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600" windowWidth="19740" windowHeight="7365" firstSheet="1" activeTab="8"/>
  </bookViews>
  <sheets>
    <sheet name="hpk38_2_20" sheetId="5" r:id="rId1"/>
    <sheet name="hpk37_2_20" sheetId="7" r:id="rId2"/>
    <sheet name="hpk39_2_20" sheetId="4" r:id="rId3"/>
    <sheet name="hpk41_2_20" sheetId="8" r:id="rId4"/>
    <sheet name="hpk40_2_20" sheetId="6" r:id="rId5"/>
    <sheet name="hpk42_2_20" sheetId="2" r:id="rId6"/>
    <sheet name="K43" sheetId="3" r:id="rId7"/>
    <sheet name="hpk44_2_20" sheetId="9" r:id="rId8"/>
    <sheet name="hpk45_2_20" sheetId="10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4" hidden="1">hpk40_2_20!$A$7:$R$44</definedName>
    <definedName name="_xlnm._FilterDatabase" localSheetId="3" hidden="1">hpk41_2_20!$A$7:$R$64</definedName>
    <definedName name="_xlnm._FilterDatabase" localSheetId="5" hidden="1">hpk42_2_20!$A$7:$U$1414</definedName>
    <definedName name="_xlnm._FilterDatabase" localSheetId="7" hidden="1">hpk44_2_20!$A$7:$T$2174</definedName>
    <definedName name="_xlnm._FilterDatabase" localSheetId="8" hidden="1">hpk45_2_20!$A$7:$V$2159</definedName>
    <definedName name="_xlnm._FilterDatabase" localSheetId="6" hidden="1">'K43'!$A$7:$S$2209</definedName>
    <definedName name="_xlnm.Print_Area" localSheetId="0">hpk38_2_20!$A$1:$IV$9</definedName>
    <definedName name="_xlnm.Print_Area" localSheetId="2">hpk39_2_20!$A$1:$Q$12</definedName>
    <definedName name="_xlnm.Print_Titles" localSheetId="4">hpk40_2_20!$A$6:$IV$7</definedName>
    <definedName name="_xlnm.Print_Titles" localSheetId="3">hpk41_2_20!$A$6:$IV$7</definedName>
    <definedName name="_xlnm.Print_Titles" localSheetId="5">hpk42_2_20!$A$6:$IV$7</definedName>
    <definedName name="_xlnm.Print_Titles" localSheetId="7">hpk44_2_20!$A$6:$IV$7</definedName>
    <definedName name="_xlnm.Print_Titles" localSheetId="6">'K43'!$A$6:$IV$7</definedName>
  </definedNames>
  <calcPr calcId="124519"/>
</workbook>
</file>

<file path=xl/calcChain.xml><?xml version="1.0" encoding="utf-8"?>
<calcChain xmlns="http://schemas.openxmlformats.org/spreadsheetml/2006/main">
  <c r="U2159" i="10"/>
  <c r="Q2159"/>
  <c r="N2159"/>
  <c r="M2159"/>
  <c r="K2159"/>
  <c r="J2159"/>
  <c r="I2159"/>
  <c r="T2158"/>
  <c r="S2158"/>
  <c r="R2158"/>
  <c r="G2158"/>
  <c r="T2157"/>
  <c r="S2157"/>
  <c r="R2157"/>
  <c r="G2157"/>
  <c r="T2156"/>
  <c r="S2156"/>
  <c r="R2156"/>
  <c r="G2156"/>
  <c r="T2155"/>
  <c r="S2155"/>
  <c r="R2155"/>
  <c r="G2155"/>
  <c r="T2154"/>
  <c r="S2154"/>
  <c r="R2154"/>
  <c r="G2154"/>
  <c r="T2153"/>
  <c r="S2153"/>
  <c r="R2153"/>
  <c r="G2153"/>
  <c r="T2152"/>
  <c r="S2152"/>
  <c r="R2152"/>
  <c r="G2152"/>
  <c r="T2151"/>
  <c r="S2151"/>
  <c r="R2151"/>
  <c r="G2151"/>
  <c r="T2150"/>
  <c r="S2150"/>
  <c r="R2150"/>
  <c r="O2150"/>
  <c r="G2150"/>
  <c r="T2149"/>
  <c r="S2149"/>
  <c r="R2149"/>
  <c r="G2149"/>
  <c r="T2148"/>
  <c r="S2148"/>
  <c r="R2148"/>
  <c r="G2148"/>
  <c r="T2147"/>
  <c r="S2147"/>
  <c r="R2147"/>
  <c r="G2147"/>
  <c r="T2146"/>
  <c r="S2146"/>
  <c r="R2146"/>
  <c r="G2146"/>
  <c r="T2145"/>
  <c r="S2145"/>
  <c r="R2145"/>
  <c r="G2145"/>
  <c r="T2144"/>
  <c r="S2144"/>
  <c r="R2144"/>
  <c r="G2144"/>
  <c r="T2143"/>
  <c r="S2143"/>
  <c r="R2143"/>
  <c r="G2143"/>
  <c r="T2142"/>
  <c r="S2142"/>
  <c r="R2142"/>
  <c r="G2142"/>
  <c r="T2141"/>
  <c r="S2141"/>
  <c r="R2141"/>
  <c r="G2141"/>
  <c r="T2140"/>
  <c r="S2140"/>
  <c r="R2140"/>
  <c r="G2140"/>
  <c r="T2139"/>
  <c r="S2139"/>
  <c r="R2139"/>
  <c r="G2139"/>
  <c r="T2138"/>
  <c r="S2138"/>
  <c r="R2138"/>
  <c r="G2138"/>
  <c r="T2137"/>
  <c r="S2137"/>
  <c r="R2137"/>
  <c r="G2137"/>
  <c r="T2136"/>
  <c r="S2136"/>
  <c r="R2136"/>
  <c r="G2136"/>
  <c r="T2135"/>
  <c r="S2135"/>
  <c r="R2135"/>
  <c r="G2135"/>
  <c r="T2134"/>
  <c r="S2134"/>
  <c r="R2134"/>
  <c r="G2134"/>
  <c r="T2133"/>
  <c r="S2133"/>
  <c r="R2133"/>
  <c r="G2133"/>
  <c r="T2132"/>
  <c r="S2132"/>
  <c r="R2132"/>
  <c r="G2132"/>
  <c r="T2131"/>
  <c r="S2131"/>
  <c r="R2131"/>
  <c r="G2131"/>
  <c r="T2130"/>
  <c r="S2130"/>
  <c r="R2130"/>
  <c r="G2130"/>
  <c r="T2129"/>
  <c r="S2129"/>
  <c r="R2129"/>
  <c r="G2129"/>
  <c r="T2128"/>
  <c r="S2128"/>
  <c r="R2128"/>
  <c r="G2128"/>
  <c r="T2127"/>
  <c r="S2127"/>
  <c r="R2127"/>
  <c r="G2127"/>
  <c r="T2126"/>
  <c r="S2126"/>
  <c r="R2126"/>
  <c r="G2126"/>
  <c r="T2125"/>
  <c r="S2125"/>
  <c r="R2125"/>
  <c r="G2125"/>
  <c r="T2124"/>
  <c r="S2124"/>
  <c r="R2124"/>
  <c r="G2124"/>
  <c r="T2123"/>
  <c r="S2123"/>
  <c r="R2123"/>
  <c r="G2123"/>
  <c r="T2122"/>
  <c r="S2122"/>
  <c r="R2122"/>
  <c r="G2122"/>
  <c r="T2121"/>
  <c r="S2121"/>
  <c r="R2121"/>
  <c r="G2121"/>
  <c r="T2120"/>
  <c r="S2120"/>
  <c r="R2120"/>
  <c r="G2120"/>
  <c r="T2119"/>
  <c r="S2119"/>
  <c r="R2119"/>
  <c r="O2119"/>
  <c r="G2119"/>
  <c r="T2118"/>
  <c r="S2118"/>
  <c r="R2118"/>
  <c r="O2118"/>
  <c r="G2118"/>
  <c r="T2117"/>
  <c r="S2117"/>
  <c r="R2117"/>
  <c r="G2117"/>
  <c r="T2116"/>
  <c r="S2116"/>
  <c r="R2116"/>
  <c r="G2116"/>
  <c r="T2115"/>
  <c r="S2115"/>
  <c r="R2115"/>
  <c r="G2115"/>
  <c r="T2114"/>
  <c r="S2114"/>
  <c r="R2114"/>
  <c r="G2114"/>
  <c r="T2113"/>
  <c r="S2113"/>
  <c r="R2113"/>
  <c r="G2113"/>
  <c r="T2112"/>
  <c r="S2112"/>
  <c r="R2112"/>
  <c r="G2112"/>
  <c r="T2111"/>
  <c r="S2111"/>
  <c r="R2111"/>
  <c r="G2111"/>
  <c r="T2110"/>
  <c r="S2110"/>
  <c r="R2110"/>
  <c r="G2110"/>
  <c r="T2109"/>
  <c r="S2109"/>
  <c r="R2109"/>
  <c r="G2109"/>
  <c r="T2108"/>
  <c r="S2108"/>
  <c r="R2108"/>
  <c r="G2108"/>
  <c r="T2107"/>
  <c r="S2107"/>
  <c r="R2107"/>
  <c r="G2107"/>
  <c r="T2106"/>
  <c r="S2106"/>
  <c r="R2106"/>
  <c r="G2106"/>
  <c r="T2105"/>
  <c r="S2105"/>
  <c r="R2105"/>
  <c r="O2105"/>
  <c r="G2105"/>
  <c r="T2104"/>
  <c r="S2104"/>
  <c r="R2104"/>
  <c r="G2104"/>
  <c r="T2103"/>
  <c r="S2103"/>
  <c r="R2103"/>
  <c r="G2103"/>
  <c r="T2102"/>
  <c r="S2102"/>
  <c r="R2102"/>
  <c r="G2102"/>
  <c r="T2101"/>
  <c r="S2101"/>
  <c r="R2101"/>
  <c r="G2101"/>
  <c r="T2100"/>
  <c r="S2100"/>
  <c r="R2100"/>
  <c r="G2100"/>
  <c r="T2099"/>
  <c r="S2099"/>
  <c r="R2099"/>
  <c r="G2099"/>
  <c r="T2098"/>
  <c r="S2098"/>
  <c r="R2098"/>
  <c r="G2098"/>
  <c r="T2097"/>
  <c r="S2097"/>
  <c r="R2097"/>
  <c r="G2097"/>
  <c r="T2096"/>
  <c r="S2096"/>
  <c r="R2096"/>
  <c r="G2096"/>
  <c r="T2095"/>
  <c r="S2095"/>
  <c r="R2095"/>
  <c r="G2095"/>
  <c r="T2094"/>
  <c r="S2094"/>
  <c r="R2094"/>
  <c r="G2094"/>
  <c r="T2093"/>
  <c r="S2093"/>
  <c r="R2093"/>
  <c r="O2093"/>
  <c r="G2093"/>
  <c r="T2092"/>
  <c r="S2092"/>
  <c r="R2092"/>
  <c r="G2092"/>
  <c r="T2091"/>
  <c r="S2091"/>
  <c r="R2091"/>
  <c r="G2091"/>
  <c r="T2090"/>
  <c r="S2090"/>
  <c r="R2090"/>
  <c r="G2090"/>
  <c r="T2089"/>
  <c r="S2089"/>
  <c r="R2089"/>
  <c r="O2089"/>
  <c r="G2089"/>
  <c r="T2088"/>
  <c r="S2088"/>
  <c r="R2088"/>
  <c r="G2088"/>
  <c r="T2087"/>
  <c r="S2087"/>
  <c r="R2087"/>
  <c r="G2087"/>
  <c r="T2086"/>
  <c r="S2086"/>
  <c r="R2086"/>
  <c r="G2086"/>
  <c r="T2085"/>
  <c r="S2085"/>
  <c r="R2085"/>
  <c r="G2085"/>
  <c r="T2084"/>
  <c r="S2084"/>
  <c r="R2084"/>
  <c r="G2084"/>
  <c r="T2083"/>
  <c r="S2083"/>
  <c r="R2083"/>
  <c r="O2083"/>
  <c r="G2083"/>
  <c r="T2082"/>
  <c r="S2082"/>
  <c r="R2082"/>
  <c r="L2082"/>
  <c r="T2081"/>
  <c r="S2081"/>
  <c r="R2081"/>
  <c r="L2081"/>
  <c r="T2080"/>
  <c r="S2080"/>
  <c r="R2080"/>
  <c r="L2080"/>
  <c r="T2079"/>
  <c r="S2079"/>
  <c r="R2079"/>
  <c r="G2079"/>
  <c r="T2078"/>
  <c r="S2078"/>
  <c r="R2078"/>
  <c r="G2078"/>
  <c r="T2077"/>
  <c r="S2077"/>
  <c r="R2077"/>
  <c r="G2077"/>
  <c r="T2076"/>
  <c r="S2076"/>
  <c r="R2076"/>
  <c r="G2076"/>
  <c r="T2075"/>
  <c r="S2075"/>
  <c r="R2075"/>
  <c r="G2075"/>
  <c r="T2074"/>
  <c r="S2074"/>
  <c r="R2074"/>
  <c r="G2074"/>
  <c r="T2073"/>
  <c r="S2073"/>
  <c r="R2073"/>
  <c r="G2073"/>
  <c r="T2072"/>
  <c r="S2072"/>
  <c r="R2072"/>
  <c r="G2072"/>
  <c r="T2071"/>
  <c r="S2071"/>
  <c r="R2071"/>
  <c r="G2071"/>
  <c r="T2070"/>
  <c r="S2070"/>
  <c r="R2070"/>
  <c r="G2070"/>
  <c r="T2069"/>
  <c r="S2069"/>
  <c r="R2069"/>
  <c r="G2069"/>
  <c r="T2068"/>
  <c r="S2068"/>
  <c r="R2068"/>
  <c r="G2068"/>
  <c r="T2067"/>
  <c r="S2067"/>
  <c r="R2067"/>
  <c r="G2067"/>
  <c r="T2066"/>
  <c r="S2066"/>
  <c r="R2066"/>
  <c r="G2066"/>
  <c r="T2065"/>
  <c r="S2065"/>
  <c r="R2065"/>
  <c r="G2065"/>
  <c r="T2064"/>
  <c r="S2064"/>
  <c r="R2064"/>
  <c r="G2064"/>
  <c r="T2063"/>
  <c r="S2063"/>
  <c r="R2063"/>
  <c r="G2063"/>
  <c r="T2062"/>
  <c r="S2062"/>
  <c r="R2062"/>
  <c r="O2062"/>
  <c r="G2062"/>
  <c r="T2061"/>
  <c r="S2061"/>
  <c r="R2061"/>
  <c r="G2061"/>
  <c r="T2060"/>
  <c r="S2060"/>
  <c r="R2060"/>
  <c r="G2060"/>
  <c r="T2059"/>
  <c r="S2059"/>
  <c r="R2059"/>
  <c r="G2059"/>
  <c r="T2058"/>
  <c r="S2058"/>
  <c r="R2058"/>
  <c r="G2058"/>
  <c r="T2057"/>
  <c r="S2057"/>
  <c r="R2057"/>
  <c r="G2057"/>
  <c r="T2056"/>
  <c r="S2056"/>
  <c r="R2056"/>
  <c r="G2056"/>
  <c r="T2055"/>
  <c r="S2055"/>
  <c r="R2055"/>
  <c r="G2055"/>
  <c r="T2054"/>
  <c r="S2054"/>
  <c r="R2054"/>
  <c r="G2054"/>
  <c r="T2053"/>
  <c r="S2053"/>
  <c r="R2053"/>
  <c r="G2053"/>
  <c r="T2052"/>
  <c r="S2052"/>
  <c r="R2052"/>
  <c r="G2052"/>
  <c r="T2051"/>
  <c r="S2051"/>
  <c r="R2051"/>
  <c r="G2051"/>
  <c r="T2050"/>
  <c r="S2050"/>
  <c r="R2050"/>
  <c r="G2050"/>
  <c r="T2049"/>
  <c r="S2049"/>
  <c r="R2049"/>
  <c r="G2049"/>
  <c r="T2048"/>
  <c r="S2048"/>
  <c r="R2048"/>
  <c r="G2048"/>
  <c r="T2047"/>
  <c r="S2047"/>
  <c r="R2047"/>
  <c r="G2047"/>
  <c r="T2046"/>
  <c r="S2046"/>
  <c r="R2046"/>
  <c r="G2046"/>
  <c r="T2045"/>
  <c r="S2045"/>
  <c r="R2045"/>
  <c r="G2045"/>
  <c r="T2044"/>
  <c r="S2044"/>
  <c r="R2044"/>
  <c r="G2044"/>
  <c r="T2043"/>
  <c r="S2043"/>
  <c r="R2043"/>
  <c r="G2043"/>
  <c r="T2042"/>
  <c r="S2042"/>
  <c r="R2042"/>
  <c r="G2042"/>
  <c r="T2041"/>
  <c r="S2041"/>
  <c r="R2041"/>
  <c r="G2041"/>
  <c r="T2040"/>
  <c r="S2040"/>
  <c r="R2040"/>
  <c r="G2040"/>
  <c r="T2039"/>
  <c r="S2039"/>
  <c r="R2039"/>
  <c r="G2039"/>
  <c r="T2038"/>
  <c r="S2038"/>
  <c r="R2038"/>
  <c r="G2038"/>
  <c r="T2037"/>
  <c r="S2037"/>
  <c r="R2037"/>
  <c r="G2037"/>
  <c r="T2036"/>
  <c r="S2036"/>
  <c r="R2036"/>
  <c r="G2036"/>
  <c r="T2035"/>
  <c r="S2035"/>
  <c r="R2035"/>
  <c r="G2035"/>
  <c r="T2034"/>
  <c r="S2034"/>
  <c r="R2034"/>
  <c r="G2034"/>
  <c r="T2033"/>
  <c r="S2033"/>
  <c r="R2033"/>
  <c r="G2033"/>
  <c r="T2032"/>
  <c r="S2032"/>
  <c r="R2032"/>
  <c r="G2032"/>
  <c r="T2031"/>
  <c r="S2031"/>
  <c r="R2031"/>
  <c r="G2031"/>
  <c r="T2030"/>
  <c r="S2030"/>
  <c r="R2030"/>
  <c r="G2030"/>
  <c r="T2029"/>
  <c r="S2029"/>
  <c r="R2029"/>
  <c r="G2029"/>
  <c r="T2028"/>
  <c r="S2028"/>
  <c r="R2028"/>
  <c r="G2028"/>
  <c r="T2027"/>
  <c r="S2027"/>
  <c r="R2027"/>
  <c r="G2027"/>
  <c r="T2026"/>
  <c r="S2026"/>
  <c r="R2026"/>
  <c r="G2026"/>
  <c r="T2025"/>
  <c r="S2025"/>
  <c r="R2025"/>
  <c r="G2025"/>
  <c r="T2024"/>
  <c r="S2024"/>
  <c r="R2024"/>
  <c r="G2024"/>
  <c r="T2023"/>
  <c r="S2023"/>
  <c r="R2023"/>
  <c r="G2023"/>
  <c r="T2022"/>
  <c r="S2022"/>
  <c r="R2022"/>
  <c r="G2022"/>
  <c r="T2021"/>
  <c r="S2021"/>
  <c r="R2021"/>
  <c r="G2021"/>
  <c r="T2020"/>
  <c r="S2020"/>
  <c r="R2020"/>
  <c r="G2020"/>
  <c r="T2019"/>
  <c r="S2019"/>
  <c r="R2019"/>
  <c r="G2019"/>
  <c r="T2018"/>
  <c r="S2018"/>
  <c r="R2018"/>
  <c r="G2018"/>
  <c r="T2017"/>
  <c r="S2017"/>
  <c r="R2017"/>
  <c r="G2017"/>
  <c r="T2016"/>
  <c r="S2016"/>
  <c r="R2016"/>
  <c r="G2016"/>
  <c r="T2015"/>
  <c r="S2015"/>
  <c r="R2015"/>
  <c r="G2015"/>
  <c r="T2014"/>
  <c r="S2014"/>
  <c r="R2014"/>
  <c r="G2014"/>
  <c r="T2013"/>
  <c r="S2013"/>
  <c r="R2013"/>
  <c r="G2013"/>
  <c r="T2012"/>
  <c r="S2012"/>
  <c r="R2012"/>
  <c r="G2012"/>
  <c r="T2011"/>
  <c r="S2011"/>
  <c r="R2011"/>
  <c r="G2011"/>
  <c r="T2010"/>
  <c r="S2010"/>
  <c r="R2010"/>
  <c r="G2010"/>
  <c r="T2009"/>
  <c r="S2009"/>
  <c r="R2009"/>
  <c r="G2009"/>
  <c r="T2008"/>
  <c r="S2008"/>
  <c r="R2008"/>
  <c r="G2008"/>
  <c r="T2007"/>
  <c r="S2007"/>
  <c r="R2007"/>
  <c r="G2007"/>
  <c r="T2006"/>
  <c r="S2006"/>
  <c r="R2006"/>
  <c r="G2006"/>
  <c r="T2005"/>
  <c r="S2005"/>
  <c r="R2005"/>
  <c r="G2005"/>
  <c r="T2004"/>
  <c r="S2004"/>
  <c r="R2004"/>
  <c r="G2004"/>
  <c r="T2003"/>
  <c r="S2003"/>
  <c r="R2003"/>
  <c r="G2003"/>
  <c r="T2002"/>
  <c r="S2002"/>
  <c r="R2002"/>
  <c r="G2002"/>
  <c r="T2001"/>
  <c r="S2001"/>
  <c r="R2001"/>
  <c r="G2001"/>
  <c r="T2000"/>
  <c r="S2000"/>
  <c r="R2000"/>
  <c r="G2000"/>
  <c r="T1999"/>
  <c r="S1999"/>
  <c r="R1999"/>
  <c r="G1999"/>
  <c r="T1998"/>
  <c r="S1998"/>
  <c r="R1998"/>
  <c r="G1998"/>
  <c r="T1997"/>
  <c r="S1997"/>
  <c r="R1997"/>
  <c r="G1997"/>
  <c r="T1996"/>
  <c r="S1996"/>
  <c r="R1996"/>
  <c r="G1996"/>
  <c r="T1995"/>
  <c r="S1995"/>
  <c r="R1995"/>
  <c r="G1995"/>
  <c r="T1994"/>
  <c r="S1994"/>
  <c r="R1994"/>
  <c r="G1994"/>
  <c r="T1993"/>
  <c r="S1993"/>
  <c r="R1993"/>
  <c r="G1993"/>
  <c r="T1992"/>
  <c r="S1992"/>
  <c r="R1992"/>
  <c r="G1992"/>
  <c r="T1991"/>
  <c r="S1991"/>
  <c r="R1991"/>
  <c r="G1991"/>
  <c r="T1990"/>
  <c r="S1990"/>
  <c r="R1990"/>
  <c r="G1990"/>
  <c r="T1989"/>
  <c r="S1989"/>
  <c r="R1989"/>
  <c r="G1989"/>
  <c r="T1988"/>
  <c r="S1988"/>
  <c r="R1988"/>
  <c r="G1988"/>
  <c r="T1987"/>
  <c r="S1987"/>
  <c r="R1987"/>
  <c r="G1987"/>
  <c r="T1986"/>
  <c r="S1986"/>
  <c r="R1986"/>
  <c r="G1986"/>
  <c r="T1985"/>
  <c r="S1985"/>
  <c r="R1985"/>
  <c r="G1985"/>
  <c r="T1984"/>
  <c r="S1984"/>
  <c r="R1984"/>
  <c r="G1984"/>
  <c r="T1983"/>
  <c r="S1983"/>
  <c r="R1983"/>
  <c r="G1983"/>
  <c r="T1982"/>
  <c r="S1982"/>
  <c r="R1982"/>
  <c r="G1982"/>
  <c r="T1981"/>
  <c r="S1981"/>
  <c r="R1981"/>
  <c r="G1981"/>
  <c r="T1980"/>
  <c r="S1980"/>
  <c r="R1980"/>
  <c r="G1980"/>
  <c r="T1979"/>
  <c r="S1979"/>
  <c r="R1979"/>
  <c r="G1979"/>
  <c r="T1978"/>
  <c r="S1978"/>
  <c r="R1978"/>
  <c r="G1978"/>
  <c r="T1977"/>
  <c r="S1977"/>
  <c r="R1977"/>
  <c r="G1977"/>
  <c r="T1976"/>
  <c r="S1976"/>
  <c r="R1976"/>
  <c r="G1976"/>
  <c r="T1975"/>
  <c r="S1975"/>
  <c r="R1975"/>
  <c r="G1975"/>
  <c r="T1974"/>
  <c r="S1974"/>
  <c r="R1974"/>
  <c r="G1974"/>
  <c r="T1973"/>
  <c r="S1973"/>
  <c r="R1973"/>
  <c r="G1973"/>
  <c r="T1972"/>
  <c r="S1972"/>
  <c r="R1972"/>
  <c r="G1972"/>
  <c r="T1971"/>
  <c r="S1971"/>
  <c r="R1971"/>
  <c r="G1971"/>
  <c r="T1970"/>
  <c r="S1970"/>
  <c r="R1970"/>
  <c r="G1970"/>
  <c r="T1969"/>
  <c r="S1969"/>
  <c r="R1969"/>
  <c r="G1969"/>
  <c r="T1968"/>
  <c r="S1968"/>
  <c r="R1968"/>
  <c r="G1968"/>
  <c r="T1967"/>
  <c r="S1967"/>
  <c r="R1967"/>
  <c r="G1967"/>
  <c r="T1966"/>
  <c r="S1966"/>
  <c r="R1966"/>
  <c r="G1966"/>
  <c r="T1965"/>
  <c r="S1965"/>
  <c r="R1965"/>
  <c r="G1965"/>
  <c r="T1964"/>
  <c r="S1964"/>
  <c r="R1964"/>
  <c r="G1964"/>
  <c r="T1963"/>
  <c r="S1963"/>
  <c r="R1963"/>
  <c r="G1963"/>
  <c r="T1962"/>
  <c r="S1962"/>
  <c r="R1962"/>
  <c r="G1962"/>
  <c r="T1961"/>
  <c r="S1961"/>
  <c r="R1961"/>
  <c r="G1961"/>
  <c r="T1960"/>
  <c r="S1960"/>
  <c r="R1960"/>
  <c r="G1960"/>
  <c r="T1959"/>
  <c r="S1959"/>
  <c r="R1959"/>
  <c r="G1959"/>
  <c r="T1958"/>
  <c r="S1958"/>
  <c r="R1958"/>
  <c r="G1958"/>
  <c r="T1957"/>
  <c r="S1957"/>
  <c r="R1957"/>
  <c r="G1957"/>
  <c r="T1956"/>
  <c r="S1956"/>
  <c r="R1956"/>
  <c r="G1956"/>
  <c r="T1955"/>
  <c r="S1955"/>
  <c r="R1955"/>
  <c r="G1955"/>
  <c r="T1954"/>
  <c r="S1954"/>
  <c r="R1954"/>
  <c r="G1954"/>
  <c r="T1953"/>
  <c r="S1953"/>
  <c r="R1953"/>
  <c r="G1953"/>
  <c r="T1952"/>
  <c r="S1952"/>
  <c r="R1952"/>
  <c r="G1952"/>
  <c r="T1951"/>
  <c r="S1951"/>
  <c r="R1951"/>
  <c r="G1951"/>
  <c r="T1950"/>
  <c r="S1950"/>
  <c r="R1950"/>
  <c r="G1950"/>
  <c r="T1949"/>
  <c r="S1949"/>
  <c r="R1949"/>
  <c r="G1949"/>
  <c r="T1948"/>
  <c r="S1948"/>
  <c r="R1948"/>
  <c r="G1948"/>
  <c r="T1947"/>
  <c r="S1947"/>
  <c r="R1947"/>
  <c r="G1947"/>
  <c r="T1946"/>
  <c r="S1946"/>
  <c r="R1946"/>
  <c r="G1946"/>
  <c r="T1945"/>
  <c r="S1945"/>
  <c r="R1945"/>
  <c r="G1945"/>
  <c r="T1944"/>
  <c r="S1944"/>
  <c r="R1944"/>
  <c r="G1944"/>
  <c r="T1943"/>
  <c r="S1943"/>
  <c r="R1943"/>
  <c r="G1943"/>
  <c r="T1942"/>
  <c r="S1942"/>
  <c r="R1942"/>
  <c r="G1942"/>
  <c r="T1941"/>
  <c r="S1941"/>
  <c r="R1941"/>
  <c r="G1941"/>
  <c r="T1940"/>
  <c r="S1940"/>
  <c r="R1940"/>
  <c r="G1940"/>
  <c r="T1939"/>
  <c r="S1939"/>
  <c r="R1939"/>
  <c r="G1939"/>
  <c r="T1938"/>
  <c r="S1938"/>
  <c r="R1938"/>
  <c r="G1938"/>
  <c r="T1937"/>
  <c r="S1937"/>
  <c r="R1937"/>
  <c r="G1937"/>
  <c r="T1936"/>
  <c r="S1936"/>
  <c r="R1936"/>
  <c r="G1936"/>
  <c r="T1935"/>
  <c r="S1935"/>
  <c r="R1935"/>
  <c r="G1935"/>
  <c r="T1934"/>
  <c r="S1934"/>
  <c r="R1934"/>
  <c r="G1934"/>
  <c r="T1933"/>
  <c r="S1933"/>
  <c r="R1933"/>
  <c r="G1933"/>
  <c r="T1932"/>
  <c r="S1932"/>
  <c r="R1932"/>
  <c r="G1932"/>
  <c r="T1931"/>
  <c r="S1931"/>
  <c r="R1931"/>
  <c r="G1931"/>
  <c r="T1930"/>
  <c r="S1930"/>
  <c r="R1930"/>
  <c r="G1930"/>
  <c r="T1929"/>
  <c r="S1929"/>
  <c r="R1929"/>
  <c r="G1929"/>
  <c r="T1928"/>
  <c r="S1928"/>
  <c r="R1928"/>
  <c r="G1928"/>
  <c r="T1927"/>
  <c r="S1927"/>
  <c r="R1927"/>
  <c r="G1927"/>
  <c r="T1926"/>
  <c r="S1926"/>
  <c r="R1926"/>
  <c r="G1926"/>
  <c r="T1925"/>
  <c r="S1925"/>
  <c r="R1925"/>
  <c r="G1925"/>
  <c r="T1924"/>
  <c r="S1924"/>
  <c r="R1924"/>
  <c r="G1924"/>
  <c r="T1923"/>
  <c r="S1923"/>
  <c r="R1923"/>
  <c r="G1923"/>
  <c r="T1922"/>
  <c r="S1922"/>
  <c r="R1922"/>
  <c r="G1922"/>
  <c r="T1921"/>
  <c r="S1921"/>
  <c r="R1921"/>
  <c r="G1921"/>
  <c r="T1920"/>
  <c r="S1920"/>
  <c r="R1920"/>
  <c r="G1920"/>
  <c r="T1919"/>
  <c r="S1919"/>
  <c r="R1919"/>
  <c r="G1919"/>
  <c r="T1918"/>
  <c r="S1918"/>
  <c r="R1918"/>
  <c r="G1918"/>
  <c r="T1917"/>
  <c r="S1917"/>
  <c r="R1917"/>
  <c r="G1917"/>
  <c r="T1916"/>
  <c r="S1916"/>
  <c r="R1916"/>
  <c r="G1916"/>
  <c r="T1915"/>
  <c r="S1915"/>
  <c r="R1915"/>
  <c r="G1915"/>
  <c r="T1914"/>
  <c r="S1914"/>
  <c r="R1914"/>
  <c r="G1914"/>
  <c r="T1913"/>
  <c r="S1913"/>
  <c r="R1913"/>
  <c r="G1913"/>
  <c r="T1912"/>
  <c r="S1912"/>
  <c r="R1912"/>
  <c r="G1912"/>
  <c r="T1911"/>
  <c r="S1911"/>
  <c r="R1911"/>
  <c r="G1911"/>
  <c r="T1910"/>
  <c r="S1910"/>
  <c r="R1910"/>
  <c r="G1910"/>
  <c r="T1909"/>
  <c r="S1909"/>
  <c r="R1909"/>
  <c r="G1909"/>
  <c r="T1908"/>
  <c r="S1908"/>
  <c r="R1908"/>
  <c r="G1908"/>
  <c r="T1907"/>
  <c r="S1907"/>
  <c r="R1907"/>
  <c r="G1907"/>
  <c r="T1906"/>
  <c r="S1906"/>
  <c r="R1906"/>
  <c r="G1906"/>
  <c r="T1905"/>
  <c r="S1905"/>
  <c r="R1905"/>
  <c r="G1905"/>
  <c r="T1904"/>
  <c r="S1904"/>
  <c r="R1904"/>
  <c r="G1904"/>
  <c r="T1903"/>
  <c r="S1903"/>
  <c r="R1903"/>
  <c r="G1903"/>
  <c r="T1902"/>
  <c r="S1902"/>
  <c r="R1902"/>
  <c r="G1902"/>
  <c r="T1901"/>
  <c r="S1901"/>
  <c r="R1901"/>
  <c r="G1901"/>
  <c r="T1900"/>
  <c r="S1900"/>
  <c r="R1900"/>
  <c r="G1900"/>
  <c r="T1899"/>
  <c r="S1899"/>
  <c r="R1899"/>
  <c r="G1899"/>
  <c r="T1898"/>
  <c r="S1898"/>
  <c r="R1898"/>
  <c r="G1898"/>
  <c r="T1897"/>
  <c r="S1897"/>
  <c r="R1897"/>
  <c r="G1897"/>
  <c r="T1896"/>
  <c r="S1896"/>
  <c r="R1896"/>
  <c r="G1896"/>
  <c r="T1895"/>
  <c r="S1895"/>
  <c r="R1895"/>
  <c r="G1895"/>
  <c r="T1894"/>
  <c r="S1894"/>
  <c r="R1894"/>
  <c r="G1894"/>
  <c r="T1893"/>
  <c r="S1893"/>
  <c r="R1893"/>
  <c r="G1893"/>
  <c r="T1892"/>
  <c r="S1892"/>
  <c r="R1892"/>
  <c r="G1892"/>
  <c r="T1891"/>
  <c r="S1891"/>
  <c r="R1891"/>
  <c r="G1891"/>
  <c r="T1890"/>
  <c r="S1890"/>
  <c r="R1890"/>
  <c r="G1890"/>
  <c r="T1889"/>
  <c r="S1889"/>
  <c r="R1889"/>
  <c r="G1889"/>
  <c r="T1888"/>
  <c r="S1888"/>
  <c r="R1888"/>
  <c r="G1888"/>
  <c r="T1887"/>
  <c r="S1887"/>
  <c r="R1887"/>
  <c r="G1887"/>
  <c r="T1886"/>
  <c r="S1886"/>
  <c r="R1886"/>
  <c r="G1886"/>
  <c r="T1885"/>
  <c r="S1885"/>
  <c r="R1885"/>
  <c r="G1885"/>
  <c r="T1884"/>
  <c r="S1884"/>
  <c r="R1884"/>
  <c r="G1884"/>
  <c r="T1883"/>
  <c r="S1883"/>
  <c r="R1883"/>
  <c r="G1883"/>
  <c r="T1882"/>
  <c r="S1882"/>
  <c r="R1882"/>
  <c r="G1882"/>
  <c r="T1881"/>
  <c r="S1881"/>
  <c r="R1881"/>
  <c r="G1881"/>
  <c r="T1880"/>
  <c r="S1880"/>
  <c r="R1880"/>
  <c r="G1880"/>
  <c r="T1879"/>
  <c r="S1879"/>
  <c r="R1879"/>
  <c r="G1879"/>
  <c r="T1878"/>
  <c r="S1878"/>
  <c r="R1878"/>
  <c r="G1878"/>
  <c r="T1877"/>
  <c r="S1877"/>
  <c r="R1877"/>
  <c r="G1877"/>
  <c r="T1876"/>
  <c r="S1876"/>
  <c r="R1876"/>
  <c r="G1876"/>
  <c r="T1875"/>
  <c r="S1875"/>
  <c r="R1875"/>
  <c r="G1875"/>
  <c r="T1874"/>
  <c r="S1874"/>
  <c r="R1874"/>
  <c r="G1874"/>
  <c r="T1873"/>
  <c r="S1873"/>
  <c r="R1873"/>
  <c r="G1873"/>
  <c r="T1872"/>
  <c r="S1872"/>
  <c r="R1872"/>
  <c r="G1872"/>
  <c r="T1871"/>
  <c r="S1871"/>
  <c r="R1871"/>
  <c r="G1871"/>
  <c r="T1870"/>
  <c r="S1870"/>
  <c r="R1870"/>
  <c r="G1870"/>
  <c r="T1869"/>
  <c r="S1869"/>
  <c r="R1869"/>
  <c r="G1869"/>
  <c r="T1868"/>
  <c r="S1868"/>
  <c r="R1868"/>
  <c r="G1868"/>
  <c r="T1867"/>
  <c r="S1867"/>
  <c r="R1867"/>
  <c r="G1867"/>
  <c r="T1866"/>
  <c r="S1866"/>
  <c r="R1866"/>
  <c r="G1866"/>
  <c r="T1865"/>
  <c r="S1865"/>
  <c r="R1865"/>
  <c r="G1865"/>
  <c r="T1864"/>
  <c r="S1864"/>
  <c r="R1864"/>
  <c r="G1864"/>
  <c r="T1863"/>
  <c r="S1863"/>
  <c r="R1863"/>
  <c r="G1863"/>
  <c r="T1862"/>
  <c r="S1862"/>
  <c r="R1862"/>
  <c r="G1862"/>
  <c r="T1861"/>
  <c r="S1861"/>
  <c r="R1861"/>
  <c r="G1861"/>
  <c r="T1860"/>
  <c r="S1860"/>
  <c r="R1860"/>
  <c r="G1860"/>
  <c r="T1859"/>
  <c r="S1859"/>
  <c r="R1859"/>
  <c r="G1859"/>
  <c r="T1858"/>
  <c r="S1858"/>
  <c r="R1858"/>
  <c r="G1858"/>
  <c r="T1857"/>
  <c r="S1857"/>
  <c r="R1857"/>
  <c r="G1857"/>
  <c r="T1856"/>
  <c r="S1856"/>
  <c r="R1856"/>
  <c r="G1856"/>
  <c r="T1855"/>
  <c r="S1855"/>
  <c r="R1855"/>
  <c r="G1855"/>
  <c r="T1854"/>
  <c r="S1854"/>
  <c r="R1854"/>
  <c r="G1854"/>
  <c r="T1853"/>
  <c r="S1853"/>
  <c r="R1853"/>
  <c r="G1853"/>
  <c r="T1852"/>
  <c r="S1852"/>
  <c r="R1852"/>
  <c r="G1852"/>
  <c r="T1851"/>
  <c r="S1851"/>
  <c r="R1851"/>
  <c r="G1851"/>
  <c r="T1850"/>
  <c r="S1850"/>
  <c r="R1850"/>
  <c r="G1850"/>
  <c r="T1849"/>
  <c r="S1849"/>
  <c r="R1849"/>
  <c r="G1849"/>
  <c r="T1848"/>
  <c r="S1848"/>
  <c r="R1848"/>
  <c r="G1848"/>
  <c r="T1847"/>
  <c r="S1847"/>
  <c r="R1847"/>
  <c r="G1847"/>
  <c r="T1846"/>
  <c r="S1846"/>
  <c r="R1846"/>
  <c r="G1846"/>
  <c r="T1845"/>
  <c r="S1845"/>
  <c r="R1845"/>
  <c r="G1845"/>
  <c r="T1844"/>
  <c r="S1844"/>
  <c r="R1844"/>
  <c r="G1844"/>
  <c r="T1843"/>
  <c r="S1843"/>
  <c r="R1843"/>
  <c r="G1843"/>
  <c r="T1842"/>
  <c r="S1842"/>
  <c r="R1842"/>
  <c r="G1842"/>
  <c r="T1841"/>
  <c r="S1841"/>
  <c r="R1841"/>
  <c r="G1841"/>
  <c r="T1840"/>
  <c r="S1840"/>
  <c r="R1840"/>
  <c r="G1840"/>
  <c r="T1839"/>
  <c r="S1839"/>
  <c r="R1839"/>
  <c r="O1839"/>
  <c r="G1839"/>
  <c r="T1838"/>
  <c r="S1838"/>
  <c r="R1838"/>
  <c r="G1838"/>
  <c r="T1837"/>
  <c r="S1837"/>
  <c r="R1837"/>
  <c r="G1837"/>
  <c r="T1836"/>
  <c r="S1836"/>
  <c r="R1836"/>
  <c r="G1836"/>
  <c r="T1835"/>
  <c r="S1835"/>
  <c r="R1835"/>
  <c r="G1835"/>
  <c r="T1834"/>
  <c r="S1834"/>
  <c r="R1834"/>
  <c r="G1834"/>
  <c r="T1833"/>
  <c r="S1833"/>
  <c r="R1833"/>
  <c r="G1833"/>
  <c r="T1832"/>
  <c r="S1832"/>
  <c r="R1832"/>
  <c r="G1832"/>
  <c r="T1831"/>
  <c r="S1831"/>
  <c r="R1831"/>
  <c r="G1831"/>
  <c r="T1830"/>
  <c r="S1830"/>
  <c r="R1830"/>
  <c r="G1830"/>
  <c r="T1829"/>
  <c r="S1829"/>
  <c r="R1829"/>
  <c r="G1829"/>
  <c r="T1828"/>
  <c r="S1828"/>
  <c r="R1828"/>
  <c r="G1828"/>
  <c r="T1827"/>
  <c r="S1827"/>
  <c r="R1827"/>
  <c r="G1827"/>
  <c r="T1826"/>
  <c r="S1826"/>
  <c r="R1826"/>
  <c r="G1826"/>
  <c r="T1825"/>
  <c r="S1825"/>
  <c r="R1825"/>
  <c r="G1825"/>
  <c r="T1824"/>
  <c r="S1824"/>
  <c r="R1824"/>
  <c r="G1824"/>
  <c r="T1823"/>
  <c r="S1823"/>
  <c r="R1823"/>
  <c r="G1823"/>
  <c r="T1822"/>
  <c r="S1822"/>
  <c r="R1822"/>
  <c r="G1822"/>
  <c r="T1821"/>
  <c r="S1821"/>
  <c r="R1821"/>
  <c r="G1821"/>
  <c r="T1820"/>
  <c r="S1820"/>
  <c r="R1820"/>
  <c r="G1820"/>
  <c r="T1819"/>
  <c r="S1819"/>
  <c r="R1819"/>
  <c r="G1819"/>
  <c r="T1818"/>
  <c r="S1818"/>
  <c r="R1818"/>
  <c r="G1818"/>
  <c r="T1817"/>
  <c r="S1817"/>
  <c r="R1817"/>
  <c r="G1817"/>
  <c r="T1816"/>
  <c r="S1816"/>
  <c r="R1816"/>
  <c r="G1816"/>
  <c r="T1815"/>
  <c r="S1815"/>
  <c r="R1815"/>
  <c r="G1815"/>
  <c r="T1814"/>
  <c r="S1814"/>
  <c r="R1814"/>
  <c r="G1814"/>
  <c r="T1813"/>
  <c r="S1813"/>
  <c r="R1813"/>
  <c r="G1813"/>
  <c r="T1812"/>
  <c r="S1812"/>
  <c r="R1812"/>
  <c r="G1812"/>
  <c r="T1811"/>
  <c r="S1811"/>
  <c r="R1811"/>
  <c r="G1811"/>
  <c r="T1810"/>
  <c r="S1810"/>
  <c r="R1810"/>
  <c r="G1810"/>
  <c r="T1809"/>
  <c r="S1809"/>
  <c r="R1809"/>
  <c r="G1809"/>
  <c r="T1808"/>
  <c r="S1808"/>
  <c r="R1808"/>
  <c r="G1808"/>
  <c r="T1807"/>
  <c r="S1807"/>
  <c r="R1807"/>
  <c r="G1807"/>
  <c r="T1806"/>
  <c r="S1806"/>
  <c r="R1806"/>
  <c r="G1806"/>
  <c r="T1805"/>
  <c r="S1805"/>
  <c r="R1805"/>
  <c r="G1805"/>
  <c r="T1804"/>
  <c r="S1804"/>
  <c r="R1804"/>
  <c r="G1804"/>
  <c r="T1803"/>
  <c r="S1803"/>
  <c r="R1803"/>
  <c r="G1803"/>
  <c r="T1802"/>
  <c r="S1802"/>
  <c r="R1802"/>
  <c r="G1802"/>
  <c r="T1801"/>
  <c r="S1801"/>
  <c r="R1801"/>
  <c r="G1801"/>
  <c r="T1800"/>
  <c r="S1800"/>
  <c r="R1800"/>
  <c r="G1800"/>
  <c r="T1799"/>
  <c r="S1799"/>
  <c r="R1799"/>
  <c r="G1799"/>
  <c r="T1798"/>
  <c r="S1798"/>
  <c r="R1798"/>
  <c r="G1798"/>
  <c r="T1797"/>
  <c r="S1797"/>
  <c r="R1797"/>
  <c r="G1797"/>
  <c r="T1796"/>
  <c r="S1796"/>
  <c r="R1796"/>
  <c r="G1796"/>
  <c r="T1795"/>
  <c r="S1795"/>
  <c r="R1795"/>
  <c r="G1795"/>
  <c r="T1794"/>
  <c r="S1794"/>
  <c r="R1794"/>
  <c r="G1794"/>
  <c r="T1793"/>
  <c r="S1793"/>
  <c r="R1793"/>
  <c r="G1793"/>
  <c r="T1792"/>
  <c r="S1792"/>
  <c r="R1792"/>
  <c r="G1792"/>
  <c r="T1791"/>
  <c r="S1791"/>
  <c r="R1791"/>
  <c r="G1791"/>
  <c r="T1790"/>
  <c r="S1790"/>
  <c r="R1790"/>
  <c r="G1790"/>
  <c r="T1789"/>
  <c r="S1789"/>
  <c r="R1789"/>
  <c r="G1789"/>
  <c r="T1788"/>
  <c r="S1788"/>
  <c r="R1788"/>
  <c r="G1788"/>
  <c r="T1787"/>
  <c r="S1787"/>
  <c r="R1787"/>
  <c r="G1787"/>
  <c r="T1786"/>
  <c r="S1786"/>
  <c r="R1786"/>
  <c r="G1786"/>
  <c r="T1785"/>
  <c r="S1785"/>
  <c r="R1785"/>
  <c r="G1785"/>
  <c r="T1784"/>
  <c r="S1784"/>
  <c r="R1784"/>
  <c r="G1784"/>
  <c r="T1783"/>
  <c r="S1783"/>
  <c r="R1783"/>
  <c r="G1783"/>
  <c r="T1782"/>
  <c r="S1782"/>
  <c r="R1782"/>
  <c r="G1782"/>
  <c r="T1781"/>
  <c r="S1781"/>
  <c r="R1781"/>
  <c r="G1781"/>
  <c r="T1780"/>
  <c r="S1780"/>
  <c r="R1780"/>
  <c r="G1780"/>
  <c r="T1779"/>
  <c r="S1779"/>
  <c r="R1779"/>
  <c r="G1779"/>
  <c r="T1778"/>
  <c r="S1778"/>
  <c r="R1778"/>
  <c r="G1778"/>
  <c r="T1777"/>
  <c r="S1777"/>
  <c r="R1777"/>
  <c r="G1777"/>
  <c r="T1776"/>
  <c r="S1776"/>
  <c r="R1776"/>
  <c r="G1776"/>
  <c r="T1775"/>
  <c r="S1775"/>
  <c r="R1775"/>
  <c r="G1775"/>
  <c r="T1774"/>
  <c r="S1774"/>
  <c r="R1774"/>
  <c r="G1774"/>
  <c r="T1773"/>
  <c r="S1773"/>
  <c r="R1773"/>
  <c r="G1773"/>
  <c r="T1772"/>
  <c r="S1772"/>
  <c r="R1772"/>
  <c r="G1772"/>
  <c r="T1771"/>
  <c r="S1771"/>
  <c r="R1771"/>
  <c r="G1771"/>
  <c r="T1770"/>
  <c r="S1770"/>
  <c r="R1770"/>
  <c r="G1770"/>
  <c r="T1769"/>
  <c r="S1769"/>
  <c r="R1769"/>
  <c r="G1769"/>
  <c r="T1768"/>
  <c r="S1768"/>
  <c r="R1768"/>
  <c r="G1768"/>
  <c r="T1767"/>
  <c r="S1767"/>
  <c r="R1767"/>
  <c r="G1767"/>
  <c r="T1766"/>
  <c r="S1766"/>
  <c r="R1766"/>
  <c r="G1766"/>
  <c r="T1765"/>
  <c r="S1765"/>
  <c r="R1765"/>
  <c r="G1765"/>
  <c r="T1764"/>
  <c r="S1764"/>
  <c r="R1764"/>
  <c r="G1764"/>
  <c r="T1763"/>
  <c r="S1763"/>
  <c r="R1763"/>
  <c r="G1763"/>
  <c r="T1762"/>
  <c r="S1762"/>
  <c r="R1762"/>
  <c r="G1762"/>
  <c r="T1761"/>
  <c r="S1761"/>
  <c r="R1761"/>
  <c r="G1761"/>
  <c r="T1760"/>
  <c r="S1760"/>
  <c r="R1760"/>
  <c r="G1760"/>
  <c r="T1759"/>
  <c r="S1759"/>
  <c r="R1759"/>
  <c r="G1759"/>
  <c r="T1758"/>
  <c r="S1758"/>
  <c r="R1758"/>
  <c r="G1758"/>
  <c r="T1757"/>
  <c r="S1757"/>
  <c r="R1757"/>
  <c r="G1757"/>
  <c r="T1756"/>
  <c r="S1756"/>
  <c r="R1756"/>
  <c r="G1756"/>
  <c r="T1755"/>
  <c r="S1755"/>
  <c r="R1755"/>
  <c r="G1755"/>
  <c r="T1754"/>
  <c r="S1754"/>
  <c r="R1754"/>
  <c r="G1754"/>
  <c r="T1753"/>
  <c r="S1753"/>
  <c r="R1753"/>
  <c r="G1753"/>
  <c r="T1752"/>
  <c r="S1752"/>
  <c r="R1752"/>
  <c r="G1752"/>
  <c r="T1751"/>
  <c r="S1751"/>
  <c r="R1751"/>
  <c r="G1751"/>
  <c r="T1750"/>
  <c r="S1750"/>
  <c r="R1750"/>
  <c r="G1750"/>
  <c r="T1749"/>
  <c r="S1749"/>
  <c r="R1749"/>
  <c r="G1749"/>
  <c r="T1748"/>
  <c r="S1748"/>
  <c r="R1748"/>
  <c r="G1748"/>
  <c r="T1747"/>
  <c r="S1747"/>
  <c r="R1747"/>
  <c r="G1747"/>
  <c r="T1746"/>
  <c r="S1746"/>
  <c r="R1746"/>
  <c r="G1746"/>
  <c r="T1745"/>
  <c r="S1745"/>
  <c r="R1745"/>
  <c r="G1745"/>
  <c r="T1744"/>
  <c r="S1744"/>
  <c r="R1744"/>
  <c r="G1744"/>
  <c r="T1743"/>
  <c r="S1743"/>
  <c r="R1743"/>
  <c r="G1743"/>
  <c r="T1742"/>
  <c r="S1742"/>
  <c r="R1742"/>
  <c r="G1742"/>
  <c r="T1741"/>
  <c r="S1741"/>
  <c r="R1741"/>
  <c r="G1741"/>
  <c r="T1740"/>
  <c r="S1740"/>
  <c r="R1740"/>
  <c r="G1740"/>
  <c r="T1739"/>
  <c r="S1739"/>
  <c r="R1739"/>
  <c r="G1739"/>
  <c r="T1738"/>
  <c r="S1738"/>
  <c r="R1738"/>
  <c r="G1738"/>
  <c r="T1737"/>
  <c r="S1737"/>
  <c r="R1737"/>
  <c r="G1737"/>
  <c r="T1736"/>
  <c r="S1736"/>
  <c r="R1736"/>
  <c r="G1736"/>
  <c r="T1735"/>
  <c r="S1735"/>
  <c r="R1735"/>
  <c r="G1735"/>
  <c r="T1734"/>
  <c r="S1734"/>
  <c r="R1734"/>
  <c r="G1734"/>
  <c r="T1733"/>
  <c r="S1733"/>
  <c r="R1733"/>
  <c r="G1733"/>
  <c r="T1732"/>
  <c r="S1732"/>
  <c r="R1732"/>
  <c r="G1732"/>
  <c r="T1731"/>
  <c r="S1731"/>
  <c r="R1731"/>
  <c r="G1731"/>
  <c r="T1730"/>
  <c r="S1730"/>
  <c r="R1730"/>
  <c r="G1730"/>
  <c r="T1729"/>
  <c r="S1729"/>
  <c r="R1729"/>
  <c r="G1729"/>
  <c r="T1728"/>
  <c r="S1728"/>
  <c r="R1728"/>
  <c r="O1728"/>
  <c r="G1728"/>
  <c r="L1727"/>
  <c r="P1727" s="1"/>
  <c r="G1727"/>
  <c r="T1726"/>
  <c r="S1726"/>
  <c r="R1726"/>
  <c r="G1726"/>
  <c r="T1725"/>
  <c r="S1725"/>
  <c r="R1725"/>
  <c r="G1725"/>
  <c r="T1724"/>
  <c r="S1724"/>
  <c r="R1724"/>
  <c r="G1724"/>
  <c r="T1723"/>
  <c r="S1723"/>
  <c r="R1723"/>
  <c r="G1723"/>
  <c r="T1722"/>
  <c r="S1722"/>
  <c r="R1722"/>
  <c r="G1722"/>
  <c r="T1721"/>
  <c r="S1721"/>
  <c r="R1721"/>
  <c r="G1721"/>
  <c r="T1720"/>
  <c r="S1720"/>
  <c r="R1720"/>
  <c r="G1720"/>
  <c r="T1719"/>
  <c r="S1719"/>
  <c r="R1719"/>
  <c r="G1719"/>
  <c r="T1718"/>
  <c r="S1718"/>
  <c r="R1718"/>
  <c r="G1718"/>
  <c r="T1717"/>
  <c r="S1717"/>
  <c r="R1717"/>
  <c r="G1717"/>
  <c r="T1716"/>
  <c r="S1716"/>
  <c r="R1716"/>
  <c r="G1716"/>
  <c r="T1715"/>
  <c r="S1715"/>
  <c r="R1715"/>
  <c r="G1715"/>
  <c r="T1714"/>
  <c r="S1714"/>
  <c r="R1714"/>
  <c r="G1714"/>
  <c r="T1713"/>
  <c r="S1713"/>
  <c r="R1713"/>
  <c r="G1713"/>
  <c r="T1712"/>
  <c r="S1712"/>
  <c r="R1712"/>
  <c r="G1712"/>
  <c r="T1711"/>
  <c r="S1711"/>
  <c r="R1711"/>
  <c r="G1711"/>
  <c r="T1710"/>
  <c r="S1710"/>
  <c r="R1710"/>
  <c r="G1710"/>
  <c r="T1709"/>
  <c r="S1709"/>
  <c r="R1709"/>
  <c r="G1709"/>
  <c r="T1708"/>
  <c r="S1708"/>
  <c r="R1708"/>
  <c r="G1708"/>
  <c r="T1707"/>
  <c r="S1707"/>
  <c r="R1707"/>
  <c r="G1707"/>
  <c r="T1706"/>
  <c r="S1706"/>
  <c r="R1706"/>
  <c r="G1706"/>
  <c r="T1705"/>
  <c r="S1705"/>
  <c r="R1705"/>
  <c r="G1705"/>
  <c r="T1704"/>
  <c r="S1704"/>
  <c r="R1704"/>
  <c r="G1704"/>
  <c r="T1703"/>
  <c r="S1703"/>
  <c r="R1703"/>
  <c r="G1703"/>
  <c r="T1702"/>
  <c r="S1702"/>
  <c r="R1702"/>
  <c r="G1702"/>
  <c r="T1701"/>
  <c r="S1701"/>
  <c r="R1701"/>
  <c r="G1701"/>
  <c r="T1700"/>
  <c r="S1700"/>
  <c r="R1700"/>
  <c r="G1700"/>
  <c r="T1699"/>
  <c r="S1699"/>
  <c r="R1699"/>
  <c r="G1699"/>
  <c r="T1698"/>
  <c r="S1698"/>
  <c r="R1698"/>
  <c r="G1698"/>
  <c r="T1697"/>
  <c r="S1697"/>
  <c r="R1697"/>
  <c r="G1697"/>
  <c r="T1696"/>
  <c r="S1696"/>
  <c r="R1696"/>
  <c r="G1696"/>
  <c r="T1695"/>
  <c r="S1695"/>
  <c r="R1695"/>
  <c r="G1695"/>
  <c r="T1694"/>
  <c r="S1694"/>
  <c r="R1694"/>
  <c r="G1694"/>
  <c r="T1693"/>
  <c r="S1693"/>
  <c r="R1693"/>
  <c r="G1693"/>
  <c r="T1692"/>
  <c r="S1692"/>
  <c r="R1692"/>
  <c r="G1692"/>
  <c r="T1691"/>
  <c r="S1691"/>
  <c r="R1691"/>
  <c r="G1691"/>
  <c r="T1690"/>
  <c r="S1690"/>
  <c r="R1690"/>
  <c r="G1690"/>
  <c r="T1689"/>
  <c r="S1689"/>
  <c r="R1689"/>
  <c r="O1689"/>
  <c r="G1689"/>
  <c r="T1688"/>
  <c r="S1688"/>
  <c r="R1688"/>
  <c r="G1688"/>
  <c r="T1687"/>
  <c r="S1687"/>
  <c r="R1687"/>
  <c r="G1687"/>
  <c r="T1686"/>
  <c r="S1686"/>
  <c r="R1686"/>
  <c r="G1686"/>
  <c r="T1685"/>
  <c r="S1685"/>
  <c r="R1685"/>
  <c r="G1685"/>
  <c r="T1684"/>
  <c r="S1684"/>
  <c r="R1684"/>
  <c r="G1684"/>
  <c r="T1683"/>
  <c r="S1683"/>
  <c r="R1683"/>
  <c r="G1683"/>
  <c r="T1682"/>
  <c r="S1682"/>
  <c r="R1682"/>
  <c r="G1682"/>
  <c r="T1681"/>
  <c r="S1681"/>
  <c r="R1681"/>
  <c r="G1681"/>
  <c r="T1680"/>
  <c r="S1680"/>
  <c r="R1680"/>
  <c r="G1680"/>
  <c r="T1679"/>
  <c r="S1679"/>
  <c r="R1679"/>
  <c r="G1679"/>
  <c r="T1678"/>
  <c r="S1678"/>
  <c r="R1678"/>
  <c r="G1678"/>
  <c r="T1677"/>
  <c r="S1677"/>
  <c r="R1677"/>
  <c r="G1677"/>
  <c r="T1676"/>
  <c r="S1676"/>
  <c r="R1676"/>
  <c r="G1676"/>
  <c r="T1675"/>
  <c r="S1675"/>
  <c r="R1675"/>
  <c r="G1675"/>
  <c r="T1674"/>
  <c r="S1674"/>
  <c r="R1674"/>
  <c r="G1674"/>
  <c r="T1673"/>
  <c r="S1673"/>
  <c r="R1673"/>
  <c r="G1673"/>
  <c r="T1672"/>
  <c r="S1672"/>
  <c r="R1672"/>
  <c r="G1672"/>
  <c r="T1671"/>
  <c r="S1671"/>
  <c r="R1671"/>
  <c r="G1671"/>
  <c r="T1670"/>
  <c r="S1670"/>
  <c r="R1670"/>
  <c r="G1670"/>
  <c r="T1669"/>
  <c r="S1669"/>
  <c r="R1669"/>
  <c r="G1669"/>
  <c r="T1668"/>
  <c r="S1668"/>
  <c r="R1668"/>
  <c r="G1668"/>
  <c r="T1667"/>
  <c r="S1667"/>
  <c r="R1667"/>
  <c r="G1667"/>
  <c r="T1666"/>
  <c r="S1666"/>
  <c r="R1666"/>
  <c r="G1666"/>
  <c r="T1665"/>
  <c r="S1665"/>
  <c r="R1665"/>
  <c r="G1665"/>
  <c r="T1664"/>
  <c r="S1664"/>
  <c r="R1664"/>
  <c r="G1664"/>
  <c r="T1663"/>
  <c r="S1663"/>
  <c r="R1663"/>
  <c r="G1663"/>
  <c r="T1662"/>
  <c r="S1662"/>
  <c r="R1662"/>
  <c r="G1662"/>
  <c r="T1661"/>
  <c r="S1661"/>
  <c r="R1661"/>
  <c r="G1661"/>
  <c r="T1660"/>
  <c r="S1660"/>
  <c r="R1660"/>
  <c r="G1660"/>
  <c r="T1659"/>
  <c r="S1659"/>
  <c r="R1659"/>
  <c r="G1659"/>
  <c r="T1658"/>
  <c r="S1658"/>
  <c r="R1658"/>
  <c r="G1658"/>
  <c r="T1657"/>
  <c r="S1657"/>
  <c r="R1657"/>
  <c r="G1657"/>
  <c r="T1656"/>
  <c r="S1656"/>
  <c r="R1656"/>
  <c r="G1656"/>
  <c r="T1655"/>
  <c r="S1655"/>
  <c r="R1655"/>
  <c r="G1655"/>
  <c r="T1654"/>
  <c r="S1654"/>
  <c r="R1654"/>
  <c r="G1654"/>
  <c r="T1653"/>
  <c r="S1653"/>
  <c r="R1653"/>
  <c r="G1653"/>
  <c r="T1652"/>
  <c r="S1652"/>
  <c r="R1652"/>
  <c r="G1652"/>
  <c r="T1651"/>
  <c r="S1651"/>
  <c r="R1651"/>
  <c r="G1651"/>
  <c r="T1650"/>
  <c r="S1650"/>
  <c r="R1650"/>
  <c r="G1650"/>
  <c r="T1649"/>
  <c r="S1649"/>
  <c r="R1649"/>
  <c r="G1649"/>
  <c r="T1648"/>
  <c r="S1648"/>
  <c r="R1648"/>
  <c r="G1648"/>
  <c r="T1647"/>
  <c r="S1647"/>
  <c r="R1647"/>
  <c r="G1647"/>
  <c r="T1646"/>
  <c r="S1646"/>
  <c r="R1646"/>
  <c r="G1646"/>
  <c r="T1645"/>
  <c r="S1645"/>
  <c r="R1645"/>
  <c r="G1645"/>
  <c r="T1644"/>
  <c r="S1644"/>
  <c r="R1644"/>
  <c r="G1644"/>
  <c r="T1643"/>
  <c r="S1643"/>
  <c r="R1643"/>
  <c r="G1643"/>
  <c r="T1642"/>
  <c r="S1642"/>
  <c r="R1642"/>
  <c r="G1642"/>
  <c r="T1641"/>
  <c r="S1641"/>
  <c r="R1641"/>
  <c r="G1641"/>
  <c r="T1640"/>
  <c r="S1640"/>
  <c r="R1640"/>
  <c r="G1640"/>
  <c r="T1639"/>
  <c r="S1639"/>
  <c r="R1639"/>
  <c r="G1639"/>
  <c r="T1638"/>
  <c r="S1638"/>
  <c r="R1638"/>
  <c r="G1638"/>
  <c r="T1637"/>
  <c r="S1637"/>
  <c r="R1637"/>
  <c r="G1637"/>
  <c r="T1636"/>
  <c r="S1636"/>
  <c r="R1636"/>
  <c r="G1636"/>
  <c r="T1635"/>
  <c r="S1635"/>
  <c r="R1635"/>
  <c r="G1635"/>
  <c r="T1634"/>
  <c r="S1634"/>
  <c r="R1634"/>
  <c r="G1634"/>
  <c r="T1633"/>
  <c r="S1633"/>
  <c r="R1633"/>
  <c r="G1633"/>
  <c r="T1632"/>
  <c r="S1632"/>
  <c r="R1632"/>
  <c r="G1632"/>
  <c r="T1631"/>
  <c r="S1631"/>
  <c r="R1631"/>
  <c r="G1631"/>
  <c r="T1630"/>
  <c r="S1630"/>
  <c r="R1630"/>
  <c r="G1630"/>
  <c r="T1629"/>
  <c r="S1629"/>
  <c r="R1629"/>
  <c r="G1629"/>
  <c r="T1628"/>
  <c r="S1628"/>
  <c r="R1628"/>
  <c r="G1628"/>
  <c r="T1627"/>
  <c r="S1627"/>
  <c r="R1627"/>
  <c r="G1627"/>
  <c r="T1626"/>
  <c r="S1626"/>
  <c r="R1626"/>
  <c r="G1626"/>
  <c r="T1625"/>
  <c r="S1625"/>
  <c r="R1625"/>
  <c r="G1625"/>
  <c r="T1624"/>
  <c r="S1624"/>
  <c r="R1624"/>
  <c r="G1624"/>
  <c r="T1623"/>
  <c r="S1623"/>
  <c r="R1623"/>
  <c r="G1623"/>
  <c r="T1622"/>
  <c r="S1622"/>
  <c r="R1622"/>
  <c r="G1622"/>
  <c r="T1621"/>
  <c r="S1621"/>
  <c r="R1621"/>
  <c r="G1621"/>
  <c r="T1620"/>
  <c r="S1620"/>
  <c r="R1620"/>
  <c r="G1620"/>
  <c r="T1619"/>
  <c r="S1619"/>
  <c r="R1619"/>
  <c r="G1619"/>
  <c r="T1618"/>
  <c r="S1618"/>
  <c r="R1618"/>
  <c r="G1618"/>
  <c r="T1617"/>
  <c r="S1617"/>
  <c r="R1617"/>
  <c r="G1617"/>
  <c r="T1616"/>
  <c r="S1616"/>
  <c r="R1616"/>
  <c r="G1616"/>
  <c r="T1615"/>
  <c r="S1615"/>
  <c r="R1615"/>
  <c r="G1615"/>
  <c r="T1614"/>
  <c r="S1614"/>
  <c r="R1614"/>
  <c r="G1614"/>
  <c r="T1613"/>
  <c r="S1613"/>
  <c r="R1613"/>
  <c r="G1613"/>
  <c r="T1612"/>
  <c r="S1612"/>
  <c r="R1612"/>
  <c r="G1612"/>
  <c r="T1611"/>
  <c r="S1611"/>
  <c r="R1611"/>
  <c r="G1611"/>
  <c r="T1610"/>
  <c r="S1610"/>
  <c r="R1610"/>
  <c r="G1610"/>
  <c r="T1609"/>
  <c r="S1609"/>
  <c r="R1609"/>
  <c r="G1609"/>
  <c r="T1608"/>
  <c r="S1608"/>
  <c r="R1608"/>
  <c r="G1608"/>
  <c r="T1607"/>
  <c r="S1607"/>
  <c r="R1607"/>
  <c r="G1607"/>
  <c r="T1606"/>
  <c r="S1606"/>
  <c r="R1606"/>
  <c r="G1606"/>
  <c r="T1605"/>
  <c r="S1605"/>
  <c r="R1605"/>
  <c r="G1605"/>
  <c r="T1604"/>
  <c r="S1604"/>
  <c r="R1604"/>
  <c r="G1604"/>
  <c r="T1603"/>
  <c r="S1603"/>
  <c r="R1603"/>
  <c r="G1603"/>
  <c r="T1602"/>
  <c r="S1602"/>
  <c r="R1602"/>
  <c r="G1602"/>
  <c r="T1601"/>
  <c r="S1601"/>
  <c r="R1601"/>
  <c r="G1601"/>
  <c r="T1600"/>
  <c r="S1600"/>
  <c r="R1600"/>
  <c r="G1600"/>
  <c r="T1599"/>
  <c r="S1599"/>
  <c r="R1599"/>
  <c r="O1599"/>
  <c r="G1599"/>
  <c r="T1598"/>
  <c r="S1598"/>
  <c r="R1598"/>
  <c r="G1598"/>
  <c r="T1597"/>
  <c r="S1597"/>
  <c r="R1597"/>
  <c r="G1597"/>
  <c r="T1596"/>
  <c r="S1596"/>
  <c r="R1596"/>
  <c r="G1596"/>
  <c r="T1595"/>
  <c r="S1595"/>
  <c r="R1595"/>
  <c r="G1595"/>
  <c r="T1594"/>
  <c r="S1594"/>
  <c r="R1594"/>
  <c r="G1594"/>
  <c r="T1593"/>
  <c r="S1593"/>
  <c r="R1593"/>
  <c r="G1593"/>
  <c r="T1592"/>
  <c r="S1592"/>
  <c r="R1592"/>
  <c r="G1592"/>
  <c r="T1591"/>
  <c r="S1591"/>
  <c r="R1591"/>
  <c r="G1591"/>
  <c r="T1590"/>
  <c r="S1590"/>
  <c r="R1590"/>
  <c r="G1590"/>
  <c r="T1589"/>
  <c r="S1589"/>
  <c r="R1589"/>
  <c r="O1589"/>
  <c r="G1589"/>
  <c r="T1588"/>
  <c r="S1588"/>
  <c r="R1588"/>
  <c r="G1588"/>
  <c r="T1587"/>
  <c r="S1587"/>
  <c r="R1587"/>
  <c r="G1587"/>
  <c r="T1586"/>
  <c r="S1586"/>
  <c r="R1586"/>
  <c r="G1586"/>
  <c r="T1585"/>
  <c r="S1585"/>
  <c r="R1585"/>
  <c r="G1585"/>
  <c r="T1584"/>
  <c r="S1584"/>
  <c r="R1584"/>
  <c r="G1584"/>
  <c r="T1583"/>
  <c r="S1583"/>
  <c r="R1583"/>
  <c r="G1583"/>
  <c r="T1582"/>
  <c r="S1582"/>
  <c r="R1582"/>
  <c r="G1582"/>
  <c r="T1581"/>
  <c r="S1581"/>
  <c r="R1581"/>
  <c r="G1581"/>
  <c r="T1580"/>
  <c r="S1580"/>
  <c r="R1580"/>
  <c r="G1580"/>
  <c r="T1579"/>
  <c r="S1579"/>
  <c r="R1579"/>
  <c r="G1579"/>
  <c r="T1578"/>
  <c r="S1578"/>
  <c r="R1578"/>
  <c r="G1578"/>
  <c r="T1577"/>
  <c r="S1577"/>
  <c r="R1577"/>
  <c r="G1577"/>
  <c r="T1576"/>
  <c r="S1576"/>
  <c r="R1576"/>
  <c r="G1576"/>
  <c r="T1575"/>
  <c r="S1575"/>
  <c r="R1575"/>
  <c r="O1575"/>
  <c r="G1575"/>
  <c r="T1574"/>
  <c r="S1574"/>
  <c r="R1574"/>
  <c r="O1574"/>
  <c r="G1574"/>
  <c r="T1573"/>
  <c r="S1573"/>
  <c r="R1573"/>
  <c r="G1573"/>
  <c r="T1572"/>
  <c r="S1572"/>
  <c r="R1572"/>
  <c r="O1572"/>
  <c r="G1572"/>
  <c r="T1571"/>
  <c r="S1571"/>
  <c r="R1571"/>
  <c r="G1571"/>
  <c r="T1570"/>
  <c r="S1570"/>
  <c r="R1570"/>
  <c r="G1570"/>
  <c r="T1569"/>
  <c r="S1569"/>
  <c r="R1569"/>
  <c r="G1569"/>
  <c r="T1568"/>
  <c r="S1568"/>
  <c r="R1568"/>
  <c r="G1568"/>
  <c r="T1567"/>
  <c r="S1567"/>
  <c r="R1567"/>
  <c r="G1567"/>
  <c r="T1566"/>
  <c r="S1566"/>
  <c r="R1566"/>
  <c r="G1566"/>
  <c r="T1565"/>
  <c r="S1565"/>
  <c r="R1565"/>
  <c r="G1565"/>
  <c r="T1564"/>
  <c r="S1564"/>
  <c r="R1564"/>
  <c r="G1564"/>
  <c r="T1563"/>
  <c r="S1563"/>
  <c r="R1563"/>
  <c r="G1563"/>
  <c r="T1562"/>
  <c r="S1562"/>
  <c r="R1562"/>
  <c r="O1562"/>
  <c r="G1562"/>
  <c r="T1561"/>
  <c r="S1561"/>
  <c r="R1561"/>
  <c r="G1561"/>
  <c r="T1560"/>
  <c r="S1560"/>
  <c r="R1560"/>
  <c r="G1560"/>
  <c r="T1559"/>
  <c r="S1559"/>
  <c r="R1559"/>
  <c r="O1559"/>
  <c r="G1559"/>
  <c r="T1558"/>
  <c r="S1558"/>
  <c r="R1558"/>
  <c r="G1558"/>
  <c r="T1557"/>
  <c r="S1557"/>
  <c r="R1557"/>
  <c r="G1557"/>
  <c r="T1556"/>
  <c r="S1556"/>
  <c r="R1556"/>
  <c r="G1556"/>
  <c r="T1555"/>
  <c r="S1555"/>
  <c r="R1555"/>
  <c r="G1555"/>
  <c r="T1554"/>
  <c r="S1554"/>
  <c r="R1554"/>
  <c r="G1554"/>
  <c r="T1553"/>
  <c r="S1553"/>
  <c r="R1553"/>
  <c r="G1553"/>
  <c r="T1552"/>
  <c r="S1552"/>
  <c r="R1552"/>
  <c r="G1552"/>
  <c r="T1551"/>
  <c r="S1551"/>
  <c r="R1551"/>
  <c r="G1551"/>
  <c r="T1550"/>
  <c r="S1550"/>
  <c r="R1550"/>
  <c r="G1550"/>
  <c r="T1549"/>
  <c r="S1549"/>
  <c r="R1549"/>
  <c r="G1549"/>
  <c r="T1548"/>
  <c r="S1548"/>
  <c r="R1548"/>
  <c r="G1548"/>
  <c r="T1547"/>
  <c r="S1547"/>
  <c r="R1547"/>
  <c r="G1547"/>
  <c r="T1546"/>
  <c r="S1546"/>
  <c r="R1546"/>
  <c r="G1546"/>
  <c r="T1545"/>
  <c r="S1545"/>
  <c r="R1545"/>
  <c r="G1545"/>
  <c r="T1544"/>
  <c r="S1544"/>
  <c r="R1544"/>
  <c r="G1544"/>
  <c r="T1543"/>
  <c r="S1543"/>
  <c r="R1543"/>
  <c r="G1543"/>
  <c r="T1542"/>
  <c r="S1542"/>
  <c r="R1542"/>
  <c r="G1542"/>
  <c r="T1541"/>
  <c r="S1541"/>
  <c r="R1541"/>
  <c r="O1541"/>
  <c r="G1541"/>
  <c r="T1540"/>
  <c r="S1540"/>
  <c r="R1540"/>
  <c r="G1540"/>
  <c r="T1539"/>
  <c r="S1539"/>
  <c r="R1539"/>
  <c r="G1539"/>
  <c r="T1538"/>
  <c r="S1538"/>
  <c r="R1538"/>
  <c r="G1538"/>
  <c r="T1537"/>
  <c r="S1537"/>
  <c r="R1537"/>
  <c r="G1537"/>
  <c r="T1536"/>
  <c r="S1536"/>
  <c r="R1536"/>
  <c r="G1536"/>
  <c r="T1535"/>
  <c r="S1535"/>
  <c r="R1535"/>
  <c r="O1535"/>
  <c r="G1535"/>
  <c r="T1534"/>
  <c r="S1534"/>
  <c r="R1534"/>
  <c r="G1534"/>
  <c r="T1533"/>
  <c r="S1533"/>
  <c r="R1533"/>
  <c r="G1533"/>
  <c r="T1532"/>
  <c r="S1532"/>
  <c r="R1532"/>
  <c r="G1532"/>
  <c r="T1531"/>
  <c r="S1531"/>
  <c r="R1531"/>
  <c r="G1531"/>
  <c r="T1530"/>
  <c r="S1530"/>
  <c r="R1530"/>
  <c r="G1530"/>
  <c r="T1529"/>
  <c r="S1529"/>
  <c r="R1529"/>
  <c r="G1529"/>
  <c r="T1528"/>
  <c r="S1528"/>
  <c r="R1528"/>
  <c r="G1528"/>
  <c r="T1527"/>
  <c r="S1527"/>
  <c r="R1527"/>
  <c r="G1527"/>
  <c r="T1526"/>
  <c r="S1526"/>
  <c r="R1526"/>
  <c r="O1526"/>
  <c r="G1526"/>
  <c r="T1525"/>
  <c r="S1525"/>
  <c r="R1525"/>
  <c r="G1525"/>
  <c r="T1524"/>
  <c r="S1524"/>
  <c r="R1524"/>
  <c r="G1524"/>
  <c r="T1523"/>
  <c r="S1523"/>
  <c r="R1523"/>
  <c r="G1523"/>
  <c r="T1522"/>
  <c r="S1522"/>
  <c r="R1522"/>
  <c r="G1522"/>
  <c r="T1521"/>
  <c r="S1521"/>
  <c r="R1521"/>
  <c r="G1521"/>
  <c r="T1520"/>
  <c r="S1520"/>
  <c r="R1520"/>
  <c r="G1520"/>
  <c r="T1519"/>
  <c r="S1519"/>
  <c r="R1519"/>
  <c r="G1519"/>
  <c r="T1518"/>
  <c r="S1518"/>
  <c r="R1518"/>
  <c r="G1518"/>
  <c r="T1517"/>
  <c r="S1517"/>
  <c r="R1517"/>
  <c r="G1517"/>
  <c r="T1516"/>
  <c r="S1516"/>
  <c r="R1516"/>
  <c r="G1516"/>
  <c r="T1515"/>
  <c r="S1515"/>
  <c r="R1515"/>
  <c r="G1515"/>
  <c r="T1514"/>
  <c r="S1514"/>
  <c r="R1514"/>
  <c r="G1514"/>
  <c r="T1513"/>
  <c r="S1513"/>
  <c r="R1513"/>
  <c r="G1513"/>
  <c r="T1512"/>
  <c r="S1512"/>
  <c r="R1512"/>
  <c r="G1512"/>
  <c r="T1511"/>
  <c r="S1511"/>
  <c r="R1511"/>
  <c r="G1511"/>
  <c r="T1510"/>
  <c r="S1510"/>
  <c r="R1510"/>
  <c r="G1510"/>
  <c r="T1509"/>
  <c r="S1509"/>
  <c r="R1509"/>
  <c r="G1509"/>
  <c r="T1508"/>
  <c r="S1508"/>
  <c r="R1508"/>
  <c r="G1508"/>
  <c r="T1507"/>
  <c r="S1507"/>
  <c r="R1507"/>
  <c r="G1507"/>
  <c r="T1506"/>
  <c r="S1506"/>
  <c r="R1506"/>
  <c r="G1506"/>
  <c r="T1505"/>
  <c r="S1505"/>
  <c r="R1505"/>
  <c r="G1505"/>
  <c r="T1504"/>
  <c r="S1504"/>
  <c r="R1504"/>
  <c r="G1504"/>
  <c r="T1503"/>
  <c r="S1503"/>
  <c r="R1503"/>
  <c r="G1503"/>
  <c r="T1502"/>
  <c r="S1502"/>
  <c r="R1502"/>
  <c r="G1502"/>
  <c r="T1501"/>
  <c r="S1501"/>
  <c r="R1501"/>
  <c r="O1501"/>
  <c r="G1501"/>
  <c r="T1500"/>
  <c r="S1500"/>
  <c r="R1500"/>
  <c r="O1500"/>
  <c r="G1500"/>
  <c r="T1499"/>
  <c r="S1499"/>
  <c r="R1499"/>
  <c r="G1499"/>
  <c r="T1498"/>
  <c r="S1498"/>
  <c r="R1498"/>
  <c r="G1498"/>
  <c r="T1497"/>
  <c r="S1497"/>
  <c r="R1497"/>
  <c r="O1497"/>
  <c r="G1497"/>
  <c r="T1496"/>
  <c r="S1496"/>
  <c r="R1496"/>
  <c r="G1496"/>
  <c r="T1495"/>
  <c r="S1495"/>
  <c r="R1495"/>
  <c r="G1495"/>
  <c r="T1494"/>
  <c r="S1494"/>
  <c r="R1494"/>
  <c r="G1494"/>
  <c r="T1493"/>
  <c r="S1493"/>
  <c r="R1493"/>
  <c r="G1493"/>
  <c r="T1492"/>
  <c r="S1492"/>
  <c r="R1492"/>
  <c r="G1492"/>
  <c r="T1491"/>
  <c r="S1491"/>
  <c r="R1491"/>
  <c r="G1491"/>
  <c r="T1490"/>
  <c r="S1490"/>
  <c r="R1490"/>
  <c r="G1490"/>
  <c r="T1489"/>
  <c r="S1489"/>
  <c r="R1489"/>
  <c r="G1489"/>
  <c r="T1488"/>
  <c r="S1488"/>
  <c r="R1488"/>
  <c r="O1488"/>
  <c r="G1488"/>
  <c r="T1487"/>
  <c r="S1487"/>
  <c r="R1487"/>
  <c r="G1487"/>
  <c r="T1486"/>
  <c r="S1486"/>
  <c r="R1486"/>
  <c r="G1486"/>
  <c r="T1485"/>
  <c r="S1485"/>
  <c r="R1485"/>
  <c r="G1485"/>
  <c r="T1484"/>
  <c r="S1484"/>
  <c r="R1484"/>
  <c r="G1484"/>
  <c r="T1483"/>
  <c r="S1483"/>
  <c r="R1483"/>
  <c r="G1483"/>
  <c r="T1482"/>
  <c r="S1482"/>
  <c r="R1482"/>
  <c r="G1482"/>
  <c r="T1481"/>
  <c r="S1481"/>
  <c r="R1481"/>
  <c r="O1481"/>
  <c r="G1481"/>
  <c r="T1480"/>
  <c r="S1480"/>
  <c r="R1480"/>
  <c r="G1480"/>
  <c r="T1479"/>
  <c r="S1479"/>
  <c r="R1479"/>
  <c r="G1479"/>
  <c r="T1478"/>
  <c r="S1478"/>
  <c r="R1478"/>
  <c r="G1478"/>
  <c r="T1477"/>
  <c r="S1477"/>
  <c r="R1477"/>
  <c r="G1477"/>
  <c r="T1476"/>
  <c r="S1476"/>
  <c r="R1476"/>
  <c r="G1476"/>
  <c r="T1475"/>
  <c r="S1475"/>
  <c r="R1475"/>
  <c r="G1475"/>
  <c r="T1474"/>
  <c r="S1474"/>
  <c r="R1474"/>
  <c r="G1474"/>
  <c r="T1473"/>
  <c r="S1473"/>
  <c r="R1473"/>
  <c r="G1473"/>
  <c r="T1472"/>
  <c r="S1472"/>
  <c r="R1472"/>
  <c r="G1472"/>
  <c r="T1471"/>
  <c r="S1471"/>
  <c r="R1471"/>
  <c r="G1471"/>
  <c r="T1470"/>
  <c r="S1470"/>
  <c r="R1470"/>
  <c r="G1470"/>
  <c r="T1469"/>
  <c r="S1469"/>
  <c r="R1469"/>
  <c r="G1469"/>
  <c r="T1468"/>
  <c r="S1468"/>
  <c r="R1468"/>
  <c r="G1468"/>
  <c r="T1467"/>
  <c r="S1467"/>
  <c r="R1467"/>
  <c r="G1467"/>
  <c r="T1466"/>
  <c r="S1466"/>
  <c r="R1466"/>
  <c r="G1466"/>
  <c r="T1465"/>
  <c r="S1465"/>
  <c r="R1465"/>
  <c r="G1465"/>
  <c r="T1464"/>
  <c r="S1464"/>
  <c r="R1464"/>
  <c r="G1464"/>
  <c r="T1463"/>
  <c r="S1463"/>
  <c r="R1463"/>
  <c r="G1463"/>
  <c r="T1462"/>
  <c r="S1462"/>
  <c r="R1462"/>
  <c r="G1462"/>
  <c r="T1461"/>
  <c r="S1461"/>
  <c r="R1461"/>
  <c r="O1461"/>
  <c r="G1461"/>
  <c r="T1460"/>
  <c r="S1460"/>
  <c r="R1460"/>
  <c r="G1460"/>
  <c r="T1459"/>
  <c r="S1459"/>
  <c r="R1459"/>
  <c r="G1459"/>
  <c r="T1458"/>
  <c r="S1458"/>
  <c r="R1458"/>
  <c r="G1458"/>
  <c r="T1457"/>
  <c r="S1457"/>
  <c r="R1457"/>
  <c r="G1457"/>
  <c r="T1456"/>
  <c r="S1456"/>
  <c r="R1456"/>
  <c r="G1456"/>
  <c r="T1455"/>
  <c r="S1455"/>
  <c r="R1455"/>
  <c r="G1455"/>
  <c r="T1454"/>
  <c r="S1454"/>
  <c r="R1454"/>
  <c r="G1454"/>
  <c r="T1453"/>
  <c r="S1453"/>
  <c r="R1453"/>
  <c r="G1453"/>
  <c r="T1452"/>
  <c r="S1452"/>
  <c r="R1452"/>
  <c r="G1452"/>
  <c r="T1451"/>
  <c r="S1451"/>
  <c r="R1451"/>
  <c r="G1451"/>
  <c r="T1450"/>
  <c r="S1450"/>
  <c r="R1450"/>
  <c r="G1450"/>
  <c r="T1449"/>
  <c r="S1449"/>
  <c r="R1449"/>
  <c r="G1449"/>
  <c r="T1448"/>
  <c r="S1448"/>
  <c r="R1448"/>
  <c r="G1448"/>
  <c r="T1447"/>
  <c r="S1447"/>
  <c r="R1447"/>
  <c r="G1447"/>
  <c r="T1446"/>
  <c r="S1446"/>
  <c r="R1446"/>
  <c r="G1446"/>
  <c r="T1445"/>
  <c r="S1445"/>
  <c r="R1445"/>
  <c r="G1445"/>
  <c r="T1444"/>
  <c r="S1444"/>
  <c r="R1444"/>
  <c r="G1444"/>
  <c r="T1443"/>
  <c r="S1443"/>
  <c r="R1443"/>
  <c r="G1443"/>
  <c r="T1442"/>
  <c r="S1442"/>
  <c r="R1442"/>
  <c r="G1442"/>
  <c r="T1441"/>
  <c r="S1441"/>
  <c r="R1441"/>
  <c r="O1441"/>
  <c r="G1441"/>
  <c r="T1440"/>
  <c r="S1440"/>
  <c r="R1440"/>
  <c r="G1440"/>
  <c r="T1439"/>
  <c r="S1439"/>
  <c r="R1439"/>
  <c r="G1439"/>
  <c r="T1438"/>
  <c r="S1438"/>
  <c r="R1438"/>
  <c r="G1438"/>
  <c r="T1437"/>
  <c r="S1437"/>
  <c r="R1437"/>
  <c r="G1437"/>
  <c r="T1436"/>
  <c r="S1436"/>
  <c r="R1436"/>
  <c r="G1436"/>
  <c r="T1435"/>
  <c r="S1435"/>
  <c r="R1435"/>
  <c r="G1435"/>
  <c r="T1434"/>
  <c r="S1434"/>
  <c r="R1434"/>
  <c r="G1434"/>
  <c r="T1433"/>
  <c r="S1433"/>
  <c r="R1433"/>
  <c r="G1433"/>
  <c r="T1432"/>
  <c r="S1432"/>
  <c r="R1432"/>
  <c r="G1432"/>
  <c r="T1431"/>
  <c r="S1431"/>
  <c r="R1431"/>
  <c r="G1431"/>
  <c r="T1430"/>
  <c r="S1430"/>
  <c r="R1430"/>
  <c r="G1430"/>
  <c r="T1429"/>
  <c r="S1429"/>
  <c r="R1429"/>
  <c r="G1429"/>
  <c r="T1428"/>
  <c r="S1428"/>
  <c r="R1428"/>
  <c r="O1428"/>
  <c r="G1428"/>
  <c r="T1427"/>
  <c r="S1427"/>
  <c r="R1427"/>
  <c r="G1427"/>
  <c r="T1426"/>
  <c r="S1426"/>
  <c r="R1426"/>
  <c r="G1426"/>
  <c r="T1425"/>
  <c r="S1425"/>
  <c r="R1425"/>
  <c r="G1425"/>
  <c r="T1424"/>
  <c r="S1424"/>
  <c r="R1424"/>
  <c r="G1424"/>
  <c r="T1423"/>
  <c r="S1423"/>
  <c r="R1423"/>
  <c r="G1423"/>
  <c r="T1422"/>
  <c r="S1422"/>
  <c r="R1422"/>
  <c r="G1422"/>
  <c r="T1421"/>
  <c r="S1421"/>
  <c r="R1421"/>
  <c r="G1421"/>
  <c r="T1420"/>
  <c r="S1420"/>
  <c r="R1420"/>
  <c r="G1420"/>
  <c r="T1419"/>
  <c r="S1419"/>
  <c r="R1419"/>
  <c r="G1419"/>
  <c r="T1418"/>
  <c r="S1418"/>
  <c r="R1418"/>
  <c r="G1418"/>
  <c r="T1417"/>
  <c r="S1417"/>
  <c r="R1417"/>
  <c r="G1417"/>
  <c r="T1416"/>
  <c r="S1416"/>
  <c r="R1416"/>
  <c r="G1416"/>
  <c r="T1415"/>
  <c r="S1415"/>
  <c r="R1415"/>
  <c r="G1415"/>
  <c r="T1414"/>
  <c r="S1414"/>
  <c r="R1414"/>
  <c r="G1414"/>
  <c r="T1413"/>
  <c r="S1413"/>
  <c r="R1413"/>
  <c r="G1413"/>
  <c r="T1412"/>
  <c r="S1412"/>
  <c r="R1412"/>
  <c r="G1412"/>
  <c r="T1411"/>
  <c r="S1411"/>
  <c r="R1411"/>
  <c r="G1411"/>
  <c r="T1410"/>
  <c r="S1410"/>
  <c r="R1410"/>
  <c r="G1410"/>
  <c r="T1409"/>
  <c r="S1409"/>
  <c r="R1409"/>
  <c r="G1409"/>
  <c r="T1408"/>
  <c r="S1408"/>
  <c r="R1408"/>
  <c r="G1408"/>
  <c r="T1407"/>
  <c r="S1407"/>
  <c r="R1407"/>
  <c r="G1407"/>
  <c r="T1406"/>
  <c r="S1406"/>
  <c r="R1406"/>
  <c r="G1406"/>
  <c r="T1405"/>
  <c r="S1405"/>
  <c r="R1405"/>
  <c r="G1405"/>
  <c r="T1404"/>
  <c r="S1404"/>
  <c r="R1404"/>
  <c r="G1404"/>
  <c r="T1403"/>
  <c r="S1403"/>
  <c r="R1403"/>
  <c r="G1403"/>
  <c r="T1402"/>
  <c r="S1402"/>
  <c r="R1402"/>
  <c r="G1402"/>
  <c r="T1401"/>
  <c r="S1401"/>
  <c r="R1401"/>
  <c r="G1401"/>
  <c r="T1400"/>
  <c r="S1400"/>
  <c r="R1400"/>
  <c r="O1400"/>
  <c r="G1400"/>
  <c r="T1399"/>
  <c r="S1399"/>
  <c r="R1399"/>
  <c r="G1399"/>
  <c r="T1398"/>
  <c r="S1398"/>
  <c r="R1398"/>
  <c r="G1398"/>
  <c r="T1397"/>
  <c r="S1397"/>
  <c r="R1397"/>
  <c r="G1397"/>
  <c r="T1396"/>
  <c r="S1396"/>
  <c r="R1396"/>
  <c r="G1396"/>
  <c r="T1395"/>
  <c r="S1395"/>
  <c r="R1395"/>
  <c r="G1395"/>
  <c r="T1394"/>
  <c r="S1394"/>
  <c r="R1394"/>
  <c r="G1394"/>
  <c r="T1393"/>
  <c r="S1393"/>
  <c r="R1393"/>
  <c r="G1393"/>
  <c r="T1392"/>
  <c r="S1392"/>
  <c r="R1392"/>
  <c r="G1392"/>
  <c r="T1391"/>
  <c r="S1391"/>
  <c r="R1391"/>
  <c r="G1391"/>
  <c r="T1390"/>
  <c r="S1390"/>
  <c r="R1390"/>
  <c r="G1390"/>
  <c r="T1389"/>
  <c r="S1389"/>
  <c r="R1389"/>
  <c r="O1389"/>
  <c r="G1389"/>
  <c r="T1388"/>
  <c r="S1388"/>
  <c r="R1388"/>
  <c r="G1388"/>
  <c r="T1387"/>
  <c r="S1387"/>
  <c r="R1387"/>
  <c r="G1387"/>
  <c r="T1386"/>
  <c r="S1386"/>
  <c r="R1386"/>
  <c r="O1386"/>
  <c r="G1386"/>
  <c r="T1385"/>
  <c r="S1385"/>
  <c r="R1385"/>
  <c r="G1385"/>
  <c r="T1384"/>
  <c r="S1384"/>
  <c r="R1384"/>
  <c r="G1384"/>
  <c r="T1383"/>
  <c r="S1383"/>
  <c r="R1383"/>
  <c r="G1383"/>
  <c r="T1382"/>
  <c r="S1382"/>
  <c r="R1382"/>
  <c r="G1382"/>
  <c r="T1381"/>
  <c r="S1381"/>
  <c r="R1381"/>
  <c r="G1381"/>
  <c r="T1380"/>
  <c r="S1380"/>
  <c r="R1380"/>
  <c r="G1380"/>
  <c r="T1379"/>
  <c r="S1379"/>
  <c r="R1379"/>
  <c r="G1379"/>
  <c r="T1378"/>
  <c r="S1378"/>
  <c r="R1378"/>
  <c r="G1378"/>
  <c r="T1377"/>
  <c r="S1377"/>
  <c r="R1377"/>
  <c r="G1377"/>
  <c r="T1376"/>
  <c r="S1376"/>
  <c r="R1376"/>
  <c r="G1376"/>
  <c r="T1375"/>
  <c r="S1375"/>
  <c r="R1375"/>
  <c r="G1375"/>
  <c r="T1374"/>
  <c r="S1374"/>
  <c r="R1374"/>
  <c r="G1374"/>
  <c r="T1373"/>
  <c r="S1373"/>
  <c r="R1373"/>
  <c r="G1373"/>
  <c r="T1372"/>
  <c r="S1372"/>
  <c r="R1372"/>
  <c r="G1372"/>
  <c r="T1371"/>
  <c r="S1371"/>
  <c r="R1371"/>
  <c r="G1371"/>
  <c r="T1370"/>
  <c r="S1370"/>
  <c r="R1370"/>
  <c r="G1370"/>
  <c r="T1369"/>
  <c r="S1369"/>
  <c r="R1369"/>
  <c r="G1369"/>
  <c r="T1368"/>
  <c r="S1368"/>
  <c r="R1368"/>
  <c r="O1368"/>
  <c r="G1368"/>
  <c r="T1367"/>
  <c r="S1367"/>
  <c r="R1367"/>
  <c r="G1367"/>
  <c r="T1366"/>
  <c r="S1366"/>
  <c r="R1366"/>
  <c r="G1366"/>
  <c r="T1365"/>
  <c r="S1365"/>
  <c r="R1365"/>
  <c r="G1365"/>
  <c r="T1364"/>
  <c r="S1364"/>
  <c r="R1364"/>
  <c r="G1364"/>
  <c r="T1363"/>
  <c r="S1363"/>
  <c r="R1363"/>
  <c r="G1363"/>
  <c r="T1362"/>
  <c r="S1362"/>
  <c r="R1362"/>
  <c r="G1362"/>
  <c r="T1361"/>
  <c r="S1361"/>
  <c r="R1361"/>
  <c r="G1361"/>
  <c r="T1360"/>
  <c r="S1360"/>
  <c r="R1360"/>
  <c r="G1360"/>
  <c r="T1359"/>
  <c r="S1359"/>
  <c r="R1359"/>
  <c r="G1359"/>
  <c r="T1358"/>
  <c r="S1358"/>
  <c r="R1358"/>
  <c r="G1358"/>
  <c r="T1357"/>
  <c r="S1357"/>
  <c r="R1357"/>
  <c r="G1357"/>
  <c r="T1356"/>
  <c r="S1356"/>
  <c r="R1356"/>
  <c r="G1356"/>
  <c r="T1355"/>
  <c r="S1355"/>
  <c r="R1355"/>
  <c r="G1355"/>
  <c r="T1354"/>
  <c r="S1354"/>
  <c r="R1354"/>
  <c r="G1354"/>
  <c r="T1353"/>
  <c r="S1353"/>
  <c r="R1353"/>
  <c r="G1353"/>
  <c r="T1352"/>
  <c r="S1352"/>
  <c r="R1352"/>
  <c r="G1352"/>
  <c r="T1351"/>
  <c r="S1351"/>
  <c r="R1351"/>
  <c r="G1351"/>
  <c r="T1350"/>
  <c r="S1350"/>
  <c r="R1350"/>
  <c r="G1350"/>
  <c r="T1349"/>
  <c r="S1349"/>
  <c r="R1349"/>
  <c r="G1349"/>
  <c r="T1348"/>
  <c r="S1348"/>
  <c r="R1348"/>
  <c r="G1348"/>
  <c r="T1347"/>
  <c r="S1347"/>
  <c r="R1347"/>
  <c r="G1347"/>
  <c r="T1346"/>
  <c r="S1346"/>
  <c r="R1346"/>
  <c r="G1346"/>
  <c r="T1345"/>
  <c r="S1345"/>
  <c r="R1345"/>
  <c r="G1345"/>
  <c r="T1344"/>
  <c r="S1344"/>
  <c r="R1344"/>
  <c r="G1344"/>
  <c r="T1343"/>
  <c r="S1343"/>
  <c r="R1343"/>
  <c r="G1343"/>
  <c r="T1342"/>
  <c r="S1342"/>
  <c r="R1342"/>
  <c r="G1342"/>
  <c r="T1341"/>
  <c r="S1341"/>
  <c r="R1341"/>
  <c r="G1341"/>
  <c r="T1340"/>
  <c r="S1340"/>
  <c r="R1340"/>
  <c r="G1340"/>
  <c r="T1339"/>
  <c r="S1339"/>
  <c r="R1339"/>
  <c r="O1339"/>
  <c r="G1339"/>
  <c r="T1338"/>
  <c r="S1338"/>
  <c r="R1338"/>
  <c r="G1338"/>
  <c r="T1337"/>
  <c r="S1337"/>
  <c r="R1337"/>
  <c r="G1337"/>
  <c r="T1336"/>
  <c r="S1336"/>
  <c r="R1336"/>
  <c r="G1336"/>
  <c r="T1335"/>
  <c r="S1335"/>
  <c r="R1335"/>
  <c r="G1335"/>
  <c r="T1334"/>
  <c r="S1334"/>
  <c r="R1334"/>
  <c r="G1334"/>
  <c r="T1333"/>
  <c r="S1333"/>
  <c r="R1333"/>
  <c r="G1333"/>
  <c r="T1332"/>
  <c r="S1332"/>
  <c r="R1332"/>
  <c r="G1332"/>
  <c r="T1331"/>
  <c r="S1331"/>
  <c r="R1331"/>
  <c r="G1331"/>
  <c r="T1330"/>
  <c r="S1330"/>
  <c r="R1330"/>
  <c r="G1330"/>
  <c r="T1329"/>
  <c r="S1329"/>
  <c r="R1329"/>
  <c r="G1329"/>
  <c r="T1328"/>
  <c r="S1328"/>
  <c r="R1328"/>
  <c r="G1328"/>
  <c r="T1327"/>
  <c r="S1327"/>
  <c r="R1327"/>
  <c r="G1327"/>
  <c r="T1326"/>
  <c r="S1326"/>
  <c r="R1326"/>
  <c r="G1326"/>
  <c r="T1325"/>
  <c r="S1325"/>
  <c r="R1325"/>
  <c r="G1325"/>
  <c r="T1324"/>
  <c r="S1324"/>
  <c r="R1324"/>
  <c r="G1324"/>
  <c r="T1323"/>
  <c r="S1323"/>
  <c r="R1323"/>
  <c r="G1323"/>
  <c r="T1322"/>
  <c r="S1322"/>
  <c r="R1322"/>
  <c r="G1322"/>
  <c r="T1321"/>
  <c r="S1321"/>
  <c r="R1321"/>
  <c r="G1321"/>
  <c r="T1320"/>
  <c r="S1320"/>
  <c r="R1320"/>
  <c r="G1320"/>
  <c r="T1319"/>
  <c r="S1319"/>
  <c r="R1319"/>
  <c r="G1319"/>
  <c r="T1318"/>
  <c r="S1318"/>
  <c r="R1318"/>
  <c r="G1318"/>
  <c r="T1317"/>
  <c r="S1317"/>
  <c r="R1317"/>
  <c r="G1317"/>
  <c r="T1316"/>
  <c r="S1316"/>
  <c r="R1316"/>
  <c r="G1316"/>
  <c r="T1315"/>
  <c r="S1315"/>
  <c r="R1315"/>
  <c r="G1315"/>
  <c r="T1314"/>
  <c r="S1314"/>
  <c r="R1314"/>
  <c r="G1314"/>
  <c r="T1313"/>
  <c r="S1313"/>
  <c r="R1313"/>
  <c r="G1313"/>
  <c r="T1312"/>
  <c r="S1312"/>
  <c r="R1312"/>
  <c r="G1312"/>
  <c r="T1311"/>
  <c r="S1311"/>
  <c r="R1311"/>
  <c r="G1311"/>
  <c r="T1310"/>
  <c r="S1310"/>
  <c r="R1310"/>
  <c r="G1310"/>
  <c r="T1309"/>
  <c r="S1309"/>
  <c r="R1309"/>
  <c r="G1309"/>
  <c r="T1308"/>
  <c r="S1308"/>
  <c r="R1308"/>
  <c r="G1308"/>
  <c r="T1307"/>
  <c r="S1307"/>
  <c r="R1307"/>
  <c r="G1307"/>
  <c r="T1306"/>
  <c r="S1306"/>
  <c r="R1306"/>
  <c r="O1306"/>
  <c r="G1306"/>
  <c r="T1305"/>
  <c r="S1305"/>
  <c r="R1305"/>
  <c r="G1305"/>
  <c r="T1304"/>
  <c r="S1304"/>
  <c r="R1304"/>
  <c r="G1304"/>
  <c r="T1303"/>
  <c r="S1303"/>
  <c r="R1303"/>
  <c r="O1303"/>
  <c r="G1303"/>
  <c r="T1302"/>
  <c r="S1302"/>
  <c r="R1302"/>
  <c r="G1302"/>
  <c r="T1301"/>
  <c r="S1301"/>
  <c r="R1301"/>
  <c r="G1301"/>
  <c r="T1300"/>
  <c r="S1300"/>
  <c r="R1300"/>
  <c r="G1300"/>
  <c r="T1299"/>
  <c r="S1299"/>
  <c r="R1299"/>
  <c r="G1299"/>
  <c r="T1298"/>
  <c r="S1298"/>
  <c r="R1298"/>
  <c r="G1298"/>
  <c r="T1297"/>
  <c r="S1297"/>
  <c r="R1297"/>
  <c r="G1297"/>
  <c r="T1296"/>
  <c r="S1296"/>
  <c r="R1296"/>
  <c r="G1296"/>
  <c r="T1295"/>
  <c r="S1295"/>
  <c r="R1295"/>
  <c r="G1295"/>
  <c r="T1294"/>
  <c r="S1294"/>
  <c r="R1294"/>
  <c r="G1294"/>
  <c r="T1293"/>
  <c r="S1293"/>
  <c r="R1293"/>
  <c r="G1293"/>
  <c r="T1292"/>
  <c r="S1292"/>
  <c r="R1292"/>
  <c r="G1292"/>
  <c r="T1291"/>
  <c r="S1291"/>
  <c r="R1291"/>
  <c r="G1291"/>
  <c r="T1290"/>
  <c r="S1290"/>
  <c r="R1290"/>
  <c r="G1290"/>
  <c r="T1289"/>
  <c r="S1289"/>
  <c r="R1289"/>
  <c r="G1289"/>
  <c r="T1288"/>
  <c r="S1288"/>
  <c r="R1288"/>
  <c r="G1288"/>
  <c r="T1287"/>
  <c r="S1287"/>
  <c r="R1287"/>
  <c r="G1287"/>
  <c r="T1286"/>
  <c r="S1286"/>
  <c r="R1286"/>
  <c r="G1286"/>
  <c r="T1285"/>
  <c r="S1285"/>
  <c r="R1285"/>
  <c r="G1285"/>
  <c r="T1284"/>
  <c r="S1284"/>
  <c r="R1284"/>
  <c r="G1284"/>
  <c r="T1283"/>
  <c r="S1283"/>
  <c r="R1283"/>
  <c r="O1283"/>
  <c r="G1283"/>
  <c r="T1282"/>
  <c r="S1282"/>
  <c r="R1282"/>
  <c r="O1282"/>
  <c r="G1282"/>
  <c r="T1281"/>
  <c r="S1281"/>
  <c r="R1281"/>
  <c r="G1281"/>
  <c r="T1280"/>
  <c r="S1280"/>
  <c r="R1280"/>
  <c r="G1280"/>
  <c r="T1279"/>
  <c r="S1279"/>
  <c r="R1279"/>
  <c r="G1279"/>
  <c r="T1278"/>
  <c r="S1278"/>
  <c r="R1278"/>
  <c r="G1278"/>
  <c r="T1277"/>
  <c r="S1277"/>
  <c r="R1277"/>
  <c r="G1277"/>
  <c r="T1276"/>
  <c r="S1276"/>
  <c r="R1276"/>
  <c r="G1276"/>
  <c r="T1275"/>
  <c r="S1275"/>
  <c r="R1275"/>
  <c r="G1275"/>
  <c r="T1274"/>
  <c r="S1274"/>
  <c r="R1274"/>
  <c r="G1274"/>
  <c r="T1273"/>
  <c r="S1273"/>
  <c r="R1273"/>
  <c r="G1273"/>
  <c r="T1272"/>
  <c r="S1272"/>
  <c r="R1272"/>
  <c r="G1272"/>
  <c r="T1271"/>
  <c r="S1271"/>
  <c r="R1271"/>
  <c r="G1271"/>
  <c r="T1270"/>
  <c r="S1270"/>
  <c r="R1270"/>
  <c r="G1270"/>
  <c r="T1269"/>
  <c r="S1269"/>
  <c r="R1269"/>
  <c r="G1269"/>
  <c r="T1268"/>
  <c r="S1268"/>
  <c r="R1268"/>
  <c r="G1268"/>
  <c r="T1267"/>
  <c r="S1267"/>
  <c r="R1267"/>
  <c r="G1267"/>
  <c r="T1266"/>
  <c r="S1266"/>
  <c r="R1266"/>
  <c r="G1266"/>
  <c r="T1265"/>
  <c r="S1265"/>
  <c r="R1265"/>
  <c r="O1265"/>
  <c r="G1265"/>
  <c r="T1264"/>
  <c r="S1264"/>
  <c r="R1264"/>
  <c r="G1264"/>
  <c r="T1263"/>
  <c r="S1263"/>
  <c r="R1263"/>
  <c r="G1263"/>
  <c r="T1262"/>
  <c r="S1262"/>
  <c r="R1262"/>
  <c r="G1262"/>
  <c r="T1261"/>
  <c r="S1261"/>
  <c r="R1261"/>
  <c r="G1261"/>
  <c r="T1260"/>
  <c r="S1260"/>
  <c r="R1260"/>
  <c r="G1260"/>
  <c r="T1259"/>
  <c r="S1259"/>
  <c r="R1259"/>
  <c r="G1259"/>
  <c r="T1258"/>
  <c r="S1258"/>
  <c r="R1258"/>
  <c r="G1258"/>
  <c r="T1257"/>
  <c r="S1257"/>
  <c r="R1257"/>
  <c r="G1257"/>
  <c r="T1256"/>
  <c r="S1256"/>
  <c r="R1256"/>
  <c r="G1256"/>
  <c r="T1255"/>
  <c r="S1255"/>
  <c r="R1255"/>
  <c r="G1255"/>
  <c r="T1254"/>
  <c r="S1254"/>
  <c r="R1254"/>
  <c r="G1254"/>
  <c r="T1253"/>
  <c r="S1253"/>
  <c r="R1253"/>
  <c r="G1253"/>
  <c r="T1252"/>
  <c r="S1252"/>
  <c r="R1252"/>
  <c r="G1252"/>
  <c r="T1251"/>
  <c r="S1251"/>
  <c r="R1251"/>
  <c r="O1251"/>
  <c r="G1251"/>
  <c r="T1250"/>
  <c r="S1250"/>
  <c r="R1250"/>
  <c r="O1250"/>
  <c r="G1250"/>
  <c r="T1249"/>
  <c r="S1249"/>
  <c r="R1249"/>
  <c r="G1249"/>
  <c r="T1248"/>
  <c r="S1248"/>
  <c r="R1248"/>
  <c r="G1248"/>
  <c r="T1247"/>
  <c r="S1247"/>
  <c r="R1247"/>
  <c r="G1247"/>
  <c r="T1246"/>
  <c r="S1246"/>
  <c r="R1246"/>
  <c r="G1246"/>
  <c r="T1245"/>
  <c r="S1245"/>
  <c r="R1245"/>
  <c r="G1245"/>
  <c r="T1244"/>
  <c r="S1244"/>
  <c r="R1244"/>
  <c r="G1244"/>
  <c r="T1243"/>
  <c r="S1243"/>
  <c r="R1243"/>
  <c r="G1243"/>
  <c r="T1242"/>
  <c r="S1242"/>
  <c r="R1242"/>
  <c r="G1242"/>
  <c r="T1241"/>
  <c r="S1241"/>
  <c r="R1241"/>
  <c r="G1241"/>
  <c r="T1240"/>
  <c r="S1240"/>
  <c r="R1240"/>
  <c r="G1240"/>
  <c r="T1239"/>
  <c r="S1239"/>
  <c r="R1239"/>
  <c r="G1239"/>
  <c r="T1238"/>
  <c r="S1238"/>
  <c r="R1238"/>
  <c r="G1238"/>
  <c r="T1237"/>
  <c r="S1237"/>
  <c r="R1237"/>
  <c r="G1237"/>
  <c r="T1236"/>
  <c r="S1236"/>
  <c r="R1236"/>
  <c r="G1236"/>
  <c r="T1235"/>
  <c r="S1235"/>
  <c r="R1235"/>
  <c r="G1235"/>
  <c r="T1234"/>
  <c r="S1234"/>
  <c r="R1234"/>
  <c r="O1234"/>
  <c r="G1234"/>
  <c r="T1233"/>
  <c r="S1233"/>
  <c r="R1233"/>
  <c r="G1233"/>
  <c r="T1232"/>
  <c r="S1232"/>
  <c r="R1232"/>
  <c r="G1232"/>
  <c r="T1231"/>
  <c r="S1231"/>
  <c r="R1231"/>
  <c r="G1231"/>
  <c r="T1230"/>
  <c r="S1230"/>
  <c r="R1230"/>
  <c r="G1230"/>
  <c r="T1229"/>
  <c r="S1229"/>
  <c r="R1229"/>
  <c r="G1229"/>
  <c r="T1228"/>
  <c r="S1228"/>
  <c r="R1228"/>
  <c r="G1228"/>
  <c r="T1227"/>
  <c r="S1227"/>
  <c r="R1227"/>
  <c r="G1227"/>
  <c r="T1226"/>
  <c r="S1226"/>
  <c r="R1226"/>
  <c r="G1226"/>
  <c r="T1225"/>
  <c r="S1225"/>
  <c r="R1225"/>
  <c r="O1225"/>
  <c r="G1225"/>
  <c r="T1224"/>
  <c r="S1224"/>
  <c r="R1224"/>
  <c r="G1224"/>
  <c r="T1223"/>
  <c r="S1223"/>
  <c r="R1223"/>
  <c r="G1223"/>
  <c r="T1222"/>
  <c r="S1222"/>
  <c r="R1222"/>
  <c r="G1222"/>
  <c r="T1221"/>
  <c r="S1221"/>
  <c r="R1221"/>
  <c r="G1221"/>
  <c r="T1220"/>
  <c r="S1220"/>
  <c r="R1220"/>
  <c r="G1220"/>
  <c r="T1219"/>
  <c r="S1219"/>
  <c r="R1219"/>
  <c r="O1219"/>
  <c r="G1219"/>
  <c r="T1218"/>
  <c r="S1218"/>
  <c r="R1218"/>
  <c r="G1218"/>
  <c r="T1217"/>
  <c r="S1217"/>
  <c r="R1217"/>
  <c r="G1217"/>
  <c r="T1216"/>
  <c r="S1216"/>
  <c r="R1216"/>
  <c r="G1216"/>
  <c r="T1215"/>
  <c r="S1215"/>
  <c r="R1215"/>
  <c r="G1215"/>
  <c r="T1214"/>
  <c r="S1214"/>
  <c r="R1214"/>
  <c r="G1214"/>
  <c r="T1213"/>
  <c r="S1213"/>
  <c r="R1213"/>
  <c r="G1213"/>
  <c r="T1212"/>
  <c r="S1212"/>
  <c r="R1212"/>
  <c r="G1212"/>
  <c r="T1211"/>
  <c r="S1211"/>
  <c r="R1211"/>
  <c r="G1211"/>
  <c r="L1210"/>
  <c r="P1210" s="1"/>
  <c r="G1210"/>
  <c r="T1209"/>
  <c r="S1209"/>
  <c r="R1209"/>
  <c r="G1209"/>
  <c r="T1208"/>
  <c r="S1208"/>
  <c r="R1208"/>
  <c r="G1208"/>
  <c r="T1207"/>
  <c r="S1207"/>
  <c r="R1207"/>
  <c r="G1207"/>
  <c r="T1206"/>
  <c r="S1206"/>
  <c r="R1206"/>
  <c r="G1206"/>
  <c r="T1205"/>
  <c r="S1205"/>
  <c r="R1205"/>
  <c r="G1205"/>
  <c r="T1204"/>
  <c r="S1204"/>
  <c r="R1204"/>
  <c r="G1204"/>
  <c r="T1203"/>
  <c r="S1203"/>
  <c r="R1203"/>
  <c r="G1203"/>
  <c r="T1202"/>
  <c r="S1202"/>
  <c r="R1202"/>
  <c r="G1202"/>
  <c r="T1201"/>
  <c r="S1201"/>
  <c r="R1201"/>
  <c r="G1201"/>
  <c r="T1200"/>
  <c r="S1200"/>
  <c r="R1200"/>
  <c r="G1200"/>
  <c r="T1199"/>
  <c r="S1199"/>
  <c r="R1199"/>
  <c r="G1199"/>
  <c r="T1198"/>
  <c r="S1198"/>
  <c r="R1198"/>
  <c r="G1198"/>
  <c r="T1197"/>
  <c r="S1197"/>
  <c r="R1197"/>
  <c r="G1197"/>
  <c r="T1196"/>
  <c r="S1196"/>
  <c r="R1196"/>
  <c r="G1196"/>
  <c r="T1195"/>
  <c r="S1195"/>
  <c r="R1195"/>
  <c r="G1195"/>
  <c r="T1194"/>
  <c r="S1194"/>
  <c r="R1194"/>
  <c r="G1194"/>
  <c r="T1193"/>
  <c r="S1193"/>
  <c r="R1193"/>
  <c r="G1193"/>
  <c r="T1192"/>
  <c r="S1192"/>
  <c r="R1192"/>
  <c r="G1192"/>
  <c r="T1191"/>
  <c r="S1191"/>
  <c r="R1191"/>
  <c r="G1191"/>
  <c r="T1190"/>
  <c r="S1190"/>
  <c r="R1190"/>
  <c r="G1190"/>
  <c r="T1189"/>
  <c r="S1189"/>
  <c r="R1189"/>
  <c r="G1189"/>
  <c r="T1188"/>
  <c r="S1188"/>
  <c r="R1188"/>
  <c r="G1188"/>
  <c r="T1187"/>
  <c r="S1187"/>
  <c r="R1187"/>
  <c r="G1187"/>
  <c r="T1186"/>
  <c r="S1186"/>
  <c r="R1186"/>
  <c r="G1186"/>
  <c r="T1185"/>
  <c r="S1185"/>
  <c r="R1185"/>
  <c r="G1185"/>
  <c r="T1184"/>
  <c r="S1184"/>
  <c r="R1184"/>
  <c r="G1184"/>
  <c r="T1183"/>
  <c r="S1183"/>
  <c r="R1183"/>
  <c r="G1183"/>
  <c r="T1182"/>
  <c r="S1182"/>
  <c r="R1182"/>
  <c r="G1182"/>
  <c r="T1181"/>
  <c r="S1181"/>
  <c r="R1181"/>
  <c r="G1181"/>
  <c r="T1180"/>
  <c r="S1180"/>
  <c r="R1180"/>
  <c r="G1180"/>
  <c r="T1179"/>
  <c r="S1179"/>
  <c r="R1179"/>
  <c r="G1179"/>
  <c r="T1178"/>
  <c r="S1178"/>
  <c r="R1178"/>
  <c r="G1178"/>
  <c r="T1177"/>
  <c r="S1177"/>
  <c r="R1177"/>
  <c r="O1177"/>
  <c r="G1177"/>
  <c r="T1176"/>
  <c r="S1176"/>
  <c r="R1176"/>
  <c r="G1176"/>
  <c r="T1175"/>
  <c r="S1175"/>
  <c r="R1175"/>
  <c r="G1175"/>
  <c r="T1174"/>
  <c r="S1174"/>
  <c r="R1174"/>
  <c r="G1174"/>
  <c r="T1173"/>
  <c r="S1173"/>
  <c r="R1173"/>
  <c r="G1173"/>
  <c r="T1172"/>
  <c r="S1172"/>
  <c r="R1172"/>
  <c r="G1172"/>
  <c r="T1171"/>
  <c r="S1171"/>
  <c r="R1171"/>
  <c r="O1171"/>
  <c r="G1171"/>
  <c r="T1170"/>
  <c r="S1170"/>
  <c r="R1170"/>
  <c r="G1170"/>
  <c r="T1169"/>
  <c r="S1169"/>
  <c r="R1169"/>
  <c r="G1169"/>
  <c r="T1168"/>
  <c r="S1168"/>
  <c r="R1168"/>
  <c r="O1168"/>
  <c r="G1168"/>
  <c r="T1167"/>
  <c r="S1167"/>
  <c r="R1167"/>
  <c r="G1167"/>
  <c r="T1166"/>
  <c r="S1166"/>
  <c r="R1166"/>
  <c r="O1166"/>
  <c r="G1166"/>
  <c r="T1165"/>
  <c r="S1165"/>
  <c r="R1165"/>
  <c r="O1165"/>
  <c r="G1165"/>
  <c r="T1164"/>
  <c r="S1164"/>
  <c r="R1164"/>
  <c r="O1164"/>
  <c r="G1164"/>
  <c r="T1163"/>
  <c r="S1163"/>
  <c r="R1163"/>
  <c r="G1163"/>
  <c r="T1162"/>
  <c r="S1162"/>
  <c r="R1162"/>
  <c r="G1162"/>
  <c r="T1161"/>
  <c r="S1161"/>
  <c r="R1161"/>
  <c r="G1161"/>
  <c r="T1160"/>
  <c r="S1160"/>
  <c r="R1160"/>
  <c r="G1160"/>
  <c r="T1159"/>
  <c r="S1159"/>
  <c r="R1159"/>
  <c r="G1159"/>
  <c r="T1158"/>
  <c r="S1158"/>
  <c r="R1158"/>
  <c r="G1158"/>
  <c r="T1157"/>
  <c r="S1157"/>
  <c r="R1157"/>
  <c r="G1157"/>
  <c r="T1156"/>
  <c r="S1156"/>
  <c r="R1156"/>
  <c r="G1156"/>
  <c r="T1155"/>
  <c r="S1155"/>
  <c r="R1155"/>
  <c r="G1155"/>
  <c r="T1154"/>
  <c r="S1154"/>
  <c r="R1154"/>
  <c r="G1154"/>
  <c r="T1153"/>
  <c r="S1153"/>
  <c r="R1153"/>
  <c r="G1153"/>
  <c r="T1152"/>
  <c r="S1152"/>
  <c r="R1152"/>
  <c r="G1152"/>
  <c r="T1151"/>
  <c r="S1151"/>
  <c r="R1151"/>
  <c r="G1151"/>
  <c r="T1150"/>
  <c r="S1150"/>
  <c r="R1150"/>
  <c r="G1150"/>
  <c r="T1149"/>
  <c r="S1149"/>
  <c r="R1149"/>
  <c r="G1149"/>
  <c r="T1148"/>
  <c r="S1148"/>
  <c r="R1148"/>
  <c r="G1148"/>
  <c r="T1147"/>
  <c r="S1147"/>
  <c r="R1147"/>
  <c r="G1147"/>
  <c r="T1146"/>
  <c r="S1146"/>
  <c r="R1146"/>
  <c r="O1146"/>
  <c r="G1146"/>
  <c r="T1145"/>
  <c r="S1145"/>
  <c r="R1145"/>
  <c r="G1145"/>
  <c r="T1144"/>
  <c r="S1144"/>
  <c r="R1144"/>
  <c r="G1144"/>
  <c r="T1143"/>
  <c r="S1143"/>
  <c r="R1143"/>
  <c r="G1143"/>
  <c r="T1142"/>
  <c r="S1142"/>
  <c r="R1142"/>
  <c r="G1142"/>
  <c r="T1141"/>
  <c r="S1141"/>
  <c r="R1141"/>
  <c r="G1141"/>
  <c r="T1140"/>
  <c r="S1140"/>
  <c r="R1140"/>
  <c r="G1140"/>
  <c r="T1139"/>
  <c r="S1139"/>
  <c r="R1139"/>
  <c r="G1139"/>
  <c r="T1138"/>
  <c r="S1138"/>
  <c r="R1138"/>
  <c r="G1138"/>
  <c r="T1137"/>
  <c r="S1137"/>
  <c r="R1137"/>
  <c r="G1137"/>
  <c r="T1136"/>
  <c r="S1136"/>
  <c r="R1136"/>
  <c r="G1136"/>
  <c r="T1135"/>
  <c r="S1135"/>
  <c r="R1135"/>
  <c r="G1135"/>
  <c r="T1134"/>
  <c r="S1134"/>
  <c r="R1134"/>
  <c r="G1134"/>
  <c r="T1133"/>
  <c r="S1133"/>
  <c r="R1133"/>
  <c r="G1133"/>
  <c r="T1132"/>
  <c r="S1132"/>
  <c r="R1132"/>
  <c r="G1132"/>
  <c r="T1131"/>
  <c r="S1131"/>
  <c r="R1131"/>
  <c r="G1131"/>
  <c r="T1130"/>
  <c r="S1130"/>
  <c r="R1130"/>
  <c r="G1130"/>
  <c r="T1129"/>
  <c r="S1129"/>
  <c r="R1129"/>
  <c r="G1129"/>
  <c r="T1128"/>
  <c r="S1128"/>
  <c r="R1128"/>
  <c r="G1128"/>
  <c r="T1127"/>
  <c r="S1127"/>
  <c r="R1127"/>
  <c r="G1127"/>
  <c r="T1126"/>
  <c r="S1126"/>
  <c r="R1126"/>
  <c r="G1126"/>
  <c r="T1125"/>
  <c r="S1125"/>
  <c r="R1125"/>
  <c r="G1125"/>
  <c r="T1124"/>
  <c r="S1124"/>
  <c r="R1124"/>
  <c r="G1124"/>
  <c r="T1123"/>
  <c r="S1123"/>
  <c r="R1123"/>
  <c r="G1123"/>
  <c r="T1122"/>
  <c r="S1122"/>
  <c r="R1122"/>
  <c r="G1122"/>
  <c r="T1121"/>
  <c r="S1121"/>
  <c r="R1121"/>
  <c r="G1121"/>
  <c r="T1120"/>
  <c r="S1120"/>
  <c r="R1120"/>
  <c r="G1120"/>
  <c r="T1119"/>
  <c r="S1119"/>
  <c r="R1119"/>
  <c r="G1119"/>
  <c r="T1118"/>
  <c r="S1118"/>
  <c r="R1118"/>
  <c r="G1118"/>
  <c r="T1117"/>
  <c r="S1117"/>
  <c r="R1117"/>
  <c r="G1117"/>
  <c r="T1116"/>
  <c r="S1116"/>
  <c r="R1116"/>
  <c r="G1116"/>
  <c r="T1115"/>
  <c r="S1115"/>
  <c r="R1115"/>
  <c r="G1115"/>
  <c r="T1114"/>
  <c r="S1114"/>
  <c r="R1114"/>
  <c r="G1114"/>
  <c r="T1113"/>
  <c r="S1113"/>
  <c r="R1113"/>
  <c r="G1113"/>
  <c r="T1112"/>
  <c r="S1112"/>
  <c r="R1112"/>
  <c r="O1112"/>
  <c r="G1112"/>
  <c r="T1111"/>
  <c r="S1111"/>
  <c r="R1111"/>
  <c r="G1111"/>
  <c r="T1110"/>
  <c r="S1110"/>
  <c r="R1110"/>
  <c r="G1110"/>
  <c r="T1109"/>
  <c r="S1109"/>
  <c r="R1109"/>
  <c r="G1109"/>
  <c r="T1108"/>
  <c r="S1108"/>
  <c r="R1108"/>
  <c r="O1108"/>
  <c r="G1108"/>
  <c r="T1107"/>
  <c r="S1107"/>
  <c r="R1107"/>
  <c r="G1107"/>
  <c r="T1106"/>
  <c r="S1106"/>
  <c r="R1106"/>
  <c r="G1106"/>
  <c r="T1105"/>
  <c r="S1105"/>
  <c r="R1105"/>
  <c r="G1105"/>
  <c r="T1104"/>
  <c r="S1104"/>
  <c r="R1104"/>
  <c r="G1104"/>
  <c r="T1103"/>
  <c r="S1103"/>
  <c r="R1103"/>
  <c r="G1103"/>
  <c r="T1102"/>
  <c r="S1102"/>
  <c r="R1102"/>
  <c r="G1102"/>
  <c r="T1101"/>
  <c r="S1101"/>
  <c r="R1101"/>
  <c r="G1101"/>
  <c r="T1100"/>
  <c r="S1100"/>
  <c r="R1100"/>
  <c r="G1100"/>
  <c r="T1099"/>
  <c r="S1099"/>
  <c r="R1099"/>
  <c r="G1099"/>
  <c r="T1098"/>
  <c r="S1098"/>
  <c r="R1098"/>
  <c r="G1098"/>
  <c r="T1097"/>
  <c r="S1097"/>
  <c r="R1097"/>
  <c r="G1097"/>
  <c r="T1096"/>
  <c r="S1096"/>
  <c r="R1096"/>
  <c r="G1096"/>
  <c r="T1095"/>
  <c r="S1095"/>
  <c r="R1095"/>
  <c r="G1095"/>
  <c r="T1094"/>
  <c r="S1094"/>
  <c r="R1094"/>
  <c r="G1094"/>
  <c r="T1093"/>
  <c r="S1093"/>
  <c r="R1093"/>
  <c r="G1093"/>
  <c r="T1092"/>
  <c r="S1092"/>
  <c r="R1092"/>
  <c r="G1092"/>
  <c r="T1091"/>
  <c r="S1091"/>
  <c r="R1091"/>
  <c r="G1091"/>
  <c r="T1090"/>
  <c r="S1090"/>
  <c r="R1090"/>
  <c r="G1090"/>
  <c r="T1089"/>
  <c r="S1089"/>
  <c r="R1089"/>
  <c r="G1089"/>
  <c r="T1088"/>
  <c r="S1088"/>
  <c r="R1088"/>
  <c r="O1088"/>
  <c r="G1088"/>
  <c r="T1087"/>
  <c r="S1087"/>
  <c r="R1087"/>
  <c r="G1087"/>
  <c r="T1086"/>
  <c r="S1086"/>
  <c r="R1086"/>
  <c r="G1086"/>
  <c r="T1085"/>
  <c r="S1085"/>
  <c r="R1085"/>
  <c r="G1085"/>
  <c r="T1084"/>
  <c r="S1084"/>
  <c r="R1084"/>
  <c r="G1084"/>
  <c r="T1083"/>
  <c r="S1083"/>
  <c r="R1083"/>
  <c r="G1083"/>
  <c r="T1082"/>
  <c r="S1082"/>
  <c r="R1082"/>
  <c r="G1082"/>
  <c r="T1081"/>
  <c r="S1081"/>
  <c r="R1081"/>
  <c r="O1081"/>
  <c r="G1081"/>
  <c r="T1080"/>
  <c r="S1080"/>
  <c r="R1080"/>
  <c r="G1080"/>
  <c r="T1079"/>
  <c r="S1079"/>
  <c r="R1079"/>
  <c r="G1079"/>
  <c r="T1078"/>
  <c r="S1078"/>
  <c r="R1078"/>
  <c r="G1078"/>
  <c r="T1077"/>
  <c r="S1077"/>
  <c r="R1077"/>
  <c r="G1077"/>
  <c r="T1076"/>
  <c r="S1076"/>
  <c r="R1076"/>
  <c r="G1076"/>
  <c r="T1075"/>
  <c r="S1075"/>
  <c r="R1075"/>
  <c r="G1075"/>
  <c r="T1074"/>
  <c r="S1074"/>
  <c r="R1074"/>
  <c r="G1074"/>
  <c r="T1073"/>
  <c r="S1073"/>
  <c r="R1073"/>
  <c r="G1073"/>
  <c r="T1072"/>
  <c r="S1072"/>
  <c r="R1072"/>
  <c r="G1072"/>
  <c r="T1071"/>
  <c r="S1071"/>
  <c r="R1071"/>
  <c r="G1071"/>
  <c r="T1070"/>
  <c r="S1070"/>
  <c r="R1070"/>
  <c r="O1070"/>
  <c r="G1070"/>
  <c r="T1069"/>
  <c r="S1069"/>
  <c r="R1069"/>
  <c r="G1069"/>
  <c r="T1068"/>
  <c r="S1068"/>
  <c r="R1068"/>
  <c r="G1068"/>
  <c r="T1067"/>
  <c r="S1067"/>
  <c r="R1067"/>
  <c r="G1067"/>
  <c r="T1066"/>
  <c r="S1066"/>
  <c r="R1066"/>
  <c r="G1066"/>
  <c r="T1065"/>
  <c r="S1065"/>
  <c r="R1065"/>
  <c r="G1065"/>
  <c r="T1064"/>
  <c r="S1064"/>
  <c r="R1064"/>
  <c r="G1064"/>
  <c r="T1063"/>
  <c r="S1063"/>
  <c r="R1063"/>
  <c r="G1063"/>
  <c r="T1062"/>
  <c r="S1062"/>
  <c r="R1062"/>
  <c r="G1062"/>
  <c r="T1061"/>
  <c r="S1061"/>
  <c r="R1061"/>
  <c r="G1061"/>
  <c r="T1060"/>
  <c r="S1060"/>
  <c r="R1060"/>
  <c r="G1060"/>
  <c r="T1059"/>
  <c r="S1059"/>
  <c r="R1059"/>
  <c r="G1059"/>
  <c r="T1058"/>
  <c r="S1058"/>
  <c r="R1058"/>
  <c r="G1058"/>
  <c r="T1057"/>
  <c r="S1057"/>
  <c r="R1057"/>
  <c r="G1057"/>
  <c r="T1056"/>
  <c r="S1056"/>
  <c r="R1056"/>
  <c r="G1056"/>
  <c r="T1055"/>
  <c r="S1055"/>
  <c r="R1055"/>
  <c r="G1055"/>
  <c r="T1054"/>
  <c r="S1054"/>
  <c r="R1054"/>
  <c r="G1054"/>
  <c r="T1053"/>
  <c r="S1053"/>
  <c r="R1053"/>
  <c r="G1053"/>
  <c r="T1052"/>
  <c r="S1052"/>
  <c r="R1052"/>
  <c r="G1052"/>
  <c r="T1051"/>
  <c r="S1051"/>
  <c r="R1051"/>
  <c r="G1051"/>
  <c r="T1050"/>
  <c r="S1050"/>
  <c r="R1050"/>
  <c r="G1050"/>
  <c r="T1049"/>
  <c r="S1049"/>
  <c r="R1049"/>
  <c r="G1049"/>
  <c r="T1048"/>
  <c r="S1048"/>
  <c r="R1048"/>
  <c r="G1048"/>
  <c r="T1047"/>
  <c r="S1047"/>
  <c r="R1047"/>
  <c r="G1047"/>
  <c r="T1046"/>
  <c r="S1046"/>
  <c r="R1046"/>
  <c r="G1046"/>
  <c r="T1045"/>
  <c r="S1045"/>
  <c r="R1045"/>
  <c r="G1045"/>
  <c r="T1044"/>
  <c r="S1044"/>
  <c r="R1044"/>
  <c r="G1044"/>
  <c r="T1043"/>
  <c r="S1043"/>
  <c r="R1043"/>
  <c r="G1043"/>
  <c r="T1042"/>
  <c r="S1042"/>
  <c r="R1042"/>
  <c r="G1042"/>
  <c r="T1041"/>
  <c r="S1041"/>
  <c r="R1041"/>
  <c r="O1041"/>
  <c r="G1041"/>
  <c r="T1040"/>
  <c r="S1040"/>
  <c r="R1040"/>
  <c r="G1040"/>
  <c r="T1039"/>
  <c r="S1039"/>
  <c r="R1039"/>
  <c r="G1039"/>
  <c r="T1038"/>
  <c r="S1038"/>
  <c r="R1038"/>
  <c r="G1038"/>
  <c r="T1037"/>
  <c r="S1037"/>
  <c r="R1037"/>
  <c r="G1037"/>
  <c r="T1036"/>
  <c r="S1036"/>
  <c r="R1036"/>
  <c r="G1036"/>
  <c r="T1035"/>
  <c r="S1035"/>
  <c r="R1035"/>
  <c r="G1035"/>
  <c r="T1034"/>
  <c r="S1034"/>
  <c r="R1034"/>
  <c r="G1034"/>
  <c r="T1033"/>
  <c r="S1033"/>
  <c r="R1033"/>
  <c r="G1033"/>
  <c r="T1032"/>
  <c r="S1032"/>
  <c r="R1032"/>
  <c r="G1032"/>
  <c r="T1031"/>
  <c r="S1031"/>
  <c r="R1031"/>
  <c r="G1031"/>
  <c r="T1030"/>
  <c r="S1030"/>
  <c r="R1030"/>
  <c r="G1030"/>
  <c r="T1029"/>
  <c r="S1029"/>
  <c r="R1029"/>
  <c r="G1029"/>
  <c r="T1028"/>
  <c r="S1028"/>
  <c r="R1028"/>
  <c r="G1028"/>
  <c r="T1027"/>
  <c r="S1027"/>
  <c r="R1027"/>
  <c r="G1027"/>
  <c r="T1026"/>
  <c r="S1026"/>
  <c r="R1026"/>
  <c r="G1026"/>
  <c r="T1025"/>
  <c r="S1025"/>
  <c r="R1025"/>
  <c r="G1025"/>
  <c r="T1024"/>
  <c r="S1024"/>
  <c r="R1024"/>
  <c r="G1024"/>
  <c r="T1023"/>
  <c r="S1023"/>
  <c r="R1023"/>
  <c r="G1023"/>
  <c r="T1022"/>
  <c r="S1022"/>
  <c r="R1022"/>
  <c r="G1022"/>
  <c r="T1021"/>
  <c r="S1021"/>
  <c r="R1021"/>
  <c r="G1021"/>
  <c r="T1020"/>
  <c r="S1020"/>
  <c r="R1020"/>
  <c r="G1020"/>
  <c r="T1019"/>
  <c r="S1019"/>
  <c r="R1019"/>
  <c r="G1019"/>
  <c r="T1018"/>
  <c r="S1018"/>
  <c r="R1018"/>
  <c r="O1018"/>
  <c r="G1018"/>
  <c r="T1017"/>
  <c r="S1017"/>
  <c r="R1017"/>
  <c r="O1017"/>
  <c r="G1017"/>
  <c r="T1016"/>
  <c r="S1016"/>
  <c r="R1016"/>
  <c r="G1016"/>
  <c r="T1015"/>
  <c r="S1015"/>
  <c r="R1015"/>
  <c r="G1015"/>
  <c r="T1014"/>
  <c r="S1014"/>
  <c r="R1014"/>
  <c r="G1014"/>
  <c r="T1013"/>
  <c r="S1013"/>
  <c r="R1013"/>
  <c r="G1013"/>
  <c r="T1012"/>
  <c r="S1012"/>
  <c r="R1012"/>
  <c r="G1012"/>
  <c r="T1011"/>
  <c r="S1011"/>
  <c r="R1011"/>
  <c r="G1011"/>
  <c r="T1010"/>
  <c r="S1010"/>
  <c r="R1010"/>
  <c r="G1010"/>
  <c r="T1009"/>
  <c r="S1009"/>
  <c r="R1009"/>
  <c r="G1009"/>
  <c r="T1008"/>
  <c r="S1008"/>
  <c r="R1008"/>
  <c r="G1008"/>
  <c r="T1007"/>
  <c r="S1007"/>
  <c r="R1007"/>
  <c r="G1007"/>
  <c r="T1006"/>
  <c r="S1006"/>
  <c r="R1006"/>
  <c r="G1006"/>
  <c r="T1005"/>
  <c r="S1005"/>
  <c r="R1005"/>
  <c r="G1005"/>
  <c r="T1004"/>
  <c r="S1004"/>
  <c r="R1004"/>
  <c r="G1004"/>
  <c r="T1003"/>
  <c r="S1003"/>
  <c r="R1003"/>
  <c r="G1003"/>
  <c r="T1002"/>
  <c r="S1002"/>
  <c r="R1002"/>
  <c r="O1002"/>
  <c r="G1002"/>
  <c r="T1001"/>
  <c r="S1001"/>
  <c r="R1001"/>
  <c r="G1001"/>
  <c r="T1000"/>
  <c r="S1000"/>
  <c r="R1000"/>
  <c r="G1000"/>
  <c r="T999"/>
  <c r="S999"/>
  <c r="R999"/>
  <c r="G999"/>
  <c r="T998"/>
  <c r="S998"/>
  <c r="R998"/>
  <c r="G998"/>
  <c r="T997"/>
  <c r="S997"/>
  <c r="R997"/>
  <c r="G997"/>
  <c r="T996"/>
  <c r="S996"/>
  <c r="R996"/>
  <c r="G996"/>
  <c r="T995"/>
  <c r="S995"/>
  <c r="R995"/>
  <c r="O995"/>
  <c r="G995"/>
  <c r="T994"/>
  <c r="S994"/>
  <c r="R994"/>
  <c r="G994"/>
  <c r="T993"/>
  <c r="S993"/>
  <c r="R993"/>
  <c r="G993"/>
  <c r="T992"/>
  <c r="S992"/>
  <c r="R992"/>
  <c r="G992"/>
  <c r="T991"/>
  <c r="S991"/>
  <c r="R991"/>
  <c r="G991"/>
  <c r="T990"/>
  <c r="S990"/>
  <c r="R990"/>
  <c r="G990"/>
  <c r="T989"/>
  <c r="S989"/>
  <c r="R989"/>
  <c r="G989"/>
  <c r="T988"/>
  <c r="S988"/>
  <c r="R988"/>
  <c r="G988"/>
  <c r="T987"/>
  <c r="S987"/>
  <c r="R987"/>
  <c r="G987"/>
  <c r="T986"/>
  <c r="S986"/>
  <c r="R986"/>
  <c r="G986"/>
  <c r="T985"/>
  <c r="S985"/>
  <c r="R985"/>
  <c r="G985"/>
  <c r="T984"/>
  <c r="S984"/>
  <c r="R984"/>
  <c r="G984"/>
  <c r="T983"/>
  <c r="S983"/>
  <c r="R983"/>
  <c r="G983"/>
  <c r="T982"/>
  <c r="S982"/>
  <c r="R982"/>
  <c r="G982"/>
  <c r="T981"/>
  <c r="S981"/>
  <c r="R981"/>
  <c r="G981"/>
  <c r="T980"/>
  <c r="S980"/>
  <c r="R980"/>
  <c r="G980"/>
  <c r="T979"/>
  <c r="S979"/>
  <c r="R979"/>
  <c r="G979"/>
  <c r="T978"/>
  <c r="S978"/>
  <c r="R978"/>
  <c r="G978"/>
  <c r="T977"/>
  <c r="S977"/>
  <c r="R977"/>
  <c r="G977"/>
  <c r="T976"/>
  <c r="S976"/>
  <c r="R976"/>
  <c r="G976"/>
  <c r="T975"/>
  <c r="S975"/>
  <c r="R975"/>
  <c r="G975"/>
  <c r="T974"/>
  <c r="S974"/>
  <c r="R974"/>
  <c r="G974"/>
  <c r="T973"/>
  <c r="S973"/>
  <c r="R973"/>
  <c r="G973"/>
  <c r="T972"/>
  <c r="S972"/>
  <c r="R972"/>
  <c r="G972"/>
  <c r="T971"/>
  <c r="S971"/>
  <c r="R971"/>
  <c r="G971"/>
  <c r="T970"/>
  <c r="S970"/>
  <c r="R970"/>
  <c r="G970"/>
  <c r="T969"/>
  <c r="S969"/>
  <c r="R969"/>
  <c r="G969"/>
  <c r="T968"/>
  <c r="S968"/>
  <c r="R968"/>
  <c r="G968"/>
  <c r="T967"/>
  <c r="S967"/>
  <c r="R967"/>
  <c r="G967"/>
  <c r="T966"/>
  <c r="S966"/>
  <c r="R966"/>
  <c r="G966"/>
  <c r="T965"/>
  <c r="S965"/>
  <c r="R965"/>
  <c r="G965"/>
  <c r="T964"/>
  <c r="S964"/>
  <c r="R964"/>
  <c r="O964"/>
  <c r="G964"/>
  <c r="T963"/>
  <c r="S963"/>
  <c r="R963"/>
  <c r="G963"/>
  <c r="T962"/>
  <c r="S962"/>
  <c r="R962"/>
  <c r="G962"/>
  <c r="T961"/>
  <c r="S961"/>
  <c r="R961"/>
  <c r="G961"/>
  <c r="T960"/>
  <c r="S960"/>
  <c r="R960"/>
  <c r="G960"/>
  <c r="T959"/>
  <c r="S959"/>
  <c r="R959"/>
  <c r="O959"/>
  <c r="G959"/>
  <c r="T958"/>
  <c r="S958"/>
  <c r="R958"/>
  <c r="G958"/>
  <c r="T957"/>
  <c r="S957"/>
  <c r="R957"/>
  <c r="G957"/>
  <c r="T956"/>
  <c r="S956"/>
  <c r="R956"/>
  <c r="G956"/>
  <c r="T955"/>
  <c r="S955"/>
  <c r="R955"/>
  <c r="G955"/>
  <c r="T954"/>
  <c r="S954"/>
  <c r="R954"/>
  <c r="G954"/>
  <c r="T953"/>
  <c r="S953"/>
  <c r="R953"/>
  <c r="G953"/>
  <c r="T952"/>
  <c r="S952"/>
  <c r="R952"/>
  <c r="G952"/>
  <c r="T951"/>
  <c r="S951"/>
  <c r="R951"/>
  <c r="O951"/>
  <c r="G951"/>
  <c r="T950"/>
  <c r="S950"/>
  <c r="R950"/>
  <c r="G950"/>
  <c r="T949"/>
  <c r="S949"/>
  <c r="R949"/>
  <c r="G949"/>
  <c r="T948"/>
  <c r="S948"/>
  <c r="R948"/>
  <c r="G948"/>
  <c r="T947"/>
  <c r="S947"/>
  <c r="R947"/>
  <c r="G947"/>
  <c r="T946"/>
  <c r="S946"/>
  <c r="R946"/>
  <c r="G946"/>
  <c r="T945"/>
  <c r="S945"/>
  <c r="R945"/>
  <c r="G945"/>
  <c r="T944"/>
  <c r="S944"/>
  <c r="R944"/>
  <c r="G944"/>
  <c r="T943"/>
  <c r="S943"/>
  <c r="R943"/>
  <c r="G943"/>
  <c r="T942"/>
  <c r="S942"/>
  <c r="R942"/>
  <c r="G942"/>
  <c r="T941"/>
  <c r="S941"/>
  <c r="R941"/>
  <c r="G941"/>
  <c r="T940"/>
  <c r="S940"/>
  <c r="R940"/>
  <c r="G940"/>
  <c r="T939"/>
  <c r="S939"/>
  <c r="R939"/>
  <c r="G939"/>
  <c r="T938"/>
  <c r="S938"/>
  <c r="R938"/>
  <c r="G938"/>
  <c r="T937"/>
  <c r="S937"/>
  <c r="R937"/>
  <c r="G937"/>
  <c r="T936"/>
  <c r="S936"/>
  <c r="R936"/>
  <c r="G936"/>
  <c r="T935"/>
  <c r="S935"/>
  <c r="R935"/>
  <c r="G935"/>
  <c r="T934"/>
  <c r="S934"/>
  <c r="R934"/>
  <c r="G934"/>
  <c r="T933"/>
  <c r="S933"/>
  <c r="R933"/>
  <c r="G933"/>
  <c r="T932"/>
  <c r="S932"/>
  <c r="R932"/>
  <c r="G932"/>
  <c r="T931"/>
  <c r="S931"/>
  <c r="R931"/>
  <c r="G931"/>
  <c r="T930"/>
  <c r="S930"/>
  <c r="R930"/>
  <c r="G930"/>
  <c r="T929"/>
  <c r="S929"/>
  <c r="R929"/>
  <c r="G929"/>
  <c r="T928"/>
  <c r="S928"/>
  <c r="R928"/>
  <c r="G928"/>
  <c r="T927"/>
  <c r="S927"/>
  <c r="R927"/>
  <c r="G927"/>
  <c r="T926"/>
  <c r="S926"/>
  <c r="R926"/>
  <c r="G926"/>
  <c r="T925"/>
  <c r="S925"/>
  <c r="R925"/>
  <c r="O925"/>
  <c r="G925"/>
  <c r="T924"/>
  <c r="S924"/>
  <c r="R924"/>
  <c r="O924"/>
  <c r="G924"/>
  <c r="T923"/>
  <c r="S923"/>
  <c r="R923"/>
  <c r="G923"/>
  <c r="T922"/>
  <c r="S922"/>
  <c r="R922"/>
  <c r="G922"/>
  <c r="T921"/>
  <c r="S921"/>
  <c r="R921"/>
  <c r="G921"/>
  <c r="T920"/>
  <c r="S920"/>
  <c r="R920"/>
  <c r="G920"/>
  <c r="T919"/>
  <c r="S919"/>
  <c r="R919"/>
  <c r="G919"/>
  <c r="T918"/>
  <c r="S918"/>
  <c r="R918"/>
  <c r="G918"/>
  <c r="T917"/>
  <c r="S917"/>
  <c r="R917"/>
  <c r="G917"/>
  <c r="T916"/>
  <c r="S916"/>
  <c r="R916"/>
  <c r="G916"/>
  <c r="T915"/>
  <c r="S915"/>
  <c r="R915"/>
  <c r="G915"/>
  <c r="T914"/>
  <c r="S914"/>
  <c r="R914"/>
  <c r="G914"/>
  <c r="T913"/>
  <c r="S913"/>
  <c r="R913"/>
  <c r="G913"/>
  <c r="T912"/>
  <c r="S912"/>
  <c r="R912"/>
  <c r="G912"/>
  <c r="T911"/>
  <c r="S911"/>
  <c r="R911"/>
  <c r="G911"/>
  <c r="T910"/>
  <c r="S910"/>
  <c r="R910"/>
  <c r="G910"/>
  <c r="T909"/>
  <c r="S909"/>
  <c r="R909"/>
  <c r="G909"/>
  <c r="T908"/>
  <c r="S908"/>
  <c r="R908"/>
  <c r="G908"/>
  <c r="T907"/>
  <c r="S907"/>
  <c r="R907"/>
  <c r="G907"/>
  <c r="T906"/>
  <c r="S906"/>
  <c r="R906"/>
  <c r="G906"/>
  <c r="T905"/>
  <c r="S905"/>
  <c r="R905"/>
  <c r="G905"/>
  <c r="T904"/>
  <c r="S904"/>
  <c r="R904"/>
  <c r="G904"/>
  <c r="T903"/>
  <c r="S903"/>
  <c r="R903"/>
  <c r="G903"/>
  <c r="T902"/>
  <c r="S902"/>
  <c r="R902"/>
  <c r="G902"/>
  <c r="T901"/>
  <c r="S901"/>
  <c r="R901"/>
  <c r="G901"/>
  <c r="T900"/>
  <c r="S900"/>
  <c r="R900"/>
  <c r="G900"/>
  <c r="T899"/>
  <c r="S899"/>
  <c r="R899"/>
  <c r="G899"/>
  <c r="T898"/>
  <c r="S898"/>
  <c r="R898"/>
  <c r="G898"/>
  <c r="T897"/>
  <c r="S897"/>
  <c r="R897"/>
  <c r="G897"/>
  <c r="T896"/>
  <c r="S896"/>
  <c r="R896"/>
  <c r="G896"/>
  <c r="T895"/>
  <c r="S895"/>
  <c r="R895"/>
  <c r="G895"/>
  <c r="T894"/>
  <c r="S894"/>
  <c r="R894"/>
  <c r="G894"/>
  <c r="T893"/>
  <c r="S893"/>
  <c r="R893"/>
  <c r="G893"/>
  <c r="T892"/>
  <c r="S892"/>
  <c r="R892"/>
  <c r="O892"/>
  <c r="G892"/>
  <c r="T891"/>
  <c r="S891"/>
  <c r="R891"/>
  <c r="O891"/>
  <c r="G891"/>
  <c r="T890"/>
  <c r="S890"/>
  <c r="R890"/>
  <c r="G890"/>
  <c r="T889"/>
  <c r="S889"/>
  <c r="R889"/>
  <c r="G889"/>
  <c r="T888"/>
  <c r="S888"/>
  <c r="R888"/>
  <c r="G888"/>
  <c r="T887"/>
  <c r="S887"/>
  <c r="R887"/>
  <c r="G887"/>
  <c r="T886"/>
  <c r="S886"/>
  <c r="R886"/>
  <c r="G886"/>
  <c r="T885"/>
  <c r="S885"/>
  <c r="R885"/>
  <c r="G885"/>
  <c r="T884"/>
  <c r="S884"/>
  <c r="R884"/>
  <c r="G884"/>
  <c r="T883"/>
  <c r="S883"/>
  <c r="R883"/>
  <c r="G883"/>
  <c r="T882"/>
  <c r="S882"/>
  <c r="R882"/>
  <c r="G882"/>
  <c r="T881"/>
  <c r="S881"/>
  <c r="R881"/>
  <c r="G881"/>
  <c r="T880"/>
  <c r="S880"/>
  <c r="R880"/>
  <c r="G880"/>
  <c r="T879"/>
  <c r="S879"/>
  <c r="R879"/>
  <c r="G879"/>
  <c r="T878"/>
  <c r="S878"/>
  <c r="R878"/>
  <c r="G878"/>
  <c r="T877"/>
  <c r="S877"/>
  <c r="R877"/>
  <c r="G877"/>
  <c r="T876"/>
  <c r="S876"/>
  <c r="R876"/>
  <c r="G876"/>
  <c r="T875"/>
  <c r="S875"/>
  <c r="R875"/>
  <c r="G875"/>
  <c r="T874"/>
  <c r="S874"/>
  <c r="R874"/>
  <c r="G874"/>
  <c r="T873"/>
  <c r="S873"/>
  <c r="R873"/>
  <c r="G873"/>
  <c r="T872"/>
  <c r="S872"/>
  <c r="R872"/>
  <c r="O872"/>
  <c r="G872"/>
  <c r="T871"/>
  <c r="S871"/>
  <c r="R871"/>
  <c r="G871"/>
  <c r="T870"/>
  <c r="S870"/>
  <c r="R870"/>
  <c r="G870"/>
  <c r="T869"/>
  <c r="S869"/>
  <c r="R869"/>
  <c r="G869"/>
  <c r="T868"/>
  <c r="S868"/>
  <c r="R868"/>
  <c r="G868"/>
  <c r="T867"/>
  <c r="S867"/>
  <c r="R867"/>
  <c r="G867"/>
  <c r="T866"/>
  <c r="S866"/>
  <c r="R866"/>
  <c r="G866"/>
  <c r="T865"/>
  <c r="S865"/>
  <c r="R865"/>
  <c r="G865"/>
  <c r="T864"/>
  <c r="S864"/>
  <c r="R864"/>
  <c r="G864"/>
  <c r="T863"/>
  <c r="S863"/>
  <c r="R863"/>
  <c r="G863"/>
  <c r="T862"/>
  <c r="S862"/>
  <c r="R862"/>
  <c r="G862"/>
  <c r="T861"/>
  <c r="S861"/>
  <c r="R861"/>
  <c r="G861"/>
  <c r="T860"/>
  <c r="S860"/>
  <c r="R860"/>
  <c r="G860"/>
  <c r="T859"/>
  <c r="S859"/>
  <c r="R859"/>
  <c r="G859"/>
  <c r="T858"/>
  <c r="S858"/>
  <c r="R858"/>
  <c r="G858"/>
  <c r="T857"/>
  <c r="S857"/>
  <c r="R857"/>
  <c r="G857"/>
  <c r="T856"/>
  <c r="S856"/>
  <c r="R856"/>
  <c r="G856"/>
  <c r="T855"/>
  <c r="S855"/>
  <c r="R855"/>
  <c r="G855"/>
  <c r="T854"/>
  <c r="S854"/>
  <c r="R854"/>
  <c r="G854"/>
  <c r="T853"/>
  <c r="S853"/>
  <c r="R853"/>
  <c r="O853"/>
  <c r="G853"/>
  <c r="T852"/>
  <c r="S852"/>
  <c r="R852"/>
  <c r="G852"/>
  <c r="T851"/>
  <c r="S851"/>
  <c r="R851"/>
  <c r="G851"/>
  <c r="T850"/>
  <c r="S850"/>
  <c r="R850"/>
  <c r="G850"/>
  <c r="T849"/>
  <c r="S849"/>
  <c r="R849"/>
  <c r="G849"/>
  <c r="T848"/>
  <c r="S848"/>
  <c r="R848"/>
  <c r="G848"/>
  <c r="T847"/>
  <c r="S847"/>
  <c r="R847"/>
  <c r="G847"/>
  <c r="T846"/>
  <c r="S846"/>
  <c r="R846"/>
  <c r="G846"/>
  <c r="T845"/>
  <c r="S845"/>
  <c r="R845"/>
  <c r="G845"/>
  <c r="T844"/>
  <c r="S844"/>
  <c r="R844"/>
  <c r="G844"/>
  <c r="T843"/>
  <c r="S843"/>
  <c r="R843"/>
  <c r="G843"/>
  <c r="T842"/>
  <c r="S842"/>
  <c r="R842"/>
  <c r="G842"/>
  <c r="T841"/>
  <c r="S841"/>
  <c r="R841"/>
  <c r="G841"/>
  <c r="T840"/>
  <c r="S840"/>
  <c r="R840"/>
  <c r="G840"/>
  <c r="T839"/>
  <c r="S839"/>
  <c r="R839"/>
  <c r="G839"/>
  <c r="T838"/>
  <c r="S838"/>
  <c r="R838"/>
  <c r="O838"/>
  <c r="G838"/>
  <c r="T837"/>
  <c r="S837"/>
  <c r="R837"/>
  <c r="G837"/>
  <c r="T836"/>
  <c r="S836"/>
  <c r="R836"/>
  <c r="G836"/>
  <c r="T835"/>
  <c r="S835"/>
  <c r="R835"/>
  <c r="G835"/>
  <c r="T834"/>
  <c r="S834"/>
  <c r="R834"/>
  <c r="G834"/>
  <c r="T833"/>
  <c r="S833"/>
  <c r="R833"/>
  <c r="O833"/>
  <c r="G833"/>
  <c r="T832"/>
  <c r="S832"/>
  <c r="R832"/>
  <c r="G832"/>
  <c r="T831"/>
  <c r="S831"/>
  <c r="R831"/>
  <c r="G831"/>
  <c r="T830"/>
  <c r="S830"/>
  <c r="R830"/>
  <c r="G830"/>
  <c r="T829"/>
  <c r="S829"/>
  <c r="R829"/>
  <c r="G829"/>
  <c r="T828"/>
  <c r="S828"/>
  <c r="R828"/>
  <c r="G828"/>
  <c r="T827"/>
  <c r="S827"/>
  <c r="R827"/>
  <c r="G827"/>
  <c r="T826"/>
  <c r="S826"/>
  <c r="R826"/>
  <c r="G826"/>
  <c r="T825"/>
  <c r="S825"/>
  <c r="R825"/>
  <c r="G825"/>
  <c r="T824"/>
  <c r="S824"/>
  <c r="R824"/>
  <c r="G824"/>
  <c r="T823"/>
  <c r="S823"/>
  <c r="R823"/>
  <c r="O823"/>
  <c r="G823"/>
  <c r="T822"/>
  <c r="S822"/>
  <c r="R822"/>
  <c r="G822"/>
  <c r="T821"/>
  <c r="S821"/>
  <c r="R821"/>
  <c r="G821"/>
  <c r="T820"/>
  <c r="S820"/>
  <c r="R820"/>
  <c r="G820"/>
  <c r="T819"/>
  <c r="S819"/>
  <c r="R819"/>
  <c r="G819"/>
  <c r="T818"/>
  <c r="S818"/>
  <c r="R818"/>
  <c r="G818"/>
  <c r="T817"/>
  <c r="S817"/>
  <c r="R817"/>
  <c r="G817"/>
  <c r="T816"/>
  <c r="S816"/>
  <c r="R816"/>
  <c r="G816"/>
  <c r="T815"/>
  <c r="S815"/>
  <c r="R815"/>
  <c r="G815"/>
  <c r="T814"/>
  <c r="S814"/>
  <c r="R814"/>
  <c r="G814"/>
  <c r="T813"/>
  <c r="S813"/>
  <c r="R813"/>
  <c r="G813"/>
  <c r="T812"/>
  <c r="S812"/>
  <c r="R812"/>
  <c r="G812"/>
  <c r="T811"/>
  <c r="S811"/>
  <c r="R811"/>
  <c r="G811"/>
  <c r="T810"/>
  <c r="S810"/>
  <c r="R810"/>
  <c r="G810"/>
  <c r="T809"/>
  <c r="S809"/>
  <c r="R809"/>
  <c r="O809"/>
  <c r="G809"/>
  <c r="T808"/>
  <c r="S808"/>
  <c r="R808"/>
  <c r="G808"/>
  <c r="T807"/>
  <c r="S807"/>
  <c r="R807"/>
  <c r="G807"/>
  <c r="T806"/>
  <c r="S806"/>
  <c r="R806"/>
  <c r="G806"/>
  <c r="T805"/>
  <c r="S805"/>
  <c r="R805"/>
  <c r="G805"/>
  <c r="T804"/>
  <c r="S804"/>
  <c r="R804"/>
  <c r="G804"/>
  <c r="T803"/>
  <c r="S803"/>
  <c r="R803"/>
  <c r="G803"/>
  <c r="T802"/>
  <c r="S802"/>
  <c r="R802"/>
  <c r="G802"/>
  <c r="T801"/>
  <c r="S801"/>
  <c r="R801"/>
  <c r="G801"/>
  <c r="T800"/>
  <c r="S800"/>
  <c r="R800"/>
  <c r="G800"/>
  <c r="T799"/>
  <c r="S799"/>
  <c r="R799"/>
  <c r="G799"/>
  <c r="T798"/>
  <c r="S798"/>
  <c r="R798"/>
  <c r="G798"/>
  <c r="T797"/>
  <c r="S797"/>
  <c r="R797"/>
  <c r="G797"/>
  <c r="T796"/>
  <c r="S796"/>
  <c r="R796"/>
  <c r="O796"/>
  <c r="G796"/>
  <c r="T795"/>
  <c r="S795"/>
  <c r="R795"/>
  <c r="O795"/>
  <c r="G795"/>
  <c r="T794"/>
  <c r="S794"/>
  <c r="R794"/>
  <c r="G794"/>
  <c r="T793"/>
  <c r="S793"/>
  <c r="R793"/>
  <c r="G793"/>
  <c r="T792"/>
  <c r="S792"/>
  <c r="R792"/>
  <c r="G792"/>
  <c r="T791"/>
  <c r="S791"/>
  <c r="R791"/>
  <c r="G791"/>
  <c r="T790"/>
  <c r="S790"/>
  <c r="R790"/>
  <c r="G790"/>
  <c r="T789"/>
  <c r="S789"/>
  <c r="R789"/>
  <c r="G789"/>
  <c r="T788"/>
  <c r="S788"/>
  <c r="R788"/>
  <c r="G788"/>
  <c r="T787"/>
  <c r="S787"/>
  <c r="R787"/>
  <c r="O787"/>
  <c r="G787"/>
  <c r="T786"/>
  <c r="S786"/>
  <c r="R786"/>
  <c r="G786"/>
  <c r="T785"/>
  <c r="S785"/>
  <c r="R785"/>
  <c r="G785"/>
  <c r="T784"/>
  <c r="S784"/>
  <c r="R784"/>
  <c r="G784"/>
  <c r="T783"/>
  <c r="S783"/>
  <c r="R783"/>
  <c r="G783"/>
  <c r="T782"/>
  <c r="S782"/>
  <c r="R782"/>
  <c r="G782"/>
  <c r="T781"/>
  <c r="S781"/>
  <c r="R781"/>
  <c r="G781"/>
  <c r="T780"/>
  <c r="S780"/>
  <c r="R780"/>
  <c r="G780"/>
  <c r="T779"/>
  <c r="S779"/>
  <c r="R779"/>
  <c r="G779"/>
  <c r="T778"/>
  <c r="S778"/>
  <c r="R778"/>
  <c r="G778"/>
  <c r="T777"/>
  <c r="S777"/>
  <c r="R777"/>
  <c r="G777"/>
  <c r="T776"/>
  <c r="S776"/>
  <c r="R776"/>
  <c r="G776"/>
  <c r="T775"/>
  <c r="S775"/>
  <c r="R775"/>
  <c r="G775"/>
  <c r="T774"/>
  <c r="S774"/>
  <c r="R774"/>
  <c r="G774"/>
  <c r="T773"/>
  <c r="S773"/>
  <c r="R773"/>
  <c r="G773"/>
  <c r="T772"/>
  <c r="S772"/>
  <c r="R772"/>
  <c r="G772"/>
  <c r="T771"/>
  <c r="S771"/>
  <c r="R771"/>
  <c r="G771"/>
  <c r="T770"/>
  <c r="S770"/>
  <c r="R770"/>
  <c r="G770"/>
  <c r="T769"/>
  <c r="S769"/>
  <c r="R769"/>
  <c r="G769"/>
  <c r="T768"/>
  <c r="S768"/>
  <c r="R768"/>
  <c r="G768"/>
  <c r="T767"/>
  <c r="S767"/>
  <c r="R767"/>
  <c r="G767"/>
  <c r="T766"/>
  <c r="S766"/>
  <c r="R766"/>
  <c r="G766"/>
  <c r="T765"/>
  <c r="S765"/>
  <c r="R765"/>
  <c r="G765"/>
  <c r="T764"/>
  <c r="S764"/>
  <c r="R764"/>
  <c r="G764"/>
  <c r="T763"/>
  <c r="S763"/>
  <c r="R763"/>
  <c r="G763"/>
  <c r="T762"/>
  <c r="S762"/>
  <c r="R762"/>
  <c r="G762"/>
  <c r="T761"/>
  <c r="S761"/>
  <c r="R761"/>
  <c r="G761"/>
  <c r="T760"/>
  <c r="S760"/>
  <c r="R760"/>
  <c r="G760"/>
  <c r="T759"/>
  <c r="S759"/>
  <c r="R759"/>
  <c r="G759"/>
  <c r="R758"/>
  <c r="P758"/>
  <c r="S758" s="1"/>
  <c r="L758"/>
  <c r="G758"/>
  <c r="T757"/>
  <c r="S757"/>
  <c r="R757"/>
  <c r="G757"/>
  <c r="T756"/>
  <c r="S756"/>
  <c r="R756"/>
  <c r="G756"/>
  <c r="T755"/>
  <c r="S755"/>
  <c r="R755"/>
  <c r="G755"/>
  <c r="T754"/>
  <c r="S754"/>
  <c r="R754"/>
  <c r="G754"/>
  <c r="T753"/>
  <c r="S753"/>
  <c r="R753"/>
  <c r="G753"/>
  <c r="L752"/>
  <c r="P752" s="1"/>
  <c r="G752"/>
  <c r="T751"/>
  <c r="S751"/>
  <c r="R751"/>
  <c r="G751"/>
  <c r="T750"/>
  <c r="S750"/>
  <c r="R750"/>
  <c r="G750"/>
  <c r="T749"/>
  <c r="S749"/>
  <c r="R749"/>
  <c r="G749"/>
  <c r="T748"/>
  <c r="S748"/>
  <c r="R748"/>
  <c r="G748"/>
  <c r="T747"/>
  <c r="S747"/>
  <c r="R747"/>
  <c r="G747"/>
  <c r="T746"/>
  <c r="S746"/>
  <c r="R746"/>
  <c r="G746"/>
  <c r="T745"/>
  <c r="S745"/>
  <c r="R745"/>
  <c r="G745"/>
  <c r="T744"/>
  <c r="S744"/>
  <c r="R744"/>
  <c r="G744"/>
  <c r="T743"/>
  <c r="S743"/>
  <c r="R743"/>
  <c r="G743"/>
  <c r="T742"/>
  <c r="S742"/>
  <c r="R742"/>
  <c r="G742"/>
  <c r="T741"/>
  <c r="S741"/>
  <c r="R741"/>
  <c r="G741"/>
  <c r="T740"/>
  <c r="S740"/>
  <c r="R740"/>
  <c r="O740"/>
  <c r="G740"/>
  <c r="T739"/>
  <c r="S739"/>
  <c r="R739"/>
  <c r="O739"/>
  <c r="G739"/>
  <c r="T738"/>
  <c r="S738"/>
  <c r="R738"/>
  <c r="G738"/>
  <c r="T737"/>
  <c r="S737"/>
  <c r="R737"/>
  <c r="G737"/>
  <c r="T736"/>
  <c r="S736"/>
  <c r="R736"/>
  <c r="O736"/>
  <c r="G736"/>
  <c r="T735"/>
  <c r="S735"/>
  <c r="R735"/>
  <c r="G735"/>
  <c r="T734"/>
  <c r="S734"/>
  <c r="R734"/>
  <c r="G734"/>
  <c r="T733"/>
  <c r="S733"/>
  <c r="R733"/>
  <c r="G733"/>
  <c r="T732"/>
  <c r="S732"/>
  <c r="R732"/>
  <c r="G732"/>
  <c r="T731"/>
  <c r="S731"/>
  <c r="R731"/>
  <c r="G731"/>
  <c r="T730"/>
  <c r="S730"/>
  <c r="R730"/>
  <c r="G730"/>
  <c r="T729"/>
  <c r="S729"/>
  <c r="R729"/>
  <c r="G729"/>
  <c r="T728"/>
  <c r="S728"/>
  <c r="R728"/>
  <c r="G728"/>
  <c r="T727"/>
  <c r="S727"/>
  <c r="R727"/>
  <c r="G727"/>
  <c r="T726"/>
  <c r="S726"/>
  <c r="R726"/>
  <c r="G726"/>
  <c r="T725"/>
  <c r="S725"/>
  <c r="R725"/>
  <c r="G725"/>
  <c r="T724"/>
  <c r="S724"/>
  <c r="R724"/>
  <c r="G724"/>
  <c r="T723"/>
  <c r="S723"/>
  <c r="R723"/>
  <c r="G723"/>
  <c r="T722"/>
  <c r="S722"/>
  <c r="R722"/>
  <c r="G722"/>
  <c r="T721"/>
  <c r="S721"/>
  <c r="R721"/>
  <c r="G721"/>
  <c r="T720"/>
  <c r="S720"/>
  <c r="R720"/>
  <c r="G720"/>
  <c r="T719"/>
  <c r="S719"/>
  <c r="R719"/>
  <c r="G719"/>
  <c r="T718"/>
  <c r="S718"/>
  <c r="R718"/>
  <c r="G718"/>
  <c r="T717"/>
  <c r="S717"/>
  <c r="R717"/>
  <c r="G717"/>
  <c r="T716"/>
  <c r="S716"/>
  <c r="R716"/>
  <c r="G716"/>
  <c r="T715"/>
  <c r="S715"/>
  <c r="R715"/>
  <c r="G715"/>
  <c r="T714"/>
  <c r="S714"/>
  <c r="R714"/>
  <c r="G714"/>
  <c r="T713"/>
  <c r="S713"/>
  <c r="R713"/>
  <c r="G713"/>
  <c r="T712"/>
  <c r="S712"/>
  <c r="R712"/>
  <c r="G712"/>
  <c r="T711"/>
  <c r="S711"/>
  <c r="R711"/>
  <c r="G711"/>
  <c r="T710"/>
  <c r="S710"/>
  <c r="R710"/>
  <c r="G710"/>
  <c r="T709"/>
  <c r="S709"/>
  <c r="R709"/>
  <c r="G709"/>
  <c r="T708"/>
  <c r="S708"/>
  <c r="R708"/>
  <c r="O708"/>
  <c r="G708"/>
  <c r="T707"/>
  <c r="S707"/>
  <c r="R707"/>
  <c r="G707"/>
  <c r="T706"/>
  <c r="S706"/>
  <c r="R706"/>
  <c r="G706"/>
  <c r="T705"/>
  <c r="S705"/>
  <c r="R705"/>
  <c r="G705"/>
  <c r="T704"/>
  <c r="S704"/>
  <c r="R704"/>
  <c r="G704"/>
  <c r="T703"/>
  <c r="S703"/>
  <c r="R703"/>
  <c r="G703"/>
  <c r="T702"/>
  <c r="S702"/>
  <c r="R702"/>
  <c r="G702"/>
  <c r="T701"/>
  <c r="S701"/>
  <c r="R701"/>
  <c r="O701"/>
  <c r="G701"/>
  <c r="T700"/>
  <c r="S700"/>
  <c r="R700"/>
  <c r="G700"/>
  <c r="T699"/>
  <c r="S699"/>
  <c r="R699"/>
  <c r="G699"/>
  <c r="T698"/>
  <c r="S698"/>
  <c r="R698"/>
  <c r="G698"/>
  <c r="T697"/>
  <c r="S697"/>
  <c r="R697"/>
  <c r="G697"/>
  <c r="T696"/>
  <c r="S696"/>
  <c r="R696"/>
  <c r="G696"/>
  <c r="T695"/>
  <c r="S695"/>
  <c r="R695"/>
  <c r="G695"/>
  <c r="T694"/>
  <c r="S694"/>
  <c r="R694"/>
  <c r="G694"/>
  <c r="T693"/>
  <c r="S693"/>
  <c r="R693"/>
  <c r="O693"/>
  <c r="G693"/>
  <c r="T692"/>
  <c r="S692"/>
  <c r="R692"/>
  <c r="O692"/>
  <c r="G692"/>
  <c r="T691"/>
  <c r="S691"/>
  <c r="R691"/>
  <c r="G691"/>
  <c r="T690"/>
  <c r="S690"/>
  <c r="R690"/>
  <c r="G690"/>
  <c r="T689"/>
  <c r="S689"/>
  <c r="R689"/>
  <c r="G689"/>
  <c r="T688"/>
  <c r="S688"/>
  <c r="R688"/>
  <c r="G688"/>
  <c r="T687"/>
  <c r="S687"/>
  <c r="R687"/>
  <c r="O687"/>
  <c r="G687"/>
  <c r="T686"/>
  <c r="S686"/>
  <c r="R686"/>
  <c r="G686"/>
  <c r="T685"/>
  <c r="S685"/>
  <c r="R685"/>
  <c r="G685"/>
  <c r="T684"/>
  <c r="S684"/>
  <c r="R684"/>
  <c r="G684"/>
  <c r="T683"/>
  <c r="S683"/>
  <c r="R683"/>
  <c r="G683"/>
  <c r="T682"/>
  <c r="S682"/>
  <c r="R682"/>
  <c r="O682"/>
  <c r="G682"/>
  <c r="T681"/>
  <c r="S681"/>
  <c r="R681"/>
  <c r="G681"/>
  <c r="T680"/>
  <c r="S680"/>
  <c r="R680"/>
  <c r="G680"/>
  <c r="T679"/>
  <c r="S679"/>
  <c r="R679"/>
  <c r="G679"/>
  <c r="T678"/>
  <c r="S678"/>
  <c r="R678"/>
  <c r="G678"/>
  <c r="T677"/>
  <c r="S677"/>
  <c r="R677"/>
  <c r="G677"/>
  <c r="T676"/>
  <c r="S676"/>
  <c r="R676"/>
  <c r="O676"/>
  <c r="G676"/>
  <c r="T675"/>
  <c r="S675"/>
  <c r="R675"/>
  <c r="G675"/>
  <c r="T674"/>
  <c r="S674"/>
  <c r="R674"/>
  <c r="G674"/>
  <c r="T673"/>
  <c r="S673"/>
  <c r="R673"/>
  <c r="G673"/>
  <c r="T672"/>
  <c r="S672"/>
  <c r="R672"/>
  <c r="G672"/>
  <c r="T671"/>
  <c r="S671"/>
  <c r="R671"/>
  <c r="G671"/>
  <c r="T670"/>
  <c r="S670"/>
  <c r="R670"/>
  <c r="G670"/>
  <c r="T669"/>
  <c r="S669"/>
  <c r="R669"/>
  <c r="O669"/>
  <c r="G669"/>
  <c r="T668"/>
  <c r="S668"/>
  <c r="R668"/>
  <c r="G668"/>
  <c r="T667"/>
  <c r="S667"/>
  <c r="R667"/>
  <c r="G667"/>
  <c r="T666"/>
  <c r="S666"/>
  <c r="R666"/>
  <c r="G666"/>
  <c r="T665"/>
  <c r="S665"/>
  <c r="R665"/>
  <c r="G665"/>
  <c r="T664"/>
  <c r="S664"/>
  <c r="R664"/>
  <c r="G664"/>
  <c r="T663"/>
  <c r="S663"/>
  <c r="R663"/>
  <c r="G663"/>
  <c r="T662"/>
  <c r="S662"/>
  <c r="R662"/>
  <c r="G662"/>
  <c r="T661"/>
  <c r="S661"/>
  <c r="R661"/>
  <c r="G661"/>
  <c r="T660"/>
  <c r="S660"/>
  <c r="R660"/>
  <c r="G660"/>
  <c r="T659"/>
  <c r="S659"/>
  <c r="R659"/>
  <c r="G659"/>
  <c r="T658"/>
  <c r="S658"/>
  <c r="R658"/>
  <c r="G658"/>
  <c r="T657"/>
  <c r="S657"/>
  <c r="R657"/>
  <c r="O657"/>
  <c r="G657"/>
  <c r="T656"/>
  <c r="S656"/>
  <c r="R656"/>
  <c r="G656"/>
  <c r="T655"/>
  <c r="S655"/>
  <c r="R655"/>
  <c r="G655"/>
  <c r="T654"/>
  <c r="S654"/>
  <c r="R654"/>
  <c r="G654"/>
  <c r="T653"/>
  <c r="S653"/>
  <c r="R653"/>
  <c r="G653"/>
  <c r="T652"/>
  <c r="S652"/>
  <c r="R652"/>
  <c r="G652"/>
  <c r="T651"/>
  <c r="S651"/>
  <c r="R651"/>
  <c r="G651"/>
  <c r="T650"/>
  <c r="S650"/>
  <c r="R650"/>
  <c r="G650"/>
  <c r="T649"/>
  <c r="S649"/>
  <c r="R649"/>
  <c r="G649"/>
  <c r="T648"/>
  <c r="S648"/>
  <c r="R648"/>
  <c r="G648"/>
  <c r="T647"/>
  <c r="S647"/>
  <c r="R647"/>
  <c r="G647"/>
  <c r="T646"/>
  <c r="S646"/>
  <c r="R646"/>
  <c r="G646"/>
  <c r="T645"/>
  <c r="S645"/>
  <c r="R645"/>
  <c r="G645"/>
  <c r="T644"/>
  <c r="S644"/>
  <c r="R644"/>
  <c r="G644"/>
  <c r="T643"/>
  <c r="S643"/>
  <c r="R643"/>
  <c r="G643"/>
  <c r="T642"/>
  <c r="S642"/>
  <c r="R642"/>
  <c r="G642"/>
  <c r="T641"/>
  <c r="S641"/>
  <c r="R641"/>
  <c r="G641"/>
  <c r="T640"/>
  <c r="S640"/>
  <c r="R640"/>
  <c r="G640"/>
  <c r="T639"/>
  <c r="S639"/>
  <c r="R639"/>
  <c r="G639"/>
  <c r="T638"/>
  <c r="S638"/>
  <c r="R638"/>
  <c r="G638"/>
  <c r="T637"/>
  <c r="S637"/>
  <c r="R637"/>
  <c r="G637"/>
  <c r="T636"/>
  <c r="S636"/>
  <c r="R636"/>
  <c r="G636"/>
  <c r="T635"/>
  <c r="S635"/>
  <c r="R635"/>
  <c r="G635"/>
  <c r="T634"/>
  <c r="S634"/>
  <c r="R634"/>
  <c r="G634"/>
  <c r="T633"/>
  <c r="S633"/>
  <c r="R633"/>
  <c r="G633"/>
  <c r="T632"/>
  <c r="S632"/>
  <c r="R632"/>
  <c r="G632"/>
  <c r="T631"/>
  <c r="S631"/>
  <c r="R631"/>
  <c r="G631"/>
  <c r="T630"/>
  <c r="S630"/>
  <c r="R630"/>
  <c r="G630"/>
  <c r="T629"/>
  <c r="S629"/>
  <c r="R629"/>
  <c r="G629"/>
  <c r="T628"/>
  <c r="S628"/>
  <c r="R628"/>
  <c r="G628"/>
  <c r="T627"/>
  <c r="S627"/>
  <c r="R627"/>
  <c r="G627"/>
  <c r="T626"/>
  <c r="S626"/>
  <c r="R626"/>
  <c r="G626"/>
  <c r="T625"/>
  <c r="S625"/>
  <c r="R625"/>
  <c r="O625"/>
  <c r="G625"/>
  <c r="T624"/>
  <c r="S624"/>
  <c r="R624"/>
  <c r="O624"/>
  <c r="G624"/>
  <c r="T623"/>
  <c r="S623"/>
  <c r="R623"/>
  <c r="G623"/>
  <c r="T622"/>
  <c r="S622"/>
  <c r="R622"/>
  <c r="G622"/>
  <c r="T621"/>
  <c r="S621"/>
  <c r="R621"/>
  <c r="G621"/>
  <c r="T620"/>
  <c r="S620"/>
  <c r="R620"/>
  <c r="G620"/>
  <c r="T619"/>
  <c r="S619"/>
  <c r="R619"/>
  <c r="G619"/>
  <c r="T618"/>
  <c r="S618"/>
  <c r="R618"/>
  <c r="O618"/>
  <c r="G618"/>
  <c r="T617"/>
  <c r="S617"/>
  <c r="R617"/>
  <c r="G617"/>
  <c r="T616"/>
  <c r="S616"/>
  <c r="R616"/>
  <c r="G616"/>
  <c r="T615"/>
  <c r="S615"/>
  <c r="R615"/>
  <c r="G615"/>
  <c r="T614"/>
  <c r="S614"/>
  <c r="R614"/>
  <c r="O614"/>
  <c r="G614"/>
  <c r="T613"/>
  <c r="S613"/>
  <c r="R613"/>
  <c r="G613"/>
  <c r="T612"/>
  <c r="S612"/>
  <c r="R612"/>
  <c r="G612"/>
  <c r="T611"/>
  <c r="S611"/>
  <c r="R611"/>
  <c r="O611"/>
  <c r="G611"/>
  <c r="T610"/>
  <c r="S610"/>
  <c r="R610"/>
  <c r="G610"/>
  <c r="T609"/>
  <c r="S609"/>
  <c r="R609"/>
  <c r="G609"/>
  <c r="T608"/>
  <c r="S608"/>
  <c r="R608"/>
  <c r="G608"/>
  <c r="T607"/>
  <c r="S607"/>
  <c r="R607"/>
  <c r="G607"/>
  <c r="T606"/>
  <c r="S606"/>
  <c r="R606"/>
  <c r="G606"/>
  <c r="T605"/>
  <c r="S605"/>
  <c r="R605"/>
  <c r="G605"/>
  <c r="T604"/>
  <c r="S604"/>
  <c r="R604"/>
  <c r="G604"/>
  <c r="T603"/>
  <c r="S603"/>
  <c r="R603"/>
  <c r="G603"/>
  <c r="T602"/>
  <c r="S602"/>
  <c r="R602"/>
  <c r="G602"/>
  <c r="T601"/>
  <c r="S601"/>
  <c r="R601"/>
  <c r="G601"/>
  <c r="T600"/>
  <c r="S600"/>
  <c r="R600"/>
  <c r="O600"/>
  <c r="G600"/>
  <c r="T599"/>
  <c r="S599"/>
  <c r="R599"/>
  <c r="G599"/>
  <c r="T598"/>
  <c r="S598"/>
  <c r="R598"/>
  <c r="G598"/>
  <c r="T597"/>
  <c r="S597"/>
  <c r="R597"/>
  <c r="G597"/>
  <c r="T596"/>
  <c r="S596"/>
  <c r="R596"/>
  <c r="G596"/>
  <c r="T595"/>
  <c r="S595"/>
  <c r="R595"/>
  <c r="G595"/>
  <c r="T594"/>
  <c r="S594"/>
  <c r="R594"/>
  <c r="G594"/>
  <c r="T593"/>
  <c r="S593"/>
  <c r="R593"/>
  <c r="G593"/>
  <c r="T592"/>
  <c r="S592"/>
  <c r="R592"/>
  <c r="G592"/>
  <c r="T591"/>
  <c r="S591"/>
  <c r="R591"/>
  <c r="G591"/>
  <c r="T590"/>
  <c r="S590"/>
  <c r="R590"/>
  <c r="O590"/>
  <c r="G590"/>
  <c r="T589"/>
  <c r="S589"/>
  <c r="R589"/>
  <c r="G589"/>
  <c r="T588"/>
  <c r="S588"/>
  <c r="R588"/>
  <c r="O588"/>
  <c r="G588"/>
  <c r="T587"/>
  <c r="S587"/>
  <c r="R587"/>
  <c r="G587"/>
  <c r="T586"/>
  <c r="S586"/>
  <c r="R586"/>
  <c r="G586"/>
  <c r="T585"/>
  <c r="S585"/>
  <c r="R585"/>
  <c r="G585"/>
  <c r="T584"/>
  <c r="S584"/>
  <c r="R584"/>
  <c r="G584"/>
  <c r="T583"/>
  <c r="S583"/>
  <c r="R583"/>
  <c r="G583"/>
  <c r="T582"/>
  <c r="S582"/>
  <c r="R582"/>
  <c r="G582"/>
  <c r="T581"/>
  <c r="S581"/>
  <c r="R581"/>
  <c r="G581"/>
  <c r="T580"/>
  <c r="S580"/>
  <c r="R580"/>
  <c r="G580"/>
  <c r="T579"/>
  <c r="S579"/>
  <c r="R579"/>
  <c r="G579"/>
  <c r="T578"/>
  <c r="S578"/>
  <c r="R578"/>
  <c r="G578"/>
  <c r="T577"/>
  <c r="S577"/>
  <c r="R577"/>
  <c r="G577"/>
  <c r="T576"/>
  <c r="S576"/>
  <c r="R576"/>
  <c r="G576"/>
  <c r="T575"/>
  <c r="S575"/>
  <c r="R575"/>
  <c r="O575"/>
  <c r="G575"/>
  <c r="T574"/>
  <c r="S574"/>
  <c r="R574"/>
  <c r="O574"/>
  <c r="G574"/>
  <c r="T573"/>
  <c r="S573"/>
  <c r="R573"/>
  <c r="G573"/>
  <c r="T572"/>
  <c r="S572"/>
  <c r="R572"/>
  <c r="G572"/>
  <c r="T571"/>
  <c r="S571"/>
  <c r="R571"/>
  <c r="G571"/>
  <c r="T570"/>
  <c r="S570"/>
  <c r="R570"/>
  <c r="G570"/>
  <c r="T569"/>
  <c r="S569"/>
  <c r="R569"/>
  <c r="G569"/>
  <c r="T568"/>
  <c r="S568"/>
  <c r="R568"/>
  <c r="G568"/>
  <c r="T567"/>
  <c r="S567"/>
  <c r="R567"/>
  <c r="G567"/>
  <c r="T566"/>
  <c r="S566"/>
  <c r="R566"/>
  <c r="G566"/>
  <c r="T565"/>
  <c r="S565"/>
  <c r="R565"/>
  <c r="G565"/>
  <c r="T564"/>
  <c r="S564"/>
  <c r="R564"/>
  <c r="G564"/>
  <c r="T563"/>
  <c r="S563"/>
  <c r="R563"/>
  <c r="O563"/>
  <c r="G563"/>
  <c r="T562"/>
  <c r="S562"/>
  <c r="R562"/>
  <c r="G562"/>
  <c r="T561"/>
  <c r="S561"/>
  <c r="R561"/>
  <c r="G561"/>
  <c r="T560"/>
  <c r="S560"/>
  <c r="R560"/>
  <c r="G560"/>
  <c r="T559"/>
  <c r="S559"/>
  <c r="R559"/>
  <c r="O559"/>
  <c r="G559"/>
  <c r="T558"/>
  <c r="S558"/>
  <c r="R558"/>
  <c r="G558"/>
  <c r="T557"/>
  <c r="S557"/>
  <c r="R557"/>
  <c r="O557"/>
  <c r="G557"/>
  <c r="T556"/>
  <c r="S556"/>
  <c r="R556"/>
  <c r="G556"/>
  <c r="T555"/>
  <c r="S555"/>
  <c r="R555"/>
  <c r="G555"/>
  <c r="T554"/>
  <c r="S554"/>
  <c r="R554"/>
  <c r="G554"/>
  <c r="T553"/>
  <c r="S553"/>
  <c r="R553"/>
  <c r="G553"/>
  <c r="T552"/>
  <c r="S552"/>
  <c r="R552"/>
  <c r="G552"/>
  <c r="T551"/>
  <c r="S551"/>
  <c r="R551"/>
  <c r="G551"/>
  <c r="T550"/>
  <c r="S550"/>
  <c r="R550"/>
  <c r="G550"/>
  <c r="T549"/>
  <c r="S549"/>
  <c r="R549"/>
  <c r="G549"/>
  <c r="T548"/>
  <c r="S548"/>
  <c r="R548"/>
  <c r="G548"/>
  <c r="T547"/>
  <c r="S547"/>
  <c r="R547"/>
  <c r="G547"/>
  <c r="T546"/>
  <c r="S546"/>
  <c r="R546"/>
  <c r="G546"/>
  <c r="T545"/>
  <c r="S545"/>
  <c r="R545"/>
  <c r="G545"/>
  <c r="T544"/>
  <c r="S544"/>
  <c r="R544"/>
  <c r="G544"/>
  <c r="T543"/>
  <c r="S543"/>
  <c r="R543"/>
  <c r="G543"/>
  <c r="T542"/>
  <c r="S542"/>
  <c r="R542"/>
  <c r="G542"/>
  <c r="T541"/>
  <c r="S541"/>
  <c r="R541"/>
  <c r="G541"/>
  <c r="T540"/>
  <c r="S540"/>
  <c r="R540"/>
  <c r="G540"/>
  <c r="T539"/>
  <c r="S539"/>
  <c r="R539"/>
  <c r="G539"/>
  <c r="T538"/>
  <c r="S538"/>
  <c r="R538"/>
  <c r="G538"/>
  <c r="T537"/>
  <c r="S537"/>
  <c r="R537"/>
  <c r="G537"/>
  <c r="T536"/>
  <c r="S536"/>
  <c r="R536"/>
  <c r="G536"/>
  <c r="T535"/>
  <c r="S535"/>
  <c r="R535"/>
  <c r="G535"/>
  <c r="T534"/>
  <c r="S534"/>
  <c r="R534"/>
  <c r="G534"/>
  <c r="T533"/>
  <c r="S533"/>
  <c r="R533"/>
  <c r="G533"/>
  <c r="T532"/>
  <c r="S532"/>
  <c r="R532"/>
  <c r="G532"/>
  <c r="T531"/>
  <c r="S531"/>
  <c r="R531"/>
  <c r="G531"/>
  <c r="T530"/>
  <c r="S530"/>
  <c r="R530"/>
  <c r="G530"/>
  <c r="T529"/>
  <c r="S529"/>
  <c r="R529"/>
  <c r="G529"/>
  <c r="T528"/>
  <c r="S528"/>
  <c r="R528"/>
  <c r="G528"/>
  <c r="T527"/>
  <c r="S527"/>
  <c r="R527"/>
  <c r="G527"/>
  <c r="T526"/>
  <c r="S526"/>
  <c r="R526"/>
  <c r="O526"/>
  <c r="G526"/>
  <c r="T525"/>
  <c r="S525"/>
  <c r="R525"/>
  <c r="G525"/>
  <c r="T524"/>
  <c r="S524"/>
  <c r="R524"/>
  <c r="G524"/>
  <c r="T523"/>
  <c r="S523"/>
  <c r="R523"/>
  <c r="G523"/>
  <c r="T522"/>
  <c r="S522"/>
  <c r="R522"/>
  <c r="O522"/>
  <c r="G522"/>
  <c r="T521"/>
  <c r="S521"/>
  <c r="R521"/>
  <c r="G521"/>
  <c r="T520"/>
  <c r="S520"/>
  <c r="R520"/>
  <c r="G520"/>
  <c r="T519"/>
  <c r="S519"/>
  <c r="R519"/>
  <c r="G519"/>
  <c r="T518"/>
  <c r="S518"/>
  <c r="R518"/>
  <c r="G518"/>
  <c r="T517"/>
  <c r="S517"/>
  <c r="R517"/>
  <c r="G517"/>
  <c r="T516"/>
  <c r="S516"/>
  <c r="R516"/>
  <c r="O516"/>
  <c r="G516"/>
  <c r="T515"/>
  <c r="S515"/>
  <c r="R515"/>
  <c r="G515"/>
  <c r="T514"/>
  <c r="S514"/>
  <c r="R514"/>
  <c r="G514"/>
  <c r="T513"/>
  <c r="S513"/>
  <c r="R513"/>
  <c r="G513"/>
  <c r="T512"/>
  <c r="S512"/>
  <c r="R512"/>
  <c r="G512"/>
  <c r="T511"/>
  <c r="S511"/>
  <c r="R511"/>
  <c r="O511"/>
  <c r="G511"/>
  <c r="T510"/>
  <c r="S510"/>
  <c r="R510"/>
  <c r="O510"/>
  <c r="G510"/>
  <c r="T509"/>
  <c r="S509"/>
  <c r="R509"/>
  <c r="G509"/>
  <c r="T508"/>
  <c r="S508"/>
  <c r="R508"/>
  <c r="G508"/>
  <c r="T507"/>
  <c r="S507"/>
  <c r="R507"/>
  <c r="O507"/>
  <c r="G507"/>
  <c r="T506"/>
  <c r="S506"/>
  <c r="R506"/>
  <c r="G506"/>
  <c r="T505"/>
  <c r="S505"/>
  <c r="R505"/>
  <c r="G505"/>
  <c r="T504"/>
  <c r="S504"/>
  <c r="R504"/>
  <c r="G504"/>
  <c r="T503"/>
  <c r="S503"/>
  <c r="R503"/>
  <c r="G503"/>
  <c r="T502"/>
  <c r="S502"/>
  <c r="R502"/>
  <c r="G502"/>
  <c r="T501"/>
  <c r="S501"/>
  <c r="R501"/>
  <c r="G501"/>
  <c r="T500"/>
  <c r="S500"/>
  <c r="R500"/>
  <c r="G500"/>
  <c r="T499"/>
  <c r="S499"/>
  <c r="R499"/>
  <c r="G499"/>
  <c r="T498"/>
  <c r="S498"/>
  <c r="R498"/>
  <c r="G498"/>
  <c r="T497"/>
  <c r="S497"/>
  <c r="R497"/>
  <c r="G497"/>
  <c r="T496"/>
  <c r="S496"/>
  <c r="R496"/>
  <c r="G496"/>
  <c r="T495"/>
  <c r="S495"/>
  <c r="R495"/>
  <c r="G495"/>
  <c r="T494"/>
  <c r="S494"/>
  <c r="R494"/>
  <c r="G494"/>
  <c r="T493"/>
  <c r="S493"/>
  <c r="R493"/>
  <c r="G493"/>
  <c r="T492"/>
  <c r="S492"/>
  <c r="R492"/>
  <c r="G492"/>
  <c r="T491"/>
  <c r="S491"/>
  <c r="R491"/>
  <c r="G491"/>
  <c r="T490"/>
  <c r="S490"/>
  <c r="R490"/>
  <c r="G490"/>
  <c r="T489"/>
  <c r="S489"/>
  <c r="R489"/>
  <c r="G489"/>
  <c r="T488"/>
  <c r="S488"/>
  <c r="R488"/>
  <c r="G488"/>
  <c r="T487"/>
  <c r="S487"/>
  <c r="R487"/>
  <c r="G487"/>
  <c r="T486"/>
  <c r="S486"/>
  <c r="R486"/>
  <c r="G486"/>
  <c r="T485"/>
  <c r="S485"/>
  <c r="R485"/>
  <c r="G485"/>
  <c r="T484"/>
  <c r="S484"/>
  <c r="R484"/>
  <c r="G484"/>
  <c r="T483"/>
  <c r="S483"/>
  <c r="R483"/>
  <c r="G483"/>
  <c r="T482"/>
  <c r="S482"/>
  <c r="R482"/>
  <c r="G482"/>
  <c r="T481"/>
  <c r="S481"/>
  <c r="R481"/>
  <c r="G481"/>
  <c r="T480"/>
  <c r="S480"/>
  <c r="R480"/>
  <c r="G480"/>
  <c r="T479"/>
  <c r="S479"/>
  <c r="R479"/>
  <c r="G479"/>
  <c r="T478"/>
  <c r="S478"/>
  <c r="R478"/>
  <c r="G478"/>
  <c r="T477"/>
  <c r="S477"/>
  <c r="R477"/>
  <c r="G477"/>
  <c r="T476"/>
  <c r="S476"/>
  <c r="R476"/>
  <c r="G476"/>
  <c r="T475"/>
  <c r="S475"/>
  <c r="R475"/>
  <c r="G475"/>
  <c r="T474"/>
  <c r="S474"/>
  <c r="R474"/>
  <c r="G474"/>
  <c r="T473"/>
  <c r="S473"/>
  <c r="R473"/>
  <c r="G473"/>
  <c r="T472"/>
  <c r="S472"/>
  <c r="R472"/>
  <c r="G472"/>
  <c r="T471"/>
  <c r="S471"/>
  <c r="R471"/>
  <c r="G471"/>
  <c r="T470"/>
  <c r="S470"/>
  <c r="R470"/>
  <c r="G470"/>
  <c r="T469"/>
  <c r="S469"/>
  <c r="R469"/>
  <c r="G469"/>
  <c r="T468"/>
  <c r="S468"/>
  <c r="R468"/>
  <c r="G468"/>
  <c r="T467"/>
  <c r="S467"/>
  <c r="R467"/>
  <c r="G467"/>
  <c r="T466"/>
  <c r="S466"/>
  <c r="R466"/>
  <c r="G466"/>
  <c r="T465"/>
  <c r="S465"/>
  <c r="R465"/>
  <c r="G465"/>
  <c r="T464"/>
  <c r="S464"/>
  <c r="R464"/>
  <c r="G464"/>
  <c r="T463"/>
  <c r="S463"/>
  <c r="R463"/>
  <c r="O463"/>
  <c r="G463"/>
  <c r="T462"/>
  <c r="S462"/>
  <c r="R462"/>
  <c r="G462"/>
  <c r="T461"/>
  <c r="S461"/>
  <c r="R461"/>
  <c r="G461"/>
  <c r="T460"/>
  <c r="S460"/>
  <c r="R460"/>
  <c r="G460"/>
  <c r="T459"/>
  <c r="S459"/>
  <c r="R459"/>
  <c r="G459"/>
  <c r="T458"/>
  <c r="S458"/>
  <c r="R458"/>
  <c r="G458"/>
  <c r="T457"/>
  <c r="S457"/>
  <c r="R457"/>
  <c r="G457"/>
  <c r="T456"/>
  <c r="S456"/>
  <c r="R456"/>
  <c r="G456"/>
  <c r="T455"/>
  <c r="S455"/>
  <c r="R455"/>
  <c r="G455"/>
  <c r="T454"/>
  <c r="S454"/>
  <c r="R454"/>
  <c r="G454"/>
  <c r="T453"/>
  <c r="S453"/>
  <c r="R453"/>
  <c r="G453"/>
  <c r="T452"/>
  <c r="S452"/>
  <c r="R452"/>
  <c r="G452"/>
  <c r="T451"/>
  <c r="S451"/>
  <c r="R451"/>
  <c r="G451"/>
  <c r="T450"/>
  <c r="S450"/>
  <c r="R450"/>
  <c r="G450"/>
  <c r="T449"/>
  <c r="S449"/>
  <c r="R449"/>
  <c r="G449"/>
  <c r="T448"/>
  <c r="S448"/>
  <c r="R448"/>
  <c r="G448"/>
  <c r="T447"/>
  <c r="S447"/>
  <c r="R447"/>
  <c r="G447"/>
  <c r="T446"/>
  <c r="S446"/>
  <c r="R446"/>
  <c r="G446"/>
  <c r="T445"/>
  <c r="S445"/>
  <c r="R445"/>
  <c r="O445"/>
  <c r="G445"/>
  <c r="T444"/>
  <c r="S444"/>
  <c r="R444"/>
  <c r="G444"/>
  <c r="T443"/>
  <c r="S443"/>
  <c r="R443"/>
  <c r="G443"/>
  <c r="T442"/>
  <c r="S442"/>
  <c r="R442"/>
  <c r="G442"/>
  <c r="T441"/>
  <c r="S441"/>
  <c r="R441"/>
  <c r="G441"/>
  <c r="T440"/>
  <c r="S440"/>
  <c r="R440"/>
  <c r="G440"/>
  <c r="T439"/>
  <c r="S439"/>
  <c r="R439"/>
  <c r="G439"/>
  <c r="T438"/>
  <c r="S438"/>
  <c r="R438"/>
  <c r="G438"/>
  <c r="T437"/>
  <c r="S437"/>
  <c r="R437"/>
  <c r="G437"/>
  <c r="T436"/>
  <c r="S436"/>
  <c r="R436"/>
  <c r="O436"/>
  <c r="G436"/>
  <c r="T435"/>
  <c r="S435"/>
  <c r="R435"/>
  <c r="G435"/>
  <c r="T434"/>
  <c r="S434"/>
  <c r="R434"/>
  <c r="G434"/>
  <c r="T433"/>
  <c r="S433"/>
  <c r="R433"/>
  <c r="G433"/>
  <c r="T432"/>
  <c r="S432"/>
  <c r="R432"/>
  <c r="G432"/>
  <c r="T431"/>
  <c r="S431"/>
  <c r="R431"/>
  <c r="G431"/>
  <c r="T430"/>
  <c r="S430"/>
  <c r="R430"/>
  <c r="G430"/>
  <c r="T429"/>
  <c r="S429"/>
  <c r="R429"/>
  <c r="G429"/>
  <c r="T428"/>
  <c r="S428"/>
  <c r="R428"/>
  <c r="G428"/>
  <c r="T427"/>
  <c r="S427"/>
  <c r="R427"/>
  <c r="G427"/>
  <c r="T426"/>
  <c r="S426"/>
  <c r="R426"/>
  <c r="G426"/>
  <c r="T425"/>
  <c r="S425"/>
  <c r="R425"/>
  <c r="G425"/>
  <c r="T424"/>
  <c r="S424"/>
  <c r="R424"/>
  <c r="G424"/>
  <c r="T423"/>
  <c r="S423"/>
  <c r="R423"/>
  <c r="G423"/>
  <c r="T422"/>
  <c r="S422"/>
  <c r="R422"/>
  <c r="G422"/>
  <c r="T421"/>
  <c r="S421"/>
  <c r="R421"/>
  <c r="O421"/>
  <c r="G421"/>
  <c r="T420"/>
  <c r="S420"/>
  <c r="R420"/>
  <c r="G420"/>
  <c r="T419"/>
  <c r="S419"/>
  <c r="R419"/>
  <c r="G419"/>
  <c r="T418"/>
  <c r="S418"/>
  <c r="R418"/>
  <c r="G418"/>
  <c r="T417"/>
  <c r="S417"/>
  <c r="R417"/>
  <c r="G417"/>
  <c r="T416"/>
  <c r="S416"/>
  <c r="R416"/>
  <c r="G416"/>
  <c r="T415"/>
  <c r="S415"/>
  <c r="R415"/>
  <c r="O415"/>
  <c r="G415"/>
  <c r="T414"/>
  <c r="S414"/>
  <c r="R414"/>
  <c r="G414"/>
  <c r="T413"/>
  <c r="S413"/>
  <c r="R413"/>
  <c r="G413"/>
  <c r="T412"/>
  <c r="S412"/>
  <c r="R412"/>
  <c r="G412"/>
  <c r="T411"/>
  <c r="S411"/>
  <c r="R411"/>
  <c r="G411"/>
  <c r="T410"/>
  <c r="S410"/>
  <c r="R410"/>
  <c r="G410"/>
  <c r="T409"/>
  <c r="S409"/>
  <c r="R409"/>
  <c r="G409"/>
  <c r="T408"/>
  <c r="S408"/>
  <c r="R408"/>
  <c r="G408"/>
  <c r="T407"/>
  <c r="S407"/>
  <c r="R407"/>
  <c r="G407"/>
  <c r="T406"/>
  <c r="S406"/>
  <c r="R406"/>
  <c r="O406"/>
  <c r="G406"/>
  <c r="T405"/>
  <c r="S405"/>
  <c r="R405"/>
  <c r="G405"/>
  <c r="T404"/>
  <c r="S404"/>
  <c r="R404"/>
  <c r="G404"/>
  <c r="T403"/>
  <c r="S403"/>
  <c r="R403"/>
  <c r="G403"/>
  <c r="T402"/>
  <c r="S402"/>
  <c r="R402"/>
  <c r="G402"/>
  <c r="T401"/>
  <c r="S401"/>
  <c r="R401"/>
  <c r="G401"/>
  <c r="T400"/>
  <c r="S400"/>
  <c r="R400"/>
  <c r="G400"/>
  <c r="T399"/>
  <c r="S399"/>
  <c r="R399"/>
  <c r="G399"/>
  <c r="T398"/>
  <c r="S398"/>
  <c r="R398"/>
  <c r="G398"/>
  <c r="T397"/>
  <c r="S397"/>
  <c r="R397"/>
  <c r="G397"/>
  <c r="T396"/>
  <c r="S396"/>
  <c r="R396"/>
  <c r="O396"/>
  <c r="G396"/>
  <c r="T395"/>
  <c r="S395"/>
  <c r="R395"/>
  <c r="G395"/>
  <c r="T394"/>
  <c r="S394"/>
  <c r="R394"/>
  <c r="G394"/>
  <c r="T393"/>
  <c r="S393"/>
  <c r="R393"/>
  <c r="G393"/>
  <c r="T392"/>
  <c r="S392"/>
  <c r="R392"/>
  <c r="G392"/>
  <c r="T391"/>
  <c r="S391"/>
  <c r="R391"/>
  <c r="G391"/>
  <c r="T390"/>
  <c r="S390"/>
  <c r="R390"/>
  <c r="O390"/>
  <c r="G390"/>
  <c r="T389"/>
  <c r="S389"/>
  <c r="R389"/>
  <c r="G389"/>
  <c r="T388"/>
  <c r="S388"/>
  <c r="R388"/>
  <c r="G388"/>
  <c r="T387"/>
  <c r="S387"/>
  <c r="R387"/>
  <c r="G387"/>
  <c r="T386"/>
  <c r="S386"/>
  <c r="R386"/>
  <c r="G386"/>
  <c r="T385"/>
  <c r="S385"/>
  <c r="R385"/>
  <c r="G385"/>
  <c r="T384"/>
  <c r="S384"/>
  <c r="R384"/>
  <c r="G384"/>
  <c r="T383"/>
  <c r="S383"/>
  <c r="R383"/>
  <c r="G383"/>
  <c r="T382"/>
  <c r="S382"/>
  <c r="R382"/>
  <c r="G382"/>
  <c r="T381"/>
  <c r="S381"/>
  <c r="R381"/>
  <c r="G381"/>
  <c r="T380"/>
  <c r="S380"/>
  <c r="R380"/>
  <c r="G380"/>
  <c r="T379"/>
  <c r="S379"/>
  <c r="R379"/>
  <c r="G379"/>
  <c r="T378"/>
  <c r="S378"/>
  <c r="R378"/>
  <c r="G378"/>
  <c r="T377"/>
  <c r="S377"/>
  <c r="R377"/>
  <c r="G377"/>
  <c r="T376"/>
  <c r="S376"/>
  <c r="R376"/>
  <c r="G376"/>
  <c r="T375"/>
  <c r="S375"/>
  <c r="R375"/>
  <c r="G375"/>
  <c r="T374"/>
  <c r="S374"/>
  <c r="R374"/>
  <c r="G374"/>
  <c r="T373"/>
  <c r="S373"/>
  <c r="R373"/>
  <c r="G373"/>
  <c r="T372"/>
  <c r="S372"/>
  <c r="R372"/>
  <c r="G372"/>
  <c r="T371"/>
  <c r="S371"/>
  <c r="R371"/>
  <c r="G371"/>
  <c r="T370"/>
  <c r="S370"/>
  <c r="R370"/>
  <c r="G370"/>
  <c r="T369"/>
  <c r="S369"/>
  <c r="R369"/>
  <c r="G369"/>
  <c r="T368"/>
  <c r="S368"/>
  <c r="R368"/>
  <c r="G368"/>
  <c r="T367"/>
  <c r="S367"/>
  <c r="R367"/>
  <c r="G367"/>
  <c r="T366"/>
  <c r="S366"/>
  <c r="R366"/>
  <c r="G366"/>
  <c r="T365"/>
  <c r="S365"/>
  <c r="R365"/>
  <c r="G365"/>
  <c r="T364"/>
  <c r="S364"/>
  <c r="R364"/>
  <c r="G364"/>
  <c r="T363"/>
  <c r="S363"/>
  <c r="R363"/>
  <c r="G363"/>
  <c r="T362"/>
  <c r="S362"/>
  <c r="R362"/>
  <c r="G362"/>
  <c r="T361"/>
  <c r="S361"/>
  <c r="R361"/>
  <c r="G361"/>
  <c r="T360"/>
  <c r="S360"/>
  <c r="R360"/>
  <c r="G360"/>
  <c r="T359"/>
  <c r="S359"/>
  <c r="R359"/>
  <c r="G359"/>
  <c r="T358"/>
  <c r="S358"/>
  <c r="R358"/>
  <c r="G358"/>
  <c r="T357"/>
  <c r="S357"/>
  <c r="R357"/>
  <c r="G357"/>
  <c r="T356"/>
  <c r="S356"/>
  <c r="R356"/>
  <c r="G356"/>
  <c r="T355"/>
  <c r="S355"/>
  <c r="R355"/>
  <c r="G355"/>
  <c r="T354"/>
  <c r="S354"/>
  <c r="R354"/>
  <c r="G354"/>
  <c r="T353"/>
  <c r="S353"/>
  <c r="R353"/>
  <c r="G353"/>
  <c r="T352"/>
  <c r="S352"/>
  <c r="R352"/>
  <c r="O352"/>
  <c r="G352"/>
  <c r="T351"/>
  <c r="S351"/>
  <c r="R351"/>
  <c r="G351"/>
  <c r="T350"/>
  <c r="S350"/>
  <c r="R350"/>
  <c r="G350"/>
  <c r="T349"/>
  <c r="S349"/>
  <c r="R349"/>
  <c r="G349"/>
  <c r="T348"/>
  <c r="S348"/>
  <c r="R348"/>
  <c r="G348"/>
  <c r="T347"/>
  <c r="S347"/>
  <c r="R347"/>
  <c r="O347"/>
  <c r="G347"/>
  <c r="T346"/>
  <c r="S346"/>
  <c r="R346"/>
  <c r="G346"/>
  <c r="T345"/>
  <c r="S345"/>
  <c r="R345"/>
  <c r="G345"/>
  <c r="T344"/>
  <c r="S344"/>
  <c r="R344"/>
  <c r="G344"/>
  <c r="T343"/>
  <c r="S343"/>
  <c r="R343"/>
  <c r="G343"/>
  <c r="T342"/>
  <c r="S342"/>
  <c r="R342"/>
  <c r="O342"/>
  <c r="G342"/>
  <c r="T341"/>
  <c r="S341"/>
  <c r="R341"/>
  <c r="G341"/>
  <c r="T340"/>
  <c r="S340"/>
  <c r="R340"/>
  <c r="G340"/>
  <c r="T339"/>
  <c r="S339"/>
  <c r="R339"/>
  <c r="G339"/>
  <c r="T338"/>
  <c r="S338"/>
  <c r="R338"/>
  <c r="G338"/>
  <c r="T337"/>
  <c r="S337"/>
  <c r="R337"/>
  <c r="G337"/>
  <c r="L336"/>
  <c r="P336" s="1"/>
  <c r="G336"/>
  <c r="T335"/>
  <c r="S335"/>
  <c r="R335"/>
  <c r="G335"/>
  <c r="T334"/>
  <c r="S334"/>
  <c r="R334"/>
  <c r="G334"/>
  <c r="T333"/>
  <c r="S333"/>
  <c r="R333"/>
  <c r="G333"/>
  <c r="T332"/>
  <c r="S332"/>
  <c r="R332"/>
  <c r="G332"/>
  <c r="T331"/>
  <c r="S331"/>
  <c r="R331"/>
  <c r="G331"/>
  <c r="T330"/>
  <c r="S330"/>
  <c r="R330"/>
  <c r="G330"/>
  <c r="T329"/>
  <c r="S329"/>
  <c r="R329"/>
  <c r="G329"/>
  <c r="T328"/>
  <c r="S328"/>
  <c r="R328"/>
  <c r="G328"/>
  <c r="T327"/>
  <c r="S327"/>
  <c r="R327"/>
  <c r="G327"/>
  <c r="T326"/>
  <c r="S326"/>
  <c r="R326"/>
  <c r="G326"/>
  <c r="T325"/>
  <c r="S325"/>
  <c r="R325"/>
  <c r="G325"/>
  <c r="T324"/>
  <c r="S324"/>
  <c r="R324"/>
  <c r="G324"/>
  <c r="T323"/>
  <c r="S323"/>
  <c r="R323"/>
  <c r="G323"/>
  <c r="T322"/>
  <c r="S322"/>
  <c r="R322"/>
  <c r="G322"/>
  <c r="T321"/>
  <c r="S321"/>
  <c r="R321"/>
  <c r="G321"/>
  <c r="T320"/>
  <c r="S320"/>
  <c r="R320"/>
  <c r="G320"/>
  <c r="T319"/>
  <c r="S319"/>
  <c r="R319"/>
  <c r="G319"/>
  <c r="T318"/>
  <c r="S318"/>
  <c r="R318"/>
  <c r="G318"/>
  <c r="T317"/>
  <c r="S317"/>
  <c r="R317"/>
  <c r="G317"/>
  <c r="T316"/>
  <c r="S316"/>
  <c r="R316"/>
  <c r="G316"/>
  <c r="T315"/>
  <c r="S315"/>
  <c r="R315"/>
  <c r="G315"/>
  <c r="T314"/>
  <c r="S314"/>
  <c r="R314"/>
  <c r="G314"/>
  <c r="T313"/>
  <c r="S313"/>
  <c r="R313"/>
  <c r="G313"/>
  <c r="T312"/>
  <c r="S312"/>
  <c r="R312"/>
  <c r="G312"/>
  <c r="T311"/>
  <c r="S311"/>
  <c r="R311"/>
  <c r="G311"/>
  <c r="T310"/>
  <c r="S310"/>
  <c r="R310"/>
  <c r="G310"/>
  <c r="T309"/>
  <c r="S309"/>
  <c r="R309"/>
  <c r="G309"/>
  <c r="T308"/>
  <c r="S308"/>
  <c r="R308"/>
  <c r="G308"/>
  <c r="T307"/>
  <c r="S307"/>
  <c r="R307"/>
  <c r="G307"/>
  <c r="T306"/>
  <c r="S306"/>
  <c r="R306"/>
  <c r="G306"/>
  <c r="T305"/>
  <c r="S305"/>
  <c r="R305"/>
  <c r="G305"/>
  <c r="T304"/>
  <c r="S304"/>
  <c r="R304"/>
  <c r="G304"/>
  <c r="T303"/>
  <c r="S303"/>
  <c r="R303"/>
  <c r="G303"/>
  <c r="T302"/>
  <c r="S302"/>
  <c r="R302"/>
  <c r="G302"/>
  <c r="T301"/>
  <c r="S301"/>
  <c r="R301"/>
  <c r="G301"/>
  <c r="T300"/>
  <c r="S300"/>
  <c r="R300"/>
  <c r="G300"/>
  <c r="T299"/>
  <c r="S299"/>
  <c r="R299"/>
  <c r="G299"/>
  <c r="T298"/>
  <c r="S298"/>
  <c r="R298"/>
  <c r="O298"/>
  <c r="G298"/>
  <c r="T297"/>
  <c r="S297"/>
  <c r="R297"/>
  <c r="G297"/>
  <c r="T296"/>
  <c r="S296"/>
  <c r="R296"/>
  <c r="G296"/>
  <c r="T295"/>
  <c r="S295"/>
  <c r="R295"/>
  <c r="G295"/>
  <c r="T294"/>
  <c r="S294"/>
  <c r="R294"/>
  <c r="O294"/>
  <c r="G294"/>
  <c r="T293"/>
  <c r="S293"/>
  <c r="R293"/>
  <c r="G293"/>
  <c r="T292"/>
  <c r="S292"/>
  <c r="R292"/>
  <c r="G292"/>
  <c r="T291"/>
  <c r="S291"/>
  <c r="R291"/>
  <c r="G291"/>
  <c r="T290"/>
  <c r="S290"/>
  <c r="R290"/>
  <c r="O290"/>
  <c r="G290"/>
  <c r="T289"/>
  <c r="S289"/>
  <c r="R289"/>
  <c r="G289"/>
  <c r="T288"/>
  <c r="S288"/>
  <c r="R288"/>
  <c r="O288"/>
  <c r="G288"/>
  <c r="T287"/>
  <c r="S287"/>
  <c r="R287"/>
  <c r="G287"/>
  <c r="T286"/>
  <c r="S286"/>
  <c r="R286"/>
  <c r="G286"/>
  <c r="T285"/>
  <c r="S285"/>
  <c r="R285"/>
  <c r="G285"/>
  <c r="T284"/>
  <c r="S284"/>
  <c r="R284"/>
  <c r="G284"/>
  <c r="T283"/>
  <c r="S283"/>
  <c r="R283"/>
  <c r="G283"/>
  <c r="T282"/>
  <c r="S282"/>
  <c r="R282"/>
  <c r="G282"/>
  <c r="T281"/>
  <c r="S281"/>
  <c r="R281"/>
  <c r="O281"/>
  <c r="G281"/>
  <c r="T280"/>
  <c r="S280"/>
  <c r="R280"/>
  <c r="G280"/>
  <c r="T279"/>
  <c r="S279"/>
  <c r="R279"/>
  <c r="G279"/>
  <c r="T278"/>
  <c r="S278"/>
  <c r="R278"/>
  <c r="G278"/>
  <c r="T277"/>
  <c r="S277"/>
  <c r="R277"/>
  <c r="O277"/>
  <c r="G277"/>
  <c r="T276"/>
  <c r="S276"/>
  <c r="R276"/>
  <c r="G276"/>
  <c r="T275"/>
  <c r="S275"/>
  <c r="R275"/>
  <c r="G275"/>
  <c r="T274"/>
  <c r="S274"/>
  <c r="R274"/>
  <c r="G274"/>
  <c r="T273"/>
  <c r="S273"/>
  <c r="R273"/>
  <c r="G273"/>
  <c r="T272"/>
  <c r="S272"/>
  <c r="R272"/>
  <c r="G272"/>
  <c r="T271"/>
  <c r="S271"/>
  <c r="R271"/>
  <c r="G271"/>
  <c r="T270"/>
  <c r="S270"/>
  <c r="R270"/>
  <c r="G270"/>
  <c r="T269"/>
  <c r="S269"/>
  <c r="R269"/>
  <c r="G269"/>
  <c r="T268"/>
  <c r="S268"/>
  <c r="R268"/>
  <c r="G268"/>
  <c r="T267"/>
  <c r="S267"/>
  <c r="R267"/>
  <c r="G267"/>
  <c r="T266"/>
  <c r="S266"/>
  <c r="R266"/>
  <c r="G266"/>
  <c r="T265"/>
  <c r="S265"/>
  <c r="R265"/>
  <c r="G265"/>
  <c r="T264"/>
  <c r="S264"/>
  <c r="R264"/>
  <c r="G264"/>
  <c r="T263"/>
  <c r="S263"/>
  <c r="R263"/>
  <c r="G263"/>
  <c r="T262"/>
  <c r="S262"/>
  <c r="R262"/>
  <c r="G262"/>
  <c r="T261"/>
  <c r="S261"/>
  <c r="R261"/>
  <c r="G261"/>
  <c r="T260"/>
  <c r="S260"/>
  <c r="R260"/>
  <c r="G260"/>
  <c r="T259"/>
  <c r="S259"/>
  <c r="R259"/>
  <c r="G259"/>
  <c r="T258"/>
  <c r="S258"/>
  <c r="R258"/>
  <c r="G258"/>
  <c r="T257"/>
  <c r="S257"/>
  <c r="R257"/>
  <c r="G257"/>
  <c r="T256"/>
  <c r="S256"/>
  <c r="R256"/>
  <c r="G256"/>
  <c r="T255"/>
  <c r="S255"/>
  <c r="R255"/>
  <c r="G255"/>
  <c r="T254"/>
  <c r="S254"/>
  <c r="R254"/>
  <c r="G254"/>
  <c r="T253"/>
  <c r="S253"/>
  <c r="R253"/>
  <c r="G253"/>
  <c r="T252"/>
  <c r="S252"/>
  <c r="R252"/>
  <c r="G252"/>
  <c r="T251"/>
  <c r="S251"/>
  <c r="R251"/>
  <c r="G251"/>
  <c r="T250"/>
  <c r="S250"/>
  <c r="R250"/>
  <c r="G250"/>
  <c r="T249"/>
  <c r="S249"/>
  <c r="R249"/>
  <c r="G249"/>
  <c r="T248"/>
  <c r="S248"/>
  <c r="R248"/>
  <c r="G248"/>
  <c r="T247"/>
  <c r="S247"/>
  <c r="R247"/>
  <c r="G247"/>
  <c r="T246"/>
  <c r="S246"/>
  <c r="R246"/>
  <c r="G246"/>
  <c r="T245"/>
  <c r="S245"/>
  <c r="R245"/>
  <c r="G245"/>
  <c r="T244"/>
  <c r="S244"/>
  <c r="R244"/>
  <c r="G244"/>
  <c r="T243"/>
  <c r="S243"/>
  <c r="R243"/>
  <c r="G243"/>
  <c r="T242"/>
  <c r="S242"/>
  <c r="R242"/>
  <c r="G242"/>
  <c r="T241"/>
  <c r="S241"/>
  <c r="R241"/>
  <c r="G241"/>
  <c r="T240"/>
  <c r="S240"/>
  <c r="R240"/>
  <c r="G240"/>
  <c r="T239"/>
  <c r="S239"/>
  <c r="R239"/>
  <c r="G239"/>
  <c r="T238"/>
  <c r="S238"/>
  <c r="R238"/>
  <c r="G238"/>
  <c r="T237"/>
  <c r="S237"/>
  <c r="R237"/>
  <c r="G237"/>
  <c r="T236"/>
  <c r="S236"/>
  <c r="R236"/>
  <c r="G236"/>
  <c r="T235"/>
  <c r="S235"/>
  <c r="R235"/>
  <c r="G235"/>
  <c r="T234"/>
  <c r="S234"/>
  <c r="R234"/>
  <c r="G234"/>
  <c r="T233"/>
  <c r="S233"/>
  <c r="R233"/>
  <c r="G233"/>
  <c r="T232"/>
  <c r="S232"/>
  <c r="R232"/>
  <c r="G232"/>
  <c r="T231"/>
  <c r="S231"/>
  <c r="R231"/>
  <c r="G231"/>
  <c r="T230"/>
  <c r="S230"/>
  <c r="R230"/>
  <c r="G230"/>
  <c r="T229"/>
  <c r="S229"/>
  <c r="R229"/>
  <c r="G229"/>
  <c r="T228"/>
  <c r="S228"/>
  <c r="R228"/>
  <c r="G228"/>
  <c r="L227"/>
  <c r="P227" s="1"/>
  <c r="G227"/>
  <c r="T226"/>
  <c r="S226"/>
  <c r="R226"/>
  <c r="G226"/>
  <c r="T225"/>
  <c r="S225"/>
  <c r="R225"/>
  <c r="G225"/>
  <c r="T224"/>
  <c r="S224"/>
  <c r="R224"/>
  <c r="G224"/>
  <c r="T223"/>
  <c r="S223"/>
  <c r="R223"/>
  <c r="O223"/>
  <c r="G223"/>
  <c r="T222"/>
  <c r="S222"/>
  <c r="R222"/>
  <c r="G222"/>
  <c r="T221"/>
  <c r="S221"/>
  <c r="R221"/>
  <c r="G221"/>
  <c r="T220"/>
  <c r="S220"/>
  <c r="R220"/>
  <c r="G220"/>
  <c r="T219"/>
  <c r="S219"/>
  <c r="R219"/>
  <c r="G219"/>
  <c r="T218"/>
  <c r="S218"/>
  <c r="R218"/>
  <c r="G218"/>
  <c r="T217"/>
  <c r="S217"/>
  <c r="R217"/>
  <c r="G217"/>
  <c r="T216"/>
  <c r="S216"/>
  <c r="R216"/>
  <c r="G216"/>
  <c r="T215"/>
  <c r="S215"/>
  <c r="R215"/>
  <c r="G215"/>
  <c r="T214"/>
  <c r="S214"/>
  <c r="R214"/>
  <c r="G214"/>
  <c r="T213"/>
  <c r="S213"/>
  <c r="R213"/>
  <c r="G213"/>
  <c r="T212"/>
  <c r="S212"/>
  <c r="R212"/>
  <c r="G212"/>
  <c r="T211"/>
  <c r="S211"/>
  <c r="R211"/>
  <c r="G211"/>
  <c r="T210"/>
  <c r="S210"/>
  <c r="R210"/>
  <c r="G210"/>
  <c r="T209"/>
  <c r="S209"/>
  <c r="R209"/>
  <c r="G209"/>
  <c r="T208"/>
  <c r="S208"/>
  <c r="R208"/>
  <c r="G208"/>
  <c r="T207"/>
  <c r="S207"/>
  <c r="R207"/>
  <c r="G207"/>
  <c r="T206"/>
  <c r="S206"/>
  <c r="R206"/>
  <c r="G206"/>
  <c r="T205"/>
  <c r="S205"/>
  <c r="R205"/>
  <c r="G205"/>
  <c r="T204"/>
  <c r="S204"/>
  <c r="R204"/>
  <c r="G204"/>
  <c r="T203"/>
  <c r="S203"/>
  <c r="R203"/>
  <c r="G203"/>
  <c r="T202"/>
  <c r="S202"/>
  <c r="R202"/>
  <c r="G202"/>
  <c r="T201"/>
  <c r="S201"/>
  <c r="R201"/>
  <c r="G201"/>
  <c r="T200"/>
  <c r="S200"/>
  <c r="R200"/>
  <c r="G200"/>
  <c r="T199"/>
  <c r="S199"/>
  <c r="R199"/>
  <c r="O199"/>
  <c r="G199"/>
  <c r="T198"/>
  <c r="S198"/>
  <c r="R198"/>
  <c r="G198"/>
  <c r="T197"/>
  <c r="S197"/>
  <c r="R197"/>
  <c r="O197"/>
  <c r="G197"/>
  <c r="T196"/>
  <c r="S196"/>
  <c r="R196"/>
  <c r="G196"/>
  <c r="T195"/>
  <c r="S195"/>
  <c r="R195"/>
  <c r="G195"/>
  <c r="T194"/>
  <c r="S194"/>
  <c r="R194"/>
  <c r="G194"/>
  <c r="T193"/>
  <c r="S193"/>
  <c r="R193"/>
  <c r="G193"/>
  <c r="T192"/>
  <c r="S192"/>
  <c r="R192"/>
  <c r="G192"/>
  <c r="T191"/>
  <c r="S191"/>
  <c r="R191"/>
  <c r="G191"/>
  <c r="T190"/>
  <c r="S190"/>
  <c r="R190"/>
  <c r="G190"/>
  <c r="T189"/>
  <c r="S189"/>
  <c r="R189"/>
  <c r="G189"/>
  <c r="T188"/>
  <c r="S188"/>
  <c r="R188"/>
  <c r="G188"/>
  <c r="T187"/>
  <c r="S187"/>
  <c r="R187"/>
  <c r="G187"/>
  <c r="T186"/>
  <c r="S186"/>
  <c r="R186"/>
  <c r="G186"/>
  <c r="T185"/>
  <c r="S185"/>
  <c r="R185"/>
  <c r="G185"/>
  <c r="T184"/>
  <c r="S184"/>
  <c r="R184"/>
  <c r="G184"/>
  <c r="T183"/>
  <c r="S183"/>
  <c r="R183"/>
  <c r="G183"/>
  <c r="T182"/>
  <c r="S182"/>
  <c r="R182"/>
  <c r="G182"/>
  <c r="T181"/>
  <c r="S181"/>
  <c r="R181"/>
  <c r="G181"/>
  <c r="T180"/>
  <c r="S180"/>
  <c r="R180"/>
  <c r="G180"/>
  <c r="T179"/>
  <c r="S179"/>
  <c r="R179"/>
  <c r="G179"/>
  <c r="T178"/>
  <c r="S178"/>
  <c r="R178"/>
  <c r="G178"/>
  <c r="T177"/>
  <c r="S177"/>
  <c r="R177"/>
  <c r="G177"/>
  <c r="T176"/>
  <c r="S176"/>
  <c r="R176"/>
  <c r="G176"/>
  <c r="T175"/>
  <c r="S175"/>
  <c r="R175"/>
  <c r="G175"/>
  <c r="T174"/>
  <c r="S174"/>
  <c r="R174"/>
  <c r="O174"/>
  <c r="G174"/>
  <c r="T173"/>
  <c r="S173"/>
  <c r="R173"/>
  <c r="G173"/>
  <c r="T172"/>
  <c r="S172"/>
  <c r="R172"/>
  <c r="G172"/>
  <c r="T171"/>
  <c r="S171"/>
  <c r="R171"/>
  <c r="G171"/>
  <c r="T170"/>
  <c r="S170"/>
  <c r="R170"/>
  <c r="G170"/>
  <c r="T169"/>
  <c r="S169"/>
  <c r="R169"/>
  <c r="G169"/>
  <c r="T168"/>
  <c r="S168"/>
  <c r="R168"/>
  <c r="G168"/>
  <c r="T167"/>
  <c r="S167"/>
  <c r="R167"/>
  <c r="G167"/>
  <c r="T166"/>
  <c r="S166"/>
  <c r="R166"/>
  <c r="G166"/>
  <c r="T165"/>
  <c r="S165"/>
  <c r="R165"/>
  <c r="G165"/>
  <c r="T164"/>
  <c r="S164"/>
  <c r="R164"/>
  <c r="G164"/>
  <c r="T163"/>
  <c r="S163"/>
  <c r="R163"/>
  <c r="G163"/>
  <c r="T162"/>
  <c r="S162"/>
  <c r="R162"/>
  <c r="G162"/>
  <c r="T161"/>
  <c r="S161"/>
  <c r="R161"/>
  <c r="G161"/>
  <c r="T160"/>
  <c r="S160"/>
  <c r="R160"/>
  <c r="G160"/>
  <c r="T159"/>
  <c r="S159"/>
  <c r="R159"/>
  <c r="G159"/>
  <c r="T158"/>
  <c r="S158"/>
  <c r="R158"/>
  <c r="G158"/>
  <c r="T157"/>
  <c r="S157"/>
  <c r="R157"/>
  <c r="G157"/>
  <c r="T156"/>
  <c r="S156"/>
  <c r="R156"/>
  <c r="G156"/>
  <c r="T155"/>
  <c r="S155"/>
  <c r="R155"/>
  <c r="G155"/>
  <c r="T154"/>
  <c r="S154"/>
  <c r="R154"/>
  <c r="G154"/>
  <c r="T153"/>
  <c r="S153"/>
  <c r="R153"/>
  <c r="O153"/>
  <c r="G153"/>
  <c r="T152"/>
  <c r="S152"/>
  <c r="R152"/>
  <c r="G152"/>
  <c r="T151"/>
  <c r="S151"/>
  <c r="R151"/>
  <c r="G151"/>
  <c r="T150"/>
  <c r="S150"/>
  <c r="R150"/>
  <c r="G150"/>
  <c r="T149"/>
  <c r="S149"/>
  <c r="R149"/>
  <c r="G149"/>
  <c r="T148"/>
  <c r="S148"/>
  <c r="R148"/>
  <c r="G148"/>
  <c r="T147"/>
  <c r="S147"/>
  <c r="R147"/>
  <c r="G147"/>
  <c r="T146"/>
  <c r="S146"/>
  <c r="R146"/>
  <c r="G146"/>
  <c r="T145"/>
  <c r="S145"/>
  <c r="R145"/>
  <c r="G145"/>
  <c r="T144"/>
  <c r="S144"/>
  <c r="R144"/>
  <c r="G144"/>
  <c r="T143"/>
  <c r="S143"/>
  <c r="R143"/>
  <c r="G143"/>
  <c r="T142"/>
  <c r="S142"/>
  <c r="R142"/>
  <c r="G142"/>
  <c r="T141"/>
  <c r="S141"/>
  <c r="R141"/>
  <c r="G141"/>
  <c r="T140"/>
  <c r="S140"/>
  <c r="R140"/>
  <c r="G140"/>
  <c r="T139"/>
  <c r="S139"/>
  <c r="R139"/>
  <c r="G139"/>
  <c r="T138"/>
  <c r="S138"/>
  <c r="R138"/>
  <c r="G138"/>
  <c r="T137"/>
  <c r="S137"/>
  <c r="R137"/>
  <c r="G137"/>
  <c r="T136"/>
  <c r="S136"/>
  <c r="R136"/>
  <c r="G136"/>
  <c r="T135"/>
  <c r="S135"/>
  <c r="R135"/>
  <c r="O135"/>
  <c r="G135"/>
  <c r="T134"/>
  <c r="S134"/>
  <c r="R134"/>
  <c r="G134"/>
  <c r="T133"/>
  <c r="S133"/>
  <c r="R133"/>
  <c r="G133"/>
  <c r="T132"/>
  <c r="S132"/>
  <c r="R132"/>
  <c r="G132"/>
  <c r="T131"/>
  <c r="S131"/>
  <c r="R131"/>
  <c r="G131"/>
  <c r="T130"/>
  <c r="S130"/>
  <c r="R130"/>
  <c r="G130"/>
  <c r="T129"/>
  <c r="S129"/>
  <c r="R129"/>
  <c r="O129"/>
  <c r="G129"/>
  <c r="T128"/>
  <c r="S128"/>
  <c r="R128"/>
  <c r="G128"/>
  <c r="T127"/>
  <c r="S127"/>
  <c r="R127"/>
  <c r="G127"/>
  <c r="T126"/>
  <c r="S126"/>
  <c r="R126"/>
  <c r="G126"/>
  <c r="T125"/>
  <c r="S125"/>
  <c r="R125"/>
  <c r="G125"/>
  <c r="T124"/>
  <c r="S124"/>
  <c r="R124"/>
  <c r="G124"/>
  <c r="T123"/>
  <c r="S123"/>
  <c r="R123"/>
  <c r="G123"/>
  <c r="T122"/>
  <c r="S122"/>
  <c r="R122"/>
  <c r="G122"/>
  <c r="T121"/>
  <c r="S121"/>
  <c r="R121"/>
  <c r="O121"/>
  <c r="G121"/>
  <c r="T120"/>
  <c r="S120"/>
  <c r="R120"/>
  <c r="G120"/>
  <c r="T119"/>
  <c r="S119"/>
  <c r="R119"/>
  <c r="G119"/>
  <c r="T118"/>
  <c r="S118"/>
  <c r="R118"/>
  <c r="G118"/>
  <c r="T117"/>
  <c r="S117"/>
  <c r="R117"/>
  <c r="G117"/>
  <c r="T116"/>
  <c r="S116"/>
  <c r="R116"/>
  <c r="G116"/>
  <c r="T115"/>
  <c r="S115"/>
  <c r="R115"/>
  <c r="G115"/>
  <c r="T114"/>
  <c r="S114"/>
  <c r="R114"/>
  <c r="G114"/>
  <c r="T113"/>
  <c r="S113"/>
  <c r="R113"/>
  <c r="G113"/>
  <c r="T112"/>
  <c r="S112"/>
  <c r="R112"/>
  <c r="G112"/>
  <c r="T111"/>
  <c r="S111"/>
  <c r="R111"/>
  <c r="G111"/>
  <c r="T110"/>
  <c r="S110"/>
  <c r="R110"/>
  <c r="G110"/>
  <c r="T109"/>
  <c r="S109"/>
  <c r="R109"/>
  <c r="G109"/>
  <c r="T108"/>
  <c r="S108"/>
  <c r="R108"/>
  <c r="G108"/>
  <c r="T107"/>
  <c r="S107"/>
  <c r="R107"/>
  <c r="G107"/>
  <c r="T106"/>
  <c r="S106"/>
  <c r="R106"/>
  <c r="G106"/>
  <c r="T105"/>
  <c r="S105"/>
  <c r="R105"/>
  <c r="G105"/>
  <c r="T104"/>
  <c r="S104"/>
  <c r="R104"/>
  <c r="G104"/>
  <c r="T103"/>
  <c r="S103"/>
  <c r="R103"/>
  <c r="G103"/>
  <c r="T102"/>
  <c r="S102"/>
  <c r="R102"/>
  <c r="G102"/>
  <c r="T101"/>
  <c r="S101"/>
  <c r="R101"/>
  <c r="O101"/>
  <c r="G101"/>
  <c r="T100"/>
  <c r="S100"/>
  <c r="R100"/>
  <c r="G100"/>
  <c r="T99"/>
  <c r="S99"/>
  <c r="R99"/>
  <c r="G99"/>
  <c r="T98"/>
  <c r="S98"/>
  <c r="R98"/>
  <c r="G98"/>
  <c r="T97"/>
  <c r="S97"/>
  <c r="R97"/>
  <c r="G97"/>
  <c r="T96"/>
  <c r="S96"/>
  <c r="R96"/>
  <c r="G96"/>
  <c r="T95"/>
  <c r="S95"/>
  <c r="R95"/>
  <c r="G95"/>
  <c r="T94"/>
  <c r="S94"/>
  <c r="R94"/>
  <c r="G94"/>
  <c r="T93"/>
  <c r="S93"/>
  <c r="R93"/>
  <c r="G93"/>
  <c r="T92"/>
  <c r="S92"/>
  <c r="R92"/>
  <c r="G92"/>
  <c r="T91"/>
  <c r="S91"/>
  <c r="R91"/>
  <c r="G91"/>
  <c r="T90"/>
  <c r="S90"/>
  <c r="R90"/>
  <c r="G90"/>
  <c r="T89"/>
  <c r="S89"/>
  <c r="R89"/>
  <c r="G89"/>
  <c r="T88"/>
  <c r="S88"/>
  <c r="R88"/>
  <c r="G88"/>
  <c r="T87"/>
  <c r="S87"/>
  <c r="R87"/>
  <c r="G87"/>
  <c r="T86"/>
  <c r="S86"/>
  <c r="R86"/>
  <c r="G86"/>
  <c r="T85"/>
  <c r="S85"/>
  <c r="R85"/>
  <c r="G85"/>
  <c r="T84"/>
  <c r="S84"/>
  <c r="R84"/>
  <c r="G84"/>
  <c r="T83"/>
  <c r="S83"/>
  <c r="R83"/>
  <c r="G83"/>
  <c r="T82"/>
  <c r="S82"/>
  <c r="R82"/>
  <c r="G82"/>
  <c r="T81"/>
  <c r="S81"/>
  <c r="R81"/>
  <c r="G81"/>
  <c r="T80"/>
  <c r="S80"/>
  <c r="R80"/>
  <c r="G80"/>
  <c r="T79"/>
  <c r="S79"/>
  <c r="R79"/>
  <c r="O79"/>
  <c r="G79"/>
  <c r="T78"/>
  <c r="S78"/>
  <c r="R78"/>
  <c r="O78"/>
  <c r="G78"/>
  <c r="T77"/>
  <c r="S77"/>
  <c r="R77"/>
  <c r="G77"/>
  <c r="T76"/>
  <c r="S76"/>
  <c r="R76"/>
  <c r="G76"/>
  <c r="T75"/>
  <c r="S75"/>
  <c r="R75"/>
  <c r="G75"/>
  <c r="T74"/>
  <c r="S74"/>
  <c r="R74"/>
  <c r="O74"/>
  <c r="G74"/>
  <c r="T73"/>
  <c r="S73"/>
  <c r="R73"/>
  <c r="G73"/>
  <c r="T72"/>
  <c r="S72"/>
  <c r="R72"/>
  <c r="G72"/>
  <c r="T71"/>
  <c r="S71"/>
  <c r="R71"/>
  <c r="G71"/>
  <c r="T70"/>
  <c r="S70"/>
  <c r="R70"/>
  <c r="O70"/>
  <c r="G70"/>
  <c r="T69"/>
  <c r="S69"/>
  <c r="R69"/>
  <c r="G69"/>
  <c r="T68"/>
  <c r="S68"/>
  <c r="R68"/>
  <c r="G68"/>
  <c r="T67"/>
  <c r="S67"/>
  <c r="R67"/>
  <c r="G67"/>
  <c r="T66"/>
  <c r="S66"/>
  <c r="R66"/>
  <c r="G66"/>
  <c r="T65"/>
  <c r="S65"/>
  <c r="R65"/>
  <c r="G65"/>
  <c r="T64"/>
  <c r="S64"/>
  <c r="R64"/>
  <c r="G64"/>
  <c r="T63"/>
  <c r="S63"/>
  <c r="R63"/>
  <c r="G63"/>
  <c r="T62"/>
  <c r="S62"/>
  <c r="R62"/>
  <c r="G62"/>
  <c r="T61"/>
  <c r="S61"/>
  <c r="R61"/>
  <c r="G61"/>
  <c r="T60"/>
  <c r="S60"/>
  <c r="R60"/>
  <c r="G60"/>
  <c r="T59"/>
  <c r="S59"/>
  <c r="R59"/>
  <c r="O59"/>
  <c r="G59"/>
  <c r="T58"/>
  <c r="S58"/>
  <c r="R58"/>
  <c r="G58"/>
  <c r="T57"/>
  <c r="S57"/>
  <c r="R57"/>
  <c r="G57"/>
  <c r="T56"/>
  <c r="S56"/>
  <c r="R56"/>
  <c r="G56"/>
  <c r="T55"/>
  <c r="S55"/>
  <c r="R55"/>
  <c r="G55"/>
  <c r="T54"/>
  <c r="S54"/>
  <c r="R54"/>
  <c r="G54"/>
  <c r="T53"/>
  <c r="S53"/>
  <c r="R53"/>
  <c r="O53"/>
  <c r="G53"/>
  <c r="T52"/>
  <c r="S52"/>
  <c r="R52"/>
  <c r="G52"/>
  <c r="T51"/>
  <c r="S51"/>
  <c r="R51"/>
  <c r="G51"/>
  <c r="T50"/>
  <c r="S50"/>
  <c r="R50"/>
  <c r="G50"/>
  <c r="T49"/>
  <c r="S49"/>
  <c r="R49"/>
  <c r="G49"/>
  <c r="T48"/>
  <c r="S48"/>
  <c r="R48"/>
  <c r="G48"/>
  <c r="T47"/>
  <c r="S47"/>
  <c r="R47"/>
  <c r="G47"/>
  <c r="T46"/>
  <c r="S46"/>
  <c r="R46"/>
  <c r="O46"/>
  <c r="G46"/>
  <c r="T45"/>
  <c r="S45"/>
  <c r="R45"/>
  <c r="G45"/>
  <c r="T44"/>
  <c r="S44"/>
  <c r="R44"/>
  <c r="G44"/>
  <c r="T43"/>
  <c r="S43"/>
  <c r="R43"/>
  <c r="G43"/>
  <c r="T42"/>
  <c r="S42"/>
  <c r="R42"/>
  <c r="G42"/>
  <c r="T41"/>
  <c r="S41"/>
  <c r="R41"/>
  <c r="G41"/>
  <c r="T40"/>
  <c r="S40"/>
  <c r="R40"/>
  <c r="G40"/>
  <c r="T39"/>
  <c r="S39"/>
  <c r="R39"/>
  <c r="G39"/>
  <c r="T38"/>
  <c r="S38"/>
  <c r="R38"/>
  <c r="G38"/>
  <c r="T37"/>
  <c r="S37"/>
  <c r="R37"/>
  <c r="G37"/>
  <c r="T36"/>
  <c r="S36"/>
  <c r="R36"/>
  <c r="G36"/>
  <c r="T35"/>
  <c r="S35"/>
  <c r="R35"/>
  <c r="G35"/>
  <c r="T34"/>
  <c r="S34"/>
  <c r="R34"/>
  <c r="G34"/>
  <c r="T33"/>
  <c r="S33"/>
  <c r="R33"/>
  <c r="G33"/>
  <c r="T32"/>
  <c r="S32"/>
  <c r="R32"/>
  <c r="G32"/>
  <c r="T31"/>
  <c r="S31"/>
  <c r="R31"/>
  <c r="G31"/>
  <c r="T30"/>
  <c r="S30"/>
  <c r="R30"/>
  <c r="G30"/>
  <c r="T29"/>
  <c r="S29"/>
  <c r="R29"/>
  <c r="G29"/>
  <c r="T28"/>
  <c r="S28"/>
  <c r="R28"/>
  <c r="G28"/>
  <c r="T27"/>
  <c r="S27"/>
  <c r="R27"/>
  <c r="G27"/>
  <c r="T26"/>
  <c r="S26"/>
  <c r="R26"/>
  <c r="G26"/>
  <c r="T25"/>
  <c r="S25"/>
  <c r="R25"/>
  <c r="G25"/>
  <c r="T24"/>
  <c r="S24"/>
  <c r="R24"/>
  <c r="G24"/>
  <c r="T23"/>
  <c r="S23"/>
  <c r="R23"/>
  <c r="G23"/>
  <c r="T22"/>
  <c r="S22"/>
  <c r="R22"/>
  <c r="G22"/>
  <c r="T21"/>
  <c r="S21"/>
  <c r="R21"/>
  <c r="G21"/>
  <c r="T20"/>
  <c r="S20"/>
  <c r="R20"/>
  <c r="G20"/>
  <c r="T19"/>
  <c r="S19"/>
  <c r="R19"/>
  <c r="G19"/>
  <c r="T18"/>
  <c r="S18"/>
  <c r="R18"/>
  <c r="G18"/>
  <c r="T17"/>
  <c r="S17"/>
  <c r="R17"/>
  <c r="G17"/>
  <c r="T16"/>
  <c r="S16"/>
  <c r="R16"/>
  <c r="G16"/>
  <c r="T15"/>
  <c r="S15"/>
  <c r="R15"/>
  <c r="O15"/>
  <c r="G15"/>
  <c r="T14"/>
  <c r="S14"/>
  <c r="R14"/>
  <c r="O14"/>
  <c r="O2159" s="1"/>
  <c r="G14"/>
  <c r="T13"/>
  <c r="S13"/>
  <c r="R13"/>
  <c r="G13"/>
  <c r="T12"/>
  <c r="S12"/>
  <c r="R12"/>
  <c r="G12"/>
  <c r="T11"/>
  <c r="S11"/>
  <c r="R11"/>
  <c r="G11"/>
  <c r="T10"/>
  <c r="S10"/>
  <c r="R10"/>
  <c r="G10"/>
  <c r="T9"/>
  <c r="S9"/>
  <c r="R9"/>
  <c r="G9"/>
  <c r="T8"/>
  <c r="S8"/>
  <c r="R8"/>
  <c r="G8"/>
  <c r="M2174" i="9"/>
  <c r="L2174"/>
  <c r="J2174"/>
  <c r="I2174"/>
  <c r="H2174"/>
  <c r="O2173"/>
  <c r="P2173" s="1"/>
  <c r="R2172"/>
  <c r="P2172"/>
  <c r="O2172"/>
  <c r="S2171"/>
  <c r="R2171"/>
  <c r="O2171"/>
  <c r="P2171" s="1"/>
  <c r="T2171" s="1"/>
  <c r="O2170"/>
  <c r="P2170" s="1"/>
  <c r="S2170" s="1"/>
  <c r="O2169"/>
  <c r="P2169" s="1"/>
  <c r="R2168"/>
  <c r="P2168"/>
  <c r="O2168"/>
  <c r="S2167"/>
  <c r="R2167"/>
  <c r="O2167"/>
  <c r="P2167" s="1"/>
  <c r="T2167" s="1"/>
  <c r="O2166"/>
  <c r="P2166" s="1"/>
  <c r="O2165"/>
  <c r="P2165" s="1"/>
  <c r="R2164"/>
  <c r="P2164"/>
  <c r="O2164"/>
  <c r="S2163"/>
  <c r="R2163"/>
  <c r="O2163"/>
  <c r="P2163" s="1"/>
  <c r="T2163" s="1"/>
  <c r="S2162"/>
  <c r="O2162"/>
  <c r="P2162" s="1"/>
  <c r="O2161"/>
  <c r="P2161" s="1"/>
  <c r="R2160"/>
  <c r="P2160"/>
  <c r="O2160"/>
  <c r="S2159"/>
  <c r="R2159"/>
  <c r="Q2159"/>
  <c r="O2159"/>
  <c r="P2159" s="1"/>
  <c r="T2159" s="1"/>
  <c r="N2159"/>
  <c r="R2158"/>
  <c r="Q2158"/>
  <c r="O2158"/>
  <c r="P2158" s="1"/>
  <c r="T2157"/>
  <c r="S2157"/>
  <c r="O2157"/>
  <c r="P2157" s="1"/>
  <c r="R2157" s="1"/>
  <c r="P2156"/>
  <c r="O2156"/>
  <c r="N2156"/>
  <c r="R2155"/>
  <c r="O2155"/>
  <c r="P2155" s="1"/>
  <c r="O2154"/>
  <c r="P2154" s="1"/>
  <c r="N2154"/>
  <c r="Q2153"/>
  <c r="O2153"/>
  <c r="P2153" s="1"/>
  <c r="T2152"/>
  <c r="O2152"/>
  <c r="P2152" s="1"/>
  <c r="R2152" s="1"/>
  <c r="N2152"/>
  <c r="R2151"/>
  <c r="P2151"/>
  <c r="O2151"/>
  <c r="S2150"/>
  <c r="R2150"/>
  <c r="O2150"/>
  <c r="P2150" s="1"/>
  <c r="T2150" s="1"/>
  <c r="Q2149"/>
  <c r="O2149"/>
  <c r="P2149" s="1"/>
  <c r="R2148"/>
  <c r="Q2148"/>
  <c r="O2148"/>
  <c r="P2148" s="1"/>
  <c r="S2147"/>
  <c r="Q2147"/>
  <c r="O2147"/>
  <c r="P2147" s="1"/>
  <c r="R2146"/>
  <c r="P2146"/>
  <c r="O2146"/>
  <c r="S2145"/>
  <c r="R2145"/>
  <c r="Q2145"/>
  <c r="O2145"/>
  <c r="P2145" s="1"/>
  <c r="T2145" s="1"/>
  <c r="O2144"/>
  <c r="P2144" s="1"/>
  <c r="P2143"/>
  <c r="R2143" s="1"/>
  <c r="O2143"/>
  <c r="S2142"/>
  <c r="O2142"/>
  <c r="P2142" s="1"/>
  <c r="T2142" s="1"/>
  <c r="T2141"/>
  <c r="S2141"/>
  <c r="O2141"/>
  <c r="P2141" s="1"/>
  <c r="R2141" s="1"/>
  <c r="Q2140"/>
  <c r="P2140"/>
  <c r="O2140"/>
  <c r="O2139"/>
  <c r="P2139" s="1"/>
  <c r="O2138"/>
  <c r="P2138" s="1"/>
  <c r="T2137"/>
  <c r="O2137"/>
  <c r="P2137" s="1"/>
  <c r="R2136"/>
  <c r="Q2136"/>
  <c r="O2136"/>
  <c r="P2136" s="1"/>
  <c r="O2135"/>
  <c r="P2135" s="1"/>
  <c r="O2134"/>
  <c r="P2134" s="1"/>
  <c r="R2133"/>
  <c r="P2133"/>
  <c r="O2133"/>
  <c r="S2132"/>
  <c r="R2132"/>
  <c r="Q2132"/>
  <c r="O2132"/>
  <c r="P2132" s="1"/>
  <c r="T2132" s="1"/>
  <c r="T2131"/>
  <c r="Q2131"/>
  <c r="P2131"/>
  <c r="O2131"/>
  <c r="S2130"/>
  <c r="R2130"/>
  <c r="Q2130"/>
  <c r="O2130"/>
  <c r="P2130" s="1"/>
  <c r="T2130" s="1"/>
  <c r="T2129"/>
  <c r="Q2129"/>
  <c r="P2129"/>
  <c r="O2129"/>
  <c r="N2129"/>
  <c r="Q2128"/>
  <c r="P2128"/>
  <c r="O2128"/>
  <c r="N2128"/>
  <c r="O2127"/>
  <c r="P2127" s="1"/>
  <c r="Q2126"/>
  <c r="P2126"/>
  <c r="O2126"/>
  <c r="N2126"/>
  <c r="S2125"/>
  <c r="R2125"/>
  <c r="O2125"/>
  <c r="P2125" s="1"/>
  <c r="T2125" s="1"/>
  <c r="S2124"/>
  <c r="O2124"/>
  <c r="P2124" s="1"/>
  <c r="O2123"/>
  <c r="P2123" s="1"/>
  <c r="R2122"/>
  <c r="P2122"/>
  <c r="O2122"/>
  <c r="S2121"/>
  <c r="R2121"/>
  <c r="O2121"/>
  <c r="P2121" s="1"/>
  <c r="T2121" s="1"/>
  <c r="S2120"/>
  <c r="O2120"/>
  <c r="P2120" s="1"/>
  <c r="Q2119"/>
  <c r="P2119"/>
  <c r="O2119"/>
  <c r="Q2118"/>
  <c r="O2118"/>
  <c r="P2118" s="1"/>
  <c r="N2118"/>
  <c r="P2117"/>
  <c r="O2117"/>
  <c r="Q2116"/>
  <c r="O2116"/>
  <c r="P2116" s="1"/>
  <c r="N2116"/>
  <c r="Q2115"/>
  <c r="O2115"/>
  <c r="P2115" s="1"/>
  <c r="Q2114"/>
  <c r="P2114"/>
  <c r="O2114"/>
  <c r="P2113"/>
  <c r="O2113"/>
  <c r="Q2112"/>
  <c r="O2112"/>
  <c r="P2112" s="1"/>
  <c r="O2111"/>
  <c r="P2111" s="1"/>
  <c r="R2110"/>
  <c r="Q2110"/>
  <c r="O2110"/>
  <c r="P2110" s="1"/>
  <c r="S2109"/>
  <c r="Q2109"/>
  <c r="O2109"/>
  <c r="P2109" s="1"/>
  <c r="R2109" s="1"/>
  <c r="R2108"/>
  <c r="P2108"/>
  <c r="O2108"/>
  <c r="S2107"/>
  <c r="R2107"/>
  <c r="O2107"/>
  <c r="P2107" s="1"/>
  <c r="T2107" s="1"/>
  <c r="S2106"/>
  <c r="O2106"/>
  <c r="P2106" s="1"/>
  <c r="O2105"/>
  <c r="P2105" s="1"/>
  <c r="R2104"/>
  <c r="P2104"/>
  <c r="O2104"/>
  <c r="S2103"/>
  <c r="R2103"/>
  <c r="O2103"/>
  <c r="P2103" s="1"/>
  <c r="T2103" s="1"/>
  <c r="S2102"/>
  <c r="O2102"/>
  <c r="P2102" s="1"/>
  <c r="O2101"/>
  <c r="P2101" s="1"/>
  <c r="R2100"/>
  <c r="P2100"/>
  <c r="O2100"/>
  <c r="S2099"/>
  <c r="R2099"/>
  <c r="O2099"/>
  <c r="P2099" s="1"/>
  <c r="T2099" s="1"/>
  <c r="O2098"/>
  <c r="P2098" s="1"/>
  <c r="O2097"/>
  <c r="P2097" s="1"/>
  <c r="R2096"/>
  <c r="P2096"/>
  <c r="O2096"/>
  <c r="S2095"/>
  <c r="R2095"/>
  <c r="O2095"/>
  <c r="P2095" s="1"/>
  <c r="T2095" s="1"/>
  <c r="S2094"/>
  <c r="O2094"/>
  <c r="P2094" s="1"/>
  <c r="O2093"/>
  <c r="P2093" s="1"/>
  <c r="R2092"/>
  <c r="P2092"/>
  <c r="O2092"/>
  <c r="S2091"/>
  <c r="R2091"/>
  <c r="O2091"/>
  <c r="P2091" s="1"/>
  <c r="T2091" s="1"/>
  <c r="S2090"/>
  <c r="O2090"/>
  <c r="P2090" s="1"/>
  <c r="O2089"/>
  <c r="P2089" s="1"/>
  <c r="R2088"/>
  <c r="P2088"/>
  <c r="O2088"/>
  <c r="S2087"/>
  <c r="R2087"/>
  <c r="O2087"/>
  <c r="P2087" s="1"/>
  <c r="T2087" s="1"/>
  <c r="O2086"/>
  <c r="P2086" s="1"/>
  <c r="S2086" s="1"/>
  <c r="O2085"/>
  <c r="P2085" s="1"/>
  <c r="R2084"/>
  <c r="P2084"/>
  <c r="O2084"/>
  <c r="S2083"/>
  <c r="R2083"/>
  <c r="O2083"/>
  <c r="P2083" s="1"/>
  <c r="T2083" s="1"/>
  <c r="O2082"/>
  <c r="P2082" s="1"/>
  <c r="O2081"/>
  <c r="P2081" s="1"/>
  <c r="R2080"/>
  <c r="P2080"/>
  <c r="O2080"/>
  <c r="S2079"/>
  <c r="R2079"/>
  <c r="O2079"/>
  <c r="P2079" s="1"/>
  <c r="T2079" s="1"/>
  <c r="S2078"/>
  <c r="O2078"/>
  <c r="P2078" s="1"/>
  <c r="O2077"/>
  <c r="P2077" s="1"/>
  <c r="R2076"/>
  <c r="P2076"/>
  <c r="O2076"/>
  <c r="S2075"/>
  <c r="R2075"/>
  <c r="O2075"/>
  <c r="P2075" s="1"/>
  <c r="T2075" s="1"/>
  <c r="S2074"/>
  <c r="O2074"/>
  <c r="P2074" s="1"/>
  <c r="O2073"/>
  <c r="P2073" s="1"/>
  <c r="R2072"/>
  <c r="P2072"/>
  <c r="O2072"/>
  <c r="S2071"/>
  <c r="R2071"/>
  <c r="O2071"/>
  <c r="P2071" s="1"/>
  <c r="T2071" s="1"/>
  <c r="O2070"/>
  <c r="P2070" s="1"/>
  <c r="S2070" s="1"/>
  <c r="O2069"/>
  <c r="P2069" s="1"/>
  <c r="R2068"/>
  <c r="P2068"/>
  <c r="O2068"/>
  <c r="S2067"/>
  <c r="R2067"/>
  <c r="O2067"/>
  <c r="P2067" s="1"/>
  <c r="T2067" s="1"/>
  <c r="O2066"/>
  <c r="P2066" s="1"/>
  <c r="O2065"/>
  <c r="P2065" s="1"/>
  <c r="R2064"/>
  <c r="P2064"/>
  <c r="O2064"/>
  <c r="S2063"/>
  <c r="R2063"/>
  <c r="O2063"/>
  <c r="P2063" s="1"/>
  <c r="T2063" s="1"/>
  <c r="S2062"/>
  <c r="O2062"/>
  <c r="P2062" s="1"/>
  <c r="P2061"/>
  <c r="T2061" s="1"/>
  <c r="P2060"/>
  <c r="O2060"/>
  <c r="P2059"/>
  <c r="O2059"/>
  <c r="O2058"/>
  <c r="P2058" s="1"/>
  <c r="T2057"/>
  <c r="O2057"/>
  <c r="P2057" s="1"/>
  <c r="R2057" s="1"/>
  <c r="P2056"/>
  <c r="O2056"/>
  <c r="P2055"/>
  <c r="O2055"/>
  <c r="O2054"/>
  <c r="P2054" s="1"/>
  <c r="T2053"/>
  <c r="O2053"/>
  <c r="P2053" s="1"/>
  <c r="R2053" s="1"/>
  <c r="P2052"/>
  <c r="O2052"/>
  <c r="P2051"/>
  <c r="O2051"/>
  <c r="O2050"/>
  <c r="P2050" s="1"/>
  <c r="T2049"/>
  <c r="O2049"/>
  <c r="P2049" s="1"/>
  <c r="R2049" s="1"/>
  <c r="P2048"/>
  <c r="O2048"/>
  <c r="P2047"/>
  <c r="O2047"/>
  <c r="O2046"/>
  <c r="P2046" s="1"/>
  <c r="T2045"/>
  <c r="O2045"/>
  <c r="P2045" s="1"/>
  <c r="R2045" s="1"/>
  <c r="P2044"/>
  <c r="O2044"/>
  <c r="P2043"/>
  <c r="O2043"/>
  <c r="O2042"/>
  <c r="P2042" s="1"/>
  <c r="T2041"/>
  <c r="O2041"/>
  <c r="P2041" s="1"/>
  <c r="R2041" s="1"/>
  <c r="P2040"/>
  <c r="O2040"/>
  <c r="P2039"/>
  <c r="O2039"/>
  <c r="O2038"/>
  <c r="P2038" s="1"/>
  <c r="T2037"/>
  <c r="O2037"/>
  <c r="P2037" s="1"/>
  <c r="R2037" s="1"/>
  <c r="P2036"/>
  <c r="O2036"/>
  <c r="P2035"/>
  <c r="O2035"/>
  <c r="O2034"/>
  <c r="P2034" s="1"/>
  <c r="T2033"/>
  <c r="O2033"/>
  <c r="P2033" s="1"/>
  <c r="R2033" s="1"/>
  <c r="P2032"/>
  <c r="O2032"/>
  <c r="P2031"/>
  <c r="O2031"/>
  <c r="O2030"/>
  <c r="P2030" s="1"/>
  <c r="T2029"/>
  <c r="O2029"/>
  <c r="P2029" s="1"/>
  <c r="R2029" s="1"/>
  <c r="P2028"/>
  <c r="O2028"/>
  <c r="P2027"/>
  <c r="O2027"/>
  <c r="O2026"/>
  <c r="P2026" s="1"/>
  <c r="T2025"/>
  <c r="O2025"/>
  <c r="P2025" s="1"/>
  <c r="R2025" s="1"/>
  <c r="P2024"/>
  <c r="O2024"/>
  <c r="P2023"/>
  <c r="O2023"/>
  <c r="O2022"/>
  <c r="P2022" s="1"/>
  <c r="T2021"/>
  <c r="O2021"/>
  <c r="P2021" s="1"/>
  <c r="R2021" s="1"/>
  <c r="P2020"/>
  <c r="O2020"/>
  <c r="P2019"/>
  <c r="O2019"/>
  <c r="O2018"/>
  <c r="P2018" s="1"/>
  <c r="T2017"/>
  <c r="O2017"/>
  <c r="P2017" s="1"/>
  <c r="R2017" s="1"/>
  <c r="P2016"/>
  <c r="O2016"/>
  <c r="P2015"/>
  <c r="O2015"/>
  <c r="O2014"/>
  <c r="P2014" s="1"/>
  <c r="T2013"/>
  <c r="O2013"/>
  <c r="P2013" s="1"/>
  <c r="R2013" s="1"/>
  <c r="P2012"/>
  <c r="O2012"/>
  <c r="P2011"/>
  <c r="O2011"/>
  <c r="O2010"/>
  <c r="P2010" s="1"/>
  <c r="T2009"/>
  <c r="O2009"/>
  <c r="P2009" s="1"/>
  <c r="R2009" s="1"/>
  <c r="P2008"/>
  <c r="O2008"/>
  <c r="P2007"/>
  <c r="O2007"/>
  <c r="O2006"/>
  <c r="P2006" s="1"/>
  <c r="T2005"/>
  <c r="O2005"/>
  <c r="P2005" s="1"/>
  <c r="R2005" s="1"/>
  <c r="P2004"/>
  <c r="O2004"/>
  <c r="P2003"/>
  <c r="O2003"/>
  <c r="O2002"/>
  <c r="P2002" s="1"/>
  <c r="T2001"/>
  <c r="O2001"/>
  <c r="P2001" s="1"/>
  <c r="R2001" s="1"/>
  <c r="P2000"/>
  <c r="O2000"/>
  <c r="P1999"/>
  <c r="O1999"/>
  <c r="O1998"/>
  <c r="P1998" s="1"/>
  <c r="T1997"/>
  <c r="O1997"/>
  <c r="P1997" s="1"/>
  <c r="R1997" s="1"/>
  <c r="P1996"/>
  <c r="O1996"/>
  <c r="P1995"/>
  <c r="O1995"/>
  <c r="O1994"/>
  <c r="P1994" s="1"/>
  <c r="T1993"/>
  <c r="O1993"/>
  <c r="P1993" s="1"/>
  <c r="R1993" s="1"/>
  <c r="P1992"/>
  <c r="O1992"/>
  <c r="P1991"/>
  <c r="O1991"/>
  <c r="O1990"/>
  <c r="P1990" s="1"/>
  <c r="T1989"/>
  <c r="O1989"/>
  <c r="P1989" s="1"/>
  <c r="R1989" s="1"/>
  <c r="P1988"/>
  <c r="O1988"/>
  <c r="P1987"/>
  <c r="O1987"/>
  <c r="O1986"/>
  <c r="P1986" s="1"/>
  <c r="T1985"/>
  <c r="O1985"/>
  <c r="P1985" s="1"/>
  <c r="R1985" s="1"/>
  <c r="P1984"/>
  <c r="O1984"/>
  <c r="P1983"/>
  <c r="O1983"/>
  <c r="O1982"/>
  <c r="P1982" s="1"/>
  <c r="N1982"/>
  <c r="O1981"/>
  <c r="P1981" s="1"/>
  <c r="R1980"/>
  <c r="P1980"/>
  <c r="O1980"/>
  <c r="S1979"/>
  <c r="R1979"/>
  <c r="O1979"/>
  <c r="P1979" s="1"/>
  <c r="T1979" s="1"/>
  <c r="S1978"/>
  <c r="O1978"/>
  <c r="P1978" s="1"/>
  <c r="O1977"/>
  <c r="P1977" s="1"/>
  <c r="R1976"/>
  <c r="P1976"/>
  <c r="O1976"/>
  <c r="S1975"/>
  <c r="R1975"/>
  <c r="O1975"/>
  <c r="P1975" s="1"/>
  <c r="T1975" s="1"/>
  <c r="O1974"/>
  <c r="P1974" s="1"/>
  <c r="S1974" s="1"/>
  <c r="O1973"/>
  <c r="P1973" s="1"/>
  <c r="R1972"/>
  <c r="P1972"/>
  <c r="O1972"/>
  <c r="S1971"/>
  <c r="R1971"/>
  <c r="O1971"/>
  <c r="P1971" s="1"/>
  <c r="T1971" s="1"/>
  <c r="O1970"/>
  <c r="P1970" s="1"/>
  <c r="O1969"/>
  <c r="P1969" s="1"/>
  <c r="R1968"/>
  <c r="P1968"/>
  <c r="O1968"/>
  <c r="S1967"/>
  <c r="R1967"/>
  <c r="O1967"/>
  <c r="P1967" s="1"/>
  <c r="T1967" s="1"/>
  <c r="S1966"/>
  <c r="O1966"/>
  <c r="P1966" s="1"/>
  <c r="O1965"/>
  <c r="P1965" s="1"/>
  <c r="R1964"/>
  <c r="P1964"/>
  <c r="O1964"/>
  <c r="S1963"/>
  <c r="R1963"/>
  <c r="O1963"/>
  <c r="P1963" s="1"/>
  <c r="T1963" s="1"/>
  <c r="S1962"/>
  <c r="O1962"/>
  <c r="P1962" s="1"/>
  <c r="O1961"/>
  <c r="P1961" s="1"/>
  <c r="R1960"/>
  <c r="P1960"/>
  <c r="O1960"/>
  <c r="S1959"/>
  <c r="R1959"/>
  <c r="O1959"/>
  <c r="P1959" s="1"/>
  <c r="T1959" s="1"/>
  <c r="O1958"/>
  <c r="P1958" s="1"/>
  <c r="S1958" s="1"/>
  <c r="O1957"/>
  <c r="P1957" s="1"/>
  <c r="R1956"/>
  <c r="P1956"/>
  <c r="O1956"/>
  <c r="S1955"/>
  <c r="R1955"/>
  <c r="O1955"/>
  <c r="P1955" s="1"/>
  <c r="T1955" s="1"/>
  <c r="O1954"/>
  <c r="P1954" s="1"/>
  <c r="O1953"/>
  <c r="P1953" s="1"/>
  <c r="R1952"/>
  <c r="P1952"/>
  <c r="O1952"/>
  <c r="S1951"/>
  <c r="R1951"/>
  <c r="O1951"/>
  <c r="P1951" s="1"/>
  <c r="T1951" s="1"/>
  <c r="S1950"/>
  <c r="O1950"/>
  <c r="P1950" s="1"/>
  <c r="O1949"/>
  <c r="P1949" s="1"/>
  <c r="R1948"/>
  <c r="P1948"/>
  <c r="O1948"/>
  <c r="S1947"/>
  <c r="R1947"/>
  <c r="O1947"/>
  <c r="P1947" s="1"/>
  <c r="T1947" s="1"/>
  <c r="S1946"/>
  <c r="O1946"/>
  <c r="P1946" s="1"/>
  <c r="O1945"/>
  <c r="P1945" s="1"/>
  <c r="R1944"/>
  <c r="P1944"/>
  <c r="O1944"/>
  <c r="S1943"/>
  <c r="R1943"/>
  <c r="O1943"/>
  <c r="P1943" s="1"/>
  <c r="T1943" s="1"/>
  <c r="O1942"/>
  <c r="P1942" s="1"/>
  <c r="S1942" s="1"/>
  <c r="O1941"/>
  <c r="P1941" s="1"/>
  <c r="R1940"/>
  <c r="P1940"/>
  <c r="O1940"/>
  <c r="S1939"/>
  <c r="R1939"/>
  <c r="O1939"/>
  <c r="P1939" s="1"/>
  <c r="T1939" s="1"/>
  <c r="O1938"/>
  <c r="P1938" s="1"/>
  <c r="O1937"/>
  <c r="P1937" s="1"/>
  <c r="R1936"/>
  <c r="P1936"/>
  <c r="O1936"/>
  <c r="S1935"/>
  <c r="R1935"/>
  <c r="O1935"/>
  <c r="P1935" s="1"/>
  <c r="T1935" s="1"/>
  <c r="S1934"/>
  <c r="P1934"/>
  <c r="O1934"/>
  <c r="P1933"/>
  <c r="O1933"/>
  <c r="P1932"/>
  <c r="R1932" s="1"/>
  <c r="O1932"/>
  <c r="S1931"/>
  <c r="R1931"/>
  <c r="O1931"/>
  <c r="P1931" s="1"/>
  <c r="T1931" s="1"/>
  <c r="S1930"/>
  <c r="P1930"/>
  <c r="O1930"/>
  <c r="P1929"/>
  <c r="O1929"/>
  <c r="K1929"/>
  <c r="T1928"/>
  <c r="S1928"/>
  <c r="O1928"/>
  <c r="K1928"/>
  <c r="P1928" s="1"/>
  <c r="R1928" s="1"/>
  <c r="O1927"/>
  <c r="P1927" s="1"/>
  <c r="K1927"/>
  <c r="O1926"/>
  <c r="K1926"/>
  <c r="R1925"/>
  <c r="P1925"/>
  <c r="O1925"/>
  <c r="R1924"/>
  <c r="P1924"/>
  <c r="O1924"/>
  <c r="S1923"/>
  <c r="R1923"/>
  <c r="O1923"/>
  <c r="P1923" s="1"/>
  <c r="T1923" s="1"/>
  <c r="P1922"/>
  <c r="S1922" s="1"/>
  <c r="O1922"/>
  <c r="R1921"/>
  <c r="P1921"/>
  <c r="O1921"/>
  <c r="R1920"/>
  <c r="P1920"/>
  <c r="O1920"/>
  <c r="S1919"/>
  <c r="R1919"/>
  <c r="O1919"/>
  <c r="P1919" s="1"/>
  <c r="T1919" s="1"/>
  <c r="S1918"/>
  <c r="R1918"/>
  <c r="P1918"/>
  <c r="T1918" s="1"/>
  <c r="O1918"/>
  <c r="O1917"/>
  <c r="P1917" s="1"/>
  <c r="R1917" s="1"/>
  <c r="T1916"/>
  <c r="P1916"/>
  <c r="P1915"/>
  <c r="O1915"/>
  <c r="P1914"/>
  <c r="R1914" s="1"/>
  <c r="O1914"/>
  <c r="S1913"/>
  <c r="R1913"/>
  <c r="P1913"/>
  <c r="T1913" s="1"/>
  <c r="O1913"/>
  <c r="T1912"/>
  <c r="O1912"/>
  <c r="P1912" s="1"/>
  <c r="R1912" s="1"/>
  <c r="T1911"/>
  <c r="P1911"/>
  <c r="O1911"/>
  <c r="P1910"/>
  <c r="O1910"/>
  <c r="S1909"/>
  <c r="R1909"/>
  <c r="P1909"/>
  <c r="T1909" s="1"/>
  <c r="O1909"/>
  <c r="O1908"/>
  <c r="P1908" s="1"/>
  <c r="R1908" s="1"/>
  <c r="O1907"/>
  <c r="P1907" s="1"/>
  <c r="R1906"/>
  <c r="P1906"/>
  <c r="O1906"/>
  <c r="S1905"/>
  <c r="R1905"/>
  <c r="P1905"/>
  <c r="T1905" s="1"/>
  <c r="O1905"/>
  <c r="S1904"/>
  <c r="O1904"/>
  <c r="P1904" s="1"/>
  <c r="R1904" s="1"/>
  <c r="O1903"/>
  <c r="P1903" s="1"/>
  <c r="R1902"/>
  <c r="P1902"/>
  <c r="O1902"/>
  <c r="S1901"/>
  <c r="R1901"/>
  <c r="P1901"/>
  <c r="T1901" s="1"/>
  <c r="O1901"/>
  <c r="T1900"/>
  <c r="S1900"/>
  <c r="O1900"/>
  <c r="P1900" s="1"/>
  <c r="R1900" s="1"/>
  <c r="P1899"/>
  <c r="O1899"/>
  <c r="P1898"/>
  <c r="R1898" s="1"/>
  <c r="O1898"/>
  <c r="S1897"/>
  <c r="R1897"/>
  <c r="P1897"/>
  <c r="T1897" s="1"/>
  <c r="O1897"/>
  <c r="T1896"/>
  <c r="O1896"/>
  <c r="P1896" s="1"/>
  <c r="R1896" s="1"/>
  <c r="T1895"/>
  <c r="P1895"/>
  <c r="O1895"/>
  <c r="P1894"/>
  <c r="O1894"/>
  <c r="S1893"/>
  <c r="R1893"/>
  <c r="P1893"/>
  <c r="T1893" s="1"/>
  <c r="O1893"/>
  <c r="O1892"/>
  <c r="P1892" s="1"/>
  <c r="R1892" s="1"/>
  <c r="O1891"/>
  <c r="P1891" s="1"/>
  <c r="R1890"/>
  <c r="P1890"/>
  <c r="O1890"/>
  <c r="S1889"/>
  <c r="R1889"/>
  <c r="P1889"/>
  <c r="T1889" s="1"/>
  <c r="O1889"/>
  <c r="S1888"/>
  <c r="O1888"/>
  <c r="P1888" s="1"/>
  <c r="R1888" s="1"/>
  <c r="O1887"/>
  <c r="P1887" s="1"/>
  <c r="R1886"/>
  <c r="P1886"/>
  <c r="O1886"/>
  <c r="S1885"/>
  <c r="R1885"/>
  <c r="P1885"/>
  <c r="T1885" s="1"/>
  <c r="O1885"/>
  <c r="T1884"/>
  <c r="S1884"/>
  <c r="O1884"/>
  <c r="P1884" s="1"/>
  <c r="R1884" s="1"/>
  <c r="P1883"/>
  <c r="O1883"/>
  <c r="P1882"/>
  <c r="R1882" s="1"/>
  <c r="O1882"/>
  <c r="S1881"/>
  <c r="R1881"/>
  <c r="P1881"/>
  <c r="T1881" s="1"/>
  <c r="O1881"/>
  <c r="T1880"/>
  <c r="O1880"/>
  <c r="P1880" s="1"/>
  <c r="R1880" s="1"/>
  <c r="T1879"/>
  <c r="P1879"/>
  <c r="O1879"/>
  <c r="P1878"/>
  <c r="O1878"/>
  <c r="S1877"/>
  <c r="R1877"/>
  <c r="P1877"/>
  <c r="T1877" s="1"/>
  <c r="O1877"/>
  <c r="O1876"/>
  <c r="P1876" s="1"/>
  <c r="R1876" s="1"/>
  <c r="O1875"/>
  <c r="P1875" s="1"/>
  <c r="R1874"/>
  <c r="P1874"/>
  <c r="O1874"/>
  <c r="S1873"/>
  <c r="R1873"/>
  <c r="P1873"/>
  <c r="T1873" s="1"/>
  <c r="O1873"/>
  <c r="S1872"/>
  <c r="O1872"/>
  <c r="P1872" s="1"/>
  <c r="R1872" s="1"/>
  <c r="O1871"/>
  <c r="P1871" s="1"/>
  <c r="R1870"/>
  <c r="P1870"/>
  <c r="O1870"/>
  <c r="S1869"/>
  <c r="R1869"/>
  <c r="P1869"/>
  <c r="T1869" s="1"/>
  <c r="O1869"/>
  <c r="T1868"/>
  <c r="S1868"/>
  <c r="O1868"/>
  <c r="P1868" s="1"/>
  <c r="R1868" s="1"/>
  <c r="P1867"/>
  <c r="O1867"/>
  <c r="P1866"/>
  <c r="R1866" s="1"/>
  <c r="O1866"/>
  <c r="S1865"/>
  <c r="R1865"/>
  <c r="P1865"/>
  <c r="T1865" s="1"/>
  <c r="O1865"/>
  <c r="T1864"/>
  <c r="O1864"/>
  <c r="P1864" s="1"/>
  <c r="R1864" s="1"/>
  <c r="T1863"/>
  <c r="P1863"/>
  <c r="O1863"/>
  <c r="P1862"/>
  <c r="O1862"/>
  <c r="N1862"/>
  <c r="S1861"/>
  <c r="O1861"/>
  <c r="P1861" s="1"/>
  <c r="R1861" s="1"/>
  <c r="O1860"/>
  <c r="P1860" s="1"/>
  <c r="R1859"/>
  <c r="P1859"/>
  <c r="O1859"/>
  <c r="S1858"/>
  <c r="R1858"/>
  <c r="P1858"/>
  <c r="T1858" s="1"/>
  <c r="O1858"/>
  <c r="T1857"/>
  <c r="S1857"/>
  <c r="R1857"/>
  <c r="P1857"/>
  <c r="T1856"/>
  <c r="S1856"/>
  <c r="O1856"/>
  <c r="P1856" s="1"/>
  <c r="R1856" s="1"/>
  <c r="P1855"/>
  <c r="O1855"/>
  <c r="P1854"/>
  <c r="R1854" s="1"/>
  <c r="O1854"/>
  <c r="N1854"/>
  <c r="O1853"/>
  <c r="P1853" s="1"/>
  <c r="R1853" s="1"/>
  <c r="O1852"/>
  <c r="P1852" s="1"/>
  <c r="R1851"/>
  <c r="P1851"/>
  <c r="O1851"/>
  <c r="S1850"/>
  <c r="R1850"/>
  <c r="P1850"/>
  <c r="T1850" s="1"/>
  <c r="O1850"/>
  <c r="S1849"/>
  <c r="O1849"/>
  <c r="P1849" s="1"/>
  <c r="R1849" s="1"/>
  <c r="O1848"/>
  <c r="P1848" s="1"/>
  <c r="R1847"/>
  <c r="P1847"/>
  <c r="O1847"/>
  <c r="S1846"/>
  <c r="R1846"/>
  <c r="P1846"/>
  <c r="T1846" s="1"/>
  <c r="O1846"/>
  <c r="T1845"/>
  <c r="S1845"/>
  <c r="O1845"/>
  <c r="P1845" s="1"/>
  <c r="R1845" s="1"/>
  <c r="P1844"/>
  <c r="O1844"/>
  <c r="P1843"/>
  <c r="R1843" s="1"/>
  <c r="O1843"/>
  <c r="S1842"/>
  <c r="R1842"/>
  <c r="P1842"/>
  <c r="T1842" s="1"/>
  <c r="O1842"/>
  <c r="T1841"/>
  <c r="O1841"/>
  <c r="P1841" s="1"/>
  <c r="R1841" s="1"/>
  <c r="T1840"/>
  <c r="P1840"/>
  <c r="O1840"/>
  <c r="P1839"/>
  <c r="O1839"/>
  <c r="S1838"/>
  <c r="R1838"/>
  <c r="P1838"/>
  <c r="T1838" s="1"/>
  <c r="O1838"/>
  <c r="O1837"/>
  <c r="P1837" s="1"/>
  <c r="O1836"/>
  <c r="P1836" s="1"/>
  <c r="R1835"/>
  <c r="P1835"/>
  <c r="O1835"/>
  <c r="S1834"/>
  <c r="R1834"/>
  <c r="P1834"/>
  <c r="T1834" s="1"/>
  <c r="O1834"/>
  <c r="S1833"/>
  <c r="O1833"/>
  <c r="P1833" s="1"/>
  <c r="R1833" s="1"/>
  <c r="O1832"/>
  <c r="P1832" s="1"/>
  <c r="R1831"/>
  <c r="P1831"/>
  <c r="O1831"/>
  <c r="S1830"/>
  <c r="R1830"/>
  <c r="P1830"/>
  <c r="T1830" s="1"/>
  <c r="O1830"/>
  <c r="T1829"/>
  <c r="S1829"/>
  <c r="O1829"/>
  <c r="P1829" s="1"/>
  <c r="R1829" s="1"/>
  <c r="O1828"/>
  <c r="P1828" s="1"/>
  <c r="T1828" s="1"/>
  <c r="O1827"/>
  <c r="P1827" s="1"/>
  <c r="S1826"/>
  <c r="R1826"/>
  <c r="P1826"/>
  <c r="T1826" s="1"/>
  <c r="O1826"/>
  <c r="O1825"/>
  <c r="P1825" s="1"/>
  <c r="T1825" s="1"/>
  <c r="O1824"/>
  <c r="P1824" s="1"/>
  <c r="O1823"/>
  <c r="P1823" s="1"/>
  <c r="T1823" s="1"/>
  <c r="S1822"/>
  <c r="R1822"/>
  <c r="P1822"/>
  <c r="T1822" s="1"/>
  <c r="O1822"/>
  <c r="O1821"/>
  <c r="P1821" s="1"/>
  <c r="O1820"/>
  <c r="P1820" s="1"/>
  <c r="T1820" s="1"/>
  <c r="O1819"/>
  <c r="P1819" s="1"/>
  <c r="S1818"/>
  <c r="R1818"/>
  <c r="P1818"/>
  <c r="T1818" s="1"/>
  <c r="O1818"/>
  <c r="O1817"/>
  <c r="P1817" s="1"/>
  <c r="T1817" s="1"/>
  <c r="O1816"/>
  <c r="P1816" s="1"/>
  <c r="O1815"/>
  <c r="P1815" s="1"/>
  <c r="T1815" s="1"/>
  <c r="S1814"/>
  <c r="R1814"/>
  <c r="P1814"/>
  <c r="T1814" s="1"/>
  <c r="O1814"/>
  <c r="O1813"/>
  <c r="P1813" s="1"/>
  <c r="O1812"/>
  <c r="P1812" s="1"/>
  <c r="T1812" s="1"/>
  <c r="O1811"/>
  <c r="P1811" s="1"/>
  <c r="S1810"/>
  <c r="R1810"/>
  <c r="P1810"/>
  <c r="T1810" s="1"/>
  <c r="O1810"/>
  <c r="O1809"/>
  <c r="P1809" s="1"/>
  <c r="T1809" s="1"/>
  <c r="O1808"/>
  <c r="P1808" s="1"/>
  <c r="O1807"/>
  <c r="P1807" s="1"/>
  <c r="T1807" s="1"/>
  <c r="S1806"/>
  <c r="R1806"/>
  <c r="P1806"/>
  <c r="T1806" s="1"/>
  <c r="O1806"/>
  <c r="O1805"/>
  <c r="P1805" s="1"/>
  <c r="O1804"/>
  <c r="P1804" s="1"/>
  <c r="T1804" s="1"/>
  <c r="O1803"/>
  <c r="P1803" s="1"/>
  <c r="S1802"/>
  <c r="R1802"/>
  <c r="P1802"/>
  <c r="T1802" s="1"/>
  <c r="O1802"/>
  <c r="O1801"/>
  <c r="P1801" s="1"/>
  <c r="T1801" s="1"/>
  <c r="O1800"/>
  <c r="P1800" s="1"/>
  <c r="O1799"/>
  <c r="P1799" s="1"/>
  <c r="T1799" s="1"/>
  <c r="S1798"/>
  <c r="R1798"/>
  <c r="P1798"/>
  <c r="T1798" s="1"/>
  <c r="O1798"/>
  <c r="O1797"/>
  <c r="P1797" s="1"/>
  <c r="O1796"/>
  <c r="P1796" s="1"/>
  <c r="T1796" s="1"/>
  <c r="P1795"/>
  <c r="O1795"/>
  <c r="R1794"/>
  <c r="P1794"/>
  <c r="O1794"/>
  <c r="S1793"/>
  <c r="R1793"/>
  <c r="P1793"/>
  <c r="T1793" s="1"/>
  <c r="O1793"/>
  <c r="S1792"/>
  <c r="O1792"/>
  <c r="P1792" s="1"/>
  <c r="R1792" s="1"/>
  <c r="O1791"/>
  <c r="P1791" s="1"/>
  <c r="T1791" s="1"/>
  <c r="P1790"/>
  <c r="O1790"/>
  <c r="S1789"/>
  <c r="R1789"/>
  <c r="P1789"/>
  <c r="T1789" s="1"/>
  <c r="O1789"/>
  <c r="O1788"/>
  <c r="P1788" s="1"/>
  <c r="P1787"/>
  <c r="T1787" s="1"/>
  <c r="O1787"/>
  <c r="R1786"/>
  <c r="P1786"/>
  <c r="O1786"/>
  <c r="S1785"/>
  <c r="R1785"/>
  <c r="P1785"/>
  <c r="T1785" s="1"/>
  <c r="O1785"/>
  <c r="T1784"/>
  <c r="S1784"/>
  <c r="O1784"/>
  <c r="P1784" s="1"/>
  <c r="R1784" s="1"/>
  <c r="T1783"/>
  <c r="P1783"/>
  <c r="T1782"/>
  <c r="O1782"/>
  <c r="P1782" s="1"/>
  <c r="P1781"/>
  <c r="O1781"/>
  <c r="S1780"/>
  <c r="R1780"/>
  <c r="P1780"/>
  <c r="T1780" s="1"/>
  <c r="O1780"/>
  <c r="O1779"/>
  <c r="P1779" s="1"/>
  <c r="P1778"/>
  <c r="T1778" s="1"/>
  <c r="O1778"/>
  <c r="R1777"/>
  <c r="P1777"/>
  <c r="O1777"/>
  <c r="S1776"/>
  <c r="R1776"/>
  <c r="P1776"/>
  <c r="T1776" s="1"/>
  <c r="O1776"/>
  <c r="T1775"/>
  <c r="S1775"/>
  <c r="O1775"/>
  <c r="P1775" s="1"/>
  <c r="R1775" s="1"/>
  <c r="O1774"/>
  <c r="P1774" s="1"/>
  <c r="P1773"/>
  <c r="R1773" s="1"/>
  <c r="O1773"/>
  <c r="S1772"/>
  <c r="R1772"/>
  <c r="P1772"/>
  <c r="T1772" s="1"/>
  <c r="O1772"/>
  <c r="T1771"/>
  <c r="O1771"/>
  <c r="P1771" s="1"/>
  <c r="R1771" s="1"/>
  <c r="P1770"/>
  <c r="O1770"/>
  <c r="R1769"/>
  <c r="P1769"/>
  <c r="O1769"/>
  <c r="S1768"/>
  <c r="R1768"/>
  <c r="P1768"/>
  <c r="T1768" s="1"/>
  <c r="O1768"/>
  <c r="S1767"/>
  <c r="O1767"/>
  <c r="P1767" s="1"/>
  <c r="R1767" s="1"/>
  <c r="O1766"/>
  <c r="P1766" s="1"/>
  <c r="T1766" s="1"/>
  <c r="P1765"/>
  <c r="O1765"/>
  <c r="S1764"/>
  <c r="R1764"/>
  <c r="P1764"/>
  <c r="T1764" s="1"/>
  <c r="O1764"/>
  <c r="O1763"/>
  <c r="P1763" s="1"/>
  <c r="P1762"/>
  <c r="T1762" s="1"/>
  <c r="O1762"/>
  <c r="R1761"/>
  <c r="P1761"/>
  <c r="O1761"/>
  <c r="S1760"/>
  <c r="R1760"/>
  <c r="P1760"/>
  <c r="T1760" s="1"/>
  <c r="O1760"/>
  <c r="T1759"/>
  <c r="S1759"/>
  <c r="O1759"/>
  <c r="P1759" s="1"/>
  <c r="R1759" s="1"/>
  <c r="O1758"/>
  <c r="P1758" s="1"/>
  <c r="P1757"/>
  <c r="R1757" s="1"/>
  <c r="O1757"/>
  <c r="S1756"/>
  <c r="R1756"/>
  <c r="P1756"/>
  <c r="T1756" s="1"/>
  <c r="O1756"/>
  <c r="T1755"/>
  <c r="O1755"/>
  <c r="P1755" s="1"/>
  <c r="R1755" s="1"/>
  <c r="P1754"/>
  <c r="O1754"/>
  <c r="R1753"/>
  <c r="P1753"/>
  <c r="O1753"/>
  <c r="S1752"/>
  <c r="R1752"/>
  <c r="P1752"/>
  <c r="T1752" s="1"/>
  <c r="O1752"/>
  <c r="S1751"/>
  <c r="O1751"/>
  <c r="P1751" s="1"/>
  <c r="R1751" s="1"/>
  <c r="T1750"/>
  <c r="O1750"/>
  <c r="P1750" s="1"/>
  <c r="P1749"/>
  <c r="O1749"/>
  <c r="S1748"/>
  <c r="R1748"/>
  <c r="P1748"/>
  <c r="T1748" s="1"/>
  <c r="O1748"/>
  <c r="O1747"/>
  <c r="P1747" s="1"/>
  <c r="P1746"/>
  <c r="T1746" s="1"/>
  <c r="O1746"/>
  <c r="R1745"/>
  <c r="P1745"/>
  <c r="O1745"/>
  <c r="S1744"/>
  <c r="R1744"/>
  <c r="P1744"/>
  <c r="T1744" s="1"/>
  <c r="O1744"/>
  <c r="T1743"/>
  <c r="S1743"/>
  <c r="O1743"/>
  <c r="P1743" s="1"/>
  <c r="R1743" s="1"/>
  <c r="O1742"/>
  <c r="P1742" s="1"/>
  <c r="P1741"/>
  <c r="R1741" s="1"/>
  <c r="O1741"/>
  <c r="S1740"/>
  <c r="R1740"/>
  <c r="P1740"/>
  <c r="T1740" s="1"/>
  <c r="O1740"/>
  <c r="T1739"/>
  <c r="O1739"/>
  <c r="P1739" s="1"/>
  <c r="R1739" s="1"/>
  <c r="P1738"/>
  <c r="O1738"/>
  <c r="R1737"/>
  <c r="P1737"/>
  <c r="O1737"/>
  <c r="S1736"/>
  <c r="R1736"/>
  <c r="P1736"/>
  <c r="T1736" s="1"/>
  <c r="O1736"/>
  <c r="O1735"/>
  <c r="P1735" s="1"/>
  <c r="R1735" s="1"/>
  <c r="T1734"/>
  <c r="O1734"/>
  <c r="P1734" s="1"/>
  <c r="P1733"/>
  <c r="O1733"/>
  <c r="S1732"/>
  <c r="R1732"/>
  <c r="P1732"/>
  <c r="T1732" s="1"/>
  <c r="O1732"/>
  <c r="O1731"/>
  <c r="P1731" s="1"/>
  <c r="O1730"/>
  <c r="P1730" s="1"/>
  <c r="R1729"/>
  <c r="P1729"/>
  <c r="O1729"/>
  <c r="S1728"/>
  <c r="R1728"/>
  <c r="P1728"/>
  <c r="T1728" s="1"/>
  <c r="O1728"/>
  <c r="T1727"/>
  <c r="S1727"/>
  <c r="O1727"/>
  <c r="P1727" s="1"/>
  <c r="R1727" s="1"/>
  <c r="O1726"/>
  <c r="P1726" s="1"/>
  <c r="P1725"/>
  <c r="R1725" s="1"/>
  <c r="O1725"/>
  <c r="S1724"/>
  <c r="R1724"/>
  <c r="P1724"/>
  <c r="T1724" s="1"/>
  <c r="O1724"/>
  <c r="T1723"/>
  <c r="O1723"/>
  <c r="P1723" s="1"/>
  <c r="R1723" s="1"/>
  <c r="P1722"/>
  <c r="O1722"/>
  <c r="P1721"/>
  <c r="R1721" s="1"/>
  <c r="O1721"/>
  <c r="S1720"/>
  <c r="R1720"/>
  <c r="P1720"/>
  <c r="T1720" s="1"/>
  <c r="O1720"/>
  <c r="O1719"/>
  <c r="P1719" s="1"/>
  <c r="R1719" s="1"/>
  <c r="T1718"/>
  <c r="O1718"/>
  <c r="P1718" s="1"/>
  <c r="P1717"/>
  <c r="O1717"/>
  <c r="S1716"/>
  <c r="R1716"/>
  <c r="P1716"/>
  <c r="T1716" s="1"/>
  <c r="O1716"/>
  <c r="O1715"/>
  <c r="P1715" s="1"/>
  <c r="O1714"/>
  <c r="P1714" s="1"/>
  <c r="R1713"/>
  <c r="P1713"/>
  <c r="O1713"/>
  <c r="S1712"/>
  <c r="R1712"/>
  <c r="P1712"/>
  <c r="T1712" s="1"/>
  <c r="O1712"/>
  <c r="T1711"/>
  <c r="S1711"/>
  <c r="O1711"/>
  <c r="P1711" s="1"/>
  <c r="R1711" s="1"/>
  <c r="O1710"/>
  <c r="P1710" s="1"/>
  <c r="R1709"/>
  <c r="P1709"/>
  <c r="O1709"/>
  <c r="S1708"/>
  <c r="R1708"/>
  <c r="P1708"/>
  <c r="T1708" s="1"/>
  <c r="O1708"/>
  <c r="N1708"/>
  <c r="O1707"/>
  <c r="P1707" s="1"/>
  <c r="R1706"/>
  <c r="P1706"/>
  <c r="O1706"/>
  <c r="S1705"/>
  <c r="R1705"/>
  <c r="P1705"/>
  <c r="T1705" s="1"/>
  <c r="O1705"/>
  <c r="T1704"/>
  <c r="S1704"/>
  <c r="O1704"/>
  <c r="P1704" s="1"/>
  <c r="R1704" s="1"/>
  <c r="O1703"/>
  <c r="P1703" s="1"/>
  <c r="N1703"/>
  <c r="S1702"/>
  <c r="R1702"/>
  <c r="P1702"/>
  <c r="T1702" s="1"/>
  <c r="O1702"/>
  <c r="O1701"/>
  <c r="P1701" s="1"/>
  <c r="O1700"/>
  <c r="P1700" s="1"/>
  <c r="N1700"/>
  <c r="S1699"/>
  <c r="R1699"/>
  <c r="P1699"/>
  <c r="T1699" s="1"/>
  <c r="O1699"/>
  <c r="O1698"/>
  <c r="P1698" s="1"/>
  <c r="R1698" s="1"/>
  <c r="T1697"/>
  <c r="P1697"/>
  <c r="O1697"/>
  <c r="P1696"/>
  <c r="O1696"/>
  <c r="S1695"/>
  <c r="R1695"/>
  <c r="P1695"/>
  <c r="T1695" s="1"/>
  <c r="O1695"/>
  <c r="O1694"/>
  <c r="P1694" s="1"/>
  <c r="O1693"/>
  <c r="P1693" s="1"/>
  <c r="R1692"/>
  <c r="P1692"/>
  <c r="O1692"/>
  <c r="S1691"/>
  <c r="R1691"/>
  <c r="P1691"/>
  <c r="T1691" s="1"/>
  <c r="O1691"/>
  <c r="N1691"/>
  <c r="T1690"/>
  <c r="P1690"/>
  <c r="O1690"/>
  <c r="N1690"/>
  <c r="S1689"/>
  <c r="R1689"/>
  <c r="P1689"/>
  <c r="T1689" s="1"/>
  <c r="O1689"/>
  <c r="T1688"/>
  <c r="S1688"/>
  <c r="O1688"/>
  <c r="P1688" s="1"/>
  <c r="R1688" s="1"/>
  <c r="P1687"/>
  <c r="O1687"/>
  <c r="P1686"/>
  <c r="R1686" s="1"/>
  <c r="O1686"/>
  <c r="P1685"/>
  <c r="T1685" s="1"/>
  <c r="O1685"/>
  <c r="O1684"/>
  <c r="P1684" s="1"/>
  <c r="O1683"/>
  <c r="P1683" s="1"/>
  <c r="O1682"/>
  <c r="P1682" s="1"/>
  <c r="P1681"/>
  <c r="T1681" s="1"/>
  <c r="O1681"/>
  <c r="O1680"/>
  <c r="P1680" s="1"/>
  <c r="O1679"/>
  <c r="P1679" s="1"/>
  <c r="O1678"/>
  <c r="P1678" s="1"/>
  <c r="P1677"/>
  <c r="T1677" s="1"/>
  <c r="O1677"/>
  <c r="O1676"/>
  <c r="P1676" s="1"/>
  <c r="O1675"/>
  <c r="P1675" s="1"/>
  <c r="N1675"/>
  <c r="P1674"/>
  <c r="O1674"/>
  <c r="S1673"/>
  <c r="R1673"/>
  <c r="O1673"/>
  <c r="P1673" s="1"/>
  <c r="T1673" s="1"/>
  <c r="P1672"/>
  <c r="O1672"/>
  <c r="N1672"/>
  <c r="S1671"/>
  <c r="R1671"/>
  <c r="P1671"/>
  <c r="T1671" s="1"/>
  <c r="O1671"/>
  <c r="T1670"/>
  <c r="S1670"/>
  <c r="R1670"/>
  <c r="O1670"/>
  <c r="P1670" s="1"/>
  <c r="T1669"/>
  <c r="S1669"/>
  <c r="P1669"/>
  <c r="R1669" s="1"/>
  <c r="O1669"/>
  <c r="T1668"/>
  <c r="R1668"/>
  <c r="P1668"/>
  <c r="S1668" s="1"/>
  <c r="O1668"/>
  <c r="S1667"/>
  <c r="R1667"/>
  <c r="P1667"/>
  <c r="T1667" s="1"/>
  <c r="O1667"/>
  <c r="T1666"/>
  <c r="S1666"/>
  <c r="R1666"/>
  <c r="O1666"/>
  <c r="P1666" s="1"/>
  <c r="T1665"/>
  <c r="S1665"/>
  <c r="P1665"/>
  <c r="R1665" s="1"/>
  <c r="O1665"/>
  <c r="T1664"/>
  <c r="R1664"/>
  <c r="P1664"/>
  <c r="S1664" s="1"/>
  <c r="O1664"/>
  <c r="N1664"/>
  <c r="T1663"/>
  <c r="O1663"/>
  <c r="P1663" s="1"/>
  <c r="R1663" s="1"/>
  <c r="T1662"/>
  <c r="O1662"/>
  <c r="P1662" s="1"/>
  <c r="N1662"/>
  <c r="P1661"/>
  <c r="T1661" s="1"/>
  <c r="O1661"/>
  <c r="O1660"/>
  <c r="P1660" s="1"/>
  <c r="O1659"/>
  <c r="P1659" s="1"/>
  <c r="O1658"/>
  <c r="P1658" s="1"/>
  <c r="P1657"/>
  <c r="T1657" s="1"/>
  <c r="O1657"/>
  <c r="O1656"/>
  <c r="P1656" s="1"/>
  <c r="O1655"/>
  <c r="P1655" s="1"/>
  <c r="O1654"/>
  <c r="P1654" s="1"/>
  <c r="P1653"/>
  <c r="T1653" s="1"/>
  <c r="O1653"/>
  <c r="O1652"/>
  <c r="P1652" s="1"/>
  <c r="O1651"/>
  <c r="P1651" s="1"/>
  <c r="O1650"/>
  <c r="P1650" s="1"/>
  <c r="P1649"/>
  <c r="T1649" s="1"/>
  <c r="O1649"/>
  <c r="O1648"/>
  <c r="P1648" s="1"/>
  <c r="O1647"/>
  <c r="P1647" s="1"/>
  <c r="O1646"/>
  <c r="P1646" s="1"/>
  <c r="P1645"/>
  <c r="T1645" s="1"/>
  <c r="O1645"/>
  <c r="O1644"/>
  <c r="P1644" s="1"/>
  <c r="O1643"/>
  <c r="P1643" s="1"/>
  <c r="O1642"/>
  <c r="P1642" s="1"/>
  <c r="P1641"/>
  <c r="T1641" s="1"/>
  <c r="O1641"/>
  <c r="O1640"/>
  <c r="P1640" s="1"/>
  <c r="O1639"/>
  <c r="P1639" s="1"/>
  <c r="O1638"/>
  <c r="P1638" s="1"/>
  <c r="P1637"/>
  <c r="T1637" s="1"/>
  <c r="O1637"/>
  <c r="O1636"/>
  <c r="P1636" s="1"/>
  <c r="O1635"/>
  <c r="P1635" s="1"/>
  <c r="O1634"/>
  <c r="P1634" s="1"/>
  <c r="P1633"/>
  <c r="T1633" s="1"/>
  <c r="O1633"/>
  <c r="O1632"/>
  <c r="P1632" s="1"/>
  <c r="O1631"/>
  <c r="P1631" s="1"/>
  <c r="O1630"/>
  <c r="P1630" s="1"/>
  <c r="P1629"/>
  <c r="T1629" s="1"/>
  <c r="O1629"/>
  <c r="O1628"/>
  <c r="P1628" s="1"/>
  <c r="O1627"/>
  <c r="P1627" s="1"/>
  <c r="N1627"/>
  <c r="P1626"/>
  <c r="O1626"/>
  <c r="S1625"/>
  <c r="R1625"/>
  <c r="O1625"/>
  <c r="P1625" s="1"/>
  <c r="T1625" s="1"/>
  <c r="P1624"/>
  <c r="O1624"/>
  <c r="P1623"/>
  <c r="O1623"/>
  <c r="P1622"/>
  <c r="O1622"/>
  <c r="R1621"/>
  <c r="O1621"/>
  <c r="P1621" s="1"/>
  <c r="S1621" s="1"/>
  <c r="P1620"/>
  <c r="O1620"/>
  <c r="P1619"/>
  <c r="O1619"/>
  <c r="P1618"/>
  <c r="O1618"/>
  <c r="R1617"/>
  <c r="O1617"/>
  <c r="P1617" s="1"/>
  <c r="S1617" s="1"/>
  <c r="N1617"/>
  <c r="R1616"/>
  <c r="P1616"/>
  <c r="S1616" s="1"/>
  <c r="O1616"/>
  <c r="N1616"/>
  <c r="T1615"/>
  <c r="S1615"/>
  <c r="O1615"/>
  <c r="P1615" s="1"/>
  <c r="R1615" s="1"/>
  <c r="N1615"/>
  <c r="O1614"/>
  <c r="P1614" s="1"/>
  <c r="S1613"/>
  <c r="P1613"/>
  <c r="T1613" s="1"/>
  <c r="O1613"/>
  <c r="O1612"/>
  <c r="P1612" s="1"/>
  <c r="O1611"/>
  <c r="P1611" s="1"/>
  <c r="O1610"/>
  <c r="P1610" s="1"/>
  <c r="S1609"/>
  <c r="P1609"/>
  <c r="T1609" s="1"/>
  <c r="O1609"/>
  <c r="O1608"/>
  <c r="P1608" s="1"/>
  <c r="O1607"/>
  <c r="P1607" s="1"/>
  <c r="O1606"/>
  <c r="P1606" s="1"/>
  <c r="S1605"/>
  <c r="P1605"/>
  <c r="T1605" s="1"/>
  <c r="O1605"/>
  <c r="O1604"/>
  <c r="P1604" s="1"/>
  <c r="O1603"/>
  <c r="P1603" s="1"/>
  <c r="O1602"/>
  <c r="P1602" s="1"/>
  <c r="S1601"/>
  <c r="P1601"/>
  <c r="T1601" s="1"/>
  <c r="O1601"/>
  <c r="N1601"/>
  <c r="P1600"/>
  <c r="O1600"/>
  <c r="P1599"/>
  <c r="O1599"/>
  <c r="P1598"/>
  <c r="O1598"/>
  <c r="R1597"/>
  <c r="O1597"/>
  <c r="P1597" s="1"/>
  <c r="S1597" s="1"/>
  <c r="N1597"/>
  <c r="R1596"/>
  <c r="P1596"/>
  <c r="S1596" s="1"/>
  <c r="O1596"/>
  <c r="R1595"/>
  <c r="P1595"/>
  <c r="T1595" s="1"/>
  <c r="O1595"/>
  <c r="T1594"/>
  <c r="S1594"/>
  <c r="R1594"/>
  <c r="O1594"/>
  <c r="P1594" s="1"/>
  <c r="N1594"/>
  <c r="O1593"/>
  <c r="P1593" s="1"/>
  <c r="S1592"/>
  <c r="R1592"/>
  <c r="P1592"/>
  <c r="T1592" s="1"/>
  <c r="O1592"/>
  <c r="T1591"/>
  <c r="S1591"/>
  <c r="O1591"/>
  <c r="P1591" s="1"/>
  <c r="R1591" s="1"/>
  <c r="T1590"/>
  <c r="O1590"/>
  <c r="P1590" s="1"/>
  <c r="O1589"/>
  <c r="P1589" s="1"/>
  <c r="T1589" s="1"/>
  <c r="S1588"/>
  <c r="R1588"/>
  <c r="P1588"/>
  <c r="T1588" s="1"/>
  <c r="O1588"/>
  <c r="T1587"/>
  <c r="S1587"/>
  <c r="O1587"/>
  <c r="P1587" s="1"/>
  <c r="R1587" s="1"/>
  <c r="O1586"/>
  <c r="P1586" s="1"/>
  <c r="T1585"/>
  <c r="O1585"/>
  <c r="P1585" s="1"/>
  <c r="S1584"/>
  <c r="R1584"/>
  <c r="P1584"/>
  <c r="T1584" s="1"/>
  <c r="O1584"/>
  <c r="T1583"/>
  <c r="O1583"/>
  <c r="P1583" s="1"/>
  <c r="R1583" s="1"/>
  <c r="T1582"/>
  <c r="O1582"/>
  <c r="P1582" s="1"/>
  <c r="O1581"/>
  <c r="P1581" s="1"/>
  <c r="S1580"/>
  <c r="R1580"/>
  <c r="P1580"/>
  <c r="T1580" s="1"/>
  <c r="O1580"/>
  <c r="T1579"/>
  <c r="O1579"/>
  <c r="P1579" s="1"/>
  <c r="R1579" s="1"/>
  <c r="O1578"/>
  <c r="P1578" s="1"/>
  <c r="T1577"/>
  <c r="O1577"/>
  <c r="P1577" s="1"/>
  <c r="S1576"/>
  <c r="R1576"/>
  <c r="P1576"/>
  <c r="T1576" s="1"/>
  <c r="O1576"/>
  <c r="T1575"/>
  <c r="O1575"/>
  <c r="P1575" s="1"/>
  <c r="R1575" s="1"/>
  <c r="T1574"/>
  <c r="O1574"/>
  <c r="P1574" s="1"/>
  <c r="O1573"/>
  <c r="P1573" s="1"/>
  <c r="S1572"/>
  <c r="R1572"/>
  <c r="P1572"/>
  <c r="T1572" s="1"/>
  <c r="O1572"/>
  <c r="T1571"/>
  <c r="S1571"/>
  <c r="R1571"/>
  <c r="P1571"/>
  <c r="T1570"/>
  <c r="O1570"/>
  <c r="P1570" s="1"/>
  <c r="R1570" s="1"/>
  <c r="O1569"/>
  <c r="P1569" s="1"/>
  <c r="T1568"/>
  <c r="O1568"/>
  <c r="P1568" s="1"/>
  <c r="S1567"/>
  <c r="R1567"/>
  <c r="P1567"/>
  <c r="T1567" s="1"/>
  <c r="O1567"/>
  <c r="T1566"/>
  <c r="O1566"/>
  <c r="P1566" s="1"/>
  <c r="R1566" s="1"/>
  <c r="T1565"/>
  <c r="O1565"/>
  <c r="P1565" s="1"/>
  <c r="O1564"/>
  <c r="P1564" s="1"/>
  <c r="S1563"/>
  <c r="R1563"/>
  <c r="P1563"/>
  <c r="T1563" s="1"/>
  <c r="O1563"/>
  <c r="T1562"/>
  <c r="O1562"/>
  <c r="P1562" s="1"/>
  <c r="R1562" s="1"/>
  <c r="N1562"/>
  <c r="O1561"/>
  <c r="P1561" s="1"/>
  <c r="P1560"/>
  <c r="T1560" s="1"/>
  <c r="O1560"/>
  <c r="O1559"/>
  <c r="P1559" s="1"/>
  <c r="O1558"/>
  <c r="P1558" s="1"/>
  <c r="O1557"/>
  <c r="P1557" s="1"/>
  <c r="P1556"/>
  <c r="T1556" s="1"/>
  <c r="O1556"/>
  <c r="O1555"/>
  <c r="P1555" s="1"/>
  <c r="O1554"/>
  <c r="P1554" s="1"/>
  <c r="O1553"/>
  <c r="P1553" s="1"/>
  <c r="N1553"/>
  <c r="S1552"/>
  <c r="R1552"/>
  <c r="O1552"/>
  <c r="P1552" s="1"/>
  <c r="T1552" s="1"/>
  <c r="P1551"/>
  <c r="O1551"/>
  <c r="P1550"/>
  <c r="O1550"/>
  <c r="P1549"/>
  <c r="O1549"/>
  <c r="N1549"/>
  <c r="T1548"/>
  <c r="S1548"/>
  <c r="P1548"/>
  <c r="R1548" s="1"/>
  <c r="O1548"/>
  <c r="T1547"/>
  <c r="R1547"/>
  <c r="P1547"/>
  <c r="S1547" s="1"/>
  <c r="O1547"/>
  <c r="S1546"/>
  <c r="R1546"/>
  <c r="P1546"/>
  <c r="T1546" s="1"/>
  <c r="O1546"/>
  <c r="T1545"/>
  <c r="S1545"/>
  <c r="R1545"/>
  <c r="O1545"/>
  <c r="P1545" s="1"/>
  <c r="T1544"/>
  <c r="S1544"/>
  <c r="P1544"/>
  <c r="R1544" s="1"/>
  <c r="O1544"/>
  <c r="T1543"/>
  <c r="R1543"/>
  <c r="P1543"/>
  <c r="S1543" s="1"/>
  <c r="O1543"/>
  <c r="S1542"/>
  <c r="R1542"/>
  <c r="P1542"/>
  <c r="T1542" s="1"/>
  <c r="O1542"/>
  <c r="T1541"/>
  <c r="S1541"/>
  <c r="R1541"/>
  <c r="O1541"/>
  <c r="P1541" s="1"/>
  <c r="N1541"/>
  <c r="O1540"/>
  <c r="P1540" s="1"/>
  <c r="S1539"/>
  <c r="R1539"/>
  <c r="P1539"/>
  <c r="T1539" s="1"/>
  <c r="O1539"/>
  <c r="N1539"/>
  <c r="O1538"/>
  <c r="P1538" s="1"/>
  <c r="O1537"/>
  <c r="P1537" s="1"/>
  <c r="P1536"/>
  <c r="T1536" s="1"/>
  <c r="O1536"/>
  <c r="O1535"/>
  <c r="P1535" s="1"/>
  <c r="O1534"/>
  <c r="P1534" s="1"/>
  <c r="O1533"/>
  <c r="P1533" s="1"/>
  <c r="P1532"/>
  <c r="T1532" s="1"/>
  <c r="O1532"/>
  <c r="N1532"/>
  <c r="P1531"/>
  <c r="O1531"/>
  <c r="P1530"/>
  <c r="O1530"/>
  <c r="P1529"/>
  <c r="O1529"/>
  <c r="S1528"/>
  <c r="R1528"/>
  <c r="O1528"/>
  <c r="P1528" s="1"/>
  <c r="T1528" s="1"/>
  <c r="P1527"/>
  <c r="O1527"/>
  <c r="P1526"/>
  <c r="O1526"/>
  <c r="P1525"/>
  <c r="O1525"/>
  <c r="S1524"/>
  <c r="R1524"/>
  <c r="O1524"/>
  <c r="P1524" s="1"/>
  <c r="T1524" s="1"/>
  <c r="P1523"/>
  <c r="O1523"/>
  <c r="P1522"/>
  <c r="O1522"/>
  <c r="P1521"/>
  <c r="O1521"/>
  <c r="S1520"/>
  <c r="R1520"/>
  <c r="O1520"/>
  <c r="P1520" s="1"/>
  <c r="T1520" s="1"/>
  <c r="P1519"/>
  <c r="O1519"/>
  <c r="P1518"/>
  <c r="O1518"/>
  <c r="P1517"/>
  <c r="O1517"/>
  <c r="S1516"/>
  <c r="R1516"/>
  <c r="O1516"/>
  <c r="P1516" s="1"/>
  <c r="T1516" s="1"/>
  <c r="P1515"/>
  <c r="O1515"/>
  <c r="P1514"/>
  <c r="O1514"/>
  <c r="P1513"/>
  <c r="O1513"/>
  <c r="S1512"/>
  <c r="R1512"/>
  <c r="O1512"/>
  <c r="P1512" s="1"/>
  <c r="T1512" s="1"/>
  <c r="P1511"/>
  <c r="O1511"/>
  <c r="P1510"/>
  <c r="O1510"/>
  <c r="P1509"/>
  <c r="O1509"/>
  <c r="R1508"/>
  <c r="O1508"/>
  <c r="P1508" s="1"/>
  <c r="S1508" s="1"/>
  <c r="P1507"/>
  <c r="O1507"/>
  <c r="P1506"/>
  <c r="O1506"/>
  <c r="P1505"/>
  <c r="O1505"/>
  <c r="R1504"/>
  <c r="O1504"/>
  <c r="P1504" s="1"/>
  <c r="S1504" s="1"/>
  <c r="P1503"/>
  <c r="O1503"/>
  <c r="P1502"/>
  <c r="O1502"/>
  <c r="P1501"/>
  <c r="O1501"/>
  <c r="R1500"/>
  <c r="O1500"/>
  <c r="P1500" s="1"/>
  <c r="S1500" s="1"/>
  <c r="N1500"/>
  <c r="R1499"/>
  <c r="P1499"/>
  <c r="S1499" s="1"/>
  <c r="O1499"/>
  <c r="R1498"/>
  <c r="P1498"/>
  <c r="T1498" s="1"/>
  <c r="O1498"/>
  <c r="T1497"/>
  <c r="S1497"/>
  <c r="R1497"/>
  <c r="O1497"/>
  <c r="P1497" s="1"/>
  <c r="S1496"/>
  <c r="P1496"/>
  <c r="R1496" s="1"/>
  <c r="O1496"/>
  <c r="R1495"/>
  <c r="P1495"/>
  <c r="S1495" s="1"/>
  <c r="O1495"/>
  <c r="R1494"/>
  <c r="P1494"/>
  <c r="T1494" s="1"/>
  <c r="O1494"/>
  <c r="T1493"/>
  <c r="S1493"/>
  <c r="R1493"/>
  <c r="O1493"/>
  <c r="P1493" s="1"/>
  <c r="S1492"/>
  <c r="P1492"/>
  <c r="R1492" s="1"/>
  <c r="O1492"/>
  <c r="R1491"/>
  <c r="P1491"/>
  <c r="S1491" s="1"/>
  <c r="O1491"/>
  <c r="R1490"/>
  <c r="P1490"/>
  <c r="T1490" s="1"/>
  <c r="O1490"/>
  <c r="T1489"/>
  <c r="S1489"/>
  <c r="R1489"/>
  <c r="O1489"/>
  <c r="P1489" s="1"/>
  <c r="S1488"/>
  <c r="P1488"/>
  <c r="R1488" s="1"/>
  <c r="O1488"/>
  <c r="R1487"/>
  <c r="P1487"/>
  <c r="S1487" s="1"/>
  <c r="O1487"/>
  <c r="R1486"/>
  <c r="P1486"/>
  <c r="T1486" s="1"/>
  <c r="O1486"/>
  <c r="T1485"/>
  <c r="S1485"/>
  <c r="R1485"/>
  <c r="O1485"/>
  <c r="P1485" s="1"/>
  <c r="S1484"/>
  <c r="P1484"/>
  <c r="R1484" s="1"/>
  <c r="O1484"/>
  <c r="R1483"/>
  <c r="P1483"/>
  <c r="S1483" s="1"/>
  <c r="O1483"/>
  <c r="R1482"/>
  <c r="P1482"/>
  <c r="T1482" s="1"/>
  <c r="O1482"/>
  <c r="T1481"/>
  <c r="S1481"/>
  <c r="R1481"/>
  <c r="O1481"/>
  <c r="P1481" s="1"/>
  <c r="N1481"/>
  <c r="T1480"/>
  <c r="O1480"/>
  <c r="P1480" s="1"/>
  <c r="S1479"/>
  <c r="R1479"/>
  <c r="P1479"/>
  <c r="T1479" s="1"/>
  <c r="O1479"/>
  <c r="T1478"/>
  <c r="S1478"/>
  <c r="O1478"/>
  <c r="P1478" s="1"/>
  <c r="R1478" s="1"/>
  <c r="N1478"/>
  <c r="O1477"/>
  <c r="P1477" s="1"/>
  <c r="S1476"/>
  <c r="P1476"/>
  <c r="T1476" s="1"/>
  <c r="O1476"/>
  <c r="O1475"/>
  <c r="P1475" s="1"/>
  <c r="O1474"/>
  <c r="P1474" s="1"/>
  <c r="O1473"/>
  <c r="P1473" s="1"/>
  <c r="S1472"/>
  <c r="P1472"/>
  <c r="T1472" s="1"/>
  <c r="O1472"/>
  <c r="O1471"/>
  <c r="P1471" s="1"/>
  <c r="O1470"/>
  <c r="P1470" s="1"/>
  <c r="O1469"/>
  <c r="P1469" s="1"/>
  <c r="S1468"/>
  <c r="P1468"/>
  <c r="T1468" s="1"/>
  <c r="O1468"/>
  <c r="O1467"/>
  <c r="P1467" s="1"/>
  <c r="O1466"/>
  <c r="P1466" s="1"/>
  <c r="O1465"/>
  <c r="P1465" s="1"/>
  <c r="S1464"/>
  <c r="P1464"/>
  <c r="T1464" s="1"/>
  <c r="O1464"/>
  <c r="O1463"/>
  <c r="P1463" s="1"/>
  <c r="N1463"/>
  <c r="P1462"/>
  <c r="O1462"/>
  <c r="P1461"/>
  <c r="O1461"/>
  <c r="R1460"/>
  <c r="O1460"/>
  <c r="P1460" s="1"/>
  <c r="S1460" s="1"/>
  <c r="P1459"/>
  <c r="O1459"/>
  <c r="P1458"/>
  <c r="O1458"/>
  <c r="P1457"/>
  <c r="O1457"/>
  <c r="R1456"/>
  <c r="O1456"/>
  <c r="P1456" s="1"/>
  <c r="S1456" s="1"/>
  <c r="P1455"/>
  <c r="O1455"/>
  <c r="P1454"/>
  <c r="O1454"/>
  <c r="P1453"/>
  <c r="O1453"/>
  <c r="R1452"/>
  <c r="O1452"/>
  <c r="P1452" s="1"/>
  <c r="S1452" s="1"/>
  <c r="P1451"/>
  <c r="O1451"/>
  <c r="P1450"/>
  <c r="O1450"/>
  <c r="P1449"/>
  <c r="O1449"/>
  <c r="R1448"/>
  <c r="O1448"/>
  <c r="P1448" s="1"/>
  <c r="S1448" s="1"/>
  <c r="P1447"/>
  <c r="O1447"/>
  <c r="P1446"/>
  <c r="O1446"/>
  <c r="P1445"/>
  <c r="O1445"/>
  <c r="R1444"/>
  <c r="O1444"/>
  <c r="P1444" s="1"/>
  <c r="S1444" s="1"/>
  <c r="P1443"/>
  <c r="O1443"/>
  <c r="P1442"/>
  <c r="O1442"/>
  <c r="P1441"/>
  <c r="O1441"/>
  <c r="R1440"/>
  <c r="O1440"/>
  <c r="P1440" s="1"/>
  <c r="S1440" s="1"/>
  <c r="P1439"/>
  <c r="O1439"/>
  <c r="P1438"/>
  <c r="O1438"/>
  <c r="P1437"/>
  <c r="O1437"/>
  <c r="R1436"/>
  <c r="O1436"/>
  <c r="P1436" s="1"/>
  <c r="S1436" s="1"/>
  <c r="P1435"/>
  <c r="O1435"/>
  <c r="P1434"/>
  <c r="O1434"/>
  <c r="P1433"/>
  <c r="O1433"/>
  <c r="R1432"/>
  <c r="O1432"/>
  <c r="P1432" s="1"/>
  <c r="S1432" s="1"/>
  <c r="P1431"/>
  <c r="O1431"/>
  <c r="P1430"/>
  <c r="O1430"/>
  <c r="P1429"/>
  <c r="O1429"/>
  <c r="R1428"/>
  <c r="O1428"/>
  <c r="P1428" s="1"/>
  <c r="S1428" s="1"/>
  <c r="P1427"/>
  <c r="O1427"/>
  <c r="P1426"/>
  <c r="O1426"/>
  <c r="P1425"/>
  <c r="O1425"/>
  <c r="O1424"/>
  <c r="P1424" s="1"/>
  <c r="P1423"/>
  <c r="O1423"/>
  <c r="O1422"/>
  <c r="P1422" s="1"/>
  <c r="P1421"/>
  <c r="O1421"/>
  <c r="O1420"/>
  <c r="P1420" s="1"/>
  <c r="P1419"/>
  <c r="O1419"/>
  <c r="O1418"/>
  <c r="P1418" s="1"/>
  <c r="P1417"/>
  <c r="O1417"/>
  <c r="O1416"/>
  <c r="P1416" s="1"/>
  <c r="P1415"/>
  <c r="O1415"/>
  <c r="O1414"/>
  <c r="P1414" s="1"/>
  <c r="P1413"/>
  <c r="O1413"/>
  <c r="O1412"/>
  <c r="P1412" s="1"/>
  <c r="P1411"/>
  <c r="O1411"/>
  <c r="O1410"/>
  <c r="P1410" s="1"/>
  <c r="P1409"/>
  <c r="O1409"/>
  <c r="N1409"/>
  <c r="S1408"/>
  <c r="P1408"/>
  <c r="O1408"/>
  <c r="P1407"/>
  <c r="O1407"/>
  <c r="P1406"/>
  <c r="R1406" s="1"/>
  <c r="O1406"/>
  <c r="T1405"/>
  <c r="S1405"/>
  <c r="R1405"/>
  <c r="O1405"/>
  <c r="P1405" s="1"/>
  <c r="S1404"/>
  <c r="P1404"/>
  <c r="O1404"/>
  <c r="R1403"/>
  <c r="P1403"/>
  <c r="O1403"/>
  <c r="N1403"/>
  <c r="T1402"/>
  <c r="S1402"/>
  <c r="O1402"/>
  <c r="P1402" s="1"/>
  <c r="R1402" s="1"/>
  <c r="S1401"/>
  <c r="O1401"/>
  <c r="P1401" s="1"/>
  <c r="R1401" s="1"/>
  <c r="O1400"/>
  <c r="P1400" s="1"/>
  <c r="S1399"/>
  <c r="R1399"/>
  <c r="P1399"/>
  <c r="T1399" s="1"/>
  <c r="O1399"/>
  <c r="T1398"/>
  <c r="S1398"/>
  <c r="O1398"/>
  <c r="P1398" s="1"/>
  <c r="R1398" s="1"/>
  <c r="T1397"/>
  <c r="S1397"/>
  <c r="O1397"/>
  <c r="P1397" s="1"/>
  <c r="R1397" s="1"/>
  <c r="R1396"/>
  <c r="O1396"/>
  <c r="P1396" s="1"/>
  <c r="S1396" s="1"/>
  <c r="S1395"/>
  <c r="R1395"/>
  <c r="P1395"/>
  <c r="T1395" s="1"/>
  <c r="O1395"/>
  <c r="T1394"/>
  <c r="S1394"/>
  <c r="O1394"/>
  <c r="P1394" s="1"/>
  <c r="R1394" s="1"/>
  <c r="T1393"/>
  <c r="O1393"/>
  <c r="P1393" s="1"/>
  <c r="R1393" s="1"/>
  <c r="T1392"/>
  <c r="R1392"/>
  <c r="O1392"/>
  <c r="P1392" s="1"/>
  <c r="S1392" s="1"/>
  <c r="S1391"/>
  <c r="R1391"/>
  <c r="P1391"/>
  <c r="T1391" s="1"/>
  <c r="O1391"/>
  <c r="T1390"/>
  <c r="S1390"/>
  <c r="O1390"/>
  <c r="P1390" s="1"/>
  <c r="R1390" s="1"/>
  <c r="O1389"/>
  <c r="P1389" s="1"/>
  <c r="T1388"/>
  <c r="O1388"/>
  <c r="P1388" s="1"/>
  <c r="S1388" s="1"/>
  <c r="S1387"/>
  <c r="R1387"/>
  <c r="P1387"/>
  <c r="T1387" s="1"/>
  <c r="O1387"/>
  <c r="T1386"/>
  <c r="S1386"/>
  <c r="O1386"/>
  <c r="P1386" s="1"/>
  <c r="R1386" s="1"/>
  <c r="S1385"/>
  <c r="O1385"/>
  <c r="P1385" s="1"/>
  <c r="R1385" s="1"/>
  <c r="O1384"/>
  <c r="P1384" s="1"/>
  <c r="S1383"/>
  <c r="R1383"/>
  <c r="P1383"/>
  <c r="T1383" s="1"/>
  <c r="O1383"/>
  <c r="T1382"/>
  <c r="S1382"/>
  <c r="O1382"/>
  <c r="P1382" s="1"/>
  <c r="R1382" s="1"/>
  <c r="T1381"/>
  <c r="S1381"/>
  <c r="O1381"/>
  <c r="P1381" s="1"/>
  <c r="R1381" s="1"/>
  <c r="R1380"/>
  <c r="O1380"/>
  <c r="P1380" s="1"/>
  <c r="S1380" s="1"/>
  <c r="S1379"/>
  <c r="R1379"/>
  <c r="P1379"/>
  <c r="T1379" s="1"/>
  <c r="O1379"/>
  <c r="T1378"/>
  <c r="S1378"/>
  <c r="O1378"/>
  <c r="P1378" s="1"/>
  <c r="R1378" s="1"/>
  <c r="T1377"/>
  <c r="O1377"/>
  <c r="P1377" s="1"/>
  <c r="R1377" s="1"/>
  <c r="T1376"/>
  <c r="R1376"/>
  <c r="O1376"/>
  <c r="P1376" s="1"/>
  <c r="S1376" s="1"/>
  <c r="S1375"/>
  <c r="R1375"/>
  <c r="P1375"/>
  <c r="T1375" s="1"/>
  <c r="O1375"/>
  <c r="T1374"/>
  <c r="S1374"/>
  <c r="O1374"/>
  <c r="P1374" s="1"/>
  <c r="R1374" s="1"/>
  <c r="N1374"/>
  <c r="O1373"/>
  <c r="P1373" s="1"/>
  <c r="S1372"/>
  <c r="P1372"/>
  <c r="T1372" s="1"/>
  <c r="O1372"/>
  <c r="T1371"/>
  <c r="O1371"/>
  <c r="P1371" s="1"/>
  <c r="O1370"/>
  <c r="P1370" s="1"/>
  <c r="T1370" s="1"/>
  <c r="T1369"/>
  <c r="O1369"/>
  <c r="P1369" s="1"/>
  <c r="S1368"/>
  <c r="P1368"/>
  <c r="T1368" s="1"/>
  <c r="O1368"/>
  <c r="T1367"/>
  <c r="O1367"/>
  <c r="P1367" s="1"/>
  <c r="O1366"/>
  <c r="P1366" s="1"/>
  <c r="T1365"/>
  <c r="O1365"/>
  <c r="P1365" s="1"/>
  <c r="S1364"/>
  <c r="P1364"/>
  <c r="T1364" s="1"/>
  <c r="O1364"/>
  <c r="O1363"/>
  <c r="P1363" s="1"/>
  <c r="T1363" s="1"/>
  <c r="T1362"/>
  <c r="O1362"/>
  <c r="P1362" s="1"/>
  <c r="O1361"/>
  <c r="P1361" s="1"/>
  <c r="T1361" s="1"/>
  <c r="S1360"/>
  <c r="P1360"/>
  <c r="T1360" s="1"/>
  <c r="O1360"/>
  <c r="O1359"/>
  <c r="P1359" s="1"/>
  <c r="T1358"/>
  <c r="O1358"/>
  <c r="P1358" s="1"/>
  <c r="O1357"/>
  <c r="P1357" s="1"/>
  <c r="N1357"/>
  <c r="O1356"/>
  <c r="P1356" s="1"/>
  <c r="R1356" s="1"/>
  <c r="P1355"/>
  <c r="O1355"/>
  <c r="O1354"/>
  <c r="P1354" s="1"/>
  <c r="P1353"/>
  <c r="O1353"/>
  <c r="O1352"/>
  <c r="P1352" s="1"/>
  <c r="R1352" s="1"/>
  <c r="P1351"/>
  <c r="O1351"/>
  <c r="O1350"/>
  <c r="P1350" s="1"/>
  <c r="P1349"/>
  <c r="O1349"/>
  <c r="N1349"/>
  <c r="P1348"/>
  <c r="O1348"/>
  <c r="P1347"/>
  <c r="R1347" s="1"/>
  <c r="O1347"/>
  <c r="O1346"/>
  <c r="P1346" s="1"/>
  <c r="T1346" s="1"/>
  <c r="T1345"/>
  <c r="S1345"/>
  <c r="O1345"/>
  <c r="P1345" s="1"/>
  <c r="R1345" s="1"/>
  <c r="P1344"/>
  <c r="O1344"/>
  <c r="P1343"/>
  <c r="R1343" s="1"/>
  <c r="O1343"/>
  <c r="O1342"/>
  <c r="P1342" s="1"/>
  <c r="T1342" s="1"/>
  <c r="T1341"/>
  <c r="S1341"/>
  <c r="O1341"/>
  <c r="P1341" s="1"/>
  <c r="R1341" s="1"/>
  <c r="P1340"/>
  <c r="O1340"/>
  <c r="P1339"/>
  <c r="R1339" s="1"/>
  <c r="O1339"/>
  <c r="S1338"/>
  <c r="O1338"/>
  <c r="P1338" s="1"/>
  <c r="T1338" s="1"/>
  <c r="T1337"/>
  <c r="S1337"/>
  <c r="O1337"/>
  <c r="P1337" s="1"/>
  <c r="R1337" s="1"/>
  <c r="N1337"/>
  <c r="R1336"/>
  <c r="P1336"/>
  <c r="O1336"/>
  <c r="R1335"/>
  <c r="O1335"/>
  <c r="P1335" s="1"/>
  <c r="T1335" s="1"/>
  <c r="O1334"/>
  <c r="P1334" s="1"/>
  <c r="O1333"/>
  <c r="P1333" s="1"/>
  <c r="R1332"/>
  <c r="P1332"/>
  <c r="O1332"/>
  <c r="N1332"/>
  <c r="T1331"/>
  <c r="S1331"/>
  <c r="O1331"/>
  <c r="P1331" s="1"/>
  <c r="R1331" s="1"/>
  <c r="P1330"/>
  <c r="O1330"/>
  <c r="P1329"/>
  <c r="R1329" s="1"/>
  <c r="O1329"/>
  <c r="S1328"/>
  <c r="O1328"/>
  <c r="P1328" s="1"/>
  <c r="T1328" s="1"/>
  <c r="T1327"/>
  <c r="S1327"/>
  <c r="O1327"/>
  <c r="P1327" s="1"/>
  <c r="R1327" s="1"/>
  <c r="P1326"/>
  <c r="O1326"/>
  <c r="P1325"/>
  <c r="R1325" s="1"/>
  <c r="O1325"/>
  <c r="S1324"/>
  <c r="O1324"/>
  <c r="P1324" s="1"/>
  <c r="T1324" s="1"/>
  <c r="T1323"/>
  <c r="S1323"/>
  <c r="O1323"/>
  <c r="P1323" s="1"/>
  <c r="R1323" s="1"/>
  <c r="P1322"/>
  <c r="O1322"/>
  <c r="P1321"/>
  <c r="R1321" s="1"/>
  <c r="O1321"/>
  <c r="S1320"/>
  <c r="O1320"/>
  <c r="P1320" s="1"/>
  <c r="T1320" s="1"/>
  <c r="T1319"/>
  <c r="S1319"/>
  <c r="O1319"/>
  <c r="P1319" s="1"/>
  <c r="R1319" s="1"/>
  <c r="P1318"/>
  <c r="O1318"/>
  <c r="P1317"/>
  <c r="R1317" s="1"/>
  <c r="O1317"/>
  <c r="S1316"/>
  <c r="O1316"/>
  <c r="P1316" s="1"/>
  <c r="T1316" s="1"/>
  <c r="T1315"/>
  <c r="S1315"/>
  <c r="O1315"/>
  <c r="P1315" s="1"/>
  <c r="R1315" s="1"/>
  <c r="P1314"/>
  <c r="O1314"/>
  <c r="P1313"/>
  <c r="R1313" s="1"/>
  <c r="O1313"/>
  <c r="S1312"/>
  <c r="O1312"/>
  <c r="P1312" s="1"/>
  <c r="T1312" s="1"/>
  <c r="T1311"/>
  <c r="S1311"/>
  <c r="O1311"/>
  <c r="P1311" s="1"/>
  <c r="R1311" s="1"/>
  <c r="P1310"/>
  <c r="O1310"/>
  <c r="P1309"/>
  <c r="R1309" s="1"/>
  <c r="O1309"/>
  <c r="S1308"/>
  <c r="O1308"/>
  <c r="P1308" s="1"/>
  <c r="T1308" s="1"/>
  <c r="N1308"/>
  <c r="O1307"/>
  <c r="P1307" s="1"/>
  <c r="N1307"/>
  <c r="S1306"/>
  <c r="O1306"/>
  <c r="P1306" s="1"/>
  <c r="T1306" s="1"/>
  <c r="N1306"/>
  <c r="O1305"/>
  <c r="P1305" s="1"/>
  <c r="N1305"/>
  <c r="S1304"/>
  <c r="O1304"/>
  <c r="P1304" s="1"/>
  <c r="T1304" s="1"/>
  <c r="T1303"/>
  <c r="S1303"/>
  <c r="O1303"/>
  <c r="P1303" s="1"/>
  <c r="R1303" s="1"/>
  <c r="P1302"/>
  <c r="O1302"/>
  <c r="P1301"/>
  <c r="R1301" s="1"/>
  <c r="O1301"/>
  <c r="S1300"/>
  <c r="O1300"/>
  <c r="P1300" s="1"/>
  <c r="T1300" s="1"/>
  <c r="T1299"/>
  <c r="S1299"/>
  <c r="O1299"/>
  <c r="P1299" s="1"/>
  <c r="R1299" s="1"/>
  <c r="P1298"/>
  <c r="O1298"/>
  <c r="P1297"/>
  <c r="R1297" s="1"/>
  <c r="O1297"/>
  <c r="N1297"/>
  <c r="O1296"/>
  <c r="P1296" s="1"/>
  <c r="N1296"/>
  <c r="P1295"/>
  <c r="R1295" s="1"/>
  <c r="O1295"/>
  <c r="N1295"/>
  <c r="O1294"/>
  <c r="P1294" s="1"/>
  <c r="O1293"/>
  <c r="P1293" s="1"/>
  <c r="N1293"/>
  <c r="S1292"/>
  <c r="O1292"/>
  <c r="P1292" s="1"/>
  <c r="T1292" s="1"/>
  <c r="T1291"/>
  <c r="S1291"/>
  <c r="O1291"/>
  <c r="P1291" s="1"/>
  <c r="R1291" s="1"/>
  <c r="P1290"/>
  <c r="O1290"/>
  <c r="P1289"/>
  <c r="R1289" s="1"/>
  <c r="O1289"/>
  <c r="S1288"/>
  <c r="O1288"/>
  <c r="P1288" s="1"/>
  <c r="T1288" s="1"/>
  <c r="T1287"/>
  <c r="S1287"/>
  <c r="O1287"/>
  <c r="P1287" s="1"/>
  <c r="R1287" s="1"/>
  <c r="P1286"/>
  <c r="O1286"/>
  <c r="P1285"/>
  <c r="R1285" s="1"/>
  <c r="O1285"/>
  <c r="S1284"/>
  <c r="O1284"/>
  <c r="P1284" s="1"/>
  <c r="T1284" s="1"/>
  <c r="T1283"/>
  <c r="S1283"/>
  <c r="O1283"/>
  <c r="P1283" s="1"/>
  <c r="R1283" s="1"/>
  <c r="P1282"/>
  <c r="O1282"/>
  <c r="P1281"/>
  <c r="R1281" s="1"/>
  <c r="O1281"/>
  <c r="S1280"/>
  <c r="O1280"/>
  <c r="P1280" s="1"/>
  <c r="T1280" s="1"/>
  <c r="T1279"/>
  <c r="O1279"/>
  <c r="P1279" s="1"/>
  <c r="T1278"/>
  <c r="O1278"/>
  <c r="P1278" s="1"/>
  <c r="N1278"/>
  <c r="O1277"/>
  <c r="P1277" s="1"/>
  <c r="O1276"/>
  <c r="P1276" s="1"/>
  <c r="O1275"/>
  <c r="P1275" s="1"/>
  <c r="S1274"/>
  <c r="P1274"/>
  <c r="T1274" s="1"/>
  <c r="O1274"/>
  <c r="O1273"/>
  <c r="P1273" s="1"/>
  <c r="O1272"/>
  <c r="P1272" s="1"/>
  <c r="O1271"/>
  <c r="P1271" s="1"/>
  <c r="S1270"/>
  <c r="P1270"/>
  <c r="T1270" s="1"/>
  <c r="O1270"/>
  <c r="O1269"/>
  <c r="P1269" s="1"/>
  <c r="O1268"/>
  <c r="P1268" s="1"/>
  <c r="O1267"/>
  <c r="P1267" s="1"/>
  <c r="S1266"/>
  <c r="P1266"/>
  <c r="T1266" s="1"/>
  <c r="O1266"/>
  <c r="O1265"/>
  <c r="P1265" s="1"/>
  <c r="O1264"/>
  <c r="P1264" s="1"/>
  <c r="O1263"/>
  <c r="P1263" s="1"/>
  <c r="S1262"/>
  <c r="P1262"/>
  <c r="T1262" s="1"/>
  <c r="O1262"/>
  <c r="O1261"/>
  <c r="P1261" s="1"/>
  <c r="O1260"/>
  <c r="P1260" s="1"/>
  <c r="O1259"/>
  <c r="P1259" s="1"/>
  <c r="S1258"/>
  <c r="P1258"/>
  <c r="T1258" s="1"/>
  <c r="O1258"/>
  <c r="O1257"/>
  <c r="P1257" s="1"/>
  <c r="O1256"/>
  <c r="P1256" s="1"/>
  <c r="O1255"/>
  <c r="P1255" s="1"/>
  <c r="S1254"/>
  <c r="P1254"/>
  <c r="T1254" s="1"/>
  <c r="O1254"/>
  <c r="N1254"/>
  <c r="P1253"/>
  <c r="O1253"/>
  <c r="P1252"/>
  <c r="O1252"/>
  <c r="P1251"/>
  <c r="O1251"/>
  <c r="R1250"/>
  <c r="O1250"/>
  <c r="P1250" s="1"/>
  <c r="S1250" s="1"/>
  <c r="P1249"/>
  <c r="O1249"/>
  <c r="P1248"/>
  <c r="O1248"/>
  <c r="P1247"/>
  <c r="O1247"/>
  <c r="R1246"/>
  <c r="O1246"/>
  <c r="P1246" s="1"/>
  <c r="S1246" s="1"/>
  <c r="P1245"/>
  <c r="O1245"/>
  <c r="P1244"/>
  <c r="O1244"/>
  <c r="P1243"/>
  <c r="O1243"/>
  <c r="R1242"/>
  <c r="O1242"/>
  <c r="P1242" s="1"/>
  <c r="S1242" s="1"/>
  <c r="P1241"/>
  <c r="O1241"/>
  <c r="P1240"/>
  <c r="O1240"/>
  <c r="P1239"/>
  <c r="O1239"/>
  <c r="R1238"/>
  <c r="O1238"/>
  <c r="P1238" s="1"/>
  <c r="S1238" s="1"/>
  <c r="N1238"/>
  <c r="R1237"/>
  <c r="P1237"/>
  <c r="S1237" s="1"/>
  <c r="O1237"/>
  <c r="R1236"/>
  <c r="P1236"/>
  <c r="T1236" s="1"/>
  <c r="O1236"/>
  <c r="T1235"/>
  <c r="S1235"/>
  <c r="R1235"/>
  <c r="O1235"/>
  <c r="P1235" s="1"/>
  <c r="S1234"/>
  <c r="P1234"/>
  <c r="R1234" s="1"/>
  <c r="O1234"/>
  <c r="R1233"/>
  <c r="P1233"/>
  <c r="S1233" s="1"/>
  <c r="O1233"/>
  <c r="R1232"/>
  <c r="P1232"/>
  <c r="T1232" s="1"/>
  <c r="O1232"/>
  <c r="N1232"/>
  <c r="O1231"/>
  <c r="P1231" s="1"/>
  <c r="T1231" s="1"/>
  <c r="N1231"/>
  <c r="S1230"/>
  <c r="P1230"/>
  <c r="T1230" s="1"/>
  <c r="O1230"/>
  <c r="N1230"/>
  <c r="P1229"/>
  <c r="O1229"/>
  <c r="P1228"/>
  <c r="O1228"/>
  <c r="P1227"/>
  <c r="O1227"/>
  <c r="R1226"/>
  <c r="O1226"/>
  <c r="P1226" s="1"/>
  <c r="S1226" s="1"/>
  <c r="P1225"/>
  <c r="O1225"/>
  <c r="P1224"/>
  <c r="O1224"/>
  <c r="P1223"/>
  <c r="O1223"/>
  <c r="R1222"/>
  <c r="O1222"/>
  <c r="P1222" s="1"/>
  <c r="S1222" s="1"/>
  <c r="P1221"/>
  <c r="O1221"/>
  <c r="P1220"/>
  <c r="O1220"/>
  <c r="P1219"/>
  <c r="O1219"/>
  <c r="R1218"/>
  <c r="O1218"/>
  <c r="P1218" s="1"/>
  <c r="S1218" s="1"/>
  <c r="P1217"/>
  <c r="O1217"/>
  <c r="P1216"/>
  <c r="O1216"/>
  <c r="P1215"/>
  <c r="O1215"/>
  <c r="R1214"/>
  <c r="O1214"/>
  <c r="P1214" s="1"/>
  <c r="S1214" s="1"/>
  <c r="P1213"/>
  <c r="O1213"/>
  <c r="P1212"/>
  <c r="O1212"/>
  <c r="P1211"/>
  <c r="O1211"/>
  <c r="R1210"/>
  <c r="O1210"/>
  <c r="P1210" s="1"/>
  <c r="S1210" s="1"/>
  <c r="P1209"/>
  <c r="O1209"/>
  <c r="P1208"/>
  <c r="O1208"/>
  <c r="N1208"/>
  <c r="T1207"/>
  <c r="S1207"/>
  <c r="R1207"/>
  <c r="O1207"/>
  <c r="P1207" s="1"/>
  <c r="S1206"/>
  <c r="P1206"/>
  <c r="R1206" s="1"/>
  <c r="O1206"/>
  <c r="R1205"/>
  <c r="P1205"/>
  <c r="S1205" s="1"/>
  <c r="O1205"/>
  <c r="N1205"/>
  <c r="T1204"/>
  <c r="S1204"/>
  <c r="O1204"/>
  <c r="P1204" s="1"/>
  <c r="R1204" s="1"/>
  <c r="N1204"/>
  <c r="O1203"/>
  <c r="P1203" s="1"/>
  <c r="S1202"/>
  <c r="P1202"/>
  <c r="T1202" s="1"/>
  <c r="O1202"/>
  <c r="O1201"/>
  <c r="P1201" s="1"/>
  <c r="O1200"/>
  <c r="P1200" s="1"/>
  <c r="O1199"/>
  <c r="P1199" s="1"/>
  <c r="S1198"/>
  <c r="P1198"/>
  <c r="T1198" s="1"/>
  <c r="O1198"/>
  <c r="O1197"/>
  <c r="P1197" s="1"/>
  <c r="N1197"/>
  <c r="P1196"/>
  <c r="O1196"/>
  <c r="P1195"/>
  <c r="O1195"/>
  <c r="R1194"/>
  <c r="O1194"/>
  <c r="P1194" s="1"/>
  <c r="S1194" s="1"/>
  <c r="P1193"/>
  <c r="O1193"/>
  <c r="P1192"/>
  <c r="O1192"/>
  <c r="P1191"/>
  <c r="O1191"/>
  <c r="R1190"/>
  <c r="O1190"/>
  <c r="P1190" s="1"/>
  <c r="S1190" s="1"/>
  <c r="P1189"/>
  <c r="O1189"/>
  <c r="P1188"/>
  <c r="O1188"/>
  <c r="P1187"/>
  <c r="O1187"/>
  <c r="R1186"/>
  <c r="O1186"/>
  <c r="P1186" s="1"/>
  <c r="S1186" s="1"/>
  <c r="N1186"/>
  <c r="R1185"/>
  <c r="P1185"/>
  <c r="S1185" s="1"/>
  <c r="O1185"/>
  <c r="R1184"/>
  <c r="P1184"/>
  <c r="T1184" s="1"/>
  <c r="O1184"/>
  <c r="T1183"/>
  <c r="S1183"/>
  <c r="R1183"/>
  <c r="O1183"/>
  <c r="P1183" s="1"/>
  <c r="S1182"/>
  <c r="P1182"/>
  <c r="R1182" s="1"/>
  <c r="O1182"/>
  <c r="N1182"/>
  <c r="S1181"/>
  <c r="R1181"/>
  <c r="P1181"/>
  <c r="T1181" s="1"/>
  <c r="O1181"/>
  <c r="T1180"/>
  <c r="S1180"/>
  <c r="O1180"/>
  <c r="P1180" s="1"/>
  <c r="R1180" s="1"/>
  <c r="O1179"/>
  <c r="P1179" s="1"/>
  <c r="T1178"/>
  <c r="O1178"/>
  <c r="P1178" s="1"/>
  <c r="N1178"/>
  <c r="O1177"/>
  <c r="P1177" s="1"/>
  <c r="N1177"/>
  <c r="P1176"/>
  <c r="O1176"/>
  <c r="N1176"/>
  <c r="T1175"/>
  <c r="S1175"/>
  <c r="R1175"/>
  <c r="O1175"/>
  <c r="P1175" s="1"/>
  <c r="S1174"/>
  <c r="P1174"/>
  <c r="R1174" s="1"/>
  <c r="O1174"/>
  <c r="R1173"/>
  <c r="P1173"/>
  <c r="S1173" s="1"/>
  <c r="O1173"/>
  <c r="R1172"/>
  <c r="P1172"/>
  <c r="T1172" s="1"/>
  <c r="O1172"/>
  <c r="T1171"/>
  <c r="S1171"/>
  <c r="R1171"/>
  <c r="O1171"/>
  <c r="P1171" s="1"/>
  <c r="S1170"/>
  <c r="P1170"/>
  <c r="R1170" s="1"/>
  <c r="O1170"/>
  <c r="R1169"/>
  <c r="P1169"/>
  <c r="S1169" s="1"/>
  <c r="O1169"/>
  <c r="R1168"/>
  <c r="P1168"/>
  <c r="T1168" s="1"/>
  <c r="O1168"/>
  <c r="T1167"/>
  <c r="S1167"/>
  <c r="R1167"/>
  <c r="O1167"/>
  <c r="P1167" s="1"/>
  <c r="S1166"/>
  <c r="P1166"/>
  <c r="R1166" s="1"/>
  <c r="O1166"/>
  <c r="R1165"/>
  <c r="P1165"/>
  <c r="S1165" s="1"/>
  <c r="O1165"/>
  <c r="N1165"/>
  <c r="T1164"/>
  <c r="S1164"/>
  <c r="O1164"/>
  <c r="P1164" s="1"/>
  <c r="R1164" s="1"/>
  <c r="T1163"/>
  <c r="O1163"/>
  <c r="P1163" s="1"/>
  <c r="O1162"/>
  <c r="P1162" s="1"/>
  <c r="S1161"/>
  <c r="R1161"/>
  <c r="P1161"/>
  <c r="T1161" s="1"/>
  <c r="O1161"/>
  <c r="T1160"/>
  <c r="S1160"/>
  <c r="O1160"/>
  <c r="P1160" s="1"/>
  <c r="R1160" s="1"/>
  <c r="O1159"/>
  <c r="P1159" s="1"/>
  <c r="T1159" s="1"/>
  <c r="T1158"/>
  <c r="O1158"/>
  <c r="P1158" s="1"/>
  <c r="S1157"/>
  <c r="R1157"/>
  <c r="P1157"/>
  <c r="T1157" s="1"/>
  <c r="O1157"/>
  <c r="T1156"/>
  <c r="S1156"/>
  <c r="O1156"/>
  <c r="P1156" s="1"/>
  <c r="R1156" s="1"/>
  <c r="O1155"/>
  <c r="P1155" s="1"/>
  <c r="T1154"/>
  <c r="O1154"/>
  <c r="P1154" s="1"/>
  <c r="S1153"/>
  <c r="R1153"/>
  <c r="P1153"/>
  <c r="T1153" s="1"/>
  <c r="O1153"/>
  <c r="T1152"/>
  <c r="S1152"/>
  <c r="O1152"/>
  <c r="P1152" s="1"/>
  <c r="R1152" s="1"/>
  <c r="T1151"/>
  <c r="O1151"/>
  <c r="P1151" s="1"/>
  <c r="O1150"/>
  <c r="P1150" s="1"/>
  <c r="T1150" s="1"/>
  <c r="S1149"/>
  <c r="R1149"/>
  <c r="P1149"/>
  <c r="T1149" s="1"/>
  <c r="O1149"/>
  <c r="T1148"/>
  <c r="S1148"/>
  <c r="O1148"/>
  <c r="P1148" s="1"/>
  <c r="R1148" s="1"/>
  <c r="T1147"/>
  <c r="O1147"/>
  <c r="P1147" s="1"/>
  <c r="O1146"/>
  <c r="P1146" s="1"/>
  <c r="S1145"/>
  <c r="R1145"/>
  <c r="P1145"/>
  <c r="T1145" s="1"/>
  <c r="O1145"/>
  <c r="T1144"/>
  <c r="S1144"/>
  <c r="O1144"/>
  <c r="P1144" s="1"/>
  <c r="R1144" s="1"/>
  <c r="O1143"/>
  <c r="P1143" s="1"/>
  <c r="T1143" s="1"/>
  <c r="T1142"/>
  <c r="O1142"/>
  <c r="P1142" s="1"/>
  <c r="N1142"/>
  <c r="O1141"/>
  <c r="P1141" s="1"/>
  <c r="O1140"/>
  <c r="P1140" s="1"/>
  <c r="N1140"/>
  <c r="P1139"/>
  <c r="O1139"/>
  <c r="R1138"/>
  <c r="O1138"/>
  <c r="P1138" s="1"/>
  <c r="S1138" s="1"/>
  <c r="P1137"/>
  <c r="O1137"/>
  <c r="P1136"/>
  <c r="O1136"/>
  <c r="P1135"/>
  <c r="O1135"/>
  <c r="R1134"/>
  <c r="O1134"/>
  <c r="P1134" s="1"/>
  <c r="S1134" s="1"/>
  <c r="P1133"/>
  <c r="O1133"/>
  <c r="P1132"/>
  <c r="O1132"/>
  <c r="P1131"/>
  <c r="O1131"/>
  <c r="R1130"/>
  <c r="O1130"/>
  <c r="P1130" s="1"/>
  <c r="S1130" s="1"/>
  <c r="P1129"/>
  <c r="O1129"/>
  <c r="P1128"/>
  <c r="O1128"/>
  <c r="P1127"/>
  <c r="O1127"/>
  <c r="R1126"/>
  <c r="O1126"/>
  <c r="P1126" s="1"/>
  <c r="S1126" s="1"/>
  <c r="P1125"/>
  <c r="O1125"/>
  <c r="N1125"/>
  <c r="R1124"/>
  <c r="P1124"/>
  <c r="T1124" s="1"/>
  <c r="O1124"/>
  <c r="T1123"/>
  <c r="S1123"/>
  <c r="R1123"/>
  <c r="O1123"/>
  <c r="P1123" s="1"/>
  <c r="S1122"/>
  <c r="P1122"/>
  <c r="R1122" s="1"/>
  <c r="O1122"/>
  <c r="R1121"/>
  <c r="P1121"/>
  <c r="S1121" s="1"/>
  <c r="O1121"/>
  <c r="R1120"/>
  <c r="P1120"/>
  <c r="T1120" s="1"/>
  <c r="O1120"/>
  <c r="T1119"/>
  <c r="S1119"/>
  <c r="R1119"/>
  <c r="O1119"/>
  <c r="P1119" s="1"/>
  <c r="S1118"/>
  <c r="P1118"/>
  <c r="R1118" s="1"/>
  <c r="O1118"/>
  <c r="R1117"/>
  <c r="P1117"/>
  <c r="S1117" s="1"/>
  <c r="O1117"/>
  <c r="R1116"/>
  <c r="P1116"/>
  <c r="T1116" s="1"/>
  <c r="O1116"/>
  <c r="T1115"/>
  <c r="S1115"/>
  <c r="R1115"/>
  <c r="O1115"/>
  <c r="P1115" s="1"/>
  <c r="S1114"/>
  <c r="P1114"/>
  <c r="R1114" s="1"/>
  <c r="O1114"/>
  <c r="R1113"/>
  <c r="P1113"/>
  <c r="S1113" s="1"/>
  <c r="O1113"/>
  <c r="R1112"/>
  <c r="P1112"/>
  <c r="T1112" s="1"/>
  <c r="O1112"/>
  <c r="N1112"/>
  <c r="T1111"/>
  <c r="O1111"/>
  <c r="P1111" s="1"/>
  <c r="O1110"/>
  <c r="P1110" s="1"/>
  <c r="T1110" s="1"/>
  <c r="S1109"/>
  <c r="R1109"/>
  <c r="P1109"/>
  <c r="T1109" s="1"/>
  <c r="O1109"/>
  <c r="T1108"/>
  <c r="S1108"/>
  <c r="O1108"/>
  <c r="P1108" s="1"/>
  <c r="R1108" s="1"/>
  <c r="N1108"/>
  <c r="O1107"/>
  <c r="P1107" s="1"/>
  <c r="S1106"/>
  <c r="P1106"/>
  <c r="T1106" s="1"/>
  <c r="O1106"/>
  <c r="O1105"/>
  <c r="P1105" s="1"/>
  <c r="O1104"/>
  <c r="P1104" s="1"/>
  <c r="O1103"/>
  <c r="P1103" s="1"/>
  <c r="S1102"/>
  <c r="P1102"/>
  <c r="T1102" s="1"/>
  <c r="O1102"/>
  <c r="O1101"/>
  <c r="P1101" s="1"/>
  <c r="O1100"/>
  <c r="P1100" s="1"/>
  <c r="O1099"/>
  <c r="P1099" s="1"/>
  <c r="S1098"/>
  <c r="P1098"/>
  <c r="T1098" s="1"/>
  <c r="O1098"/>
  <c r="O1097"/>
  <c r="P1097" s="1"/>
  <c r="O1096"/>
  <c r="P1096" s="1"/>
  <c r="O1095"/>
  <c r="P1095" s="1"/>
  <c r="S1094"/>
  <c r="P1094"/>
  <c r="T1094" s="1"/>
  <c r="O1094"/>
  <c r="O1093"/>
  <c r="P1093" s="1"/>
  <c r="O1092"/>
  <c r="P1092" s="1"/>
  <c r="O1091"/>
  <c r="P1091" s="1"/>
  <c r="S1090"/>
  <c r="P1090"/>
  <c r="T1090" s="1"/>
  <c r="O1090"/>
  <c r="O1089"/>
  <c r="P1089" s="1"/>
  <c r="O1088"/>
  <c r="P1088" s="1"/>
  <c r="O1087"/>
  <c r="P1087" s="1"/>
  <c r="S1086"/>
  <c r="P1086"/>
  <c r="T1086" s="1"/>
  <c r="O1086"/>
  <c r="O1085"/>
  <c r="P1085" s="1"/>
  <c r="O1084"/>
  <c r="P1084" s="1"/>
  <c r="O1083"/>
  <c r="P1083" s="1"/>
  <c r="S1082"/>
  <c r="P1082"/>
  <c r="T1082" s="1"/>
  <c r="O1082"/>
  <c r="O1081"/>
  <c r="P1081" s="1"/>
  <c r="O1080"/>
  <c r="P1080" s="1"/>
  <c r="O1079"/>
  <c r="P1079" s="1"/>
  <c r="S1078"/>
  <c r="P1078"/>
  <c r="T1078" s="1"/>
  <c r="O1078"/>
  <c r="O1077"/>
  <c r="P1077" s="1"/>
  <c r="O1076"/>
  <c r="P1076" s="1"/>
  <c r="O1075"/>
  <c r="P1075" s="1"/>
  <c r="N1075"/>
  <c r="R1074"/>
  <c r="O1074"/>
  <c r="P1074" s="1"/>
  <c r="S1074" s="1"/>
  <c r="N1074"/>
  <c r="R1073"/>
  <c r="P1073"/>
  <c r="S1073" s="1"/>
  <c r="O1073"/>
  <c r="R1072"/>
  <c r="P1072"/>
  <c r="T1072" s="1"/>
  <c r="O1072"/>
  <c r="T1071"/>
  <c r="S1071"/>
  <c r="R1071"/>
  <c r="O1071"/>
  <c r="P1071" s="1"/>
  <c r="S1070"/>
  <c r="P1070"/>
  <c r="R1070" s="1"/>
  <c r="O1070"/>
  <c r="R1069"/>
  <c r="P1069"/>
  <c r="S1069" s="1"/>
  <c r="O1069"/>
  <c r="R1068"/>
  <c r="P1068"/>
  <c r="T1068" s="1"/>
  <c r="O1068"/>
  <c r="T1067"/>
  <c r="S1067"/>
  <c r="R1067"/>
  <c r="O1067"/>
  <c r="P1067" s="1"/>
  <c r="N1067"/>
  <c r="O1066"/>
  <c r="P1066" s="1"/>
  <c r="S1065"/>
  <c r="R1065"/>
  <c r="P1065"/>
  <c r="T1065" s="1"/>
  <c r="O1065"/>
  <c r="T1064"/>
  <c r="S1064"/>
  <c r="O1064"/>
  <c r="P1064" s="1"/>
  <c r="R1064" s="1"/>
  <c r="O1063"/>
  <c r="P1063" s="1"/>
  <c r="T1063" s="1"/>
  <c r="T1062"/>
  <c r="O1062"/>
  <c r="P1062" s="1"/>
  <c r="S1061"/>
  <c r="R1061"/>
  <c r="P1061"/>
  <c r="T1061" s="1"/>
  <c r="O1061"/>
  <c r="T1060"/>
  <c r="S1060"/>
  <c r="O1060"/>
  <c r="P1060" s="1"/>
  <c r="R1060" s="1"/>
  <c r="O1059"/>
  <c r="P1059" s="1"/>
  <c r="N1059"/>
  <c r="S1058"/>
  <c r="P1058"/>
  <c r="T1058" s="1"/>
  <c r="O1058"/>
  <c r="N1058"/>
  <c r="P1057"/>
  <c r="O1057"/>
  <c r="P1056"/>
  <c r="O1056"/>
  <c r="P1055"/>
  <c r="O1055"/>
  <c r="R1054"/>
  <c r="O1054"/>
  <c r="P1054" s="1"/>
  <c r="S1054" s="1"/>
  <c r="P1053"/>
  <c r="O1053"/>
  <c r="P1052"/>
  <c r="O1052"/>
  <c r="P1051"/>
  <c r="O1051"/>
  <c r="N1051"/>
  <c r="S1050"/>
  <c r="P1050"/>
  <c r="R1050" s="1"/>
  <c r="O1050"/>
  <c r="R1049"/>
  <c r="P1049"/>
  <c r="S1049" s="1"/>
  <c r="O1049"/>
  <c r="R1048"/>
  <c r="P1048"/>
  <c r="T1048" s="1"/>
  <c r="O1048"/>
  <c r="T1047"/>
  <c r="S1047"/>
  <c r="R1047"/>
  <c r="O1047"/>
  <c r="P1047" s="1"/>
  <c r="S1046"/>
  <c r="P1046"/>
  <c r="R1046" s="1"/>
  <c r="O1046"/>
  <c r="R1045"/>
  <c r="P1045"/>
  <c r="S1045" s="1"/>
  <c r="O1045"/>
  <c r="R1044"/>
  <c r="P1044"/>
  <c r="T1044" s="1"/>
  <c r="O1044"/>
  <c r="T1043"/>
  <c r="S1043"/>
  <c r="R1043"/>
  <c r="O1043"/>
  <c r="P1043" s="1"/>
  <c r="S1042"/>
  <c r="P1042"/>
  <c r="R1042" s="1"/>
  <c r="O1042"/>
  <c r="R1041"/>
  <c r="P1041"/>
  <c r="S1041" s="1"/>
  <c r="O1041"/>
  <c r="R1040"/>
  <c r="P1040"/>
  <c r="T1040" s="1"/>
  <c r="O1040"/>
  <c r="T1039"/>
  <c r="S1039"/>
  <c r="R1039"/>
  <c r="O1039"/>
  <c r="P1039" s="1"/>
  <c r="N1039"/>
  <c r="O1038"/>
  <c r="P1038" s="1"/>
  <c r="T1038" s="1"/>
  <c r="S1037"/>
  <c r="R1037"/>
  <c r="P1037"/>
  <c r="T1037" s="1"/>
  <c r="O1037"/>
  <c r="T1036"/>
  <c r="S1036"/>
  <c r="O1036"/>
  <c r="P1036" s="1"/>
  <c r="R1036" s="1"/>
  <c r="T1035"/>
  <c r="O1035"/>
  <c r="P1035" s="1"/>
  <c r="O1034"/>
  <c r="P1034" s="1"/>
  <c r="T1034" s="1"/>
  <c r="S1033"/>
  <c r="R1033"/>
  <c r="P1033"/>
  <c r="T1033" s="1"/>
  <c r="O1033"/>
  <c r="T1032"/>
  <c r="S1032"/>
  <c r="O1032"/>
  <c r="P1032" s="1"/>
  <c r="R1032" s="1"/>
  <c r="O1031"/>
  <c r="P1031" s="1"/>
  <c r="T1031" s="1"/>
  <c r="O1030"/>
  <c r="P1030" s="1"/>
  <c r="S1029"/>
  <c r="R1029"/>
  <c r="P1029"/>
  <c r="T1029" s="1"/>
  <c r="O1029"/>
  <c r="T1028"/>
  <c r="S1028"/>
  <c r="O1028"/>
  <c r="P1028" s="1"/>
  <c r="R1028" s="1"/>
  <c r="O1027"/>
  <c r="P1027" s="1"/>
  <c r="T1027" s="1"/>
  <c r="T1026"/>
  <c r="O1026"/>
  <c r="P1026" s="1"/>
  <c r="S1025"/>
  <c r="R1025"/>
  <c r="P1025"/>
  <c r="T1025" s="1"/>
  <c r="O1025"/>
  <c r="T1024"/>
  <c r="S1024"/>
  <c r="O1024"/>
  <c r="P1024" s="1"/>
  <c r="R1024" s="1"/>
  <c r="O1023"/>
  <c r="P1023" s="1"/>
  <c r="O1022"/>
  <c r="P1022" s="1"/>
  <c r="T1022" s="1"/>
  <c r="S1021"/>
  <c r="R1021"/>
  <c r="P1021"/>
  <c r="T1021" s="1"/>
  <c r="O1021"/>
  <c r="T1020"/>
  <c r="S1020"/>
  <c r="O1020"/>
  <c r="P1020" s="1"/>
  <c r="R1020" s="1"/>
  <c r="T1019"/>
  <c r="O1019"/>
  <c r="P1019" s="1"/>
  <c r="O1018"/>
  <c r="P1018" s="1"/>
  <c r="T1018" s="1"/>
  <c r="S1017"/>
  <c r="R1017"/>
  <c r="P1017"/>
  <c r="T1017" s="1"/>
  <c r="O1017"/>
  <c r="T1016"/>
  <c r="S1016"/>
  <c r="O1016"/>
  <c r="P1016" s="1"/>
  <c r="R1016" s="1"/>
  <c r="N1016"/>
  <c r="O1015"/>
  <c r="P1015" s="1"/>
  <c r="N1015"/>
  <c r="R1014"/>
  <c r="O1014"/>
  <c r="P1014" s="1"/>
  <c r="S1014" s="1"/>
  <c r="P1013"/>
  <c r="O1013"/>
  <c r="P1012"/>
  <c r="O1012"/>
  <c r="P1011"/>
  <c r="O1011"/>
  <c r="N1011"/>
  <c r="S1010"/>
  <c r="P1010"/>
  <c r="R1010" s="1"/>
  <c r="O1010"/>
  <c r="R1009"/>
  <c r="P1009"/>
  <c r="S1009" s="1"/>
  <c r="O1009"/>
  <c r="R1008"/>
  <c r="P1008"/>
  <c r="T1008" s="1"/>
  <c r="O1008"/>
  <c r="T1007"/>
  <c r="S1007"/>
  <c r="R1007"/>
  <c r="O1007"/>
  <c r="P1007" s="1"/>
  <c r="S1006"/>
  <c r="P1006"/>
  <c r="R1006" s="1"/>
  <c r="O1006"/>
  <c r="R1005"/>
  <c r="P1005"/>
  <c r="S1005" s="1"/>
  <c r="O1005"/>
  <c r="R1004"/>
  <c r="P1004"/>
  <c r="T1004" s="1"/>
  <c r="O1004"/>
  <c r="T1003"/>
  <c r="S1003"/>
  <c r="R1003"/>
  <c r="O1003"/>
  <c r="P1003" s="1"/>
  <c r="S1002"/>
  <c r="P1002"/>
  <c r="R1002" s="1"/>
  <c r="O1002"/>
  <c r="R1001"/>
  <c r="P1001"/>
  <c r="S1001" s="1"/>
  <c r="O1001"/>
  <c r="R1000"/>
  <c r="P1000"/>
  <c r="T1000" s="1"/>
  <c r="O1000"/>
  <c r="T999"/>
  <c r="S999"/>
  <c r="R999"/>
  <c r="O999"/>
  <c r="P999" s="1"/>
  <c r="S998"/>
  <c r="P998"/>
  <c r="R998" s="1"/>
  <c r="O998"/>
  <c r="R997"/>
  <c r="P997"/>
  <c r="S997" s="1"/>
  <c r="O997"/>
  <c r="R996"/>
  <c r="P996"/>
  <c r="T996" s="1"/>
  <c r="O996"/>
  <c r="N996"/>
  <c r="T995"/>
  <c r="O995"/>
  <c r="P995" s="1"/>
  <c r="O994"/>
  <c r="P994" s="1"/>
  <c r="T994" s="1"/>
  <c r="S993"/>
  <c r="R993"/>
  <c r="P993"/>
  <c r="T993" s="1"/>
  <c r="O993"/>
  <c r="T992"/>
  <c r="S992"/>
  <c r="O992"/>
  <c r="P992" s="1"/>
  <c r="R992" s="1"/>
  <c r="O991"/>
  <c r="P991" s="1"/>
  <c r="T991" s="1"/>
  <c r="O990"/>
  <c r="P990" s="1"/>
  <c r="S989"/>
  <c r="R989"/>
  <c r="P989"/>
  <c r="T989" s="1"/>
  <c r="O989"/>
  <c r="T988"/>
  <c r="S988"/>
  <c r="O988"/>
  <c r="P988" s="1"/>
  <c r="R988" s="1"/>
  <c r="O987"/>
  <c r="P987" s="1"/>
  <c r="T987" s="1"/>
  <c r="T986"/>
  <c r="O986"/>
  <c r="P986" s="1"/>
  <c r="S985"/>
  <c r="R985"/>
  <c r="P985"/>
  <c r="T985" s="1"/>
  <c r="O985"/>
  <c r="T984"/>
  <c r="O984"/>
  <c r="P984" s="1"/>
  <c r="R984" s="1"/>
  <c r="T983"/>
  <c r="O983"/>
  <c r="P983" s="1"/>
  <c r="O982"/>
  <c r="P982" s="1"/>
  <c r="T982" s="1"/>
  <c r="S981"/>
  <c r="R981"/>
  <c r="P981"/>
  <c r="T981" s="1"/>
  <c r="O981"/>
  <c r="N981"/>
  <c r="O980"/>
  <c r="P980" s="1"/>
  <c r="O979"/>
  <c r="P979" s="1"/>
  <c r="P978"/>
  <c r="T978" s="1"/>
  <c r="O978"/>
  <c r="O977"/>
  <c r="P977" s="1"/>
  <c r="N977"/>
  <c r="P976"/>
  <c r="O976"/>
  <c r="P975"/>
  <c r="O975"/>
  <c r="N975"/>
  <c r="T974"/>
  <c r="S974"/>
  <c r="P974"/>
  <c r="R974" s="1"/>
  <c r="O974"/>
  <c r="T973"/>
  <c r="R973"/>
  <c r="P973"/>
  <c r="S973" s="1"/>
  <c r="O973"/>
  <c r="N973"/>
  <c r="T972"/>
  <c r="O972"/>
  <c r="P972" s="1"/>
  <c r="R972" s="1"/>
  <c r="O971"/>
  <c r="P971" s="1"/>
  <c r="T971" s="1"/>
  <c r="N971"/>
  <c r="P970"/>
  <c r="T970" s="1"/>
  <c r="O970"/>
  <c r="N970"/>
  <c r="P969"/>
  <c r="O969"/>
  <c r="P968"/>
  <c r="O968"/>
  <c r="P967"/>
  <c r="O967"/>
  <c r="S966"/>
  <c r="R966"/>
  <c r="O966"/>
  <c r="P966" s="1"/>
  <c r="T966" s="1"/>
  <c r="P965"/>
  <c r="O965"/>
  <c r="P964"/>
  <c r="O964"/>
  <c r="P963"/>
  <c r="O963"/>
  <c r="S962"/>
  <c r="R962"/>
  <c r="O962"/>
  <c r="P962" s="1"/>
  <c r="T962" s="1"/>
  <c r="P961"/>
  <c r="O961"/>
  <c r="P960"/>
  <c r="O960"/>
  <c r="P959"/>
  <c r="O959"/>
  <c r="S958"/>
  <c r="R958"/>
  <c r="O958"/>
  <c r="P958" s="1"/>
  <c r="T958" s="1"/>
  <c r="P957"/>
  <c r="O957"/>
  <c r="P956"/>
  <c r="O956"/>
  <c r="P955"/>
  <c r="O955"/>
  <c r="S954"/>
  <c r="R954"/>
  <c r="O954"/>
  <c r="P954" s="1"/>
  <c r="T954" s="1"/>
  <c r="P953"/>
  <c r="O953"/>
  <c r="P952"/>
  <c r="O952"/>
  <c r="P951"/>
  <c r="O951"/>
  <c r="S950"/>
  <c r="R950"/>
  <c r="O950"/>
  <c r="P950" s="1"/>
  <c r="T950" s="1"/>
  <c r="P949"/>
  <c r="O949"/>
  <c r="P948"/>
  <c r="O948"/>
  <c r="N948"/>
  <c r="T947"/>
  <c r="S947"/>
  <c r="R947"/>
  <c r="O947"/>
  <c r="P947" s="1"/>
  <c r="N947"/>
  <c r="T946"/>
  <c r="O946"/>
  <c r="P946" s="1"/>
  <c r="S945"/>
  <c r="R945"/>
  <c r="P945"/>
  <c r="T945" s="1"/>
  <c r="O945"/>
  <c r="T944"/>
  <c r="O944"/>
  <c r="P944" s="1"/>
  <c r="R944" s="1"/>
  <c r="T943"/>
  <c r="O943"/>
  <c r="P943" s="1"/>
  <c r="T942"/>
  <c r="O942"/>
  <c r="P942" s="1"/>
  <c r="S941"/>
  <c r="R941"/>
  <c r="P941"/>
  <c r="T941" s="1"/>
  <c r="O941"/>
  <c r="T940"/>
  <c r="O940"/>
  <c r="P940" s="1"/>
  <c r="R940" s="1"/>
  <c r="T939"/>
  <c r="O939"/>
  <c r="P939" s="1"/>
  <c r="N939"/>
  <c r="P938"/>
  <c r="T938" s="1"/>
  <c r="O938"/>
  <c r="O937"/>
  <c r="P937" s="1"/>
  <c r="O936"/>
  <c r="P936" s="1"/>
  <c r="O935"/>
  <c r="P935" s="1"/>
  <c r="P934"/>
  <c r="T934" s="1"/>
  <c r="O934"/>
  <c r="O933"/>
  <c r="P933" s="1"/>
  <c r="O932"/>
  <c r="P932" s="1"/>
  <c r="N932"/>
  <c r="P931"/>
  <c r="O931"/>
  <c r="S930"/>
  <c r="R930"/>
  <c r="O930"/>
  <c r="P930" s="1"/>
  <c r="T930" s="1"/>
  <c r="P929"/>
  <c r="O929"/>
  <c r="P928"/>
  <c r="O928"/>
  <c r="P927"/>
  <c r="O927"/>
  <c r="S926"/>
  <c r="R926"/>
  <c r="O926"/>
  <c r="P926" s="1"/>
  <c r="T926" s="1"/>
  <c r="P925"/>
  <c r="O925"/>
  <c r="P924"/>
  <c r="O924"/>
  <c r="P923"/>
  <c r="O923"/>
  <c r="S922"/>
  <c r="R922"/>
  <c r="O922"/>
  <c r="P922" s="1"/>
  <c r="T922" s="1"/>
  <c r="P921"/>
  <c r="O921"/>
  <c r="P920"/>
  <c r="O920"/>
  <c r="P919"/>
  <c r="O919"/>
  <c r="S918"/>
  <c r="R918"/>
  <c r="O918"/>
  <c r="P918" s="1"/>
  <c r="T918" s="1"/>
  <c r="N918"/>
  <c r="T917"/>
  <c r="R917"/>
  <c r="P917"/>
  <c r="S917" s="1"/>
  <c r="O917"/>
  <c r="S916"/>
  <c r="R916"/>
  <c r="P916"/>
  <c r="T916" s="1"/>
  <c r="O916"/>
  <c r="T915"/>
  <c r="S915"/>
  <c r="R915"/>
  <c r="O915"/>
  <c r="P915" s="1"/>
  <c r="T914"/>
  <c r="S914"/>
  <c r="P914"/>
  <c r="R914" s="1"/>
  <c r="O914"/>
  <c r="N914"/>
  <c r="S913"/>
  <c r="R913"/>
  <c r="P913"/>
  <c r="T913" s="1"/>
  <c r="O913"/>
  <c r="T912"/>
  <c r="O912"/>
  <c r="P912" s="1"/>
  <c r="R912" s="1"/>
  <c r="O911"/>
  <c r="P911" s="1"/>
  <c r="T911" s="1"/>
  <c r="O910"/>
  <c r="P910" s="1"/>
  <c r="N910"/>
  <c r="O909"/>
  <c r="P909" s="1"/>
  <c r="O908"/>
  <c r="P908" s="1"/>
  <c r="N908"/>
  <c r="P907"/>
  <c r="O907"/>
  <c r="S906"/>
  <c r="R906"/>
  <c r="O906"/>
  <c r="P906" s="1"/>
  <c r="T906" s="1"/>
  <c r="P905"/>
  <c r="O905"/>
  <c r="P904"/>
  <c r="O904"/>
  <c r="P903"/>
  <c r="O903"/>
  <c r="S902"/>
  <c r="R902"/>
  <c r="O902"/>
  <c r="P902" s="1"/>
  <c r="T902" s="1"/>
  <c r="P901"/>
  <c r="O901"/>
  <c r="P900"/>
  <c r="O900"/>
  <c r="P899"/>
  <c r="O899"/>
  <c r="S898"/>
  <c r="R898"/>
  <c r="O898"/>
  <c r="P898" s="1"/>
  <c r="T898" s="1"/>
  <c r="P897"/>
  <c r="O897"/>
  <c r="P896"/>
  <c r="O896"/>
  <c r="P895"/>
  <c r="O895"/>
  <c r="S894"/>
  <c r="R894"/>
  <c r="O894"/>
  <c r="P894" s="1"/>
  <c r="T894" s="1"/>
  <c r="P893"/>
  <c r="O893"/>
  <c r="P892"/>
  <c r="O892"/>
  <c r="P891"/>
  <c r="O891"/>
  <c r="S890"/>
  <c r="R890"/>
  <c r="O890"/>
  <c r="P890" s="1"/>
  <c r="T890" s="1"/>
  <c r="N890"/>
  <c r="T889"/>
  <c r="R889"/>
  <c r="P889"/>
  <c r="S889" s="1"/>
  <c r="O889"/>
  <c r="S888"/>
  <c r="R888"/>
  <c r="P888"/>
  <c r="T888" s="1"/>
  <c r="O888"/>
  <c r="T887"/>
  <c r="S887"/>
  <c r="R887"/>
  <c r="O887"/>
  <c r="P887" s="1"/>
  <c r="T886"/>
  <c r="S886"/>
  <c r="P886"/>
  <c r="R886" s="1"/>
  <c r="O886"/>
  <c r="T885"/>
  <c r="R885"/>
  <c r="P885"/>
  <c r="S885" s="1"/>
  <c r="O885"/>
  <c r="N885"/>
  <c r="T884"/>
  <c r="O884"/>
  <c r="P884" s="1"/>
  <c r="R884" s="1"/>
  <c r="N884"/>
  <c r="O883"/>
  <c r="P883" s="1"/>
  <c r="P882"/>
  <c r="T882" s="1"/>
  <c r="O882"/>
  <c r="O881"/>
  <c r="P881" s="1"/>
  <c r="O880"/>
  <c r="P880" s="1"/>
  <c r="N880"/>
  <c r="P879"/>
  <c r="O879"/>
  <c r="N879"/>
  <c r="T878"/>
  <c r="S878"/>
  <c r="P878"/>
  <c r="R878" s="1"/>
  <c r="O878"/>
  <c r="T877"/>
  <c r="R877"/>
  <c r="P877"/>
  <c r="S877" s="1"/>
  <c r="O877"/>
  <c r="S876"/>
  <c r="R876"/>
  <c r="P876"/>
  <c r="T876" s="1"/>
  <c r="O876"/>
  <c r="T875"/>
  <c r="S875"/>
  <c r="R875"/>
  <c r="O875"/>
  <c r="P875" s="1"/>
  <c r="N875"/>
  <c r="O874"/>
  <c r="P874" s="1"/>
  <c r="T874" s="1"/>
  <c r="S873"/>
  <c r="R873"/>
  <c r="P873"/>
  <c r="T873" s="1"/>
  <c r="O873"/>
  <c r="T872"/>
  <c r="O872"/>
  <c r="P872" s="1"/>
  <c r="R872" s="1"/>
  <c r="N872"/>
  <c r="O871"/>
  <c r="P871" s="1"/>
  <c r="P870"/>
  <c r="T870" s="1"/>
  <c r="O870"/>
  <c r="O869"/>
  <c r="P869" s="1"/>
  <c r="O868"/>
  <c r="P868" s="1"/>
  <c r="O867"/>
  <c r="P867" s="1"/>
  <c r="P866"/>
  <c r="T866" s="1"/>
  <c r="O866"/>
  <c r="O865"/>
  <c r="P865" s="1"/>
  <c r="O864"/>
  <c r="P864" s="1"/>
  <c r="N864"/>
  <c r="P863"/>
  <c r="O863"/>
  <c r="S862"/>
  <c r="R862"/>
  <c r="O862"/>
  <c r="P862" s="1"/>
  <c r="T862" s="1"/>
  <c r="P861"/>
  <c r="O861"/>
  <c r="P860"/>
  <c r="O860"/>
  <c r="P859"/>
  <c r="O859"/>
  <c r="S858"/>
  <c r="R858"/>
  <c r="O858"/>
  <c r="P858" s="1"/>
  <c r="T858" s="1"/>
  <c r="P857"/>
  <c r="O857"/>
  <c r="P856"/>
  <c r="O856"/>
  <c r="P855"/>
  <c r="O855"/>
  <c r="S854"/>
  <c r="R854"/>
  <c r="O854"/>
  <c r="P854" s="1"/>
  <c r="T854" s="1"/>
  <c r="P853"/>
  <c r="O853"/>
  <c r="N853"/>
  <c r="S852"/>
  <c r="R852"/>
  <c r="P852"/>
  <c r="T852" s="1"/>
  <c r="O852"/>
  <c r="N852"/>
  <c r="O851"/>
  <c r="P851" s="1"/>
  <c r="T851" s="1"/>
  <c r="N851"/>
  <c r="P850"/>
  <c r="T850" s="1"/>
  <c r="O850"/>
  <c r="N850"/>
  <c r="P849"/>
  <c r="O849"/>
  <c r="P848"/>
  <c r="O848"/>
  <c r="P847"/>
  <c r="O847"/>
  <c r="S846"/>
  <c r="R846"/>
  <c r="O846"/>
  <c r="P846" s="1"/>
  <c r="T846" s="1"/>
  <c r="P845"/>
  <c r="O845"/>
  <c r="P844"/>
  <c r="O844"/>
  <c r="N844"/>
  <c r="T843"/>
  <c r="S843"/>
  <c r="R843"/>
  <c r="O843"/>
  <c r="P843" s="1"/>
  <c r="T842"/>
  <c r="S842"/>
  <c r="P842"/>
  <c r="R842" s="1"/>
  <c r="O842"/>
  <c r="N842"/>
  <c r="S841"/>
  <c r="R841"/>
  <c r="P841"/>
  <c r="T841" s="1"/>
  <c r="O841"/>
  <c r="T840"/>
  <c r="O840"/>
  <c r="P840" s="1"/>
  <c r="R840" s="1"/>
  <c r="T839"/>
  <c r="O839"/>
  <c r="P839" s="1"/>
  <c r="O838"/>
  <c r="P838" s="1"/>
  <c r="T838" s="1"/>
  <c r="S837"/>
  <c r="R837"/>
  <c r="P837"/>
  <c r="T837" s="1"/>
  <c r="O837"/>
  <c r="T836"/>
  <c r="O836"/>
  <c r="P836" s="1"/>
  <c r="R836" s="1"/>
  <c r="O835"/>
  <c r="P835" s="1"/>
  <c r="T835" s="1"/>
  <c r="T834"/>
  <c r="O834"/>
  <c r="P834" s="1"/>
  <c r="S833"/>
  <c r="R833"/>
  <c r="P833"/>
  <c r="T833" s="1"/>
  <c r="O833"/>
  <c r="T832"/>
  <c r="O832"/>
  <c r="P832" s="1"/>
  <c r="R832" s="1"/>
  <c r="T831"/>
  <c r="O831"/>
  <c r="P831" s="1"/>
  <c r="O830"/>
  <c r="P830" s="1"/>
  <c r="T830" s="1"/>
  <c r="S829"/>
  <c r="R829"/>
  <c r="P829"/>
  <c r="T829" s="1"/>
  <c r="O829"/>
  <c r="T828"/>
  <c r="O828"/>
  <c r="P828" s="1"/>
  <c r="R828" s="1"/>
  <c r="O827"/>
  <c r="P827" s="1"/>
  <c r="T827" s="1"/>
  <c r="T826"/>
  <c r="O826"/>
  <c r="P826" s="1"/>
  <c r="S825"/>
  <c r="R825"/>
  <c r="P825"/>
  <c r="T825" s="1"/>
  <c r="O825"/>
  <c r="T824"/>
  <c r="O824"/>
  <c r="P824" s="1"/>
  <c r="R824" s="1"/>
  <c r="T823"/>
  <c r="O823"/>
  <c r="P823" s="1"/>
  <c r="O822"/>
  <c r="P822" s="1"/>
  <c r="T822" s="1"/>
  <c r="N822"/>
  <c r="O821"/>
  <c r="P821" s="1"/>
  <c r="O820"/>
  <c r="P820" s="1"/>
  <c r="O819"/>
  <c r="P819" s="1"/>
  <c r="P818"/>
  <c r="T818" s="1"/>
  <c r="O818"/>
  <c r="N818"/>
  <c r="P817"/>
  <c r="O817"/>
  <c r="P816"/>
  <c r="O816"/>
  <c r="P815"/>
  <c r="O815"/>
  <c r="S814"/>
  <c r="R814"/>
  <c r="O814"/>
  <c r="P814" s="1"/>
  <c r="T814" s="1"/>
  <c r="P813"/>
  <c r="O813"/>
  <c r="P812"/>
  <c r="O812"/>
  <c r="P811"/>
  <c r="O811"/>
  <c r="S810"/>
  <c r="R810"/>
  <c r="O810"/>
  <c r="P810" s="1"/>
  <c r="T810" s="1"/>
  <c r="P809"/>
  <c r="O809"/>
  <c r="P808"/>
  <c r="O808"/>
  <c r="P807"/>
  <c r="O807"/>
  <c r="S806"/>
  <c r="R806"/>
  <c r="O806"/>
  <c r="P806" s="1"/>
  <c r="T806" s="1"/>
  <c r="P805"/>
  <c r="O805"/>
  <c r="P804"/>
  <c r="O804"/>
  <c r="P803"/>
  <c r="O803"/>
  <c r="S802"/>
  <c r="R802"/>
  <c r="O802"/>
  <c r="P802" s="1"/>
  <c r="T802" s="1"/>
  <c r="P801"/>
  <c r="O801"/>
  <c r="P800"/>
  <c r="O800"/>
  <c r="P799"/>
  <c r="O799"/>
  <c r="S798"/>
  <c r="R798"/>
  <c r="O798"/>
  <c r="P798" s="1"/>
  <c r="T798" s="1"/>
  <c r="P797"/>
  <c r="O797"/>
  <c r="P796"/>
  <c r="O796"/>
  <c r="P795"/>
  <c r="O795"/>
  <c r="S794"/>
  <c r="R794"/>
  <c r="O794"/>
  <c r="P794" s="1"/>
  <c r="T794" s="1"/>
  <c r="P793"/>
  <c r="O793"/>
  <c r="P792"/>
  <c r="O792"/>
  <c r="P791"/>
  <c r="O791"/>
  <c r="S790"/>
  <c r="R790"/>
  <c r="O790"/>
  <c r="P790" s="1"/>
  <c r="T790" s="1"/>
  <c r="P789"/>
  <c r="O789"/>
  <c r="P788"/>
  <c r="O788"/>
  <c r="P787"/>
  <c r="O787"/>
  <c r="N787"/>
  <c r="T786"/>
  <c r="S786"/>
  <c r="P786"/>
  <c r="R786" s="1"/>
  <c r="O786"/>
  <c r="T785"/>
  <c r="R785"/>
  <c r="P785"/>
  <c r="S785" s="1"/>
  <c r="O785"/>
  <c r="S784"/>
  <c r="R784"/>
  <c r="P784"/>
  <c r="T784" s="1"/>
  <c r="O784"/>
  <c r="T783"/>
  <c r="S783"/>
  <c r="R783"/>
  <c r="O783"/>
  <c r="P783" s="1"/>
  <c r="T782"/>
  <c r="S782"/>
  <c r="P782"/>
  <c r="R782" s="1"/>
  <c r="O782"/>
  <c r="T781"/>
  <c r="R781"/>
  <c r="P781"/>
  <c r="S781" s="1"/>
  <c r="O781"/>
  <c r="S780"/>
  <c r="R780"/>
  <c r="P780"/>
  <c r="T780" s="1"/>
  <c r="O780"/>
  <c r="T779"/>
  <c r="S779"/>
  <c r="R779"/>
  <c r="O779"/>
  <c r="P779" s="1"/>
  <c r="T778"/>
  <c r="S778"/>
  <c r="P778"/>
  <c r="R778" s="1"/>
  <c r="O778"/>
  <c r="T777"/>
  <c r="R777"/>
  <c r="P777"/>
  <c r="S777" s="1"/>
  <c r="O777"/>
  <c r="S776"/>
  <c r="R776"/>
  <c r="P776"/>
  <c r="T776" s="1"/>
  <c r="O776"/>
  <c r="T775"/>
  <c r="S775"/>
  <c r="R775"/>
  <c r="O775"/>
  <c r="P775" s="1"/>
  <c r="T774"/>
  <c r="S774"/>
  <c r="P774"/>
  <c r="R774" s="1"/>
  <c r="O774"/>
  <c r="T773"/>
  <c r="R773"/>
  <c r="P773"/>
  <c r="S773" s="1"/>
  <c r="O773"/>
  <c r="S772"/>
  <c r="R772"/>
  <c r="P772"/>
  <c r="T772" s="1"/>
  <c r="O772"/>
  <c r="T771"/>
  <c r="S771"/>
  <c r="R771"/>
  <c r="O771"/>
  <c r="P771" s="1"/>
  <c r="T770"/>
  <c r="S770"/>
  <c r="P770"/>
  <c r="R770" s="1"/>
  <c r="O770"/>
  <c r="T769"/>
  <c r="R769"/>
  <c r="P769"/>
  <c r="S769" s="1"/>
  <c r="O769"/>
  <c r="S768"/>
  <c r="R768"/>
  <c r="P768"/>
  <c r="T768" s="1"/>
  <c r="O768"/>
  <c r="T767"/>
  <c r="S767"/>
  <c r="R767"/>
  <c r="O767"/>
  <c r="P767" s="1"/>
  <c r="T766"/>
  <c r="S766"/>
  <c r="P766"/>
  <c r="R766" s="1"/>
  <c r="O766"/>
  <c r="T765"/>
  <c r="R765"/>
  <c r="P765"/>
  <c r="S765" s="1"/>
  <c r="O765"/>
  <c r="S764"/>
  <c r="R764"/>
  <c r="P764"/>
  <c r="T764" s="1"/>
  <c r="O764"/>
  <c r="T763"/>
  <c r="S763"/>
  <c r="R763"/>
  <c r="O763"/>
  <c r="P763" s="1"/>
  <c r="T762"/>
  <c r="S762"/>
  <c r="P762"/>
  <c r="R762" s="1"/>
  <c r="O762"/>
  <c r="T761"/>
  <c r="R761"/>
  <c r="P761"/>
  <c r="S761" s="1"/>
  <c r="O761"/>
  <c r="S760"/>
  <c r="R760"/>
  <c r="P760"/>
  <c r="T760" s="1"/>
  <c r="O760"/>
  <c r="T759"/>
  <c r="S759"/>
  <c r="R759"/>
  <c r="O759"/>
  <c r="P759" s="1"/>
  <c r="T758"/>
  <c r="S758"/>
  <c r="P758"/>
  <c r="R758" s="1"/>
  <c r="O758"/>
  <c r="T757"/>
  <c r="R757"/>
  <c r="P757"/>
  <c r="S757" s="1"/>
  <c r="O757"/>
  <c r="S756"/>
  <c r="R756"/>
  <c r="P756"/>
  <c r="T756" s="1"/>
  <c r="O756"/>
  <c r="T755"/>
  <c r="S755"/>
  <c r="R755"/>
  <c r="O755"/>
  <c r="P755" s="1"/>
  <c r="T754"/>
  <c r="S754"/>
  <c r="P754"/>
  <c r="R754" s="1"/>
  <c r="O754"/>
  <c r="T753"/>
  <c r="R753"/>
  <c r="P753"/>
  <c r="S753" s="1"/>
  <c r="O753"/>
  <c r="S752"/>
  <c r="R752"/>
  <c r="P752"/>
  <c r="T752" s="1"/>
  <c r="O752"/>
  <c r="T751"/>
  <c r="S751"/>
  <c r="R751"/>
  <c r="O751"/>
  <c r="P751" s="1"/>
  <c r="T750"/>
  <c r="S750"/>
  <c r="P750"/>
  <c r="R750" s="1"/>
  <c r="O750"/>
  <c r="T749"/>
  <c r="R749"/>
  <c r="P749"/>
  <c r="S749" s="1"/>
  <c r="O749"/>
  <c r="N749"/>
  <c r="T748"/>
  <c r="O748"/>
  <c r="P748" s="1"/>
  <c r="R748" s="1"/>
  <c r="O747"/>
  <c r="P747" s="1"/>
  <c r="N747"/>
  <c r="P746"/>
  <c r="T746" s="1"/>
  <c r="O746"/>
  <c r="O745"/>
  <c r="P745" s="1"/>
  <c r="O744"/>
  <c r="P744" s="1"/>
  <c r="O743"/>
  <c r="P743" s="1"/>
  <c r="P742"/>
  <c r="T742" s="1"/>
  <c r="O742"/>
  <c r="O741"/>
  <c r="P741" s="1"/>
  <c r="O740"/>
  <c r="P740" s="1"/>
  <c r="O739"/>
  <c r="P739" s="1"/>
  <c r="P738"/>
  <c r="T738" s="1"/>
  <c r="O738"/>
  <c r="O737"/>
  <c r="P737" s="1"/>
  <c r="O736"/>
  <c r="P736" s="1"/>
  <c r="O735"/>
  <c r="P735" s="1"/>
  <c r="P734"/>
  <c r="T734" s="1"/>
  <c r="O734"/>
  <c r="O733"/>
  <c r="P733" s="1"/>
  <c r="O732"/>
  <c r="P732" s="1"/>
  <c r="O731"/>
  <c r="P731" s="1"/>
  <c r="P730"/>
  <c r="T730" s="1"/>
  <c r="O730"/>
  <c r="N730"/>
  <c r="P729"/>
  <c r="O729"/>
  <c r="P728"/>
  <c r="O728"/>
  <c r="P727"/>
  <c r="O727"/>
  <c r="S726"/>
  <c r="R726"/>
  <c r="O726"/>
  <c r="P726" s="1"/>
  <c r="T726" s="1"/>
  <c r="P725"/>
  <c r="O725"/>
  <c r="P724"/>
  <c r="O724"/>
  <c r="P723"/>
  <c r="O723"/>
  <c r="S722"/>
  <c r="R722"/>
  <c r="O722"/>
  <c r="P722" s="1"/>
  <c r="T722" s="1"/>
  <c r="P721"/>
  <c r="O721"/>
  <c r="P720"/>
  <c r="O720"/>
  <c r="P719"/>
  <c r="O719"/>
  <c r="S718"/>
  <c r="R718"/>
  <c r="O718"/>
  <c r="P718" s="1"/>
  <c r="T718" s="1"/>
  <c r="P717"/>
  <c r="O717"/>
  <c r="P716"/>
  <c r="O716"/>
  <c r="P715"/>
  <c r="O715"/>
  <c r="S714"/>
  <c r="R714"/>
  <c r="O714"/>
  <c r="P714" s="1"/>
  <c r="T714" s="1"/>
  <c r="P713"/>
  <c r="O713"/>
  <c r="P712"/>
  <c r="O712"/>
  <c r="P711"/>
  <c r="O711"/>
  <c r="S710"/>
  <c r="R710"/>
  <c r="O710"/>
  <c r="P710" s="1"/>
  <c r="T710" s="1"/>
  <c r="P709"/>
  <c r="O709"/>
  <c r="P708"/>
  <c r="O708"/>
  <c r="P707"/>
  <c r="O707"/>
  <c r="S706"/>
  <c r="R706"/>
  <c r="O706"/>
  <c r="P706" s="1"/>
  <c r="T706" s="1"/>
  <c r="P705"/>
  <c r="O705"/>
  <c r="P704"/>
  <c r="O704"/>
  <c r="P703"/>
  <c r="O703"/>
  <c r="S702"/>
  <c r="R702"/>
  <c r="O702"/>
  <c r="P702" s="1"/>
  <c r="T702" s="1"/>
  <c r="P701"/>
  <c r="O701"/>
  <c r="P700"/>
  <c r="O700"/>
  <c r="P699"/>
  <c r="O699"/>
  <c r="R698"/>
  <c r="O698"/>
  <c r="P698" s="1"/>
  <c r="S698" s="1"/>
  <c r="P697"/>
  <c r="O697"/>
  <c r="P696"/>
  <c r="O696"/>
  <c r="P695"/>
  <c r="O695"/>
  <c r="R694"/>
  <c r="O694"/>
  <c r="P694" s="1"/>
  <c r="S694" s="1"/>
  <c r="P693"/>
  <c r="O693"/>
  <c r="N693"/>
  <c r="R692"/>
  <c r="P692"/>
  <c r="T692" s="1"/>
  <c r="O692"/>
  <c r="T691"/>
  <c r="S691"/>
  <c r="R691"/>
  <c r="O691"/>
  <c r="P691" s="1"/>
  <c r="S690"/>
  <c r="P690"/>
  <c r="R690" s="1"/>
  <c r="O690"/>
  <c r="R689"/>
  <c r="P689"/>
  <c r="S689" s="1"/>
  <c r="O689"/>
  <c r="R688"/>
  <c r="P688"/>
  <c r="T688" s="1"/>
  <c r="O688"/>
  <c r="T687"/>
  <c r="S687"/>
  <c r="R687"/>
  <c r="O687"/>
  <c r="P687" s="1"/>
  <c r="S686"/>
  <c r="P686"/>
  <c r="R686" s="1"/>
  <c r="O686"/>
  <c r="R685"/>
  <c r="P685"/>
  <c r="S685" s="1"/>
  <c r="O685"/>
  <c r="R684"/>
  <c r="P684"/>
  <c r="T684" s="1"/>
  <c r="O684"/>
  <c r="T683"/>
  <c r="S683"/>
  <c r="R683"/>
  <c r="O683"/>
  <c r="P683" s="1"/>
  <c r="S682"/>
  <c r="P682"/>
  <c r="R682" s="1"/>
  <c r="O682"/>
  <c r="R681"/>
  <c r="P681"/>
  <c r="S681" s="1"/>
  <c r="O681"/>
  <c r="R680"/>
  <c r="P680"/>
  <c r="T680" s="1"/>
  <c r="O680"/>
  <c r="N680"/>
  <c r="T679"/>
  <c r="O679"/>
  <c r="P679" s="1"/>
  <c r="O678"/>
  <c r="P678" s="1"/>
  <c r="T678" s="1"/>
  <c r="S677"/>
  <c r="R677"/>
  <c r="P677"/>
  <c r="T677" s="1"/>
  <c r="O677"/>
  <c r="T676"/>
  <c r="O676"/>
  <c r="P676" s="1"/>
  <c r="R676" s="1"/>
  <c r="O675"/>
  <c r="P675" s="1"/>
  <c r="T675" s="1"/>
  <c r="T674"/>
  <c r="O674"/>
  <c r="P674" s="1"/>
  <c r="S673"/>
  <c r="R673"/>
  <c r="P673"/>
  <c r="T673" s="1"/>
  <c r="O673"/>
  <c r="T672"/>
  <c r="O672"/>
  <c r="P672" s="1"/>
  <c r="R672" s="1"/>
  <c r="T671"/>
  <c r="O671"/>
  <c r="P671" s="1"/>
  <c r="O670"/>
  <c r="P670" s="1"/>
  <c r="T670" s="1"/>
  <c r="S669"/>
  <c r="R669"/>
  <c r="P669"/>
  <c r="T669" s="1"/>
  <c r="O669"/>
  <c r="T668"/>
  <c r="O668"/>
  <c r="P668" s="1"/>
  <c r="R668" s="1"/>
  <c r="O667"/>
  <c r="P667" s="1"/>
  <c r="T667" s="1"/>
  <c r="T666"/>
  <c r="O666"/>
  <c r="P666" s="1"/>
  <c r="S665"/>
  <c r="R665"/>
  <c r="P665"/>
  <c r="T665" s="1"/>
  <c r="O665"/>
  <c r="T664"/>
  <c r="O664"/>
  <c r="P664" s="1"/>
  <c r="R664" s="1"/>
  <c r="T663"/>
  <c r="O663"/>
  <c r="P663" s="1"/>
  <c r="N663"/>
  <c r="P662"/>
  <c r="T662" s="1"/>
  <c r="O662"/>
  <c r="O661"/>
  <c r="P661" s="1"/>
  <c r="O660"/>
  <c r="P660" s="1"/>
  <c r="O659"/>
  <c r="P659" s="1"/>
  <c r="P658"/>
  <c r="T658" s="1"/>
  <c r="O658"/>
  <c r="O657"/>
  <c r="P657" s="1"/>
  <c r="O656"/>
  <c r="P656" s="1"/>
  <c r="O655"/>
  <c r="P655" s="1"/>
  <c r="P654"/>
  <c r="T654" s="1"/>
  <c r="O654"/>
  <c r="O653"/>
  <c r="P653" s="1"/>
  <c r="O652"/>
  <c r="P652" s="1"/>
  <c r="O651"/>
  <c r="P651" s="1"/>
  <c r="P650"/>
  <c r="T650" s="1"/>
  <c r="O650"/>
  <c r="O649"/>
  <c r="P649" s="1"/>
  <c r="O648"/>
  <c r="P648" s="1"/>
  <c r="O647"/>
  <c r="P647" s="1"/>
  <c r="N647"/>
  <c r="S646"/>
  <c r="R646"/>
  <c r="O646"/>
  <c r="P646" s="1"/>
  <c r="T646" s="1"/>
  <c r="P645"/>
  <c r="O645"/>
  <c r="P644"/>
  <c r="O644"/>
  <c r="P643"/>
  <c r="O643"/>
  <c r="S642"/>
  <c r="R642"/>
  <c r="O642"/>
  <c r="P642" s="1"/>
  <c r="T642" s="1"/>
  <c r="P641"/>
  <c r="O641"/>
  <c r="P640"/>
  <c r="O640"/>
  <c r="P639"/>
  <c r="O639"/>
  <c r="S638"/>
  <c r="R638"/>
  <c r="O638"/>
  <c r="P638" s="1"/>
  <c r="T638" s="1"/>
  <c r="P637"/>
  <c r="O637"/>
  <c r="P636"/>
  <c r="O636"/>
  <c r="P635"/>
  <c r="O635"/>
  <c r="S634"/>
  <c r="R634"/>
  <c r="O634"/>
  <c r="P634" s="1"/>
  <c r="T634" s="1"/>
  <c r="P633"/>
  <c r="O633"/>
  <c r="P632"/>
  <c r="O632"/>
  <c r="P631"/>
  <c r="O631"/>
  <c r="S630"/>
  <c r="R630"/>
  <c r="O630"/>
  <c r="P630" s="1"/>
  <c r="T630" s="1"/>
  <c r="P629"/>
  <c r="O629"/>
  <c r="N629"/>
  <c r="S628"/>
  <c r="R628"/>
  <c r="P628"/>
  <c r="T628" s="1"/>
  <c r="O628"/>
  <c r="T627"/>
  <c r="S627"/>
  <c r="R627"/>
  <c r="O627"/>
  <c r="P627" s="1"/>
  <c r="T626"/>
  <c r="S626"/>
  <c r="P626"/>
  <c r="R626" s="1"/>
  <c r="O626"/>
  <c r="T625"/>
  <c r="R625"/>
  <c r="P625"/>
  <c r="S625" s="1"/>
  <c r="O625"/>
  <c r="N625"/>
  <c r="T624"/>
  <c r="O624"/>
  <c r="P624" s="1"/>
  <c r="R624" s="1"/>
  <c r="N624"/>
  <c r="O623"/>
  <c r="P623" s="1"/>
  <c r="P622"/>
  <c r="T622" s="1"/>
  <c r="O622"/>
  <c r="N622"/>
  <c r="P621"/>
  <c r="O621"/>
  <c r="S620"/>
  <c r="R620"/>
  <c r="P620"/>
  <c r="T620" s="1"/>
  <c r="O620"/>
  <c r="S619"/>
  <c r="O619"/>
  <c r="P619" s="1"/>
  <c r="O618"/>
  <c r="P618" s="1"/>
  <c r="T618" s="1"/>
  <c r="P617"/>
  <c r="O617"/>
  <c r="S616"/>
  <c r="R616"/>
  <c r="P616"/>
  <c r="T616" s="1"/>
  <c r="O616"/>
  <c r="O615"/>
  <c r="P615" s="1"/>
  <c r="S615" s="1"/>
  <c r="T614"/>
  <c r="O614"/>
  <c r="P614" s="1"/>
  <c r="P613"/>
  <c r="O613"/>
  <c r="S612"/>
  <c r="R612"/>
  <c r="P612"/>
  <c r="T612" s="1"/>
  <c r="O612"/>
  <c r="S611"/>
  <c r="O611"/>
  <c r="P611" s="1"/>
  <c r="O610"/>
  <c r="P610" s="1"/>
  <c r="T610" s="1"/>
  <c r="P609"/>
  <c r="O609"/>
  <c r="S608"/>
  <c r="R608"/>
  <c r="P608"/>
  <c r="T608" s="1"/>
  <c r="O608"/>
  <c r="O607"/>
  <c r="P607" s="1"/>
  <c r="S607" s="1"/>
  <c r="T606"/>
  <c r="O606"/>
  <c r="P606" s="1"/>
  <c r="P605"/>
  <c r="O605"/>
  <c r="S604"/>
  <c r="R604"/>
  <c r="P604"/>
  <c r="T604" s="1"/>
  <c r="O604"/>
  <c r="S603"/>
  <c r="O603"/>
  <c r="P603" s="1"/>
  <c r="O602"/>
  <c r="P602" s="1"/>
  <c r="T602" s="1"/>
  <c r="N602"/>
  <c r="S601"/>
  <c r="R601"/>
  <c r="P601"/>
  <c r="T601" s="1"/>
  <c r="O601"/>
  <c r="S600"/>
  <c r="O600"/>
  <c r="P600" s="1"/>
  <c r="O599"/>
  <c r="P599" s="1"/>
  <c r="T599" s="1"/>
  <c r="P598"/>
  <c r="O598"/>
  <c r="S597"/>
  <c r="R597"/>
  <c r="P597"/>
  <c r="T597" s="1"/>
  <c r="O597"/>
  <c r="O596"/>
  <c r="P596" s="1"/>
  <c r="S596" s="1"/>
  <c r="O595"/>
  <c r="P595" s="1"/>
  <c r="N595"/>
  <c r="S594"/>
  <c r="R594"/>
  <c r="P594"/>
  <c r="T594" s="1"/>
  <c r="O594"/>
  <c r="S593"/>
  <c r="O593"/>
  <c r="P593" s="1"/>
  <c r="O592"/>
  <c r="P592" s="1"/>
  <c r="T592" s="1"/>
  <c r="P591"/>
  <c r="O591"/>
  <c r="S590"/>
  <c r="R590"/>
  <c r="P590"/>
  <c r="T590" s="1"/>
  <c r="O590"/>
  <c r="O589"/>
  <c r="P589" s="1"/>
  <c r="S589" s="1"/>
  <c r="T588"/>
  <c r="O588"/>
  <c r="P588" s="1"/>
  <c r="P587"/>
  <c r="O587"/>
  <c r="S586"/>
  <c r="R586"/>
  <c r="P586"/>
  <c r="T586" s="1"/>
  <c r="O586"/>
  <c r="S585"/>
  <c r="O585"/>
  <c r="P585" s="1"/>
  <c r="O584"/>
  <c r="P584" s="1"/>
  <c r="T584" s="1"/>
  <c r="P583"/>
  <c r="O583"/>
  <c r="S582"/>
  <c r="R582"/>
  <c r="P582"/>
  <c r="T582" s="1"/>
  <c r="O582"/>
  <c r="O581"/>
  <c r="P581" s="1"/>
  <c r="S581" s="1"/>
  <c r="T580"/>
  <c r="O580"/>
  <c r="P580" s="1"/>
  <c r="P579"/>
  <c r="O579"/>
  <c r="S578"/>
  <c r="R578"/>
  <c r="P578"/>
  <c r="T578" s="1"/>
  <c r="O578"/>
  <c r="S577"/>
  <c r="O577"/>
  <c r="P577" s="1"/>
  <c r="O576"/>
  <c r="P576" s="1"/>
  <c r="T576" s="1"/>
  <c r="P575"/>
  <c r="O575"/>
  <c r="S574"/>
  <c r="R574"/>
  <c r="P574"/>
  <c r="T574" s="1"/>
  <c r="O574"/>
  <c r="O573"/>
  <c r="P573" s="1"/>
  <c r="S573" s="1"/>
  <c r="T572"/>
  <c r="O572"/>
  <c r="P572" s="1"/>
  <c r="P571"/>
  <c r="O571"/>
  <c r="S570"/>
  <c r="R570"/>
  <c r="P570"/>
  <c r="T570" s="1"/>
  <c r="O570"/>
  <c r="S569"/>
  <c r="O569"/>
  <c r="P569" s="1"/>
  <c r="O568"/>
  <c r="P568" s="1"/>
  <c r="T568" s="1"/>
  <c r="P567"/>
  <c r="O567"/>
  <c r="S566"/>
  <c r="R566"/>
  <c r="P566"/>
  <c r="T566" s="1"/>
  <c r="O566"/>
  <c r="O565"/>
  <c r="P565" s="1"/>
  <c r="S565" s="1"/>
  <c r="T564"/>
  <c r="O564"/>
  <c r="P564" s="1"/>
  <c r="P563"/>
  <c r="O563"/>
  <c r="S562"/>
  <c r="R562"/>
  <c r="P562"/>
  <c r="T562" s="1"/>
  <c r="O562"/>
  <c r="S561"/>
  <c r="O561"/>
  <c r="P561" s="1"/>
  <c r="O560"/>
  <c r="P560" s="1"/>
  <c r="T560" s="1"/>
  <c r="P559"/>
  <c r="O559"/>
  <c r="S558"/>
  <c r="R558"/>
  <c r="P558"/>
  <c r="T558" s="1"/>
  <c r="O558"/>
  <c r="O557"/>
  <c r="P557" s="1"/>
  <c r="S557" s="1"/>
  <c r="T556"/>
  <c r="O556"/>
  <c r="P556" s="1"/>
  <c r="P555"/>
  <c r="O555"/>
  <c r="N555"/>
  <c r="S554"/>
  <c r="O554"/>
  <c r="P554" s="1"/>
  <c r="O553"/>
  <c r="P553" s="1"/>
  <c r="T553" s="1"/>
  <c r="P552"/>
  <c r="O552"/>
  <c r="N552"/>
  <c r="S551"/>
  <c r="O551"/>
  <c r="P551" s="1"/>
  <c r="O550"/>
  <c r="P550" s="1"/>
  <c r="T550" s="1"/>
  <c r="P549"/>
  <c r="O549"/>
  <c r="N549"/>
  <c r="O548"/>
  <c r="P548" s="1"/>
  <c r="S548" s="1"/>
  <c r="T547"/>
  <c r="O547"/>
  <c r="P547" s="1"/>
  <c r="P546"/>
  <c r="O546"/>
  <c r="S545"/>
  <c r="R545"/>
  <c r="P545"/>
  <c r="T545" s="1"/>
  <c r="O545"/>
  <c r="S544"/>
  <c r="O544"/>
  <c r="P544" s="1"/>
  <c r="O543"/>
  <c r="P543" s="1"/>
  <c r="T543" s="1"/>
  <c r="P542"/>
  <c r="O542"/>
  <c r="S541"/>
  <c r="R541"/>
  <c r="P541"/>
  <c r="T541" s="1"/>
  <c r="O541"/>
  <c r="O540"/>
  <c r="P540" s="1"/>
  <c r="S540" s="1"/>
  <c r="T539"/>
  <c r="O539"/>
  <c r="P539" s="1"/>
  <c r="P538"/>
  <c r="O538"/>
  <c r="S537"/>
  <c r="R537"/>
  <c r="P537"/>
  <c r="T537" s="1"/>
  <c r="O537"/>
  <c r="S536"/>
  <c r="O536"/>
  <c r="P536" s="1"/>
  <c r="O535"/>
  <c r="P535" s="1"/>
  <c r="T535" s="1"/>
  <c r="P534"/>
  <c r="O534"/>
  <c r="S533"/>
  <c r="R533"/>
  <c r="P533"/>
  <c r="T533" s="1"/>
  <c r="O533"/>
  <c r="O532"/>
  <c r="P532" s="1"/>
  <c r="S532" s="1"/>
  <c r="N532"/>
  <c r="P531"/>
  <c r="O531"/>
  <c r="N531"/>
  <c r="S530"/>
  <c r="O530"/>
  <c r="P530" s="1"/>
  <c r="O529"/>
  <c r="P529" s="1"/>
  <c r="T529" s="1"/>
  <c r="P528"/>
  <c r="O528"/>
  <c r="N528"/>
  <c r="S527"/>
  <c r="O527"/>
  <c r="P527" s="1"/>
  <c r="N527"/>
  <c r="P526"/>
  <c r="O526"/>
  <c r="S525"/>
  <c r="R525"/>
  <c r="P525"/>
  <c r="T525" s="1"/>
  <c r="O525"/>
  <c r="N525"/>
  <c r="O524"/>
  <c r="P524" s="1"/>
  <c r="T524" s="1"/>
  <c r="P523"/>
  <c r="O523"/>
  <c r="S522"/>
  <c r="R522"/>
  <c r="P522"/>
  <c r="T522" s="1"/>
  <c r="O522"/>
  <c r="O521"/>
  <c r="P521" s="1"/>
  <c r="S521" s="1"/>
  <c r="N521"/>
  <c r="P520"/>
  <c r="O520"/>
  <c r="S519"/>
  <c r="R519"/>
  <c r="P519"/>
  <c r="T519" s="1"/>
  <c r="O519"/>
  <c r="O518"/>
  <c r="P518" s="1"/>
  <c r="S518" s="1"/>
  <c r="O517"/>
  <c r="P517" s="1"/>
  <c r="R516"/>
  <c r="P516"/>
  <c r="O516"/>
  <c r="S515"/>
  <c r="R515"/>
  <c r="P515"/>
  <c r="T515" s="1"/>
  <c r="O515"/>
  <c r="T514"/>
  <c r="S514"/>
  <c r="O514"/>
  <c r="P514" s="1"/>
  <c r="R514" s="1"/>
  <c r="O513"/>
  <c r="P513" s="1"/>
  <c r="N513"/>
  <c r="S512"/>
  <c r="R512"/>
  <c r="P512"/>
  <c r="T512" s="1"/>
  <c r="O512"/>
  <c r="O511"/>
  <c r="P511" s="1"/>
  <c r="R511" s="1"/>
  <c r="O510"/>
  <c r="P510" s="1"/>
  <c r="R509"/>
  <c r="P509"/>
  <c r="O509"/>
  <c r="S508"/>
  <c r="R508"/>
  <c r="P508"/>
  <c r="T508" s="1"/>
  <c r="O508"/>
  <c r="T507"/>
  <c r="S507"/>
  <c r="O507"/>
  <c r="P507" s="1"/>
  <c r="R507" s="1"/>
  <c r="O506"/>
  <c r="P506" s="1"/>
  <c r="R505"/>
  <c r="P505"/>
  <c r="O505"/>
  <c r="S504"/>
  <c r="R504"/>
  <c r="P504"/>
  <c r="T504" s="1"/>
  <c r="O504"/>
  <c r="T503"/>
  <c r="S503"/>
  <c r="O503"/>
  <c r="P503" s="1"/>
  <c r="R503" s="1"/>
  <c r="P502"/>
  <c r="T502" s="1"/>
  <c r="O502"/>
  <c r="P501"/>
  <c r="R501" s="1"/>
  <c r="O501"/>
  <c r="S500"/>
  <c r="R500"/>
  <c r="P500"/>
  <c r="T500" s="1"/>
  <c r="O500"/>
  <c r="O499"/>
  <c r="P499" s="1"/>
  <c r="R499" s="1"/>
  <c r="T498"/>
  <c r="P498"/>
  <c r="O498"/>
  <c r="P497"/>
  <c r="R497" s="1"/>
  <c r="O497"/>
  <c r="N497"/>
  <c r="T496"/>
  <c r="S496"/>
  <c r="O496"/>
  <c r="P496" s="1"/>
  <c r="R496" s="1"/>
  <c r="N496"/>
  <c r="P495"/>
  <c r="R495" s="1"/>
  <c r="O495"/>
  <c r="S494"/>
  <c r="R494"/>
  <c r="P494"/>
  <c r="T494" s="1"/>
  <c r="O494"/>
  <c r="O493"/>
  <c r="P493" s="1"/>
  <c r="R493" s="1"/>
  <c r="O492"/>
  <c r="P492" s="1"/>
  <c r="R491"/>
  <c r="P491"/>
  <c r="O491"/>
  <c r="S490"/>
  <c r="R490"/>
  <c r="P490"/>
  <c r="T490" s="1"/>
  <c r="O490"/>
  <c r="T489"/>
  <c r="S489"/>
  <c r="O489"/>
  <c r="P489" s="1"/>
  <c r="R489" s="1"/>
  <c r="N489"/>
  <c r="P488"/>
  <c r="R488" s="1"/>
  <c r="O488"/>
  <c r="N488"/>
  <c r="T487"/>
  <c r="S487"/>
  <c r="O487"/>
  <c r="P487" s="1"/>
  <c r="R487" s="1"/>
  <c r="O486"/>
  <c r="P486" s="1"/>
  <c r="R485"/>
  <c r="P485"/>
  <c r="O485"/>
  <c r="S484"/>
  <c r="R484"/>
  <c r="P484"/>
  <c r="T484" s="1"/>
  <c r="O484"/>
  <c r="T483"/>
  <c r="S483"/>
  <c r="O483"/>
  <c r="P483" s="1"/>
  <c r="R483" s="1"/>
  <c r="P482"/>
  <c r="T482" s="1"/>
  <c r="O482"/>
  <c r="P481"/>
  <c r="R481" s="1"/>
  <c r="O481"/>
  <c r="S480"/>
  <c r="R480"/>
  <c r="P480"/>
  <c r="T480" s="1"/>
  <c r="O480"/>
  <c r="O479"/>
  <c r="P479" s="1"/>
  <c r="R479" s="1"/>
  <c r="T478"/>
  <c r="P478"/>
  <c r="O478"/>
  <c r="P477"/>
  <c r="R477" s="1"/>
  <c r="O477"/>
  <c r="S476"/>
  <c r="R476"/>
  <c r="P476"/>
  <c r="T476" s="1"/>
  <c r="O476"/>
  <c r="O475"/>
  <c r="P475" s="1"/>
  <c r="R475" s="1"/>
  <c r="O474"/>
  <c r="P474" s="1"/>
  <c r="R473"/>
  <c r="P473"/>
  <c r="O473"/>
  <c r="S472"/>
  <c r="R472"/>
  <c r="P472"/>
  <c r="T472" s="1"/>
  <c r="O472"/>
  <c r="T471"/>
  <c r="S471"/>
  <c r="O471"/>
  <c r="P471" s="1"/>
  <c r="R471" s="1"/>
  <c r="O470"/>
  <c r="P470" s="1"/>
  <c r="R469"/>
  <c r="P469"/>
  <c r="O469"/>
  <c r="S468"/>
  <c r="R468"/>
  <c r="P468"/>
  <c r="T468" s="1"/>
  <c r="O468"/>
  <c r="T467"/>
  <c r="S467"/>
  <c r="O467"/>
  <c r="P467" s="1"/>
  <c r="R467" s="1"/>
  <c r="P466"/>
  <c r="T466" s="1"/>
  <c r="O466"/>
  <c r="P465"/>
  <c r="R465" s="1"/>
  <c r="O465"/>
  <c r="N465"/>
  <c r="O464"/>
  <c r="P464" s="1"/>
  <c r="R464" s="1"/>
  <c r="O463"/>
  <c r="P463" s="1"/>
  <c r="R462"/>
  <c r="P462"/>
  <c r="O462"/>
  <c r="S461"/>
  <c r="R461"/>
  <c r="P461"/>
  <c r="T461" s="1"/>
  <c r="O461"/>
  <c r="T460"/>
  <c r="S460"/>
  <c r="O460"/>
  <c r="P460" s="1"/>
  <c r="R460" s="1"/>
  <c r="O459"/>
  <c r="P459" s="1"/>
  <c r="R458"/>
  <c r="P458"/>
  <c r="O458"/>
  <c r="S457"/>
  <c r="R457"/>
  <c r="P457"/>
  <c r="T457" s="1"/>
  <c r="O457"/>
  <c r="T456"/>
  <c r="S456"/>
  <c r="O456"/>
  <c r="P456" s="1"/>
  <c r="R456" s="1"/>
  <c r="P455"/>
  <c r="T455" s="1"/>
  <c r="O455"/>
  <c r="N455"/>
  <c r="S454"/>
  <c r="R454"/>
  <c r="P454"/>
  <c r="T454" s="1"/>
  <c r="O454"/>
  <c r="T453"/>
  <c r="S453"/>
  <c r="O453"/>
  <c r="P453" s="1"/>
  <c r="R453" s="1"/>
  <c r="O452"/>
  <c r="P452" s="1"/>
  <c r="R451"/>
  <c r="P451"/>
  <c r="O451"/>
  <c r="S450"/>
  <c r="R450"/>
  <c r="P450"/>
  <c r="T450" s="1"/>
  <c r="O450"/>
  <c r="T449"/>
  <c r="S449"/>
  <c r="O449"/>
  <c r="P449" s="1"/>
  <c r="R449" s="1"/>
  <c r="P448"/>
  <c r="T448" s="1"/>
  <c r="O448"/>
  <c r="P447"/>
  <c r="R447" s="1"/>
  <c r="O447"/>
  <c r="S446"/>
  <c r="R446"/>
  <c r="P446"/>
  <c r="T446" s="1"/>
  <c r="O446"/>
  <c r="O445"/>
  <c r="P445" s="1"/>
  <c r="R445" s="1"/>
  <c r="T444"/>
  <c r="P444"/>
  <c r="O444"/>
  <c r="P443"/>
  <c r="R443" s="1"/>
  <c r="O443"/>
  <c r="S442"/>
  <c r="R442"/>
  <c r="P442"/>
  <c r="T442" s="1"/>
  <c r="O442"/>
  <c r="O441"/>
  <c r="P441" s="1"/>
  <c r="R441" s="1"/>
  <c r="O440"/>
  <c r="P440" s="1"/>
  <c r="R439"/>
  <c r="P439"/>
  <c r="O439"/>
  <c r="S438"/>
  <c r="R438"/>
  <c r="P438"/>
  <c r="T438" s="1"/>
  <c r="O438"/>
  <c r="T437"/>
  <c r="S437"/>
  <c r="O437"/>
  <c r="P437" s="1"/>
  <c r="R437" s="1"/>
  <c r="O436"/>
  <c r="P436" s="1"/>
  <c r="R435"/>
  <c r="P435"/>
  <c r="O435"/>
  <c r="S434"/>
  <c r="R434"/>
  <c r="P434"/>
  <c r="T434" s="1"/>
  <c r="O434"/>
  <c r="T433"/>
  <c r="S433"/>
  <c r="O433"/>
  <c r="P433" s="1"/>
  <c r="R433" s="1"/>
  <c r="P432"/>
  <c r="T432" s="1"/>
  <c r="O432"/>
  <c r="P431"/>
  <c r="R431" s="1"/>
  <c r="O431"/>
  <c r="S430"/>
  <c r="R430"/>
  <c r="P430"/>
  <c r="T430" s="1"/>
  <c r="O430"/>
  <c r="O429"/>
  <c r="P429" s="1"/>
  <c r="R429" s="1"/>
  <c r="T428"/>
  <c r="P428"/>
  <c r="O428"/>
  <c r="P427"/>
  <c r="R427" s="1"/>
  <c r="O427"/>
  <c r="S426"/>
  <c r="R426"/>
  <c r="P426"/>
  <c r="T426" s="1"/>
  <c r="O426"/>
  <c r="O425"/>
  <c r="P425" s="1"/>
  <c r="R425" s="1"/>
  <c r="O424"/>
  <c r="P424" s="1"/>
  <c r="R423"/>
  <c r="P423"/>
  <c r="O423"/>
  <c r="S422"/>
  <c r="R422"/>
  <c r="P422"/>
  <c r="T422" s="1"/>
  <c r="O422"/>
  <c r="T421"/>
  <c r="S421"/>
  <c r="O421"/>
  <c r="P421" s="1"/>
  <c r="R421" s="1"/>
  <c r="O420"/>
  <c r="P420" s="1"/>
  <c r="R419"/>
  <c r="P419"/>
  <c r="O419"/>
  <c r="S418"/>
  <c r="R418"/>
  <c r="P418"/>
  <c r="T418" s="1"/>
  <c r="O418"/>
  <c r="T417"/>
  <c r="S417"/>
  <c r="O417"/>
  <c r="P417" s="1"/>
  <c r="R417" s="1"/>
  <c r="P416"/>
  <c r="T416" s="1"/>
  <c r="O416"/>
  <c r="P415"/>
  <c r="R415" s="1"/>
  <c r="O415"/>
  <c r="S414"/>
  <c r="R414"/>
  <c r="P414"/>
  <c r="T414" s="1"/>
  <c r="O414"/>
  <c r="O413"/>
  <c r="P413" s="1"/>
  <c r="R413" s="1"/>
  <c r="T412"/>
  <c r="P412"/>
  <c r="O412"/>
  <c r="P411"/>
  <c r="R411" s="1"/>
  <c r="O411"/>
  <c r="S410"/>
  <c r="R410"/>
  <c r="P410"/>
  <c r="T410" s="1"/>
  <c r="O410"/>
  <c r="O409"/>
  <c r="P409" s="1"/>
  <c r="R409" s="1"/>
  <c r="N409"/>
  <c r="P408"/>
  <c r="R408" s="1"/>
  <c r="O408"/>
  <c r="S407"/>
  <c r="R407"/>
  <c r="P407"/>
  <c r="T407" s="1"/>
  <c r="O407"/>
  <c r="O406"/>
  <c r="P406" s="1"/>
  <c r="R406" s="1"/>
  <c r="T405"/>
  <c r="P405"/>
  <c r="O405"/>
  <c r="P404"/>
  <c r="R404" s="1"/>
  <c r="O404"/>
  <c r="S403"/>
  <c r="R403"/>
  <c r="P403"/>
  <c r="T403" s="1"/>
  <c r="O403"/>
  <c r="O402"/>
  <c r="P402" s="1"/>
  <c r="R402" s="1"/>
  <c r="O401"/>
  <c r="P401" s="1"/>
  <c r="R400"/>
  <c r="P400"/>
  <c r="O400"/>
  <c r="S399"/>
  <c r="R399"/>
  <c r="P399"/>
  <c r="T399" s="1"/>
  <c r="O399"/>
  <c r="T398"/>
  <c r="S398"/>
  <c r="O398"/>
  <c r="P398" s="1"/>
  <c r="R398" s="1"/>
  <c r="N398"/>
  <c r="P397"/>
  <c r="R397" s="1"/>
  <c r="O397"/>
  <c r="S396"/>
  <c r="R396"/>
  <c r="P396"/>
  <c r="T396" s="1"/>
  <c r="O396"/>
  <c r="O395"/>
  <c r="P395" s="1"/>
  <c r="R395" s="1"/>
  <c r="O394"/>
  <c r="P394" s="1"/>
  <c r="R393"/>
  <c r="P393"/>
  <c r="O393"/>
  <c r="S392"/>
  <c r="R392"/>
  <c r="P392"/>
  <c r="T392" s="1"/>
  <c r="O392"/>
  <c r="T391"/>
  <c r="S391"/>
  <c r="O391"/>
  <c r="P391" s="1"/>
  <c r="R391" s="1"/>
  <c r="O390"/>
  <c r="P390" s="1"/>
  <c r="N390"/>
  <c r="S389"/>
  <c r="R389"/>
  <c r="P389"/>
  <c r="T389" s="1"/>
  <c r="O389"/>
  <c r="O388"/>
  <c r="P388" s="1"/>
  <c r="R388" s="1"/>
  <c r="O387"/>
  <c r="P387" s="1"/>
  <c r="R386"/>
  <c r="P386"/>
  <c r="O386"/>
  <c r="S385"/>
  <c r="R385"/>
  <c r="P385"/>
  <c r="T385" s="1"/>
  <c r="O385"/>
  <c r="T384"/>
  <c r="S384"/>
  <c r="O384"/>
  <c r="P384" s="1"/>
  <c r="R384" s="1"/>
  <c r="O383"/>
  <c r="P383" s="1"/>
  <c r="R382"/>
  <c r="P382"/>
  <c r="O382"/>
  <c r="S381"/>
  <c r="R381"/>
  <c r="P381"/>
  <c r="T381" s="1"/>
  <c r="O381"/>
  <c r="T380"/>
  <c r="S380"/>
  <c r="O380"/>
  <c r="P380" s="1"/>
  <c r="R380" s="1"/>
  <c r="P379"/>
  <c r="T379" s="1"/>
  <c r="O379"/>
  <c r="P378"/>
  <c r="R378" s="1"/>
  <c r="O378"/>
  <c r="S377"/>
  <c r="R377"/>
  <c r="P377"/>
  <c r="T377" s="1"/>
  <c r="O377"/>
  <c r="O376"/>
  <c r="P376" s="1"/>
  <c r="R376" s="1"/>
  <c r="T375"/>
  <c r="P375"/>
  <c r="O375"/>
  <c r="P374"/>
  <c r="R374" s="1"/>
  <c r="O374"/>
  <c r="S373"/>
  <c r="R373"/>
  <c r="P373"/>
  <c r="T373" s="1"/>
  <c r="O373"/>
  <c r="O372"/>
  <c r="P372" s="1"/>
  <c r="R372" s="1"/>
  <c r="O371"/>
  <c r="P371" s="1"/>
  <c r="R370"/>
  <c r="P370"/>
  <c r="O370"/>
  <c r="S369"/>
  <c r="R369"/>
  <c r="P369"/>
  <c r="T369" s="1"/>
  <c r="O369"/>
  <c r="N369"/>
  <c r="T368"/>
  <c r="P368"/>
  <c r="O368"/>
  <c r="P367"/>
  <c r="R367" s="1"/>
  <c r="O367"/>
  <c r="S366"/>
  <c r="R366"/>
  <c r="P366"/>
  <c r="T366" s="1"/>
  <c r="O366"/>
  <c r="N366"/>
  <c r="P365"/>
  <c r="T365" s="1"/>
  <c r="O365"/>
  <c r="P364"/>
  <c r="R364" s="1"/>
  <c r="O364"/>
  <c r="S363"/>
  <c r="R363"/>
  <c r="P363"/>
  <c r="T363" s="1"/>
  <c r="O363"/>
  <c r="O362"/>
  <c r="P362" s="1"/>
  <c r="R362" s="1"/>
  <c r="T361"/>
  <c r="P361"/>
  <c r="O361"/>
  <c r="P360"/>
  <c r="R360" s="1"/>
  <c r="O360"/>
  <c r="N360"/>
  <c r="T359"/>
  <c r="S359"/>
  <c r="O359"/>
  <c r="P359" s="1"/>
  <c r="R359" s="1"/>
  <c r="O358"/>
  <c r="P358" s="1"/>
  <c r="R357"/>
  <c r="P357"/>
  <c r="O357"/>
  <c r="S356"/>
  <c r="R356"/>
  <c r="P356"/>
  <c r="T356" s="1"/>
  <c r="O356"/>
  <c r="T355"/>
  <c r="S355"/>
  <c r="O355"/>
  <c r="P355" s="1"/>
  <c r="R355" s="1"/>
  <c r="P354"/>
  <c r="T354" s="1"/>
  <c r="O354"/>
  <c r="P353"/>
  <c r="R353" s="1"/>
  <c r="O353"/>
  <c r="S352"/>
  <c r="R352"/>
  <c r="P352"/>
  <c r="T352" s="1"/>
  <c r="O352"/>
  <c r="O351"/>
  <c r="P351" s="1"/>
  <c r="R351" s="1"/>
  <c r="T350"/>
  <c r="P350"/>
  <c r="O350"/>
  <c r="P349"/>
  <c r="R349" s="1"/>
  <c r="O349"/>
  <c r="S348"/>
  <c r="R348"/>
  <c r="P348"/>
  <c r="T348" s="1"/>
  <c r="O348"/>
  <c r="O347"/>
  <c r="P347" s="1"/>
  <c r="R347" s="1"/>
  <c r="O346"/>
  <c r="P346" s="1"/>
  <c r="R345"/>
  <c r="P345"/>
  <c r="O345"/>
  <c r="S344"/>
  <c r="R344"/>
  <c r="P344"/>
  <c r="T344" s="1"/>
  <c r="O344"/>
  <c r="T343"/>
  <c r="S343"/>
  <c r="O343"/>
  <c r="P343" s="1"/>
  <c r="R343" s="1"/>
  <c r="O342"/>
  <c r="P342" s="1"/>
  <c r="R341"/>
  <c r="P341"/>
  <c r="O341"/>
  <c r="S340"/>
  <c r="R340"/>
  <c r="P340"/>
  <c r="T340" s="1"/>
  <c r="O340"/>
  <c r="T339"/>
  <c r="S339"/>
  <c r="O339"/>
  <c r="P339" s="1"/>
  <c r="R339" s="1"/>
  <c r="P338"/>
  <c r="T338" s="1"/>
  <c r="O338"/>
  <c r="P337"/>
  <c r="R337" s="1"/>
  <c r="O337"/>
  <c r="S336"/>
  <c r="R336"/>
  <c r="P336"/>
  <c r="T336" s="1"/>
  <c r="O336"/>
  <c r="O335"/>
  <c r="P335" s="1"/>
  <c r="R335" s="1"/>
  <c r="N335"/>
  <c r="R334"/>
  <c r="P334"/>
  <c r="O334"/>
  <c r="N334"/>
  <c r="O333"/>
  <c r="P333" s="1"/>
  <c r="R333" s="1"/>
  <c r="T332"/>
  <c r="P332"/>
  <c r="O332"/>
  <c r="P331"/>
  <c r="R331" s="1"/>
  <c r="O331"/>
  <c r="S330"/>
  <c r="R330"/>
  <c r="P330"/>
  <c r="T330" s="1"/>
  <c r="O330"/>
  <c r="N330"/>
  <c r="P329"/>
  <c r="T329" s="1"/>
  <c r="O329"/>
  <c r="N329"/>
  <c r="S328"/>
  <c r="R328"/>
  <c r="P328"/>
  <c r="T328" s="1"/>
  <c r="O328"/>
  <c r="T327"/>
  <c r="S327"/>
  <c r="O327"/>
  <c r="P327" s="1"/>
  <c r="R327" s="1"/>
  <c r="O326"/>
  <c r="P326" s="1"/>
  <c r="R325"/>
  <c r="P325"/>
  <c r="O325"/>
  <c r="S324"/>
  <c r="R324"/>
  <c r="P324"/>
  <c r="T324" s="1"/>
  <c r="O324"/>
  <c r="T323"/>
  <c r="S323"/>
  <c r="O323"/>
  <c r="P323" s="1"/>
  <c r="R323" s="1"/>
  <c r="P322"/>
  <c r="T322" s="1"/>
  <c r="O322"/>
  <c r="P321"/>
  <c r="R321" s="1"/>
  <c r="O321"/>
  <c r="N321"/>
  <c r="O320"/>
  <c r="P320" s="1"/>
  <c r="R320" s="1"/>
  <c r="O319"/>
  <c r="P319" s="1"/>
  <c r="R318"/>
  <c r="P318"/>
  <c r="O318"/>
  <c r="S317"/>
  <c r="R317"/>
  <c r="P317"/>
  <c r="T317" s="1"/>
  <c r="O317"/>
  <c r="T316"/>
  <c r="S316"/>
  <c r="O316"/>
  <c r="P316" s="1"/>
  <c r="R316" s="1"/>
  <c r="O315"/>
  <c r="P315" s="1"/>
  <c r="O314"/>
  <c r="P314" s="1"/>
  <c r="P313"/>
  <c r="T313" s="1"/>
  <c r="O313"/>
  <c r="O312"/>
  <c r="P312" s="1"/>
  <c r="T312" s="1"/>
  <c r="O311"/>
  <c r="P311" s="1"/>
  <c r="O310"/>
  <c r="P310" s="1"/>
  <c r="P309"/>
  <c r="T309" s="1"/>
  <c r="O309"/>
  <c r="O308"/>
  <c r="P308" s="1"/>
  <c r="T308" s="1"/>
  <c r="O307"/>
  <c r="P307" s="1"/>
  <c r="O306"/>
  <c r="P306" s="1"/>
  <c r="N306"/>
  <c r="R305"/>
  <c r="O305"/>
  <c r="P305" s="1"/>
  <c r="S305" s="1"/>
  <c r="P304"/>
  <c r="R304" s="1"/>
  <c r="O304"/>
  <c r="P303"/>
  <c r="S303" s="1"/>
  <c r="O303"/>
  <c r="N303"/>
  <c r="T302"/>
  <c r="S302"/>
  <c r="R302"/>
  <c r="O302"/>
  <c r="P302" s="1"/>
  <c r="S301"/>
  <c r="P301"/>
  <c r="R301" s="1"/>
  <c r="O301"/>
  <c r="R300"/>
  <c r="P300"/>
  <c r="S300" s="1"/>
  <c r="O300"/>
  <c r="R299"/>
  <c r="P299"/>
  <c r="T299" s="1"/>
  <c r="O299"/>
  <c r="T298"/>
  <c r="S298"/>
  <c r="R298"/>
  <c r="O298"/>
  <c r="P298" s="1"/>
  <c r="S297"/>
  <c r="P297"/>
  <c r="R297" s="1"/>
  <c r="O297"/>
  <c r="R296"/>
  <c r="P296"/>
  <c r="S296" s="1"/>
  <c r="O296"/>
  <c r="R295"/>
  <c r="P295"/>
  <c r="T295" s="1"/>
  <c r="O295"/>
  <c r="T294"/>
  <c r="S294"/>
  <c r="R294"/>
  <c r="O294"/>
  <c r="P294" s="1"/>
  <c r="S293"/>
  <c r="P293"/>
  <c r="R293" s="1"/>
  <c r="O293"/>
  <c r="R292"/>
  <c r="P292"/>
  <c r="S292" s="1"/>
  <c r="O292"/>
  <c r="R291"/>
  <c r="P291"/>
  <c r="T291" s="1"/>
  <c r="O291"/>
  <c r="T290"/>
  <c r="S290"/>
  <c r="R290"/>
  <c r="O290"/>
  <c r="P290" s="1"/>
  <c r="S289"/>
  <c r="P289"/>
  <c r="R289" s="1"/>
  <c r="O289"/>
  <c r="R288"/>
  <c r="P288"/>
  <c r="S288" s="1"/>
  <c r="O288"/>
  <c r="R287"/>
  <c r="P287"/>
  <c r="T287" s="1"/>
  <c r="O287"/>
  <c r="T286"/>
  <c r="S286"/>
  <c r="R286"/>
  <c r="O286"/>
  <c r="P286" s="1"/>
  <c r="S285"/>
  <c r="P285"/>
  <c r="R285" s="1"/>
  <c r="O285"/>
  <c r="R284"/>
  <c r="P284"/>
  <c r="S284" s="1"/>
  <c r="O284"/>
  <c r="R283"/>
  <c r="P283"/>
  <c r="T283" s="1"/>
  <c r="O283"/>
  <c r="T282"/>
  <c r="S282"/>
  <c r="R282"/>
  <c r="O282"/>
  <c r="P282" s="1"/>
  <c r="S281"/>
  <c r="P281"/>
  <c r="R281" s="1"/>
  <c r="O281"/>
  <c r="R280"/>
  <c r="P280"/>
  <c r="S280" s="1"/>
  <c r="O280"/>
  <c r="R279"/>
  <c r="P279"/>
  <c r="T279" s="1"/>
  <c r="O279"/>
  <c r="S278"/>
  <c r="R278"/>
  <c r="O278"/>
  <c r="P278" s="1"/>
  <c r="T278" s="1"/>
  <c r="S277"/>
  <c r="P277"/>
  <c r="R277" s="1"/>
  <c r="O277"/>
  <c r="O276"/>
  <c r="P276" s="1"/>
  <c r="R275"/>
  <c r="P275"/>
  <c r="T275" s="1"/>
  <c r="O275"/>
  <c r="S274"/>
  <c r="O274"/>
  <c r="P274" s="1"/>
  <c r="R274" s="1"/>
  <c r="O273"/>
  <c r="P273" s="1"/>
  <c r="O272"/>
  <c r="P272" s="1"/>
  <c r="R271"/>
  <c r="P271"/>
  <c r="T271" s="1"/>
  <c r="O271"/>
  <c r="S270"/>
  <c r="O270"/>
  <c r="P270" s="1"/>
  <c r="R270" s="1"/>
  <c r="O269"/>
  <c r="P269" s="1"/>
  <c r="O268"/>
  <c r="P268" s="1"/>
  <c r="R267"/>
  <c r="P267"/>
  <c r="T267" s="1"/>
  <c r="O267"/>
  <c r="S266"/>
  <c r="O266"/>
  <c r="P266" s="1"/>
  <c r="R266" s="1"/>
  <c r="N266"/>
  <c r="T265"/>
  <c r="P265"/>
  <c r="S265" s="1"/>
  <c r="O265"/>
  <c r="S264"/>
  <c r="P264"/>
  <c r="T264" s="1"/>
  <c r="O264"/>
  <c r="T263"/>
  <c r="S263"/>
  <c r="R263"/>
  <c r="O263"/>
  <c r="P263" s="1"/>
  <c r="T262"/>
  <c r="P262"/>
  <c r="R262" s="1"/>
  <c r="O262"/>
  <c r="T261"/>
  <c r="P261"/>
  <c r="S261" s="1"/>
  <c r="O261"/>
  <c r="N261"/>
  <c r="O260"/>
  <c r="P260" s="1"/>
  <c r="T260" s="1"/>
  <c r="O259"/>
  <c r="P259" s="1"/>
  <c r="O258"/>
  <c r="P258" s="1"/>
  <c r="R257"/>
  <c r="P257"/>
  <c r="T257" s="1"/>
  <c r="O257"/>
  <c r="O256"/>
  <c r="P256" s="1"/>
  <c r="T256" s="1"/>
  <c r="O255"/>
  <c r="P255" s="1"/>
  <c r="O254"/>
  <c r="P254" s="1"/>
  <c r="R253"/>
  <c r="P253"/>
  <c r="T253" s="1"/>
  <c r="O253"/>
  <c r="O252"/>
  <c r="P252" s="1"/>
  <c r="T252" s="1"/>
  <c r="O251"/>
  <c r="P251" s="1"/>
  <c r="O250"/>
  <c r="P250" s="1"/>
  <c r="R249"/>
  <c r="P249"/>
  <c r="T249" s="1"/>
  <c r="O249"/>
  <c r="O248"/>
  <c r="P248" s="1"/>
  <c r="T248" s="1"/>
  <c r="O247"/>
  <c r="P247" s="1"/>
  <c r="O246"/>
  <c r="P246" s="1"/>
  <c r="R245"/>
  <c r="P245"/>
  <c r="T245" s="1"/>
  <c r="O245"/>
  <c r="O244"/>
  <c r="P244" s="1"/>
  <c r="T244" s="1"/>
  <c r="O243"/>
  <c r="P243" s="1"/>
  <c r="O242"/>
  <c r="P242" s="1"/>
  <c r="R241"/>
  <c r="P241"/>
  <c r="T241" s="1"/>
  <c r="O241"/>
  <c r="O240"/>
  <c r="P240" s="1"/>
  <c r="T240" s="1"/>
  <c r="O239"/>
  <c r="P239" s="1"/>
  <c r="N239"/>
  <c r="P238"/>
  <c r="T238" s="1"/>
  <c r="O238"/>
  <c r="T237"/>
  <c r="S237"/>
  <c r="R237"/>
  <c r="O237"/>
  <c r="P237" s="1"/>
  <c r="P236"/>
  <c r="R236" s="1"/>
  <c r="O236"/>
  <c r="P235"/>
  <c r="S235" s="1"/>
  <c r="O235"/>
  <c r="P234"/>
  <c r="T234" s="1"/>
  <c r="O234"/>
  <c r="T233"/>
  <c r="R233"/>
  <c r="O233"/>
  <c r="P233" s="1"/>
  <c r="S233" s="1"/>
  <c r="P232"/>
  <c r="R232" s="1"/>
  <c r="O232"/>
  <c r="N232"/>
  <c r="R231"/>
  <c r="P231"/>
  <c r="T231" s="1"/>
  <c r="O231"/>
  <c r="N231"/>
  <c r="T230"/>
  <c r="P230"/>
  <c r="R230" s="1"/>
  <c r="O230"/>
  <c r="T229"/>
  <c r="P229"/>
  <c r="S229" s="1"/>
  <c r="O229"/>
  <c r="S228"/>
  <c r="P228"/>
  <c r="T228" s="1"/>
  <c r="O228"/>
  <c r="T227"/>
  <c r="S227"/>
  <c r="R227"/>
  <c r="O227"/>
  <c r="P227" s="1"/>
  <c r="T226"/>
  <c r="P226"/>
  <c r="R226" s="1"/>
  <c r="O226"/>
  <c r="T225"/>
  <c r="P225"/>
  <c r="S225" s="1"/>
  <c r="O225"/>
  <c r="S224"/>
  <c r="P224"/>
  <c r="T224" s="1"/>
  <c r="O224"/>
  <c r="T223"/>
  <c r="R223"/>
  <c r="O223"/>
  <c r="P223" s="1"/>
  <c r="S223" s="1"/>
  <c r="T222"/>
  <c r="P222"/>
  <c r="R222" s="1"/>
  <c r="O222"/>
  <c r="N222"/>
  <c r="R221"/>
  <c r="P221"/>
  <c r="T221" s="1"/>
  <c r="O221"/>
  <c r="O220"/>
  <c r="P220" s="1"/>
  <c r="T220" s="1"/>
  <c r="O219"/>
  <c r="P219" s="1"/>
  <c r="O218"/>
  <c r="P218" s="1"/>
  <c r="R217"/>
  <c r="P217"/>
  <c r="T217" s="1"/>
  <c r="O217"/>
  <c r="O216"/>
  <c r="P216" s="1"/>
  <c r="T216" s="1"/>
  <c r="O215"/>
  <c r="P215" s="1"/>
  <c r="O214"/>
  <c r="P214" s="1"/>
  <c r="R213"/>
  <c r="P213"/>
  <c r="T213" s="1"/>
  <c r="O213"/>
  <c r="O212"/>
  <c r="P212" s="1"/>
  <c r="T212" s="1"/>
  <c r="O211"/>
  <c r="P211" s="1"/>
  <c r="O210"/>
  <c r="P210" s="1"/>
  <c r="R209"/>
  <c r="P209"/>
  <c r="T209" s="1"/>
  <c r="O209"/>
  <c r="O208"/>
  <c r="P208" s="1"/>
  <c r="T208" s="1"/>
  <c r="O207"/>
  <c r="P207" s="1"/>
  <c r="O206"/>
  <c r="P206" s="1"/>
  <c r="R205"/>
  <c r="P205"/>
  <c r="T205" s="1"/>
  <c r="O205"/>
  <c r="O204"/>
  <c r="P204" s="1"/>
  <c r="T204" s="1"/>
  <c r="O203"/>
  <c r="P203" s="1"/>
  <c r="N203"/>
  <c r="P202"/>
  <c r="T202" s="1"/>
  <c r="O202"/>
  <c r="T201"/>
  <c r="S201"/>
  <c r="R201"/>
  <c r="O201"/>
  <c r="P201" s="1"/>
  <c r="P200"/>
  <c r="R200" s="1"/>
  <c r="O200"/>
  <c r="P199"/>
  <c r="S199" s="1"/>
  <c r="O199"/>
  <c r="P198"/>
  <c r="T198" s="1"/>
  <c r="O198"/>
  <c r="N198"/>
  <c r="O197"/>
  <c r="P197" s="1"/>
  <c r="N197"/>
  <c r="S196"/>
  <c r="P196"/>
  <c r="T196" s="1"/>
  <c r="O196"/>
  <c r="T195"/>
  <c r="R195"/>
  <c r="O195"/>
  <c r="P195" s="1"/>
  <c r="S195" s="1"/>
  <c r="O194"/>
  <c r="P194" s="1"/>
  <c r="N194"/>
  <c r="P193"/>
  <c r="T193" s="1"/>
  <c r="O193"/>
  <c r="O192"/>
  <c r="P192" s="1"/>
  <c r="T192" s="1"/>
  <c r="N192"/>
  <c r="P191"/>
  <c r="S191" s="1"/>
  <c r="O191"/>
  <c r="P190"/>
  <c r="T190" s="1"/>
  <c r="O190"/>
  <c r="T189"/>
  <c r="S189"/>
  <c r="R189"/>
  <c r="O189"/>
  <c r="P189" s="1"/>
  <c r="P188"/>
  <c r="R188" s="1"/>
  <c r="O188"/>
  <c r="P187"/>
  <c r="S187" s="1"/>
  <c r="O187"/>
  <c r="N187"/>
  <c r="S186"/>
  <c r="R186"/>
  <c r="O186"/>
  <c r="P186" s="1"/>
  <c r="T186" s="1"/>
  <c r="O185"/>
  <c r="P185" s="1"/>
  <c r="O184"/>
  <c r="P184" s="1"/>
  <c r="R183"/>
  <c r="P183"/>
  <c r="T183" s="1"/>
  <c r="O183"/>
  <c r="S182"/>
  <c r="O182"/>
  <c r="P182" s="1"/>
  <c r="R182" s="1"/>
  <c r="O181"/>
  <c r="P181" s="1"/>
  <c r="O180"/>
  <c r="P180" s="1"/>
  <c r="R179"/>
  <c r="P179"/>
  <c r="T179" s="1"/>
  <c r="O179"/>
  <c r="S178"/>
  <c r="O178"/>
  <c r="P178" s="1"/>
  <c r="R178" s="1"/>
  <c r="O177"/>
  <c r="P177" s="1"/>
  <c r="N177"/>
  <c r="S176"/>
  <c r="P176"/>
  <c r="T176" s="1"/>
  <c r="O176"/>
  <c r="T175"/>
  <c r="R175"/>
  <c r="O175"/>
  <c r="P175" s="1"/>
  <c r="S175" s="1"/>
  <c r="T174"/>
  <c r="P174"/>
  <c r="R174" s="1"/>
  <c r="O174"/>
  <c r="N174"/>
  <c r="R173"/>
  <c r="P173"/>
  <c r="T173" s="1"/>
  <c r="O173"/>
  <c r="O172"/>
  <c r="P172" s="1"/>
  <c r="T172" s="1"/>
  <c r="O171"/>
  <c r="P171" s="1"/>
  <c r="O170"/>
  <c r="P170" s="1"/>
  <c r="R169"/>
  <c r="P169"/>
  <c r="T169" s="1"/>
  <c r="O169"/>
  <c r="O168"/>
  <c r="P168" s="1"/>
  <c r="T168" s="1"/>
  <c r="O167"/>
  <c r="P167" s="1"/>
  <c r="N167"/>
  <c r="P166"/>
  <c r="T166" s="1"/>
  <c r="O166"/>
  <c r="T165"/>
  <c r="S165"/>
  <c r="R165"/>
  <c r="O165"/>
  <c r="P165" s="1"/>
  <c r="P164"/>
  <c r="R164" s="1"/>
  <c r="O164"/>
  <c r="P163"/>
  <c r="S163" s="1"/>
  <c r="O163"/>
  <c r="P162"/>
  <c r="T162" s="1"/>
  <c r="O162"/>
  <c r="T161"/>
  <c r="R161"/>
  <c r="O161"/>
  <c r="P161" s="1"/>
  <c r="S161" s="1"/>
  <c r="P160"/>
  <c r="R160" s="1"/>
  <c r="O160"/>
  <c r="P159"/>
  <c r="S159" s="1"/>
  <c r="O159"/>
  <c r="P158"/>
  <c r="T158" s="1"/>
  <c r="O158"/>
  <c r="T157"/>
  <c r="R157"/>
  <c r="O157"/>
  <c r="P157" s="1"/>
  <c r="S157" s="1"/>
  <c r="P156"/>
  <c r="R156" s="1"/>
  <c r="O156"/>
  <c r="P155"/>
  <c r="S155" s="1"/>
  <c r="O155"/>
  <c r="P154"/>
  <c r="T154" s="1"/>
  <c r="O154"/>
  <c r="R153"/>
  <c r="O153"/>
  <c r="P153" s="1"/>
  <c r="S153" s="1"/>
  <c r="P152"/>
  <c r="R152" s="1"/>
  <c r="O152"/>
  <c r="P151"/>
  <c r="S151" s="1"/>
  <c r="O151"/>
  <c r="P150"/>
  <c r="T150" s="1"/>
  <c r="O150"/>
  <c r="R149"/>
  <c r="O149"/>
  <c r="P149" s="1"/>
  <c r="S149" s="1"/>
  <c r="P148"/>
  <c r="R148" s="1"/>
  <c r="O148"/>
  <c r="P147"/>
  <c r="S147" s="1"/>
  <c r="O147"/>
  <c r="P146"/>
  <c r="T146" s="1"/>
  <c r="O146"/>
  <c r="R145"/>
  <c r="O145"/>
  <c r="P145" s="1"/>
  <c r="S145" s="1"/>
  <c r="P144"/>
  <c r="R144" s="1"/>
  <c r="O144"/>
  <c r="P143"/>
  <c r="S143" s="1"/>
  <c r="O142"/>
  <c r="P142" s="1"/>
  <c r="S141"/>
  <c r="R141"/>
  <c r="P141"/>
  <c r="T141" s="1"/>
  <c r="O141"/>
  <c r="O140"/>
  <c r="P140" s="1"/>
  <c r="T140" s="1"/>
  <c r="O139"/>
  <c r="P139" s="1"/>
  <c r="O138"/>
  <c r="P138" s="1"/>
  <c r="S137"/>
  <c r="R137"/>
  <c r="P137"/>
  <c r="T137" s="1"/>
  <c r="O137"/>
  <c r="O136"/>
  <c r="P136" s="1"/>
  <c r="T136" s="1"/>
  <c r="O135"/>
  <c r="P135" s="1"/>
  <c r="O134"/>
  <c r="P134" s="1"/>
  <c r="S133"/>
  <c r="R133"/>
  <c r="P133"/>
  <c r="T133" s="1"/>
  <c r="O133"/>
  <c r="N133"/>
  <c r="P132"/>
  <c r="R132" s="1"/>
  <c r="O132"/>
  <c r="P131"/>
  <c r="S131" s="1"/>
  <c r="O131"/>
  <c r="P130"/>
  <c r="T130" s="1"/>
  <c r="O130"/>
  <c r="R129"/>
  <c r="O129"/>
  <c r="P129" s="1"/>
  <c r="S129" s="1"/>
  <c r="P128"/>
  <c r="R128" s="1"/>
  <c r="O128"/>
  <c r="P127"/>
  <c r="S127" s="1"/>
  <c r="O127"/>
  <c r="P126"/>
  <c r="T126" s="1"/>
  <c r="O126"/>
  <c r="R125"/>
  <c r="O125"/>
  <c r="P125" s="1"/>
  <c r="S125" s="1"/>
  <c r="P124"/>
  <c r="R124" s="1"/>
  <c r="O124"/>
  <c r="N124"/>
  <c r="R123"/>
  <c r="P123"/>
  <c r="T123" s="1"/>
  <c r="O123"/>
  <c r="S122"/>
  <c r="R122"/>
  <c r="O122"/>
  <c r="P122" s="1"/>
  <c r="T122" s="1"/>
  <c r="S121"/>
  <c r="P121"/>
  <c r="R121" s="1"/>
  <c r="O121"/>
  <c r="R120"/>
  <c r="P120"/>
  <c r="S120" s="1"/>
  <c r="O120"/>
  <c r="R119"/>
  <c r="P119"/>
  <c r="T119" s="1"/>
  <c r="O119"/>
  <c r="S118"/>
  <c r="R118"/>
  <c r="O118"/>
  <c r="P118" s="1"/>
  <c r="T118" s="1"/>
  <c r="S117"/>
  <c r="P117"/>
  <c r="R117" s="1"/>
  <c r="O117"/>
  <c r="R116"/>
  <c r="P116"/>
  <c r="S116" s="1"/>
  <c r="O116"/>
  <c r="R115"/>
  <c r="P115"/>
  <c r="T115" s="1"/>
  <c r="O115"/>
  <c r="S114"/>
  <c r="R114"/>
  <c r="O114"/>
  <c r="P114" s="1"/>
  <c r="T114" s="1"/>
  <c r="S113"/>
  <c r="P113"/>
  <c r="R113" s="1"/>
  <c r="O113"/>
  <c r="R112"/>
  <c r="P112"/>
  <c r="S112" s="1"/>
  <c r="O112"/>
  <c r="R111"/>
  <c r="P111"/>
  <c r="T111" s="1"/>
  <c r="O111"/>
  <c r="S110"/>
  <c r="R110"/>
  <c r="O110"/>
  <c r="P110" s="1"/>
  <c r="T110" s="1"/>
  <c r="N110"/>
  <c r="T109"/>
  <c r="R109"/>
  <c r="P109"/>
  <c r="S109" s="1"/>
  <c r="O109"/>
  <c r="S108"/>
  <c r="R108"/>
  <c r="P108"/>
  <c r="T108" s="1"/>
  <c r="O108"/>
  <c r="T107"/>
  <c r="S107"/>
  <c r="R107"/>
  <c r="O107"/>
  <c r="P107" s="1"/>
  <c r="T106"/>
  <c r="S106"/>
  <c r="P106"/>
  <c r="R106" s="1"/>
  <c r="O106"/>
  <c r="T105"/>
  <c r="R105"/>
  <c r="P105"/>
  <c r="S105" s="1"/>
  <c r="O105"/>
  <c r="S104"/>
  <c r="R104"/>
  <c r="P104"/>
  <c r="T104" s="1"/>
  <c r="O104"/>
  <c r="T103"/>
  <c r="S103"/>
  <c r="R103"/>
  <c r="O103"/>
  <c r="P103" s="1"/>
  <c r="N103"/>
  <c r="O102"/>
  <c r="P102" s="1"/>
  <c r="S101"/>
  <c r="R101"/>
  <c r="P101"/>
  <c r="T101" s="1"/>
  <c r="O101"/>
  <c r="N101"/>
  <c r="P100"/>
  <c r="R100" s="1"/>
  <c r="O100"/>
  <c r="P99"/>
  <c r="S99" s="1"/>
  <c r="O99"/>
  <c r="P98"/>
  <c r="T98" s="1"/>
  <c r="O98"/>
  <c r="R97"/>
  <c r="O97"/>
  <c r="P97" s="1"/>
  <c r="S97" s="1"/>
  <c r="N97"/>
  <c r="R96"/>
  <c r="P96"/>
  <c r="S96" s="1"/>
  <c r="O96"/>
  <c r="R95"/>
  <c r="P95"/>
  <c r="T95" s="1"/>
  <c r="O95"/>
  <c r="N95"/>
  <c r="T94"/>
  <c r="S94"/>
  <c r="P94"/>
  <c r="R94" s="1"/>
  <c r="O94"/>
  <c r="T93"/>
  <c r="R93"/>
  <c r="P93"/>
  <c r="S93" s="1"/>
  <c r="O93"/>
  <c r="S92"/>
  <c r="R92"/>
  <c r="P92"/>
  <c r="T92" s="1"/>
  <c r="O92"/>
  <c r="T91"/>
  <c r="S91"/>
  <c r="R91"/>
  <c r="O91"/>
  <c r="P91" s="1"/>
  <c r="T90"/>
  <c r="S90"/>
  <c r="P90"/>
  <c r="R90" s="1"/>
  <c r="O90"/>
  <c r="T89"/>
  <c r="R89"/>
  <c r="P89"/>
  <c r="S89" s="1"/>
  <c r="O89"/>
  <c r="S88"/>
  <c r="R88"/>
  <c r="P88"/>
  <c r="T88" s="1"/>
  <c r="O88"/>
  <c r="T87"/>
  <c r="S87"/>
  <c r="R87"/>
  <c r="O87"/>
  <c r="P87" s="1"/>
  <c r="T86"/>
  <c r="S86"/>
  <c r="P86"/>
  <c r="R86" s="1"/>
  <c r="O86"/>
  <c r="T85"/>
  <c r="R85"/>
  <c r="P85"/>
  <c r="S85" s="1"/>
  <c r="O85"/>
  <c r="S84"/>
  <c r="R84"/>
  <c r="P84"/>
  <c r="T84" s="1"/>
  <c r="O84"/>
  <c r="T83"/>
  <c r="S83"/>
  <c r="R83"/>
  <c r="O83"/>
  <c r="P83" s="1"/>
  <c r="T82"/>
  <c r="S82"/>
  <c r="P82"/>
  <c r="R82" s="1"/>
  <c r="O82"/>
  <c r="T81"/>
  <c r="R81"/>
  <c r="P81"/>
  <c r="S81" s="1"/>
  <c r="O81"/>
  <c r="S80"/>
  <c r="R80"/>
  <c r="P80"/>
  <c r="T80" s="1"/>
  <c r="O80"/>
  <c r="T79"/>
  <c r="S79"/>
  <c r="R79"/>
  <c r="O79"/>
  <c r="P79" s="1"/>
  <c r="T78"/>
  <c r="S78"/>
  <c r="P78"/>
  <c r="R78" s="1"/>
  <c r="O78"/>
  <c r="T77"/>
  <c r="R77"/>
  <c r="P77"/>
  <c r="S77" s="1"/>
  <c r="O77"/>
  <c r="S76"/>
  <c r="R76"/>
  <c r="P76"/>
  <c r="T76" s="1"/>
  <c r="O76"/>
  <c r="T75"/>
  <c r="S75"/>
  <c r="R75"/>
  <c r="O75"/>
  <c r="P75" s="1"/>
  <c r="T74"/>
  <c r="S74"/>
  <c r="P74"/>
  <c r="R74" s="1"/>
  <c r="O74"/>
  <c r="T73"/>
  <c r="R73"/>
  <c r="P73"/>
  <c r="S73" s="1"/>
  <c r="O73"/>
  <c r="N73"/>
  <c r="O72"/>
  <c r="P72" s="1"/>
  <c r="T72" s="1"/>
  <c r="O71"/>
  <c r="P71" s="1"/>
  <c r="O70"/>
  <c r="P70" s="1"/>
  <c r="S69"/>
  <c r="R69"/>
  <c r="P69"/>
  <c r="T69" s="1"/>
  <c r="O69"/>
  <c r="N69"/>
  <c r="P68"/>
  <c r="R68" s="1"/>
  <c r="O68"/>
  <c r="P67"/>
  <c r="S67" s="1"/>
  <c r="O67"/>
  <c r="P66"/>
  <c r="T66" s="1"/>
  <c r="O66"/>
  <c r="N66"/>
  <c r="S65"/>
  <c r="P65"/>
  <c r="R65" s="1"/>
  <c r="O65"/>
  <c r="R64"/>
  <c r="P64"/>
  <c r="S64" s="1"/>
  <c r="O64"/>
  <c r="R63"/>
  <c r="P63"/>
  <c r="T63" s="1"/>
  <c r="O63"/>
  <c r="S62"/>
  <c r="R62"/>
  <c r="O62"/>
  <c r="P62" s="1"/>
  <c r="T62" s="1"/>
  <c r="S61"/>
  <c r="P61"/>
  <c r="R61" s="1"/>
  <c r="O61"/>
  <c r="N61"/>
  <c r="S60"/>
  <c r="R60"/>
  <c r="P60"/>
  <c r="T60" s="1"/>
  <c r="O60"/>
  <c r="T59"/>
  <c r="S59"/>
  <c r="R59"/>
  <c r="O59"/>
  <c r="P59" s="1"/>
  <c r="T58"/>
  <c r="S58"/>
  <c r="P58"/>
  <c r="R58" s="1"/>
  <c r="O58"/>
  <c r="T57"/>
  <c r="R57"/>
  <c r="P57"/>
  <c r="S57" s="1"/>
  <c r="O57"/>
  <c r="S56"/>
  <c r="R56"/>
  <c r="P56"/>
  <c r="T56" s="1"/>
  <c r="O56"/>
  <c r="T55"/>
  <c r="S55"/>
  <c r="R55"/>
  <c r="O55"/>
  <c r="P55" s="1"/>
  <c r="T54"/>
  <c r="S54"/>
  <c r="P54"/>
  <c r="R54" s="1"/>
  <c r="O54"/>
  <c r="T53"/>
  <c r="R53"/>
  <c r="P53"/>
  <c r="S53" s="1"/>
  <c r="O53"/>
  <c r="S52"/>
  <c r="R52"/>
  <c r="P52"/>
  <c r="T52" s="1"/>
  <c r="O52"/>
  <c r="T51"/>
  <c r="S51"/>
  <c r="R51"/>
  <c r="O51"/>
  <c r="P51" s="1"/>
  <c r="T50"/>
  <c r="S50"/>
  <c r="P50"/>
  <c r="R50" s="1"/>
  <c r="O50"/>
  <c r="T49"/>
  <c r="R49"/>
  <c r="P49"/>
  <c r="S49" s="1"/>
  <c r="O49"/>
  <c r="S48"/>
  <c r="R48"/>
  <c r="P48"/>
  <c r="T48" s="1"/>
  <c r="O48"/>
  <c r="T47"/>
  <c r="S47"/>
  <c r="R47"/>
  <c r="O47"/>
  <c r="P47" s="1"/>
  <c r="O46"/>
  <c r="P46" s="1"/>
  <c r="O45"/>
  <c r="P45" s="1"/>
  <c r="S44"/>
  <c r="R44"/>
  <c r="P44"/>
  <c r="T44" s="1"/>
  <c r="O44"/>
  <c r="T43"/>
  <c r="S43"/>
  <c r="O43"/>
  <c r="P43" s="1"/>
  <c r="R43" s="1"/>
  <c r="O42"/>
  <c r="P42" s="1"/>
  <c r="O41"/>
  <c r="P41" s="1"/>
  <c r="S40"/>
  <c r="R40"/>
  <c r="P40"/>
  <c r="T40" s="1"/>
  <c r="O40"/>
  <c r="T39"/>
  <c r="S39"/>
  <c r="O39"/>
  <c r="P39" s="1"/>
  <c r="R39" s="1"/>
  <c r="O38"/>
  <c r="P38" s="1"/>
  <c r="O37"/>
  <c r="P37" s="1"/>
  <c r="S36"/>
  <c r="R36"/>
  <c r="P36"/>
  <c r="T36" s="1"/>
  <c r="O36"/>
  <c r="N36"/>
  <c r="O35"/>
  <c r="P35" s="1"/>
  <c r="O34"/>
  <c r="P34" s="1"/>
  <c r="N34"/>
  <c r="R33"/>
  <c r="O33"/>
  <c r="P33" s="1"/>
  <c r="S33" s="1"/>
  <c r="N33"/>
  <c r="R32"/>
  <c r="P32"/>
  <c r="S32" s="1"/>
  <c r="O32"/>
  <c r="R31"/>
  <c r="P31"/>
  <c r="T31" s="1"/>
  <c r="O31"/>
  <c r="T30"/>
  <c r="S30"/>
  <c r="R30"/>
  <c r="O30"/>
  <c r="P30" s="1"/>
  <c r="S29"/>
  <c r="P29"/>
  <c r="R29" s="1"/>
  <c r="O29"/>
  <c r="R28"/>
  <c r="P28"/>
  <c r="S28" s="1"/>
  <c r="O28"/>
  <c r="R27"/>
  <c r="P27"/>
  <c r="T27" s="1"/>
  <c r="O27"/>
  <c r="T26"/>
  <c r="S26"/>
  <c r="R26"/>
  <c r="O26"/>
  <c r="P26" s="1"/>
  <c r="S25"/>
  <c r="P25"/>
  <c r="R25" s="1"/>
  <c r="O25"/>
  <c r="N25"/>
  <c r="S24"/>
  <c r="R24"/>
  <c r="P24"/>
  <c r="T24" s="1"/>
  <c r="O24"/>
  <c r="T23"/>
  <c r="S23"/>
  <c r="O23"/>
  <c r="P23" s="1"/>
  <c r="R23" s="1"/>
  <c r="O22"/>
  <c r="P22" s="1"/>
  <c r="O21"/>
  <c r="P21" s="1"/>
  <c r="S20"/>
  <c r="R20"/>
  <c r="P20"/>
  <c r="T20" s="1"/>
  <c r="O20"/>
  <c r="T19"/>
  <c r="S19"/>
  <c r="O19"/>
  <c r="P19" s="1"/>
  <c r="R19" s="1"/>
  <c r="O18"/>
  <c r="P18" s="1"/>
  <c r="N18"/>
  <c r="N2174" s="1"/>
  <c r="S17"/>
  <c r="P17"/>
  <c r="T17" s="1"/>
  <c r="O17"/>
  <c r="O16"/>
  <c r="P16" s="1"/>
  <c r="T16" s="1"/>
  <c r="O15"/>
  <c r="P15" s="1"/>
  <c r="O14"/>
  <c r="P14" s="1"/>
  <c r="S13"/>
  <c r="P13"/>
  <c r="T13" s="1"/>
  <c r="O13"/>
  <c r="O12"/>
  <c r="P12" s="1"/>
  <c r="T12" s="1"/>
  <c r="O11"/>
  <c r="P11" s="1"/>
  <c r="O10"/>
  <c r="P10" s="1"/>
  <c r="S9"/>
  <c r="P9"/>
  <c r="T9" s="1"/>
  <c r="O9"/>
  <c r="O8"/>
  <c r="P64" i="8"/>
  <c r="O64"/>
  <c r="N64"/>
  <c r="M64"/>
  <c r="L64"/>
  <c r="K64"/>
  <c r="J64"/>
  <c r="I64"/>
  <c r="H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64" s="1"/>
  <c r="Q8"/>
  <c r="Q8" i="7"/>
  <c r="P8"/>
  <c r="O8"/>
  <c r="N8"/>
  <c r="M8"/>
  <c r="L8"/>
  <c r="K8"/>
  <c r="J8"/>
  <c r="I8"/>
  <c r="H8"/>
  <c r="Q7"/>
  <c r="P44" i="6"/>
  <c r="O44"/>
  <c r="N44"/>
  <c r="M44"/>
  <c r="L44"/>
  <c r="K44"/>
  <c r="J44"/>
  <c r="I44"/>
  <c r="H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O8" i="5"/>
  <c r="N8"/>
  <c r="M8"/>
  <c r="L8"/>
  <c r="K8"/>
  <c r="J8"/>
  <c r="I8"/>
  <c r="H8"/>
  <c r="Q7"/>
  <c r="P11" i="4"/>
  <c r="N11"/>
  <c r="M11"/>
  <c r="K11"/>
  <c r="J11"/>
  <c r="I11"/>
  <c r="H11"/>
  <c r="L10"/>
  <c r="O10" s="1"/>
  <c r="Q9"/>
  <c r="Q8"/>
  <c r="O2206" i="3"/>
  <c r="L2206"/>
  <c r="I2206"/>
  <c r="H2206"/>
  <c r="G2206"/>
  <c r="R2205"/>
  <c r="Q2205"/>
  <c r="P2205"/>
  <c r="R2204"/>
  <c r="Q2204"/>
  <c r="P2204"/>
  <c r="R2203"/>
  <c r="Q2203"/>
  <c r="P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R2034" s="1"/>
  <c r="N2033"/>
  <c r="R2032"/>
  <c r="N2032"/>
  <c r="N2031"/>
  <c r="N2030"/>
  <c r="N2029"/>
  <c r="N2028"/>
  <c r="N2027"/>
  <c r="N2026"/>
  <c r="R2026" s="1"/>
  <c r="N2025"/>
  <c r="R2024"/>
  <c r="N2024"/>
  <c r="N2023"/>
  <c r="N2022"/>
  <c r="N2021"/>
  <c r="N2020"/>
  <c r="N2019"/>
  <c r="N2018"/>
  <c r="R2018" s="1"/>
  <c r="N2017"/>
  <c r="R2016"/>
  <c r="N2016"/>
  <c r="N2015"/>
  <c r="N2014"/>
  <c r="N2013"/>
  <c r="N2012"/>
  <c r="N2011"/>
  <c r="N2010"/>
  <c r="R2010" s="1"/>
  <c r="N2009"/>
  <c r="R2008"/>
  <c r="N2008"/>
  <c r="N2007"/>
  <c r="M2007"/>
  <c r="P2006"/>
  <c r="N2006"/>
  <c r="N2005"/>
  <c r="P2004"/>
  <c r="N2004"/>
  <c r="N2003"/>
  <c r="P2002"/>
  <c r="N2002"/>
  <c r="N2001"/>
  <c r="P2000"/>
  <c r="N2000"/>
  <c r="N1999"/>
  <c r="P1998"/>
  <c r="N1998"/>
  <c r="N1997"/>
  <c r="P1996"/>
  <c r="N1996"/>
  <c r="N1995"/>
  <c r="P1994"/>
  <c r="N1994"/>
  <c r="N1993"/>
  <c r="M1993"/>
  <c r="R1992"/>
  <c r="Q1992"/>
  <c r="P1992"/>
  <c r="N1992"/>
  <c r="R1991"/>
  <c r="Q1991"/>
  <c r="P1991"/>
  <c r="N1991"/>
  <c r="R1990"/>
  <c r="Q1990"/>
  <c r="P1990"/>
  <c r="N1990"/>
  <c r="R1989"/>
  <c r="Q1989"/>
  <c r="P1989"/>
  <c r="N1989"/>
  <c r="R1988"/>
  <c r="Q1988"/>
  <c r="P1988"/>
  <c r="N1988"/>
  <c r="R1987"/>
  <c r="Q1987"/>
  <c r="P1987"/>
  <c r="N1987"/>
  <c r="R1986"/>
  <c r="Q1986"/>
  <c r="P1986"/>
  <c r="N1986"/>
  <c r="R1985"/>
  <c r="Q1985"/>
  <c r="P1985"/>
  <c r="N1985"/>
  <c r="R1984"/>
  <c r="Q1984"/>
  <c r="P1984"/>
  <c r="N1984"/>
  <c r="R1983"/>
  <c r="Q1983"/>
  <c r="P1983"/>
  <c r="N1983"/>
  <c r="R1982"/>
  <c r="Q1982"/>
  <c r="P1982"/>
  <c r="N1982"/>
  <c r="R1981"/>
  <c r="Q1981"/>
  <c r="P1981"/>
  <c r="N1981"/>
  <c r="R1980"/>
  <c r="Q1980"/>
  <c r="P1980"/>
  <c r="N1980"/>
  <c r="R1979"/>
  <c r="Q1979"/>
  <c r="P1979"/>
  <c r="N1979"/>
  <c r="R1978"/>
  <c r="Q1978"/>
  <c r="P1978"/>
  <c r="N1978"/>
  <c r="R1977"/>
  <c r="Q1977"/>
  <c r="P1977"/>
  <c r="N1977"/>
  <c r="R1976"/>
  <c r="Q1976"/>
  <c r="P1976"/>
  <c r="N1976"/>
  <c r="R1975"/>
  <c r="Q1975"/>
  <c r="P1975"/>
  <c r="N1975"/>
  <c r="R1974"/>
  <c r="Q1974"/>
  <c r="P1974"/>
  <c r="N1974"/>
  <c r="R1973"/>
  <c r="Q1973"/>
  <c r="P1973"/>
  <c r="N1973"/>
  <c r="R1972"/>
  <c r="Q1972"/>
  <c r="P1972"/>
  <c r="N1972"/>
  <c r="R1971"/>
  <c r="Q1971"/>
  <c r="P1971"/>
  <c r="N1971"/>
  <c r="R1970"/>
  <c r="Q1970"/>
  <c r="P1970"/>
  <c r="N1970"/>
  <c r="R1969"/>
  <c r="Q1969"/>
  <c r="P1969"/>
  <c r="N1969"/>
  <c r="R1968"/>
  <c r="Q1968"/>
  <c r="P1968"/>
  <c r="N1968"/>
  <c r="R1967"/>
  <c r="Q1967"/>
  <c r="P1967"/>
  <c r="N1967"/>
  <c r="R1966"/>
  <c r="Q1966"/>
  <c r="P1966"/>
  <c r="N1966"/>
  <c r="R1965"/>
  <c r="Q1965"/>
  <c r="P1965"/>
  <c r="N1965"/>
  <c r="R1964"/>
  <c r="Q1964"/>
  <c r="P1964"/>
  <c r="N1964"/>
  <c r="R1963"/>
  <c r="Q1963"/>
  <c r="P1963"/>
  <c r="N1963"/>
  <c r="R1962"/>
  <c r="Q1962"/>
  <c r="P1962"/>
  <c r="N1962"/>
  <c r="R1961"/>
  <c r="Q1961"/>
  <c r="P1961"/>
  <c r="N1961"/>
  <c r="R1960"/>
  <c r="Q1960"/>
  <c r="P1960"/>
  <c r="N1960"/>
  <c r="R1959"/>
  <c r="Q1959"/>
  <c r="P1959"/>
  <c r="N1959"/>
  <c r="R1958"/>
  <c r="Q1958"/>
  <c r="P1958"/>
  <c r="N1958"/>
  <c r="R1957"/>
  <c r="Q1957"/>
  <c r="P1957"/>
  <c r="N1957"/>
  <c r="R1956"/>
  <c r="Q1956"/>
  <c r="P1956"/>
  <c r="N1956"/>
  <c r="R1955"/>
  <c r="Q1955"/>
  <c r="P1955"/>
  <c r="N1955"/>
  <c r="R1954"/>
  <c r="Q1954"/>
  <c r="P1954"/>
  <c r="N1954"/>
  <c r="R1953"/>
  <c r="Q1953"/>
  <c r="P1953"/>
  <c r="N1953"/>
  <c r="R1952"/>
  <c r="Q1952"/>
  <c r="P1952"/>
  <c r="N1952"/>
  <c r="R1951"/>
  <c r="Q1951"/>
  <c r="P1951"/>
  <c r="N1951"/>
  <c r="R1950"/>
  <c r="Q1950"/>
  <c r="P1950"/>
  <c r="N1950"/>
  <c r="R1949"/>
  <c r="Q1949"/>
  <c r="P1949"/>
  <c r="N1949"/>
  <c r="M1949"/>
  <c r="N1948"/>
  <c r="N1947"/>
  <c r="Q1947" s="1"/>
  <c r="R1946"/>
  <c r="N1946"/>
  <c r="R1945"/>
  <c r="Q1945"/>
  <c r="N1945"/>
  <c r="P1945" s="1"/>
  <c r="R1944"/>
  <c r="N1944"/>
  <c r="P1944" s="1"/>
  <c r="N1943"/>
  <c r="N1942"/>
  <c r="R1942" s="1"/>
  <c r="R1941"/>
  <c r="Q1941"/>
  <c r="N1941"/>
  <c r="P1941" s="1"/>
  <c r="N1940"/>
  <c r="N1939"/>
  <c r="Q1939" s="1"/>
  <c r="R1938"/>
  <c r="N1938"/>
  <c r="R1937"/>
  <c r="Q1937"/>
  <c r="N1937"/>
  <c r="P1937" s="1"/>
  <c r="R1936"/>
  <c r="N1936"/>
  <c r="P1936" s="1"/>
  <c r="N1935"/>
  <c r="N1934"/>
  <c r="R1934" s="1"/>
  <c r="R1933"/>
  <c r="Q1933"/>
  <c r="N1933"/>
  <c r="P1933" s="1"/>
  <c r="N1932"/>
  <c r="N1931"/>
  <c r="Q1931" s="1"/>
  <c r="R1930"/>
  <c r="N1930"/>
  <c r="R1929"/>
  <c r="Q1929"/>
  <c r="N1929"/>
  <c r="P1929" s="1"/>
  <c r="R1928"/>
  <c r="N1928"/>
  <c r="P1928" s="1"/>
  <c r="N1927"/>
  <c r="N1926"/>
  <c r="R1926" s="1"/>
  <c r="R1925"/>
  <c r="Q1925"/>
  <c r="N1925"/>
  <c r="P1925" s="1"/>
  <c r="N1924"/>
  <c r="N1923"/>
  <c r="Q1923" s="1"/>
  <c r="R1922"/>
  <c r="N1922"/>
  <c r="R1921"/>
  <c r="Q1921"/>
  <c r="N1921"/>
  <c r="P1921" s="1"/>
  <c r="R1920"/>
  <c r="N1920"/>
  <c r="P1920" s="1"/>
  <c r="N1919"/>
  <c r="N1918"/>
  <c r="R1918" s="1"/>
  <c r="R1917"/>
  <c r="Q1917"/>
  <c r="N1917"/>
  <c r="P1917" s="1"/>
  <c r="N1916"/>
  <c r="N1915"/>
  <c r="Q1915" s="1"/>
  <c r="R1914"/>
  <c r="N1914"/>
  <c r="R1913"/>
  <c r="Q1913"/>
  <c r="N1913"/>
  <c r="P1913" s="1"/>
  <c r="R1912"/>
  <c r="N1912"/>
  <c r="P1912" s="1"/>
  <c r="N1911"/>
  <c r="N1910"/>
  <c r="R1910" s="1"/>
  <c r="R1909"/>
  <c r="Q1909"/>
  <c r="N1909"/>
  <c r="P1909" s="1"/>
  <c r="N1908"/>
  <c r="N1907"/>
  <c r="Q1907" s="1"/>
  <c r="R1906"/>
  <c r="N1906"/>
  <c r="R1905"/>
  <c r="Q1905"/>
  <c r="N1905"/>
  <c r="P1905" s="1"/>
  <c r="R1904"/>
  <c r="N1904"/>
  <c r="P1904" s="1"/>
  <c r="Q1903"/>
  <c r="P1903"/>
  <c r="N1903"/>
  <c r="R1903" s="1"/>
  <c r="P1902"/>
  <c r="N1902"/>
  <c r="N1901"/>
  <c r="Q1900"/>
  <c r="N1900"/>
  <c r="R1900" s="1"/>
  <c r="Q1899"/>
  <c r="P1899"/>
  <c r="N1899"/>
  <c r="R1899" s="1"/>
  <c r="P1898"/>
  <c r="N1898"/>
  <c r="N1897"/>
  <c r="Q1896"/>
  <c r="N1896"/>
  <c r="R1896" s="1"/>
  <c r="Q1895"/>
  <c r="P1895"/>
  <c r="N1895"/>
  <c r="R1895" s="1"/>
  <c r="P1894"/>
  <c r="N1894"/>
  <c r="N1893"/>
  <c r="Q1892"/>
  <c r="N1892"/>
  <c r="R1892" s="1"/>
  <c r="Q1891"/>
  <c r="P1891"/>
  <c r="N1891"/>
  <c r="R1891" s="1"/>
  <c r="P1890"/>
  <c r="N1890"/>
  <c r="N1889"/>
  <c r="Q1888"/>
  <c r="N1888"/>
  <c r="R1888" s="1"/>
  <c r="Q1887"/>
  <c r="P1887"/>
  <c r="N1887"/>
  <c r="R1887" s="1"/>
  <c r="P1886"/>
  <c r="N1886"/>
  <c r="N1885"/>
  <c r="Q1884"/>
  <c r="N1884"/>
  <c r="R1884" s="1"/>
  <c r="Q1883"/>
  <c r="P1883"/>
  <c r="N1883"/>
  <c r="R1883" s="1"/>
  <c r="P1882"/>
  <c r="N1882"/>
  <c r="N1881"/>
  <c r="Q1880"/>
  <c r="N1880"/>
  <c r="R1880" s="1"/>
  <c r="Q1879"/>
  <c r="P1879"/>
  <c r="N1879"/>
  <c r="R1879" s="1"/>
  <c r="P1878"/>
  <c r="N1878"/>
  <c r="N1877"/>
  <c r="Q1876"/>
  <c r="N1876"/>
  <c r="R1876" s="1"/>
  <c r="Q1875"/>
  <c r="P1875"/>
  <c r="N1875"/>
  <c r="R1875" s="1"/>
  <c r="P1874"/>
  <c r="N1874"/>
  <c r="N1873"/>
  <c r="Q1872"/>
  <c r="N1872"/>
  <c r="R1872" s="1"/>
  <c r="Q1871"/>
  <c r="P1871"/>
  <c r="N1871"/>
  <c r="R1871" s="1"/>
  <c r="P1870"/>
  <c r="N1870"/>
  <c r="N1869"/>
  <c r="Q1868"/>
  <c r="N1868"/>
  <c r="R1868" s="1"/>
  <c r="Q1867"/>
  <c r="P1867"/>
  <c r="N1867"/>
  <c r="R1867" s="1"/>
  <c r="P1866"/>
  <c r="N1866"/>
  <c r="N1865"/>
  <c r="Q1864"/>
  <c r="N1864"/>
  <c r="R1864" s="1"/>
  <c r="Q1863"/>
  <c r="P1863"/>
  <c r="N1863"/>
  <c r="R1863" s="1"/>
  <c r="P1862"/>
  <c r="N1862"/>
  <c r="N1861"/>
  <c r="Q1860"/>
  <c r="N1860"/>
  <c r="R1860" s="1"/>
  <c r="Q1859"/>
  <c r="P1859"/>
  <c r="N1859"/>
  <c r="R1859" s="1"/>
  <c r="P1858"/>
  <c r="N1858"/>
  <c r="N1857"/>
  <c r="Q1856"/>
  <c r="N1856"/>
  <c r="R1856" s="1"/>
  <c r="Q1855"/>
  <c r="P1855"/>
  <c r="N1855"/>
  <c r="R1855" s="1"/>
  <c r="P1854"/>
  <c r="N1854"/>
  <c r="N1853"/>
  <c r="Q1852"/>
  <c r="N1852"/>
  <c r="R1852" s="1"/>
  <c r="Q1851"/>
  <c r="P1851"/>
  <c r="N1851"/>
  <c r="R1851" s="1"/>
  <c r="P1850"/>
  <c r="N1850"/>
  <c r="N1849"/>
  <c r="Q1848"/>
  <c r="N1848"/>
  <c r="R1848" s="1"/>
  <c r="Q1847"/>
  <c r="P1847"/>
  <c r="N1847"/>
  <c r="R1847" s="1"/>
  <c r="P1846"/>
  <c r="N1846"/>
  <c r="N1845"/>
  <c r="Q1844"/>
  <c r="N1844"/>
  <c r="R1844" s="1"/>
  <c r="Q1843"/>
  <c r="P1843"/>
  <c r="N1843"/>
  <c r="R1843" s="1"/>
  <c r="P1842"/>
  <c r="N1842"/>
  <c r="N1841"/>
  <c r="Q1840"/>
  <c r="N1840"/>
  <c r="R1840" s="1"/>
  <c r="Q1839"/>
  <c r="P1839"/>
  <c r="N1839"/>
  <c r="R1839" s="1"/>
  <c r="P1838"/>
  <c r="N1838"/>
  <c r="N1837"/>
  <c r="Q1836"/>
  <c r="N1836"/>
  <c r="R1836" s="1"/>
  <c r="Q1835"/>
  <c r="P1835"/>
  <c r="N1835"/>
  <c r="R1835" s="1"/>
  <c r="P1834"/>
  <c r="N1834"/>
  <c r="N1833"/>
  <c r="Q1832"/>
  <c r="N1832"/>
  <c r="R1832" s="1"/>
  <c r="Q1831"/>
  <c r="P1831"/>
  <c r="N1831"/>
  <c r="R1831" s="1"/>
  <c r="P1830"/>
  <c r="N1830"/>
  <c r="N1829"/>
  <c r="Q1828"/>
  <c r="N1828"/>
  <c r="R1828" s="1"/>
  <c r="Q1827"/>
  <c r="P1827"/>
  <c r="N1827"/>
  <c r="R1827" s="1"/>
  <c r="P1826"/>
  <c r="N1826"/>
  <c r="N1825"/>
  <c r="Q1824"/>
  <c r="N1824"/>
  <c r="R1824" s="1"/>
  <c r="Q1823"/>
  <c r="P1823"/>
  <c r="N1823"/>
  <c r="R1823" s="1"/>
  <c r="P1822"/>
  <c r="N1822"/>
  <c r="N1821"/>
  <c r="Q1820"/>
  <c r="N1820"/>
  <c r="R1820" s="1"/>
  <c r="Q1819"/>
  <c r="P1819"/>
  <c r="N1819"/>
  <c r="R1819" s="1"/>
  <c r="P1818"/>
  <c r="N1818"/>
  <c r="N1817"/>
  <c r="Q1816"/>
  <c r="N1816"/>
  <c r="R1816" s="1"/>
  <c r="Q1815"/>
  <c r="P1815"/>
  <c r="N1815"/>
  <c r="R1815" s="1"/>
  <c r="P1814"/>
  <c r="N1814"/>
  <c r="N1813"/>
  <c r="Q1812"/>
  <c r="N1812"/>
  <c r="R1812" s="1"/>
  <c r="Q1811"/>
  <c r="P1811"/>
  <c r="N1811"/>
  <c r="R1811" s="1"/>
  <c r="P1810"/>
  <c r="N1810"/>
  <c r="N1809"/>
  <c r="Q1808"/>
  <c r="N1808"/>
  <c r="R1808" s="1"/>
  <c r="Q1807"/>
  <c r="P1807"/>
  <c r="N1807"/>
  <c r="R1807" s="1"/>
  <c r="P1806"/>
  <c r="N1806"/>
  <c r="N1805"/>
  <c r="Q1804"/>
  <c r="N1804"/>
  <c r="R1804" s="1"/>
  <c r="Q1803"/>
  <c r="P1803"/>
  <c r="N1803"/>
  <c r="R1803" s="1"/>
  <c r="P1802"/>
  <c r="N1802"/>
  <c r="N1801"/>
  <c r="Q1800"/>
  <c r="N1800"/>
  <c r="R1800" s="1"/>
  <c r="Q1799"/>
  <c r="P1799"/>
  <c r="N1799"/>
  <c r="R1799" s="1"/>
  <c r="P1798"/>
  <c r="N1798"/>
  <c r="N1797"/>
  <c r="Q1796"/>
  <c r="N1796"/>
  <c r="R1796" s="1"/>
  <c r="Q1795"/>
  <c r="P1795"/>
  <c r="N1795"/>
  <c r="R1795" s="1"/>
  <c r="P1794"/>
  <c r="N1794"/>
  <c r="N1793"/>
  <c r="Q1792"/>
  <c r="N1792"/>
  <c r="R1792" s="1"/>
  <c r="M1792"/>
  <c r="R1791"/>
  <c r="Q1791"/>
  <c r="P1791"/>
  <c r="N1791"/>
  <c r="R1790"/>
  <c r="Q1790"/>
  <c r="P1790"/>
  <c r="N1790"/>
  <c r="R1789"/>
  <c r="Q1789"/>
  <c r="P1789"/>
  <c r="N1789"/>
  <c r="R1788"/>
  <c r="Q1788"/>
  <c r="P1788"/>
  <c r="N1788"/>
  <c r="R1787"/>
  <c r="Q1787"/>
  <c r="P1787"/>
  <c r="N1787"/>
  <c r="M1787"/>
  <c r="N1786"/>
  <c r="R1785"/>
  <c r="N1785"/>
  <c r="P1785" s="1"/>
  <c r="R1784"/>
  <c r="Q1784"/>
  <c r="N1784"/>
  <c r="P1784" s="1"/>
  <c r="N1783"/>
  <c r="M1783"/>
  <c r="P1782"/>
  <c r="N1782"/>
  <c r="N1781"/>
  <c r="R1780"/>
  <c r="N1780"/>
  <c r="Q1780" s="1"/>
  <c r="R1779"/>
  <c r="P1779"/>
  <c r="N1779"/>
  <c r="Q1779" s="1"/>
  <c r="P1778"/>
  <c r="N1778"/>
  <c r="N1777"/>
  <c r="M1777"/>
  <c r="N1776"/>
  <c r="Q1775"/>
  <c r="N1775"/>
  <c r="R1775" s="1"/>
  <c r="Q1774"/>
  <c r="P1774"/>
  <c r="N1774"/>
  <c r="R1774" s="1"/>
  <c r="P1773"/>
  <c r="N1773"/>
  <c r="N1772"/>
  <c r="Q1771"/>
  <c r="N1771"/>
  <c r="R1771" s="1"/>
  <c r="Q1770"/>
  <c r="P1770"/>
  <c r="N1770"/>
  <c r="R1770" s="1"/>
  <c r="P1769"/>
  <c r="N1769"/>
  <c r="N1768"/>
  <c r="Q1767"/>
  <c r="N1767"/>
  <c r="R1767" s="1"/>
  <c r="Q1766"/>
  <c r="P1766"/>
  <c r="N1766"/>
  <c r="R1766" s="1"/>
  <c r="P1765"/>
  <c r="N1765"/>
  <c r="N1764"/>
  <c r="N1763"/>
  <c r="N1762"/>
  <c r="N1761"/>
  <c r="N1760"/>
  <c r="N1759"/>
  <c r="N1758"/>
  <c r="N1757"/>
  <c r="N1756"/>
  <c r="N1755"/>
  <c r="N1754"/>
  <c r="N1753"/>
  <c r="M1753"/>
  <c r="P1752"/>
  <c r="N1752"/>
  <c r="P1751"/>
  <c r="N1751"/>
  <c r="P1750"/>
  <c r="N1750"/>
  <c r="P1749"/>
  <c r="N1749"/>
  <c r="P1748"/>
  <c r="N1748"/>
  <c r="P1747"/>
  <c r="N1747"/>
  <c r="M1747"/>
  <c r="R1746"/>
  <c r="Q1746"/>
  <c r="P1746"/>
  <c r="N1746"/>
  <c r="R1745"/>
  <c r="Q1745"/>
  <c r="P1745"/>
  <c r="N1745"/>
  <c r="R1744"/>
  <c r="Q1744"/>
  <c r="P1744"/>
  <c r="N1744"/>
  <c r="R1743"/>
  <c r="Q1743"/>
  <c r="P1743"/>
  <c r="N1743"/>
  <c r="R1742"/>
  <c r="Q1742"/>
  <c r="P1742"/>
  <c r="N1742"/>
  <c r="R1741"/>
  <c r="Q1741"/>
  <c r="P1741"/>
  <c r="N1741"/>
  <c r="R1740"/>
  <c r="Q1740"/>
  <c r="P1740"/>
  <c r="N1740"/>
  <c r="R1739"/>
  <c r="Q1739"/>
  <c r="P1739"/>
  <c r="N1739"/>
  <c r="M1739"/>
  <c r="R1738"/>
  <c r="Q1738"/>
  <c r="N1738"/>
  <c r="P1738" s="1"/>
  <c r="R1737"/>
  <c r="Q1737"/>
  <c r="N1737"/>
  <c r="P1737" s="1"/>
  <c r="R1736"/>
  <c r="Q1736"/>
  <c r="N1736"/>
  <c r="P1736" s="1"/>
  <c r="R1735"/>
  <c r="Q1735"/>
  <c r="N1735"/>
  <c r="P1735" s="1"/>
  <c r="R1734"/>
  <c r="Q1734"/>
  <c r="N1734"/>
  <c r="P1734" s="1"/>
  <c r="R1733"/>
  <c r="Q1733"/>
  <c r="N1733"/>
  <c r="P1733" s="1"/>
  <c r="R1732"/>
  <c r="Q1732"/>
  <c r="N1732"/>
  <c r="P1732" s="1"/>
  <c r="R1731"/>
  <c r="Q1731"/>
  <c r="N1731"/>
  <c r="P1731" s="1"/>
  <c r="R1730"/>
  <c r="Q1730"/>
  <c r="N1730"/>
  <c r="P1730" s="1"/>
  <c r="R1729"/>
  <c r="Q1729"/>
  <c r="N1729"/>
  <c r="P1729" s="1"/>
  <c r="R1728"/>
  <c r="Q1728"/>
  <c r="N1728"/>
  <c r="P1728" s="1"/>
  <c r="R1727"/>
  <c r="Q1727"/>
  <c r="N1727"/>
  <c r="P1727" s="1"/>
  <c r="R1726"/>
  <c r="Q1726"/>
  <c r="N1726"/>
  <c r="P1726" s="1"/>
  <c r="R1725"/>
  <c r="Q1725"/>
  <c r="N1725"/>
  <c r="P1725" s="1"/>
  <c r="R1724"/>
  <c r="Q1724"/>
  <c r="N1724"/>
  <c r="P1724" s="1"/>
  <c r="R1723"/>
  <c r="Q1723"/>
  <c r="N1723"/>
  <c r="P1723" s="1"/>
  <c r="R1722"/>
  <c r="Q1722"/>
  <c r="N1722"/>
  <c r="P1722" s="1"/>
  <c r="M1722"/>
  <c r="R1721"/>
  <c r="N1721"/>
  <c r="R1720"/>
  <c r="N1720"/>
  <c r="R1719"/>
  <c r="N1719"/>
  <c r="M1719"/>
  <c r="N1718"/>
  <c r="N1717"/>
  <c r="N1716"/>
  <c r="N1715"/>
  <c r="N1714"/>
  <c r="N1713"/>
  <c r="N1712"/>
  <c r="M1712"/>
  <c r="R1711"/>
  <c r="Q1711"/>
  <c r="P1711"/>
  <c r="N1711"/>
  <c r="R1710"/>
  <c r="Q1710"/>
  <c r="P1710"/>
  <c r="N1710"/>
  <c r="R1709"/>
  <c r="Q1709"/>
  <c r="P1709"/>
  <c r="N1709"/>
  <c r="R1708"/>
  <c r="Q1708"/>
  <c r="P1708"/>
  <c r="N1708"/>
  <c r="R1707"/>
  <c r="Q1707"/>
  <c r="P1707"/>
  <c r="N1707"/>
  <c r="R1706"/>
  <c r="Q1706"/>
  <c r="P1706"/>
  <c r="N1706"/>
  <c r="R1705"/>
  <c r="Q1705"/>
  <c r="P1705"/>
  <c r="N1705"/>
  <c r="R1704"/>
  <c r="Q1704"/>
  <c r="P1704"/>
  <c r="N1704"/>
  <c r="M1704"/>
  <c r="R1703"/>
  <c r="Q1703"/>
  <c r="N1703"/>
  <c r="P1703" s="1"/>
  <c r="M1703"/>
  <c r="N1702"/>
  <c r="N1701"/>
  <c r="N1700"/>
  <c r="N1699"/>
  <c r="N1698"/>
  <c r="N1697"/>
  <c r="N1696"/>
  <c r="N1695"/>
  <c r="M1695"/>
  <c r="P1694"/>
  <c r="N1694"/>
  <c r="P1693"/>
  <c r="N1693"/>
  <c r="P1692"/>
  <c r="N1692"/>
  <c r="P1691"/>
  <c r="N1691"/>
  <c r="P1690"/>
  <c r="N1690"/>
  <c r="P1689"/>
  <c r="N1689"/>
  <c r="P1688"/>
  <c r="N1688"/>
  <c r="P1687"/>
  <c r="N1687"/>
  <c r="P1686"/>
  <c r="N1686"/>
  <c r="P1685"/>
  <c r="N1685"/>
  <c r="P1684"/>
  <c r="N1684"/>
  <c r="M1684"/>
  <c r="R1683"/>
  <c r="Q1683"/>
  <c r="P1683"/>
  <c r="N1683"/>
  <c r="R1682"/>
  <c r="Q1682"/>
  <c r="P1682"/>
  <c r="N1682"/>
  <c r="R1681"/>
  <c r="Q1681"/>
  <c r="P1681"/>
  <c r="N1681"/>
  <c r="R1680"/>
  <c r="Q1680"/>
  <c r="P1680"/>
  <c r="N1680"/>
  <c r="R1679"/>
  <c r="Q1679"/>
  <c r="P1679"/>
  <c r="N1679"/>
  <c r="R1678"/>
  <c r="Q1678"/>
  <c r="P1678"/>
  <c r="N1678"/>
  <c r="R1677"/>
  <c r="Q1677"/>
  <c r="P1677"/>
  <c r="N1677"/>
  <c r="R1676"/>
  <c r="Q1676"/>
  <c r="P1676"/>
  <c r="N1676"/>
  <c r="R1675"/>
  <c r="Q1675"/>
  <c r="P1675"/>
  <c r="N1675"/>
  <c r="R1674"/>
  <c r="Q1674"/>
  <c r="P1674"/>
  <c r="N1674"/>
  <c r="R1673"/>
  <c r="Q1673"/>
  <c r="P1673"/>
  <c r="N1673"/>
  <c r="R1672"/>
  <c r="Q1672"/>
  <c r="P1672"/>
  <c r="N1672"/>
  <c r="R1671"/>
  <c r="Q1671"/>
  <c r="P1671"/>
  <c r="N1671"/>
  <c r="R1670"/>
  <c r="Q1670"/>
  <c r="P1670"/>
  <c r="N1670"/>
  <c r="R1669"/>
  <c r="Q1669"/>
  <c r="P1669"/>
  <c r="N1669"/>
  <c r="R1668"/>
  <c r="Q1668"/>
  <c r="P1668"/>
  <c r="N1668"/>
  <c r="R1667"/>
  <c r="Q1667"/>
  <c r="P1667"/>
  <c r="N1667"/>
  <c r="R1666"/>
  <c r="Q1666"/>
  <c r="P1666"/>
  <c r="N1666"/>
  <c r="R1665"/>
  <c r="Q1665"/>
  <c r="P1665"/>
  <c r="N1665"/>
  <c r="R1664"/>
  <c r="Q1664"/>
  <c r="P1664"/>
  <c r="N1664"/>
  <c r="R1663"/>
  <c r="Q1663"/>
  <c r="P1663"/>
  <c r="N1663"/>
  <c r="R1662"/>
  <c r="Q1662"/>
  <c r="P1662"/>
  <c r="N1662"/>
  <c r="R1661"/>
  <c r="Q1661"/>
  <c r="P1661"/>
  <c r="N1661"/>
  <c r="M1661"/>
  <c r="R1660"/>
  <c r="Q1660"/>
  <c r="N1660"/>
  <c r="P1660" s="1"/>
  <c r="R1659"/>
  <c r="Q1659"/>
  <c r="N1659"/>
  <c r="P1659" s="1"/>
  <c r="R1658"/>
  <c r="Q1658"/>
  <c r="N1658"/>
  <c r="P1658" s="1"/>
  <c r="R1657"/>
  <c r="Q1657"/>
  <c r="N1657"/>
  <c r="P1657" s="1"/>
  <c r="R1656"/>
  <c r="Q1656"/>
  <c r="N1656"/>
  <c r="P1656" s="1"/>
  <c r="M1656"/>
  <c r="R1655"/>
  <c r="N1655"/>
  <c r="R1654"/>
  <c r="N1654"/>
  <c r="R1653"/>
  <c r="N1653"/>
  <c r="R1652"/>
  <c r="N1652"/>
  <c r="R1651"/>
  <c r="N1651"/>
  <c r="R1650"/>
  <c r="N1650"/>
  <c r="R1649"/>
  <c r="N1649"/>
  <c r="R1648"/>
  <c r="N1648"/>
  <c r="R1647"/>
  <c r="N1647"/>
  <c r="M1647"/>
  <c r="N1646"/>
  <c r="N1645"/>
  <c r="N1644"/>
  <c r="N1643"/>
  <c r="M1643"/>
  <c r="R1642"/>
  <c r="Q1642"/>
  <c r="P1642"/>
  <c r="N1642"/>
  <c r="R1641"/>
  <c r="Q1641"/>
  <c r="P1641"/>
  <c r="N1641"/>
  <c r="R1640"/>
  <c r="Q1640"/>
  <c r="P1640"/>
  <c r="N1640"/>
  <c r="R1639"/>
  <c r="Q1639"/>
  <c r="P1639"/>
  <c r="N1639"/>
  <c r="R1638"/>
  <c r="Q1638"/>
  <c r="P1638"/>
  <c r="N1638"/>
  <c r="R1637"/>
  <c r="Q1637"/>
  <c r="P1637"/>
  <c r="N1637"/>
  <c r="R1636"/>
  <c r="Q1636"/>
  <c r="P1636"/>
  <c r="N1636"/>
  <c r="R1635"/>
  <c r="Q1635"/>
  <c r="P1635"/>
  <c r="N1635"/>
  <c r="R1634"/>
  <c r="Q1634"/>
  <c r="P1634"/>
  <c r="N1634"/>
  <c r="R1633"/>
  <c r="Q1633"/>
  <c r="P1633"/>
  <c r="N1633"/>
  <c r="R1632"/>
  <c r="Q1632"/>
  <c r="P1632"/>
  <c r="N1632"/>
  <c r="R1631"/>
  <c r="Q1631"/>
  <c r="P1631"/>
  <c r="N1631"/>
  <c r="R1630"/>
  <c r="Q1630"/>
  <c r="P1630"/>
  <c r="N1630"/>
  <c r="R1629"/>
  <c r="Q1629"/>
  <c r="P1629"/>
  <c r="N1629"/>
  <c r="R1628"/>
  <c r="Q1628"/>
  <c r="P1628"/>
  <c r="N1628"/>
  <c r="R1627"/>
  <c r="Q1627"/>
  <c r="P1627"/>
  <c r="N1627"/>
  <c r="R1626"/>
  <c r="Q1626"/>
  <c r="P1626"/>
  <c r="N1626"/>
  <c r="R1625"/>
  <c r="Q1625"/>
  <c r="P1625"/>
  <c r="N1625"/>
  <c r="R1624"/>
  <c r="Q1624"/>
  <c r="P1624"/>
  <c r="N1624"/>
  <c r="R1623"/>
  <c r="Q1623"/>
  <c r="P1623"/>
  <c r="N1623"/>
  <c r="R1622"/>
  <c r="Q1622"/>
  <c r="P1622"/>
  <c r="N1622"/>
  <c r="R1621"/>
  <c r="Q1621"/>
  <c r="P1621"/>
  <c r="N1621"/>
  <c r="R1620"/>
  <c r="Q1620"/>
  <c r="P1620"/>
  <c r="N1620"/>
  <c r="M1620"/>
  <c r="R1619"/>
  <c r="Q1619"/>
  <c r="N1619"/>
  <c r="P1619" s="1"/>
  <c r="R1618"/>
  <c r="Q1618"/>
  <c r="N1618"/>
  <c r="P1618" s="1"/>
  <c r="R1617"/>
  <c r="Q1617"/>
  <c r="N1617"/>
  <c r="P1617" s="1"/>
  <c r="R1616"/>
  <c r="Q1616"/>
  <c r="N1616"/>
  <c r="P1616" s="1"/>
  <c r="R1615"/>
  <c r="Q1615"/>
  <c r="N1615"/>
  <c r="P1615" s="1"/>
  <c r="R1614"/>
  <c r="Q1614"/>
  <c r="N1614"/>
  <c r="P1614" s="1"/>
  <c r="R1613"/>
  <c r="Q1613"/>
  <c r="N1613"/>
  <c r="P1613" s="1"/>
  <c r="R1612"/>
  <c r="Q1612"/>
  <c r="N1612"/>
  <c r="P1612" s="1"/>
  <c r="R1611"/>
  <c r="Q1611"/>
  <c r="N1611"/>
  <c r="P1611" s="1"/>
  <c r="R1610"/>
  <c r="Q1610"/>
  <c r="N1610"/>
  <c r="P1610" s="1"/>
  <c r="R1609"/>
  <c r="Q1609"/>
  <c r="N1609"/>
  <c r="P1609" s="1"/>
  <c r="R1608"/>
  <c r="Q1608"/>
  <c r="N1608"/>
  <c r="P1608" s="1"/>
  <c r="R1607"/>
  <c r="Q1607"/>
  <c r="N1607"/>
  <c r="P1607" s="1"/>
  <c r="R1606"/>
  <c r="Q1606"/>
  <c r="N1606"/>
  <c r="P1606" s="1"/>
  <c r="M1606"/>
  <c r="R1605"/>
  <c r="N1605"/>
  <c r="M1605"/>
  <c r="N1604"/>
  <c r="N1603"/>
  <c r="N1602"/>
  <c r="N1601"/>
  <c r="M1601"/>
  <c r="R1600"/>
  <c r="Q1600"/>
  <c r="P1600"/>
  <c r="N1600"/>
  <c r="R1599"/>
  <c r="Q1599"/>
  <c r="P1599"/>
  <c r="N1599"/>
  <c r="R1598"/>
  <c r="Q1598"/>
  <c r="P1598"/>
  <c r="N1598"/>
  <c r="R1597"/>
  <c r="Q1597"/>
  <c r="P1597"/>
  <c r="N1597"/>
  <c r="R1596"/>
  <c r="Q1596"/>
  <c r="P1596"/>
  <c r="N1596"/>
  <c r="M1596"/>
  <c r="R1595"/>
  <c r="Q1595"/>
  <c r="N1595"/>
  <c r="P1595" s="1"/>
  <c r="R1594"/>
  <c r="Q1594"/>
  <c r="N1594"/>
  <c r="P1594" s="1"/>
  <c r="R1593"/>
  <c r="Q1593"/>
  <c r="N1593"/>
  <c r="P1593" s="1"/>
  <c r="R1592"/>
  <c r="Q1592"/>
  <c r="N1592"/>
  <c r="P1592" s="1"/>
  <c r="R1591"/>
  <c r="Q1591"/>
  <c r="N1591"/>
  <c r="P1591" s="1"/>
  <c r="M1591"/>
  <c r="N1590"/>
  <c r="N1589"/>
  <c r="M1589"/>
  <c r="P1588"/>
  <c r="N1588"/>
  <c r="P1587"/>
  <c r="N1587"/>
  <c r="P1586"/>
  <c r="N1586"/>
  <c r="P1585"/>
  <c r="N1585"/>
  <c r="M1585"/>
  <c r="R1584"/>
  <c r="Q1584"/>
  <c r="P1584"/>
  <c r="N1584"/>
  <c r="R1583"/>
  <c r="Q1583"/>
  <c r="P1583"/>
  <c r="N1583"/>
  <c r="R1582"/>
  <c r="Q1582"/>
  <c r="P1582"/>
  <c r="N1582"/>
  <c r="R1581"/>
  <c r="Q1581"/>
  <c r="P1581"/>
  <c r="N1581"/>
  <c r="R1580"/>
  <c r="Q1580"/>
  <c r="P1580"/>
  <c r="N1580"/>
  <c r="R1579"/>
  <c r="Q1579"/>
  <c r="P1579"/>
  <c r="N1579"/>
  <c r="R1578"/>
  <c r="Q1578"/>
  <c r="P1578"/>
  <c r="N1578"/>
  <c r="R1577"/>
  <c r="Q1577"/>
  <c r="P1577"/>
  <c r="N1577"/>
  <c r="R1576"/>
  <c r="Q1576"/>
  <c r="P1576"/>
  <c r="N1576"/>
  <c r="R1575"/>
  <c r="Q1575"/>
  <c r="P1575"/>
  <c r="N1575"/>
  <c r="R1574"/>
  <c r="Q1574"/>
  <c r="P1574"/>
  <c r="N1574"/>
  <c r="M1574"/>
  <c r="R1573"/>
  <c r="Q1573"/>
  <c r="N1573"/>
  <c r="P1573" s="1"/>
  <c r="R1572"/>
  <c r="Q1572"/>
  <c r="N1572"/>
  <c r="P1572" s="1"/>
  <c r="R1571"/>
  <c r="Q1571"/>
  <c r="N1571"/>
  <c r="P1571" s="1"/>
  <c r="R1570"/>
  <c r="Q1570"/>
  <c r="N1570"/>
  <c r="P1570" s="1"/>
  <c r="R1569"/>
  <c r="Q1569"/>
  <c r="N1569"/>
  <c r="P1569" s="1"/>
  <c r="R1568"/>
  <c r="Q1568"/>
  <c r="N1568"/>
  <c r="P1568" s="1"/>
  <c r="R1567"/>
  <c r="Q1567"/>
  <c r="N1567"/>
  <c r="P1567" s="1"/>
  <c r="M1567"/>
  <c r="R1566"/>
  <c r="N1566"/>
  <c r="R1565"/>
  <c r="N1565"/>
  <c r="R1564"/>
  <c r="N1564"/>
  <c r="R1563"/>
  <c r="N1563"/>
  <c r="R1562"/>
  <c r="N1562"/>
  <c r="R1561"/>
  <c r="N1561"/>
  <c r="R1560"/>
  <c r="N1560"/>
  <c r="R1559"/>
  <c r="N1559"/>
  <c r="R1558"/>
  <c r="N1558"/>
  <c r="R1557"/>
  <c r="N1557"/>
  <c r="R1556"/>
  <c r="N1556"/>
  <c r="R1555"/>
  <c r="N1555"/>
  <c r="R1554"/>
  <c r="N1554"/>
  <c r="R1553"/>
  <c r="N1553"/>
  <c r="R1552"/>
  <c r="N1552"/>
  <c r="R1551"/>
  <c r="N1551"/>
  <c r="R1550"/>
  <c r="N1550"/>
  <c r="R1549"/>
  <c r="N1549"/>
  <c r="R1548"/>
  <c r="N1548"/>
  <c r="R1547"/>
  <c r="N1547"/>
  <c r="R1546"/>
  <c r="N1546"/>
  <c r="R1545"/>
  <c r="N1545"/>
  <c r="R1544"/>
  <c r="N1544"/>
  <c r="M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M1523"/>
  <c r="R1522"/>
  <c r="Q1522"/>
  <c r="P1522"/>
  <c r="N1522"/>
  <c r="R1521"/>
  <c r="Q1521"/>
  <c r="P1521"/>
  <c r="N1521"/>
  <c r="R1520"/>
  <c r="Q1520"/>
  <c r="P1520"/>
  <c r="N1520"/>
  <c r="R1519"/>
  <c r="Q1519"/>
  <c r="P1519"/>
  <c r="N1519"/>
  <c r="M1519"/>
  <c r="R1518"/>
  <c r="Q1518"/>
  <c r="N1518"/>
  <c r="P1518" s="1"/>
  <c r="R1517"/>
  <c r="Q1517"/>
  <c r="N1517"/>
  <c r="P1517" s="1"/>
  <c r="R1516"/>
  <c r="Q1516"/>
  <c r="N1516"/>
  <c r="P1516" s="1"/>
  <c r="R1515"/>
  <c r="Q1515"/>
  <c r="N1515"/>
  <c r="P1515" s="1"/>
  <c r="R1514"/>
  <c r="Q1514"/>
  <c r="N1514"/>
  <c r="P1514" s="1"/>
  <c r="R1513"/>
  <c r="Q1513"/>
  <c r="N1513"/>
  <c r="P1513" s="1"/>
  <c r="R1512"/>
  <c r="Q1512"/>
  <c r="N1512"/>
  <c r="P1512" s="1"/>
  <c r="R1511"/>
  <c r="Q1511"/>
  <c r="N1511"/>
  <c r="P1511" s="1"/>
  <c r="R1510"/>
  <c r="Q1510"/>
  <c r="N1510"/>
  <c r="P1510" s="1"/>
  <c r="R1509"/>
  <c r="Q1509"/>
  <c r="N1509"/>
  <c r="P1509" s="1"/>
  <c r="R1508"/>
  <c r="Q1508"/>
  <c r="N1508"/>
  <c r="P1508" s="1"/>
  <c r="R1507"/>
  <c r="Q1507"/>
  <c r="N1507"/>
  <c r="P1507" s="1"/>
  <c r="R1506"/>
  <c r="Q1506"/>
  <c r="N1506"/>
  <c r="P1506" s="1"/>
  <c r="R1505"/>
  <c r="Q1505"/>
  <c r="N1505"/>
  <c r="P1505" s="1"/>
  <c r="R1504"/>
  <c r="Q1504"/>
  <c r="N1504"/>
  <c r="P1504" s="1"/>
  <c r="R1503"/>
  <c r="Q1503"/>
  <c r="N1503"/>
  <c r="P1503" s="1"/>
  <c r="R1502"/>
  <c r="Q1502"/>
  <c r="N1502"/>
  <c r="P1502" s="1"/>
  <c r="M1502"/>
  <c r="N1501"/>
  <c r="N1500"/>
  <c r="N1499"/>
  <c r="N1498"/>
  <c r="N1497"/>
  <c r="N1496"/>
  <c r="N1495"/>
  <c r="N1494"/>
  <c r="N1493"/>
  <c r="N1492"/>
  <c r="M1492"/>
  <c r="P1491"/>
  <c r="N1491"/>
  <c r="P1490"/>
  <c r="N1490"/>
  <c r="P1489"/>
  <c r="N1489"/>
  <c r="P1488"/>
  <c r="N1488"/>
  <c r="P1487"/>
  <c r="N1487"/>
  <c r="P1486"/>
  <c r="N1486"/>
  <c r="P1485"/>
  <c r="N1485"/>
  <c r="P1484"/>
  <c r="N1484"/>
  <c r="P1483"/>
  <c r="N1483"/>
  <c r="P1482"/>
  <c r="N1482"/>
  <c r="P1481"/>
  <c r="N1481"/>
  <c r="P1480"/>
  <c r="N1480"/>
  <c r="P1479"/>
  <c r="N1479"/>
  <c r="P1478"/>
  <c r="N1478"/>
  <c r="P1477"/>
  <c r="N1477"/>
  <c r="P1476"/>
  <c r="N1476"/>
  <c r="P1475"/>
  <c r="N1475"/>
  <c r="P1474"/>
  <c r="N1474"/>
  <c r="P1473"/>
  <c r="N1473"/>
  <c r="P1472"/>
  <c r="N1472"/>
  <c r="M1472"/>
  <c r="R1471"/>
  <c r="Q1471"/>
  <c r="P1471"/>
  <c r="N1471"/>
  <c r="R1470"/>
  <c r="Q1470"/>
  <c r="P1470"/>
  <c r="N1470"/>
  <c r="R1469"/>
  <c r="Q1469"/>
  <c r="P1469"/>
  <c r="N1469"/>
  <c r="R1468"/>
  <c r="Q1468"/>
  <c r="P1468"/>
  <c r="N1468"/>
  <c r="R1467"/>
  <c r="Q1467"/>
  <c r="P1467"/>
  <c r="N1467"/>
  <c r="R1466"/>
  <c r="Q1466"/>
  <c r="P1466"/>
  <c r="N1466"/>
  <c r="R1465"/>
  <c r="Q1465"/>
  <c r="P1465"/>
  <c r="N1465"/>
  <c r="R1464"/>
  <c r="Q1464"/>
  <c r="P1464"/>
  <c r="N1464"/>
  <c r="R1463"/>
  <c r="Q1463"/>
  <c r="P1463"/>
  <c r="N1463"/>
  <c r="M1463"/>
  <c r="R1462"/>
  <c r="Q1462"/>
  <c r="N1462"/>
  <c r="P1462" s="1"/>
  <c r="R1461"/>
  <c r="Q1461"/>
  <c r="N1461"/>
  <c r="P1461" s="1"/>
  <c r="R1460"/>
  <c r="Q1460"/>
  <c r="N1460"/>
  <c r="P1460" s="1"/>
  <c r="R1459"/>
  <c r="Q1459"/>
  <c r="N1459"/>
  <c r="P1459" s="1"/>
  <c r="R1458"/>
  <c r="Q1458"/>
  <c r="N1458"/>
  <c r="P1458" s="1"/>
  <c r="R1457"/>
  <c r="Q1457"/>
  <c r="N1457"/>
  <c r="P1457" s="1"/>
  <c r="R1456"/>
  <c r="Q1456"/>
  <c r="N1456"/>
  <c r="P1456" s="1"/>
  <c r="R1455"/>
  <c r="Q1455"/>
  <c r="N1455"/>
  <c r="P1455" s="1"/>
  <c r="R1454"/>
  <c r="Q1454"/>
  <c r="N1454"/>
  <c r="P1454" s="1"/>
  <c r="M1454"/>
  <c r="R1453"/>
  <c r="N1453"/>
  <c r="R1452"/>
  <c r="N1452"/>
  <c r="R1451"/>
  <c r="N1451"/>
  <c r="M1451"/>
  <c r="N1450"/>
  <c r="N1449"/>
  <c r="N1448"/>
  <c r="N1447"/>
  <c r="M1447"/>
  <c r="R1446"/>
  <c r="Q1446"/>
  <c r="P1446"/>
  <c r="N1446"/>
  <c r="R1445"/>
  <c r="Q1445"/>
  <c r="P1445"/>
  <c r="N1445"/>
  <c r="R1444"/>
  <c r="Q1444"/>
  <c r="P1444"/>
  <c r="N1444"/>
  <c r="R1443"/>
  <c r="Q1443"/>
  <c r="P1443"/>
  <c r="N1443"/>
  <c r="R1442"/>
  <c r="Q1442"/>
  <c r="P1442"/>
  <c r="N1442"/>
  <c r="R1441"/>
  <c r="Q1441"/>
  <c r="P1441"/>
  <c r="N1441"/>
  <c r="M1441"/>
  <c r="R1440"/>
  <c r="Q1440"/>
  <c r="N1440"/>
  <c r="P1440" s="1"/>
  <c r="R1439"/>
  <c r="Q1439"/>
  <c r="N1439"/>
  <c r="P1439" s="1"/>
  <c r="R1438"/>
  <c r="Q1438"/>
  <c r="N1438"/>
  <c r="P1438" s="1"/>
  <c r="R1437"/>
  <c r="Q1437"/>
  <c r="N1437"/>
  <c r="P1437" s="1"/>
  <c r="R1436"/>
  <c r="Q1436"/>
  <c r="N1436"/>
  <c r="P1436" s="1"/>
  <c r="R1435"/>
  <c r="Q1435"/>
  <c r="N1435"/>
  <c r="P1435" s="1"/>
  <c r="M1435"/>
  <c r="R1434"/>
  <c r="N1434"/>
  <c r="R1433"/>
  <c r="N1433"/>
  <c r="R1432"/>
  <c r="N1432"/>
  <c r="R1431"/>
  <c r="N1431"/>
  <c r="R1430"/>
  <c r="N1430"/>
  <c r="R1429"/>
  <c r="N1429"/>
  <c r="R1428"/>
  <c r="N1428"/>
  <c r="R1427"/>
  <c r="N1427"/>
  <c r="R1426"/>
  <c r="N1426"/>
  <c r="R1425"/>
  <c r="N1425"/>
  <c r="R1424"/>
  <c r="N1424"/>
  <c r="R1423"/>
  <c r="N1423"/>
  <c r="R1422"/>
  <c r="N1422"/>
  <c r="R1421"/>
  <c r="N1421"/>
  <c r="R1420"/>
  <c r="N1420"/>
  <c r="R1419"/>
  <c r="N1419"/>
  <c r="M1419"/>
  <c r="N1418"/>
  <c r="N1417"/>
  <c r="N1416"/>
  <c r="P1415"/>
  <c r="N1415"/>
  <c r="R1415" s="1"/>
  <c r="Q1414"/>
  <c r="N1414"/>
  <c r="Q1413"/>
  <c r="P1413"/>
  <c r="N1413"/>
  <c r="R1413" s="1"/>
  <c r="N1412"/>
  <c r="Q1412" s="1"/>
  <c r="P1411"/>
  <c r="N1411"/>
  <c r="R1411" s="1"/>
  <c r="N1410"/>
  <c r="Q1410" s="1"/>
  <c r="Q1409"/>
  <c r="P1409"/>
  <c r="N1409"/>
  <c r="R1409" s="1"/>
  <c r="N1408"/>
  <c r="P1407"/>
  <c r="N1407"/>
  <c r="R1407" s="1"/>
  <c r="N1406"/>
  <c r="M1406"/>
  <c r="R1405"/>
  <c r="Q1405"/>
  <c r="P1405"/>
  <c r="N1405"/>
  <c r="R1404"/>
  <c r="Q1404"/>
  <c r="P1404"/>
  <c r="N1404"/>
  <c r="R1403"/>
  <c r="Q1403"/>
  <c r="P1403"/>
  <c r="N1403"/>
  <c r="R1402"/>
  <c r="Q1402"/>
  <c r="P1402"/>
  <c r="N1402"/>
  <c r="R1401"/>
  <c r="Q1401"/>
  <c r="P1401"/>
  <c r="N1401"/>
  <c r="M1401"/>
  <c r="Q1400"/>
  <c r="N1400"/>
  <c r="P1400" s="1"/>
  <c r="R1399"/>
  <c r="N1399"/>
  <c r="R1398"/>
  <c r="Q1398"/>
  <c r="N1398"/>
  <c r="P1398" s="1"/>
  <c r="N1397"/>
  <c r="R1397" s="1"/>
  <c r="Q1396"/>
  <c r="N1396"/>
  <c r="P1396" s="1"/>
  <c r="N1395"/>
  <c r="R1395" s="1"/>
  <c r="R1394"/>
  <c r="Q1394"/>
  <c r="N1394"/>
  <c r="P1394" s="1"/>
  <c r="N1393"/>
  <c r="Q1392"/>
  <c r="N1392"/>
  <c r="P1392" s="1"/>
  <c r="N1391"/>
  <c r="R1390"/>
  <c r="Q1390"/>
  <c r="N1390"/>
  <c r="P1390" s="1"/>
  <c r="R1389"/>
  <c r="N1389"/>
  <c r="Q1388"/>
  <c r="N1388"/>
  <c r="P1388" s="1"/>
  <c r="M1388"/>
  <c r="P1387"/>
  <c r="N1387"/>
  <c r="Q1387" s="1"/>
  <c r="M1387"/>
  <c r="P1386"/>
  <c r="N1386"/>
  <c r="R1386" s="1"/>
  <c r="N1385"/>
  <c r="Q1385" s="1"/>
  <c r="Q1384"/>
  <c r="P1384"/>
  <c r="N1384"/>
  <c r="R1384" s="1"/>
  <c r="N1383"/>
  <c r="P1382"/>
  <c r="N1382"/>
  <c r="R1382" s="1"/>
  <c r="N1381"/>
  <c r="Q1380"/>
  <c r="P1380"/>
  <c r="N1380"/>
  <c r="R1380" s="1"/>
  <c r="Q1379"/>
  <c r="N1379"/>
  <c r="P1378"/>
  <c r="N1378"/>
  <c r="R1378" s="1"/>
  <c r="Q1377"/>
  <c r="N1377"/>
  <c r="Q1376"/>
  <c r="P1376"/>
  <c r="N1376"/>
  <c r="R1376" s="1"/>
  <c r="Q1375"/>
  <c r="N1375"/>
  <c r="P1374"/>
  <c r="N1374"/>
  <c r="R1374" s="1"/>
  <c r="Q1373"/>
  <c r="N1373"/>
  <c r="Q1372"/>
  <c r="P1372"/>
  <c r="N1372"/>
  <c r="R1372" s="1"/>
  <c r="N1371"/>
  <c r="Q1371" s="1"/>
  <c r="P1370"/>
  <c r="N1370"/>
  <c r="R1370" s="1"/>
  <c r="N1369"/>
  <c r="Q1369" s="1"/>
  <c r="Q1368"/>
  <c r="P1368"/>
  <c r="N1368"/>
  <c r="R1368" s="1"/>
  <c r="N1367"/>
  <c r="P1366"/>
  <c r="N1366"/>
  <c r="R1366" s="1"/>
  <c r="N1365"/>
  <c r="Q1364"/>
  <c r="P1364"/>
  <c r="N1364"/>
  <c r="R1364" s="1"/>
  <c r="Q1363"/>
  <c r="N1363"/>
  <c r="P1362"/>
  <c r="N1362"/>
  <c r="R1362" s="1"/>
  <c r="Q1361"/>
  <c r="N1361"/>
  <c r="M1361"/>
  <c r="R1360"/>
  <c r="Q1360"/>
  <c r="P1360"/>
  <c r="N1360"/>
  <c r="R1359"/>
  <c r="Q1359"/>
  <c r="P1359"/>
  <c r="N1359"/>
  <c r="R1358"/>
  <c r="Q1358"/>
  <c r="P1358"/>
  <c r="N1358"/>
  <c r="R1357"/>
  <c r="Q1357"/>
  <c r="P1357"/>
  <c r="N1357"/>
  <c r="R1356"/>
  <c r="Q1356"/>
  <c r="P1356"/>
  <c r="N1356"/>
  <c r="R1355"/>
  <c r="Q1355"/>
  <c r="P1355"/>
  <c r="N1355"/>
  <c r="R1354"/>
  <c r="Q1354"/>
  <c r="P1354"/>
  <c r="N1354"/>
  <c r="R1353"/>
  <c r="Q1353"/>
  <c r="P1353"/>
  <c r="N1353"/>
  <c r="R1352"/>
  <c r="Q1352"/>
  <c r="P1352"/>
  <c r="N1352"/>
  <c r="R1351"/>
  <c r="Q1351"/>
  <c r="P1351"/>
  <c r="N1351"/>
  <c r="R1350"/>
  <c r="Q1350"/>
  <c r="P1350"/>
  <c r="N1350"/>
  <c r="R1349"/>
  <c r="Q1349"/>
  <c r="P1349"/>
  <c r="N1349"/>
  <c r="M1349"/>
  <c r="Q1348"/>
  <c r="N1348"/>
  <c r="P1348" s="1"/>
  <c r="N1347"/>
  <c r="R1347" s="1"/>
  <c r="R1346"/>
  <c r="Q1346"/>
  <c r="N1346"/>
  <c r="P1346" s="1"/>
  <c r="N1345"/>
  <c r="Q1344"/>
  <c r="N1344"/>
  <c r="P1344" s="1"/>
  <c r="N1343"/>
  <c r="R1342"/>
  <c r="Q1342"/>
  <c r="N1342"/>
  <c r="P1342" s="1"/>
  <c r="M1342"/>
  <c r="R1341"/>
  <c r="P1341"/>
  <c r="N1341"/>
  <c r="Q1341" s="1"/>
  <c r="N1340"/>
  <c r="R1340" s="1"/>
  <c r="P1339"/>
  <c r="N1339"/>
  <c r="Q1339" s="1"/>
  <c r="N1338"/>
  <c r="R1338" s="1"/>
  <c r="R1337"/>
  <c r="P1337"/>
  <c r="N1337"/>
  <c r="Q1337" s="1"/>
  <c r="R1336"/>
  <c r="N1336"/>
  <c r="P1335"/>
  <c r="N1335"/>
  <c r="Q1335" s="1"/>
  <c r="R1334"/>
  <c r="N1334"/>
  <c r="R1333"/>
  <c r="P1333"/>
  <c r="N1333"/>
  <c r="Q1333" s="1"/>
  <c r="N1332"/>
  <c r="R1332" s="1"/>
  <c r="P1331"/>
  <c r="N1331"/>
  <c r="Q1331" s="1"/>
  <c r="N1330"/>
  <c r="R1330" s="1"/>
  <c r="R1329"/>
  <c r="P1329"/>
  <c r="N1329"/>
  <c r="Q1329" s="1"/>
  <c r="N1328"/>
  <c r="P1327"/>
  <c r="N1327"/>
  <c r="Q1327" s="1"/>
  <c r="M1327"/>
  <c r="P1326"/>
  <c r="N1326"/>
  <c r="R1326" s="1"/>
  <c r="N1325"/>
  <c r="Q1325" s="1"/>
  <c r="Q1324"/>
  <c r="P1324"/>
  <c r="N1324"/>
  <c r="R1324" s="1"/>
  <c r="M1324"/>
  <c r="R1323"/>
  <c r="Q1323"/>
  <c r="P1323"/>
  <c r="N1323"/>
  <c r="R1322"/>
  <c r="Q1322"/>
  <c r="P1322"/>
  <c r="N1322"/>
  <c r="R1321"/>
  <c r="Q1321"/>
  <c r="P1321"/>
  <c r="N1321"/>
  <c r="R1320"/>
  <c r="Q1320"/>
  <c r="P1320"/>
  <c r="N1320"/>
  <c r="M1320"/>
  <c r="R1319"/>
  <c r="N1319"/>
  <c r="R1318"/>
  <c r="Q1318"/>
  <c r="N1318"/>
  <c r="P1318" s="1"/>
  <c r="N1317"/>
  <c r="R1317" s="1"/>
  <c r="Q1316"/>
  <c r="N1316"/>
  <c r="P1316" s="1"/>
  <c r="N1315"/>
  <c r="R1315" s="1"/>
  <c r="R1314"/>
  <c r="Q1314"/>
  <c r="N1314"/>
  <c r="P1314" s="1"/>
  <c r="N1313"/>
  <c r="Q1312"/>
  <c r="N1312"/>
  <c r="P1312" s="1"/>
  <c r="N1311"/>
  <c r="R1310"/>
  <c r="Q1310"/>
  <c r="N1310"/>
  <c r="P1310" s="1"/>
  <c r="N1309"/>
  <c r="R1309" s="1"/>
  <c r="Q1308"/>
  <c r="N1308"/>
  <c r="P1308" s="1"/>
  <c r="N1307"/>
  <c r="R1307" s="1"/>
  <c r="R1306"/>
  <c r="Q1306"/>
  <c r="N1306"/>
  <c r="P1306" s="1"/>
  <c r="R1305"/>
  <c r="N1305"/>
  <c r="Q1304"/>
  <c r="N1304"/>
  <c r="P1304" s="1"/>
  <c r="R1303"/>
  <c r="N1303"/>
  <c r="R1302"/>
  <c r="Q1302"/>
  <c r="N1302"/>
  <c r="P1302" s="1"/>
  <c r="N1301"/>
  <c r="R1301" s="1"/>
  <c r="Q1300"/>
  <c r="N1300"/>
  <c r="P1300" s="1"/>
  <c r="N1299"/>
  <c r="R1299" s="1"/>
  <c r="M1299"/>
  <c r="R1298"/>
  <c r="N1298"/>
  <c r="M1298"/>
  <c r="Q1297"/>
  <c r="N1297"/>
  <c r="Q1296"/>
  <c r="P1296"/>
  <c r="N1296"/>
  <c r="R1296" s="1"/>
  <c r="Q1295"/>
  <c r="N1295"/>
  <c r="P1294"/>
  <c r="N1294"/>
  <c r="R1294" s="1"/>
  <c r="Q1293"/>
  <c r="N1293"/>
  <c r="Q1292"/>
  <c r="P1292"/>
  <c r="N1292"/>
  <c r="R1292" s="1"/>
  <c r="N1291"/>
  <c r="Q1291" s="1"/>
  <c r="N1290"/>
  <c r="N1289"/>
  <c r="Q1289" s="1"/>
  <c r="N1288"/>
  <c r="Q1288" s="1"/>
  <c r="N1287"/>
  <c r="Q1287" s="1"/>
  <c r="Q1286"/>
  <c r="N1286"/>
  <c r="N1285"/>
  <c r="Q1285" s="1"/>
  <c r="Q1284"/>
  <c r="N1284"/>
  <c r="N1283"/>
  <c r="Q1283" s="1"/>
  <c r="N1282"/>
  <c r="N1281"/>
  <c r="Q1281" s="1"/>
  <c r="N1280"/>
  <c r="Q1280" s="1"/>
  <c r="N1279"/>
  <c r="Q1279" s="1"/>
  <c r="M1279"/>
  <c r="R1278"/>
  <c r="Q1278"/>
  <c r="P1278"/>
  <c r="N1278"/>
  <c r="R1277"/>
  <c r="Q1277"/>
  <c r="P1277"/>
  <c r="N1277"/>
  <c r="R1276"/>
  <c r="Q1276"/>
  <c r="P1276"/>
  <c r="N1276"/>
  <c r="R1275"/>
  <c r="Q1275"/>
  <c r="P1275"/>
  <c r="N1275"/>
  <c r="R1274"/>
  <c r="Q1274"/>
  <c r="P1274"/>
  <c r="N1274"/>
  <c r="R1273"/>
  <c r="Q1273"/>
  <c r="P1273"/>
  <c r="N1273"/>
  <c r="R1272"/>
  <c r="Q1272"/>
  <c r="P1272"/>
  <c r="N1272"/>
  <c r="R1271"/>
  <c r="Q1271"/>
  <c r="P1271"/>
  <c r="N1271"/>
  <c r="R1270"/>
  <c r="Q1270"/>
  <c r="P1270"/>
  <c r="N1270"/>
  <c r="R1269"/>
  <c r="Q1269"/>
  <c r="P1269"/>
  <c r="N1269"/>
  <c r="R1268"/>
  <c r="Q1268"/>
  <c r="P1268"/>
  <c r="N1268"/>
  <c r="R1267"/>
  <c r="Q1267"/>
  <c r="P1267"/>
  <c r="N1267"/>
  <c r="M1267"/>
  <c r="N1266"/>
  <c r="Q1266" s="1"/>
  <c r="Q1265"/>
  <c r="N1265"/>
  <c r="N1264"/>
  <c r="Q1264" s="1"/>
  <c r="N1263"/>
  <c r="M1263"/>
  <c r="R1262"/>
  <c r="P1262"/>
  <c r="N1262"/>
  <c r="Q1262" s="1"/>
  <c r="R1261"/>
  <c r="P1261"/>
  <c r="N1261"/>
  <c r="Q1261" s="1"/>
  <c r="R1260"/>
  <c r="P1260"/>
  <c r="N1260"/>
  <c r="Q1260" s="1"/>
  <c r="R1259"/>
  <c r="P1259"/>
  <c r="N1259"/>
  <c r="Q1259" s="1"/>
  <c r="R1258"/>
  <c r="P1258"/>
  <c r="N1258"/>
  <c r="Q1258" s="1"/>
  <c r="R1257"/>
  <c r="P1257"/>
  <c r="N1257"/>
  <c r="Q1257" s="1"/>
  <c r="R1256"/>
  <c r="P1256"/>
  <c r="N1256"/>
  <c r="Q1256" s="1"/>
  <c r="R1255"/>
  <c r="P1255"/>
  <c r="N1255"/>
  <c r="Q1255" s="1"/>
  <c r="R1254"/>
  <c r="P1254"/>
  <c r="N1254"/>
  <c r="Q1254" s="1"/>
  <c r="R1253"/>
  <c r="P1253"/>
  <c r="N1253"/>
  <c r="Q1253" s="1"/>
  <c r="R1252"/>
  <c r="P1252"/>
  <c r="N1252"/>
  <c r="Q1252" s="1"/>
  <c r="R1251"/>
  <c r="P1251"/>
  <c r="N1251"/>
  <c r="Q1251" s="1"/>
  <c r="R1250"/>
  <c r="P1250"/>
  <c r="N1250"/>
  <c r="Q1250" s="1"/>
  <c r="R1249"/>
  <c r="P1249"/>
  <c r="N1249"/>
  <c r="Q1249" s="1"/>
  <c r="M1249"/>
  <c r="N1248"/>
  <c r="Q1248" s="1"/>
  <c r="M1248"/>
  <c r="R1247"/>
  <c r="Q1247"/>
  <c r="P1247"/>
  <c r="N1247"/>
  <c r="R1246"/>
  <c r="Q1246"/>
  <c r="P1246"/>
  <c r="N1246"/>
  <c r="R1245"/>
  <c r="Q1245"/>
  <c r="P1245"/>
  <c r="N1245"/>
  <c r="R1244"/>
  <c r="Q1244"/>
  <c r="P1244"/>
  <c r="N1244"/>
  <c r="R1243"/>
  <c r="Q1243"/>
  <c r="P1243"/>
  <c r="N1243"/>
  <c r="R1242"/>
  <c r="Q1242"/>
  <c r="P1242"/>
  <c r="N1242"/>
  <c r="R1241"/>
  <c r="Q1241"/>
  <c r="P1241"/>
  <c r="N1241"/>
  <c r="R1240"/>
  <c r="Q1240"/>
  <c r="P1240"/>
  <c r="N1240"/>
  <c r="R1239"/>
  <c r="Q1239"/>
  <c r="P1239"/>
  <c r="N1239"/>
  <c r="R1238"/>
  <c r="Q1238"/>
  <c r="P1238"/>
  <c r="N1238"/>
  <c r="R1237"/>
  <c r="Q1237"/>
  <c r="P1237"/>
  <c r="N1237"/>
  <c r="M1237"/>
  <c r="N1236"/>
  <c r="Q1236" s="1"/>
  <c r="Q1235"/>
  <c r="N1235"/>
  <c r="M1235"/>
  <c r="R1234"/>
  <c r="P1234"/>
  <c r="N1234"/>
  <c r="Q1234" s="1"/>
  <c r="M1234"/>
  <c r="N1233"/>
  <c r="Q1232"/>
  <c r="N1232"/>
  <c r="N1231"/>
  <c r="Q1230"/>
  <c r="N1230"/>
  <c r="N1229"/>
  <c r="Q1228"/>
  <c r="N1228"/>
  <c r="N1227"/>
  <c r="Q1226"/>
  <c r="N1226"/>
  <c r="N1225"/>
  <c r="Q1224"/>
  <c r="N1224"/>
  <c r="N1223"/>
  <c r="Q1222"/>
  <c r="N1222"/>
  <c r="N1221"/>
  <c r="Q1220"/>
  <c r="N1220"/>
  <c r="N1219"/>
  <c r="Q1218"/>
  <c r="N1218"/>
  <c r="N1217"/>
  <c r="Q1216"/>
  <c r="N1216"/>
  <c r="N1215"/>
  <c r="Q1214"/>
  <c r="N1214"/>
  <c r="N1213"/>
  <c r="Q1212"/>
  <c r="N1212"/>
  <c r="N1211"/>
  <c r="Q1210"/>
  <c r="N1210"/>
  <c r="N1209"/>
  <c r="Q1208"/>
  <c r="N1208"/>
  <c r="N1207"/>
  <c r="Q1206"/>
  <c r="N1206"/>
  <c r="N1205"/>
  <c r="Q1204"/>
  <c r="N1204"/>
  <c r="N1203"/>
  <c r="M1203"/>
  <c r="R1202"/>
  <c r="Q1202"/>
  <c r="P1202"/>
  <c r="N1202"/>
  <c r="R1201"/>
  <c r="Q1201"/>
  <c r="P1201"/>
  <c r="N1201"/>
  <c r="M1201"/>
  <c r="N1200"/>
  <c r="Q1199"/>
  <c r="N1199"/>
  <c r="M1199"/>
  <c r="R1198"/>
  <c r="P1198"/>
  <c r="N1198"/>
  <c r="Q1198" s="1"/>
  <c r="M1198"/>
  <c r="Q1197"/>
  <c r="N1197"/>
  <c r="N1196"/>
  <c r="Q1196" s="1"/>
  <c r="N1195"/>
  <c r="N1194"/>
  <c r="Q1194" s="1"/>
  <c r="N1193"/>
  <c r="Q1193" s="1"/>
  <c r="M1193"/>
  <c r="R1192"/>
  <c r="Q1192"/>
  <c r="P1192"/>
  <c r="N1192"/>
  <c r="R1191"/>
  <c r="Q1191"/>
  <c r="P1191"/>
  <c r="N1191"/>
  <c r="R1190"/>
  <c r="Q1190"/>
  <c r="P1190"/>
  <c r="N1190"/>
  <c r="R1189"/>
  <c r="Q1189"/>
  <c r="P1189"/>
  <c r="N1189"/>
  <c r="R1188"/>
  <c r="Q1188"/>
  <c r="P1188"/>
  <c r="N1188"/>
  <c r="R1187"/>
  <c r="Q1187"/>
  <c r="P1187"/>
  <c r="N1187"/>
  <c r="R1186"/>
  <c r="Q1186"/>
  <c r="P1186"/>
  <c r="N1186"/>
  <c r="M1186"/>
  <c r="N1185"/>
  <c r="Q1185" s="1"/>
  <c r="N1184"/>
  <c r="Q1184" s="1"/>
  <c r="Q1183"/>
  <c r="N1183"/>
  <c r="N1182"/>
  <c r="Q1182" s="1"/>
  <c r="Q1181"/>
  <c r="N1181"/>
  <c r="N1180"/>
  <c r="Q1180" s="1"/>
  <c r="N1179"/>
  <c r="N1178"/>
  <c r="Q1178" s="1"/>
  <c r="M1178"/>
  <c r="R1177"/>
  <c r="P1177"/>
  <c r="N1177"/>
  <c r="Q1177" s="1"/>
  <c r="M1177"/>
  <c r="Q1176"/>
  <c r="N1176"/>
  <c r="N1175"/>
  <c r="M1175"/>
  <c r="R1174"/>
  <c r="Q1174"/>
  <c r="P1174"/>
  <c r="N1174"/>
  <c r="M1174"/>
  <c r="N1173"/>
  <c r="Q1172"/>
  <c r="N1172"/>
  <c r="N1171"/>
  <c r="Q1170"/>
  <c r="N1170"/>
  <c r="N1169"/>
  <c r="M1169"/>
  <c r="R1168"/>
  <c r="P1168"/>
  <c r="N1168"/>
  <c r="Q1168" s="1"/>
  <c r="R1167"/>
  <c r="P1167"/>
  <c r="N1167"/>
  <c r="Q1167" s="1"/>
  <c r="M1167"/>
  <c r="Q1166"/>
  <c r="N1166"/>
  <c r="N1165"/>
  <c r="Q1164"/>
  <c r="N1164"/>
  <c r="M1164"/>
  <c r="R1163"/>
  <c r="Q1163"/>
  <c r="P1163"/>
  <c r="N1163"/>
  <c r="R1162"/>
  <c r="Q1162"/>
  <c r="P1162"/>
  <c r="N1162"/>
  <c r="R1161"/>
  <c r="Q1161"/>
  <c r="P1161"/>
  <c r="N1161"/>
  <c r="R1160"/>
  <c r="Q1160"/>
  <c r="P1160"/>
  <c r="N1160"/>
  <c r="R1159"/>
  <c r="Q1159"/>
  <c r="P1159"/>
  <c r="N1159"/>
  <c r="M1159"/>
  <c r="Q1158"/>
  <c r="N1158"/>
  <c r="N1157"/>
  <c r="Q1156"/>
  <c r="N1156"/>
  <c r="N1155"/>
  <c r="Q1154"/>
  <c r="N1154"/>
  <c r="N1153"/>
  <c r="Q1152"/>
  <c r="N1152"/>
  <c r="N1151"/>
  <c r="Q1150"/>
  <c r="N1150"/>
  <c r="N1149"/>
  <c r="Q1148"/>
  <c r="N1148"/>
  <c r="N1147"/>
  <c r="Q1146"/>
  <c r="N1146"/>
  <c r="N1145"/>
  <c r="Q1144"/>
  <c r="N1144"/>
  <c r="N1143"/>
  <c r="Q1142"/>
  <c r="N1142"/>
  <c r="N1141"/>
  <c r="Q1140"/>
  <c r="N1140"/>
  <c r="N1139"/>
  <c r="M1139"/>
  <c r="R1138"/>
  <c r="P1138"/>
  <c r="N1138"/>
  <c r="Q1138" s="1"/>
  <c r="M1138"/>
  <c r="N1137"/>
  <c r="Q1137" s="1"/>
  <c r="N1136"/>
  <c r="Q1136" s="1"/>
  <c r="N1135"/>
  <c r="Q1135" s="1"/>
  <c r="Q1134"/>
  <c r="N1134"/>
  <c r="N1133"/>
  <c r="Q1133" s="1"/>
  <c r="Q1132"/>
  <c r="N1132"/>
  <c r="M1132"/>
  <c r="R1131"/>
  <c r="Q1131"/>
  <c r="P1131"/>
  <c r="N1131"/>
  <c r="R1130"/>
  <c r="Q1130"/>
  <c r="P1130"/>
  <c r="N1130"/>
  <c r="R1129"/>
  <c r="Q1129"/>
  <c r="P1129"/>
  <c r="N1129"/>
  <c r="R1128"/>
  <c r="Q1128"/>
  <c r="P1128"/>
  <c r="N1128"/>
  <c r="R1127"/>
  <c r="Q1127"/>
  <c r="P1127"/>
  <c r="N1127"/>
  <c r="R1126"/>
  <c r="Q1126"/>
  <c r="P1126"/>
  <c r="N1126"/>
  <c r="R1125"/>
  <c r="Q1125"/>
  <c r="P1125"/>
  <c r="N1125"/>
  <c r="R1124"/>
  <c r="Q1124"/>
  <c r="P1124"/>
  <c r="N1124"/>
  <c r="R1123"/>
  <c r="Q1123"/>
  <c r="P1123"/>
  <c r="N1123"/>
  <c r="R1122"/>
  <c r="Q1122"/>
  <c r="P1122"/>
  <c r="N1122"/>
  <c r="R1121"/>
  <c r="Q1121"/>
  <c r="P1121"/>
  <c r="N1121"/>
  <c r="R1120"/>
  <c r="Q1120"/>
  <c r="P1120"/>
  <c r="N1120"/>
  <c r="R1119"/>
  <c r="Q1119"/>
  <c r="P1119"/>
  <c r="N1119"/>
  <c r="R1118"/>
  <c r="Q1118"/>
  <c r="P1118"/>
  <c r="N1118"/>
  <c r="R1117"/>
  <c r="Q1117"/>
  <c r="P1117"/>
  <c r="N1117"/>
  <c r="R1116"/>
  <c r="Q1116"/>
  <c r="P1116"/>
  <c r="N1116"/>
  <c r="R1115"/>
  <c r="Q1115"/>
  <c r="P1115"/>
  <c r="N1115"/>
  <c r="R1114"/>
  <c r="Q1114"/>
  <c r="P1114"/>
  <c r="N1114"/>
  <c r="R1113"/>
  <c r="Q1113"/>
  <c r="P1113"/>
  <c r="N1113"/>
  <c r="M1113"/>
  <c r="Q1112"/>
  <c r="N1112"/>
  <c r="N1111"/>
  <c r="Q1111" s="1"/>
  <c r="N1110"/>
  <c r="N1109"/>
  <c r="Q1109" s="1"/>
  <c r="N1108"/>
  <c r="Q1108" s="1"/>
  <c r="N1107"/>
  <c r="Q1107" s="1"/>
  <c r="Q1106"/>
  <c r="N1106"/>
  <c r="N1105"/>
  <c r="Q1105" s="1"/>
  <c r="M1105"/>
  <c r="R1104"/>
  <c r="P1104"/>
  <c r="N1104"/>
  <c r="Q1104" s="1"/>
  <c r="R1103"/>
  <c r="P1103"/>
  <c r="N1103"/>
  <c r="Q1103" s="1"/>
  <c r="R1102"/>
  <c r="P1102"/>
  <c r="N1102"/>
  <c r="Q1102" s="1"/>
  <c r="M1102"/>
  <c r="N1101"/>
  <c r="Q1100"/>
  <c r="N1100"/>
  <c r="M1100"/>
  <c r="R1099"/>
  <c r="Q1099"/>
  <c r="P1099"/>
  <c r="N1099"/>
  <c r="M1099"/>
  <c r="Q1098"/>
  <c r="N1098"/>
  <c r="M1098"/>
  <c r="R1097"/>
  <c r="P1097"/>
  <c r="N1097"/>
  <c r="Q1097" s="1"/>
  <c r="R1096"/>
  <c r="P1096"/>
  <c r="N1096"/>
  <c r="Q1096" s="1"/>
  <c r="R1095"/>
  <c r="P1095"/>
  <c r="N1095"/>
  <c r="Q1095" s="1"/>
  <c r="R1094"/>
  <c r="P1094"/>
  <c r="N1094"/>
  <c r="Q1094" s="1"/>
  <c r="R1093"/>
  <c r="P1093"/>
  <c r="N1093"/>
  <c r="Q1093" s="1"/>
  <c r="R1092"/>
  <c r="P1092"/>
  <c r="N1092"/>
  <c r="Q1092" s="1"/>
  <c r="R1091"/>
  <c r="P1091"/>
  <c r="N1091"/>
  <c r="Q1091" s="1"/>
  <c r="R1090"/>
  <c r="P1090"/>
  <c r="N1090"/>
  <c r="Q1090" s="1"/>
  <c r="R1089"/>
  <c r="P1089"/>
  <c r="N1089"/>
  <c r="Q1089" s="1"/>
  <c r="R1088"/>
  <c r="P1088"/>
  <c r="N1088"/>
  <c r="Q1088" s="1"/>
  <c r="R1087"/>
  <c r="P1087"/>
  <c r="N1087"/>
  <c r="Q1087" s="1"/>
  <c r="R1086"/>
  <c r="P1086"/>
  <c r="N1086"/>
  <c r="Q1086" s="1"/>
  <c r="M1086"/>
  <c r="Q1085"/>
  <c r="N1085"/>
  <c r="N1084"/>
  <c r="Q1083"/>
  <c r="N1083"/>
  <c r="N1082"/>
  <c r="Q1081"/>
  <c r="N1081"/>
  <c r="M1081"/>
  <c r="R1080"/>
  <c r="Q1080"/>
  <c r="P1080"/>
  <c r="N1080"/>
  <c r="R1079"/>
  <c r="Q1079"/>
  <c r="P1079"/>
  <c r="N1079"/>
  <c r="R1078"/>
  <c r="Q1078"/>
  <c r="P1078"/>
  <c r="N1078"/>
  <c r="R1077"/>
  <c r="Q1077"/>
  <c r="P1077"/>
  <c r="N1077"/>
  <c r="R1076"/>
  <c r="Q1076"/>
  <c r="P1076"/>
  <c r="N1076"/>
  <c r="R1075"/>
  <c r="Q1075"/>
  <c r="P1075"/>
  <c r="N1075"/>
  <c r="R1074"/>
  <c r="Q1074"/>
  <c r="P1074"/>
  <c r="N1074"/>
  <c r="R1073"/>
  <c r="Q1073"/>
  <c r="P1073"/>
  <c r="N1073"/>
  <c r="R1072"/>
  <c r="Q1072"/>
  <c r="P1072"/>
  <c r="N1072"/>
  <c r="R1071"/>
  <c r="Q1071"/>
  <c r="P1071"/>
  <c r="N1071"/>
  <c r="R1070"/>
  <c r="Q1070"/>
  <c r="P1070"/>
  <c r="N1070"/>
  <c r="R1069"/>
  <c r="Q1069"/>
  <c r="P1069"/>
  <c r="N1069"/>
  <c r="R1068"/>
  <c r="Q1068"/>
  <c r="P1068"/>
  <c r="N1068"/>
  <c r="R1067"/>
  <c r="Q1067"/>
  <c r="P1067"/>
  <c r="N1067"/>
  <c r="R1066"/>
  <c r="Q1066"/>
  <c r="P1066"/>
  <c r="N1066"/>
  <c r="R1065"/>
  <c r="Q1065"/>
  <c r="P1065"/>
  <c r="N1065"/>
  <c r="R1064"/>
  <c r="Q1064"/>
  <c r="P1064"/>
  <c r="N1064"/>
  <c r="R1063"/>
  <c r="Q1063"/>
  <c r="P1063"/>
  <c r="N1063"/>
  <c r="R1062"/>
  <c r="Q1062"/>
  <c r="P1062"/>
  <c r="N1062"/>
  <c r="R1061"/>
  <c r="Q1061"/>
  <c r="P1061"/>
  <c r="N1061"/>
  <c r="R1060"/>
  <c r="Q1060"/>
  <c r="P1060"/>
  <c r="N1060"/>
  <c r="R1059"/>
  <c r="Q1059"/>
  <c r="P1059"/>
  <c r="N1059"/>
  <c r="R1058"/>
  <c r="Q1058"/>
  <c r="P1058"/>
  <c r="N1058"/>
  <c r="R1057"/>
  <c r="Q1057"/>
  <c r="P1057"/>
  <c r="N1057"/>
  <c r="R1056"/>
  <c r="Q1056"/>
  <c r="P1056"/>
  <c r="N1056"/>
  <c r="R1055"/>
  <c r="Q1055"/>
  <c r="P1055"/>
  <c r="N1055"/>
  <c r="R1054"/>
  <c r="Q1054"/>
  <c r="P1054"/>
  <c r="N1054"/>
  <c r="M1054"/>
  <c r="Q1053"/>
  <c r="N1053"/>
  <c r="N1052"/>
  <c r="Q1051"/>
  <c r="N1051"/>
  <c r="N1050"/>
  <c r="M1050"/>
  <c r="R1049"/>
  <c r="P1049"/>
  <c r="N1049"/>
  <c r="Q1049" s="1"/>
  <c r="R1048"/>
  <c r="P1048"/>
  <c r="N1048"/>
  <c r="Q1048" s="1"/>
  <c r="R1047"/>
  <c r="P1047"/>
  <c r="N1047"/>
  <c r="Q1047" s="1"/>
  <c r="R1046"/>
  <c r="P1046"/>
  <c r="N1046"/>
  <c r="Q1046" s="1"/>
  <c r="R1045"/>
  <c r="P1045"/>
  <c r="N1045"/>
  <c r="Q1045" s="1"/>
  <c r="R1044"/>
  <c r="P1044"/>
  <c r="N1044"/>
  <c r="Q1044" s="1"/>
  <c r="M1044"/>
  <c r="Q1043"/>
  <c r="N1043"/>
  <c r="N1042"/>
  <c r="Q1041"/>
  <c r="N1041"/>
  <c r="N1040"/>
  <c r="M1040"/>
  <c r="R1039"/>
  <c r="Q1039"/>
  <c r="P1039"/>
  <c r="N1039"/>
  <c r="R1038"/>
  <c r="Q1038"/>
  <c r="P1038"/>
  <c r="N1038"/>
  <c r="R1037"/>
  <c r="Q1037"/>
  <c r="P1037"/>
  <c r="N1037"/>
  <c r="R1036"/>
  <c r="Q1036"/>
  <c r="P1036"/>
  <c r="N1036"/>
  <c r="R1035"/>
  <c r="Q1035"/>
  <c r="P1035"/>
  <c r="N1035"/>
  <c r="R1034"/>
  <c r="Q1034"/>
  <c r="P1034"/>
  <c r="N1034"/>
  <c r="R1033"/>
  <c r="Q1033"/>
  <c r="P1033"/>
  <c r="N1033"/>
  <c r="R1032"/>
  <c r="Q1032"/>
  <c r="P1032"/>
  <c r="N1032"/>
  <c r="R1031"/>
  <c r="Q1031"/>
  <c r="P1031"/>
  <c r="N1031"/>
  <c r="M1031"/>
  <c r="N1030"/>
  <c r="M1030"/>
  <c r="R1029"/>
  <c r="P1029"/>
  <c r="N1029"/>
  <c r="Q1029" s="1"/>
  <c r="R1028"/>
  <c r="P1028"/>
  <c r="N1028"/>
  <c r="Q1028" s="1"/>
  <c r="R1027"/>
  <c r="P1027"/>
  <c r="N1027"/>
  <c r="Q1027" s="1"/>
  <c r="R1026"/>
  <c r="P1026"/>
  <c r="N1026"/>
  <c r="Q1026" s="1"/>
  <c r="R1025"/>
  <c r="P1025"/>
  <c r="N1025"/>
  <c r="Q1025" s="1"/>
  <c r="R1024"/>
  <c r="P1024"/>
  <c r="N1024"/>
  <c r="Q1024" s="1"/>
  <c r="R1023"/>
  <c r="P1023"/>
  <c r="N1023"/>
  <c r="Q1023" s="1"/>
  <c r="R1022"/>
  <c r="P1022"/>
  <c r="N1022"/>
  <c r="Q1022" s="1"/>
  <c r="R1021"/>
  <c r="P1021"/>
  <c r="N1021"/>
  <c r="Q1021" s="1"/>
  <c r="R1020"/>
  <c r="P1020"/>
  <c r="N1020"/>
  <c r="Q1020" s="1"/>
  <c r="R1019"/>
  <c r="P1019"/>
  <c r="N1019"/>
  <c r="Q1019" s="1"/>
  <c r="M1019"/>
  <c r="Q1018"/>
  <c r="N1018"/>
  <c r="M1018"/>
  <c r="R1017"/>
  <c r="Q1017"/>
  <c r="P1017"/>
  <c r="N1017"/>
  <c r="R1016"/>
  <c r="Q1016"/>
  <c r="P1016"/>
  <c r="N1016"/>
  <c r="R1015"/>
  <c r="Q1015"/>
  <c r="P1015"/>
  <c r="N1015"/>
  <c r="R1014"/>
  <c r="Q1014"/>
  <c r="P1014"/>
  <c r="N1014"/>
  <c r="R1013"/>
  <c r="Q1013"/>
  <c r="P1013"/>
  <c r="N1013"/>
  <c r="R1012"/>
  <c r="Q1012"/>
  <c r="P1012"/>
  <c r="N1012"/>
  <c r="R1011"/>
  <c r="Q1011"/>
  <c r="P1011"/>
  <c r="N1011"/>
  <c r="R1010"/>
  <c r="Q1010"/>
  <c r="P1010"/>
  <c r="N1010"/>
  <c r="R1009"/>
  <c r="Q1009"/>
  <c r="P1009"/>
  <c r="N1009"/>
  <c r="R1008"/>
  <c r="Q1008"/>
  <c r="P1008"/>
  <c r="N1008"/>
  <c r="R1007"/>
  <c r="Q1007"/>
  <c r="P1007"/>
  <c r="N1007"/>
  <c r="M1007"/>
  <c r="Q1006"/>
  <c r="N1006"/>
  <c r="N1005"/>
  <c r="Q1005" s="1"/>
  <c r="M1005"/>
  <c r="R1004"/>
  <c r="P1004"/>
  <c r="N1004"/>
  <c r="Q1004" s="1"/>
  <c r="R1003"/>
  <c r="P1003"/>
  <c r="N1003"/>
  <c r="Q1003" s="1"/>
  <c r="R1002"/>
  <c r="P1002"/>
  <c r="N1002"/>
  <c r="Q1002" s="1"/>
  <c r="R1001"/>
  <c r="P1001"/>
  <c r="N1001"/>
  <c r="Q1001" s="1"/>
  <c r="R1000"/>
  <c r="P1000"/>
  <c r="N1000"/>
  <c r="Q1000" s="1"/>
  <c r="R999"/>
  <c r="P999"/>
  <c r="N999"/>
  <c r="Q999" s="1"/>
  <c r="R998"/>
  <c r="P998"/>
  <c r="N998"/>
  <c r="Q998" s="1"/>
  <c r="R997"/>
  <c r="P997"/>
  <c r="N997"/>
  <c r="Q997" s="1"/>
  <c r="R996"/>
  <c r="P996"/>
  <c r="N996"/>
  <c r="Q996" s="1"/>
  <c r="R995"/>
  <c r="P995"/>
  <c r="N995"/>
  <c r="Q995" s="1"/>
  <c r="R994"/>
  <c r="P994"/>
  <c r="N994"/>
  <c r="Q994" s="1"/>
  <c r="R993"/>
  <c r="P993"/>
  <c r="N993"/>
  <c r="Q993" s="1"/>
  <c r="R992"/>
  <c r="P992"/>
  <c r="N992"/>
  <c r="Q992" s="1"/>
  <c r="R991"/>
  <c r="P991"/>
  <c r="N991"/>
  <c r="Q991" s="1"/>
  <c r="R990"/>
  <c r="P990"/>
  <c r="N990"/>
  <c r="Q990" s="1"/>
  <c r="R989"/>
  <c r="P989"/>
  <c r="N989"/>
  <c r="Q989" s="1"/>
  <c r="R988"/>
  <c r="P988"/>
  <c r="N988"/>
  <c r="Q988" s="1"/>
  <c r="M988"/>
  <c r="Q987"/>
  <c r="N987"/>
  <c r="N986"/>
  <c r="Q985"/>
  <c r="N985"/>
  <c r="N984"/>
  <c r="Q983"/>
  <c r="N983"/>
  <c r="N982"/>
  <c r="Q981"/>
  <c r="N981"/>
  <c r="N980"/>
  <c r="Q979"/>
  <c r="N979"/>
  <c r="N978"/>
  <c r="Q977"/>
  <c r="N977"/>
  <c r="N976"/>
  <c r="Q975"/>
  <c r="N975"/>
  <c r="N974"/>
  <c r="Q973"/>
  <c r="N973"/>
  <c r="N972"/>
  <c r="Q971"/>
  <c r="N971"/>
  <c r="N970"/>
  <c r="Q969"/>
  <c r="N969"/>
  <c r="N968"/>
  <c r="Q967"/>
  <c r="N967"/>
  <c r="N966"/>
  <c r="M966"/>
  <c r="R965"/>
  <c r="Q965"/>
  <c r="P965"/>
  <c r="N965"/>
  <c r="R964"/>
  <c r="Q964"/>
  <c r="P964"/>
  <c r="N964"/>
  <c r="R963"/>
  <c r="Q963"/>
  <c r="P963"/>
  <c r="N963"/>
  <c r="R962"/>
  <c r="Q962"/>
  <c r="P962"/>
  <c r="N962"/>
  <c r="R961"/>
  <c r="Q961"/>
  <c r="P961"/>
  <c r="N961"/>
  <c r="R960"/>
  <c r="Q960"/>
  <c r="P960"/>
  <c r="N960"/>
  <c r="R959"/>
  <c r="Q959"/>
  <c r="P959"/>
  <c r="N959"/>
  <c r="R958"/>
  <c r="Q958"/>
  <c r="P958"/>
  <c r="N958"/>
  <c r="R957"/>
  <c r="Q957"/>
  <c r="P957"/>
  <c r="N957"/>
  <c r="R956"/>
  <c r="Q956"/>
  <c r="P956"/>
  <c r="N956"/>
  <c r="R955"/>
  <c r="Q955"/>
  <c r="P955"/>
  <c r="N955"/>
  <c r="M955"/>
  <c r="N954"/>
  <c r="M954"/>
  <c r="R953"/>
  <c r="P953"/>
  <c r="N953"/>
  <c r="Q953" s="1"/>
  <c r="R952"/>
  <c r="P952"/>
  <c r="N952"/>
  <c r="Q952" s="1"/>
  <c r="M952"/>
  <c r="Q951"/>
  <c r="N951"/>
  <c r="M951"/>
  <c r="R950"/>
  <c r="Q950"/>
  <c r="P950"/>
  <c r="N950"/>
  <c r="R949"/>
  <c r="Q949"/>
  <c r="P949"/>
  <c r="N949"/>
  <c r="M949"/>
  <c r="Q948"/>
  <c r="N948"/>
  <c r="N947"/>
  <c r="Q946"/>
  <c r="N946"/>
  <c r="N945"/>
  <c r="Q944"/>
  <c r="N944"/>
  <c r="N943"/>
  <c r="Q942"/>
  <c r="N942"/>
  <c r="N941"/>
  <c r="Q940"/>
  <c r="N940"/>
  <c r="N939"/>
  <c r="Q938"/>
  <c r="N938"/>
  <c r="N937"/>
  <c r="Q936"/>
  <c r="N936"/>
  <c r="N935"/>
  <c r="Q934"/>
  <c r="N934"/>
  <c r="N933"/>
  <c r="Q932"/>
  <c r="N932"/>
  <c r="N931"/>
  <c r="Q930"/>
  <c r="N930"/>
  <c r="N929"/>
  <c r="Q928"/>
  <c r="N928"/>
  <c r="N927"/>
  <c r="Q926"/>
  <c r="N926"/>
  <c r="N925"/>
  <c r="R924"/>
  <c r="N924"/>
  <c r="P924" s="1"/>
  <c r="R923"/>
  <c r="Q923"/>
  <c r="N923"/>
  <c r="P923" s="1"/>
  <c r="Q922"/>
  <c r="N922"/>
  <c r="N921"/>
  <c r="R920"/>
  <c r="N920"/>
  <c r="P920" s="1"/>
  <c r="R919"/>
  <c r="Q919"/>
  <c r="N919"/>
  <c r="P919" s="1"/>
  <c r="Q918"/>
  <c r="N918"/>
  <c r="N917"/>
  <c r="R916"/>
  <c r="N916"/>
  <c r="P916" s="1"/>
  <c r="R915"/>
  <c r="Q915"/>
  <c r="N915"/>
  <c r="P915" s="1"/>
  <c r="Q914"/>
  <c r="N914"/>
  <c r="N913"/>
  <c r="R912"/>
  <c r="N912"/>
  <c r="P912" s="1"/>
  <c r="R911"/>
  <c r="Q911"/>
  <c r="N911"/>
  <c r="P911" s="1"/>
  <c r="Q910"/>
  <c r="N910"/>
  <c r="N909"/>
  <c r="R908"/>
  <c r="N908"/>
  <c r="P908" s="1"/>
  <c r="R907"/>
  <c r="Q907"/>
  <c r="N907"/>
  <c r="P907" s="1"/>
  <c r="Q906"/>
  <c r="N906"/>
  <c r="N905"/>
  <c r="M905"/>
  <c r="N904"/>
  <c r="R903"/>
  <c r="N903"/>
  <c r="Q903" s="1"/>
  <c r="R902"/>
  <c r="P902"/>
  <c r="N902"/>
  <c r="Q902" s="1"/>
  <c r="N901"/>
  <c r="N900"/>
  <c r="R899"/>
  <c r="N899"/>
  <c r="Q899" s="1"/>
  <c r="R898"/>
  <c r="P898"/>
  <c r="N898"/>
  <c r="Q898" s="1"/>
  <c r="N897"/>
  <c r="N896"/>
  <c r="R895"/>
  <c r="N895"/>
  <c r="Q895" s="1"/>
  <c r="M895"/>
  <c r="Q894"/>
  <c r="N894"/>
  <c r="R894" s="1"/>
  <c r="M894"/>
  <c r="R893"/>
  <c r="Q893"/>
  <c r="P893"/>
  <c r="N893"/>
  <c r="M893"/>
  <c r="N892"/>
  <c r="R891"/>
  <c r="N891"/>
  <c r="P891" s="1"/>
  <c r="R890"/>
  <c r="Q890"/>
  <c r="N890"/>
  <c r="P890" s="1"/>
  <c r="N889"/>
  <c r="N888"/>
  <c r="R887"/>
  <c r="N887"/>
  <c r="P887" s="1"/>
  <c r="R886"/>
  <c r="Q886"/>
  <c r="N886"/>
  <c r="P886" s="1"/>
  <c r="N885"/>
  <c r="N884"/>
  <c r="R883"/>
  <c r="N883"/>
  <c r="P883" s="1"/>
  <c r="R882"/>
  <c r="Q882"/>
  <c r="N882"/>
  <c r="P882" s="1"/>
  <c r="N881"/>
  <c r="N880"/>
  <c r="R879"/>
  <c r="N879"/>
  <c r="P879" s="1"/>
  <c r="R878"/>
  <c r="Q878"/>
  <c r="N878"/>
  <c r="P878" s="1"/>
  <c r="N877"/>
  <c r="N876"/>
  <c r="R875"/>
  <c r="N875"/>
  <c r="P875" s="1"/>
  <c r="R874"/>
  <c r="Q874"/>
  <c r="N874"/>
  <c r="P874" s="1"/>
  <c r="M874"/>
  <c r="R873"/>
  <c r="P873"/>
  <c r="N873"/>
  <c r="Q873" s="1"/>
  <c r="N872"/>
  <c r="N871"/>
  <c r="R870"/>
  <c r="N870"/>
  <c r="Q870" s="1"/>
  <c r="R869"/>
  <c r="P869"/>
  <c r="N869"/>
  <c r="Q869" s="1"/>
  <c r="N868"/>
  <c r="N867"/>
  <c r="R866"/>
  <c r="N866"/>
  <c r="Q866" s="1"/>
  <c r="M866"/>
  <c r="Q865"/>
  <c r="N865"/>
  <c r="R865" s="1"/>
  <c r="Q864"/>
  <c r="P864"/>
  <c r="N864"/>
  <c r="R864" s="1"/>
  <c r="N863"/>
  <c r="P863" s="1"/>
  <c r="N862"/>
  <c r="Q861"/>
  <c r="N861"/>
  <c r="R861" s="1"/>
  <c r="Q860"/>
  <c r="P860"/>
  <c r="N860"/>
  <c r="R860" s="1"/>
  <c r="N859"/>
  <c r="P859" s="1"/>
  <c r="N858"/>
  <c r="Q857"/>
  <c r="N857"/>
  <c r="R857" s="1"/>
  <c r="Q856"/>
  <c r="P856"/>
  <c r="N856"/>
  <c r="R856" s="1"/>
  <c r="N855"/>
  <c r="P855" s="1"/>
  <c r="N854"/>
  <c r="Q853"/>
  <c r="N853"/>
  <c r="R853" s="1"/>
  <c r="M853"/>
  <c r="R852"/>
  <c r="Q852"/>
  <c r="P852"/>
  <c r="N852"/>
  <c r="R851"/>
  <c r="Q851"/>
  <c r="P851"/>
  <c r="N851"/>
  <c r="R850"/>
  <c r="Q850"/>
  <c r="P850"/>
  <c r="N850"/>
  <c r="R849"/>
  <c r="Q849"/>
  <c r="P849"/>
  <c r="N849"/>
  <c r="R848"/>
  <c r="Q848"/>
  <c r="P848"/>
  <c r="N848"/>
  <c r="R847"/>
  <c r="Q847"/>
  <c r="P847"/>
  <c r="N847"/>
  <c r="R846"/>
  <c r="Q846"/>
  <c r="P846"/>
  <c r="N846"/>
  <c r="R845"/>
  <c r="Q845"/>
  <c r="P845"/>
  <c r="N845"/>
  <c r="R844"/>
  <c r="Q844"/>
  <c r="P844"/>
  <c r="N844"/>
  <c r="R843"/>
  <c r="Q843"/>
  <c r="P843"/>
  <c r="N843"/>
  <c r="R842"/>
  <c r="Q842"/>
  <c r="P842"/>
  <c r="N842"/>
  <c r="R841"/>
  <c r="Q841"/>
  <c r="P841"/>
  <c r="N841"/>
  <c r="R840"/>
  <c r="Q840"/>
  <c r="P840"/>
  <c r="N840"/>
  <c r="M840"/>
  <c r="N839"/>
  <c r="R838"/>
  <c r="N838"/>
  <c r="P838" s="1"/>
  <c r="R837"/>
  <c r="Q837"/>
  <c r="N837"/>
  <c r="P837" s="1"/>
  <c r="N836"/>
  <c r="N835"/>
  <c r="R834"/>
  <c r="N834"/>
  <c r="P834" s="1"/>
  <c r="M834"/>
  <c r="R833"/>
  <c r="N833"/>
  <c r="Q833" s="1"/>
  <c r="R832"/>
  <c r="P832"/>
  <c r="N832"/>
  <c r="Q832" s="1"/>
  <c r="M832"/>
  <c r="Q831"/>
  <c r="P831"/>
  <c r="N831"/>
  <c r="R831" s="1"/>
  <c r="N830"/>
  <c r="P830" s="1"/>
  <c r="N829"/>
  <c r="Q828"/>
  <c r="N828"/>
  <c r="R828" s="1"/>
  <c r="M828"/>
  <c r="R827"/>
  <c r="Q827"/>
  <c r="P827"/>
  <c r="N827"/>
  <c r="R826"/>
  <c r="Q826"/>
  <c r="P826"/>
  <c r="N826"/>
  <c r="R825"/>
  <c r="Q825"/>
  <c r="P825"/>
  <c r="N825"/>
  <c r="R824"/>
  <c r="Q824"/>
  <c r="P824"/>
  <c r="N824"/>
  <c r="R823"/>
  <c r="Q823"/>
  <c r="P823"/>
  <c r="N823"/>
  <c r="R822"/>
  <c r="Q822"/>
  <c r="P822"/>
  <c r="N822"/>
  <c r="R821"/>
  <c r="Q821"/>
  <c r="P821"/>
  <c r="N821"/>
  <c r="R820"/>
  <c r="Q820"/>
  <c r="P820"/>
  <c r="N820"/>
  <c r="R819"/>
  <c r="Q819"/>
  <c r="P819"/>
  <c r="N819"/>
  <c r="R818"/>
  <c r="Q818"/>
  <c r="P818"/>
  <c r="N818"/>
  <c r="R817"/>
  <c r="Q817"/>
  <c r="P817"/>
  <c r="N817"/>
  <c r="R816"/>
  <c r="Q816"/>
  <c r="P816"/>
  <c r="N816"/>
  <c r="R815"/>
  <c r="Q815"/>
  <c r="P815"/>
  <c r="N815"/>
  <c r="R814"/>
  <c r="Q814"/>
  <c r="P814"/>
  <c r="N814"/>
  <c r="R813"/>
  <c r="Q813"/>
  <c r="P813"/>
  <c r="N813"/>
  <c r="R812"/>
  <c r="Q812"/>
  <c r="P812"/>
  <c r="N812"/>
  <c r="R811"/>
  <c r="Q811"/>
  <c r="P811"/>
  <c r="N811"/>
  <c r="R810"/>
  <c r="Q810"/>
  <c r="P810"/>
  <c r="N810"/>
  <c r="R809"/>
  <c r="Q809"/>
  <c r="P809"/>
  <c r="N809"/>
  <c r="M809"/>
  <c r="N808"/>
  <c r="M808"/>
  <c r="N807"/>
  <c r="R806"/>
  <c r="N806"/>
  <c r="Q806" s="1"/>
  <c r="R805"/>
  <c r="P805"/>
  <c r="N805"/>
  <c r="Q805" s="1"/>
  <c r="P804"/>
  <c r="N804"/>
  <c r="N803"/>
  <c r="R802"/>
  <c r="N802"/>
  <c r="Q802" s="1"/>
  <c r="R801"/>
  <c r="P801"/>
  <c r="N801"/>
  <c r="Q801" s="1"/>
  <c r="P800"/>
  <c r="N800"/>
  <c r="N799"/>
  <c r="R798"/>
  <c r="N798"/>
  <c r="Q798" s="1"/>
  <c r="M798"/>
  <c r="Q797"/>
  <c r="N797"/>
  <c r="R797" s="1"/>
  <c r="M797"/>
  <c r="R796"/>
  <c r="Q796"/>
  <c r="P796"/>
  <c r="N796"/>
  <c r="M796"/>
  <c r="N795"/>
  <c r="R794"/>
  <c r="N794"/>
  <c r="P794" s="1"/>
  <c r="M794"/>
  <c r="R793"/>
  <c r="N793"/>
  <c r="Q793" s="1"/>
  <c r="R792"/>
  <c r="P792"/>
  <c r="N792"/>
  <c r="Q792" s="1"/>
  <c r="P791"/>
  <c r="N791"/>
  <c r="N790"/>
  <c r="M790"/>
  <c r="N789"/>
  <c r="M789"/>
  <c r="R788"/>
  <c r="Q788"/>
  <c r="P788"/>
  <c r="N788"/>
  <c r="R787"/>
  <c r="Q787"/>
  <c r="P787"/>
  <c r="N787"/>
  <c r="R786"/>
  <c r="Q786"/>
  <c r="P786"/>
  <c r="N786"/>
  <c r="R785"/>
  <c r="Q785"/>
  <c r="P785"/>
  <c r="N785"/>
  <c r="R784"/>
  <c r="Q784"/>
  <c r="P784"/>
  <c r="N784"/>
  <c r="R783"/>
  <c r="Q783"/>
  <c r="P783"/>
  <c r="N783"/>
  <c r="R782"/>
  <c r="Q782"/>
  <c r="P782"/>
  <c r="N782"/>
  <c r="R781"/>
  <c r="Q781"/>
  <c r="P781"/>
  <c r="N781"/>
  <c r="R780"/>
  <c r="Q780"/>
  <c r="P780"/>
  <c r="N780"/>
  <c r="R779"/>
  <c r="Q779"/>
  <c r="P779"/>
  <c r="N779"/>
  <c r="R778"/>
  <c r="Q778"/>
  <c r="P778"/>
  <c r="N778"/>
  <c r="R777"/>
  <c r="Q777"/>
  <c r="P777"/>
  <c r="N777"/>
  <c r="R776"/>
  <c r="Q776"/>
  <c r="P776"/>
  <c r="N776"/>
  <c r="R775"/>
  <c r="Q775"/>
  <c r="P775"/>
  <c r="N775"/>
  <c r="R774"/>
  <c r="Q774"/>
  <c r="P774"/>
  <c r="N774"/>
  <c r="R773"/>
  <c r="Q773"/>
  <c r="P773"/>
  <c r="N773"/>
  <c r="M773"/>
  <c r="N772"/>
  <c r="N771"/>
  <c r="R770"/>
  <c r="N770"/>
  <c r="P770" s="1"/>
  <c r="R769"/>
  <c r="Q769"/>
  <c r="N769"/>
  <c r="P769" s="1"/>
  <c r="N768"/>
  <c r="M768"/>
  <c r="N767"/>
  <c r="P767" s="1"/>
  <c r="N766"/>
  <c r="R765"/>
  <c r="N765"/>
  <c r="Q765" s="1"/>
  <c r="R764"/>
  <c r="P764"/>
  <c r="N764"/>
  <c r="Q764" s="1"/>
  <c r="N763"/>
  <c r="P763" s="1"/>
  <c r="N762"/>
  <c r="R761"/>
  <c r="N761"/>
  <c r="Q761" s="1"/>
  <c r="R760"/>
  <c r="P760"/>
  <c r="N760"/>
  <c r="Q760" s="1"/>
  <c r="N759"/>
  <c r="P759" s="1"/>
  <c r="N758"/>
  <c r="R757"/>
  <c r="N757"/>
  <c r="Q757" s="1"/>
  <c r="R756"/>
  <c r="P756"/>
  <c r="N756"/>
  <c r="Q756" s="1"/>
  <c r="N755"/>
  <c r="P755" s="1"/>
  <c r="N754"/>
  <c r="R753"/>
  <c r="N753"/>
  <c r="Q753" s="1"/>
  <c r="R752"/>
  <c r="P752"/>
  <c r="N752"/>
  <c r="Q752" s="1"/>
  <c r="N751"/>
  <c r="P751" s="1"/>
  <c r="N750"/>
  <c r="R749"/>
  <c r="N749"/>
  <c r="Q749" s="1"/>
  <c r="M749"/>
  <c r="Q748"/>
  <c r="N748"/>
  <c r="R748" s="1"/>
  <c r="Q747"/>
  <c r="P747"/>
  <c r="N747"/>
  <c r="R747" s="1"/>
  <c r="P746"/>
  <c r="N746"/>
  <c r="N745"/>
  <c r="Q744"/>
  <c r="N744"/>
  <c r="R744" s="1"/>
  <c r="Q743"/>
  <c r="P743"/>
  <c r="N743"/>
  <c r="R743" s="1"/>
  <c r="P742"/>
  <c r="N742"/>
  <c r="N741"/>
  <c r="Q740"/>
  <c r="N740"/>
  <c r="R740" s="1"/>
  <c r="Q739"/>
  <c r="P739"/>
  <c r="N739"/>
  <c r="R739" s="1"/>
  <c r="M739"/>
  <c r="R738"/>
  <c r="Q738"/>
  <c r="P738"/>
  <c r="N738"/>
  <c r="R737"/>
  <c r="Q737"/>
  <c r="P737"/>
  <c r="N737"/>
  <c r="R736"/>
  <c r="Q736"/>
  <c r="P736"/>
  <c r="N736"/>
  <c r="R735"/>
  <c r="Q735"/>
  <c r="P735"/>
  <c r="N735"/>
  <c r="R734"/>
  <c r="Q734"/>
  <c r="P734"/>
  <c r="N734"/>
  <c r="R733"/>
  <c r="Q733"/>
  <c r="P733"/>
  <c r="N733"/>
  <c r="R732"/>
  <c r="Q732"/>
  <c r="P732"/>
  <c r="N732"/>
  <c r="M732"/>
  <c r="R731"/>
  <c r="N731"/>
  <c r="P731" s="1"/>
  <c r="R730"/>
  <c r="Q730"/>
  <c r="N730"/>
  <c r="P730" s="1"/>
  <c r="Q729"/>
  <c r="N729"/>
  <c r="N728"/>
  <c r="R727"/>
  <c r="N727"/>
  <c r="P727" s="1"/>
  <c r="R726"/>
  <c r="Q726"/>
  <c r="N726"/>
  <c r="P726" s="1"/>
  <c r="Q725"/>
  <c r="N725"/>
  <c r="N724"/>
  <c r="R723"/>
  <c r="N723"/>
  <c r="P723" s="1"/>
  <c r="R722"/>
  <c r="Q722"/>
  <c r="N722"/>
  <c r="P722" s="1"/>
  <c r="Q721"/>
  <c r="N721"/>
  <c r="M721"/>
  <c r="N720"/>
  <c r="N719"/>
  <c r="R718"/>
  <c r="N718"/>
  <c r="Q718" s="1"/>
  <c r="R717"/>
  <c r="P717"/>
  <c r="N717"/>
  <c r="Q717" s="1"/>
  <c r="N716"/>
  <c r="N715"/>
  <c r="R714"/>
  <c r="N714"/>
  <c r="Q714" s="1"/>
  <c r="R713"/>
  <c r="P713"/>
  <c r="N713"/>
  <c r="Q713" s="1"/>
  <c r="N712"/>
  <c r="N711"/>
  <c r="R710"/>
  <c r="N710"/>
  <c r="Q710" s="1"/>
  <c r="R709"/>
  <c r="P709"/>
  <c r="N709"/>
  <c r="Q709" s="1"/>
  <c r="N708"/>
  <c r="N707"/>
  <c r="R706"/>
  <c r="N706"/>
  <c r="Q706" s="1"/>
  <c r="M706"/>
  <c r="Q705"/>
  <c r="N705"/>
  <c r="R705" s="1"/>
  <c r="R704"/>
  <c r="Q704"/>
  <c r="N704"/>
  <c r="P704" s="1"/>
  <c r="R703"/>
  <c r="Q703"/>
  <c r="N703"/>
  <c r="P703" s="1"/>
  <c r="R702"/>
  <c r="Q702"/>
  <c r="N702"/>
  <c r="P702" s="1"/>
  <c r="R701"/>
  <c r="Q701"/>
  <c r="N701"/>
  <c r="P701" s="1"/>
  <c r="R700"/>
  <c r="Q700"/>
  <c r="N700"/>
  <c r="P700" s="1"/>
  <c r="R699"/>
  <c r="Q699"/>
  <c r="N699"/>
  <c r="P699" s="1"/>
  <c r="R698"/>
  <c r="Q698"/>
  <c r="N698"/>
  <c r="P698" s="1"/>
  <c r="R697"/>
  <c r="Q697"/>
  <c r="N697"/>
  <c r="P697" s="1"/>
  <c r="R696"/>
  <c r="Q696"/>
  <c r="N696"/>
  <c r="P696" s="1"/>
  <c r="R695"/>
  <c r="Q695"/>
  <c r="N695"/>
  <c r="P695" s="1"/>
  <c r="M695"/>
  <c r="N694"/>
  <c r="R694" s="1"/>
  <c r="R693"/>
  <c r="N693"/>
  <c r="N692"/>
  <c r="R692" s="1"/>
  <c r="R691"/>
  <c r="N691"/>
  <c r="N690"/>
  <c r="R690" s="1"/>
  <c r="R689"/>
  <c r="N689"/>
  <c r="N688"/>
  <c r="R688" s="1"/>
  <c r="R687"/>
  <c r="N687"/>
  <c r="N686"/>
  <c r="R686" s="1"/>
  <c r="R685"/>
  <c r="N685"/>
  <c r="N684"/>
  <c r="R684" s="1"/>
  <c r="R683"/>
  <c r="N683"/>
  <c r="N682"/>
  <c r="R682" s="1"/>
  <c r="R681"/>
  <c r="N681"/>
  <c r="M681"/>
  <c r="N680"/>
  <c r="P679"/>
  <c r="N679"/>
  <c r="N678"/>
  <c r="M678"/>
  <c r="R677"/>
  <c r="Q677"/>
  <c r="P677"/>
  <c r="N677"/>
  <c r="M677"/>
  <c r="R676"/>
  <c r="Q676"/>
  <c r="N676"/>
  <c r="P676" s="1"/>
  <c r="R675"/>
  <c r="Q675"/>
  <c r="N675"/>
  <c r="P675" s="1"/>
  <c r="R674"/>
  <c r="Q674"/>
  <c r="N674"/>
  <c r="P674" s="1"/>
  <c r="R673"/>
  <c r="Q673"/>
  <c r="N673"/>
  <c r="P673" s="1"/>
  <c r="R672"/>
  <c r="Q672"/>
  <c r="N672"/>
  <c r="P672" s="1"/>
  <c r="R671"/>
  <c r="Q671"/>
  <c r="N671"/>
  <c r="P671" s="1"/>
  <c r="R670"/>
  <c r="Q670"/>
  <c r="N670"/>
  <c r="P670" s="1"/>
  <c r="M670"/>
  <c r="R669"/>
  <c r="N669"/>
  <c r="N668"/>
  <c r="R667"/>
  <c r="N667"/>
  <c r="N666"/>
  <c r="R665"/>
  <c r="N665"/>
  <c r="N664"/>
  <c r="R663"/>
  <c r="N663"/>
  <c r="N662"/>
  <c r="R661"/>
  <c r="N661"/>
  <c r="N660"/>
  <c r="R659"/>
  <c r="N659"/>
  <c r="N658"/>
  <c r="R657"/>
  <c r="N657"/>
  <c r="N656"/>
  <c r="R655"/>
  <c r="N655"/>
  <c r="N654"/>
  <c r="R653"/>
  <c r="N653"/>
  <c r="N652"/>
  <c r="R651"/>
  <c r="N651"/>
  <c r="N650"/>
  <c r="R649"/>
  <c r="N649"/>
  <c r="N648"/>
  <c r="R647"/>
  <c r="N647"/>
  <c r="N646"/>
  <c r="R645"/>
  <c r="N645"/>
  <c r="M645"/>
  <c r="P644"/>
  <c r="N644"/>
  <c r="N643"/>
  <c r="P643" s="1"/>
  <c r="M643"/>
  <c r="R642"/>
  <c r="Q642"/>
  <c r="P642"/>
  <c r="N642"/>
  <c r="M642"/>
  <c r="R641"/>
  <c r="Q641"/>
  <c r="N641"/>
  <c r="P641" s="1"/>
  <c r="M641"/>
  <c r="N640"/>
  <c r="R640" s="1"/>
  <c r="M640"/>
  <c r="P639"/>
  <c r="N639"/>
  <c r="N638"/>
  <c r="P637"/>
  <c r="N637"/>
  <c r="N636"/>
  <c r="P635"/>
  <c r="N635"/>
  <c r="N634"/>
  <c r="P633"/>
  <c r="N633"/>
  <c r="N632"/>
  <c r="M632"/>
  <c r="R631"/>
  <c r="Q631"/>
  <c r="P631"/>
  <c r="N631"/>
  <c r="R630"/>
  <c r="Q630"/>
  <c r="P630"/>
  <c r="N630"/>
  <c r="R629"/>
  <c r="Q629"/>
  <c r="P629"/>
  <c r="N629"/>
  <c r="R628"/>
  <c r="Q628"/>
  <c r="P628"/>
  <c r="N628"/>
  <c r="R627"/>
  <c r="Q627"/>
  <c r="P627"/>
  <c r="N627"/>
  <c r="R626"/>
  <c r="Q626"/>
  <c r="P626"/>
  <c r="N626"/>
  <c r="R625"/>
  <c r="Q625"/>
  <c r="P625"/>
  <c r="N625"/>
  <c r="R624"/>
  <c r="Q624"/>
  <c r="P624"/>
  <c r="N624"/>
  <c r="R623"/>
  <c r="Q623"/>
  <c r="P623"/>
  <c r="N623"/>
  <c r="R622"/>
  <c r="Q622"/>
  <c r="P622"/>
  <c r="N622"/>
  <c r="R621"/>
  <c r="Q621"/>
  <c r="P621"/>
  <c r="N621"/>
  <c r="R620"/>
  <c r="Q620"/>
  <c r="P620"/>
  <c r="N620"/>
  <c r="R619"/>
  <c r="Q619"/>
  <c r="P619"/>
  <c r="N619"/>
  <c r="R618"/>
  <c r="Q618"/>
  <c r="P618"/>
  <c r="N618"/>
  <c r="R617"/>
  <c r="Q617"/>
  <c r="P617"/>
  <c r="N617"/>
  <c r="R616"/>
  <c r="Q616"/>
  <c r="P616"/>
  <c r="N616"/>
  <c r="R615"/>
  <c r="Q615"/>
  <c r="P615"/>
  <c r="N615"/>
  <c r="R614"/>
  <c r="Q614"/>
  <c r="P614"/>
  <c r="N614"/>
  <c r="R613"/>
  <c r="Q613"/>
  <c r="P613"/>
  <c r="N613"/>
  <c r="R612"/>
  <c r="Q612"/>
  <c r="P612"/>
  <c r="N612"/>
  <c r="R611"/>
  <c r="Q611"/>
  <c r="P611"/>
  <c r="N611"/>
  <c r="R610"/>
  <c r="Q610"/>
  <c r="P610"/>
  <c r="N610"/>
  <c r="R609"/>
  <c r="Q609"/>
  <c r="P609"/>
  <c r="N609"/>
  <c r="R608"/>
  <c r="Q608"/>
  <c r="P608"/>
  <c r="N608"/>
  <c r="M608"/>
  <c r="R607"/>
  <c r="Q607"/>
  <c r="N607"/>
  <c r="P607" s="1"/>
  <c r="R606"/>
  <c r="Q606"/>
  <c r="N606"/>
  <c r="P606" s="1"/>
  <c r="R605"/>
  <c r="Q605"/>
  <c r="N605"/>
  <c r="P605" s="1"/>
  <c r="R604"/>
  <c r="Q604"/>
  <c r="N604"/>
  <c r="P604" s="1"/>
  <c r="R603"/>
  <c r="Q603"/>
  <c r="N603"/>
  <c r="P603" s="1"/>
  <c r="R602"/>
  <c r="Q602"/>
  <c r="N602"/>
  <c r="P602" s="1"/>
  <c r="R601"/>
  <c r="Q601"/>
  <c r="N601"/>
  <c r="P601" s="1"/>
  <c r="M601"/>
  <c r="R600"/>
  <c r="N600"/>
  <c r="N599"/>
  <c r="R598"/>
  <c r="N598"/>
  <c r="N597"/>
  <c r="R596"/>
  <c r="N596"/>
  <c r="N595"/>
  <c r="R594"/>
  <c r="N594"/>
  <c r="N593"/>
  <c r="R592"/>
  <c r="N592"/>
  <c r="N591"/>
  <c r="R590"/>
  <c r="N590"/>
  <c r="M590"/>
  <c r="P589"/>
  <c r="N589"/>
  <c r="N588"/>
  <c r="P588" s="1"/>
  <c r="P587"/>
  <c r="N587"/>
  <c r="N586"/>
  <c r="P586" s="1"/>
  <c r="P585"/>
  <c r="N585"/>
  <c r="N584"/>
  <c r="P584" s="1"/>
  <c r="P583"/>
  <c r="N583"/>
  <c r="N582"/>
  <c r="P582" s="1"/>
  <c r="K582"/>
  <c r="K2206" s="1"/>
  <c r="J582"/>
  <c r="J581"/>
  <c r="R580"/>
  <c r="N580"/>
  <c r="M580"/>
  <c r="P579"/>
  <c r="N579"/>
  <c r="N578"/>
  <c r="P578" s="1"/>
  <c r="M578"/>
  <c r="Q577"/>
  <c r="P577"/>
  <c r="N577"/>
  <c r="R577" s="1"/>
  <c r="Q576"/>
  <c r="P576"/>
  <c r="N576"/>
  <c r="R576" s="1"/>
  <c r="M576"/>
  <c r="R575"/>
  <c r="Q575"/>
  <c r="P575"/>
  <c r="N575"/>
  <c r="M575"/>
  <c r="R574"/>
  <c r="N574"/>
  <c r="N573"/>
  <c r="R572"/>
  <c r="N572"/>
  <c r="N571"/>
  <c r="R570"/>
  <c r="N570"/>
  <c r="N569"/>
  <c r="R568"/>
  <c r="N568"/>
  <c r="N567"/>
  <c r="R566"/>
  <c r="N566"/>
  <c r="N565"/>
  <c r="R564"/>
  <c r="N564"/>
  <c r="N563"/>
  <c r="R562"/>
  <c r="N562"/>
  <c r="N561"/>
  <c r="R560"/>
  <c r="N560"/>
  <c r="N559"/>
  <c r="R558"/>
  <c r="N558"/>
  <c r="N557"/>
  <c r="R556"/>
  <c r="N556"/>
  <c r="N555"/>
  <c r="R554"/>
  <c r="N554"/>
  <c r="N553"/>
  <c r="R552"/>
  <c r="N552"/>
  <c r="N551"/>
  <c r="R550"/>
  <c r="N550"/>
  <c r="N549"/>
  <c r="R548"/>
  <c r="N548"/>
  <c r="M548"/>
  <c r="P547"/>
  <c r="N547"/>
  <c r="N546"/>
  <c r="P546" s="1"/>
  <c r="P545"/>
  <c r="N545"/>
  <c r="N544"/>
  <c r="P544" s="1"/>
  <c r="P543"/>
  <c r="N543"/>
  <c r="N542"/>
  <c r="P542" s="1"/>
  <c r="P541"/>
  <c r="N541"/>
  <c r="N540"/>
  <c r="P540" s="1"/>
  <c r="P539"/>
  <c r="N539"/>
  <c r="N538"/>
  <c r="P538" s="1"/>
  <c r="P537"/>
  <c r="N537"/>
  <c r="N536"/>
  <c r="P536" s="1"/>
  <c r="P535"/>
  <c r="N535"/>
  <c r="N534"/>
  <c r="P534" s="1"/>
  <c r="P533"/>
  <c r="N533"/>
  <c r="M533"/>
  <c r="Q532"/>
  <c r="P532"/>
  <c r="N532"/>
  <c r="R532" s="1"/>
  <c r="Q531"/>
  <c r="P531"/>
  <c r="N531"/>
  <c r="R531" s="1"/>
  <c r="Q530"/>
  <c r="P530"/>
  <c r="N530"/>
  <c r="R530" s="1"/>
  <c r="Q529"/>
  <c r="P529"/>
  <c r="N529"/>
  <c r="R529" s="1"/>
  <c r="Q528"/>
  <c r="P528"/>
  <c r="N528"/>
  <c r="R528" s="1"/>
  <c r="M528"/>
  <c r="R527"/>
  <c r="Q527"/>
  <c r="P527"/>
  <c r="N527"/>
  <c r="M527"/>
  <c r="R526"/>
  <c r="N526"/>
  <c r="N525"/>
  <c r="R525" s="1"/>
  <c r="R524"/>
  <c r="N524"/>
  <c r="N523"/>
  <c r="R523" s="1"/>
  <c r="R522"/>
  <c r="N522"/>
  <c r="N521"/>
  <c r="R521" s="1"/>
  <c r="R520"/>
  <c r="N520"/>
  <c r="N519"/>
  <c r="R519" s="1"/>
  <c r="R518"/>
  <c r="N518"/>
  <c r="N517"/>
  <c r="R517" s="1"/>
  <c r="R516"/>
  <c r="N516"/>
  <c r="N515"/>
  <c r="R515" s="1"/>
  <c r="M515"/>
  <c r="P514"/>
  <c r="N514"/>
  <c r="N513"/>
  <c r="P512"/>
  <c r="N512"/>
  <c r="N511"/>
  <c r="P510"/>
  <c r="N510"/>
  <c r="N509"/>
  <c r="P508"/>
  <c r="N508"/>
  <c r="N507"/>
  <c r="P506"/>
  <c r="N506"/>
  <c r="N505"/>
  <c r="P504"/>
  <c r="N504"/>
  <c r="N503"/>
  <c r="P502"/>
  <c r="N502"/>
  <c r="N501"/>
  <c r="P500"/>
  <c r="N500"/>
  <c r="N499"/>
  <c r="P498"/>
  <c r="N498"/>
  <c r="N497"/>
  <c r="P496"/>
  <c r="N496"/>
  <c r="N495"/>
  <c r="P494"/>
  <c r="N494"/>
  <c r="N493"/>
  <c r="P492"/>
  <c r="N492"/>
  <c r="M492"/>
  <c r="Q491"/>
  <c r="P491"/>
  <c r="N491"/>
  <c r="R491" s="1"/>
  <c r="Q490"/>
  <c r="P490"/>
  <c r="N490"/>
  <c r="R490" s="1"/>
  <c r="M490"/>
  <c r="R489"/>
  <c r="Q489"/>
  <c r="P489"/>
  <c r="N489"/>
  <c r="R488"/>
  <c r="Q488"/>
  <c r="P488"/>
  <c r="N488"/>
  <c r="R487"/>
  <c r="Q487"/>
  <c r="P487"/>
  <c r="N487"/>
  <c r="R486"/>
  <c r="Q486"/>
  <c r="P486"/>
  <c r="N486"/>
  <c r="R485"/>
  <c r="Q485"/>
  <c r="P485"/>
  <c r="N485"/>
  <c r="R484"/>
  <c r="Q484"/>
  <c r="P484"/>
  <c r="N484"/>
  <c r="R483"/>
  <c r="Q483"/>
  <c r="P483"/>
  <c r="N483"/>
  <c r="R482"/>
  <c r="Q482"/>
  <c r="P482"/>
  <c r="N482"/>
  <c r="R481"/>
  <c r="Q481"/>
  <c r="P481"/>
  <c r="N481"/>
  <c r="R480"/>
  <c r="Q480"/>
  <c r="P480"/>
  <c r="N480"/>
  <c r="R479"/>
  <c r="Q479"/>
  <c r="P479"/>
  <c r="N479"/>
  <c r="R478"/>
  <c r="Q478"/>
  <c r="P478"/>
  <c r="N478"/>
  <c r="R477"/>
  <c r="Q477"/>
  <c r="P477"/>
  <c r="N477"/>
  <c r="R476"/>
  <c r="Q476"/>
  <c r="P476"/>
  <c r="N476"/>
  <c r="M476"/>
  <c r="R475"/>
  <c r="N475"/>
  <c r="N474"/>
  <c r="R474" s="1"/>
  <c r="M474"/>
  <c r="P473"/>
  <c r="N473"/>
  <c r="N472"/>
  <c r="P471"/>
  <c r="N471"/>
  <c r="N470"/>
  <c r="M470"/>
  <c r="Q469"/>
  <c r="P469"/>
  <c r="N469"/>
  <c r="R469" s="1"/>
  <c r="Q468"/>
  <c r="P468"/>
  <c r="N468"/>
  <c r="R468" s="1"/>
  <c r="Q467"/>
  <c r="P467"/>
  <c r="N467"/>
  <c r="R467" s="1"/>
  <c r="Q466"/>
  <c r="P466"/>
  <c r="N466"/>
  <c r="R466" s="1"/>
  <c r="Q465"/>
  <c r="P465"/>
  <c r="N465"/>
  <c r="R465" s="1"/>
  <c r="Q464"/>
  <c r="P464"/>
  <c r="N464"/>
  <c r="R464" s="1"/>
  <c r="Q463"/>
  <c r="P463"/>
  <c r="N463"/>
  <c r="R463" s="1"/>
  <c r="Q462"/>
  <c r="P462"/>
  <c r="N462"/>
  <c r="R462" s="1"/>
  <c r="Q461"/>
  <c r="P461"/>
  <c r="N461"/>
  <c r="R461" s="1"/>
  <c r="Q460"/>
  <c r="P460"/>
  <c r="N460"/>
  <c r="R460" s="1"/>
  <c r="M460"/>
  <c r="R459"/>
  <c r="Q459"/>
  <c r="P459"/>
  <c r="N459"/>
  <c r="R458"/>
  <c r="Q458"/>
  <c r="P458"/>
  <c r="N458"/>
  <c r="R457"/>
  <c r="Q457"/>
  <c r="P457"/>
  <c r="N457"/>
  <c r="R456"/>
  <c r="Q456"/>
  <c r="P456"/>
  <c r="N456"/>
  <c r="R455"/>
  <c r="Q455"/>
  <c r="P455"/>
  <c r="N455"/>
  <c r="R454"/>
  <c r="Q454"/>
  <c r="P454"/>
  <c r="N454"/>
  <c r="M454"/>
  <c r="N453"/>
  <c r="R453" s="1"/>
  <c r="M453"/>
  <c r="P452"/>
  <c r="N452"/>
  <c r="M452"/>
  <c r="Q451"/>
  <c r="P451"/>
  <c r="N451"/>
  <c r="R451" s="1"/>
  <c r="Q450"/>
  <c r="P450"/>
  <c r="N450"/>
  <c r="R450" s="1"/>
  <c r="Q449"/>
  <c r="P449"/>
  <c r="N449"/>
  <c r="R449" s="1"/>
  <c r="Q448"/>
  <c r="P448"/>
  <c r="N448"/>
  <c r="R448" s="1"/>
  <c r="Q447"/>
  <c r="P447"/>
  <c r="N447"/>
  <c r="R447" s="1"/>
  <c r="M447"/>
  <c r="R446"/>
  <c r="Q446"/>
  <c r="P446"/>
  <c r="N446"/>
  <c r="R445"/>
  <c r="Q445"/>
  <c r="P445"/>
  <c r="N445"/>
  <c r="R444"/>
  <c r="Q444"/>
  <c r="P444"/>
  <c r="N444"/>
  <c r="R443"/>
  <c r="Q443"/>
  <c r="P443"/>
  <c r="N443"/>
  <c r="R442"/>
  <c r="Q442"/>
  <c r="P442"/>
  <c r="N442"/>
  <c r="R441"/>
  <c r="Q441"/>
  <c r="P441"/>
  <c r="N441"/>
  <c r="R440"/>
  <c r="Q440"/>
  <c r="P440"/>
  <c r="N440"/>
  <c r="R439"/>
  <c r="Q439"/>
  <c r="P439"/>
  <c r="N439"/>
  <c r="R438"/>
  <c r="Q438"/>
  <c r="P438"/>
  <c r="N438"/>
  <c r="R437"/>
  <c r="Q437"/>
  <c r="P437"/>
  <c r="N437"/>
  <c r="R436"/>
  <c r="Q436"/>
  <c r="P436"/>
  <c r="N436"/>
  <c r="R435"/>
  <c r="Q435"/>
  <c r="P435"/>
  <c r="N435"/>
  <c r="R434"/>
  <c r="Q434"/>
  <c r="P434"/>
  <c r="N434"/>
  <c r="R433"/>
  <c r="Q433"/>
  <c r="P433"/>
  <c r="N433"/>
  <c r="R432"/>
  <c r="Q432"/>
  <c r="P432"/>
  <c r="N432"/>
  <c r="R431"/>
  <c r="Q431"/>
  <c r="P431"/>
  <c r="N431"/>
  <c r="R430"/>
  <c r="Q430"/>
  <c r="P430"/>
  <c r="N430"/>
  <c r="R429"/>
  <c r="Q429"/>
  <c r="P429"/>
  <c r="N429"/>
  <c r="R428"/>
  <c r="Q428"/>
  <c r="P428"/>
  <c r="N428"/>
  <c r="R427"/>
  <c r="Q427"/>
  <c r="P427"/>
  <c r="N427"/>
  <c r="R426"/>
  <c r="Q426"/>
  <c r="P426"/>
  <c r="N426"/>
  <c r="R425"/>
  <c r="Q425"/>
  <c r="P425"/>
  <c r="N425"/>
  <c r="R424"/>
  <c r="Q424"/>
  <c r="P424"/>
  <c r="N424"/>
  <c r="R423"/>
  <c r="Q423"/>
  <c r="P423"/>
  <c r="N423"/>
  <c r="R422"/>
  <c r="Q422"/>
  <c r="P422"/>
  <c r="N422"/>
  <c r="R421"/>
  <c r="Q421"/>
  <c r="P421"/>
  <c r="N421"/>
  <c r="R420"/>
  <c r="Q420"/>
  <c r="P420"/>
  <c r="N420"/>
  <c r="R419"/>
  <c r="Q419"/>
  <c r="P419"/>
  <c r="N419"/>
  <c r="R418"/>
  <c r="Q418"/>
  <c r="P418"/>
  <c r="N418"/>
  <c r="R417"/>
  <c r="Q417"/>
  <c r="P417"/>
  <c r="N417"/>
  <c r="R416"/>
  <c r="Q416"/>
  <c r="P416"/>
  <c r="N416"/>
  <c r="R415"/>
  <c r="Q415"/>
  <c r="P415"/>
  <c r="N415"/>
  <c r="R414"/>
  <c r="Q414"/>
  <c r="P414"/>
  <c r="N414"/>
  <c r="M414"/>
  <c r="R413"/>
  <c r="N413"/>
  <c r="N412"/>
  <c r="R411"/>
  <c r="N411"/>
  <c r="N410"/>
  <c r="R409"/>
  <c r="N409"/>
  <c r="N408"/>
  <c r="M408"/>
  <c r="N407"/>
  <c r="P407" s="1"/>
  <c r="P406"/>
  <c r="N406"/>
  <c r="N405"/>
  <c r="P405" s="1"/>
  <c r="P404"/>
  <c r="N404"/>
  <c r="N403"/>
  <c r="P403" s="1"/>
  <c r="P402"/>
  <c r="N402"/>
  <c r="N401"/>
  <c r="P401" s="1"/>
  <c r="P400"/>
  <c r="N400"/>
  <c r="N399"/>
  <c r="P399" s="1"/>
  <c r="P398"/>
  <c r="N398"/>
  <c r="N397"/>
  <c r="P397" s="1"/>
  <c r="P396"/>
  <c r="N396"/>
  <c r="N395"/>
  <c r="P395" s="1"/>
  <c r="P394"/>
  <c r="N394"/>
  <c r="N393"/>
  <c r="P393" s="1"/>
  <c r="P392"/>
  <c r="N392"/>
  <c r="N391"/>
  <c r="P391" s="1"/>
  <c r="P390"/>
  <c r="N390"/>
  <c r="N389"/>
  <c r="P389" s="1"/>
  <c r="M389"/>
  <c r="Q388"/>
  <c r="P388"/>
  <c r="N388"/>
  <c r="R388" s="1"/>
  <c r="M388"/>
  <c r="R387"/>
  <c r="Q387"/>
  <c r="P387"/>
  <c r="N387"/>
  <c r="R386"/>
  <c r="Q386"/>
  <c r="P386"/>
  <c r="N386"/>
  <c r="R385"/>
  <c r="Q385"/>
  <c r="P385"/>
  <c r="N385"/>
  <c r="M385"/>
  <c r="N384"/>
  <c r="R384" s="1"/>
  <c r="M384"/>
  <c r="P383"/>
  <c r="N383"/>
  <c r="N382"/>
  <c r="P381"/>
  <c r="N381"/>
  <c r="N380"/>
  <c r="P379"/>
  <c r="N379"/>
  <c r="N378"/>
  <c r="P377"/>
  <c r="N377"/>
  <c r="N376"/>
  <c r="P375"/>
  <c r="N375"/>
  <c r="N374"/>
  <c r="P373"/>
  <c r="N373"/>
  <c r="N372"/>
  <c r="P371"/>
  <c r="N371"/>
  <c r="M371"/>
  <c r="Q370"/>
  <c r="P370"/>
  <c r="N370"/>
  <c r="R370" s="1"/>
  <c r="Q369"/>
  <c r="P369"/>
  <c r="N369"/>
  <c r="R369" s="1"/>
  <c r="M369"/>
  <c r="R368"/>
  <c r="Q368"/>
  <c r="P368"/>
  <c r="N368"/>
  <c r="R367"/>
  <c r="Q367"/>
  <c r="P367"/>
  <c r="N367"/>
  <c r="R366"/>
  <c r="Q366"/>
  <c r="P366"/>
  <c r="N366"/>
  <c r="R365"/>
  <c r="Q365"/>
  <c r="P365"/>
  <c r="N365"/>
  <c r="R364"/>
  <c r="Q364"/>
  <c r="P364"/>
  <c r="N364"/>
  <c r="R363"/>
  <c r="Q363"/>
  <c r="P363"/>
  <c r="N363"/>
  <c r="R362"/>
  <c r="Q362"/>
  <c r="P362"/>
  <c r="N362"/>
  <c r="R361"/>
  <c r="Q361"/>
  <c r="P361"/>
  <c r="N361"/>
  <c r="R360"/>
  <c r="Q360"/>
  <c r="P360"/>
  <c r="N360"/>
  <c r="R359"/>
  <c r="Q359"/>
  <c r="P359"/>
  <c r="N359"/>
  <c r="R358"/>
  <c r="Q358"/>
  <c r="P358"/>
  <c r="N358"/>
  <c r="R357"/>
  <c r="Q357"/>
  <c r="P357"/>
  <c r="N357"/>
  <c r="R356"/>
  <c r="Q356"/>
  <c r="P356"/>
  <c r="N356"/>
  <c r="R355"/>
  <c r="Q355"/>
  <c r="P355"/>
  <c r="N355"/>
  <c r="R354"/>
  <c r="Q354"/>
  <c r="P354"/>
  <c r="N354"/>
  <c r="R353"/>
  <c r="Q353"/>
  <c r="P353"/>
  <c r="N353"/>
  <c r="R352"/>
  <c r="Q352"/>
  <c r="P352"/>
  <c r="N352"/>
  <c r="R351"/>
  <c r="Q351"/>
  <c r="P351"/>
  <c r="N351"/>
  <c r="R350"/>
  <c r="Q350"/>
  <c r="P350"/>
  <c r="N350"/>
  <c r="R349"/>
  <c r="Q349"/>
  <c r="P349"/>
  <c r="N349"/>
  <c r="R348"/>
  <c r="Q348"/>
  <c r="P348"/>
  <c r="N348"/>
  <c r="R347"/>
  <c r="Q347"/>
  <c r="P347"/>
  <c r="N347"/>
  <c r="R346"/>
  <c r="Q346"/>
  <c r="P346"/>
  <c r="N346"/>
  <c r="R345"/>
  <c r="Q345"/>
  <c r="P345"/>
  <c r="N345"/>
  <c r="R344"/>
  <c r="Q344"/>
  <c r="P344"/>
  <c r="N344"/>
  <c r="R343"/>
  <c r="Q343"/>
  <c r="P343"/>
  <c r="N343"/>
  <c r="R342"/>
  <c r="Q342"/>
  <c r="P342"/>
  <c r="N342"/>
  <c r="R341"/>
  <c r="Q341"/>
  <c r="P341"/>
  <c r="N341"/>
  <c r="R340"/>
  <c r="Q340"/>
  <c r="P340"/>
  <c r="N340"/>
  <c r="R339"/>
  <c r="Q339"/>
  <c r="P339"/>
  <c r="N339"/>
  <c r="R338"/>
  <c r="Q338"/>
  <c r="P338"/>
  <c r="N338"/>
  <c r="R337"/>
  <c r="Q337"/>
  <c r="P337"/>
  <c r="N337"/>
  <c r="R336"/>
  <c r="Q336"/>
  <c r="P336"/>
  <c r="N336"/>
  <c r="R335"/>
  <c r="Q335"/>
  <c r="P335"/>
  <c r="N335"/>
  <c r="R334"/>
  <c r="Q334"/>
  <c r="P334"/>
  <c r="N334"/>
  <c r="R333"/>
  <c r="Q333"/>
  <c r="P333"/>
  <c r="N333"/>
  <c r="R332"/>
  <c r="Q332"/>
  <c r="P332"/>
  <c r="N332"/>
  <c r="R331"/>
  <c r="Q331"/>
  <c r="P331"/>
  <c r="N331"/>
  <c r="R330"/>
  <c r="Q330"/>
  <c r="P330"/>
  <c r="N330"/>
  <c r="R329"/>
  <c r="Q329"/>
  <c r="P329"/>
  <c r="N329"/>
  <c r="R328"/>
  <c r="Q328"/>
  <c r="P328"/>
  <c r="N328"/>
  <c r="R327"/>
  <c r="Q327"/>
  <c r="P327"/>
  <c r="N327"/>
  <c r="R326"/>
  <c r="Q326"/>
  <c r="P326"/>
  <c r="N326"/>
  <c r="R325"/>
  <c r="Q325"/>
  <c r="P325"/>
  <c r="N325"/>
  <c r="R324"/>
  <c r="Q324"/>
  <c r="P324"/>
  <c r="N324"/>
  <c r="R323"/>
  <c r="Q323"/>
  <c r="P323"/>
  <c r="N323"/>
  <c r="M323"/>
  <c r="R322"/>
  <c r="N322"/>
  <c r="N321"/>
  <c r="R321" s="1"/>
  <c r="R320"/>
  <c r="N320"/>
  <c r="N319"/>
  <c r="R319" s="1"/>
  <c r="R318"/>
  <c r="N318"/>
  <c r="N317"/>
  <c r="R317" s="1"/>
  <c r="R316"/>
  <c r="N316"/>
  <c r="N315"/>
  <c r="R315" s="1"/>
  <c r="R314"/>
  <c r="N314"/>
  <c r="N313"/>
  <c r="R313" s="1"/>
  <c r="R312"/>
  <c r="N312"/>
  <c r="N311"/>
  <c r="R311" s="1"/>
  <c r="R310"/>
  <c r="N310"/>
  <c r="N309"/>
  <c r="R309" s="1"/>
  <c r="R308"/>
  <c r="N308"/>
  <c r="N307"/>
  <c r="R307" s="1"/>
  <c r="R306"/>
  <c r="N306"/>
  <c r="N305"/>
  <c r="R305" s="1"/>
  <c r="R304"/>
  <c r="N304"/>
  <c r="N303"/>
  <c r="R303" s="1"/>
  <c r="R302"/>
  <c r="N302"/>
  <c r="N301"/>
  <c r="R301" s="1"/>
  <c r="R300"/>
  <c r="N300"/>
  <c r="N299"/>
  <c r="R299" s="1"/>
  <c r="M299"/>
  <c r="P298"/>
  <c r="N298"/>
  <c r="N297"/>
  <c r="P296"/>
  <c r="N296"/>
  <c r="N295"/>
  <c r="M295"/>
  <c r="Q294"/>
  <c r="P294"/>
  <c r="N294"/>
  <c r="R294" s="1"/>
  <c r="M294"/>
  <c r="R293"/>
  <c r="Q293"/>
  <c r="P293"/>
  <c r="N293"/>
  <c r="R292"/>
  <c r="Q292"/>
  <c r="P292"/>
  <c r="N292"/>
  <c r="R291"/>
  <c r="Q291"/>
  <c r="P291"/>
  <c r="N291"/>
  <c r="R290"/>
  <c r="Q290"/>
  <c r="P290"/>
  <c r="N290"/>
  <c r="R289"/>
  <c r="Q289"/>
  <c r="P289"/>
  <c r="N289"/>
  <c r="R288"/>
  <c r="Q288"/>
  <c r="P288"/>
  <c r="N288"/>
  <c r="R287"/>
  <c r="Q287"/>
  <c r="P287"/>
  <c r="N287"/>
  <c r="R286"/>
  <c r="Q286"/>
  <c r="P286"/>
  <c r="N286"/>
  <c r="M286"/>
  <c r="N285"/>
  <c r="R284"/>
  <c r="N284"/>
  <c r="N283"/>
  <c r="R282"/>
  <c r="N282"/>
  <c r="M282"/>
  <c r="P281"/>
  <c r="N281"/>
  <c r="N280"/>
  <c r="P280" s="1"/>
  <c r="M280"/>
  <c r="Q279"/>
  <c r="P279"/>
  <c r="N279"/>
  <c r="R279" s="1"/>
  <c r="Q278"/>
  <c r="P278"/>
  <c r="N278"/>
  <c r="R278" s="1"/>
  <c r="Q277"/>
  <c r="P277"/>
  <c r="N277"/>
  <c r="R277" s="1"/>
  <c r="M277"/>
  <c r="R276"/>
  <c r="Q276"/>
  <c r="P276"/>
  <c r="N276"/>
  <c r="R275"/>
  <c r="Q275"/>
  <c r="P275"/>
  <c r="N275"/>
  <c r="M275"/>
  <c r="R274"/>
  <c r="N274"/>
  <c r="N273"/>
  <c r="R273" s="1"/>
  <c r="R272"/>
  <c r="N272"/>
  <c r="N271"/>
  <c r="R271" s="1"/>
  <c r="R270"/>
  <c r="N270"/>
  <c r="N269"/>
  <c r="R269" s="1"/>
  <c r="R268"/>
  <c r="N268"/>
  <c r="N267"/>
  <c r="R267" s="1"/>
  <c r="R266"/>
  <c r="N266"/>
  <c r="N265"/>
  <c r="R265" s="1"/>
  <c r="R264"/>
  <c r="N264"/>
  <c r="N263"/>
  <c r="R263" s="1"/>
  <c r="R262"/>
  <c r="N262"/>
  <c r="N261"/>
  <c r="R261" s="1"/>
  <c r="M261"/>
  <c r="P260"/>
  <c r="N260"/>
  <c r="M260"/>
  <c r="Q259"/>
  <c r="P259"/>
  <c r="N259"/>
  <c r="R259" s="1"/>
  <c r="Q258"/>
  <c r="P258"/>
  <c r="N258"/>
  <c r="R258" s="1"/>
  <c r="Q257"/>
  <c r="P257"/>
  <c r="N257"/>
  <c r="R257" s="1"/>
  <c r="Q256"/>
  <c r="P256"/>
  <c r="N256"/>
  <c r="R256" s="1"/>
  <c r="Q255"/>
  <c r="P255"/>
  <c r="N255"/>
  <c r="R255" s="1"/>
  <c r="Q254"/>
  <c r="P254"/>
  <c r="N254"/>
  <c r="R254" s="1"/>
  <c r="Q253"/>
  <c r="P253"/>
  <c r="N253"/>
  <c r="R253" s="1"/>
  <c r="Q252"/>
  <c r="P252"/>
  <c r="N252"/>
  <c r="R252" s="1"/>
  <c r="Q251"/>
  <c r="P251"/>
  <c r="N251"/>
  <c r="R251" s="1"/>
  <c r="Q250"/>
  <c r="P250"/>
  <c r="N250"/>
  <c r="R250" s="1"/>
  <c r="Q249"/>
  <c r="P249"/>
  <c r="N249"/>
  <c r="R249" s="1"/>
  <c r="Q248"/>
  <c r="P248"/>
  <c r="N248"/>
  <c r="R248" s="1"/>
  <c r="M248"/>
  <c r="R247"/>
  <c r="Q247"/>
  <c r="P247"/>
  <c r="N247"/>
  <c r="R246"/>
  <c r="Q246"/>
  <c r="P246"/>
  <c r="N246"/>
  <c r="R245"/>
  <c r="Q245"/>
  <c r="P245"/>
  <c r="N245"/>
  <c r="R244"/>
  <c r="Q244"/>
  <c r="P244"/>
  <c r="N244"/>
  <c r="R243"/>
  <c r="Q243"/>
  <c r="P243"/>
  <c r="N243"/>
  <c r="R242"/>
  <c r="Q242"/>
  <c r="P242"/>
  <c r="N242"/>
  <c r="R241"/>
  <c r="Q241"/>
  <c r="P241"/>
  <c r="N241"/>
  <c r="R240"/>
  <c r="Q240"/>
  <c r="P240"/>
  <c r="N240"/>
  <c r="M240"/>
  <c r="N239"/>
  <c r="R239" s="1"/>
  <c r="R238"/>
  <c r="N238"/>
  <c r="N237"/>
  <c r="R237" s="1"/>
  <c r="R236"/>
  <c r="N236"/>
  <c r="M236"/>
  <c r="N235"/>
  <c r="M235"/>
  <c r="Q234"/>
  <c r="P234"/>
  <c r="N234"/>
  <c r="R234" s="1"/>
  <c r="Q233"/>
  <c r="P233"/>
  <c r="N233"/>
  <c r="R233" s="1"/>
  <c r="Q232"/>
  <c r="P232"/>
  <c r="N232"/>
  <c r="R232" s="1"/>
  <c r="Q231"/>
  <c r="P231"/>
  <c r="N231"/>
  <c r="R231" s="1"/>
  <c r="Q230"/>
  <c r="P230"/>
  <c r="N230"/>
  <c r="R230" s="1"/>
  <c r="M230"/>
  <c r="R229"/>
  <c r="Q229"/>
  <c r="P229"/>
  <c r="N229"/>
  <c r="R228"/>
  <c r="Q228"/>
  <c r="P228"/>
  <c r="N228"/>
  <c r="R227"/>
  <c r="Q227"/>
  <c r="P227"/>
  <c r="N227"/>
  <c r="R226"/>
  <c r="Q226"/>
  <c r="P226"/>
  <c r="N226"/>
  <c r="R225"/>
  <c r="Q225"/>
  <c r="P225"/>
  <c r="N225"/>
  <c r="M225"/>
  <c r="N224"/>
  <c r="R223"/>
  <c r="N223"/>
  <c r="N222"/>
  <c r="R221"/>
  <c r="N221"/>
  <c r="N220"/>
  <c r="R219"/>
  <c r="N219"/>
  <c r="M219"/>
  <c r="P218"/>
  <c r="N218"/>
  <c r="M218"/>
  <c r="Q217"/>
  <c r="P217"/>
  <c r="N217"/>
  <c r="R217" s="1"/>
  <c r="M217"/>
  <c r="R216"/>
  <c r="Q216"/>
  <c r="P216"/>
  <c r="N216"/>
  <c r="R215"/>
  <c r="Q215"/>
  <c r="P215"/>
  <c r="N215"/>
  <c r="M215"/>
  <c r="R214"/>
  <c r="N214"/>
  <c r="M214"/>
  <c r="N213"/>
  <c r="P212"/>
  <c r="N212"/>
  <c r="N211"/>
  <c r="P210"/>
  <c r="N210"/>
  <c r="N209"/>
  <c r="P208"/>
  <c r="N208"/>
  <c r="M208"/>
  <c r="Q207"/>
  <c r="P207"/>
  <c r="N207"/>
  <c r="R207" s="1"/>
  <c r="Q206"/>
  <c r="P206"/>
  <c r="N206"/>
  <c r="R206" s="1"/>
  <c r="Q205"/>
  <c r="P205"/>
  <c r="N205"/>
  <c r="R205" s="1"/>
  <c r="Q204"/>
  <c r="P204"/>
  <c r="N204"/>
  <c r="R204" s="1"/>
  <c r="Q203"/>
  <c r="P203"/>
  <c r="N203"/>
  <c r="R203" s="1"/>
  <c r="Q202"/>
  <c r="P202"/>
  <c r="N202"/>
  <c r="R202" s="1"/>
  <c r="M202"/>
  <c r="R201"/>
  <c r="Q201"/>
  <c r="P201"/>
  <c r="N201"/>
  <c r="R200"/>
  <c r="Q200"/>
  <c r="P200"/>
  <c r="N200"/>
  <c r="M200"/>
  <c r="R199"/>
  <c r="N199"/>
  <c r="M199"/>
  <c r="N198"/>
  <c r="P197"/>
  <c r="N197"/>
  <c r="M197"/>
  <c r="Q196"/>
  <c r="P196"/>
  <c r="N196"/>
  <c r="R196" s="1"/>
  <c r="M196"/>
  <c r="R195"/>
  <c r="Q195"/>
  <c r="P195"/>
  <c r="N195"/>
  <c r="R194"/>
  <c r="Q194"/>
  <c r="P194"/>
  <c r="N194"/>
  <c r="R193"/>
  <c r="Q193"/>
  <c r="P193"/>
  <c r="N193"/>
  <c r="R192"/>
  <c r="Q192"/>
  <c r="P192"/>
  <c r="N192"/>
  <c r="R191"/>
  <c r="Q191"/>
  <c r="P191"/>
  <c r="N191"/>
  <c r="R190"/>
  <c r="Q190"/>
  <c r="P190"/>
  <c r="N190"/>
  <c r="R189"/>
  <c r="Q189"/>
  <c r="P189"/>
  <c r="N189"/>
  <c r="R188"/>
  <c r="Q188"/>
  <c r="P188"/>
  <c r="N188"/>
  <c r="R187"/>
  <c r="Q187"/>
  <c r="P187"/>
  <c r="N187"/>
  <c r="R186"/>
  <c r="Q186"/>
  <c r="P186"/>
  <c r="N186"/>
  <c r="R185"/>
  <c r="Q185"/>
  <c r="P185"/>
  <c r="N185"/>
  <c r="R184"/>
  <c r="Q184"/>
  <c r="P184"/>
  <c r="N184"/>
  <c r="R183"/>
  <c r="Q183"/>
  <c r="P183"/>
  <c r="N183"/>
  <c r="R182"/>
  <c r="Q182"/>
  <c r="P182"/>
  <c r="N182"/>
  <c r="R181"/>
  <c r="Q181"/>
  <c r="P181"/>
  <c r="N181"/>
  <c r="R180"/>
  <c r="Q180"/>
  <c r="P180"/>
  <c r="N180"/>
  <c r="R179"/>
  <c r="Q179"/>
  <c r="P179"/>
  <c r="N179"/>
  <c r="R178"/>
  <c r="Q178"/>
  <c r="P178"/>
  <c r="N178"/>
  <c r="R177"/>
  <c r="Q177"/>
  <c r="P177"/>
  <c r="N177"/>
  <c r="R176"/>
  <c r="Q176"/>
  <c r="P176"/>
  <c r="N176"/>
  <c r="R175"/>
  <c r="Q175"/>
  <c r="P175"/>
  <c r="N175"/>
  <c r="R174"/>
  <c r="Q174"/>
  <c r="P174"/>
  <c r="N174"/>
  <c r="R173"/>
  <c r="Q173"/>
  <c r="P173"/>
  <c r="N173"/>
  <c r="R172"/>
  <c r="Q172"/>
  <c r="P172"/>
  <c r="N172"/>
  <c r="R171"/>
  <c r="Q171"/>
  <c r="P171"/>
  <c r="N171"/>
  <c r="R170"/>
  <c r="Q170"/>
  <c r="P170"/>
  <c r="N170"/>
  <c r="R169"/>
  <c r="Q169"/>
  <c r="P169"/>
  <c r="N169"/>
  <c r="R168"/>
  <c r="Q168"/>
  <c r="P168"/>
  <c r="N168"/>
  <c r="M168"/>
  <c r="R167"/>
  <c r="N167"/>
  <c r="P167" s="1"/>
  <c r="R166"/>
  <c r="Q166"/>
  <c r="N166"/>
  <c r="P166" s="1"/>
  <c r="Q165"/>
  <c r="N165"/>
  <c r="P165" s="1"/>
  <c r="N164"/>
  <c r="R163"/>
  <c r="N163"/>
  <c r="P163" s="1"/>
  <c r="R162"/>
  <c r="Q162"/>
  <c r="N162"/>
  <c r="P162" s="1"/>
  <c r="Q161"/>
  <c r="N161"/>
  <c r="P161" s="1"/>
  <c r="N160"/>
  <c r="R159"/>
  <c r="N159"/>
  <c r="P159" s="1"/>
  <c r="R158"/>
  <c r="Q158"/>
  <c r="N158"/>
  <c r="P158" s="1"/>
  <c r="Q157"/>
  <c r="N157"/>
  <c r="P157" s="1"/>
  <c r="N156"/>
  <c r="R155"/>
  <c r="N155"/>
  <c r="P155" s="1"/>
  <c r="M155"/>
  <c r="R154"/>
  <c r="N154"/>
  <c r="Q154" s="1"/>
  <c r="R153"/>
  <c r="P153"/>
  <c r="N153"/>
  <c r="Q153" s="1"/>
  <c r="P152"/>
  <c r="N152"/>
  <c r="Q152" s="1"/>
  <c r="N151"/>
  <c r="R150"/>
  <c r="N150"/>
  <c r="Q150" s="1"/>
  <c r="M150"/>
  <c r="Q149"/>
  <c r="N149"/>
  <c r="R149" s="1"/>
  <c r="Q148"/>
  <c r="P148"/>
  <c r="N148"/>
  <c r="R148" s="1"/>
  <c r="P147"/>
  <c r="N147"/>
  <c r="R147" s="1"/>
  <c r="N146"/>
  <c r="Q145"/>
  <c r="N145"/>
  <c r="R145" s="1"/>
  <c r="Q144"/>
  <c r="P144"/>
  <c r="N144"/>
  <c r="R144" s="1"/>
  <c r="P143"/>
  <c r="N143"/>
  <c r="R143" s="1"/>
  <c r="N142"/>
  <c r="Q141"/>
  <c r="N141"/>
  <c r="R141" s="1"/>
  <c r="Q140"/>
  <c r="P140"/>
  <c r="N140"/>
  <c r="R140" s="1"/>
  <c r="P139"/>
  <c r="N139"/>
  <c r="R139" s="1"/>
  <c r="P138"/>
  <c r="N138"/>
  <c r="Q138" s="1"/>
  <c r="P137"/>
  <c r="N137"/>
  <c r="Q137" s="1"/>
  <c r="P136"/>
  <c r="N136"/>
  <c r="Q136" s="1"/>
  <c r="P135"/>
  <c r="N135"/>
  <c r="Q135" s="1"/>
  <c r="P134"/>
  <c r="N134"/>
  <c r="Q134" s="1"/>
  <c r="P133"/>
  <c r="N133"/>
  <c r="Q133" s="1"/>
  <c r="P132"/>
  <c r="N132"/>
  <c r="Q132" s="1"/>
  <c r="P131"/>
  <c r="N131"/>
  <c r="Q131" s="1"/>
  <c r="M131"/>
  <c r="R130"/>
  <c r="Q130"/>
  <c r="P130"/>
  <c r="N130"/>
  <c r="M130"/>
  <c r="R129"/>
  <c r="Q129"/>
  <c r="N129"/>
  <c r="P129" s="1"/>
  <c r="M129"/>
  <c r="N128"/>
  <c r="N127"/>
  <c r="N126"/>
  <c r="N125"/>
  <c r="N124"/>
  <c r="N123"/>
  <c r="N122"/>
  <c r="N121"/>
  <c r="N120"/>
  <c r="N119"/>
  <c r="N118"/>
  <c r="N117"/>
  <c r="N116"/>
  <c r="N115"/>
  <c r="M115"/>
  <c r="P114"/>
  <c r="N114"/>
  <c r="Q114" s="1"/>
  <c r="P113"/>
  <c r="N113"/>
  <c r="Q113" s="1"/>
  <c r="P112"/>
  <c r="N112"/>
  <c r="Q112" s="1"/>
  <c r="P111"/>
  <c r="N111"/>
  <c r="Q111" s="1"/>
  <c r="P110"/>
  <c r="N110"/>
  <c r="Q110" s="1"/>
  <c r="P109"/>
  <c r="N109"/>
  <c r="Q109" s="1"/>
  <c r="P108"/>
  <c r="N108"/>
  <c r="Q108" s="1"/>
  <c r="P107"/>
  <c r="N107"/>
  <c r="Q107" s="1"/>
  <c r="P106"/>
  <c r="N106"/>
  <c r="Q106" s="1"/>
  <c r="P105"/>
  <c r="N105"/>
  <c r="Q105" s="1"/>
  <c r="P104"/>
  <c r="N104"/>
  <c r="Q104" s="1"/>
  <c r="P103"/>
  <c r="N103"/>
  <c r="Q103" s="1"/>
  <c r="P102"/>
  <c r="N102"/>
  <c r="Q102" s="1"/>
  <c r="P101"/>
  <c r="N101"/>
  <c r="Q101" s="1"/>
  <c r="P100"/>
  <c r="N100"/>
  <c r="Q100" s="1"/>
  <c r="M100"/>
  <c r="Q99"/>
  <c r="P99"/>
  <c r="N99"/>
  <c r="R99" s="1"/>
  <c r="Q98"/>
  <c r="P98"/>
  <c r="N98"/>
  <c r="R98" s="1"/>
  <c r="Q97"/>
  <c r="P97"/>
  <c r="N97"/>
  <c r="R97" s="1"/>
  <c r="Q96"/>
  <c r="P96"/>
  <c r="N96"/>
  <c r="R96" s="1"/>
  <c r="Q95"/>
  <c r="P95"/>
  <c r="N95"/>
  <c r="R95" s="1"/>
  <c r="Q94"/>
  <c r="P94"/>
  <c r="N94"/>
  <c r="R94" s="1"/>
  <c r="Q93"/>
  <c r="P93"/>
  <c r="N93"/>
  <c r="R93" s="1"/>
  <c r="M93"/>
  <c r="R92"/>
  <c r="Q92"/>
  <c r="P92"/>
  <c r="N92"/>
  <c r="R91"/>
  <c r="Q91"/>
  <c r="P91"/>
  <c r="N91"/>
  <c r="M91"/>
  <c r="N90"/>
  <c r="N89"/>
  <c r="N88"/>
  <c r="N87"/>
  <c r="N86"/>
  <c r="N85"/>
  <c r="N84"/>
  <c r="N83"/>
  <c r="N82"/>
  <c r="N81"/>
  <c r="N80"/>
  <c r="N79"/>
  <c r="N78"/>
  <c r="N77"/>
  <c r="N76"/>
  <c r="M76"/>
  <c r="P75"/>
  <c r="N75"/>
  <c r="Q75" s="1"/>
  <c r="P74"/>
  <c r="N74"/>
  <c r="Q74" s="1"/>
  <c r="M74"/>
  <c r="Q73"/>
  <c r="P73"/>
  <c r="N73"/>
  <c r="R73" s="1"/>
  <c r="Q72"/>
  <c r="P72"/>
  <c r="N72"/>
  <c r="R72" s="1"/>
  <c r="Q71"/>
  <c r="P71"/>
  <c r="N71"/>
  <c r="R71" s="1"/>
  <c r="Q70"/>
  <c r="P70"/>
  <c r="N70"/>
  <c r="R70" s="1"/>
  <c r="Q69"/>
  <c r="P69"/>
  <c r="N69"/>
  <c r="R69" s="1"/>
  <c r="Q68"/>
  <c r="P68"/>
  <c r="N68"/>
  <c r="R68" s="1"/>
  <c r="Q67"/>
  <c r="P67"/>
  <c r="N67"/>
  <c r="R67" s="1"/>
  <c r="M67"/>
  <c r="R66"/>
  <c r="Q66"/>
  <c r="P66"/>
  <c r="N66"/>
  <c r="M66"/>
  <c r="N65"/>
  <c r="N64"/>
  <c r="N63"/>
  <c r="N62"/>
  <c r="M62"/>
  <c r="P61"/>
  <c r="N61"/>
  <c r="Q61" s="1"/>
  <c r="P60"/>
  <c r="N60"/>
  <c r="Q60" s="1"/>
  <c r="P59"/>
  <c r="N59"/>
  <c r="Q59" s="1"/>
  <c r="P58"/>
  <c r="N58"/>
  <c r="Q58" s="1"/>
  <c r="P57"/>
  <c r="N57"/>
  <c r="Q57" s="1"/>
  <c r="P56"/>
  <c r="N56"/>
  <c r="Q56" s="1"/>
  <c r="P55"/>
  <c r="N55"/>
  <c r="Q55" s="1"/>
  <c r="P54"/>
  <c r="N54"/>
  <c r="Q54" s="1"/>
  <c r="P53"/>
  <c r="N53"/>
  <c r="Q53" s="1"/>
  <c r="P52"/>
  <c r="N52"/>
  <c r="Q52" s="1"/>
  <c r="P51"/>
  <c r="N51"/>
  <c r="Q51" s="1"/>
  <c r="P50"/>
  <c r="N50"/>
  <c r="Q50" s="1"/>
  <c r="P49"/>
  <c r="N49"/>
  <c r="Q49" s="1"/>
  <c r="P48"/>
  <c r="N48"/>
  <c r="Q48" s="1"/>
  <c r="P47"/>
  <c r="N47"/>
  <c r="Q47" s="1"/>
  <c r="P46"/>
  <c r="N46"/>
  <c r="Q46" s="1"/>
  <c r="P45"/>
  <c r="N45"/>
  <c r="Q45" s="1"/>
  <c r="P44"/>
  <c r="N44"/>
  <c r="Q44" s="1"/>
  <c r="P43"/>
  <c r="N43"/>
  <c r="Q43" s="1"/>
  <c r="P42"/>
  <c r="N42"/>
  <c r="Q42" s="1"/>
  <c r="P41"/>
  <c r="N41"/>
  <c r="Q41" s="1"/>
  <c r="P40"/>
  <c r="N40"/>
  <c r="Q40" s="1"/>
  <c r="P39"/>
  <c r="N39"/>
  <c r="Q39" s="1"/>
  <c r="P38"/>
  <c r="N38"/>
  <c r="Q38" s="1"/>
  <c r="M38"/>
  <c r="Q37"/>
  <c r="P37"/>
  <c r="N37"/>
  <c r="R37" s="1"/>
  <c r="Q36"/>
  <c r="P36"/>
  <c r="N36"/>
  <c r="R36" s="1"/>
  <c r="Q35"/>
  <c r="P35"/>
  <c r="N35"/>
  <c r="R35" s="1"/>
  <c r="Q34"/>
  <c r="P34"/>
  <c r="N34"/>
  <c r="R34" s="1"/>
  <c r="Q33"/>
  <c r="P33"/>
  <c r="N33"/>
  <c r="R33" s="1"/>
  <c r="M33"/>
  <c r="R32"/>
  <c r="Q32"/>
  <c r="P32"/>
  <c r="N32"/>
  <c r="R31"/>
  <c r="Q31"/>
  <c r="P31"/>
  <c r="N31"/>
  <c r="R30"/>
  <c r="Q30"/>
  <c r="P30"/>
  <c r="N30"/>
  <c r="R29"/>
  <c r="Q29"/>
  <c r="P29"/>
  <c r="N29"/>
  <c r="R28"/>
  <c r="Q28"/>
  <c r="P28"/>
  <c r="N28"/>
  <c r="R27"/>
  <c r="Q27"/>
  <c r="P27"/>
  <c r="N27"/>
  <c r="R26"/>
  <c r="Q26"/>
  <c r="P26"/>
  <c r="N26"/>
  <c r="R25"/>
  <c r="Q25"/>
  <c r="P25"/>
  <c r="N25"/>
  <c r="R24"/>
  <c r="Q24"/>
  <c r="P24"/>
  <c r="N24"/>
  <c r="R23"/>
  <c r="Q23"/>
  <c r="P23"/>
  <c r="N23"/>
  <c r="R22"/>
  <c r="Q22"/>
  <c r="P22"/>
  <c r="N22"/>
  <c r="R21"/>
  <c r="Q21"/>
  <c r="P21"/>
  <c r="N21"/>
  <c r="R20"/>
  <c r="Q20"/>
  <c r="P20"/>
  <c r="N20"/>
  <c r="R19"/>
  <c r="Q19"/>
  <c r="P19"/>
  <c r="N19"/>
  <c r="R18"/>
  <c r="Q18"/>
  <c r="P18"/>
  <c r="N18"/>
  <c r="R17"/>
  <c r="Q17"/>
  <c r="P17"/>
  <c r="N17"/>
  <c r="R16"/>
  <c r="Q16"/>
  <c r="P16"/>
  <c r="N16"/>
  <c r="R15"/>
  <c r="Q15"/>
  <c r="P15"/>
  <c r="N15"/>
  <c r="R14"/>
  <c r="Q14"/>
  <c r="P14"/>
  <c r="N14"/>
  <c r="R13"/>
  <c r="Q13"/>
  <c r="P13"/>
  <c r="N13"/>
  <c r="R12"/>
  <c r="Q12"/>
  <c r="P12"/>
  <c r="N12"/>
  <c r="R11"/>
  <c r="Q11"/>
  <c r="P11"/>
  <c r="N11"/>
  <c r="R10"/>
  <c r="Q10"/>
  <c r="P10"/>
  <c r="N10"/>
  <c r="R9"/>
  <c r="Q9"/>
  <c r="P9"/>
  <c r="N9"/>
  <c r="R8"/>
  <c r="Q8"/>
  <c r="P8"/>
  <c r="N8"/>
  <c r="T1414" i="2"/>
  <c r="Q1414"/>
  <c r="N1414"/>
  <c r="M1414"/>
  <c r="L1414"/>
  <c r="K1414"/>
  <c r="J1414"/>
  <c r="I1414"/>
  <c r="S1413"/>
  <c r="R1413"/>
  <c r="S1412"/>
  <c r="R1412"/>
  <c r="S1411"/>
  <c r="R1411"/>
  <c r="S1410"/>
  <c r="R1410"/>
  <c r="S1409"/>
  <c r="R1409"/>
  <c r="S1408"/>
  <c r="R1408"/>
  <c r="S1407"/>
  <c r="R1407"/>
  <c r="S1406"/>
  <c r="R1406"/>
  <c r="S1405"/>
  <c r="R1405"/>
  <c r="S1404"/>
  <c r="R1404"/>
  <c r="S1403"/>
  <c r="R1403"/>
  <c r="S1402"/>
  <c r="R1402"/>
  <c r="S1401"/>
  <c r="R1401"/>
  <c r="S1400"/>
  <c r="R1400"/>
  <c r="S1399"/>
  <c r="R1399"/>
  <c r="S1398"/>
  <c r="R1398"/>
  <c r="S1397"/>
  <c r="R1397"/>
  <c r="S1396"/>
  <c r="R1396"/>
  <c r="S1395"/>
  <c r="R1395"/>
  <c r="S1394"/>
  <c r="R1394"/>
  <c r="S1393"/>
  <c r="R1393"/>
  <c r="S1392"/>
  <c r="R1392"/>
  <c r="S1391"/>
  <c r="R1391"/>
  <c r="S1390"/>
  <c r="R1390"/>
  <c r="S1389"/>
  <c r="R1389"/>
  <c r="S1388"/>
  <c r="R1388"/>
  <c r="S1387"/>
  <c r="R1387"/>
  <c r="S1386"/>
  <c r="R1386"/>
  <c r="S1385"/>
  <c r="R1385"/>
  <c r="S1384"/>
  <c r="R1384"/>
  <c r="S1383"/>
  <c r="R1383"/>
  <c r="S1382"/>
  <c r="R1382"/>
  <c r="S1381"/>
  <c r="R1381"/>
  <c r="S1380"/>
  <c r="R1380"/>
  <c r="S1379"/>
  <c r="R1379"/>
  <c r="S1378"/>
  <c r="R1378"/>
  <c r="S1377"/>
  <c r="R1377"/>
  <c r="S1376"/>
  <c r="R1376"/>
  <c r="S1375"/>
  <c r="R1375"/>
  <c r="S1374"/>
  <c r="R1374"/>
  <c r="S1373"/>
  <c r="R1373"/>
  <c r="S1372"/>
  <c r="R1372"/>
  <c r="S1371"/>
  <c r="R1371"/>
  <c r="S1370"/>
  <c r="R1370"/>
  <c r="S1369"/>
  <c r="R1369"/>
  <c r="S1368"/>
  <c r="R1368"/>
  <c r="S1367"/>
  <c r="R1367"/>
  <c r="S1366"/>
  <c r="R1366"/>
  <c r="S1365"/>
  <c r="R1365"/>
  <c r="S1364"/>
  <c r="R1364"/>
  <c r="S1363"/>
  <c r="R1363"/>
  <c r="S1362"/>
  <c r="R1362"/>
  <c r="S1361"/>
  <c r="R1361"/>
  <c r="S1360"/>
  <c r="R1360"/>
  <c r="S1359"/>
  <c r="R1359"/>
  <c r="S1358"/>
  <c r="R1358"/>
  <c r="S1357"/>
  <c r="R1357"/>
  <c r="S1356"/>
  <c r="R1356"/>
  <c r="S1355"/>
  <c r="R1355"/>
  <c r="S1354"/>
  <c r="R1354"/>
  <c r="S1353"/>
  <c r="R1353"/>
  <c r="S1352"/>
  <c r="R1352"/>
  <c r="S1351"/>
  <c r="R1351"/>
  <c r="S1350"/>
  <c r="R1350"/>
  <c r="S1349"/>
  <c r="R1349"/>
  <c r="S1348"/>
  <c r="R1348"/>
  <c r="S1347"/>
  <c r="R1347"/>
  <c r="S1346"/>
  <c r="R1346"/>
  <c r="S1345"/>
  <c r="R1345"/>
  <c r="S1344"/>
  <c r="R1344"/>
  <c r="S1343"/>
  <c r="R1343"/>
  <c r="S1342"/>
  <c r="R1342"/>
  <c r="S1341"/>
  <c r="R1341"/>
  <c r="S1340"/>
  <c r="R1340"/>
  <c r="S1339"/>
  <c r="R1339"/>
  <c r="S1338"/>
  <c r="R1338"/>
  <c r="S1337"/>
  <c r="R1337"/>
  <c r="S1336"/>
  <c r="R1336"/>
  <c r="S1335"/>
  <c r="R1335"/>
  <c r="S1334"/>
  <c r="R1334"/>
  <c r="S1333"/>
  <c r="R1333"/>
  <c r="S1332"/>
  <c r="R1332"/>
  <c r="S1331"/>
  <c r="R1331"/>
  <c r="S1330"/>
  <c r="R1330"/>
  <c r="S1329"/>
  <c r="R1329"/>
  <c r="S1328"/>
  <c r="R1328"/>
  <c r="S1327"/>
  <c r="R1327"/>
  <c r="S1326"/>
  <c r="R1326"/>
  <c r="S1325"/>
  <c r="R1325"/>
  <c r="S1324"/>
  <c r="R1324"/>
  <c r="S1323"/>
  <c r="R1323"/>
  <c r="S1322"/>
  <c r="R1322"/>
  <c r="S1321"/>
  <c r="R1321"/>
  <c r="S1320"/>
  <c r="R1320"/>
  <c r="S1319"/>
  <c r="R1319"/>
  <c r="S1318"/>
  <c r="R1318"/>
  <c r="S1317"/>
  <c r="R1317"/>
  <c r="S1316"/>
  <c r="R1316"/>
  <c r="S1315"/>
  <c r="R1315"/>
  <c r="S1314"/>
  <c r="R1314"/>
  <c r="S1313"/>
  <c r="R1313"/>
  <c r="S1312"/>
  <c r="R1312"/>
  <c r="S1311"/>
  <c r="R1311"/>
  <c r="S1310"/>
  <c r="R1310"/>
  <c r="S1309"/>
  <c r="R1309"/>
  <c r="S1308"/>
  <c r="R1308"/>
  <c r="S1307"/>
  <c r="R1307"/>
  <c r="S1306"/>
  <c r="R1306"/>
  <c r="S1305"/>
  <c r="R1305"/>
  <c r="S1304"/>
  <c r="R1304"/>
  <c r="S1303"/>
  <c r="R1303"/>
  <c r="S1302"/>
  <c r="R1302"/>
  <c r="S1301"/>
  <c r="R1301"/>
  <c r="S1300"/>
  <c r="R1300"/>
  <c r="S1299"/>
  <c r="R1299"/>
  <c r="S1298"/>
  <c r="R1298"/>
  <c r="S1297"/>
  <c r="R1297"/>
  <c r="S1296"/>
  <c r="R1296"/>
  <c r="S1295"/>
  <c r="R1295"/>
  <c r="S1294"/>
  <c r="R1294"/>
  <c r="S1293"/>
  <c r="R1293"/>
  <c r="S1292"/>
  <c r="R1292"/>
  <c r="S1291"/>
  <c r="R1291"/>
  <c r="S1290"/>
  <c r="R1290"/>
  <c r="S1289"/>
  <c r="R1289"/>
  <c r="S1288"/>
  <c r="R1288"/>
  <c r="L1287"/>
  <c r="P1287" s="1"/>
  <c r="S1286"/>
  <c r="R1286"/>
  <c r="S1285"/>
  <c r="R1285"/>
  <c r="S1284"/>
  <c r="R1284"/>
  <c r="S1283"/>
  <c r="R1283"/>
  <c r="S1282"/>
  <c r="R1282"/>
  <c r="S1281"/>
  <c r="R1281"/>
  <c r="S1280"/>
  <c r="R1280"/>
  <c r="S1279"/>
  <c r="R1279"/>
  <c r="S1278"/>
  <c r="R1278"/>
  <c r="S1277"/>
  <c r="R1277"/>
  <c r="S1276"/>
  <c r="R1276"/>
  <c r="S1275"/>
  <c r="R1275"/>
  <c r="S1274"/>
  <c r="R1274"/>
  <c r="S1273"/>
  <c r="R1273"/>
  <c r="S1272"/>
  <c r="R1272"/>
  <c r="S1271"/>
  <c r="R1271"/>
  <c r="S1270"/>
  <c r="R1270"/>
  <c r="S1269"/>
  <c r="R1269"/>
  <c r="S1268"/>
  <c r="R1268"/>
  <c r="S1267"/>
  <c r="R1267"/>
  <c r="S1266"/>
  <c r="R1266"/>
  <c r="S1265"/>
  <c r="R1265"/>
  <c r="S1264"/>
  <c r="R1264"/>
  <c r="S1263"/>
  <c r="R1263"/>
  <c r="S1262"/>
  <c r="R1262"/>
  <c r="S1261"/>
  <c r="R1261"/>
  <c r="S1260"/>
  <c r="R1260"/>
  <c r="S1259"/>
  <c r="R1259"/>
  <c r="S1258"/>
  <c r="R1258"/>
  <c r="S1257"/>
  <c r="R1257"/>
  <c r="S1256"/>
  <c r="R1256"/>
  <c r="S1255"/>
  <c r="R1255"/>
  <c r="S1254"/>
  <c r="R1254"/>
  <c r="S1253"/>
  <c r="R1253"/>
  <c r="S1252"/>
  <c r="R1252"/>
  <c r="S1251"/>
  <c r="R1251"/>
  <c r="S1250"/>
  <c r="R1250"/>
  <c r="S1249"/>
  <c r="R1249"/>
  <c r="S1248"/>
  <c r="R1248"/>
  <c r="S1247"/>
  <c r="R1247"/>
  <c r="S1246"/>
  <c r="R1246"/>
  <c r="S1245"/>
  <c r="R1245"/>
  <c r="S1244"/>
  <c r="R1244"/>
  <c r="S1243"/>
  <c r="R1243"/>
  <c r="S1242"/>
  <c r="R1242"/>
  <c r="S1241"/>
  <c r="R1241"/>
  <c r="S1240"/>
  <c r="R1240"/>
  <c r="S1239"/>
  <c r="R1239"/>
  <c r="S1238"/>
  <c r="R1238"/>
  <c r="S1237"/>
  <c r="R1237"/>
  <c r="S1236"/>
  <c r="R1236"/>
  <c r="S1235"/>
  <c r="R1235"/>
  <c r="S1234"/>
  <c r="R1234"/>
  <c r="S1233"/>
  <c r="R1233"/>
  <c r="S1232"/>
  <c r="R1232"/>
  <c r="S1231"/>
  <c r="R1231"/>
  <c r="S1230"/>
  <c r="R1230"/>
  <c r="S1229"/>
  <c r="R1229"/>
  <c r="S1228"/>
  <c r="R1228"/>
  <c r="S1227"/>
  <c r="R1227"/>
  <c r="S1226"/>
  <c r="R1226"/>
  <c r="S1225"/>
  <c r="R1225"/>
  <c r="S1224"/>
  <c r="R1224"/>
  <c r="S1223"/>
  <c r="R1223"/>
  <c r="S1222"/>
  <c r="R1222"/>
  <c r="S1221"/>
  <c r="R1221"/>
  <c r="S1220"/>
  <c r="R1220"/>
  <c r="S1219"/>
  <c r="R1219"/>
  <c r="S1218"/>
  <c r="R1218"/>
  <c r="S1217"/>
  <c r="R1217"/>
  <c r="S1216"/>
  <c r="R1216"/>
  <c r="S1215"/>
  <c r="R1215"/>
  <c r="S1214"/>
  <c r="R1214"/>
  <c r="S1213"/>
  <c r="R1213"/>
  <c r="S1212"/>
  <c r="R1212"/>
  <c r="S1211"/>
  <c r="R1211"/>
  <c r="S1210"/>
  <c r="R1210"/>
  <c r="S1209"/>
  <c r="R1209"/>
  <c r="S1208"/>
  <c r="R1208"/>
  <c r="S1207"/>
  <c r="R1207"/>
  <c r="S1206"/>
  <c r="R1206"/>
  <c r="S1205"/>
  <c r="R1205"/>
  <c r="S1204"/>
  <c r="R1204"/>
  <c r="S1203"/>
  <c r="R1203"/>
  <c r="S1202"/>
  <c r="R1202"/>
  <c r="S1201"/>
  <c r="R1201"/>
  <c r="S1200"/>
  <c r="R1200"/>
  <c r="S1199"/>
  <c r="R1199"/>
  <c r="S1198"/>
  <c r="R1198"/>
  <c r="S1197"/>
  <c r="R1197"/>
  <c r="S1196"/>
  <c r="R1196"/>
  <c r="S1195"/>
  <c r="R1195"/>
  <c r="S1194"/>
  <c r="R1194"/>
  <c r="S1193"/>
  <c r="R1193"/>
  <c r="S1192"/>
  <c r="R1192"/>
  <c r="S1191"/>
  <c r="R1191"/>
  <c r="S1190"/>
  <c r="R1190"/>
  <c r="S1189"/>
  <c r="R1189"/>
  <c r="S1188"/>
  <c r="R1188"/>
  <c r="S1187"/>
  <c r="R1187"/>
  <c r="S1186"/>
  <c r="R1186"/>
  <c r="S1185"/>
  <c r="R1185"/>
  <c r="S1184"/>
  <c r="R1184"/>
  <c r="S1183"/>
  <c r="R1183"/>
  <c r="S1182"/>
  <c r="R1182"/>
  <c r="S1181"/>
  <c r="R1181"/>
  <c r="S1180"/>
  <c r="R1180"/>
  <c r="S1179"/>
  <c r="R1179"/>
  <c r="S1178"/>
  <c r="R1178"/>
  <c r="S1177"/>
  <c r="R1177"/>
  <c r="S1176"/>
  <c r="R1176"/>
  <c r="S1175"/>
  <c r="R1175"/>
  <c r="S1174"/>
  <c r="R1174"/>
  <c r="S1173"/>
  <c r="R1173"/>
  <c r="S1172"/>
  <c r="R1172"/>
  <c r="S1171"/>
  <c r="R1171"/>
  <c r="S1170"/>
  <c r="R1170"/>
  <c r="S1169"/>
  <c r="R1169"/>
  <c r="S1168"/>
  <c r="R1168"/>
  <c r="S1167"/>
  <c r="R1167"/>
  <c r="S1166"/>
  <c r="R1166"/>
  <c r="S1165"/>
  <c r="R1165"/>
  <c r="S1164"/>
  <c r="R1164"/>
  <c r="P1163"/>
  <c r="R1163" s="1"/>
  <c r="L1163"/>
  <c r="S1162"/>
  <c r="R1162"/>
  <c r="S1161"/>
  <c r="R1161"/>
  <c r="S1160"/>
  <c r="R1160"/>
  <c r="S1159"/>
  <c r="R1159"/>
  <c r="S1158"/>
  <c r="R1158"/>
  <c r="S1157"/>
  <c r="R1157"/>
  <c r="S1156"/>
  <c r="R1156"/>
  <c r="S1155"/>
  <c r="R1155"/>
  <c r="S1154"/>
  <c r="R1154"/>
  <c r="S1153"/>
  <c r="R1153"/>
  <c r="S1152"/>
  <c r="R1152"/>
  <c r="S1151"/>
  <c r="R1151"/>
  <c r="S1150"/>
  <c r="R1150"/>
  <c r="S1149"/>
  <c r="R1149"/>
  <c r="S1148"/>
  <c r="R1148"/>
  <c r="O1148"/>
  <c r="S1147"/>
  <c r="R1147"/>
  <c r="S1146"/>
  <c r="R1146"/>
  <c r="S1145"/>
  <c r="R1145"/>
  <c r="S1144"/>
  <c r="R1144"/>
  <c r="S1143"/>
  <c r="R1143"/>
  <c r="S1142"/>
  <c r="R1142"/>
  <c r="S1141"/>
  <c r="R1141"/>
  <c r="S1140"/>
  <c r="R1140"/>
  <c r="S1139"/>
  <c r="R1139"/>
  <c r="S1138"/>
  <c r="R1138"/>
  <c r="S1137"/>
  <c r="R1137"/>
  <c r="S1136"/>
  <c r="R1136"/>
  <c r="S1135"/>
  <c r="R1135"/>
  <c r="S1134"/>
  <c r="R1134"/>
  <c r="S1133"/>
  <c r="R1133"/>
  <c r="S1132"/>
  <c r="R1132"/>
  <c r="S1131"/>
  <c r="R1131"/>
  <c r="S1130"/>
  <c r="R1130"/>
  <c r="S1129"/>
  <c r="R1129"/>
  <c r="S1128"/>
  <c r="R1128"/>
  <c r="S1127"/>
  <c r="R1127"/>
  <c r="S1126"/>
  <c r="R1126"/>
  <c r="S1125"/>
  <c r="R1125"/>
  <c r="S1124"/>
  <c r="R1124"/>
  <c r="S1123"/>
  <c r="R1123"/>
  <c r="S1122"/>
  <c r="R1122"/>
  <c r="S1121"/>
  <c r="R1121"/>
  <c r="S1120"/>
  <c r="R1120"/>
  <c r="S1119"/>
  <c r="R1119"/>
  <c r="S1118"/>
  <c r="R1118"/>
  <c r="S1117"/>
  <c r="R1117"/>
  <c r="S1116"/>
  <c r="R1116"/>
  <c r="S1115"/>
  <c r="R1115"/>
  <c r="S1114"/>
  <c r="R1114"/>
  <c r="S1113"/>
  <c r="R1113"/>
  <c r="S1112"/>
  <c r="R1112"/>
  <c r="S1111"/>
  <c r="R1111"/>
  <c r="S1110"/>
  <c r="R1110"/>
  <c r="S1109"/>
  <c r="R1109"/>
  <c r="S1108"/>
  <c r="R1108"/>
  <c r="S1107"/>
  <c r="R1107"/>
  <c r="S1106"/>
  <c r="R1106"/>
  <c r="S1105"/>
  <c r="R1105"/>
  <c r="S1104"/>
  <c r="R1104"/>
  <c r="S1103"/>
  <c r="R1103"/>
  <c r="S1102"/>
  <c r="R1102"/>
  <c r="S1101"/>
  <c r="R1101"/>
  <c r="S1100"/>
  <c r="R1100"/>
  <c r="S1099"/>
  <c r="R1099"/>
  <c r="S1098"/>
  <c r="R1098"/>
  <c r="S1097"/>
  <c r="R1097"/>
  <c r="S1096"/>
  <c r="R1096"/>
  <c r="S1095"/>
  <c r="R1095"/>
  <c r="S1094"/>
  <c r="R1094"/>
  <c r="S1093"/>
  <c r="R1093"/>
  <c r="S1092"/>
  <c r="R1092"/>
  <c r="S1091"/>
  <c r="R1091"/>
  <c r="S1090"/>
  <c r="R1090"/>
  <c r="S1089"/>
  <c r="R1089"/>
  <c r="S1088"/>
  <c r="R1088"/>
  <c r="S1087"/>
  <c r="R1087"/>
  <c r="S1086"/>
  <c r="R1086"/>
  <c r="S1085"/>
  <c r="R1085"/>
  <c r="S1084"/>
  <c r="R1084"/>
  <c r="S1083"/>
  <c r="R1083"/>
  <c r="S1082"/>
  <c r="R1082"/>
  <c r="S1081"/>
  <c r="R1081"/>
  <c r="S1080"/>
  <c r="R1080"/>
  <c r="S1079"/>
  <c r="R1079"/>
  <c r="S1078"/>
  <c r="R1078"/>
  <c r="S1077"/>
  <c r="R1077"/>
  <c r="S1076"/>
  <c r="R1076"/>
  <c r="S1075"/>
  <c r="R1075"/>
  <c r="S1074"/>
  <c r="R1074"/>
  <c r="S1073"/>
  <c r="R1073"/>
  <c r="O1073"/>
  <c r="S1072"/>
  <c r="R1072"/>
  <c r="S1071"/>
  <c r="R1071"/>
  <c r="S1070"/>
  <c r="R1070"/>
  <c r="S1069"/>
  <c r="R1069"/>
  <c r="S1068"/>
  <c r="R1068"/>
  <c r="O1068"/>
  <c r="S1067"/>
  <c r="R1067"/>
  <c r="S1066"/>
  <c r="R1066"/>
  <c r="S1065"/>
  <c r="R1065"/>
  <c r="S1064"/>
  <c r="R1064"/>
  <c r="S1063"/>
  <c r="R1063"/>
  <c r="S1062"/>
  <c r="R1062"/>
  <c r="S1061"/>
  <c r="R1061"/>
  <c r="S1060"/>
  <c r="R1060"/>
  <c r="S1059"/>
  <c r="R1059"/>
  <c r="S1058"/>
  <c r="R1058"/>
  <c r="S1057"/>
  <c r="R1057"/>
  <c r="S1056"/>
  <c r="R1056"/>
  <c r="S1055"/>
  <c r="R1055"/>
  <c r="S1054"/>
  <c r="R1054"/>
  <c r="S1053"/>
  <c r="R1053"/>
  <c r="S1052"/>
  <c r="R1052"/>
  <c r="S1051"/>
  <c r="R1051"/>
  <c r="S1050"/>
  <c r="R1050"/>
  <c r="S1049"/>
  <c r="R1049"/>
  <c r="S1048"/>
  <c r="R1048"/>
  <c r="O1048"/>
  <c r="S1047"/>
  <c r="R1047"/>
  <c r="O1047"/>
  <c r="S1046"/>
  <c r="R1046"/>
  <c r="O1046"/>
  <c r="S1045"/>
  <c r="R1045"/>
  <c r="S1044"/>
  <c r="R1044"/>
  <c r="O1044"/>
  <c r="S1043"/>
  <c r="R1043"/>
  <c r="S1042"/>
  <c r="R1042"/>
  <c r="S1041"/>
  <c r="R1041"/>
  <c r="S1040"/>
  <c r="R1040"/>
  <c r="S1039"/>
  <c r="R1039"/>
  <c r="S1038"/>
  <c r="R1038"/>
  <c r="S1037"/>
  <c r="R1037"/>
  <c r="S1036"/>
  <c r="R1036"/>
  <c r="S1035"/>
  <c r="R1035"/>
  <c r="O1035"/>
  <c r="S1034"/>
  <c r="R1034"/>
  <c r="S1033"/>
  <c r="R1033"/>
  <c r="S1032"/>
  <c r="R1032"/>
  <c r="S1031"/>
  <c r="R1031"/>
  <c r="S1030"/>
  <c r="R1030"/>
  <c r="S1029"/>
  <c r="R1029"/>
  <c r="S1028"/>
  <c r="R1028"/>
  <c r="O1028"/>
  <c r="S1027"/>
  <c r="R1027"/>
  <c r="S1026"/>
  <c r="R1026"/>
  <c r="S1025"/>
  <c r="R1025"/>
  <c r="S1024"/>
  <c r="R1024"/>
  <c r="S1023"/>
  <c r="R1023"/>
  <c r="S1022"/>
  <c r="R1022"/>
  <c r="S1021"/>
  <c r="R1021"/>
  <c r="S1020"/>
  <c r="R1020"/>
  <c r="S1019"/>
  <c r="R1019"/>
  <c r="S1018"/>
  <c r="R1018"/>
  <c r="S1017"/>
  <c r="R1017"/>
  <c r="S1016"/>
  <c r="R1016"/>
  <c r="S1015"/>
  <c r="R1015"/>
  <c r="S1014"/>
  <c r="R1014"/>
  <c r="S1013"/>
  <c r="R1013"/>
  <c r="S1012"/>
  <c r="R1012"/>
  <c r="S1011"/>
  <c r="R1011"/>
  <c r="S1010"/>
  <c r="R1010"/>
  <c r="S1009"/>
  <c r="R1009"/>
  <c r="S1008"/>
  <c r="R1008"/>
  <c r="S1007"/>
  <c r="R1007"/>
  <c r="S1006"/>
  <c r="R1006"/>
  <c r="S1005"/>
  <c r="R1005"/>
  <c r="S1004"/>
  <c r="R1004"/>
  <c r="S1003"/>
  <c r="R1003"/>
  <c r="S1002"/>
  <c r="R1002"/>
  <c r="S1001"/>
  <c r="R1001"/>
  <c r="S1000"/>
  <c r="R1000"/>
  <c r="O1000"/>
  <c r="S999"/>
  <c r="R999"/>
  <c r="S998"/>
  <c r="R998"/>
  <c r="S997"/>
  <c r="R997"/>
  <c r="S996"/>
  <c r="R996"/>
  <c r="S995"/>
  <c r="R995"/>
  <c r="S994"/>
  <c r="R994"/>
  <c r="S993"/>
  <c r="R993"/>
  <c r="S992"/>
  <c r="R992"/>
  <c r="S991"/>
  <c r="R991"/>
  <c r="S990"/>
  <c r="R990"/>
  <c r="O990"/>
  <c r="S989"/>
  <c r="R989"/>
  <c r="S988"/>
  <c r="R988"/>
  <c r="S987"/>
  <c r="R987"/>
  <c r="S986"/>
  <c r="R986"/>
  <c r="S985"/>
  <c r="R985"/>
  <c r="S984"/>
  <c r="R984"/>
  <c r="O984"/>
  <c r="S983"/>
  <c r="R983"/>
  <c r="S982"/>
  <c r="R982"/>
  <c r="S981"/>
  <c r="R981"/>
  <c r="S980"/>
  <c r="R980"/>
  <c r="S979"/>
  <c r="R979"/>
  <c r="S978"/>
  <c r="R978"/>
  <c r="S977"/>
  <c r="R977"/>
  <c r="O977"/>
  <c r="S976"/>
  <c r="R976"/>
  <c r="O976"/>
  <c r="S975"/>
  <c r="R975"/>
  <c r="S974"/>
  <c r="R974"/>
  <c r="O974"/>
  <c r="S973"/>
  <c r="R973"/>
  <c r="S972"/>
  <c r="R972"/>
  <c r="S971"/>
  <c r="R971"/>
  <c r="O971"/>
  <c r="S970"/>
  <c r="R970"/>
  <c r="S969"/>
  <c r="R969"/>
  <c r="O969"/>
  <c r="S968"/>
  <c r="R968"/>
  <c r="S967"/>
  <c r="R967"/>
  <c r="S966"/>
  <c r="R966"/>
  <c r="O966"/>
  <c r="S965"/>
  <c r="R965"/>
  <c r="S964"/>
  <c r="R964"/>
  <c r="S963"/>
  <c r="R963"/>
  <c r="S962"/>
  <c r="R962"/>
  <c r="S961"/>
  <c r="R961"/>
  <c r="S960"/>
  <c r="R960"/>
  <c r="S959"/>
  <c r="R959"/>
  <c r="S958"/>
  <c r="R958"/>
  <c r="S957"/>
  <c r="R957"/>
  <c r="S956"/>
  <c r="R956"/>
  <c r="S955"/>
  <c r="R955"/>
  <c r="S954"/>
  <c r="R954"/>
  <c r="S953"/>
  <c r="R953"/>
  <c r="S952"/>
  <c r="R952"/>
  <c r="S951"/>
  <c r="R951"/>
  <c r="S950"/>
  <c r="R950"/>
  <c r="S949"/>
  <c r="R949"/>
  <c r="O949"/>
  <c r="S948"/>
  <c r="R948"/>
  <c r="O948"/>
  <c r="S947"/>
  <c r="R947"/>
  <c r="O947"/>
  <c r="S946"/>
  <c r="R946"/>
  <c r="S945"/>
  <c r="R945"/>
  <c r="O945"/>
  <c r="S944"/>
  <c r="R944"/>
  <c r="O944"/>
  <c r="S943"/>
  <c r="R943"/>
  <c r="S942"/>
  <c r="R942"/>
  <c r="S941"/>
  <c r="R941"/>
  <c r="O941"/>
  <c r="S940"/>
  <c r="R940"/>
  <c r="S939"/>
  <c r="R939"/>
  <c r="S938"/>
  <c r="R938"/>
  <c r="S937"/>
  <c r="R937"/>
  <c r="S936"/>
  <c r="R936"/>
  <c r="O936"/>
  <c r="S935"/>
  <c r="R935"/>
  <c r="S934"/>
  <c r="R934"/>
  <c r="S933"/>
  <c r="R933"/>
  <c r="S932"/>
  <c r="R932"/>
  <c r="O932"/>
  <c r="S931"/>
  <c r="R931"/>
  <c r="S930"/>
  <c r="R930"/>
  <c r="S929"/>
  <c r="R929"/>
  <c r="S928"/>
  <c r="R928"/>
  <c r="O928"/>
  <c r="S927"/>
  <c r="R927"/>
  <c r="S926"/>
  <c r="R926"/>
  <c r="S925"/>
  <c r="R925"/>
  <c r="S924"/>
  <c r="R924"/>
  <c r="O924"/>
  <c r="S923"/>
  <c r="R923"/>
  <c r="O923"/>
  <c r="S922"/>
  <c r="R922"/>
  <c r="S921"/>
  <c r="R921"/>
  <c r="O921"/>
  <c r="S920"/>
  <c r="R920"/>
  <c r="S919"/>
  <c r="R919"/>
  <c r="S918"/>
  <c r="R918"/>
  <c r="S917"/>
  <c r="R917"/>
  <c r="S916"/>
  <c r="R916"/>
  <c r="S915"/>
  <c r="R915"/>
  <c r="S914"/>
  <c r="R914"/>
  <c r="S913"/>
  <c r="R913"/>
  <c r="S912"/>
  <c r="R912"/>
  <c r="S911"/>
  <c r="R911"/>
  <c r="S910"/>
  <c r="R910"/>
  <c r="S909"/>
  <c r="R909"/>
  <c r="S908"/>
  <c r="R908"/>
  <c r="S907"/>
  <c r="R907"/>
  <c r="S906"/>
  <c r="R906"/>
  <c r="S905"/>
  <c r="R905"/>
  <c r="S904"/>
  <c r="R904"/>
  <c r="S903"/>
  <c r="R903"/>
  <c r="S902"/>
  <c r="R902"/>
  <c r="O902"/>
  <c r="S901"/>
  <c r="R901"/>
  <c r="S900"/>
  <c r="R900"/>
  <c r="O900"/>
  <c r="S899"/>
  <c r="R899"/>
  <c r="S898"/>
  <c r="R898"/>
  <c r="O898"/>
  <c r="S897"/>
  <c r="R897"/>
  <c r="O897"/>
  <c r="S896"/>
  <c r="R896"/>
  <c r="S895"/>
  <c r="R895"/>
  <c r="S894"/>
  <c r="R894"/>
  <c r="S893"/>
  <c r="R893"/>
  <c r="S892"/>
  <c r="R892"/>
  <c r="S891"/>
  <c r="R891"/>
  <c r="O891"/>
  <c r="S890"/>
  <c r="R890"/>
  <c r="S889"/>
  <c r="R889"/>
  <c r="S888"/>
  <c r="R888"/>
  <c r="S887"/>
  <c r="R887"/>
  <c r="S886"/>
  <c r="R886"/>
  <c r="S885"/>
  <c r="R885"/>
  <c r="O885"/>
  <c r="S884"/>
  <c r="R884"/>
  <c r="S883"/>
  <c r="R883"/>
  <c r="O883"/>
  <c r="S882"/>
  <c r="R882"/>
  <c r="S881"/>
  <c r="R881"/>
  <c r="O881"/>
  <c r="S880"/>
  <c r="R880"/>
  <c r="O880"/>
  <c r="S879"/>
  <c r="R879"/>
  <c r="S878"/>
  <c r="R878"/>
  <c r="S877"/>
  <c r="R877"/>
  <c r="S876"/>
  <c r="R876"/>
  <c r="O876"/>
  <c r="S875"/>
  <c r="R875"/>
  <c r="S874"/>
  <c r="R874"/>
  <c r="O874"/>
  <c r="S873"/>
  <c r="R873"/>
  <c r="S872"/>
  <c r="R872"/>
  <c r="S871"/>
  <c r="R871"/>
  <c r="O871"/>
  <c r="S870"/>
  <c r="R870"/>
  <c r="S869"/>
  <c r="R869"/>
  <c r="O869"/>
  <c r="S868"/>
  <c r="R868"/>
  <c r="O868"/>
  <c r="S867"/>
  <c r="R867"/>
  <c r="S866"/>
  <c r="R866"/>
  <c r="S865"/>
  <c r="R865"/>
  <c r="S864"/>
  <c r="R864"/>
  <c r="S863"/>
  <c r="R863"/>
  <c r="S862"/>
  <c r="R862"/>
  <c r="S861"/>
  <c r="R861"/>
  <c r="S860"/>
  <c r="R860"/>
  <c r="O860"/>
  <c r="S859"/>
  <c r="R859"/>
  <c r="S858"/>
  <c r="R858"/>
  <c r="S857"/>
  <c r="R857"/>
  <c r="S856"/>
  <c r="R856"/>
  <c r="S855"/>
  <c r="R855"/>
  <c r="S854"/>
  <c r="R854"/>
  <c r="S853"/>
  <c r="R853"/>
  <c r="S852"/>
  <c r="R852"/>
  <c r="O852"/>
  <c r="S851"/>
  <c r="R851"/>
  <c r="S850"/>
  <c r="R850"/>
  <c r="S849"/>
  <c r="R849"/>
  <c r="S848"/>
  <c r="R848"/>
  <c r="S847"/>
  <c r="R847"/>
  <c r="S846"/>
  <c r="R846"/>
  <c r="S845"/>
  <c r="R845"/>
  <c r="S844"/>
  <c r="R844"/>
  <c r="S843"/>
  <c r="R843"/>
  <c r="O843"/>
  <c r="S842"/>
  <c r="R842"/>
  <c r="S841"/>
  <c r="R841"/>
  <c r="S840"/>
  <c r="R840"/>
  <c r="S839"/>
  <c r="R839"/>
  <c r="S838"/>
  <c r="R838"/>
  <c r="S837"/>
  <c r="R837"/>
  <c r="O837"/>
  <c r="S836"/>
  <c r="R836"/>
  <c r="O836"/>
  <c r="S835"/>
  <c r="R835"/>
  <c r="S834"/>
  <c r="R834"/>
  <c r="S833"/>
  <c r="R833"/>
  <c r="O833"/>
  <c r="S832"/>
  <c r="R832"/>
  <c r="S831"/>
  <c r="R831"/>
  <c r="S830"/>
  <c r="R830"/>
  <c r="S829"/>
  <c r="R829"/>
  <c r="S828"/>
  <c r="R828"/>
  <c r="S827"/>
  <c r="R827"/>
  <c r="S826"/>
  <c r="R826"/>
  <c r="S825"/>
  <c r="R825"/>
  <c r="S824"/>
  <c r="R824"/>
  <c r="S823"/>
  <c r="R823"/>
  <c r="O823"/>
  <c r="S822"/>
  <c r="R822"/>
  <c r="S821"/>
  <c r="R821"/>
  <c r="S820"/>
  <c r="R820"/>
  <c r="S819"/>
  <c r="R819"/>
  <c r="S818"/>
  <c r="R818"/>
  <c r="S817"/>
  <c r="R817"/>
  <c r="S816"/>
  <c r="R816"/>
  <c r="S815"/>
  <c r="R815"/>
  <c r="S814"/>
  <c r="R814"/>
  <c r="S813"/>
  <c r="R813"/>
  <c r="S812"/>
  <c r="R812"/>
  <c r="S811"/>
  <c r="R811"/>
  <c r="S810"/>
  <c r="R810"/>
  <c r="S809"/>
  <c r="R809"/>
  <c r="S808"/>
  <c r="R808"/>
  <c r="S807"/>
  <c r="R807"/>
  <c r="S806"/>
  <c r="R806"/>
  <c r="S805"/>
  <c r="R805"/>
  <c r="O805"/>
  <c r="S804"/>
  <c r="R804"/>
  <c r="S803"/>
  <c r="R803"/>
  <c r="S802"/>
  <c r="R802"/>
  <c r="O802"/>
  <c r="S801"/>
  <c r="R801"/>
  <c r="S800"/>
  <c r="R800"/>
  <c r="O800"/>
  <c r="S799"/>
  <c r="R799"/>
  <c r="S798"/>
  <c r="R798"/>
  <c r="S797"/>
  <c r="R797"/>
  <c r="S796"/>
  <c r="R796"/>
  <c r="S795"/>
  <c r="R795"/>
  <c r="O795"/>
  <c r="S794"/>
  <c r="R794"/>
  <c r="S793"/>
  <c r="R793"/>
  <c r="O793"/>
  <c r="S792"/>
  <c r="R792"/>
  <c r="S791"/>
  <c r="R791"/>
  <c r="S790"/>
  <c r="R790"/>
  <c r="O790"/>
  <c r="S789"/>
  <c r="R789"/>
  <c r="S788"/>
  <c r="R788"/>
  <c r="S787"/>
  <c r="R787"/>
  <c r="S786"/>
  <c r="R786"/>
  <c r="S785"/>
  <c r="R785"/>
  <c r="S784"/>
  <c r="R784"/>
  <c r="O784"/>
  <c r="S783"/>
  <c r="R783"/>
  <c r="S782"/>
  <c r="R782"/>
  <c r="S781"/>
  <c r="R781"/>
  <c r="S780"/>
  <c r="R780"/>
  <c r="S779"/>
  <c r="R779"/>
  <c r="S778"/>
  <c r="R778"/>
  <c r="O778"/>
  <c r="S777"/>
  <c r="R777"/>
  <c r="S776"/>
  <c r="R776"/>
  <c r="S775"/>
  <c r="R775"/>
  <c r="S774"/>
  <c r="R774"/>
  <c r="S773"/>
  <c r="R773"/>
  <c r="S772"/>
  <c r="R772"/>
  <c r="O772"/>
  <c r="S771"/>
  <c r="R771"/>
  <c r="S770"/>
  <c r="R770"/>
  <c r="O770"/>
  <c r="S769"/>
  <c r="R769"/>
  <c r="O769"/>
  <c r="S768"/>
  <c r="R768"/>
  <c r="S767"/>
  <c r="R767"/>
  <c r="S766"/>
  <c r="R766"/>
  <c r="S765"/>
  <c r="R765"/>
  <c r="S764"/>
  <c r="R764"/>
  <c r="S763"/>
  <c r="R763"/>
  <c r="S762"/>
  <c r="R762"/>
  <c r="S761"/>
  <c r="R761"/>
  <c r="S760"/>
  <c r="R760"/>
  <c r="S759"/>
  <c r="R759"/>
  <c r="S758"/>
  <c r="R758"/>
  <c r="S757"/>
  <c r="R757"/>
  <c r="S756"/>
  <c r="R756"/>
  <c r="S755"/>
  <c r="R755"/>
  <c r="S754"/>
  <c r="R754"/>
  <c r="S753"/>
  <c r="R753"/>
  <c r="S752"/>
  <c r="R752"/>
  <c r="S751"/>
  <c r="R751"/>
  <c r="S750"/>
  <c r="R750"/>
  <c r="S749"/>
  <c r="R749"/>
  <c r="S748"/>
  <c r="R748"/>
  <c r="S747"/>
  <c r="R747"/>
  <c r="S746"/>
  <c r="R746"/>
  <c r="O746"/>
  <c r="S745"/>
  <c r="R745"/>
  <c r="S744"/>
  <c r="R744"/>
  <c r="S743"/>
  <c r="R743"/>
  <c r="O743"/>
  <c r="S742"/>
  <c r="R742"/>
  <c r="S741"/>
  <c r="R741"/>
  <c r="O741"/>
  <c r="S740"/>
  <c r="R740"/>
  <c r="S739"/>
  <c r="R739"/>
  <c r="O739"/>
  <c r="S738"/>
  <c r="R738"/>
  <c r="S737"/>
  <c r="R737"/>
  <c r="S736"/>
  <c r="R736"/>
  <c r="S735"/>
  <c r="R735"/>
  <c r="S734"/>
  <c r="R734"/>
  <c r="S733"/>
  <c r="R733"/>
  <c r="S732"/>
  <c r="R732"/>
  <c r="O732"/>
  <c r="S731"/>
  <c r="R731"/>
  <c r="S730"/>
  <c r="R730"/>
  <c r="S729"/>
  <c r="R729"/>
  <c r="S728"/>
  <c r="R728"/>
  <c r="S727"/>
  <c r="R727"/>
  <c r="S726"/>
  <c r="R726"/>
  <c r="S725"/>
  <c r="R725"/>
  <c r="S724"/>
  <c r="R724"/>
  <c r="S723"/>
  <c r="R723"/>
  <c r="S722"/>
  <c r="R722"/>
  <c r="S721"/>
  <c r="R721"/>
  <c r="S720"/>
  <c r="R720"/>
  <c r="S719"/>
  <c r="R719"/>
  <c r="S718"/>
  <c r="R718"/>
  <c r="S717"/>
  <c r="R717"/>
  <c r="S716"/>
  <c r="R716"/>
  <c r="S715"/>
  <c r="R715"/>
  <c r="S714"/>
  <c r="R714"/>
  <c r="S713"/>
  <c r="R713"/>
  <c r="S712"/>
  <c r="R712"/>
  <c r="S711"/>
  <c r="R711"/>
  <c r="S710"/>
  <c r="R710"/>
  <c r="S709"/>
  <c r="R709"/>
  <c r="S708"/>
  <c r="R708"/>
  <c r="S707"/>
  <c r="R707"/>
  <c r="O707"/>
  <c r="S706"/>
  <c r="R706"/>
  <c r="S705"/>
  <c r="R705"/>
  <c r="O705"/>
  <c r="S704"/>
  <c r="R704"/>
  <c r="O704"/>
  <c r="S703"/>
  <c r="R703"/>
  <c r="S702"/>
  <c r="R702"/>
  <c r="O702"/>
  <c r="S701"/>
  <c r="R701"/>
  <c r="O701"/>
  <c r="S700"/>
  <c r="R700"/>
  <c r="S699"/>
  <c r="R699"/>
  <c r="S698"/>
  <c r="R698"/>
  <c r="S697"/>
  <c r="R697"/>
  <c r="S696"/>
  <c r="R696"/>
  <c r="S695"/>
  <c r="R695"/>
  <c r="S694"/>
  <c r="R694"/>
  <c r="S693"/>
  <c r="R693"/>
  <c r="S692"/>
  <c r="R692"/>
  <c r="S691"/>
  <c r="R691"/>
  <c r="S690"/>
  <c r="R690"/>
  <c r="S689"/>
  <c r="R689"/>
  <c r="S688"/>
  <c r="R688"/>
  <c r="S687"/>
  <c r="R687"/>
  <c r="S686"/>
  <c r="R686"/>
  <c r="S685"/>
  <c r="R685"/>
  <c r="S684"/>
  <c r="R684"/>
  <c r="O684"/>
  <c r="S683"/>
  <c r="R683"/>
  <c r="S682"/>
  <c r="R682"/>
  <c r="S681"/>
  <c r="R681"/>
  <c r="S680"/>
  <c r="R680"/>
  <c r="S679"/>
  <c r="R679"/>
  <c r="S678"/>
  <c r="R678"/>
  <c r="S677"/>
  <c r="R677"/>
  <c r="S676"/>
  <c r="R676"/>
  <c r="S675"/>
  <c r="R675"/>
  <c r="S674"/>
  <c r="R674"/>
  <c r="S673"/>
  <c r="R673"/>
  <c r="S672"/>
  <c r="R672"/>
  <c r="S671"/>
  <c r="R671"/>
  <c r="S670"/>
  <c r="R670"/>
  <c r="S669"/>
  <c r="R669"/>
  <c r="S668"/>
  <c r="R668"/>
  <c r="S667"/>
  <c r="R667"/>
  <c r="O667"/>
  <c r="S666"/>
  <c r="R666"/>
  <c r="O666"/>
  <c r="S665"/>
  <c r="R665"/>
  <c r="O665"/>
  <c r="S664"/>
  <c r="R664"/>
  <c r="S663"/>
  <c r="R663"/>
  <c r="S662"/>
  <c r="R662"/>
  <c r="S661"/>
  <c r="R661"/>
  <c r="S660"/>
  <c r="R660"/>
  <c r="S659"/>
  <c r="R659"/>
  <c r="S658"/>
  <c r="R658"/>
  <c r="S657"/>
  <c r="R657"/>
  <c r="S656"/>
  <c r="R656"/>
  <c r="S655"/>
  <c r="R655"/>
  <c r="S654"/>
  <c r="R654"/>
  <c r="S653"/>
  <c r="R653"/>
  <c r="S652"/>
  <c r="R652"/>
  <c r="S651"/>
  <c r="R651"/>
  <c r="S650"/>
  <c r="R650"/>
  <c r="S649"/>
  <c r="R649"/>
  <c r="S648"/>
  <c r="R648"/>
  <c r="S647"/>
  <c r="R647"/>
  <c r="S646"/>
  <c r="R646"/>
  <c r="O646"/>
  <c r="S645"/>
  <c r="R645"/>
  <c r="S644"/>
  <c r="R644"/>
  <c r="S643"/>
  <c r="R643"/>
  <c r="S642"/>
  <c r="R642"/>
  <c r="S641"/>
  <c r="R641"/>
  <c r="S640"/>
  <c r="R640"/>
  <c r="S639"/>
  <c r="R639"/>
  <c r="S638"/>
  <c r="R638"/>
  <c r="S637"/>
  <c r="R637"/>
  <c r="S636"/>
  <c r="R636"/>
  <c r="S635"/>
  <c r="R635"/>
  <c r="S634"/>
  <c r="R634"/>
  <c r="S633"/>
  <c r="R633"/>
  <c r="S632"/>
  <c r="R632"/>
  <c r="S631"/>
  <c r="R631"/>
  <c r="S630"/>
  <c r="R630"/>
  <c r="S629"/>
  <c r="R629"/>
  <c r="S628"/>
  <c r="R628"/>
  <c r="S627"/>
  <c r="R627"/>
  <c r="O627"/>
  <c r="S626"/>
  <c r="R626"/>
  <c r="S625"/>
  <c r="R625"/>
  <c r="S624"/>
  <c r="R624"/>
  <c r="S623"/>
  <c r="R623"/>
  <c r="O623"/>
  <c r="S622"/>
  <c r="R622"/>
  <c r="S621"/>
  <c r="R621"/>
  <c r="S620"/>
  <c r="R620"/>
  <c r="S619"/>
  <c r="R619"/>
  <c r="O619"/>
  <c r="S618"/>
  <c r="R618"/>
  <c r="S617"/>
  <c r="R617"/>
  <c r="S616"/>
  <c r="R616"/>
  <c r="S615"/>
  <c r="R615"/>
  <c r="S614"/>
  <c r="R614"/>
  <c r="S613"/>
  <c r="R613"/>
  <c r="S612"/>
  <c r="R612"/>
  <c r="S611"/>
  <c r="R611"/>
  <c r="S610"/>
  <c r="R610"/>
  <c r="S609"/>
  <c r="R609"/>
  <c r="O609"/>
  <c r="S608"/>
  <c r="R608"/>
  <c r="S607"/>
  <c r="R607"/>
  <c r="S606"/>
  <c r="R606"/>
  <c r="S605"/>
  <c r="R605"/>
  <c r="S604"/>
  <c r="R604"/>
  <c r="S603"/>
  <c r="R603"/>
  <c r="S602"/>
  <c r="R602"/>
  <c r="S601"/>
  <c r="R601"/>
  <c r="S600"/>
  <c r="R600"/>
  <c r="S599"/>
  <c r="R599"/>
  <c r="S598"/>
  <c r="R598"/>
  <c r="S597"/>
  <c r="R597"/>
  <c r="S596"/>
  <c r="R596"/>
  <c r="S595"/>
  <c r="R595"/>
  <c r="S594"/>
  <c r="R594"/>
  <c r="S593"/>
  <c r="R593"/>
  <c r="O593"/>
  <c r="S592"/>
  <c r="R592"/>
  <c r="S591"/>
  <c r="R591"/>
  <c r="S590"/>
  <c r="R590"/>
  <c r="S589"/>
  <c r="R589"/>
  <c r="O589"/>
  <c r="S588"/>
  <c r="R588"/>
  <c r="O588"/>
  <c r="S587"/>
  <c r="R587"/>
  <c r="O587"/>
  <c r="S586"/>
  <c r="R586"/>
  <c r="S585"/>
  <c r="R585"/>
  <c r="O585"/>
  <c r="S584"/>
  <c r="R584"/>
  <c r="S583"/>
  <c r="R583"/>
  <c r="O583"/>
  <c r="S582"/>
  <c r="R582"/>
  <c r="S581"/>
  <c r="R581"/>
  <c r="S580"/>
  <c r="R580"/>
  <c r="S579"/>
  <c r="R579"/>
  <c r="S578"/>
  <c r="R578"/>
  <c r="S577"/>
  <c r="R577"/>
  <c r="S576"/>
  <c r="R576"/>
  <c r="O576"/>
  <c r="S575"/>
  <c r="R575"/>
  <c r="S574"/>
  <c r="R574"/>
  <c r="S573"/>
  <c r="R573"/>
  <c r="S572"/>
  <c r="R572"/>
  <c r="O572"/>
  <c r="S571"/>
  <c r="R571"/>
  <c r="S570"/>
  <c r="R570"/>
  <c r="O570"/>
  <c r="S569"/>
  <c r="R569"/>
  <c r="S568"/>
  <c r="R568"/>
  <c r="S567"/>
  <c r="R567"/>
  <c r="S566"/>
  <c r="R566"/>
  <c r="S565"/>
  <c r="R565"/>
  <c r="S564"/>
  <c r="R564"/>
  <c r="S563"/>
  <c r="R563"/>
  <c r="S562"/>
  <c r="R562"/>
  <c r="S561"/>
  <c r="R561"/>
  <c r="S560"/>
  <c r="R560"/>
  <c r="S559"/>
  <c r="R559"/>
  <c r="S558"/>
  <c r="R558"/>
  <c r="S557"/>
  <c r="R557"/>
  <c r="S556"/>
  <c r="R556"/>
  <c r="S555"/>
  <c r="R555"/>
  <c r="S554"/>
  <c r="R554"/>
  <c r="S553"/>
  <c r="R553"/>
  <c r="S552"/>
  <c r="R552"/>
  <c r="S551"/>
  <c r="R551"/>
  <c r="S550"/>
  <c r="R550"/>
  <c r="S549"/>
  <c r="R549"/>
  <c r="S548"/>
  <c r="R548"/>
  <c r="S547"/>
  <c r="R547"/>
  <c r="S546"/>
  <c r="R546"/>
  <c r="S545"/>
  <c r="R545"/>
  <c r="S544"/>
  <c r="R544"/>
  <c r="S543"/>
  <c r="R543"/>
  <c r="O543"/>
  <c r="S542"/>
  <c r="R542"/>
  <c r="O542"/>
  <c r="S541"/>
  <c r="R541"/>
  <c r="O541"/>
  <c r="S540"/>
  <c r="R540"/>
  <c r="S539"/>
  <c r="R539"/>
  <c r="S538"/>
  <c r="R538"/>
  <c r="O538"/>
  <c r="S537"/>
  <c r="R537"/>
  <c r="O537"/>
  <c r="S536"/>
  <c r="R536"/>
  <c r="S535"/>
  <c r="R535"/>
  <c r="S534"/>
  <c r="R534"/>
  <c r="S533"/>
  <c r="R533"/>
  <c r="S532"/>
  <c r="R532"/>
  <c r="O532"/>
  <c r="S531"/>
  <c r="R531"/>
  <c r="O531"/>
  <c r="S530"/>
  <c r="R530"/>
  <c r="S529"/>
  <c r="R529"/>
  <c r="O529"/>
  <c r="S528"/>
  <c r="R528"/>
  <c r="S527"/>
  <c r="R527"/>
  <c r="S526"/>
  <c r="R526"/>
  <c r="S525"/>
  <c r="R525"/>
  <c r="S524"/>
  <c r="R524"/>
  <c r="S523"/>
  <c r="R523"/>
  <c r="S522"/>
  <c r="R522"/>
  <c r="S521"/>
  <c r="R521"/>
  <c r="S520"/>
  <c r="R520"/>
  <c r="S519"/>
  <c r="R519"/>
  <c r="S518"/>
  <c r="R518"/>
  <c r="S517"/>
  <c r="R517"/>
  <c r="S516"/>
  <c r="R516"/>
  <c r="S515"/>
  <c r="R515"/>
  <c r="S514"/>
  <c r="R514"/>
  <c r="S513"/>
  <c r="R513"/>
  <c r="S512"/>
  <c r="R512"/>
  <c r="S511"/>
  <c r="R511"/>
  <c r="S510"/>
  <c r="R510"/>
  <c r="S509"/>
  <c r="R509"/>
  <c r="S508"/>
  <c r="R508"/>
  <c r="S507"/>
  <c r="R507"/>
  <c r="S506"/>
  <c r="R506"/>
  <c r="S505"/>
  <c r="R505"/>
  <c r="S504"/>
  <c r="R504"/>
  <c r="S503"/>
  <c r="R503"/>
  <c r="S502"/>
  <c r="R502"/>
  <c r="S501"/>
  <c r="R501"/>
  <c r="O501"/>
  <c r="S500"/>
  <c r="R500"/>
  <c r="O500"/>
  <c r="S499"/>
  <c r="R499"/>
  <c r="S498"/>
  <c r="R498"/>
  <c r="O498"/>
  <c r="S497"/>
  <c r="R497"/>
  <c r="S496"/>
  <c r="R496"/>
  <c r="S495"/>
  <c r="R495"/>
  <c r="S494"/>
  <c r="R494"/>
  <c r="S493"/>
  <c r="R493"/>
  <c r="O493"/>
  <c r="S492"/>
  <c r="R492"/>
  <c r="S491"/>
  <c r="R491"/>
  <c r="O491"/>
  <c r="S490"/>
  <c r="R490"/>
  <c r="S489"/>
  <c r="R489"/>
  <c r="S488"/>
  <c r="R488"/>
  <c r="S487"/>
  <c r="R487"/>
  <c r="S486"/>
  <c r="R486"/>
  <c r="S485"/>
  <c r="R485"/>
  <c r="S484"/>
  <c r="R484"/>
  <c r="S483"/>
  <c r="R483"/>
  <c r="S482"/>
  <c r="R482"/>
  <c r="S481"/>
  <c r="R481"/>
  <c r="S480"/>
  <c r="R480"/>
  <c r="S479"/>
  <c r="R479"/>
  <c r="S478"/>
  <c r="R478"/>
  <c r="S477"/>
  <c r="R477"/>
  <c r="S476"/>
  <c r="R476"/>
  <c r="S475"/>
  <c r="R475"/>
  <c r="S474"/>
  <c r="R474"/>
  <c r="S473"/>
  <c r="R473"/>
  <c r="S472"/>
  <c r="R472"/>
  <c r="S471"/>
  <c r="R471"/>
  <c r="S470"/>
  <c r="R470"/>
  <c r="S469"/>
  <c r="R469"/>
  <c r="S468"/>
  <c r="R468"/>
  <c r="S467"/>
  <c r="R467"/>
  <c r="S466"/>
  <c r="R466"/>
  <c r="S465"/>
  <c r="R465"/>
  <c r="S464"/>
  <c r="R464"/>
  <c r="S463"/>
  <c r="R463"/>
  <c r="O463"/>
  <c r="S462"/>
  <c r="R462"/>
  <c r="S461"/>
  <c r="R461"/>
  <c r="S460"/>
  <c r="R460"/>
  <c r="S459"/>
  <c r="R459"/>
  <c r="S458"/>
  <c r="R458"/>
  <c r="S457"/>
  <c r="R457"/>
  <c r="S456"/>
  <c r="R456"/>
  <c r="S455"/>
  <c r="R455"/>
  <c r="S454"/>
  <c r="R454"/>
  <c r="S453"/>
  <c r="R453"/>
  <c r="O453"/>
  <c r="S452"/>
  <c r="R452"/>
  <c r="O452"/>
  <c r="S451"/>
  <c r="R451"/>
  <c r="S450"/>
  <c r="R450"/>
  <c r="S449"/>
  <c r="R449"/>
  <c r="S448"/>
  <c r="R448"/>
  <c r="S447"/>
  <c r="R447"/>
  <c r="S446"/>
  <c r="R446"/>
  <c r="S445"/>
  <c r="R445"/>
  <c r="S444"/>
  <c r="R444"/>
  <c r="S443"/>
  <c r="R443"/>
  <c r="S442"/>
  <c r="R442"/>
  <c r="S441"/>
  <c r="R441"/>
  <c r="S440"/>
  <c r="R440"/>
  <c r="S439"/>
  <c r="R439"/>
  <c r="S438"/>
  <c r="R438"/>
  <c r="S437"/>
  <c r="R437"/>
  <c r="S436"/>
  <c r="R436"/>
  <c r="O436"/>
  <c r="S435"/>
  <c r="R435"/>
  <c r="S434"/>
  <c r="R434"/>
  <c r="S433"/>
  <c r="R433"/>
  <c r="S432"/>
  <c r="R432"/>
  <c r="S431"/>
  <c r="R431"/>
  <c r="S430"/>
  <c r="R430"/>
  <c r="S429"/>
  <c r="R429"/>
  <c r="S428"/>
  <c r="R428"/>
  <c r="S427"/>
  <c r="R427"/>
  <c r="S426"/>
  <c r="R426"/>
  <c r="S425"/>
  <c r="R425"/>
  <c r="S424"/>
  <c r="R424"/>
  <c r="S423"/>
  <c r="R423"/>
  <c r="S422"/>
  <c r="R422"/>
  <c r="S421"/>
  <c r="R421"/>
  <c r="S420"/>
  <c r="R420"/>
  <c r="S419"/>
  <c r="R419"/>
  <c r="S418"/>
  <c r="R418"/>
  <c r="S417"/>
  <c r="R417"/>
  <c r="S416"/>
  <c r="R416"/>
  <c r="S415"/>
  <c r="R415"/>
  <c r="O415"/>
  <c r="S414"/>
  <c r="R414"/>
  <c r="S413"/>
  <c r="R413"/>
  <c r="S412"/>
  <c r="R412"/>
  <c r="S411"/>
  <c r="R411"/>
  <c r="S410"/>
  <c r="R410"/>
  <c r="S409"/>
  <c r="R409"/>
  <c r="S408"/>
  <c r="R408"/>
  <c r="S407"/>
  <c r="R407"/>
  <c r="S406"/>
  <c r="R406"/>
  <c r="S405"/>
  <c r="R405"/>
  <c r="S404"/>
  <c r="R404"/>
  <c r="S403"/>
  <c r="R403"/>
  <c r="S402"/>
  <c r="R402"/>
  <c r="S401"/>
  <c r="R401"/>
  <c r="S400"/>
  <c r="R400"/>
  <c r="S399"/>
  <c r="R399"/>
  <c r="S398"/>
  <c r="R398"/>
  <c r="S397"/>
  <c r="R397"/>
  <c r="S396"/>
  <c r="R396"/>
  <c r="S395"/>
  <c r="R395"/>
  <c r="S394"/>
  <c r="R394"/>
  <c r="S393"/>
  <c r="R393"/>
  <c r="S392"/>
  <c r="R392"/>
  <c r="S391"/>
  <c r="R391"/>
  <c r="S390"/>
  <c r="R390"/>
  <c r="O390"/>
  <c r="S389"/>
  <c r="R389"/>
  <c r="S388"/>
  <c r="R388"/>
  <c r="O388"/>
  <c r="S387"/>
  <c r="R387"/>
  <c r="S386"/>
  <c r="R386"/>
  <c r="S385"/>
  <c r="R385"/>
  <c r="S384"/>
  <c r="R384"/>
  <c r="S383"/>
  <c r="R383"/>
  <c r="O383"/>
  <c r="S382"/>
  <c r="R382"/>
  <c r="S381"/>
  <c r="R381"/>
  <c r="O381"/>
  <c r="S380"/>
  <c r="R380"/>
  <c r="O380"/>
  <c r="S379"/>
  <c r="R379"/>
  <c r="S378"/>
  <c r="R378"/>
  <c r="S377"/>
  <c r="R377"/>
  <c r="S376"/>
  <c r="R376"/>
  <c r="S375"/>
  <c r="R375"/>
  <c r="S374"/>
  <c r="R374"/>
  <c r="S373"/>
  <c r="R373"/>
  <c r="S372"/>
  <c r="R372"/>
  <c r="S371"/>
  <c r="R371"/>
  <c r="S370"/>
  <c r="R370"/>
  <c r="S369"/>
  <c r="R369"/>
  <c r="S368"/>
  <c r="R368"/>
  <c r="S367"/>
  <c r="R367"/>
  <c r="S366"/>
  <c r="R366"/>
  <c r="S365"/>
  <c r="R365"/>
  <c r="S364"/>
  <c r="R364"/>
  <c r="S363"/>
  <c r="R363"/>
  <c r="S362"/>
  <c r="R362"/>
  <c r="S361"/>
  <c r="R361"/>
  <c r="S360"/>
  <c r="R360"/>
  <c r="S359"/>
  <c r="R359"/>
  <c r="S358"/>
  <c r="R358"/>
  <c r="S357"/>
  <c r="R357"/>
  <c r="S356"/>
  <c r="R356"/>
  <c r="S355"/>
  <c r="R355"/>
  <c r="S354"/>
  <c r="R354"/>
  <c r="S353"/>
  <c r="R353"/>
  <c r="S352"/>
  <c r="R352"/>
  <c r="S351"/>
  <c r="R351"/>
  <c r="S350"/>
  <c r="R350"/>
  <c r="S349"/>
  <c r="R349"/>
  <c r="S348"/>
  <c r="R348"/>
  <c r="S347"/>
  <c r="R347"/>
  <c r="O347"/>
  <c r="S346"/>
  <c r="R346"/>
  <c r="S345"/>
  <c r="R345"/>
  <c r="O345"/>
  <c r="S344"/>
  <c r="R344"/>
  <c r="S343"/>
  <c r="R343"/>
  <c r="O343"/>
  <c r="S342"/>
  <c r="R342"/>
  <c r="S341"/>
  <c r="R341"/>
  <c r="O341"/>
  <c r="S340"/>
  <c r="R340"/>
  <c r="O340"/>
  <c r="S339"/>
  <c r="R339"/>
  <c r="S338"/>
  <c r="R338"/>
  <c r="O338"/>
  <c r="S337"/>
  <c r="R337"/>
  <c r="S336"/>
  <c r="R336"/>
  <c r="S335"/>
  <c r="R335"/>
  <c r="S334"/>
  <c r="R334"/>
  <c r="S333"/>
  <c r="R333"/>
  <c r="S332"/>
  <c r="R332"/>
  <c r="S331"/>
  <c r="R331"/>
  <c r="S330"/>
  <c r="R330"/>
  <c r="S329"/>
  <c r="R329"/>
  <c r="S328"/>
  <c r="R328"/>
  <c r="S327"/>
  <c r="R327"/>
  <c r="S326"/>
  <c r="R326"/>
  <c r="S325"/>
  <c r="R325"/>
  <c r="S324"/>
  <c r="R324"/>
  <c r="S323"/>
  <c r="R323"/>
  <c r="S322"/>
  <c r="R322"/>
  <c r="S321"/>
  <c r="R321"/>
  <c r="O321"/>
  <c r="S320"/>
  <c r="R320"/>
  <c r="S319"/>
  <c r="R319"/>
  <c r="O319"/>
  <c r="S318"/>
  <c r="R318"/>
  <c r="S317"/>
  <c r="R317"/>
  <c r="S316"/>
  <c r="R316"/>
  <c r="S315"/>
  <c r="R315"/>
  <c r="S314"/>
  <c r="R314"/>
  <c r="O314"/>
  <c r="S313"/>
  <c r="R313"/>
  <c r="S312"/>
  <c r="R312"/>
  <c r="O312"/>
  <c r="S311"/>
  <c r="R311"/>
  <c r="O311"/>
  <c r="S310"/>
  <c r="R310"/>
  <c r="S309"/>
  <c r="R309"/>
  <c r="S308"/>
  <c r="R308"/>
  <c r="S307"/>
  <c r="R307"/>
  <c r="S306"/>
  <c r="R306"/>
  <c r="S305"/>
  <c r="R305"/>
  <c r="S304"/>
  <c r="R304"/>
  <c r="S303"/>
  <c r="R303"/>
  <c r="S302"/>
  <c r="R302"/>
  <c r="S301"/>
  <c r="R301"/>
  <c r="S300"/>
  <c r="R300"/>
  <c r="S299"/>
  <c r="R299"/>
  <c r="S298"/>
  <c r="R298"/>
  <c r="O298"/>
  <c r="S297"/>
  <c r="R297"/>
  <c r="S296"/>
  <c r="R296"/>
  <c r="S295"/>
  <c r="R295"/>
  <c r="S294"/>
  <c r="R294"/>
  <c r="S293"/>
  <c r="R293"/>
  <c r="S292"/>
  <c r="R292"/>
  <c r="S291"/>
  <c r="R291"/>
  <c r="S290"/>
  <c r="R290"/>
  <c r="O290"/>
  <c r="S289"/>
  <c r="R289"/>
  <c r="O289"/>
  <c r="S288"/>
  <c r="R288"/>
  <c r="S287"/>
  <c r="R287"/>
  <c r="S286"/>
  <c r="R286"/>
  <c r="S285"/>
  <c r="R285"/>
  <c r="S284"/>
  <c r="R284"/>
  <c r="S283"/>
  <c r="R283"/>
  <c r="S282"/>
  <c r="R282"/>
  <c r="O282"/>
  <c r="S281"/>
  <c r="R281"/>
  <c r="S280"/>
  <c r="R280"/>
  <c r="S279"/>
  <c r="R279"/>
  <c r="S278"/>
  <c r="R278"/>
  <c r="S277"/>
  <c r="R277"/>
  <c r="S276"/>
  <c r="R276"/>
  <c r="S275"/>
  <c r="R275"/>
  <c r="S274"/>
  <c r="R274"/>
  <c r="S273"/>
  <c r="R273"/>
  <c r="S272"/>
  <c r="R272"/>
  <c r="S271"/>
  <c r="R271"/>
  <c r="S270"/>
  <c r="R270"/>
  <c r="S269"/>
  <c r="R269"/>
  <c r="O269"/>
  <c r="S268"/>
  <c r="R268"/>
  <c r="S267"/>
  <c r="R267"/>
  <c r="S266"/>
  <c r="R266"/>
  <c r="S265"/>
  <c r="R265"/>
  <c r="S264"/>
  <c r="R264"/>
  <c r="S263"/>
  <c r="R263"/>
  <c r="S262"/>
  <c r="R262"/>
  <c r="S261"/>
  <c r="R261"/>
  <c r="O261"/>
  <c r="S260"/>
  <c r="R260"/>
  <c r="O260"/>
  <c r="S259"/>
  <c r="R259"/>
  <c r="S258"/>
  <c r="R258"/>
  <c r="S257"/>
  <c r="R257"/>
  <c r="S256"/>
  <c r="R256"/>
  <c r="S255"/>
  <c r="R255"/>
  <c r="S254"/>
  <c r="R254"/>
  <c r="S253"/>
  <c r="R253"/>
  <c r="S252"/>
  <c r="R252"/>
  <c r="S251"/>
  <c r="R251"/>
  <c r="S250"/>
  <c r="R250"/>
  <c r="S249"/>
  <c r="R249"/>
  <c r="S248"/>
  <c r="R248"/>
  <c r="S247"/>
  <c r="R247"/>
  <c r="S246"/>
  <c r="R246"/>
  <c r="S245"/>
  <c r="R245"/>
  <c r="S244"/>
  <c r="R244"/>
  <c r="S243"/>
  <c r="R243"/>
  <c r="S242"/>
  <c r="R242"/>
  <c r="S241"/>
  <c r="R241"/>
  <c r="S240"/>
  <c r="R240"/>
  <c r="S239"/>
  <c r="R239"/>
  <c r="S238"/>
  <c r="R238"/>
  <c r="S237"/>
  <c r="R237"/>
  <c r="S236"/>
  <c r="R236"/>
  <c r="O236"/>
  <c r="S235"/>
  <c r="R235"/>
  <c r="O235"/>
  <c r="S234"/>
  <c r="R234"/>
  <c r="S233"/>
  <c r="R233"/>
  <c r="S232"/>
  <c r="R232"/>
  <c r="O232"/>
  <c r="S231"/>
  <c r="R231"/>
  <c r="O231"/>
  <c r="S230"/>
  <c r="R230"/>
  <c r="S229"/>
  <c r="R229"/>
  <c r="S228"/>
  <c r="R228"/>
  <c r="S227"/>
  <c r="R227"/>
  <c r="S226"/>
  <c r="R226"/>
  <c r="S225"/>
  <c r="R225"/>
  <c r="S224"/>
  <c r="R224"/>
  <c r="S223"/>
  <c r="R223"/>
  <c r="S222"/>
  <c r="R222"/>
  <c r="S221"/>
  <c r="R221"/>
  <c r="S220"/>
  <c r="R220"/>
  <c r="S219"/>
  <c r="R219"/>
  <c r="O219"/>
  <c r="S218"/>
  <c r="R218"/>
  <c r="S217"/>
  <c r="R217"/>
  <c r="S216"/>
  <c r="R216"/>
  <c r="S215"/>
  <c r="R215"/>
  <c r="S214"/>
  <c r="R214"/>
  <c r="S213"/>
  <c r="R213"/>
  <c r="S212"/>
  <c r="R212"/>
  <c r="O212"/>
  <c r="S211"/>
  <c r="R211"/>
  <c r="O211"/>
  <c r="S210"/>
  <c r="R210"/>
  <c r="S209"/>
  <c r="R209"/>
  <c r="O209"/>
  <c r="S208"/>
  <c r="R208"/>
  <c r="O208"/>
  <c r="S207"/>
  <c r="R207"/>
  <c r="S206"/>
  <c r="R206"/>
  <c r="S205"/>
  <c r="R205"/>
  <c r="S204"/>
  <c r="R204"/>
  <c r="S203"/>
  <c r="R203"/>
  <c r="S202"/>
  <c r="R202"/>
  <c r="S201"/>
  <c r="R201"/>
  <c r="S200"/>
  <c r="R200"/>
  <c r="S199"/>
  <c r="R199"/>
  <c r="S198"/>
  <c r="R198"/>
  <c r="S197"/>
  <c r="R197"/>
  <c r="S196"/>
  <c r="R196"/>
  <c r="S195"/>
  <c r="R195"/>
  <c r="S194"/>
  <c r="R194"/>
  <c r="S193"/>
  <c r="R193"/>
  <c r="S192"/>
  <c r="R192"/>
  <c r="S191"/>
  <c r="R191"/>
  <c r="S190"/>
  <c r="R190"/>
  <c r="S189"/>
  <c r="R189"/>
  <c r="S188"/>
  <c r="R188"/>
  <c r="S187"/>
  <c r="R187"/>
  <c r="S186"/>
  <c r="R186"/>
  <c r="S185"/>
  <c r="R185"/>
  <c r="S184"/>
  <c r="R184"/>
  <c r="S183"/>
  <c r="R183"/>
  <c r="S182"/>
  <c r="R182"/>
  <c r="O182"/>
  <c r="S181"/>
  <c r="R181"/>
  <c r="S180"/>
  <c r="R180"/>
  <c r="S179"/>
  <c r="R179"/>
  <c r="S178"/>
  <c r="R178"/>
  <c r="S177"/>
  <c r="R177"/>
  <c r="O177"/>
  <c r="S176"/>
  <c r="R176"/>
  <c r="S175"/>
  <c r="R175"/>
  <c r="S174"/>
  <c r="R174"/>
  <c r="S173"/>
  <c r="R173"/>
  <c r="S172"/>
  <c r="R172"/>
  <c r="S171"/>
  <c r="R171"/>
  <c r="S170"/>
  <c r="R170"/>
  <c r="S169"/>
  <c r="R169"/>
  <c r="S168"/>
  <c r="R168"/>
  <c r="S167"/>
  <c r="R167"/>
  <c r="S166"/>
  <c r="R166"/>
  <c r="S165"/>
  <c r="R165"/>
  <c r="S164"/>
  <c r="R164"/>
  <c r="S163"/>
  <c r="R163"/>
  <c r="S162"/>
  <c r="R162"/>
  <c r="S161"/>
  <c r="R161"/>
  <c r="S160"/>
  <c r="R160"/>
  <c r="S159"/>
  <c r="R159"/>
  <c r="S158"/>
  <c r="R158"/>
  <c r="S157"/>
  <c r="R157"/>
  <c r="S156"/>
  <c r="R156"/>
  <c r="S155"/>
  <c r="R155"/>
  <c r="S154"/>
  <c r="R154"/>
  <c r="S153"/>
  <c r="R153"/>
  <c r="S152"/>
  <c r="R152"/>
  <c r="S151"/>
  <c r="R151"/>
  <c r="O151"/>
  <c r="S150"/>
  <c r="R150"/>
  <c r="S149"/>
  <c r="R149"/>
  <c r="S148"/>
  <c r="R148"/>
  <c r="S147"/>
  <c r="R147"/>
  <c r="S146"/>
  <c r="R146"/>
  <c r="S145"/>
  <c r="R145"/>
  <c r="S144"/>
  <c r="R144"/>
  <c r="S143"/>
  <c r="R143"/>
  <c r="S142"/>
  <c r="R142"/>
  <c r="S141"/>
  <c r="R141"/>
  <c r="S140"/>
  <c r="R140"/>
  <c r="S139"/>
  <c r="R139"/>
  <c r="S138"/>
  <c r="R138"/>
  <c r="S137"/>
  <c r="R137"/>
  <c r="S136"/>
  <c r="R136"/>
  <c r="S135"/>
  <c r="R135"/>
  <c r="S134"/>
  <c r="R134"/>
  <c r="S133"/>
  <c r="R133"/>
  <c r="S132"/>
  <c r="R132"/>
  <c r="S131"/>
  <c r="R131"/>
  <c r="S130"/>
  <c r="R130"/>
  <c r="S129"/>
  <c r="R129"/>
  <c r="S128"/>
  <c r="R128"/>
  <c r="S127"/>
  <c r="R127"/>
  <c r="S126"/>
  <c r="R126"/>
  <c r="S125"/>
  <c r="R125"/>
  <c r="S124"/>
  <c r="R124"/>
  <c r="O124"/>
  <c r="S123"/>
  <c r="R123"/>
  <c r="S122"/>
  <c r="R122"/>
  <c r="S121"/>
  <c r="R121"/>
  <c r="S120"/>
  <c r="R120"/>
  <c r="S119"/>
  <c r="R119"/>
  <c r="S118"/>
  <c r="R118"/>
  <c r="S117"/>
  <c r="R117"/>
  <c r="O117"/>
  <c r="S116"/>
  <c r="R116"/>
  <c r="O116"/>
  <c r="S115"/>
  <c r="R115"/>
  <c r="S114"/>
  <c r="R114"/>
  <c r="S113"/>
  <c r="R113"/>
  <c r="O113"/>
  <c r="S112"/>
  <c r="R112"/>
  <c r="S111"/>
  <c r="R111"/>
  <c r="S110"/>
  <c r="R110"/>
  <c r="S109"/>
  <c r="R109"/>
  <c r="S108"/>
  <c r="R108"/>
  <c r="S107"/>
  <c r="R107"/>
  <c r="S106"/>
  <c r="R106"/>
  <c r="S105"/>
  <c r="R105"/>
  <c r="S104"/>
  <c r="R104"/>
  <c r="S103"/>
  <c r="R103"/>
  <c r="S102"/>
  <c r="R102"/>
  <c r="S101"/>
  <c r="R101"/>
  <c r="S100"/>
  <c r="R100"/>
  <c r="S99"/>
  <c r="R99"/>
  <c r="S98"/>
  <c r="R98"/>
  <c r="S97"/>
  <c r="R97"/>
  <c r="S96"/>
  <c r="R96"/>
  <c r="S95"/>
  <c r="R95"/>
  <c r="S94"/>
  <c r="R94"/>
  <c r="S93"/>
  <c r="R93"/>
  <c r="S92"/>
  <c r="R92"/>
  <c r="S91"/>
  <c r="R91"/>
  <c r="S90"/>
  <c r="R90"/>
  <c r="S89"/>
  <c r="R89"/>
  <c r="S88"/>
  <c r="R88"/>
  <c r="S87"/>
  <c r="R87"/>
  <c r="S86"/>
  <c r="R86"/>
  <c r="O86"/>
  <c r="S85"/>
  <c r="R85"/>
  <c r="S84"/>
  <c r="R84"/>
  <c r="O84"/>
  <c r="S83"/>
  <c r="R83"/>
  <c r="S82"/>
  <c r="R82"/>
  <c r="S81"/>
  <c r="R81"/>
  <c r="S80"/>
  <c r="R80"/>
  <c r="S79"/>
  <c r="R79"/>
  <c r="S78"/>
  <c r="R78"/>
  <c r="S77"/>
  <c r="R77"/>
  <c r="S76"/>
  <c r="R76"/>
  <c r="S75"/>
  <c r="R75"/>
  <c r="O75"/>
  <c r="S74"/>
  <c r="R74"/>
  <c r="S73"/>
  <c r="R73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O64"/>
  <c r="S63"/>
  <c r="R63"/>
  <c r="S62"/>
  <c r="R62"/>
  <c r="S61"/>
  <c r="R61"/>
  <c r="S60"/>
  <c r="R60"/>
  <c r="S59"/>
  <c r="R59"/>
  <c r="S58"/>
  <c r="R58"/>
  <c r="S57"/>
  <c r="R57"/>
  <c r="O57"/>
  <c r="S56"/>
  <c r="R56"/>
  <c r="S55"/>
  <c r="R55"/>
  <c r="O55"/>
  <c r="S54"/>
  <c r="R54"/>
  <c r="S53"/>
  <c r="R53"/>
  <c r="S52"/>
  <c r="R52"/>
  <c r="O52"/>
  <c r="S51"/>
  <c r="R51"/>
  <c r="S50"/>
  <c r="R50"/>
  <c r="O50"/>
  <c r="S49"/>
  <c r="R49"/>
  <c r="O49"/>
  <c r="S48"/>
  <c r="R48"/>
  <c r="O48"/>
  <c r="S47"/>
  <c r="R47"/>
  <c r="S46"/>
  <c r="R46"/>
  <c r="O46"/>
  <c r="S45"/>
  <c r="R45"/>
  <c r="S44"/>
  <c r="R44"/>
  <c r="S43"/>
  <c r="R43"/>
  <c r="S42"/>
  <c r="R42"/>
  <c r="S41"/>
  <c r="R41"/>
  <c r="S40"/>
  <c r="R40"/>
  <c r="S39"/>
  <c r="R39"/>
  <c r="S38"/>
  <c r="R38"/>
  <c r="S37"/>
  <c r="R37"/>
  <c r="S36"/>
  <c r="R36"/>
  <c r="S35"/>
  <c r="R35"/>
  <c r="S34"/>
  <c r="R34"/>
  <c r="S33"/>
  <c r="R33"/>
  <c r="S32"/>
  <c r="R32"/>
  <c r="S31"/>
  <c r="R31"/>
  <c r="S30"/>
  <c r="R30"/>
  <c r="S29"/>
  <c r="R29"/>
  <c r="S28"/>
  <c r="R28"/>
  <c r="S27"/>
  <c r="R27"/>
  <c r="S26"/>
  <c r="R26"/>
  <c r="S25"/>
  <c r="R25"/>
  <c r="S24"/>
  <c r="R24"/>
  <c r="O24"/>
  <c r="S23"/>
  <c r="R23"/>
  <c r="S22"/>
  <c r="R22"/>
  <c r="S21"/>
  <c r="R21"/>
  <c r="S20"/>
  <c r="R20"/>
  <c r="S19"/>
  <c r="R19"/>
  <c r="S18"/>
  <c r="R18"/>
  <c r="S17"/>
  <c r="R17"/>
  <c r="S16"/>
  <c r="R16"/>
  <c r="O16"/>
  <c r="S15"/>
  <c r="R15"/>
  <c r="S14"/>
  <c r="R14"/>
  <c r="S13"/>
  <c r="R13"/>
  <c r="S12"/>
  <c r="R12"/>
  <c r="S11"/>
  <c r="R11"/>
  <c r="S10"/>
  <c r="R10"/>
  <c r="O10"/>
  <c r="O1414" s="1"/>
  <c r="S9"/>
  <c r="R9"/>
  <c r="O9"/>
  <c r="S8"/>
  <c r="R8"/>
  <c r="S227" i="10" l="1"/>
  <c r="R227"/>
  <c r="P2159"/>
  <c r="T227"/>
  <c r="R336"/>
  <c r="S336"/>
  <c r="T336"/>
  <c r="R752"/>
  <c r="S752"/>
  <c r="T752"/>
  <c r="T1210"/>
  <c r="S1210"/>
  <c r="R1210"/>
  <c r="T1727"/>
  <c r="T2159" s="1"/>
  <c r="R1727"/>
  <c r="S1727"/>
  <c r="S2159"/>
  <c r="R2159"/>
  <c r="L2159"/>
  <c r="T758"/>
  <c r="S10" i="9"/>
  <c r="T10"/>
  <c r="R10"/>
  <c r="S37"/>
  <c r="R37"/>
  <c r="T37"/>
  <c r="S70"/>
  <c r="T70"/>
  <c r="R70"/>
  <c r="S142"/>
  <c r="T142"/>
  <c r="R142"/>
  <c r="S184"/>
  <c r="T184"/>
  <c r="R184"/>
  <c r="R207"/>
  <c r="T207"/>
  <c r="S207"/>
  <c r="R215"/>
  <c r="T215"/>
  <c r="S215"/>
  <c r="S242"/>
  <c r="T242"/>
  <c r="R242"/>
  <c r="S250"/>
  <c r="T250"/>
  <c r="R250"/>
  <c r="S258"/>
  <c r="T258"/>
  <c r="R258"/>
  <c r="S276"/>
  <c r="T276"/>
  <c r="R276"/>
  <c r="R315"/>
  <c r="S315"/>
  <c r="T315"/>
  <c r="R326"/>
  <c r="S326"/>
  <c r="T326"/>
  <c r="R371"/>
  <c r="S371"/>
  <c r="T371"/>
  <c r="R390"/>
  <c r="S390"/>
  <c r="T390"/>
  <c r="R452"/>
  <c r="S452"/>
  <c r="T452"/>
  <c r="R463"/>
  <c r="S463"/>
  <c r="T463"/>
  <c r="R474"/>
  <c r="S474"/>
  <c r="T474"/>
  <c r="R492"/>
  <c r="S492"/>
  <c r="T492"/>
  <c r="R510"/>
  <c r="S510"/>
  <c r="T510"/>
  <c r="R15"/>
  <c r="T15"/>
  <c r="S15"/>
  <c r="R46"/>
  <c r="S46"/>
  <c r="T46"/>
  <c r="R135"/>
  <c r="T135"/>
  <c r="S135"/>
  <c r="R171"/>
  <c r="T171"/>
  <c r="S171"/>
  <c r="R177"/>
  <c r="T177"/>
  <c r="S177"/>
  <c r="R194"/>
  <c r="S194"/>
  <c r="T194"/>
  <c r="R197"/>
  <c r="S197"/>
  <c r="T197"/>
  <c r="S206"/>
  <c r="T206"/>
  <c r="R206"/>
  <c r="S214"/>
  <c r="T214"/>
  <c r="R214"/>
  <c r="R239"/>
  <c r="T239"/>
  <c r="S239"/>
  <c r="R247"/>
  <c r="T247"/>
  <c r="S247"/>
  <c r="R255"/>
  <c r="T255"/>
  <c r="S255"/>
  <c r="R269"/>
  <c r="T269"/>
  <c r="S269"/>
  <c r="R311"/>
  <c r="T311"/>
  <c r="S311"/>
  <c r="S314"/>
  <c r="T314"/>
  <c r="R314"/>
  <c r="R319"/>
  <c r="S319"/>
  <c r="T319"/>
  <c r="R358"/>
  <c r="S358"/>
  <c r="T358"/>
  <c r="R394"/>
  <c r="S394"/>
  <c r="T394"/>
  <c r="R436"/>
  <c r="S436"/>
  <c r="T436"/>
  <c r="R513"/>
  <c r="S513"/>
  <c r="T513"/>
  <c r="S14"/>
  <c r="T14"/>
  <c r="R14"/>
  <c r="R22"/>
  <c r="S22"/>
  <c r="T22"/>
  <c r="R35"/>
  <c r="T35"/>
  <c r="S35"/>
  <c r="R42"/>
  <c r="S42"/>
  <c r="T42"/>
  <c r="S45"/>
  <c r="R45"/>
  <c r="T45"/>
  <c r="S134"/>
  <c r="T134"/>
  <c r="R134"/>
  <c r="R139"/>
  <c r="T139"/>
  <c r="S139"/>
  <c r="S170"/>
  <c r="T170"/>
  <c r="R170"/>
  <c r="R181"/>
  <c r="T181"/>
  <c r="S181"/>
  <c r="R203"/>
  <c r="T203"/>
  <c r="S203"/>
  <c r="R211"/>
  <c r="T211"/>
  <c r="S211"/>
  <c r="R219"/>
  <c r="T219"/>
  <c r="S219"/>
  <c r="S246"/>
  <c r="T246"/>
  <c r="R246"/>
  <c r="S254"/>
  <c r="T254"/>
  <c r="R254"/>
  <c r="S268"/>
  <c r="T268"/>
  <c r="R268"/>
  <c r="R273"/>
  <c r="T273"/>
  <c r="S273"/>
  <c r="R307"/>
  <c r="T307"/>
  <c r="S307"/>
  <c r="S310"/>
  <c r="T310"/>
  <c r="R310"/>
  <c r="R342"/>
  <c r="S342"/>
  <c r="T342"/>
  <c r="R383"/>
  <c r="S383"/>
  <c r="T383"/>
  <c r="R401"/>
  <c r="S401"/>
  <c r="T401"/>
  <c r="R420"/>
  <c r="S420"/>
  <c r="T420"/>
  <c r="R440"/>
  <c r="S440"/>
  <c r="T440"/>
  <c r="R486"/>
  <c r="S486"/>
  <c r="T486"/>
  <c r="R517"/>
  <c r="S517"/>
  <c r="T517"/>
  <c r="R11"/>
  <c r="T11"/>
  <c r="S11"/>
  <c r="R18"/>
  <c r="S18"/>
  <c r="T18"/>
  <c r="S21"/>
  <c r="R21"/>
  <c r="T21"/>
  <c r="S34"/>
  <c r="T34"/>
  <c r="R34"/>
  <c r="R38"/>
  <c r="S38"/>
  <c r="T38"/>
  <c r="S41"/>
  <c r="R41"/>
  <c r="T41"/>
  <c r="R71"/>
  <c r="T71"/>
  <c r="S71"/>
  <c r="S102"/>
  <c r="T102"/>
  <c r="R102"/>
  <c r="S138"/>
  <c r="T138"/>
  <c r="R138"/>
  <c r="R167"/>
  <c r="T167"/>
  <c r="S167"/>
  <c r="S180"/>
  <c r="T180"/>
  <c r="R180"/>
  <c r="R185"/>
  <c r="T185"/>
  <c r="S185"/>
  <c r="S210"/>
  <c r="T210"/>
  <c r="R210"/>
  <c r="S218"/>
  <c r="T218"/>
  <c r="R218"/>
  <c r="R243"/>
  <c r="T243"/>
  <c r="S243"/>
  <c r="R251"/>
  <c r="T251"/>
  <c r="S251"/>
  <c r="R259"/>
  <c r="T259"/>
  <c r="S259"/>
  <c r="S272"/>
  <c r="T272"/>
  <c r="R272"/>
  <c r="S306"/>
  <c r="T306"/>
  <c r="R306"/>
  <c r="R346"/>
  <c r="S346"/>
  <c r="T346"/>
  <c r="R387"/>
  <c r="S387"/>
  <c r="T387"/>
  <c r="R424"/>
  <c r="S424"/>
  <c r="T424"/>
  <c r="R459"/>
  <c r="S459"/>
  <c r="T459"/>
  <c r="R470"/>
  <c r="S470"/>
  <c r="T470"/>
  <c r="R506"/>
  <c r="S506"/>
  <c r="T506"/>
  <c r="S325"/>
  <c r="T325"/>
  <c r="S334"/>
  <c r="T334"/>
  <c r="S341"/>
  <c r="T341"/>
  <c r="S357"/>
  <c r="T357"/>
  <c r="S382"/>
  <c r="T382"/>
  <c r="S419"/>
  <c r="T419"/>
  <c r="S435"/>
  <c r="T435"/>
  <c r="S451"/>
  <c r="T451"/>
  <c r="S458"/>
  <c r="T458"/>
  <c r="S469"/>
  <c r="T469"/>
  <c r="S485"/>
  <c r="T485"/>
  <c r="S505"/>
  <c r="T505"/>
  <c r="T530"/>
  <c r="R530"/>
  <c r="R531"/>
  <c r="S531"/>
  <c r="T531"/>
  <c r="T536"/>
  <c r="R536"/>
  <c r="R539"/>
  <c r="S539"/>
  <c r="T544"/>
  <c r="R544"/>
  <c r="R547"/>
  <c r="S547"/>
  <c r="T554"/>
  <c r="R554"/>
  <c r="R555"/>
  <c r="S555"/>
  <c r="T555"/>
  <c r="R563"/>
  <c r="S563"/>
  <c r="T563"/>
  <c r="R571"/>
  <c r="S571"/>
  <c r="T571"/>
  <c r="R579"/>
  <c r="S579"/>
  <c r="T579"/>
  <c r="R587"/>
  <c r="S587"/>
  <c r="T587"/>
  <c r="R595"/>
  <c r="S595"/>
  <c r="T600"/>
  <c r="R600"/>
  <c r="R605"/>
  <c r="S605"/>
  <c r="T605"/>
  <c r="R613"/>
  <c r="S613"/>
  <c r="T613"/>
  <c r="R621"/>
  <c r="S621"/>
  <c r="T621"/>
  <c r="S623"/>
  <c r="R623"/>
  <c r="T623"/>
  <c r="T631"/>
  <c r="R631"/>
  <c r="S631"/>
  <c r="R633"/>
  <c r="S633"/>
  <c r="T633"/>
  <c r="S640"/>
  <c r="R640"/>
  <c r="T640"/>
  <c r="S647"/>
  <c r="R647"/>
  <c r="T647"/>
  <c r="R657"/>
  <c r="S657"/>
  <c r="T657"/>
  <c r="R660"/>
  <c r="S660"/>
  <c r="T660"/>
  <c r="R693"/>
  <c r="S693"/>
  <c r="T693"/>
  <c r="T695"/>
  <c r="R695"/>
  <c r="S695"/>
  <c r="R697"/>
  <c r="S697"/>
  <c r="T697"/>
  <c r="T699"/>
  <c r="R699"/>
  <c r="S699"/>
  <c r="R701"/>
  <c r="S701"/>
  <c r="T701"/>
  <c r="S708"/>
  <c r="R708"/>
  <c r="T708"/>
  <c r="T715"/>
  <c r="R715"/>
  <c r="S715"/>
  <c r="R717"/>
  <c r="S717"/>
  <c r="T717"/>
  <c r="S724"/>
  <c r="R724"/>
  <c r="T724"/>
  <c r="R732"/>
  <c r="S732"/>
  <c r="T732"/>
  <c r="S735"/>
  <c r="R735"/>
  <c r="T735"/>
  <c r="R745"/>
  <c r="S745"/>
  <c r="T745"/>
  <c r="R747"/>
  <c r="S747"/>
  <c r="T791"/>
  <c r="R791"/>
  <c r="S791"/>
  <c r="R793"/>
  <c r="S793"/>
  <c r="T793"/>
  <c r="S800"/>
  <c r="R800"/>
  <c r="T800"/>
  <c r="T807"/>
  <c r="R807"/>
  <c r="S807"/>
  <c r="R809"/>
  <c r="S809"/>
  <c r="T809"/>
  <c r="S816"/>
  <c r="R816"/>
  <c r="T816"/>
  <c r="R821"/>
  <c r="S821"/>
  <c r="T821"/>
  <c r="R823"/>
  <c r="S823"/>
  <c r="S826"/>
  <c r="R826"/>
  <c r="R831"/>
  <c r="S831"/>
  <c r="S834"/>
  <c r="R834"/>
  <c r="R839"/>
  <c r="S839"/>
  <c r="S848"/>
  <c r="R848"/>
  <c r="T848"/>
  <c r="R853"/>
  <c r="S853"/>
  <c r="T853"/>
  <c r="S860"/>
  <c r="R860"/>
  <c r="T860"/>
  <c r="T895"/>
  <c r="R895"/>
  <c r="S895"/>
  <c r="R897"/>
  <c r="S897"/>
  <c r="T897"/>
  <c r="S904"/>
  <c r="R904"/>
  <c r="T904"/>
  <c r="S910"/>
  <c r="R910"/>
  <c r="T919"/>
  <c r="R919"/>
  <c r="S919"/>
  <c r="R921"/>
  <c r="S921"/>
  <c r="T921"/>
  <c r="S928"/>
  <c r="R928"/>
  <c r="T928"/>
  <c r="R949"/>
  <c r="S949"/>
  <c r="T949"/>
  <c r="S956"/>
  <c r="R956"/>
  <c r="T956"/>
  <c r="T963"/>
  <c r="R963"/>
  <c r="S963"/>
  <c r="R965"/>
  <c r="S965"/>
  <c r="T965"/>
  <c r="S979"/>
  <c r="R979"/>
  <c r="T979"/>
  <c r="S990"/>
  <c r="R990"/>
  <c r="S1012"/>
  <c r="R1012"/>
  <c r="T1012"/>
  <c r="R1023"/>
  <c r="S1023"/>
  <c r="S1030"/>
  <c r="R1030"/>
  <c r="S1052"/>
  <c r="R1052"/>
  <c r="T1052"/>
  <c r="S1056"/>
  <c r="R1056"/>
  <c r="T1056"/>
  <c r="R1059"/>
  <c r="S1059"/>
  <c r="S1066"/>
  <c r="R1066"/>
  <c r="R1077"/>
  <c r="S1077"/>
  <c r="T1077"/>
  <c r="S1079"/>
  <c r="R1079"/>
  <c r="T1079"/>
  <c r="R1085"/>
  <c r="S1085"/>
  <c r="T1085"/>
  <c r="S1087"/>
  <c r="R1087"/>
  <c r="T1087"/>
  <c r="R1093"/>
  <c r="S1093"/>
  <c r="T1093"/>
  <c r="S1095"/>
  <c r="R1095"/>
  <c r="T1095"/>
  <c r="R1101"/>
  <c r="S1101"/>
  <c r="T1101"/>
  <c r="S1103"/>
  <c r="R1103"/>
  <c r="T1103"/>
  <c r="R1125"/>
  <c r="S1125"/>
  <c r="T1125"/>
  <c r="T1127"/>
  <c r="R1127"/>
  <c r="S1127"/>
  <c r="R1129"/>
  <c r="S1129"/>
  <c r="T1129"/>
  <c r="T1131"/>
  <c r="R1131"/>
  <c r="S1131"/>
  <c r="R1133"/>
  <c r="S1133"/>
  <c r="T1133"/>
  <c r="T1135"/>
  <c r="R1135"/>
  <c r="S1135"/>
  <c r="R1137"/>
  <c r="S1137"/>
  <c r="T1137"/>
  <c r="T1139"/>
  <c r="R1139"/>
  <c r="S1139"/>
  <c r="S1146"/>
  <c r="R1146"/>
  <c r="R1155"/>
  <c r="S1155"/>
  <c r="S1162"/>
  <c r="R1162"/>
  <c r="R1177"/>
  <c r="S1177"/>
  <c r="T1177"/>
  <c r="R1179"/>
  <c r="S1179"/>
  <c r="R1200"/>
  <c r="S1200"/>
  <c r="T1200"/>
  <c r="R1257"/>
  <c r="S1257"/>
  <c r="T1257"/>
  <c r="S1259"/>
  <c r="R1259"/>
  <c r="T1259"/>
  <c r="R1265"/>
  <c r="S1265"/>
  <c r="T1265"/>
  <c r="S1267"/>
  <c r="R1267"/>
  <c r="T1267"/>
  <c r="R1273"/>
  <c r="S1273"/>
  <c r="T1273"/>
  <c r="S1275"/>
  <c r="R1275"/>
  <c r="T1275"/>
  <c r="S1278"/>
  <c r="R1278"/>
  <c r="R1296"/>
  <c r="S1296"/>
  <c r="T1296"/>
  <c r="R1322"/>
  <c r="S1322"/>
  <c r="T1322"/>
  <c r="R1351"/>
  <c r="S1351"/>
  <c r="T1351"/>
  <c r="S1354"/>
  <c r="R1354"/>
  <c r="T1354"/>
  <c r="R1359"/>
  <c r="S1359"/>
  <c r="T1359"/>
  <c r="S1384"/>
  <c r="R1384"/>
  <c r="T1384"/>
  <c r="R1389"/>
  <c r="S1389"/>
  <c r="T1389"/>
  <c r="S1400"/>
  <c r="R1400"/>
  <c r="T1400"/>
  <c r="S1407"/>
  <c r="T1407"/>
  <c r="R1407"/>
  <c r="S1416"/>
  <c r="T1416"/>
  <c r="R1416"/>
  <c r="S1424"/>
  <c r="T1424"/>
  <c r="R1424"/>
  <c r="S1573"/>
  <c r="R1573"/>
  <c r="T1573"/>
  <c r="R9"/>
  <c r="S12"/>
  <c r="R13"/>
  <c r="S16"/>
  <c r="R17"/>
  <c r="T33"/>
  <c r="S66"/>
  <c r="T67"/>
  <c r="T68"/>
  <c r="S72"/>
  <c r="T97"/>
  <c r="S98"/>
  <c r="T99"/>
  <c r="T100"/>
  <c r="T124"/>
  <c r="T125"/>
  <c r="S126"/>
  <c r="T127"/>
  <c r="T128"/>
  <c r="T129"/>
  <c r="S130"/>
  <c r="T131"/>
  <c r="T132"/>
  <c r="S136"/>
  <c r="S140"/>
  <c r="T143"/>
  <c r="T144"/>
  <c r="T145"/>
  <c r="S146"/>
  <c r="T147"/>
  <c r="T148"/>
  <c r="T149"/>
  <c r="S150"/>
  <c r="T151"/>
  <c r="T152"/>
  <c r="T153"/>
  <c r="S154"/>
  <c r="T155"/>
  <c r="T156"/>
  <c r="S158"/>
  <c r="T159"/>
  <c r="T160"/>
  <c r="S162"/>
  <c r="T163"/>
  <c r="T164"/>
  <c r="S166"/>
  <c r="S168"/>
  <c r="S172"/>
  <c r="T187"/>
  <c r="T188"/>
  <c r="S190"/>
  <c r="T191"/>
  <c r="S192"/>
  <c r="R193"/>
  <c r="S198"/>
  <c r="T199"/>
  <c r="T200"/>
  <c r="S202"/>
  <c r="S204"/>
  <c r="S208"/>
  <c r="S212"/>
  <c r="S216"/>
  <c r="S220"/>
  <c r="T232"/>
  <c r="S234"/>
  <c r="T235"/>
  <c r="T236"/>
  <c r="S238"/>
  <c r="S240"/>
  <c r="S244"/>
  <c r="S248"/>
  <c r="S252"/>
  <c r="S256"/>
  <c r="S260"/>
  <c r="T303"/>
  <c r="T304"/>
  <c r="T305"/>
  <c r="S308"/>
  <c r="R309"/>
  <c r="S312"/>
  <c r="R313"/>
  <c r="T320"/>
  <c r="S333"/>
  <c r="S335"/>
  <c r="T347"/>
  <c r="S351"/>
  <c r="S362"/>
  <c r="T372"/>
  <c r="S376"/>
  <c r="T388"/>
  <c r="T395"/>
  <c r="T402"/>
  <c r="S406"/>
  <c r="T409"/>
  <c r="S413"/>
  <c r="T425"/>
  <c r="S429"/>
  <c r="T441"/>
  <c r="S445"/>
  <c r="T464"/>
  <c r="T475"/>
  <c r="S479"/>
  <c r="T493"/>
  <c r="S499"/>
  <c r="T511"/>
  <c r="S321"/>
  <c r="T321"/>
  <c r="S337"/>
  <c r="T337"/>
  <c r="S353"/>
  <c r="T353"/>
  <c r="S364"/>
  <c r="T364"/>
  <c r="S378"/>
  <c r="T378"/>
  <c r="S408"/>
  <c r="T408"/>
  <c r="S415"/>
  <c r="T415"/>
  <c r="S431"/>
  <c r="T431"/>
  <c r="S447"/>
  <c r="T447"/>
  <c r="S465"/>
  <c r="T465"/>
  <c r="S481"/>
  <c r="T481"/>
  <c r="S501"/>
  <c r="T501"/>
  <c r="T521"/>
  <c r="R521"/>
  <c r="R524"/>
  <c r="S524"/>
  <c r="R526"/>
  <c r="S526"/>
  <c r="T526"/>
  <c r="R538"/>
  <c r="S538"/>
  <c r="T538"/>
  <c r="R546"/>
  <c r="S546"/>
  <c r="T546"/>
  <c r="R550"/>
  <c r="S550"/>
  <c r="T557"/>
  <c r="R557"/>
  <c r="R560"/>
  <c r="S560"/>
  <c r="T565"/>
  <c r="R565"/>
  <c r="R568"/>
  <c r="S568"/>
  <c r="T573"/>
  <c r="R573"/>
  <c r="R576"/>
  <c r="S576"/>
  <c r="T581"/>
  <c r="R581"/>
  <c r="R584"/>
  <c r="S584"/>
  <c r="T589"/>
  <c r="R589"/>
  <c r="R592"/>
  <c r="S592"/>
  <c r="R602"/>
  <c r="S602"/>
  <c r="T607"/>
  <c r="R607"/>
  <c r="R610"/>
  <c r="S610"/>
  <c r="T615"/>
  <c r="R615"/>
  <c r="R618"/>
  <c r="S618"/>
  <c r="R629"/>
  <c r="S629"/>
  <c r="T629"/>
  <c r="S636"/>
  <c r="R636"/>
  <c r="T636"/>
  <c r="T643"/>
  <c r="R643"/>
  <c r="S643"/>
  <c r="R645"/>
  <c r="S645"/>
  <c r="T645"/>
  <c r="R653"/>
  <c r="S653"/>
  <c r="T653"/>
  <c r="R656"/>
  <c r="S656"/>
  <c r="T656"/>
  <c r="S659"/>
  <c r="R659"/>
  <c r="T659"/>
  <c r="R667"/>
  <c r="S667"/>
  <c r="S670"/>
  <c r="R670"/>
  <c r="R675"/>
  <c r="S675"/>
  <c r="S678"/>
  <c r="R678"/>
  <c r="S704"/>
  <c r="R704"/>
  <c r="T704"/>
  <c r="T711"/>
  <c r="R711"/>
  <c r="S711"/>
  <c r="R713"/>
  <c r="S713"/>
  <c r="T713"/>
  <c r="S720"/>
  <c r="R720"/>
  <c r="T720"/>
  <c r="T727"/>
  <c r="R727"/>
  <c r="S727"/>
  <c r="R729"/>
  <c r="S729"/>
  <c r="T729"/>
  <c r="S731"/>
  <c r="R731"/>
  <c r="T731"/>
  <c r="R741"/>
  <c r="S741"/>
  <c r="T741"/>
  <c r="R744"/>
  <c r="S744"/>
  <c r="T744"/>
  <c r="T787"/>
  <c r="R787"/>
  <c r="S787"/>
  <c r="R789"/>
  <c r="S789"/>
  <c r="T789"/>
  <c r="S796"/>
  <c r="R796"/>
  <c r="T796"/>
  <c r="T803"/>
  <c r="R803"/>
  <c r="S803"/>
  <c r="R805"/>
  <c r="S805"/>
  <c r="T805"/>
  <c r="S812"/>
  <c r="R812"/>
  <c r="T812"/>
  <c r="R820"/>
  <c r="S820"/>
  <c r="T820"/>
  <c r="S844"/>
  <c r="R844"/>
  <c r="T844"/>
  <c r="R851"/>
  <c r="S851"/>
  <c r="S856"/>
  <c r="R856"/>
  <c r="T856"/>
  <c r="T863"/>
  <c r="R863"/>
  <c r="S863"/>
  <c r="R869"/>
  <c r="S869"/>
  <c r="T869"/>
  <c r="T879"/>
  <c r="R879"/>
  <c r="S879"/>
  <c r="T891"/>
  <c r="R891"/>
  <c r="S891"/>
  <c r="R893"/>
  <c r="S893"/>
  <c r="T893"/>
  <c r="S900"/>
  <c r="R900"/>
  <c r="T900"/>
  <c r="T907"/>
  <c r="R907"/>
  <c r="S907"/>
  <c r="S924"/>
  <c r="R924"/>
  <c r="T924"/>
  <c r="T931"/>
  <c r="R931"/>
  <c r="S931"/>
  <c r="R937"/>
  <c r="S937"/>
  <c r="T937"/>
  <c r="R939"/>
  <c r="S939"/>
  <c r="S942"/>
  <c r="R942"/>
  <c r="S952"/>
  <c r="R952"/>
  <c r="T952"/>
  <c r="T959"/>
  <c r="R959"/>
  <c r="S959"/>
  <c r="R961"/>
  <c r="S961"/>
  <c r="T961"/>
  <c r="S968"/>
  <c r="R968"/>
  <c r="T968"/>
  <c r="S976"/>
  <c r="R976"/>
  <c r="T976"/>
  <c r="S982"/>
  <c r="R982"/>
  <c r="R987"/>
  <c r="S987"/>
  <c r="S994"/>
  <c r="R994"/>
  <c r="S1018"/>
  <c r="R1018"/>
  <c r="R1027"/>
  <c r="S1027"/>
  <c r="S1034"/>
  <c r="R1034"/>
  <c r="R1063"/>
  <c r="S1063"/>
  <c r="R1076"/>
  <c r="S1076"/>
  <c r="T1076"/>
  <c r="R1084"/>
  <c r="S1084"/>
  <c r="T1084"/>
  <c r="R1092"/>
  <c r="S1092"/>
  <c r="T1092"/>
  <c r="R1100"/>
  <c r="S1100"/>
  <c r="T1100"/>
  <c r="S1110"/>
  <c r="R1110"/>
  <c r="R1141"/>
  <c r="S1141"/>
  <c r="T1141"/>
  <c r="R1143"/>
  <c r="S1143"/>
  <c r="S1150"/>
  <c r="R1150"/>
  <c r="R1159"/>
  <c r="S1159"/>
  <c r="T1187"/>
  <c r="R1187"/>
  <c r="S1187"/>
  <c r="R1189"/>
  <c r="S1189"/>
  <c r="T1189"/>
  <c r="T1191"/>
  <c r="R1191"/>
  <c r="S1191"/>
  <c r="R1193"/>
  <c r="S1193"/>
  <c r="T1193"/>
  <c r="T1195"/>
  <c r="R1195"/>
  <c r="S1195"/>
  <c r="R1197"/>
  <c r="S1197"/>
  <c r="T1197"/>
  <c r="S1199"/>
  <c r="R1199"/>
  <c r="T1199"/>
  <c r="S1208"/>
  <c r="R1208"/>
  <c r="T1208"/>
  <c r="S1212"/>
  <c r="R1212"/>
  <c r="T1212"/>
  <c r="S1216"/>
  <c r="R1216"/>
  <c r="T1216"/>
  <c r="S1220"/>
  <c r="R1220"/>
  <c r="T1220"/>
  <c r="S1224"/>
  <c r="R1224"/>
  <c r="T1224"/>
  <c r="S1228"/>
  <c r="R1228"/>
  <c r="T1228"/>
  <c r="R1231"/>
  <c r="S1231"/>
  <c r="S1240"/>
  <c r="R1240"/>
  <c r="T1240"/>
  <c r="S1244"/>
  <c r="R1244"/>
  <c r="T1244"/>
  <c r="S1248"/>
  <c r="R1248"/>
  <c r="T1248"/>
  <c r="S1252"/>
  <c r="R1252"/>
  <c r="T1252"/>
  <c r="R1256"/>
  <c r="S1256"/>
  <c r="T1256"/>
  <c r="R1264"/>
  <c r="S1264"/>
  <c r="T1264"/>
  <c r="R1272"/>
  <c r="S1272"/>
  <c r="T1272"/>
  <c r="R1290"/>
  <c r="S1290"/>
  <c r="T1290"/>
  <c r="R1294"/>
  <c r="S1294"/>
  <c r="T1294"/>
  <c r="R1318"/>
  <c r="S1318"/>
  <c r="T1318"/>
  <c r="R1334"/>
  <c r="S1334"/>
  <c r="T1334"/>
  <c r="T1353"/>
  <c r="R1353"/>
  <c r="S1353"/>
  <c r="S1373"/>
  <c r="R1373"/>
  <c r="T1373"/>
  <c r="S1410"/>
  <c r="R1410"/>
  <c r="T1410"/>
  <c r="S1418"/>
  <c r="R1418"/>
  <c r="T1418"/>
  <c r="R1466"/>
  <c r="S1466"/>
  <c r="T1466"/>
  <c r="R1474"/>
  <c r="S1474"/>
  <c r="T1474"/>
  <c r="T1513"/>
  <c r="R1513"/>
  <c r="S1513"/>
  <c r="R1515"/>
  <c r="S1515"/>
  <c r="T1515"/>
  <c r="S1522"/>
  <c r="R1522"/>
  <c r="T1522"/>
  <c r="T1529"/>
  <c r="R1529"/>
  <c r="S1529"/>
  <c r="R1531"/>
  <c r="S1531"/>
  <c r="T1531"/>
  <c r="S1533"/>
  <c r="R1533"/>
  <c r="T1533"/>
  <c r="S1540"/>
  <c r="R1540"/>
  <c r="T1540"/>
  <c r="R1578"/>
  <c r="S1578"/>
  <c r="T1578"/>
  <c r="S1593"/>
  <c r="R1593"/>
  <c r="T1593"/>
  <c r="R12"/>
  <c r="R16"/>
  <c r="T25"/>
  <c r="S27"/>
  <c r="T28"/>
  <c r="T29"/>
  <c r="S31"/>
  <c r="T32"/>
  <c r="T61"/>
  <c r="S63"/>
  <c r="T64"/>
  <c r="T65"/>
  <c r="R66"/>
  <c r="R67"/>
  <c r="S68"/>
  <c r="R72"/>
  <c r="S95"/>
  <c r="T96"/>
  <c r="R98"/>
  <c r="R99"/>
  <c r="S100"/>
  <c r="S111"/>
  <c r="T112"/>
  <c r="T113"/>
  <c r="S115"/>
  <c r="T116"/>
  <c r="T117"/>
  <c r="S119"/>
  <c r="T120"/>
  <c r="T121"/>
  <c r="S123"/>
  <c r="S124"/>
  <c r="R126"/>
  <c r="R127"/>
  <c r="S128"/>
  <c r="R130"/>
  <c r="R131"/>
  <c r="S132"/>
  <c r="R136"/>
  <c r="R140"/>
  <c r="R143"/>
  <c r="S144"/>
  <c r="R146"/>
  <c r="R147"/>
  <c r="S148"/>
  <c r="R150"/>
  <c r="R151"/>
  <c r="S152"/>
  <c r="R154"/>
  <c r="R155"/>
  <c r="S156"/>
  <c r="R158"/>
  <c r="R159"/>
  <c r="S160"/>
  <c r="R162"/>
  <c r="R163"/>
  <c r="S164"/>
  <c r="R166"/>
  <c r="R168"/>
  <c r="R172"/>
  <c r="T178"/>
  <c r="S179"/>
  <c r="T182"/>
  <c r="S183"/>
  <c r="R187"/>
  <c r="S188"/>
  <c r="R190"/>
  <c r="R191"/>
  <c r="R192"/>
  <c r="R198"/>
  <c r="R199"/>
  <c r="S200"/>
  <c r="R202"/>
  <c r="R204"/>
  <c r="R208"/>
  <c r="R212"/>
  <c r="R216"/>
  <c r="R220"/>
  <c r="S231"/>
  <c r="S232"/>
  <c r="R234"/>
  <c r="R235"/>
  <c r="S236"/>
  <c r="R238"/>
  <c r="R240"/>
  <c r="R244"/>
  <c r="R248"/>
  <c r="R252"/>
  <c r="R256"/>
  <c r="R260"/>
  <c r="T266"/>
  <c r="S267"/>
  <c r="T270"/>
  <c r="S271"/>
  <c r="T274"/>
  <c r="S275"/>
  <c r="T277"/>
  <c r="S279"/>
  <c r="T280"/>
  <c r="T281"/>
  <c r="S283"/>
  <c r="T284"/>
  <c r="T285"/>
  <c r="S287"/>
  <c r="T288"/>
  <c r="T289"/>
  <c r="S291"/>
  <c r="T292"/>
  <c r="T293"/>
  <c r="S295"/>
  <c r="T296"/>
  <c r="T297"/>
  <c r="S299"/>
  <c r="T300"/>
  <c r="T301"/>
  <c r="R303"/>
  <c r="S304"/>
  <c r="R308"/>
  <c r="R312"/>
  <c r="S320"/>
  <c r="S347"/>
  <c r="S372"/>
  <c r="S388"/>
  <c r="S395"/>
  <c r="S402"/>
  <c r="S409"/>
  <c r="S425"/>
  <c r="S441"/>
  <c r="S464"/>
  <c r="S475"/>
  <c r="S493"/>
  <c r="S511"/>
  <c r="O2174"/>
  <c r="P8"/>
  <c r="R322"/>
  <c r="S322"/>
  <c r="R329"/>
  <c r="S329"/>
  <c r="S331"/>
  <c r="T331"/>
  <c r="R338"/>
  <c r="S338"/>
  <c r="S349"/>
  <c r="T349"/>
  <c r="R354"/>
  <c r="S354"/>
  <c r="S360"/>
  <c r="T360"/>
  <c r="R365"/>
  <c r="S365"/>
  <c r="S367"/>
  <c r="T367"/>
  <c r="S374"/>
  <c r="T374"/>
  <c r="R379"/>
  <c r="S379"/>
  <c r="S397"/>
  <c r="T397"/>
  <c r="S404"/>
  <c r="T404"/>
  <c r="S411"/>
  <c r="T411"/>
  <c r="R416"/>
  <c r="S416"/>
  <c r="S427"/>
  <c r="T427"/>
  <c r="R432"/>
  <c r="S432"/>
  <c r="S443"/>
  <c r="T443"/>
  <c r="R448"/>
  <c r="S448"/>
  <c r="R455"/>
  <c r="S455"/>
  <c r="R466"/>
  <c r="S466"/>
  <c r="S477"/>
  <c r="T477"/>
  <c r="R482"/>
  <c r="S482"/>
  <c r="S488"/>
  <c r="T488"/>
  <c r="S495"/>
  <c r="T495"/>
  <c r="S497"/>
  <c r="T497"/>
  <c r="R502"/>
  <c r="S502"/>
  <c r="T518"/>
  <c r="R518"/>
  <c r="R523"/>
  <c r="S523"/>
  <c r="T523"/>
  <c r="R529"/>
  <c r="S529"/>
  <c r="T532"/>
  <c r="R532"/>
  <c r="R535"/>
  <c r="S535"/>
  <c r="T540"/>
  <c r="R540"/>
  <c r="R543"/>
  <c r="S543"/>
  <c r="T548"/>
  <c r="R548"/>
  <c r="R549"/>
  <c r="S549"/>
  <c r="T549"/>
  <c r="R553"/>
  <c r="S553"/>
  <c r="R559"/>
  <c r="S559"/>
  <c r="T559"/>
  <c r="R567"/>
  <c r="S567"/>
  <c r="T567"/>
  <c r="R575"/>
  <c r="S575"/>
  <c r="T575"/>
  <c r="R583"/>
  <c r="S583"/>
  <c r="T583"/>
  <c r="R591"/>
  <c r="S591"/>
  <c r="T591"/>
  <c r="T596"/>
  <c r="R596"/>
  <c r="R599"/>
  <c r="S599"/>
  <c r="R609"/>
  <c r="S609"/>
  <c r="T609"/>
  <c r="R617"/>
  <c r="S617"/>
  <c r="T617"/>
  <c r="S632"/>
  <c r="R632"/>
  <c r="T632"/>
  <c r="T639"/>
  <c r="R639"/>
  <c r="S639"/>
  <c r="R641"/>
  <c r="S641"/>
  <c r="T641"/>
  <c r="R649"/>
  <c r="S649"/>
  <c r="T649"/>
  <c r="R652"/>
  <c r="S652"/>
  <c r="T652"/>
  <c r="S655"/>
  <c r="R655"/>
  <c r="T655"/>
  <c r="S696"/>
  <c r="R696"/>
  <c r="T696"/>
  <c r="S700"/>
  <c r="R700"/>
  <c r="T700"/>
  <c r="T707"/>
  <c r="R707"/>
  <c r="S707"/>
  <c r="R709"/>
  <c r="S709"/>
  <c r="T709"/>
  <c r="S716"/>
  <c r="R716"/>
  <c r="T716"/>
  <c r="T723"/>
  <c r="R723"/>
  <c r="S723"/>
  <c r="R725"/>
  <c r="S725"/>
  <c r="T725"/>
  <c r="R737"/>
  <c r="S737"/>
  <c r="T737"/>
  <c r="R740"/>
  <c r="S740"/>
  <c r="T740"/>
  <c r="S743"/>
  <c r="R743"/>
  <c r="T743"/>
  <c r="S792"/>
  <c r="R792"/>
  <c r="T792"/>
  <c r="T799"/>
  <c r="R799"/>
  <c r="S799"/>
  <c r="R801"/>
  <c r="S801"/>
  <c r="T801"/>
  <c r="S808"/>
  <c r="R808"/>
  <c r="T808"/>
  <c r="T815"/>
  <c r="R815"/>
  <c r="S815"/>
  <c r="R817"/>
  <c r="S817"/>
  <c r="T817"/>
  <c r="S819"/>
  <c r="R819"/>
  <c r="T819"/>
  <c r="S822"/>
  <c r="R822"/>
  <c r="R827"/>
  <c r="S827"/>
  <c r="S830"/>
  <c r="R830"/>
  <c r="R835"/>
  <c r="S835"/>
  <c r="S838"/>
  <c r="R838"/>
  <c r="T847"/>
  <c r="R847"/>
  <c r="S847"/>
  <c r="R849"/>
  <c r="S849"/>
  <c r="T849"/>
  <c r="T859"/>
  <c r="R859"/>
  <c r="S859"/>
  <c r="R861"/>
  <c r="S861"/>
  <c r="T861"/>
  <c r="R865"/>
  <c r="S865"/>
  <c r="T865"/>
  <c r="R868"/>
  <c r="S868"/>
  <c r="T868"/>
  <c r="S871"/>
  <c r="R871"/>
  <c r="T871"/>
  <c r="S874"/>
  <c r="R874"/>
  <c r="R881"/>
  <c r="S881"/>
  <c r="T881"/>
  <c r="S896"/>
  <c r="R896"/>
  <c r="T896"/>
  <c r="T903"/>
  <c r="R903"/>
  <c r="S903"/>
  <c r="R905"/>
  <c r="S905"/>
  <c r="T905"/>
  <c r="R909"/>
  <c r="S909"/>
  <c r="T909"/>
  <c r="R911"/>
  <c r="S911"/>
  <c r="S920"/>
  <c r="R920"/>
  <c r="T920"/>
  <c r="T927"/>
  <c r="R927"/>
  <c r="S927"/>
  <c r="R929"/>
  <c r="S929"/>
  <c r="T929"/>
  <c r="R933"/>
  <c r="S933"/>
  <c r="T933"/>
  <c r="R936"/>
  <c r="S936"/>
  <c r="T936"/>
  <c r="S948"/>
  <c r="R948"/>
  <c r="T948"/>
  <c r="T955"/>
  <c r="R955"/>
  <c r="S955"/>
  <c r="R957"/>
  <c r="S957"/>
  <c r="T957"/>
  <c r="S964"/>
  <c r="R964"/>
  <c r="T964"/>
  <c r="R971"/>
  <c r="S971"/>
  <c r="R991"/>
  <c r="S991"/>
  <c r="T1011"/>
  <c r="R1011"/>
  <c r="S1011"/>
  <c r="R1013"/>
  <c r="S1013"/>
  <c r="T1013"/>
  <c r="S1015"/>
  <c r="R1015"/>
  <c r="T1015"/>
  <c r="S1022"/>
  <c r="R1022"/>
  <c r="R1031"/>
  <c r="S1031"/>
  <c r="S1038"/>
  <c r="R1038"/>
  <c r="T1051"/>
  <c r="R1051"/>
  <c r="S1051"/>
  <c r="R1053"/>
  <c r="S1053"/>
  <c r="T1053"/>
  <c r="T1055"/>
  <c r="R1055"/>
  <c r="S1055"/>
  <c r="R1057"/>
  <c r="S1057"/>
  <c r="T1057"/>
  <c r="S1075"/>
  <c r="R1075"/>
  <c r="T1075"/>
  <c r="R1081"/>
  <c r="S1081"/>
  <c r="T1081"/>
  <c r="S1083"/>
  <c r="R1083"/>
  <c r="T1083"/>
  <c r="R1089"/>
  <c r="S1089"/>
  <c r="T1089"/>
  <c r="S1091"/>
  <c r="R1091"/>
  <c r="T1091"/>
  <c r="R1097"/>
  <c r="S1097"/>
  <c r="T1097"/>
  <c r="S1099"/>
  <c r="R1099"/>
  <c r="T1099"/>
  <c r="R1105"/>
  <c r="S1105"/>
  <c r="T1105"/>
  <c r="S1107"/>
  <c r="R1107"/>
  <c r="T1107"/>
  <c r="S1128"/>
  <c r="R1128"/>
  <c r="T1128"/>
  <c r="S1132"/>
  <c r="R1132"/>
  <c r="T1132"/>
  <c r="S1136"/>
  <c r="R1136"/>
  <c r="T1136"/>
  <c r="R1140"/>
  <c r="S1140"/>
  <c r="T1140"/>
  <c r="R1147"/>
  <c r="S1147"/>
  <c r="S1154"/>
  <c r="R1154"/>
  <c r="R1163"/>
  <c r="S1163"/>
  <c r="S1176"/>
  <c r="R1176"/>
  <c r="T1176"/>
  <c r="S1178"/>
  <c r="R1178"/>
  <c r="S1255"/>
  <c r="R1255"/>
  <c r="T1255"/>
  <c r="R1261"/>
  <c r="S1261"/>
  <c r="T1261"/>
  <c r="S1263"/>
  <c r="R1263"/>
  <c r="T1263"/>
  <c r="R1269"/>
  <c r="S1269"/>
  <c r="T1269"/>
  <c r="S1271"/>
  <c r="R1271"/>
  <c r="T1271"/>
  <c r="R1277"/>
  <c r="S1277"/>
  <c r="T1277"/>
  <c r="R1279"/>
  <c r="S1279"/>
  <c r="R1286"/>
  <c r="S1286"/>
  <c r="T1286"/>
  <c r="R1293"/>
  <c r="S1293"/>
  <c r="T1293"/>
  <c r="R1302"/>
  <c r="S1302"/>
  <c r="T1302"/>
  <c r="R1307"/>
  <c r="S1307"/>
  <c r="T1307"/>
  <c r="R1314"/>
  <c r="S1314"/>
  <c r="T1314"/>
  <c r="R1330"/>
  <c r="S1330"/>
  <c r="T1330"/>
  <c r="R1333"/>
  <c r="S1333"/>
  <c r="T1333"/>
  <c r="R1340"/>
  <c r="S1340"/>
  <c r="T1340"/>
  <c r="R1344"/>
  <c r="S1344"/>
  <c r="T1344"/>
  <c r="R1348"/>
  <c r="T1348"/>
  <c r="S1348"/>
  <c r="S1350"/>
  <c r="R1350"/>
  <c r="T1350"/>
  <c r="R1355"/>
  <c r="S1355"/>
  <c r="T1355"/>
  <c r="S1412"/>
  <c r="T1412"/>
  <c r="R1412"/>
  <c r="S1420"/>
  <c r="T1420"/>
  <c r="R1420"/>
  <c r="R1555"/>
  <c r="S1555"/>
  <c r="T1555"/>
  <c r="R1558"/>
  <c r="S1558"/>
  <c r="T1558"/>
  <c r="S1561"/>
  <c r="R1561"/>
  <c r="T1561"/>
  <c r="S1564"/>
  <c r="R1564"/>
  <c r="T1564"/>
  <c r="S1581"/>
  <c r="R1581"/>
  <c r="T1581"/>
  <c r="R1604"/>
  <c r="S1604"/>
  <c r="T1604"/>
  <c r="S1606"/>
  <c r="R1606"/>
  <c r="T1606"/>
  <c r="S318"/>
  <c r="T318"/>
  <c r="R332"/>
  <c r="S332"/>
  <c r="S345"/>
  <c r="T345"/>
  <c r="R350"/>
  <c r="S350"/>
  <c r="R361"/>
  <c r="S361"/>
  <c r="R368"/>
  <c r="S368"/>
  <c r="S370"/>
  <c r="T370"/>
  <c r="R375"/>
  <c r="S375"/>
  <c r="S386"/>
  <c r="T386"/>
  <c r="S393"/>
  <c r="T393"/>
  <c r="S400"/>
  <c r="T400"/>
  <c r="R405"/>
  <c r="S405"/>
  <c r="R412"/>
  <c r="S412"/>
  <c r="S423"/>
  <c r="T423"/>
  <c r="R428"/>
  <c r="S428"/>
  <c r="S439"/>
  <c r="T439"/>
  <c r="R444"/>
  <c r="S444"/>
  <c r="S462"/>
  <c r="T462"/>
  <c r="S473"/>
  <c r="T473"/>
  <c r="R478"/>
  <c r="S478"/>
  <c r="S491"/>
  <c r="T491"/>
  <c r="R498"/>
  <c r="S498"/>
  <c r="S509"/>
  <c r="T509"/>
  <c r="S516"/>
  <c r="T516"/>
  <c r="R520"/>
  <c r="S520"/>
  <c r="T520"/>
  <c r="T527"/>
  <c r="R527"/>
  <c r="R528"/>
  <c r="S528"/>
  <c r="T528"/>
  <c r="R534"/>
  <c r="S534"/>
  <c r="T534"/>
  <c r="R542"/>
  <c r="S542"/>
  <c r="T542"/>
  <c r="T551"/>
  <c r="R551"/>
  <c r="R552"/>
  <c r="S552"/>
  <c r="T552"/>
  <c r="R556"/>
  <c r="S556"/>
  <c r="T561"/>
  <c r="R561"/>
  <c r="R564"/>
  <c r="S564"/>
  <c r="T569"/>
  <c r="R569"/>
  <c r="R572"/>
  <c r="S572"/>
  <c r="T577"/>
  <c r="R577"/>
  <c r="R580"/>
  <c r="S580"/>
  <c r="T585"/>
  <c r="R585"/>
  <c r="R588"/>
  <c r="S588"/>
  <c r="T593"/>
  <c r="R593"/>
  <c r="R598"/>
  <c r="S598"/>
  <c r="T598"/>
  <c r="T603"/>
  <c r="R603"/>
  <c r="R606"/>
  <c r="S606"/>
  <c r="T611"/>
  <c r="R611"/>
  <c r="R614"/>
  <c r="S614"/>
  <c r="T619"/>
  <c r="R619"/>
  <c r="T635"/>
  <c r="R635"/>
  <c r="S635"/>
  <c r="R637"/>
  <c r="S637"/>
  <c r="T637"/>
  <c r="S644"/>
  <c r="R644"/>
  <c r="T644"/>
  <c r="R648"/>
  <c r="S648"/>
  <c r="T648"/>
  <c r="S651"/>
  <c r="R651"/>
  <c r="T651"/>
  <c r="R661"/>
  <c r="S661"/>
  <c r="T661"/>
  <c r="R663"/>
  <c r="S663"/>
  <c r="S666"/>
  <c r="R666"/>
  <c r="R671"/>
  <c r="S671"/>
  <c r="S674"/>
  <c r="R674"/>
  <c r="R679"/>
  <c r="S679"/>
  <c r="T703"/>
  <c r="R703"/>
  <c r="S703"/>
  <c r="R705"/>
  <c r="S705"/>
  <c r="T705"/>
  <c r="S712"/>
  <c r="R712"/>
  <c r="T712"/>
  <c r="T719"/>
  <c r="R719"/>
  <c r="S719"/>
  <c r="R721"/>
  <c r="S721"/>
  <c r="T721"/>
  <c r="S728"/>
  <c r="R728"/>
  <c r="T728"/>
  <c r="R733"/>
  <c r="S733"/>
  <c r="T733"/>
  <c r="R736"/>
  <c r="S736"/>
  <c r="T736"/>
  <c r="S739"/>
  <c r="R739"/>
  <c r="T739"/>
  <c r="S788"/>
  <c r="R788"/>
  <c r="T788"/>
  <c r="T795"/>
  <c r="R795"/>
  <c r="S795"/>
  <c r="R797"/>
  <c r="S797"/>
  <c r="T797"/>
  <c r="S804"/>
  <c r="R804"/>
  <c r="T804"/>
  <c r="T811"/>
  <c r="R811"/>
  <c r="S811"/>
  <c r="R813"/>
  <c r="S813"/>
  <c r="T813"/>
  <c r="R845"/>
  <c r="S845"/>
  <c r="T845"/>
  <c r="T855"/>
  <c r="R855"/>
  <c r="S855"/>
  <c r="R857"/>
  <c r="S857"/>
  <c r="T857"/>
  <c r="R864"/>
  <c r="S864"/>
  <c r="T864"/>
  <c r="S867"/>
  <c r="R867"/>
  <c r="T867"/>
  <c r="R880"/>
  <c r="S880"/>
  <c r="T880"/>
  <c r="S883"/>
  <c r="R883"/>
  <c r="T883"/>
  <c r="S892"/>
  <c r="R892"/>
  <c r="T892"/>
  <c r="T899"/>
  <c r="R899"/>
  <c r="S899"/>
  <c r="R901"/>
  <c r="S901"/>
  <c r="T901"/>
  <c r="R908"/>
  <c r="S908"/>
  <c r="T908"/>
  <c r="T923"/>
  <c r="R923"/>
  <c r="S923"/>
  <c r="R925"/>
  <c r="S925"/>
  <c r="T925"/>
  <c r="R932"/>
  <c r="S932"/>
  <c r="T932"/>
  <c r="S935"/>
  <c r="R935"/>
  <c r="T935"/>
  <c r="R943"/>
  <c r="S943"/>
  <c r="S946"/>
  <c r="R946"/>
  <c r="T951"/>
  <c r="R951"/>
  <c r="S951"/>
  <c r="R953"/>
  <c r="S953"/>
  <c r="T953"/>
  <c r="S960"/>
  <c r="R960"/>
  <c r="T960"/>
  <c r="T967"/>
  <c r="R967"/>
  <c r="S967"/>
  <c r="R969"/>
  <c r="S969"/>
  <c r="T969"/>
  <c r="T975"/>
  <c r="R975"/>
  <c r="S975"/>
  <c r="R977"/>
  <c r="S977"/>
  <c r="T977"/>
  <c r="R980"/>
  <c r="S980"/>
  <c r="T980"/>
  <c r="R983"/>
  <c r="S983"/>
  <c r="S986"/>
  <c r="R986"/>
  <c r="R995"/>
  <c r="S995"/>
  <c r="R1019"/>
  <c r="S1019"/>
  <c r="S1026"/>
  <c r="R1026"/>
  <c r="R1035"/>
  <c r="S1035"/>
  <c r="S1062"/>
  <c r="R1062"/>
  <c r="R1080"/>
  <c r="S1080"/>
  <c r="T1080"/>
  <c r="R1088"/>
  <c r="S1088"/>
  <c r="T1088"/>
  <c r="R1096"/>
  <c r="S1096"/>
  <c r="T1096"/>
  <c r="R1104"/>
  <c r="S1104"/>
  <c r="T1104"/>
  <c r="R1111"/>
  <c r="S1111"/>
  <c r="S1142"/>
  <c r="R1142"/>
  <c r="R1151"/>
  <c r="S1151"/>
  <c r="S1158"/>
  <c r="R1158"/>
  <c r="S1188"/>
  <c r="R1188"/>
  <c r="T1188"/>
  <c r="S1192"/>
  <c r="R1192"/>
  <c r="T1192"/>
  <c r="S1196"/>
  <c r="R1196"/>
  <c r="T1196"/>
  <c r="R1201"/>
  <c r="S1201"/>
  <c r="T1201"/>
  <c r="S1203"/>
  <c r="R1203"/>
  <c r="T1203"/>
  <c r="R1209"/>
  <c r="S1209"/>
  <c r="T1209"/>
  <c r="T1211"/>
  <c r="R1211"/>
  <c r="S1211"/>
  <c r="R1213"/>
  <c r="S1213"/>
  <c r="T1213"/>
  <c r="T1215"/>
  <c r="R1215"/>
  <c r="S1215"/>
  <c r="R1217"/>
  <c r="S1217"/>
  <c r="T1217"/>
  <c r="T1219"/>
  <c r="R1219"/>
  <c r="S1219"/>
  <c r="R1221"/>
  <c r="S1221"/>
  <c r="T1221"/>
  <c r="T1223"/>
  <c r="R1223"/>
  <c r="S1223"/>
  <c r="R1225"/>
  <c r="S1225"/>
  <c r="T1225"/>
  <c r="T1227"/>
  <c r="R1227"/>
  <c r="S1227"/>
  <c r="R1229"/>
  <c r="S1229"/>
  <c r="T1229"/>
  <c r="T1239"/>
  <c r="R1239"/>
  <c r="S1239"/>
  <c r="R1241"/>
  <c r="S1241"/>
  <c r="T1241"/>
  <c r="T1243"/>
  <c r="R1243"/>
  <c r="S1243"/>
  <c r="R1245"/>
  <c r="S1245"/>
  <c r="T1245"/>
  <c r="T1247"/>
  <c r="R1247"/>
  <c r="S1247"/>
  <c r="R1249"/>
  <c r="S1249"/>
  <c r="T1249"/>
  <c r="T1251"/>
  <c r="R1251"/>
  <c r="S1251"/>
  <c r="R1253"/>
  <c r="S1253"/>
  <c r="T1253"/>
  <c r="R1260"/>
  <c r="S1260"/>
  <c r="T1260"/>
  <c r="R1268"/>
  <c r="S1268"/>
  <c r="T1268"/>
  <c r="R1276"/>
  <c r="S1276"/>
  <c r="T1276"/>
  <c r="R1282"/>
  <c r="S1282"/>
  <c r="T1282"/>
  <c r="R1298"/>
  <c r="S1298"/>
  <c r="T1298"/>
  <c r="R1305"/>
  <c r="S1305"/>
  <c r="T1305"/>
  <c r="R1310"/>
  <c r="S1310"/>
  <c r="T1310"/>
  <c r="R1326"/>
  <c r="S1326"/>
  <c r="T1326"/>
  <c r="T1349"/>
  <c r="R1349"/>
  <c r="S1349"/>
  <c r="S1357"/>
  <c r="R1357"/>
  <c r="T1357"/>
  <c r="R1366"/>
  <c r="S1366"/>
  <c r="T1366"/>
  <c r="S1414"/>
  <c r="R1414"/>
  <c r="T1414"/>
  <c r="S1422"/>
  <c r="R1422"/>
  <c r="T1422"/>
  <c r="R1569"/>
  <c r="S1569"/>
  <c r="T1569"/>
  <c r="R1586"/>
  <c r="S1586"/>
  <c r="T1586"/>
  <c r="S169"/>
  <c r="S173"/>
  <c r="S174"/>
  <c r="R176"/>
  <c r="S193"/>
  <c r="R196"/>
  <c r="S205"/>
  <c r="S209"/>
  <c r="S213"/>
  <c r="S217"/>
  <c r="S221"/>
  <c r="S222"/>
  <c r="R224"/>
  <c r="R225"/>
  <c r="S226"/>
  <c r="R228"/>
  <c r="R229"/>
  <c r="S230"/>
  <c r="S241"/>
  <c r="S245"/>
  <c r="S249"/>
  <c r="S253"/>
  <c r="S257"/>
  <c r="R261"/>
  <c r="S262"/>
  <c r="R264"/>
  <c r="R265"/>
  <c r="S309"/>
  <c r="S313"/>
  <c r="T333"/>
  <c r="T335"/>
  <c r="T351"/>
  <c r="T362"/>
  <c r="T376"/>
  <c r="T406"/>
  <c r="T413"/>
  <c r="T429"/>
  <c r="T445"/>
  <c r="T479"/>
  <c r="T499"/>
  <c r="T595"/>
  <c r="T747"/>
  <c r="T910"/>
  <c r="T990"/>
  <c r="T1023"/>
  <c r="T1030"/>
  <c r="T1059"/>
  <c r="T1066"/>
  <c r="T1146"/>
  <c r="T1155"/>
  <c r="T1162"/>
  <c r="T1179"/>
  <c r="R1612"/>
  <c r="S1612"/>
  <c r="T1612"/>
  <c r="S1614"/>
  <c r="R1614"/>
  <c r="T1614"/>
  <c r="R1627"/>
  <c r="S1627"/>
  <c r="T1627"/>
  <c r="S1630"/>
  <c r="R1630"/>
  <c r="T1630"/>
  <c r="R1640"/>
  <c r="S1640"/>
  <c r="T1640"/>
  <c r="R1643"/>
  <c r="S1643"/>
  <c r="T1643"/>
  <c r="S1646"/>
  <c r="R1646"/>
  <c r="T1646"/>
  <c r="R1656"/>
  <c r="S1656"/>
  <c r="T1656"/>
  <c r="R1659"/>
  <c r="S1659"/>
  <c r="T1659"/>
  <c r="R1672"/>
  <c r="S1672"/>
  <c r="T1672"/>
  <c r="R1676"/>
  <c r="S1676"/>
  <c r="T1676"/>
  <c r="R1679"/>
  <c r="S1679"/>
  <c r="T1679"/>
  <c r="S1682"/>
  <c r="R1682"/>
  <c r="T1682"/>
  <c r="R1687"/>
  <c r="S1687"/>
  <c r="T1687"/>
  <c r="R1693"/>
  <c r="S1693"/>
  <c r="T1693"/>
  <c r="R1703"/>
  <c r="S1703"/>
  <c r="T1703"/>
  <c r="R1710"/>
  <c r="S1710"/>
  <c r="T1710"/>
  <c r="R1715"/>
  <c r="S1715"/>
  <c r="T1715"/>
  <c r="S1733"/>
  <c r="T1733"/>
  <c r="R1733"/>
  <c r="R1738"/>
  <c r="S1738"/>
  <c r="T1738"/>
  <c r="S1749"/>
  <c r="T1749"/>
  <c r="R1749"/>
  <c r="R1779"/>
  <c r="S1779"/>
  <c r="T1779"/>
  <c r="R1797"/>
  <c r="S1797"/>
  <c r="T1797"/>
  <c r="S1803"/>
  <c r="R1803"/>
  <c r="T1803"/>
  <c r="R1808"/>
  <c r="S1808"/>
  <c r="T1808"/>
  <c r="R1813"/>
  <c r="S1813"/>
  <c r="T1813"/>
  <c r="S1819"/>
  <c r="R1819"/>
  <c r="T1819"/>
  <c r="R1824"/>
  <c r="S1824"/>
  <c r="T1824"/>
  <c r="R1836"/>
  <c r="S1836"/>
  <c r="T1836"/>
  <c r="R1844"/>
  <c r="S1844"/>
  <c r="T1844"/>
  <c r="R1887"/>
  <c r="S1887"/>
  <c r="T1887"/>
  <c r="S1332"/>
  <c r="T1332"/>
  <c r="S1336"/>
  <c r="T1336"/>
  <c r="R1362"/>
  <c r="S1362"/>
  <c r="S1369"/>
  <c r="R1369"/>
  <c r="R1371"/>
  <c r="S1371"/>
  <c r="S1403"/>
  <c r="T1403"/>
  <c r="R1408"/>
  <c r="T1408"/>
  <c r="T1409"/>
  <c r="R1409"/>
  <c r="S1409"/>
  <c r="R1411"/>
  <c r="S1411"/>
  <c r="T1411"/>
  <c r="T1413"/>
  <c r="R1413"/>
  <c r="S1413"/>
  <c r="R1415"/>
  <c r="S1415"/>
  <c r="T1415"/>
  <c r="T1417"/>
  <c r="R1417"/>
  <c r="S1417"/>
  <c r="R1419"/>
  <c r="S1419"/>
  <c r="T1419"/>
  <c r="T1421"/>
  <c r="R1421"/>
  <c r="S1421"/>
  <c r="R1423"/>
  <c r="S1423"/>
  <c r="T1423"/>
  <c r="T1425"/>
  <c r="R1425"/>
  <c r="S1425"/>
  <c r="R1427"/>
  <c r="S1427"/>
  <c r="T1427"/>
  <c r="T1429"/>
  <c r="R1429"/>
  <c r="S1429"/>
  <c r="R1431"/>
  <c r="S1431"/>
  <c r="T1431"/>
  <c r="T1433"/>
  <c r="R1433"/>
  <c r="S1433"/>
  <c r="R1435"/>
  <c r="S1435"/>
  <c r="T1435"/>
  <c r="T1437"/>
  <c r="R1437"/>
  <c r="S1437"/>
  <c r="R1439"/>
  <c r="S1439"/>
  <c r="T1439"/>
  <c r="T1441"/>
  <c r="R1441"/>
  <c r="S1441"/>
  <c r="R1443"/>
  <c r="S1443"/>
  <c r="T1443"/>
  <c r="T1445"/>
  <c r="R1445"/>
  <c r="S1445"/>
  <c r="R1447"/>
  <c r="S1447"/>
  <c r="T1447"/>
  <c r="T1449"/>
  <c r="R1449"/>
  <c r="S1449"/>
  <c r="R1451"/>
  <c r="S1451"/>
  <c r="T1451"/>
  <c r="T1453"/>
  <c r="R1453"/>
  <c r="S1453"/>
  <c r="R1455"/>
  <c r="S1455"/>
  <c r="T1455"/>
  <c r="T1457"/>
  <c r="R1457"/>
  <c r="S1457"/>
  <c r="R1459"/>
  <c r="S1459"/>
  <c r="T1459"/>
  <c r="T1461"/>
  <c r="R1461"/>
  <c r="S1461"/>
  <c r="R1463"/>
  <c r="S1463"/>
  <c r="T1463"/>
  <c r="S1465"/>
  <c r="R1465"/>
  <c r="T1465"/>
  <c r="R1471"/>
  <c r="S1471"/>
  <c r="T1471"/>
  <c r="S1473"/>
  <c r="R1473"/>
  <c r="T1473"/>
  <c r="T1501"/>
  <c r="R1501"/>
  <c r="S1501"/>
  <c r="R1503"/>
  <c r="S1503"/>
  <c r="T1503"/>
  <c r="T1505"/>
  <c r="R1505"/>
  <c r="S1505"/>
  <c r="R1507"/>
  <c r="S1507"/>
  <c r="T1507"/>
  <c r="T1509"/>
  <c r="R1509"/>
  <c r="S1509"/>
  <c r="R1511"/>
  <c r="S1511"/>
  <c r="T1511"/>
  <c r="S1518"/>
  <c r="R1518"/>
  <c r="T1518"/>
  <c r="T1525"/>
  <c r="R1525"/>
  <c r="S1525"/>
  <c r="R1527"/>
  <c r="S1527"/>
  <c r="T1527"/>
  <c r="S1550"/>
  <c r="R1550"/>
  <c r="T1550"/>
  <c r="R1554"/>
  <c r="S1554"/>
  <c r="T1554"/>
  <c r="S1557"/>
  <c r="R1557"/>
  <c r="T1557"/>
  <c r="R1590"/>
  <c r="S1590"/>
  <c r="S1599"/>
  <c r="R1599"/>
  <c r="T1599"/>
  <c r="R1603"/>
  <c r="S1603"/>
  <c r="T1603"/>
  <c r="R1611"/>
  <c r="S1611"/>
  <c r="T1611"/>
  <c r="S1619"/>
  <c r="R1619"/>
  <c r="T1619"/>
  <c r="S1623"/>
  <c r="R1623"/>
  <c r="T1623"/>
  <c r="R1636"/>
  <c r="S1636"/>
  <c r="T1636"/>
  <c r="R1639"/>
  <c r="S1639"/>
  <c r="T1639"/>
  <c r="S1642"/>
  <c r="R1642"/>
  <c r="T1642"/>
  <c r="R1652"/>
  <c r="S1652"/>
  <c r="T1652"/>
  <c r="R1655"/>
  <c r="S1655"/>
  <c r="T1655"/>
  <c r="S1658"/>
  <c r="R1658"/>
  <c r="T1658"/>
  <c r="R1675"/>
  <c r="S1675"/>
  <c r="T1675"/>
  <c r="S1678"/>
  <c r="R1678"/>
  <c r="T1678"/>
  <c r="S1696"/>
  <c r="T1696"/>
  <c r="R1696"/>
  <c r="R1707"/>
  <c r="S1707"/>
  <c r="T1707"/>
  <c r="R1714"/>
  <c r="S1714"/>
  <c r="T1714"/>
  <c r="R1718"/>
  <c r="S1718"/>
  <c r="R1763"/>
  <c r="S1763"/>
  <c r="T1763"/>
  <c r="R1774"/>
  <c r="S1774"/>
  <c r="T1774"/>
  <c r="R1782"/>
  <c r="S1782"/>
  <c r="R1788"/>
  <c r="S1788"/>
  <c r="T1788"/>
  <c r="S650"/>
  <c r="S654"/>
  <c r="S658"/>
  <c r="S662"/>
  <c r="S664"/>
  <c r="S668"/>
  <c r="S672"/>
  <c r="S676"/>
  <c r="S730"/>
  <c r="S734"/>
  <c r="S738"/>
  <c r="S742"/>
  <c r="S746"/>
  <c r="S748"/>
  <c r="S818"/>
  <c r="S824"/>
  <c r="S828"/>
  <c r="S832"/>
  <c r="S836"/>
  <c r="S840"/>
  <c r="S866"/>
  <c r="S870"/>
  <c r="S872"/>
  <c r="S882"/>
  <c r="S884"/>
  <c r="S912"/>
  <c r="S934"/>
  <c r="S938"/>
  <c r="S940"/>
  <c r="S944"/>
  <c r="S1342"/>
  <c r="S1346"/>
  <c r="R1358"/>
  <c r="S1358"/>
  <c r="S1365"/>
  <c r="R1365"/>
  <c r="R1367"/>
  <c r="S1367"/>
  <c r="R1404"/>
  <c r="T1404"/>
  <c r="R1470"/>
  <c r="S1470"/>
  <c r="T1470"/>
  <c r="S1480"/>
  <c r="R1480"/>
  <c r="S1514"/>
  <c r="R1514"/>
  <c r="T1514"/>
  <c r="T1521"/>
  <c r="R1521"/>
  <c r="S1521"/>
  <c r="R1523"/>
  <c r="S1523"/>
  <c r="T1523"/>
  <c r="S1530"/>
  <c r="R1530"/>
  <c r="T1530"/>
  <c r="R1535"/>
  <c r="S1535"/>
  <c r="T1535"/>
  <c r="R1538"/>
  <c r="S1538"/>
  <c r="T1538"/>
  <c r="S1553"/>
  <c r="R1553"/>
  <c r="T1553"/>
  <c r="R1565"/>
  <c r="S1565"/>
  <c r="S1568"/>
  <c r="R1568"/>
  <c r="R1574"/>
  <c r="S1574"/>
  <c r="S1577"/>
  <c r="R1577"/>
  <c r="R1582"/>
  <c r="S1582"/>
  <c r="S1585"/>
  <c r="R1585"/>
  <c r="S1602"/>
  <c r="R1602"/>
  <c r="T1602"/>
  <c r="R1608"/>
  <c r="S1608"/>
  <c r="T1608"/>
  <c r="S1610"/>
  <c r="R1610"/>
  <c r="T1610"/>
  <c r="T1626"/>
  <c r="R1626"/>
  <c r="S1626"/>
  <c r="R1632"/>
  <c r="S1632"/>
  <c r="T1632"/>
  <c r="R1635"/>
  <c r="S1635"/>
  <c r="T1635"/>
  <c r="S1638"/>
  <c r="R1638"/>
  <c r="T1638"/>
  <c r="R1648"/>
  <c r="S1648"/>
  <c r="T1648"/>
  <c r="R1651"/>
  <c r="S1651"/>
  <c r="T1651"/>
  <c r="S1654"/>
  <c r="R1654"/>
  <c r="T1654"/>
  <c r="R1684"/>
  <c r="S1684"/>
  <c r="T1684"/>
  <c r="R1701"/>
  <c r="S1701"/>
  <c r="T1701"/>
  <c r="S1717"/>
  <c r="T1717"/>
  <c r="R1717"/>
  <c r="R1726"/>
  <c r="S1726"/>
  <c r="T1726"/>
  <c r="R1731"/>
  <c r="S1731"/>
  <c r="T1731"/>
  <c r="R1747"/>
  <c r="S1747"/>
  <c r="T1747"/>
  <c r="R1758"/>
  <c r="S1758"/>
  <c r="T1758"/>
  <c r="R1766"/>
  <c r="S1766"/>
  <c r="R1770"/>
  <c r="S1770"/>
  <c r="T1770"/>
  <c r="S1781"/>
  <c r="T1781"/>
  <c r="R1781"/>
  <c r="R1791"/>
  <c r="S1791"/>
  <c r="R1795"/>
  <c r="S1795"/>
  <c r="T1795"/>
  <c r="R1800"/>
  <c r="S1800"/>
  <c r="T1800"/>
  <c r="R1805"/>
  <c r="S1805"/>
  <c r="T1805"/>
  <c r="S1811"/>
  <c r="R1811"/>
  <c r="T1811"/>
  <c r="R1816"/>
  <c r="S1816"/>
  <c r="T1816"/>
  <c r="R1821"/>
  <c r="S1821"/>
  <c r="T1821"/>
  <c r="S1827"/>
  <c r="R1827"/>
  <c r="T1827"/>
  <c r="S622"/>
  <c r="S624"/>
  <c r="S850"/>
  <c r="S970"/>
  <c r="S972"/>
  <c r="S978"/>
  <c r="S984"/>
  <c r="R622"/>
  <c r="R650"/>
  <c r="R654"/>
  <c r="R658"/>
  <c r="R662"/>
  <c r="T694"/>
  <c r="T698"/>
  <c r="R730"/>
  <c r="R734"/>
  <c r="R738"/>
  <c r="R742"/>
  <c r="R746"/>
  <c r="R818"/>
  <c r="R850"/>
  <c r="R866"/>
  <c r="R870"/>
  <c r="R882"/>
  <c r="R934"/>
  <c r="R938"/>
  <c r="R970"/>
  <c r="R978"/>
  <c r="T1014"/>
  <c r="T1054"/>
  <c r="R1058"/>
  <c r="T1074"/>
  <c r="R1078"/>
  <c r="R1082"/>
  <c r="R1086"/>
  <c r="R1090"/>
  <c r="R1094"/>
  <c r="R1098"/>
  <c r="R1102"/>
  <c r="R1106"/>
  <c r="T1126"/>
  <c r="T1130"/>
  <c r="T1134"/>
  <c r="T1138"/>
  <c r="T1186"/>
  <c r="T1190"/>
  <c r="T1194"/>
  <c r="R1198"/>
  <c r="R1202"/>
  <c r="T1210"/>
  <c r="T1214"/>
  <c r="T1218"/>
  <c r="T1222"/>
  <c r="T1226"/>
  <c r="R1230"/>
  <c r="T1238"/>
  <c r="T1242"/>
  <c r="T1246"/>
  <c r="T1250"/>
  <c r="R1254"/>
  <c r="R1258"/>
  <c r="R1262"/>
  <c r="R1266"/>
  <c r="R1270"/>
  <c r="R1274"/>
  <c r="R1280"/>
  <c r="R1284"/>
  <c r="R1288"/>
  <c r="R1292"/>
  <c r="R1300"/>
  <c r="R1304"/>
  <c r="R1306"/>
  <c r="R1308"/>
  <c r="R1312"/>
  <c r="R1316"/>
  <c r="R1320"/>
  <c r="R1324"/>
  <c r="R1328"/>
  <c r="R1338"/>
  <c r="R1342"/>
  <c r="R1346"/>
  <c r="S1377"/>
  <c r="R1388"/>
  <c r="S1393"/>
  <c r="S1281"/>
  <c r="T1281"/>
  <c r="S1285"/>
  <c r="T1285"/>
  <c r="S1289"/>
  <c r="T1289"/>
  <c r="S1295"/>
  <c r="T1295"/>
  <c r="S1297"/>
  <c r="T1297"/>
  <c r="S1301"/>
  <c r="T1301"/>
  <c r="S1309"/>
  <c r="T1309"/>
  <c r="S1313"/>
  <c r="T1313"/>
  <c r="S1317"/>
  <c r="T1317"/>
  <c r="S1321"/>
  <c r="T1321"/>
  <c r="S1325"/>
  <c r="T1325"/>
  <c r="S1329"/>
  <c r="T1329"/>
  <c r="S1339"/>
  <c r="T1339"/>
  <c r="S1343"/>
  <c r="T1343"/>
  <c r="S1347"/>
  <c r="T1347"/>
  <c r="S1352"/>
  <c r="T1352"/>
  <c r="S1356"/>
  <c r="T1356"/>
  <c r="S1361"/>
  <c r="R1361"/>
  <c r="R1363"/>
  <c r="S1363"/>
  <c r="R1370"/>
  <c r="S1370"/>
  <c r="T1406"/>
  <c r="S1406"/>
  <c r="S1426"/>
  <c r="R1426"/>
  <c r="T1426"/>
  <c r="S1430"/>
  <c r="R1430"/>
  <c r="T1430"/>
  <c r="S1434"/>
  <c r="R1434"/>
  <c r="T1434"/>
  <c r="S1438"/>
  <c r="R1438"/>
  <c r="T1438"/>
  <c r="S1442"/>
  <c r="R1442"/>
  <c r="T1442"/>
  <c r="S1446"/>
  <c r="R1446"/>
  <c r="T1446"/>
  <c r="S1450"/>
  <c r="R1450"/>
  <c r="T1450"/>
  <c r="S1454"/>
  <c r="R1454"/>
  <c r="T1454"/>
  <c r="S1458"/>
  <c r="R1458"/>
  <c r="T1458"/>
  <c r="S1462"/>
  <c r="R1462"/>
  <c r="T1462"/>
  <c r="R1467"/>
  <c r="S1467"/>
  <c r="T1467"/>
  <c r="S1469"/>
  <c r="R1469"/>
  <c r="T1469"/>
  <c r="R1475"/>
  <c r="S1475"/>
  <c r="T1475"/>
  <c r="S1477"/>
  <c r="R1477"/>
  <c r="T1477"/>
  <c r="S1502"/>
  <c r="R1502"/>
  <c r="T1502"/>
  <c r="S1506"/>
  <c r="R1506"/>
  <c r="T1506"/>
  <c r="S1510"/>
  <c r="R1510"/>
  <c r="T1510"/>
  <c r="T1517"/>
  <c r="R1517"/>
  <c r="S1517"/>
  <c r="R1519"/>
  <c r="S1519"/>
  <c r="T1519"/>
  <c r="S1526"/>
  <c r="R1526"/>
  <c r="T1526"/>
  <c r="R1534"/>
  <c r="S1534"/>
  <c r="T1534"/>
  <c r="S1537"/>
  <c r="R1537"/>
  <c r="T1537"/>
  <c r="T1549"/>
  <c r="R1549"/>
  <c r="S1549"/>
  <c r="R1551"/>
  <c r="S1551"/>
  <c r="T1551"/>
  <c r="R1559"/>
  <c r="S1559"/>
  <c r="T1559"/>
  <c r="S1589"/>
  <c r="R1589"/>
  <c r="T1598"/>
  <c r="R1598"/>
  <c r="S1598"/>
  <c r="R1600"/>
  <c r="S1600"/>
  <c r="T1600"/>
  <c r="R1607"/>
  <c r="S1607"/>
  <c r="T1607"/>
  <c r="T1618"/>
  <c r="R1618"/>
  <c r="S1618"/>
  <c r="R1620"/>
  <c r="S1620"/>
  <c r="T1620"/>
  <c r="T1622"/>
  <c r="R1622"/>
  <c r="S1622"/>
  <c r="R1624"/>
  <c r="S1624"/>
  <c r="T1624"/>
  <c r="R1628"/>
  <c r="S1628"/>
  <c r="T1628"/>
  <c r="R1631"/>
  <c r="S1631"/>
  <c r="T1631"/>
  <c r="S1634"/>
  <c r="R1634"/>
  <c r="T1634"/>
  <c r="R1644"/>
  <c r="S1644"/>
  <c r="T1644"/>
  <c r="R1647"/>
  <c r="S1647"/>
  <c r="T1647"/>
  <c r="S1650"/>
  <c r="R1650"/>
  <c r="T1650"/>
  <c r="R1660"/>
  <c r="S1660"/>
  <c r="T1660"/>
  <c r="R1662"/>
  <c r="S1662"/>
  <c r="T1674"/>
  <c r="R1674"/>
  <c r="S1674"/>
  <c r="R1680"/>
  <c r="S1680"/>
  <c r="T1680"/>
  <c r="R1683"/>
  <c r="S1683"/>
  <c r="T1683"/>
  <c r="R1694"/>
  <c r="S1694"/>
  <c r="T1694"/>
  <c r="R1700"/>
  <c r="S1700"/>
  <c r="T1700"/>
  <c r="R1722"/>
  <c r="S1722"/>
  <c r="T1722"/>
  <c r="R1730"/>
  <c r="S1730"/>
  <c r="T1730"/>
  <c r="R1734"/>
  <c r="S1734"/>
  <c r="R1742"/>
  <c r="S1742"/>
  <c r="T1742"/>
  <c r="R1750"/>
  <c r="S1750"/>
  <c r="R1754"/>
  <c r="S1754"/>
  <c r="T1754"/>
  <c r="S1765"/>
  <c r="T1765"/>
  <c r="R1765"/>
  <c r="S1790"/>
  <c r="T1790"/>
  <c r="R1790"/>
  <c r="S680"/>
  <c r="T681"/>
  <c r="T682"/>
  <c r="S684"/>
  <c r="T685"/>
  <c r="T686"/>
  <c r="S688"/>
  <c r="T689"/>
  <c r="T690"/>
  <c r="S692"/>
  <c r="S996"/>
  <c r="T997"/>
  <c r="T998"/>
  <c r="S1000"/>
  <c r="T1001"/>
  <c r="T1002"/>
  <c r="S1004"/>
  <c r="T1005"/>
  <c r="T1006"/>
  <c r="S1008"/>
  <c r="T1009"/>
  <c r="T1010"/>
  <c r="S1040"/>
  <c r="T1041"/>
  <c r="T1042"/>
  <c r="S1044"/>
  <c r="T1045"/>
  <c r="T1046"/>
  <c r="S1048"/>
  <c r="T1049"/>
  <c r="T1050"/>
  <c r="S1068"/>
  <c r="T1069"/>
  <c r="T1070"/>
  <c r="S1072"/>
  <c r="T1073"/>
  <c r="S1112"/>
  <c r="T1113"/>
  <c r="T1114"/>
  <c r="S1116"/>
  <c r="T1117"/>
  <c r="T1118"/>
  <c r="S1120"/>
  <c r="T1121"/>
  <c r="T1122"/>
  <c r="S1124"/>
  <c r="T1165"/>
  <c r="T1166"/>
  <c r="S1168"/>
  <c r="T1169"/>
  <c r="T1170"/>
  <c r="S1172"/>
  <c r="T1173"/>
  <c r="T1174"/>
  <c r="T1182"/>
  <c r="S1184"/>
  <c r="T1185"/>
  <c r="T1205"/>
  <c r="T1206"/>
  <c r="S1232"/>
  <c r="T1233"/>
  <c r="T1234"/>
  <c r="S1236"/>
  <c r="T1237"/>
  <c r="S1335"/>
  <c r="T1380"/>
  <c r="T1385"/>
  <c r="T1396"/>
  <c r="T1401"/>
  <c r="R1690"/>
  <c r="S1690"/>
  <c r="S1692"/>
  <c r="T1692"/>
  <c r="R1697"/>
  <c r="S1697"/>
  <c r="S1706"/>
  <c r="T1706"/>
  <c r="S1713"/>
  <c r="T1713"/>
  <c r="S1729"/>
  <c r="T1729"/>
  <c r="S1745"/>
  <c r="T1745"/>
  <c r="S1761"/>
  <c r="T1761"/>
  <c r="S1777"/>
  <c r="T1777"/>
  <c r="S1786"/>
  <c r="T1786"/>
  <c r="S1839"/>
  <c r="T1839"/>
  <c r="R1839"/>
  <c r="R1848"/>
  <c r="S1848"/>
  <c r="T1848"/>
  <c r="R1871"/>
  <c r="S1871"/>
  <c r="T1871"/>
  <c r="R1907"/>
  <c r="S1907"/>
  <c r="T1907"/>
  <c r="S1532"/>
  <c r="S1536"/>
  <c r="S1556"/>
  <c r="S1560"/>
  <c r="S1562"/>
  <c r="S1566"/>
  <c r="S1570"/>
  <c r="S1575"/>
  <c r="S1579"/>
  <c r="S1583"/>
  <c r="S1629"/>
  <c r="S1633"/>
  <c r="S1637"/>
  <c r="S1641"/>
  <c r="S1645"/>
  <c r="S1649"/>
  <c r="S1653"/>
  <c r="S1657"/>
  <c r="S1661"/>
  <c r="S1663"/>
  <c r="S1677"/>
  <c r="S1681"/>
  <c r="S1685"/>
  <c r="T1698"/>
  <c r="T1719"/>
  <c r="S1723"/>
  <c r="T1735"/>
  <c r="S1739"/>
  <c r="T1751"/>
  <c r="S1755"/>
  <c r="T1767"/>
  <c r="S1771"/>
  <c r="T1792"/>
  <c r="S1709"/>
  <c r="T1709"/>
  <c r="S1725"/>
  <c r="T1725"/>
  <c r="S1741"/>
  <c r="T1741"/>
  <c r="R1746"/>
  <c r="S1746"/>
  <c r="S1757"/>
  <c r="T1757"/>
  <c r="R1762"/>
  <c r="S1762"/>
  <c r="S1773"/>
  <c r="T1773"/>
  <c r="R1778"/>
  <c r="S1778"/>
  <c r="R1787"/>
  <c r="S1787"/>
  <c r="R1796"/>
  <c r="S1796"/>
  <c r="S1799"/>
  <c r="R1799"/>
  <c r="R1801"/>
  <c r="S1801"/>
  <c r="R1804"/>
  <c r="S1804"/>
  <c r="S1807"/>
  <c r="R1807"/>
  <c r="R1809"/>
  <c r="S1809"/>
  <c r="R1812"/>
  <c r="S1812"/>
  <c r="S1815"/>
  <c r="R1815"/>
  <c r="R1817"/>
  <c r="S1817"/>
  <c r="R1820"/>
  <c r="S1820"/>
  <c r="S1823"/>
  <c r="R1823"/>
  <c r="R1825"/>
  <c r="S1825"/>
  <c r="R1828"/>
  <c r="S1828"/>
  <c r="R1832"/>
  <c r="S1832"/>
  <c r="T1832"/>
  <c r="R1860"/>
  <c r="S1860"/>
  <c r="T1860"/>
  <c r="R1891"/>
  <c r="S1891"/>
  <c r="T1891"/>
  <c r="R2144"/>
  <c r="S2144"/>
  <c r="T2144"/>
  <c r="R1360"/>
  <c r="R1364"/>
  <c r="R1368"/>
  <c r="R1372"/>
  <c r="T1428"/>
  <c r="T1432"/>
  <c r="T1436"/>
  <c r="T1440"/>
  <c r="T1444"/>
  <c r="T1448"/>
  <c r="T1452"/>
  <c r="T1456"/>
  <c r="T1460"/>
  <c r="R1464"/>
  <c r="R1468"/>
  <c r="R1472"/>
  <c r="R1476"/>
  <c r="T1500"/>
  <c r="T1504"/>
  <c r="T1508"/>
  <c r="R1532"/>
  <c r="R1536"/>
  <c r="R1556"/>
  <c r="R1560"/>
  <c r="T1597"/>
  <c r="R1601"/>
  <c r="R1605"/>
  <c r="R1609"/>
  <c r="R1613"/>
  <c r="T1617"/>
  <c r="T1621"/>
  <c r="R1629"/>
  <c r="R1633"/>
  <c r="R1637"/>
  <c r="R1641"/>
  <c r="R1645"/>
  <c r="R1649"/>
  <c r="R1653"/>
  <c r="R1657"/>
  <c r="R1661"/>
  <c r="R1677"/>
  <c r="R1681"/>
  <c r="R1685"/>
  <c r="S1698"/>
  <c r="S1719"/>
  <c r="S1735"/>
  <c r="S1686"/>
  <c r="T1686"/>
  <c r="S1721"/>
  <c r="T1721"/>
  <c r="S1737"/>
  <c r="T1737"/>
  <c r="S1753"/>
  <c r="T1753"/>
  <c r="S1769"/>
  <c r="T1769"/>
  <c r="R1783"/>
  <c r="S1783"/>
  <c r="S1794"/>
  <c r="T1794"/>
  <c r="R1837"/>
  <c r="S1837"/>
  <c r="T1837"/>
  <c r="R1852"/>
  <c r="S1852"/>
  <c r="T1852"/>
  <c r="R1875"/>
  <c r="S1875"/>
  <c r="T1875"/>
  <c r="R1903"/>
  <c r="S1903"/>
  <c r="T1903"/>
  <c r="S1482"/>
  <c r="T1483"/>
  <c r="T1484"/>
  <c r="S1486"/>
  <c r="T1487"/>
  <c r="T1488"/>
  <c r="S1490"/>
  <c r="T1491"/>
  <c r="T1492"/>
  <c r="S1494"/>
  <c r="T1495"/>
  <c r="T1496"/>
  <c r="S1498"/>
  <c r="T1499"/>
  <c r="S1595"/>
  <c r="T1596"/>
  <c r="T1616"/>
  <c r="R1855"/>
  <c r="S1855"/>
  <c r="S1862"/>
  <c r="T1862"/>
  <c r="R1867"/>
  <c r="S1867"/>
  <c r="S1878"/>
  <c r="T1878"/>
  <c r="R1883"/>
  <c r="S1883"/>
  <c r="S1894"/>
  <c r="T1894"/>
  <c r="R1899"/>
  <c r="S1899"/>
  <c r="S1910"/>
  <c r="T1910"/>
  <c r="R1915"/>
  <c r="S1915"/>
  <c r="S1927"/>
  <c r="R1927"/>
  <c r="S1929"/>
  <c r="T1929"/>
  <c r="S1933"/>
  <c r="T1933"/>
  <c r="R1938"/>
  <c r="T1938"/>
  <c r="R1941"/>
  <c r="S1941"/>
  <c r="T1941"/>
  <c r="R1954"/>
  <c r="T1954"/>
  <c r="R1957"/>
  <c r="S1957"/>
  <c r="T1957"/>
  <c r="R1970"/>
  <c r="T1970"/>
  <c r="R1973"/>
  <c r="S1973"/>
  <c r="T1973"/>
  <c r="T1982"/>
  <c r="R1982"/>
  <c r="S1982"/>
  <c r="R1984"/>
  <c r="S1984"/>
  <c r="T1986"/>
  <c r="R1986"/>
  <c r="S1986"/>
  <c r="R1988"/>
  <c r="S1988"/>
  <c r="T1990"/>
  <c r="R1990"/>
  <c r="S1990"/>
  <c r="R1992"/>
  <c r="S1992"/>
  <c r="T1994"/>
  <c r="R1994"/>
  <c r="S1994"/>
  <c r="R1996"/>
  <c r="S1996"/>
  <c r="T1998"/>
  <c r="R1998"/>
  <c r="S1998"/>
  <c r="R2000"/>
  <c r="S2000"/>
  <c r="T2002"/>
  <c r="R2002"/>
  <c r="S2002"/>
  <c r="R2004"/>
  <c r="S2004"/>
  <c r="T2006"/>
  <c r="R2006"/>
  <c r="S2006"/>
  <c r="R2008"/>
  <c r="S2008"/>
  <c r="T2010"/>
  <c r="R2010"/>
  <c r="S2010"/>
  <c r="R2012"/>
  <c r="S2012"/>
  <c r="T2014"/>
  <c r="R2014"/>
  <c r="S2014"/>
  <c r="R2016"/>
  <c r="S2016"/>
  <c r="T2018"/>
  <c r="R2018"/>
  <c r="S2018"/>
  <c r="R2020"/>
  <c r="S2020"/>
  <c r="T2022"/>
  <c r="R2022"/>
  <c r="S2022"/>
  <c r="R2024"/>
  <c r="S2024"/>
  <c r="T2026"/>
  <c r="R2026"/>
  <c r="S2026"/>
  <c r="R2028"/>
  <c r="S2028"/>
  <c r="T2030"/>
  <c r="R2030"/>
  <c r="S2030"/>
  <c r="R2032"/>
  <c r="S2032"/>
  <c r="T2034"/>
  <c r="R2034"/>
  <c r="S2034"/>
  <c r="R2036"/>
  <c r="S2036"/>
  <c r="T2038"/>
  <c r="R2038"/>
  <c r="S2038"/>
  <c r="R2040"/>
  <c r="S2040"/>
  <c r="T2042"/>
  <c r="R2042"/>
  <c r="S2042"/>
  <c r="R2044"/>
  <c r="S2044"/>
  <c r="T2046"/>
  <c r="R2046"/>
  <c r="S2046"/>
  <c r="R2048"/>
  <c r="S2048"/>
  <c r="T2050"/>
  <c r="R2050"/>
  <c r="S2050"/>
  <c r="R2052"/>
  <c r="S2052"/>
  <c r="T2054"/>
  <c r="R2054"/>
  <c r="S2054"/>
  <c r="R2056"/>
  <c r="S2056"/>
  <c r="T2058"/>
  <c r="R2058"/>
  <c r="S2058"/>
  <c r="R2060"/>
  <c r="S2060"/>
  <c r="R2066"/>
  <c r="T2066"/>
  <c r="R2069"/>
  <c r="S2069"/>
  <c r="T2069"/>
  <c r="R2082"/>
  <c r="T2082"/>
  <c r="R2085"/>
  <c r="S2085"/>
  <c r="T2085"/>
  <c r="R2098"/>
  <c r="T2098"/>
  <c r="R2101"/>
  <c r="S2101"/>
  <c r="T2101"/>
  <c r="T2116"/>
  <c r="R2116"/>
  <c r="S2116"/>
  <c r="R2119"/>
  <c r="S2119"/>
  <c r="T2119"/>
  <c r="T2127"/>
  <c r="S2127"/>
  <c r="R2128"/>
  <c r="S2128"/>
  <c r="R2135"/>
  <c r="T2135"/>
  <c r="T2139"/>
  <c r="S2139"/>
  <c r="R2166"/>
  <c r="T2166"/>
  <c r="R2169"/>
  <c r="S2169"/>
  <c r="T2169"/>
  <c r="S1835"/>
  <c r="T1835"/>
  <c r="R1840"/>
  <c r="S1840"/>
  <c r="S1851"/>
  <c r="T1851"/>
  <c r="R1863"/>
  <c r="S1863"/>
  <c r="S1874"/>
  <c r="T1874"/>
  <c r="R1879"/>
  <c r="S1879"/>
  <c r="S1890"/>
  <c r="T1890"/>
  <c r="R1895"/>
  <c r="S1895"/>
  <c r="S1906"/>
  <c r="T1906"/>
  <c r="R1911"/>
  <c r="S1911"/>
  <c r="T1920"/>
  <c r="S1920"/>
  <c r="T1924"/>
  <c r="S1924"/>
  <c r="R1930"/>
  <c r="T1930"/>
  <c r="R1934"/>
  <c r="T1934"/>
  <c r="R1937"/>
  <c r="S1937"/>
  <c r="T1937"/>
  <c r="R1950"/>
  <c r="T1950"/>
  <c r="R1953"/>
  <c r="S1953"/>
  <c r="T1953"/>
  <c r="R1966"/>
  <c r="T1966"/>
  <c r="R1969"/>
  <c r="S1969"/>
  <c r="T1969"/>
  <c r="R2062"/>
  <c r="T2062"/>
  <c r="R2065"/>
  <c r="S2065"/>
  <c r="T2065"/>
  <c r="R2078"/>
  <c r="T2078"/>
  <c r="R2081"/>
  <c r="S2081"/>
  <c r="T2081"/>
  <c r="R2094"/>
  <c r="T2094"/>
  <c r="R2097"/>
  <c r="S2097"/>
  <c r="T2097"/>
  <c r="R2114"/>
  <c r="S2114"/>
  <c r="T2114"/>
  <c r="S2117"/>
  <c r="T2117"/>
  <c r="R2117"/>
  <c r="R2124"/>
  <c r="T2124"/>
  <c r="R2134"/>
  <c r="S2134"/>
  <c r="T2134"/>
  <c r="R2138"/>
  <c r="S2138"/>
  <c r="T2138"/>
  <c r="R2140"/>
  <c r="S2140"/>
  <c r="T2140"/>
  <c r="S2146"/>
  <c r="T2146"/>
  <c r="R2149"/>
  <c r="T2149"/>
  <c r="S2153"/>
  <c r="T2153"/>
  <c r="R2153"/>
  <c r="T2155"/>
  <c r="S2155"/>
  <c r="R2156"/>
  <c r="S2156"/>
  <c r="T2156"/>
  <c r="R2162"/>
  <c r="T2162"/>
  <c r="R2165"/>
  <c r="S2165"/>
  <c r="T2165"/>
  <c r="S1831"/>
  <c r="T1831"/>
  <c r="S1847"/>
  <c r="T1847"/>
  <c r="S1859"/>
  <c r="T1859"/>
  <c r="S1870"/>
  <c r="T1870"/>
  <c r="S1886"/>
  <c r="T1886"/>
  <c r="S1902"/>
  <c r="T1902"/>
  <c r="R1916"/>
  <c r="S1916"/>
  <c r="S1921"/>
  <c r="T1921"/>
  <c r="S1925"/>
  <c r="T1925"/>
  <c r="R1946"/>
  <c r="T1946"/>
  <c r="R1949"/>
  <c r="S1949"/>
  <c r="T1949"/>
  <c r="R1962"/>
  <c r="T1962"/>
  <c r="R1965"/>
  <c r="S1965"/>
  <c r="T1965"/>
  <c r="R1978"/>
  <c r="T1978"/>
  <c r="R1981"/>
  <c r="S1981"/>
  <c r="T1981"/>
  <c r="S1983"/>
  <c r="T1983"/>
  <c r="R1983"/>
  <c r="S1987"/>
  <c r="T1987"/>
  <c r="R1987"/>
  <c r="S1991"/>
  <c r="T1991"/>
  <c r="R1991"/>
  <c r="S1995"/>
  <c r="T1995"/>
  <c r="R1995"/>
  <c r="S1999"/>
  <c r="T1999"/>
  <c r="R1999"/>
  <c r="S2003"/>
  <c r="T2003"/>
  <c r="R2003"/>
  <c r="S2007"/>
  <c r="T2007"/>
  <c r="R2007"/>
  <c r="S2011"/>
  <c r="T2011"/>
  <c r="R2011"/>
  <c r="S2015"/>
  <c r="T2015"/>
  <c r="R2015"/>
  <c r="S2019"/>
  <c r="T2019"/>
  <c r="R2019"/>
  <c r="S2023"/>
  <c r="T2023"/>
  <c r="R2023"/>
  <c r="S2027"/>
  <c r="T2027"/>
  <c r="R2027"/>
  <c r="S2031"/>
  <c r="T2031"/>
  <c r="R2031"/>
  <c r="S2035"/>
  <c r="T2035"/>
  <c r="R2035"/>
  <c r="S2039"/>
  <c r="T2039"/>
  <c r="R2039"/>
  <c r="S2043"/>
  <c r="T2043"/>
  <c r="R2043"/>
  <c r="S2047"/>
  <c r="T2047"/>
  <c r="R2047"/>
  <c r="S2051"/>
  <c r="T2051"/>
  <c r="R2051"/>
  <c r="S2055"/>
  <c r="T2055"/>
  <c r="R2055"/>
  <c r="S2059"/>
  <c r="T2059"/>
  <c r="R2059"/>
  <c r="R2074"/>
  <c r="T2074"/>
  <c r="R2077"/>
  <c r="S2077"/>
  <c r="T2077"/>
  <c r="R2090"/>
  <c r="T2090"/>
  <c r="R2093"/>
  <c r="S2093"/>
  <c r="T2093"/>
  <c r="R2106"/>
  <c r="T2106"/>
  <c r="T2112"/>
  <c r="R2112"/>
  <c r="S2112"/>
  <c r="R2120"/>
  <c r="T2120"/>
  <c r="R2123"/>
  <c r="S2123"/>
  <c r="T2123"/>
  <c r="R2126"/>
  <c r="S2126"/>
  <c r="T2126"/>
  <c r="R2154"/>
  <c r="S2154"/>
  <c r="T2154"/>
  <c r="R2161"/>
  <c r="S2161"/>
  <c r="T2161"/>
  <c r="S1841"/>
  <c r="T1853"/>
  <c r="S1864"/>
  <c r="T1876"/>
  <c r="S1880"/>
  <c r="T1892"/>
  <c r="S1896"/>
  <c r="T1908"/>
  <c r="S1912"/>
  <c r="T1917"/>
  <c r="T2128"/>
  <c r="S1843"/>
  <c r="T1843"/>
  <c r="S1854"/>
  <c r="T1854"/>
  <c r="S1866"/>
  <c r="T1866"/>
  <c r="S1882"/>
  <c r="T1882"/>
  <c r="S1898"/>
  <c r="T1898"/>
  <c r="S1914"/>
  <c r="T1914"/>
  <c r="R1922"/>
  <c r="T1922"/>
  <c r="T1932"/>
  <c r="S1932"/>
  <c r="R1942"/>
  <c r="T1942"/>
  <c r="R1945"/>
  <c r="S1945"/>
  <c r="T1945"/>
  <c r="R1958"/>
  <c r="T1958"/>
  <c r="R1961"/>
  <c r="S1961"/>
  <c r="T1961"/>
  <c r="R1974"/>
  <c r="T1974"/>
  <c r="R1977"/>
  <c r="S1977"/>
  <c r="T1977"/>
  <c r="R2070"/>
  <c r="T2070"/>
  <c r="R2073"/>
  <c r="S2073"/>
  <c r="T2073"/>
  <c r="R2086"/>
  <c r="T2086"/>
  <c r="R2089"/>
  <c r="S2089"/>
  <c r="T2089"/>
  <c r="R2102"/>
  <c r="T2102"/>
  <c r="R2105"/>
  <c r="S2105"/>
  <c r="T2105"/>
  <c r="R2111"/>
  <c r="S2111"/>
  <c r="T2111"/>
  <c r="S2113"/>
  <c r="T2113"/>
  <c r="R2113"/>
  <c r="S2115"/>
  <c r="T2115"/>
  <c r="R2115"/>
  <c r="T2118"/>
  <c r="R2118"/>
  <c r="S2118"/>
  <c r="R2137"/>
  <c r="S2137"/>
  <c r="R2147"/>
  <c r="T2147"/>
  <c r="R2170"/>
  <c r="T2170"/>
  <c r="R2173"/>
  <c r="S2173"/>
  <c r="T2173"/>
  <c r="T1833"/>
  <c r="T1849"/>
  <c r="S1853"/>
  <c r="T1855"/>
  <c r="T1861"/>
  <c r="R1862"/>
  <c r="T1867"/>
  <c r="T1872"/>
  <c r="S1876"/>
  <c r="R1878"/>
  <c r="T1883"/>
  <c r="T1888"/>
  <c r="S1892"/>
  <c r="R1894"/>
  <c r="T1899"/>
  <c r="T1904"/>
  <c r="S1908"/>
  <c r="R1910"/>
  <c r="T1915"/>
  <c r="S1917"/>
  <c r="T1927"/>
  <c r="R1929"/>
  <c r="R1933"/>
  <c r="S1938"/>
  <c r="S1954"/>
  <c r="S1970"/>
  <c r="T1984"/>
  <c r="T1988"/>
  <c r="T1992"/>
  <c r="T1996"/>
  <c r="T2000"/>
  <c r="T2004"/>
  <c r="T2008"/>
  <c r="T2012"/>
  <c r="T2016"/>
  <c r="T2020"/>
  <c r="T2024"/>
  <c r="T2028"/>
  <c r="T2032"/>
  <c r="T2036"/>
  <c r="T2040"/>
  <c r="T2044"/>
  <c r="T2048"/>
  <c r="T2052"/>
  <c r="T2056"/>
  <c r="T2060"/>
  <c r="S2066"/>
  <c r="S2082"/>
  <c r="S2098"/>
  <c r="T2109"/>
  <c r="R2127"/>
  <c r="S2135"/>
  <c r="R2139"/>
  <c r="S2149"/>
  <c r="S2166"/>
  <c r="S1936"/>
  <c r="T1936"/>
  <c r="S1940"/>
  <c r="T1940"/>
  <c r="S1944"/>
  <c r="T1944"/>
  <c r="S1948"/>
  <c r="T1948"/>
  <c r="S1952"/>
  <c r="T1952"/>
  <c r="S1956"/>
  <c r="T1956"/>
  <c r="S1960"/>
  <c r="T1960"/>
  <c r="S1964"/>
  <c r="T1964"/>
  <c r="S1968"/>
  <c r="T1968"/>
  <c r="S1972"/>
  <c r="T1972"/>
  <c r="S1976"/>
  <c r="T1976"/>
  <c r="S1980"/>
  <c r="T1980"/>
  <c r="S2064"/>
  <c r="T2064"/>
  <c r="S2068"/>
  <c r="T2068"/>
  <c r="S2072"/>
  <c r="T2072"/>
  <c r="S2076"/>
  <c r="T2076"/>
  <c r="S2080"/>
  <c r="T2080"/>
  <c r="S2084"/>
  <c r="T2084"/>
  <c r="S2088"/>
  <c r="T2088"/>
  <c r="S2092"/>
  <c r="T2092"/>
  <c r="S2096"/>
  <c r="T2096"/>
  <c r="S2100"/>
  <c r="T2100"/>
  <c r="S2104"/>
  <c r="T2104"/>
  <c r="S2108"/>
  <c r="T2108"/>
  <c r="S2122"/>
  <c r="T2122"/>
  <c r="R2129"/>
  <c r="S2129"/>
  <c r="R2131"/>
  <c r="S2131"/>
  <c r="S2133"/>
  <c r="T2133"/>
  <c r="S2136"/>
  <c r="T2136"/>
  <c r="S2148"/>
  <c r="T2148"/>
  <c r="S2151"/>
  <c r="T2151"/>
  <c r="S2160"/>
  <c r="T2160"/>
  <c r="S2164"/>
  <c r="T2164"/>
  <c r="S2168"/>
  <c r="T2168"/>
  <c r="S2172"/>
  <c r="T2172"/>
  <c r="P1926"/>
  <c r="S1985"/>
  <c r="S1989"/>
  <c r="S1993"/>
  <c r="S1997"/>
  <c r="S2001"/>
  <c r="S2005"/>
  <c r="S2009"/>
  <c r="S2013"/>
  <c r="S2017"/>
  <c r="S2021"/>
  <c r="S2025"/>
  <c r="S2029"/>
  <c r="S2033"/>
  <c r="S2037"/>
  <c r="S2041"/>
  <c r="S2045"/>
  <c r="S2049"/>
  <c r="S2053"/>
  <c r="S2057"/>
  <c r="Q2174"/>
  <c r="R2142"/>
  <c r="S2152"/>
  <c r="K2174"/>
  <c r="R2061"/>
  <c r="S2061"/>
  <c r="S2110"/>
  <c r="T2110"/>
  <c r="S2143"/>
  <c r="T2143"/>
  <c r="S2158"/>
  <c r="T2158"/>
  <c r="Q44" i="6"/>
  <c r="O11" i="4"/>
  <c r="Q10"/>
  <c r="Q11" s="1"/>
  <c r="L11"/>
  <c r="P80" i="3"/>
  <c r="Q80"/>
  <c r="R80"/>
  <c r="P88"/>
  <c r="Q88"/>
  <c r="R88"/>
  <c r="P117"/>
  <c r="R117"/>
  <c r="Q117"/>
  <c r="P125"/>
  <c r="R125"/>
  <c r="Q125"/>
  <c r="Q151"/>
  <c r="P151"/>
  <c r="R151"/>
  <c r="Q213"/>
  <c r="R213"/>
  <c r="P213"/>
  <c r="P79"/>
  <c r="R79"/>
  <c r="Q79"/>
  <c r="P87"/>
  <c r="R87"/>
  <c r="Q87"/>
  <c r="P116"/>
  <c r="R116"/>
  <c r="Q116"/>
  <c r="P124"/>
  <c r="Q124"/>
  <c r="R124"/>
  <c r="P128"/>
  <c r="R128"/>
  <c r="Q128"/>
  <c r="P156"/>
  <c r="Q156"/>
  <c r="R156"/>
  <c r="P164"/>
  <c r="Q164"/>
  <c r="R164"/>
  <c r="Q198"/>
  <c r="R198"/>
  <c r="P198"/>
  <c r="P65"/>
  <c r="Q65"/>
  <c r="R65"/>
  <c r="P78"/>
  <c r="Q78"/>
  <c r="R78"/>
  <c r="P82"/>
  <c r="Q82"/>
  <c r="R82"/>
  <c r="P86"/>
  <c r="Q86"/>
  <c r="R86"/>
  <c r="P90"/>
  <c r="Q90"/>
  <c r="R90"/>
  <c r="P115"/>
  <c r="Q115"/>
  <c r="R115"/>
  <c r="P119"/>
  <c r="R119"/>
  <c r="Q119"/>
  <c r="P123"/>
  <c r="R123"/>
  <c r="Q123"/>
  <c r="P127"/>
  <c r="Q127"/>
  <c r="R127"/>
  <c r="Q209"/>
  <c r="R209"/>
  <c r="P209"/>
  <c r="P63"/>
  <c r="Q63"/>
  <c r="R63"/>
  <c r="P76"/>
  <c r="R76"/>
  <c r="Q76"/>
  <c r="P84"/>
  <c r="Q84"/>
  <c r="R84"/>
  <c r="P121"/>
  <c r="R121"/>
  <c r="Q121"/>
  <c r="P62"/>
  <c r="R62"/>
  <c r="Q62"/>
  <c r="P83"/>
  <c r="R83"/>
  <c r="Q83"/>
  <c r="P120"/>
  <c r="Q120"/>
  <c r="R120"/>
  <c r="P160"/>
  <c r="Q160"/>
  <c r="R160"/>
  <c r="P64"/>
  <c r="R64"/>
  <c r="Q64"/>
  <c r="P77"/>
  <c r="Q77"/>
  <c r="R77"/>
  <c r="P81"/>
  <c r="R81"/>
  <c r="Q81"/>
  <c r="P85"/>
  <c r="R85"/>
  <c r="Q85"/>
  <c r="P89"/>
  <c r="R89"/>
  <c r="Q89"/>
  <c r="P118"/>
  <c r="Q118"/>
  <c r="R118"/>
  <c r="P122"/>
  <c r="Q122"/>
  <c r="R122"/>
  <c r="P126"/>
  <c r="R126"/>
  <c r="Q126"/>
  <c r="R142"/>
  <c r="P142"/>
  <c r="Q142"/>
  <c r="R146"/>
  <c r="P146"/>
  <c r="Q146"/>
  <c r="Q211"/>
  <c r="R211"/>
  <c r="P211"/>
  <c r="P224"/>
  <c r="Q224"/>
  <c r="P285"/>
  <c r="Q285"/>
  <c r="Q295"/>
  <c r="R295"/>
  <c r="Q374"/>
  <c r="R374"/>
  <c r="Q378"/>
  <c r="R378"/>
  <c r="Q382"/>
  <c r="R382"/>
  <c r="P410"/>
  <c r="Q410"/>
  <c r="Q470"/>
  <c r="R470"/>
  <c r="Q493"/>
  <c r="R493"/>
  <c r="Q497"/>
  <c r="R497"/>
  <c r="Q501"/>
  <c r="R501"/>
  <c r="Q507"/>
  <c r="R507"/>
  <c r="Q513"/>
  <c r="R513"/>
  <c r="P549"/>
  <c r="Q549"/>
  <c r="P553"/>
  <c r="Q553"/>
  <c r="P559"/>
  <c r="Q559"/>
  <c r="P563"/>
  <c r="Q563"/>
  <c r="P567"/>
  <c r="Q567"/>
  <c r="P573"/>
  <c r="Q573"/>
  <c r="P591"/>
  <c r="Q591"/>
  <c r="P595"/>
  <c r="Q595"/>
  <c r="P597"/>
  <c r="Q597"/>
  <c r="Q632"/>
  <c r="R632"/>
  <c r="Q636"/>
  <c r="R636"/>
  <c r="P648"/>
  <c r="Q648"/>
  <c r="P652"/>
  <c r="Q652"/>
  <c r="P658"/>
  <c r="Q658"/>
  <c r="P664"/>
  <c r="Q664"/>
  <c r="P668"/>
  <c r="Q668"/>
  <c r="Q678"/>
  <c r="R678"/>
  <c r="Q708"/>
  <c r="R708"/>
  <c r="Q712"/>
  <c r="R712"/>
  <c r="Q750"/>
  <c r="P750"/>
  <c r="R750"/>
  <c r="Q754"/>
  <c r="P754"/>
  <c r="R754"/>
  <c r="Q758"/>
  <c r="P758"/>
  <c r="R758"/>
  <c r="P768"/>
  <c r="R768"/>
  <c r="P772"/>
  <c r="R772"/>
  <c r="R789"/>
  <c r="P789"/>
  <c r="Q789"/>
  <c r="R829"/>
  <c r="P829"/>
  <c r="Q829"/>
  <c r="P836"/>
  <c r="R836"/>
  <c r="R854"/>
  <c r="P854"/>
  <c r="Q854"/>
  <c r="R858"/>
  <c r="P858"/>
  <c r="Q858"/>
  <c r="R862"/>
  <c r="P862"/>
  <c r="Q862"/>
  <c r="Q872"/>
  <c r="R872"/>
  <c r="P881"/>
  <c r="R881"/>
  <c r="P885"/>
  <c r="R885"/>
  <c r="P889"/>
  <c r="R889"/>
  <c r="Q897"/>
  <c r="R897"/>
  <c r="Q901"/>
  <c r="R901"/>
  <c r="P966"/>
  <c r="R966"/>
  <c r="Q966"/>
  <c r="P974"/>
  <c r="R974"/>
  <c r="Q974"/>
  <c r="P982"/>
  <c r="R982"/>
  <c r="Q982"/>
  <c r="R1141"/>
  <c r="P1141"/>
  <c r="Q1141"/>
  <c r="R1149"/>
  <c r="P1149"/>
  <c r="Q1149"/>
  <c r="R1157"/>
  <c r="P1157"/>
  <c r="Q1157"/>
  <c r="R1173"/>
  <c r="P1173"/>
  <c r="Q1173"/>
  <c r="R1179"/>
  <c r="P1179"/>
  <c r="R1200"/>
  <c r="P1200"/>
  <c r="Q1200"/>
  <c r="P1209"/>
  <c r="R1209"/>
  <c r="Q1209"/>
  <c r="P1217"/>
  <c r="R1217"/>
  <c r="Q1217"/>
  <c r="R1263"/>
  <c r="P1263"/>
  <c r="P1282"/>
  <c r="R1282"/>
  <c r="P1290"/>
  <c r="R1290"/>
  <c r="R1406"/>
  <c r="P1406"/>
  <c r="Q1406"/>
  <c r="Q1418"/>
  <c r="R1418"/>
  <c r="P1418"/>
  <c r="Q1448"/>
  <c r="R1448"/>
  <c r="P1448"/>
  <c r="P1495"/>
  <c r="Q1495"/>
  <c r="R1495"/>
  <c r="Q1530"/>
  <c r="R1530"/>
  <c r="P1530"/>
  <c r="Q1538"/>
  <c r="R1538"/>
  <c r="P1538"/>
  <c r="Q1603"/>
  <c r="R1603"/>
  <c r="P1603"/>
  <c r="Q1645"/>
  <c r="R1645"/>
  <c r="P1645"/>
  <c r="P1697"/>
  <c r="Q1697"/>
  <c r="R1697"/>
  <c r="P1701"/>
  <c r="Q1701"/>
  <c r="R1701"/>
  <c r="Q1712"/>
  <c r="R1712"/>
  <c r="P1712"/>
  <c r="P1756"/>
  <c r="Q1756"/>
  <c r="R1756"/>
  <c r="R1764"/>
  <c r="P1764"/>
  <c r="Q1764"/>
  <c r="R1776"/>
  <c r="P1776"/>
  <c r="Q1776"/>
  <c r="Q1993"/>
  <c r="R1993"/>
  <c r="P1993"/>
  <c r="Q2001"/>
  <c r="R2001"/>
  <c r="P2001"/>
  <c r="P2030"/>
  <c r="Q2030"/>
  <c r="R2030"/>
  <c r="P199"/>
  <c r="Q199"/>
  <c r="Q218"/>
  <c r="R218"/>
  <c r="P238"/>
  <c r="Q238"/>
  <c r="P264"/>
  <c r="Q264"/>
  <c r="P268"/>
  <c r="Q268"/>
  <c r="P272"/>
  <c r="Q272"/>
  <c r="P300"/>
  <c r="Q300"/>
  <c r="P304"/>
  <c r="Q304"/>
  <c r="P308"/>
  <c r="Q308"/>
  <c r="P312"/>
  <c r="Q312"/>
  <c r="P318"/>
  <c r="Q318"/>
  <c r="P322"/>
  <c r="Q322"/>
  <c r="Q392"/>
  <c r="R392"/>
  <c r="Q398"/>
  <c r="R398"/>
  <c r="Q402"/>
  <c r="R402"/>
  <c r="Q404"/>
  <c r="R404"/>
  <c r="P518"/>
  <c r="Q518"/>
  <c r="P522"/>
  <c r="Q522"/>
  <c r="P526"/>
  <c r="Q526"/>
  <c r="Q533"/>
  <c r="R533"/>
  <c r="Q537"/>
  <c r="R537"/>
  <c r="Q541"/>
  <c r="R541"/>
  <c r="Q545"/>
  <c r="R545"/>
  <c r="Q579"/>
  <c r="R579"/>
  <c r="Q585"/>
  <c r="R585"/>
  <c r="Q589"/>
  <c r="R589"/>
  <c r="Q644"/>
  <c r="R644"/>
  <c r="P683"/>
  <c r="Q683"/>
  <c r="P687"/>
  <c r="Q687"/>
  <c r="P689"/>
  <c r="Q689"/>
  <c r="P693"/>
  <c r="Q693"/>
  <c r="Q707"/>
  <c r="P707"/>
  <c r="R707"/>
  <c r="Q711"/>
  <c r="P711"/>
  <c r="R711"/>
  <c r="P808"/>
  <c r="Q808"/>
  <c r="R808"/>
  <c r="P835"/>
  <c r="Q835"/>
  <c r="R835"/>
  <c r="P839"/>
  <c r="Q839"/>
  <c r="R839"/>
  <c r="Q867"/>
  <c r="P867"/>
  <c r="R867"/>
  <c r="Q871"/>
  <c r="P871"/>
  <c r="R871"/>
  <c r="R929"/>
  <c r="P929"/>
  <c r="Q929"/>
  <c r="R937"/>
  <c r="P937"/>
  <c r="Q937"/>
  <c r="R945"/>
  <c r="P945"/>
  <c r="Q945"/>
  <c r="R1006"/>
  <c r="P1006"/>
  <c r="P1018"/>
  <c r="R1018"/>
  <c r="P1175"/>
  <c r="R1175"/>
  <c r="Q1175"/>
  <c r="R1181"/>
  <c r="P1181"/>
  <c r="R1265"/>
  <c r="P1265"/>
  <c r="R1297"/>
  <c r="P1297"/>
  <c r="R1365"/>
  <c r="P1365"/>
  <c r="Q1365"/>
  <c r="R1381"/>
  <c r="P1381"/>
  <c r="Q1381"/>
  <c r="P1389"/>
  <c r="Q1389"/>
  <c r="R1408"/>
  <c r="P1408"/>
  <c r="Q1408"/>
  <c r="Q1417"/>
  <c r="R1417"/>
  <c r="P1417"/>
  <c r="P1498"/>
  <c r="Q1498"/>
  <c r="R1498"/>
  <c r="Q1529"/>
  <c r="R1529"/>
  <c r="P1529"/>
  <c r="Q1541"/>
  <c r="R1541"/>
  <c r="P1541"/>
  <c r="P1700"/>
  <c r="Q1700"/>
  <c r="R1700"/>
  <c r="Q1715"/>
  <c r="R1715"/>
  <c r="P1715"/>
  <c r="P1759"/>
  <c r="Q1759"/>
  <c r="R1759"/>
  <c r="P1908"/>
  <c r="R1908"/>
  <c r="Q1908"/>
  <c r="P1940"/>
  <c r="R1940"/>
  <c r="Q1940"/>
  <c r="Q197"/>
  <c r="R197"/>
  <c r="Q208"/>
  <c r="R208"/>
  <c r="Q210"/>
  <c r="R210"/>
  <c r="Q212"/>
  <c r="R212"/>
  <c r="P219"/>
  <c r="Q219"/>
  <c r="P221"/>
  <c r="Q221"/>
  <c r="P223"/>
  <c r="Q223"/>
  <c r="Q260"/>
  <c r="R260"/>
  <c r="P282"/>
  <c r="Q282"/>
  <c r="P284"/>
  <c r="Q284"/>
  <c r="Q296"/>
  <c r="R296"/>
  <c r="Q298"/>
  <c r="R298"/>
  <c r="Q371"/>
  <c r="R371"/>
  <c r="Q373"/>
  <c r="R373"/>
  <c r="Q375"/>
  <c r="R375"/>
  <c r="Q377"/>
  <c r="R377"/>
  <c r="Q379"/>
  <c r="R379"/>
  <c r="Q381"/>
  <c r="R381"/>
  <c r="Q383"/>
  <c r="R383"/>
  <c r="P409"/>
  <c r="Q409"/>
  <c r="P411"/>
  <c r="Q411"/>
  <c r="P413"/>
  <c r="Q413"/>
  <c r="Q452"/>
  <c r="R452"/>
  <c r="Q471"/>
  <c r="R471"/>
  <c r="Q473"/>
  <c r="R473"/>
  <c r="Q492"/>
  <c r="R492"/>
  <c r="Q494"/>
  <c r="R494"/>
  <c r="Q496"/>
  <c r="R496"/>
  <c r="Q498"/>
  <c r="R498"/>
  <c r="Q500"/>
  <c r="R500"/>
  <c r="Q502"/>
  <c r="R502"/>
  <c r="Q504"/>
  <c r="R504"/>
  <c r="Q506"/>
  <c r="R506"/>
  <c r="Q508"/>
  <c r="R508"/>
  <c r="Q510"/>
  <c r="R510"/>
  <c r="Q512"/>
  <c r="R512"/>
  <c r="Q514"/>
  <c r="R514"/>
  <c r="P548"/>
  <c r="Q548"/>
  <c r="P550"/>
  <c r="Q550"/>
  <c r="P552"/>
  <c r="Q552"/>
  <c r="P554"/>
  <c r="Q554"/>
  <c r="P556"/>
  <c r="Q556"/>
  <c r="P558"/>
  <c r="Q558"/>
  <c r="P560"/>
  <c r="Q560"/>
  <c r="P562"/>
  <c r="Q562"/>
  <c r="P564"/>
  <c r="Q564"/>
  <c r="P566"/>
  <c r="Q566"/>
  <c r="P568"/>
  <c r="Q568"/>
  <c r="P570"/>
  <c r="Q570"/>
  <c r="P572"/>
  <c r="Q572"/>
  <c r="P574"/>
  <c r="Q574"/>
  <c r="P580"/>
  <c r="Q580"/>
  <c r="P590"/>
  <c r="Q590"/>
  <c r="P592"/>
  <c r="Q592"/>
  <c r="P594"/>
  <c r="Q594"/>
  <c r="P596"/>
  <c r="Q596"/>
  <c r="P598"/>
  <c r="Q598"/>
  <c r="P600"/>
  <c r="Q600"/>
  <c r="Q633"/>
  <c r="R633"/>
  <c r="Q635"/>
  <c r="R635"/>
  <c r="Q637"/>
  <c r="R637"/>
  <c r="Q639"/>
  <c r="R639"/>
  <c r="P645"/>
  <c r="Q645"/>
  <c r="P647"/>
  <c r="Q647"/>
  <c r="P649"/>
  <c r="Q649"/>
  <c r="P651"/>
  <c r="Q651"/>
  <c r="P653"/>
  <c r="Q653"/>
  <c r="P655"/>
  <c r="Q655"/>
  <c r="P657"/>
  <c r="Q657"/>
  <c r="P659"/>
  <c r="Q659"/>
  <c r="P661"/>
  <c r="Q661"/>
  <c r="P663"/>
  <c r="Q663"/>
  <c r="P665"/>
  <c r="Q665"/>
  <c r="P667"/>
  <c r="Q667"/>
  <c r="P669"/>
  <c r="Q669"/>
  <c r="Q679"/>
  <c r="R679"/>
  <c r="P724"/>
  <c r="Q724"/>
  <c r="R724"/>
  <c r="P728"/>
  <c r="Q728"/>
  <c r="R728"/>
  <c r="R742"/>
  <c r="Q742"/>
  <c r="R746"/>
  <c r="Q746"/>
  <c r="Q790"/>
  <c r="P790"/>
  <c r="R790"/>
  <c r="Q800"/>
  <c r="R800"/>
  <c r="Q804"/>
  <c r="R804"/>
  <c r="P906"/>
  <c r="R906"/>
  <c r="P910"/>
  <c r="R910"/>
  <c r="P914"/>
  <c r="R914"/>
  <c r="P918"/>
  <c r="R918"/>
  <c r="P922"/>
  <c r="R922"/>
  <c r="R931"/>
  <c r="P931"/>
  <c r="Q931"/>
  <c r="R939"/>
  <c r="P939"/>
  <c r="Q939"/>
  <c r="R947"/>
  <c r="P947"/>
  <c r="Q947"/>
  <c r="P970"/>
  <c r="R970"/>
  <c r="Q970"/>
  <c r="P978"/>
  <c r="R978"/>
  <c r="Q978"/>
  <c r="P986"/>
  <c r="R986"/>
  <c r="Q986"/>
  <c r="P1042"/>
  <c r="R1042"/>
  <c r="Q1042"/>
  <c r="P1084"/>
  <c r="R1084"/>
  <c r="Q1084"/>
  <c r="R1106"/>
  <c r="P1106"/>
  <c r="P1134"/>
  <c r="R1134"/>
  <c r="R1145"/>
  <c r="P1145"/>
  <c r="Q1145"/>
  <c r="R1153"/>
  <c r="P1153"/>
  <c r="Q1153"/>
  <c r="R1169"/>
  <c r="P1169"/>
  <c r="Q1169"/>
  <c r="R1183"/>
  <c r="P1183"/>
  <c r="P1205"/>
  <c r="R1205"/>
  <c r="Q1205"/>
  <c r="P1213"/>
  <c r="R1213"/>
  <c r="Q1213"/>
  <c r="P1221"/>
  <c r="R1221"/>
  <c r="Q1221"/>
  <c r="P1229"/>
  <c r="R1229"/>
  <c r="Q1229"/>
  <c r="R1235"/>
  <c r="P1235"/>
  <c r="P1286"/>
  <c r="R1286"/>
  <c r="P1311"/>
  <c r="Q1311"/>
  <c r="R1311"/>
  <c r="P1343"/>
  <c r="Q1343"/>
  <c r="R1343"/>
  <c r="R1361"/>
  <c r="P1361"/>
  <c r="R1363"/>
  <c r="P1363"/>
  <c r="R1367"/>
  <c r="P1367"/>
  <c r="Q1367"/>
  <c r="R1377"/>
  <c r="P1377"/>
  <c r="R1379"/>
  <c r="P1379"/>
  <c r="R1383"/>
  <c r="P1383"/>
  <c r="Q1383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74"/>
  <c r="R75"/>
  <c r="R100"/>
  <c r="R101"/>
  <c r="R102"/>
  <c r="R103"/>
  <c r="R104"/>
  <c r="R105"/>
  <c r="R106"/>
  <c r="R107"/>
  <c r="R108"/>
  <c r="R109"/>
  <c r="R110"/>
  <c r="R111"/>
  <c r="R112"/>
  <c r="R113"/>
  <c r="R114"/>
  <c r="R131"/>
  <c r="R132"/>
  <c r="R133"/>
  <c r="R134"/>
  <c r="R135"/>
  <c r="R136"/>
  <c r="R137"/>
  <c r="R138"/>
  <c r="P141"/>
  <c r="P145"/>
  <c r="P149"/>
  <c r="P150"/>
  <c r="P154"/>
  <c r="Q155"/>
  <c r="Q159"/>
  <c r="Q163"/>
  <c r="Q167"/>
  <c r="P220"/>
  <c r="Q220"/>
  <c r="P222"/>
  <c r="Q222"/>
  <c r="Q235"/>
  <c r="R235"/>
  <c r="P283"/>
  <c r="Q283"/>
  <c r="Q297"/>
  <c r="R297"/>
  <c r="Q372"/>
  <c r="R372"/>
  <c r="Q376"/>
  <c r="R376"/>
  <c r="Q380"/>
  <c r="R380"/>
  <c r="P408"/>
  <c r="Q408"/>
  <c r="P412"/>
  <c r="Q412"/>
  <c r="Q472"/>
  <c r="R472"/>
  <c r="Q495"/>
  <c r="R495"/>
  <c r="Q499"/>
  <c r="R499"/>
  <c r="Q503"/>
  <c r="R503"/>
  <c r="Q505"/>
  <c r="R505"/>
  <c r="Q509"/>
  <c r="R509"/>
  <c r="Q511"/>
  <c r="R511"/>
  <c r="P551"/>
  <c r="Q551"/>
  <c r="P555"/>
  <c r="Q555"/>
  <c r="P557"/>
  <c r="Q557"/>
  <c r="P561"/>
  <c r="Q561"/>
  <c r="P565"/>
  <c r="Q565"/>
  <c r="P569"/>
  <c r="Q569"/>
  <c r="P571"/>
  <c r="Q571"/>
  <c r="J2206"/>
  <c r="N581"/>
  <c r="P593"/>
  <c r="Q593"/>
  <c r="P599"/>
  <c r="Q599"/>
  <c r="Q634"/>
  <c r="R634"/>
  <c r="Q638"/>
  <c r="R638"/>
  <c r="P646"/>
  <c r="Q646"/>
  <c r="P650"/>
  <c r="Q650"/>
  <c r="P654"/>
  <c r="Q654"/>
  <c r="P656"/>
  <c r="Q656"/>
  <c r="P660"/>
  <c r="Q660"/>
  <c r="P662"/>
  <c r="Q662"/>
  <c r="P666"/>
  <c r="Q666"/>
  <c r="Q680"/>
  <c r="R680"/>
  <c r="Q716"/>
  <c r="R716"/>
  <c r="Q720"/>
  <c r="R720"/>
  <c r="Q762"/>
  <c r="P762"/>
  <c r="R762"/>
  <c r="Q766"/>
  <c r="P766"/>
  <c r="R766"/>
  <c r="Q868"/>
  <c r="R868"/>
  <c r="P877"/>
  <c r="R877"/>
  <c r="R927"/>
  <c r="P927"/>
  <c r="Q927"/>
  <c r="R935"/>
  <c r="P935"/>
  <c r="Q935"/>
  <c r="R943"/>
  <c r="P943"/>
  <c r="Q943"/>
  <c r="R1030"/>
  <c r="P1030"/>
  <c r="Q1030"/>
  <c r="R1052"/>
  <c r="P1052"/>
  <c r="Q1052"/>
  <c r="R1110"/>
  <c r="P1110"/>
  <c r="P1195"/>
  <c r="R1195"/>
  <c r="P1225"/>
  <c r="R1225"/>
  <c r="Q1225"/>
  <c r="P1233"/>
  <c r="R1233"/>
  <c r="Q1233"/>
  <c r="P1391"/>
  <c r="Q1391"/>
  <c r="R1391"/>
  <c r="P1499"/>
  <c r="Q1499"/>
  <c r="R1499"/>
  <c r="Q1526"/>
  <c r="R1526"/>
  <c r="P1526"/>
  <c r="Q1534"/>
  <c r="R1534"/>
  <c r="P1534"/>
  <c r="Q1542"/>
  <c r="R1542"/>
  <c r="P1542"/>
  <c r="Q1716"/>
  <c r="R1716"/>
  <c r="P1716"/>
  <c r="P1760"/>
  <c r="Q1760"/>
  <c r="R1760"/>
  <c r="R1768"/>
  <c r="P1768"/>
  <c r="Q1768"/>
  <c r="R1772"/>
  <c r="P1772"/>
  <c r="Q1772"/>
  <c r="P1911"/>
  <c r="R1911"/>
  <c r="Q1911"/>
  <c r="P1927"/>
  <c r="R1927"/>
  <c r="Q1927"/>
  <c r="P1943"/>
  <c r="R1943"/>
  <c r="Q1943"/>
  <c r="P2012"/>
  <c r="Q2012"/>
  <c r="R2012"/>
  <c r="P214"/>
  <c r="Q214"/>
  <c r="P236"/>
  <c r="Q236"/>
  <c r="P262"/>
  <c r="Q262"/>
  <c r="P266"/>
  <c r="Q266"/>
  <c r="P270"/>
  <c r="Q270"/>
  <c r="P274"/>
  <c r="Q274"/>
  <c r="Q281"/>
  <c r="R281"/>
  <c r="P302"/>
  <c r="Q302"/>
  <c r="P306"/>
  <c r="Q306"/>
  <c r="P310"/>
  <c r="Q310"/>
  <c r="P314"/>
  <c r="Q314"/>
  <c r="P316"/>
  <c r="Q316"/>
  <c r="P320"/>
  <c r="Q320"/>
  <c r="Q390"/>
  <c r="R390"/>
  <c r="Q394"/>
  <c r="R394"/>
  <c r="Q396"/>
  <c r="R396"/>
  <c r="Q400"/>
  <c r="R400"/>
  <c r="Q406"/>
  <c r="R406"/>
  <c r="P475"/>
  <c r="Q475"/>
  <c r="P516"/>
  <c r="Q516"/>
  <c r="P520"/>
  <c r="Q520"/>
  <c r="P524"/>
  <c r="Q524"/>
  <c r="Q535"/>
  <c r="R535"/>
  <c r="Q539"/>
  <c r="R539"/>
  <c r="Q543"/>
  <c r="R543"/>
  <c r="Q547"/>
  <c r="R547"/>
  <c r="Q583"/>
  <c r="R583"/>
  <c r="Q587"/>
  <c r="R587"/>
  <c r="P681"/>
  <c r="Q681"/>
  <c r="P685"/>
  <c r="Q685"/>
  <c r="P691"/>
  <c r="Q691"/>
  <c r="Q715"/>
  <c r="P715"/>
  <c r="R715"/>
  <c r="Q719"/>
  <c r="P719"/>
  <c r="R719"/>
  <c r="P721"/>
  <c r="R721"/>
  <c r="P725"/>
  <c r="R725"/>
  <c r="P729"/>
  <c r="R729"/>
  <c r="P771"/>
  <c r="Q771"/>
  <c r="R771"/>
  <c r="Q791"/>
  <c r="R791"/>
  <c r="P876"/>
  <c r="Q876"/>
  <c r="R876"/>
  <c r="P880"/>
  <c r="Q880"/>
  <c r="R880"/>
  <c r="P884"/>
  <c r="Q884"/>
  <c r="R884"/>
  <c r="P888"/>
  <c r="Q888"/>
  <c r="R888"/>
  <c r="P892"/>
  <c r="Q892"/>
  <c r="R892"/>
  <c r="Q896"/>
  <c r="P896"/>
  <c r="R896"/>
  <c r="Q900"/>
  <c r="P900"/>
  <c r="R900"/>
  <c r="Q904"/>
  <c r="P904"/>
  <c r="R904"/>
  <c r="P968"/>
  <c r="R968"/>
  <c r="Q968"/>
  <c r="P976"/>
  <c r="R976"/>
  <c r="Q976"/>
  <c r="P984"/>
  <c r="R984"/>
  <c r="Q984"/>
  <c r="P1040"/>
  <c r="R1040"/>
  <c r="Q1040"/>
  <c r="P1082"/>
  <c r="R1082"/>
  <c r="Q1082"/>
  <c r="R1112"/>
  <c r="P1112"/>
  <c r="P1132"/>
  <c r="R1132"/>
  <c r="R1143"/>
  <c r="P1143"/>
  <c r="Q1143"/>
  <c r="R1151"/>
  <c r="P1151"/>
  <c r="Q1151"/>
  <c r="P1165"/>
  <c r="R1165"/>
  <c r="Q1165"/>
  <c r="P1197"/>
  <c r="R1197"/>
  <c r="P1203"/>
  <c r="R1203"/>
  <c r="Q1203"/>
  <c r="P1211"/>
  <c r="R1211"/>
  <c r="Q1211"/>
  <c r="P1219"/>
  <c r="R1219"/>
  <c r="Q1219"/>
  <c r="P1227"/>
  <c r="R1227"/>
  <c r="Q1227"/>
  <c r="P1284"/>
  <c r="R1284"/>
  <c r="P1393"/>
  <c r="Q1393"/>
  <c r="R1393"/>
  <c r="Q1447"/>
  <c r="R1447"/>
  <c r="P1447"/>
  <c r="P1494"/>
  <c r="Q1494"/>
  <c r="R1494"/>
  <c r="Q1525"/>
  <c r="R1525"/>
  <c r="P1525"/>
  <c r="Q1533"/>
  <c r="R1533"/>
  <c r="P1533"/>
  <c r="Q1537"/>
  <c r="R1537"/>
  <c r="P1537"/>
  <c r="P1590"/>
  <c r="Q1590"/>
  <c r="R1590"/>
  <c r="Q1602"/>
  <c r="R1602"/>
  <c r="P1602"/>
  <c r="Q1644"/>
  <c r="R1644"/>
  <c r="P1644"/>
  <c r="P1696"/>
  <c r="Q1696"/>
  <c r="R1696"/>
  <c r="P1755"/>
  <c r="Q1755"/>
  <c r="R1755"/>
  <c r="P1763"/>
  <c r="Q1763"/>
  <c r="R1763"/>
  <c r="P1924"/>
  <c r="R1924"/>
  <c r="Q1924"/>
  <c r="P2022"/>
  <c r="Q2022"/>
  <c r="R2022"/>
  <c r="P2036"/>
  <c r="Q2036"/>
  <c r="R2036"/>
  <c r="P237"/>
  <c r="Q237"/>
  <c r="P239"/>
  <c r="Q239"/>
  <c r="P261"/>
  <c r="Q261"/>
  <c r="P263"/>
  <c r="Q263"/>
  <c r="P265"/>
  <c r="Q265"/>
  <c r="P267"/>
  <c r="Q267"/>
  <c r="P269"/>
  <c r="Q269"/>
  <c r="P271"/>
  <c r="Q271"/>
  <c r="P273"/>
  <c r="Q273"/>
  <c r="Q280"/>
  <c r="R280"/>
  <c r="P299"/>
  <c r="Q299"/>
  <c r="P301"/>
  <c r="Q301"/>
  <c r="P303"/>
  <c r="Q303"/>
  <c r="P305"/>
  <c r="Q305"/>
  <c r="P307"/>
  <c r="Q307"/>
  <c r="P309"/>
  <c r="Q309"/>
  <c r="P311"/>
  <c r="Q311"/>
  <c r="P313"/>
  <c r="Q313"/>
  <c r="P315"/>
  <c r="Q315"/>
  <c r="P317"/>
  <c r="Q317"/>
  <c r="P319"/>
  <c r="Q319"/>
  <c r="P321"/>
  <c r="Q321"/>
  <c r="P384"/>
  <c r="Q384"/>
  <c r="Q389"/>
  <c r="R389"/>
  <c r="Q391"/>
  <c r="R391"/>
  <c r="Q393"/>
  <c r="R393"/>
  <c r="Q395"/>
  <c r="R395"/>
  <c r="Q397"/>
  <c r="R397"/>
  <c r="Q399"/>
  <c r="R399"/>
  <c r="Q401"/>
  <c r="R401"/>
  <c r="Q403"/>
  <c r="R403"/>
  <c r="Q405"/>
  <c r="R405"/>
  <c r="Q407"/>
  <c r="R407"/>
  <c r="P453"/>
  <c r="Q453"/>
  <c r="P474"/>
  <c r="Q474"/>
  <c r="P515"/>
  <c r="Q515"/>
  <c r="P517"/>
  <c r="Q517"/>
  <c r="P519"/>
  <c r="Q519"/>
  <c r="P521"/>
  <c r="Q521"/>
  <c r="P523"/>
  <c r="Q523"/>
  <c r="P525"/>
  <c r="Q525"/>
  <c r="Q534"/>
  <c r="R534"/>
  <c r="Q536"/>
  <c r="R536"/>
  <c r="Q538"/>
  <c r="R538"/>
  <c r="Q540"/>
  <c r="R540"/>
  <c r="Q542"/>
  <c r="R542"/>
  <c r="Q544"/>
  <c r="R544"/>
  <c r="Q546"/>
  <c r="R546"/>
  <c r="Q578"/>
  <c r="R578"/>
  <c r="Q582"/>
  <c r="R582"/>
  <c r="Q584"/>
  <c r="R584"/>
  <c r="Q586"/>
  <c r="R586"/>
  <c r="Q588"/>
  <c r="R588"/>
  <c r="P640"/>
  <c r="Q640"/>
  <c r="Q643"/>
  <c r="R643"/>
  <c r="P682"/>
  <c r="Q682"/>
  <c r="P684"/>
  <c r="Q684"/>
  <c r="P686"/>
  <c r="Q686"/>
  <c r="P688"/>
  <c r="Q688"/>
  <c r="P690"/>
  <c r="Q690"/>
  <c r="P692"/>
  <c r="Q692"/>
  <c r="P694"/>
  <c r="Q694"/>
  <c r="R741"/>
  <c r="P741"/>
  <c r="Q741"/>
  <c r="R745"/>
  <c r="P745"/>
  <c r="Q745"/>
  <c r="Q751"/>
  <c r="R751"/>
  <c r="Q755"/>
  <c r="R755"/>
  <c r="Q759"/>
  <c r="R759"/>
  <c r="Q763"/>
  <c r="R763"/>
  <c r="Q767"/>
  <c r="R767"/>
  <c r="P795"/>
  <c r="Q795"/>
  <c r="R795"/>
  <c r="Q799"/>
  <c r="P799"/>
  <c r="R799"/>
  <c r="Q803"/>
  <c r="P803"/>
  <c r="R803"/>
  <c r="Q807"/>
  <c r="P807"/>
  <c r="R807"/>
  <c r="R830"/>
  <c r="Q830"/>
  <c r="R855"/>
  <c r="Q855"/>
  <c r="R859"/>
  <c r="Q859"/>
  <c r="R863"/>
  <c r="Q863"/>
  <c r="P905"/>
  <c r="Q905"/>
  <c r="R905"/>
  <c r="P909"/>
  <c r="Q909"/>
  <c r="R909"/>
  <c r="P913"/>
  <c r="Q913"/>
  <c r="R913"/>
  <c r="P917"/>
  <c r="Q917"/>
  <c r="R917"/>
  <c r="P921"/>
  <c r="Q921"/>
  <c r="R921"/>
  <c r="R925"/>
  <c r="P925"/>
  <c r="Q925"/>
  <c r="R933"/>
  <c r="P933"/>
  <c r="Q933"/>
  <c r="R941"/>
  <c r="P941"/>
  <c r="Q941"/>
  <c r="R954"/>
  <c r="P954"/>
  <c r="Q954"/>
  <c r="P972"/>
  <c r="R972"/>
  <c r="Q972"/>
  <c r="P980"/>
  <c r="R980"/>
  <c r="Q980"/>
  <c r="R1050"/>
  <c r="P1050"/>
  <c r="Q1050"/>
  <c r="P1101"/>
  <c r="R1101"/>
  <c r="Q1101"/>
  <c r="R1108"/>
  <c r="P1108"/>
  <c r="P1136"/>
  <c r="R1136"/>
  <c r="R1139"/>
  <c r="P1139"/>
  <c r="Q1139"/>
  <c r="R1147"/>
  <c r="P1147"/>
  <c r="Q1147"/>
  <c r="R1155"/>
  <c r="P1155"/>
  <c r="Q1155"/>
  <c r="R1171"/>
  <c r="P1171"/>
  <c r="Q1171"/>
  <c r="R1185"/>
  <c r="P1185"/>
  <c r="P1193"/>
  <c r="R1193"/>
  <c r="P1207"/>
  <c r="R1207"/>
  <c r="Q1207"/>
  <c r="P1215"/>
  <c r="R1215"/>
  <c r="Q1215"/>
  <c r="P1223"/>
  <c r="R1223"/>
  <c r="Q1223"/>
  <c r="P1231"/>
  <c r="R1231"/>
  <c r="Q1231"/>
  <c r="P1280"/>
  <c r="R1280"/>
  <c r="P1288"/>
  <c r="R1288"/>
  <c r="P1307"/>
  <c r="Q1307"/>
  <c r="P1309"/>
  <c r="Q1309"/>
  <c r="P1313"/>
  <c r="Q1313"/>
  <c r="R1313"/>
  <c r="Q1328"/>
  <c r="P1328"/>
  <c r="R1328"/>
  <c r="Q1338"/>
  <c r="P1338"/>
  <c r="Q1340"/>
  <c r="P1340"/>
  <c r="P1345"/>
  <c r="Q1345"/>
  <c r="R1345"/>
  <c r="N2206"/>
  <c r="M2206"/>
  <c r="Q139"/>
  <c r="Q143"/>
  <c r="Q147"/>
  <c r="R152"/>
  <c r="R157"/>
  <c r="R161"/>
  <c r="R165"/>
  <c r="R220"/>
  <c r="R222"/>
  <c r="R224"/>
  <c r="P235"/>
  <c r="R283"/>
  <c r="R285"/>
  <c r="P295"/>
  <c r="P297"/>
  <c r="P372"/>
  <c r="P374"/>
  <c r="P376"/>
  <c r="P378"/>
  <c r="P380"/>
  <c r="P382"/>
  <c r="R408"/>
  <c r="R410"/>
  <c r="R412"/>
  <c r="P470"/>
  <c r="P472"/>
  <c r="P493"/>
  <c r="P495"/>
  <c r="P497"/>
  <c r="P499"/>
  <c r="P501"/>
  <c r="P503"/>
  <c r="P505"/>
  <c r="P507"/>
  <c r="P509"/>
  <c r="P511"/>
  <c r="P513"/>
  <c r="R549"/>
  <c r="R551"/>
  <c r="R553"/>
  <c r="R555"/>
  <c r="R557"/>
  <c r="R559"/>
  <c r="R561"/>
  <c r="R563"/>
  <c r="R565"/>
  <c r="R567"/>
  <c r="R569"/>
  <c r="R571"/>
  <c r="R573"/>
  <c r="R591"/>
  <c r="R593"/>
  <c r="R595"/>
  <c r="R597"/>
  <c r="R599"/>
  <c r="P632"/>
  <c r="P634"/>
  <c r="P636"/>
  <c r="P638"/>
  <c r="R646"/>
  <c r="R648"/>
  <c r="R650"/>
  <c r="R652"/>
  <c r="R654"/>
  <c r="R656"/>
  <c r="R658"/>
  <c r="R660"/>
  <c r="R662"/>
  <c r="R664"/>
  <c r="R666"/>
  <c r="R668"/>
  <c r="P678"/>
  <c r="P680"/>
  <c r="P708"/>
  <c r="P712"/>
  <c r="P716"/>
  <c r="P720"/>
  <c r="Q768"/>
  <c r="Q772"/>
  <c r="Q836"/>
  <c r="P868"/>
  <c r="P872"/>
  <c r="Q877"/>
  <c r="Q881"/>
  <c r="Q885"/>
  <c r="Q889"/>
  <c r="P897"/>
  <c r="P901"/>
  <c r="Q1110"/>
  <c r="Q1179"/>
  <c r="Q1195"/>
  <c r="Q1263"/>
  <c r="Q1282"/>
  <c r="Q1290"/>
  <c r="R926"/>
  <c r="P926"/>
  <c r="R928"/>
  <c r="P928"/>
  <c r="R930"/>
  <c r="P930"/>
  <c r="R932"/>
  <c r="P932"/>
  <c r="R934"/>
  <c r="P934"/>
  <c r="R936"/>
  <c r="P936"/>
  <c r="R938"/>
  <c r="P938"/>
  <c r="R940"/>
  <c r="P940"/>
  <c r="R942"/>
  <c r="P942"/>
  <c r="R944"/>
  <c r="P944"/>
  <c r="R946"/>
  <c r="P946"/>
  <c r="R948"/>
  <c r="P948"/>
  <c r="P951"/>
  <c r="R951"/>
  <c r="P967"/>
  <c r="R967"/>
  <c r="P969"/>
  <c r="R969"/>
  <c r="P971"/>
  <c r="R971"/>
  <c r="P973"/>
  <c r="R973"/>
  <c r="P975"/>
  <c r="R975"/>
  <c r="P977"/>
  <c r="R977"/>
  <c r="P979"/>
  <c r="R979"/>
  <c r="P981"/>
  <c r="R981"/>
  <c r="P983"/>
  <c r="R983"/>
  <c r="P985"/>
  <c r="R985"/>
  <c r="P987"/>
  <c r="R987"/>
  <c r="P1041"/>
  <c r="R1041"/>
  <c r="P1043"/>
  <c r="R1043"/>
  <c r="R1051"/>
  <c r="P1051"/>
  <c r="R1053"/>
  <c r="P1053"/>
  <c r="P1081"/>
  <c r="R1081"/>
  <c r="P1083"/>
  <c r="R1083"/>
  <c r="P1085"/>
  <c r="R1085"/>
  <c r="R1098"/>
  <c r="P1098"/>
  <c r="P1100"/>
  <c r="R1100"/>
  <c r="R1140"/>
  <c r="P1140"/>
  <c r="R1142"/>
  <c r="P1142"/>
  <c r="R1144"/>
  <c r="P1144"/>
  <c r="R1146"/>
  <c r="P1146"/>
  <c r="R1148"/>
  <c r="P1148"/>
  <c r="R1150"/>
  <c r="P1150"/>
  <c r="R1152"/>
  <c r="P1152"/>
  <c r="R1154"/>
  <c r="P1154"/>
  <c r="R1156"/>
  <c r="P1156"/>
  <c r="R1158"/>
  <c r="P1158"/>
  <c r="P1164"/>
  <c r="R1164"/>
  <c r="P1166"/>
  <c r="R1166"/>
  <c r="R1170"/>
  <c r="P1170"/>
  <c r="R1172"/>
  <c r="P1172"/>
  <c r="P1176"/>
  <c r="R1176"/>
  <c r="R1199"/>
  <c r="P1199"/>
  <c r="P1204"/>
  <c r="R1204"/>
  <c r="P1206"/>
  <c r="R1206"/>
  <c r="P1208"/>
  <c r="R1208"/>
  <c r="P1210"/>
  <c r="R1210"/>
  <c r="P1212"/>
  <c r="R1212"/>
  <c r="P1214"/>
  <c r="R1214"/>
  <c r="P1216"/>
  <c r="R1216"/>
  <c r="P1218"/>
  <c r="R1218"/>
  <c r="P1220"/>
  <c r="R1220"/>
  <c r="P1222"/>
  <c r="R1222"/>
  <c r="P1224"/>
  <c r="R1224"/>
  <c r="P1226"/>
  <c r="R1226"/>
  <c r="P1228"/>
  <c r="R1228"/>
  <c r="P1230"/>
  <c r="R1230"/>
  <c r="P1232"/>
  <c r="R1232"/>
  <c r="R1293"/>
  <c r="P1293"/>
  <c r="R1295"/>
  <c r="P1295"/>
  <c r="Q1298"/>
  <c r="P1298"/>
  <c r="P1303"/>
  <c r="Q1303"/>
  <c r="P1305"/>
  <c r="Q1305"/>
  <c r="P1319"/>
  <c r="Q1319"/>
  <c r="Q1334"/>
  <c r="P1334"/>
  <c r="Q1336"/>
  <c r="P1336"/>
  <c r="R1373"/>
  <c r="P1373"/>
  <c r="R1375"/>
  <c r="P1375"/>
  <c r="P1399"/>
  <c r="Q1399"/>
  <c r="R1414"/>
  <c r="P1414"/>
  <c r="Q1416"/>
  <c r="R1416"/>
  <c r="P1416"/>
  <c r="Q1450"/>
  <c r="R1450"/>
  <c r="P1450"/>
  <c r="P1493"/>
  <c r="Q1493"/>
  <c r="R1493"/>
  <c r="P1497"/>
  <c r="Q1497"/>
  <c r="R1497"/>
  <c r="P1501"/>
  <c r="Q1501"/>
  <c r="R1501"/>
  <c r="Q1524"/>
  <c r="R1524"/>
  <c r="P1524"/>
  <c r="Q1528"/>
  <c r="R1528"/>
  <c r="P1528"/>
  <c r="Q1532"/>
  <c r="R1532"/>
  <c r="P1532"/>
  <c r="Q1536"/>
  <c r="R1536"/>
  <c r="P1536"/>
  <c r="Q1540"/>
  <c r="R1540"/>
  <c r="P1540"/>
  <c r="P1589"/>
  <c r="Q1589"/>
  <c r="R1589"/>
  <c r="Q1601"/>
  <c r="R1601"/>
  <c r="P1601"/>
  <c r="Q1643"/>
  <c r="R1643"/>
  <c r="P1643"/>
  <c r="P1695"/>
  <c r="Q1695"/>
  <c r="R1695"/>
  <c r="P1699"/>
  <c r="Q1699"/>
  <c r="R1699"/>
  <c r="Q1714"/>
  <c r="R1714"/>
  <c r="P1714"/>
  <c r="Q1718"/>
  <c r="R1718"/>
  <c r="P1718"/>
  <c r="P1754"/>
  <c r="Q1754"/>
  <c r="R1754"/>
  <c r="P1758"/>
  <c r="Q1758"/>
  <c r="R1758"/>
  <c r="P1762"/>
  <c r="Q1762"/>
  <c r="R1762"/>
  <c r="Q1777"/>
  <c r="P1777"/>
  <c r="R1777"/>
  <c r="Q1781"/>
  <c r="P1781"/>
  <c r="R1781"/>
  <c r="P1783"/>
  <c r="R1783"/>
  <c r="Q1783"/>
  <c r="P1919"/>
  <c r="R1919"/>
  <c r="Q1919"/>
  <c r="P1935"/>
  <c r="R1935"/>
  <c r="Q1935"/>
  <c r="Q1997"/>
  <c r="R1997"/>
  <c r="P1997"/>
  <c r="Q2005"/>
  <c r="R2005"/>
  <c r="P2005"/>
  <c r="P2014"/>
  <c r="Q2014"/>
  <c r="R2014"/>
  <c r="P2028"/>
  <c r="Q2028"/>
  <c r="R2028"/>
  <c r="P705"/>
  <c r="P706"/>
  <c r="P710"/>
  <c r="P714"/>
  <c r="P718"/>
  <c r="Q723"/>
  <c r="Q727"/>
  <c r="Q731"/>
  <c r="P740"/>
  <c r="P744"/>
  <c r="P748"/>
  <c r="P749"/>
  <c r="P753"/>
  <c r="P757"/>
  <c r="P761"/>
  <c r="P765"/>
  <c r="Q770"/>
  <c r="P793"/>
  <c r="Q794"/>
  <c r="P797"/>
  <c r="P798"/>
  <c r="P802"/>
  <c r="P806"/>
  <c r="P828"/>
  <c r="P833"/>
  <c r="Q834"/>
  <c r="Q838"/>
  <c r="P853"/>
  <c r="P857"/>
  <c r="P861"/>
  <c r="P865"/>
  <c r="P866"/>
  <c r="P870"/>
  <c r="Q875"/>
  <c r="Q879"/>
  <c r="Q883"/>
  <c r="Q887"/>
  <c r="Q891"/>
  <c r="P894"/>
  <c r="P895"/>
  <c r="P899"/>
  <c r="P903"/>
  <c r="Q908"/>
  <c r="Q912"/>
  <c r="Q916"/>
  <c r="Q920"/>
  <c r="Q924"/>
  <c r="R1005"/>
  <c r="P1005"/>
  <c r="R1105"/>
  <c r="P1105"/>
  <c r="R1107"/>
  <c r="P1107"/>
  <c r="R1109"/>
  <c r="P1109"/>
  <c r="R1111"/>
  <c r="P1111"/>
  <c r="P1133"/>
  <c r="R1133"/>
  <c r="P1135"/>
  <c r="R1135"/>
  <c r="P1137"/>
  <c r="R1137"/>
  <c r="R1178"/>
  <c r="P1178"/>
  <c r="R1180"/>
  <c r="P1180"/>
  <c r="R1182"/>
  <c r="P1182"/>
  <c r="R1184"/>
  <c r="P1184"/>
  <c r="P1194"/>
  <c r="R1194"/>
  <c r="P1196"/>
  <c r="R1196"/>
  <c r="R1236"/>
  <c r="P1236"/>
  <c r="P1248"/>
  <c r="R1248"/>
  <c r="R1264"/>
  <c r="P1264"/>
  <c r="R1266"/>
  <c r="P1266"/>
  <c r="P1279"/>
  <c r="R1279"/>
  <c r="P1281"/>
  <c r="R1281"/>
  <c r="P1283"/>
  <c r="R1283"/>
  <c r="P1285"/>
  <c r="R1285"/>
  <c r="P1287"/>
  <c r="R1287"/>
  <c r="P1289"/>
  <c r="R1289"/>
  <c r="R1291"/>
  <c r="P1291"/>
  <c r="P1299"/>
  <c r="Q1299"/>
  <c r="P1301"/>
  <c r="Q1301"/>
  <c r="P1315"/>
  <c r="Q1315"/>
  <c r="P1317"/>
  <c r="Q1317"/>
  <c r="R1325"/>
  <c r="P1325"/>
  <c r="Q1330"/>
  <c r="P1330"/>
  <c r="Q1332"/>
  <c r="P1332"/>
  <c r="P1347"/>
  <c r="Q1347"/>
  <c r="R1369"/>
  <c r="P1369"/>
  <c r="R1371"/>
  <c r="P1371"/>
  <c r="R1385"/>
  <c r="P1385"/>
  <c r="P1395"/>
  <c r="Q1395"/>
  <c r="P1397"/>
  <c r="Q1397"/>
  <c r="R1410"/>
  <c r="P1410"/>
  <c r="R1412"/>
  <c r="P1412"/>
  <c r="Q1449"/>
  <c r="R1449"/>
  <c r="P1449"/>
  <c r="P1492"/>
  <c r="Q1492"/>
  <c r="R1492"/>
  <c r="P1496"/>
  <c r="Q1496"/>
  <c r="R1496"/>
  <c r="P1500"/>
  <c r="Q1500"/>
  <c r="R1500"/>
  <c r="Q1523"/>
  <c r="R1523"/>
  <c r="P1523"/>
  <c r="Q1527"/>
  <c r="R1527"/>
  <c r="P1527"/>
  <c r="Q1531"/>
  <c r="R1531"/>
  <c r="P1531"/>
  <c r="Q1535"/>
  <c r="R1535"/>
  <c r="P1535"/>
  <c r="Q1539"/>
  <c r="R1539"/>
  <c r="P1539"/>
  <c r="Q1543"/>
  <c r="R1543"/>
  <c r="P1543"/>
  <c r="Q1604"/>
  <c r="R1604"/>
  <c r="P1604"/>
  <c r="Q1646"/>
  <c r="R1646"/>
  <c r="P1646"/>
  <c r="P1698"/>
  <c r="Q1698"/>
  <c r="R1698"/>
  <c r="P1702"/>
  <c r="Q1702"/>
  <c r="R1702"/>
  <c r="Q1713"/>
  <c r="R1713"/>
  <c r="P1713"/>
  <c r="Q1717"/>
  <c r="R1717"/>
  <c r="P1717"/>
  <c r="P1753"/>
  <c r="Q1753"/>
  <c r="R1753"/>
  <c r="P1757"/>
  <c r="Q1757"/>
  <c r="R1757"/>
  <c r="P1761"/>
  <c r="Q1761"/>
  <c r="R1761"/>
  <c r="R1793"/>
  <c r="P1793"/>
  <c r="Q1793"/>
  <c r="R1797"/>
  <c r="P1797"/>
  <c r="Q1797"/>
  <c r="R1801"/>
  <c r="P1801"/>
  <c r="Q1801"/>
  <c r="R1805"/>
  <c r="P1805"/>
  <c r="Q1805"/>
  <c r="R1809"/>
  <c r="P1809"/>
  <c r="Q1809"/>
  <c r="R1813"/>
  <c r="P1813"/>
  <c r="Q1813"/>
  <c r="R1817"/>
  <c r="P1817"/>
  <c r="Q1817"/>
  <c r="R1821"/>
  <c r="P1821"/>
  <c r="Q1821"/>
  <c r="R1825"/>
  <c r="P1825"/>
  <c r="Q1825"/>
  <c r="R1829"/>
  <c r="P1829"/>
  <c r="Q1829"/>
  <c r="R1833"/>
  <c r="P1833"/>
  <c r="Q1833"/>
  <c r="R1837"/>
  <c r="P1837"/>
  <c r="Q1837"/>
  <c r="R1841"/>
  <c r="P1841"/>
  <c r="Q1841"/>
  <c r="R1845"/>
  <c r="P1845"/>
  <c r="Q1845"/>
  <c r="R1849"/>
  <c r="P1849"/>
  <c r="Q1849"/>
  <c r="R1853"/>
  <c r="P1853"/>
  <c r="Q1853"/>
  <c r="R1857"/>
  <c r="P1857"/>
  <c r="Q1857"/>
  <c r="R1861"/>
  <c r="P1861"/>
  <c r="Q1861"/>
  <c r="R1865"/>
  <c r="P1865"/>
  <c r="Q1865"/>
  <c r="R1869"/>
  <c r="P1869"/>
  <c r="Q1869"/>
  <c r="R1873"/>
  <c r="P1873"/>
  <c r="Q1873"/>
  <c r="R1877"/>
  <c r="P1877"/>
  <c r="Q1877"/>
  <c r="R1881"/>
  <c r="P1881"/>
  <c r="Q1881"/>
  <c r="R1885"/>
  <c r="P1885"/>
  <c r="Q1885"/>
  <c r="R1889"/>
  <c r="P1889"/>
  <c r="Q1889"/>
  <c r="R1893"/>
  <c r="P1893"/>
  <c r="Q1893"/>
  <c r="R1897"/>
  <c r="P1897"/>
  <c r="Q1897"/>
  <c r="R1901"/>
  <c r="P1901"/>
  <c r="Q1901"/>
  <c r="P1916"/>
  <c r="R1916"/>
  <c r="Q1916"/>
  <c r="P1932"/>
  <c r="R1932"/>
  <c r="Q1932"/>
  <c r="P1948"/>
  <c r="R1948"/>
  <c r="Q1948"/>
  <c r="P2020"/>
  <c r="Q2020"/>
  <c r="R2020"/>
  <c r="P2038"/>
  <c r="Q2038"/>
  <c r="R2038"/>
  <c r="P2042"/>
  <c r="Q2042"/>
  <c r="R2042"/>
  <c r="P2046"/>
  <c r="Q2046"/>
  <c r="R2046"/>
  <c r="P2050"/>
  <c r="Q2050"/>
  <c r="R2050"/>
  <c r="P2054"/>
  <c r="Q2054"/>
  <c r="R2054"/>
  <c r="P2058"/>
  <c r="Q2058"/>
  <c r="R2058"/>
  <c r="P2062"/>
  <c r="Q2062"/>
  <c r="R2062"/>
  <c r="P2066"/>
  <c r="Q2066"/>
  <c r="R2066"/>
  <c r="P2070"/>
  <c r="Q2070"/>
  <c r="R2070"/>
  <c r="P2074"/>
  <c r="Q2074"/>
  <c r="R2074"/>
  <c r="P2078"/>
  <c r="Q2078"/>
  <c r="R2078"/>
  <c r="P2082"/>
  <c r="Q2082"/>
  <c r="R2082"/>
  <c r="P2086"/>
  <c r="Q2086"/>
  <c r="R2086"/>
  <c r="P2090"/>
  <c r="Q2090"/>
  <c r="R2090"/>
  <c r="P2094"/>
  <c r="Q2094"/>
  <c r="R2094"/>
  <c r="P2098"/>
  <c r="Q2098"/>
  <c r="R2098"/>
  <c r="P2102"/>
  <c r="Q2102"/>
  <c r="R2102"/>
  <c r="P2106"/>
  <c r="Q2106"/>
  <c r="R2106"/>
  <c r="P2110"/>
  <c r="Q2110"/>
  <c r="R2110"/>
  <c r="P2114"/>
  <c r="Q2114"/>
  <c r="R2114"/>
  <c r="P2118"/>
  <c r="Q2118"/>
  <c r="R2118"/>
  <c r="P2122"/>
  <c r="Q2122"/>
  <c r="R2122"/>
  <c r="P2126"/>
  <c r="Q2126"/>
  <c r="R2126"/>
  <c r="P2130"/>
  <c r="Q2130"/>
  <c r="R2130"/>
  <c r="P2134"/>
  <c r="Q2134"/>
  <c r="R2134"/>
  <c r="P2138"/>
  <c r="Q2138"/>
  <c r="R2138"/>
  <c r="P2142"/>
  <c r="Q2142"/>
  <c r="R2142"/>
  <c r="P2146"/>
  <c r="Q2146"/>
  <c r="R2146"/>
  <c r="P2150"/>
  <c r="Q2150"/>
  <c r="R2150"/>
  <c r="P2154"/>
  <c r="Q2154"/>
  <c r="R2154"/>
  <c r="P2158"/>
  <c r="Q2158"/>
  <c r="R2158"/>
  <c r="P2162"/>
  <c r="Q2162"/>
  <c r="R2162"/>
  <c r="P2166"/>
  <c r="Q2166"/>
  <c r="R2166"/>
  <c r="P2170"/>
  <c r="Q2170"/>
  <c r="R2170"/>
  <c r="P2174"/>
  <c r="Q2174"/>
  <c r="R2174"/>
  <c r="P2178"/>
  <c r="Q2178"/>
  <c r="R2178"/>
  <c r="P2182"/>
  <c r="Q2182"/>
  <c r="R2182"/>
  <c r="P2186"/>
  <c r="Q2186"/>
  <c r="R2186"/>
  <c r="P2190"/>
  <c r="Q2190"/>
  <c r="R2190"/>
  <c r="P2194"/>
  <c r="Q2194"/>
  <c r="R2194"/>
  <c r="P2198"/>
  <c r="Q2198"/>
  <c r="R2198"/>
  <c r="P2202"/>
  <c r="Q2202"/>
  <c r="R2202"/>
  <c r="P1419"/>
  <c r="Q1419"/>
  <c r="P1421"/>
  <c r="Q1421"/>
  <c r="P1423"/>
  <c r="Q1423"/>
  <c r="P1425"/>
  <c r="Q1425"/>
  <c r="P1427"/>
  <c r="Q1427"/>
  <c r="P1429"/>
  <c r="Q1429"/>
  <c r="P1431"/>
  <c r="Q1431"/>
  <c r="P1433"/>
  <c r="Q1433"/>
  <c r="P1452"/>
  <c r="Q1452"/>
  <c r="Q1473"/>
  <c r="R1473"/>
  <c r="Q1475"/>
  <c r="R1475"/>
  <c r="Q1477"/>
  <c r="R1477"/>
  <c r="Q1479"/>
  <c r="R1479"/>
  <c r="Q1481"/>
  <c r="R1481"/>
  <c r="Q1483"/>
  <c r="R1483"/>
  <c r="Q1485"/>
  <c r="R1485"/>
  <c r="Q1487"/>
  <c r="R1487"/>
  <c r="Q1489"/>
  <c r="R1489"/>
  <c r="Q1491"/>
  <c r="R1491"/>
  <c r="P1544"/>
  <c r="Q1544"/>
  <c r="P1546"/>
  <c r="Q1546"/>
  <c r="P1548"/>
  <c r="Q1548"/>
  <c r="P1550"/>
  <c r="Q1550"/>
  <c r="P1552"/>
  <c r="Q1552"/>
  <c r="P1554"/>
  <c r="Q1554"/>
  <c r="P1556"/>
  <c r="Q1556"/>
  <c r="P1558"/>
  <c r="Q1558"/>
  <c r="P1560"/>
  <c r="Q1560"/>
  <c r="P1562"/>
  <c r="Q1562"/>
  <c r="P1564"/>
  <c r="Q1564"/>
  <c r="P1566"/>
  <c r="Q1566"/>
  <c r="Q1586"/>
  <c r="R1586"/>
  <c r="Q1588"/>
  <c r="R1588"/>
  <c r="P1648"/>
  <c r="Q1648"/>
  <c r="P1650"/>
  <c r="Q1650"/>
  <c r="P1652"/>
  <c r="Q1652"/>
  <c r="P1654"/>
  <c r="Q1654"/>
  <c r="Q1685"/>
  <c r="R1685"/>
  <c r="Q1687"/>
  <c r="R1687"/>
  <c r="Q1689"/>
  <c r="R1689"/>
  <c r="Q1691"/>
  <c r="R1691"/>
  <c r="Q1693"/>
  <c r="R1693"/>
  <c r="P1720"/>
  <c r="Q1720"/>
  <c r="Q1748"/>
  <c r="R1748"/>
  <c r="Q1750"/>
  <c r="R1750"/>
  <c r="Q1752"/>
  <c r="R1752"/>
  <c r="Q1778"/>
  <c r="R1778"/>
  <c r="Q1782"/>
  <c r="R1782"/>
  <c r="R1794"/>
  <c r="Q1794"/>
  <c r="R1798"/>
  <c r="Q1798"/>
  <c r="R1802"/>
  <c r="Q1802"/>
  <c r="R1806"/>
  <c r="Q1806"/>
  <c r="R1810"/>
  <c r="Q1810"/>
  <c r="R1814"/>
  <c r="Q1814"/>
  <c r="R1818"/>
  <c r="Q1818"/>
  <c r="R1822"/>
  <c r="Q1822"/>
  <c r="R1826"/>
  <c r="Q1826"/>
  <c r="R1830"/>
  <c r="Q1830"/>
  <c r="R1834"/>
  <c r="Q1834"/>
  <c r="R1838"/>
  <c r="Q1838"/>
  <c r="R1842"/>
  <c r="Q1842"/>
  <c r="R1846"/>
  <c r="Q1846"/>
  <c r="R1850"/>
  <c r="Q1850"/>
  <c r="R1854"/>
  <c r="Q1854"/>
  <c r="R1858"/>
  <c r="Q1858"/>
  <c r="R1862"/>
  <c r="Q1862"/>
  <c r="R1866"/>
  <c r="Q1866"/>
  <c r="R1870"/>
  <c r="Q1870"/>
  <c r="R1874"/>
  <c r="Q1874"/>
  <c r="R1878"/>
  <c r="Q1878"/>
  <c r="R1882"/>
  <c r="Q1882"/>
  <c r="R1886"/>
  <c r="Q1886"/>
  <c r="R1890"/>
  <c r="Q1890"/>
  <c r="R1894"/>
  <c r="Q1894"/>
  <c r="R1898"/>
  <c r="Q1898"/>
  <c r="R1902"/>
  <c r="Q1902"/>
  <c r="Q1995"/>
  <c r="R1995"/>
  <c r="P1995"/>
  <c r="Q2003"/>
  <c r="R2003"/>
  <c r="P2003"/>
  <c r="P2011"/>
  <c r="Q2011"/>
  <c r="R2011"/>
  <c r="P2017"/>
  <c r="Q2017"/>
  <c r="R2017"/>
  <c r="P2027"/>
  <c r="Q2027"/>
  <c r="R2027"/>
  <c r="P2033"/>
  <c r="Q2033"/>
  <c r="R2033"/>
  <c r="Q1294"/>
  <c r="R1300"/>
  <c r="R1304"/>
  <c r="R1308"/>
  <c r="R1312"/>
  <c r="R1316"/>
  <c r="Q1326"/>
  <c r="R1327"/>
  <c r="R1331"/>
  <c r="R1335"/>
  <c r="R1339"/>
  <c r="R1344"/>
  <c r="R1348"/>
  <c r="Q1362"/>
  <c r="Q1366"/>
  <c r="Q1370"/>
  <c r="Q1374"/>
  <c r="Q1378"/>
  <c r="Q1382"/>
  <c r="Q1386"/>
  <c r="R1387"/>
  <c r="R1388"/>
  <c r="R1392"/>
  <c r="R1396"/>
  <c r="R1400"/>
  <c r="Q1407"/>
  <c r="Q1411"/>
  <c r="Q1415"/>
  <c r="P1420"/>
  <c r="Q1420"/>
  <c r="P1422"/>
  <c r="Q1422"/>
  <c r="P1424"/>
  <c r="Q1424"/>
  <c r="P1426"/>
  <c r="Q1426"/>
  <c r="P1428"/>
  <c r="Q1428"/>
  <c r="P1430"/>
  <c r="Q1430"/>
  <c r="P1432"/>
  <c r="Q1432"/>
  <c r="P1434"/>
  <c r="Q1434"/>
  <c r="P1451"/>
  <c r="Q1451"/>
  <c r="P1453"/>
  <c r="Q1453"/>
  <c r="Q1472"/>
  <c r="R1472"/>
  <c r="Q1474"/>
  <c r="R1474"/>
  <c r="Q1476"/>
  <c r="R1476"/>
  <c r="Q1478"/>
  <c r="R1478"/>
  <c r="Q1480"/>
  <c r="R1480"/>
  <c r="Q1482"/>
  <c r="R1482"/>
  <c r="Q1484"/>
  <c r="R1484"/>
  <c r="Q1486"/>
  <c r="R1486"/>
  <c r="Q1488"/>
  <c r="R1488"/>
  <c r="Q1490"/>
  <c r="R1490"/>
  <c r="P1545"/>
  <c r="Q1545"/>
  <c r="P1547"/>
  <c r="Q1547"/>
  <c r="P1549"/>
  <c r="Q1549"/>
  <c r="P1551"/>
  <c r="Q1551"/>
  <c r="P1553"/>
  <c r="Q1553"/>
  <c r="P1555"/>
  <c r="Q1555"/>
  <c r="P1557"/>
  <c r="Q1557"/>
  <c r="P1559"/>
  <c r="Q1559"/>
  <c r="P1561"/>
  <c r="Q1561"/>
  <c r="P1563"/>
  <c r="Q1563"/>
  <c r="P1565"/>
  <c r="Q1565"/>
  <c r="Q1585"/>
  <c r="R1585"/>
  <c r="Q1587"/>
  <c r="R1587"/>
  <c r="P1605"/>
  <c r="Q1605"/>
  <c r="P1647"/>
  <c r="Q1647"/>
  <c r="P1649"/>
  <c r="Q1649"/>
  <c r="P1651"/>
  <c r="Q1651"/>
  <c r="P1653"/>
  <c r="Q1653"/>
  <c r="P1655"/>
  <c r="Q1655"/>
  <c r="Q1684"/>
  <c r="R1684"/>
  <c r="Q1686"/>
  <c r="R1686"/>
  <c r="Q1688"/>
  <c r="R1688"/>
  <c r="Q1690"/>
  <c r="R1690"/>
  <c r="Q1692"/>
  <c r="R1692"/>
  <c r="Q1694"/>
  <c r="R1694"/>
  <c r="P1719"/>
  <c r="Q1719"/>
  <c r="P1721"/>
  <c r="Q1721"/>
  <c r="Q1747"/>
  <c r="R1747"/>
  <c r="Q1749"/>
  <c r="R1749"/>
  <c r="Q1751"/>
  <c r="R1751"/>
  <c r="R1765"/>
  <c r="Q1765"/>
  <c r="R1769"/>
  <c r="Q1769"/>
  <c r="R1773"/>
  <c r="Q1773"/>
  <c r="P1786"/>
  <c r="Q1786"/>
  <c r="R1786"/>
  <c r="P1906"/>
  <c r="Q1906"/>
  <c r="P1914"/>
  <c r="Q1914"/>
  <c r="P1922"/>
  <c r="Q1922"/>
  <c r="P1930"/>
  <c r="Q1930"/>
  <c r="P1938"/>
  <c r="Q1938"/>
  <c r="P1946"/>
  <c r="Q1946"/>
  <c r="Q1999"/>
  <c r="R1999"/>
  <c r="P1999"/>
  <c r="P2009"/>
  <c r="Q2009"/>
  <c r="R2009"/>
  <c r="P2019"/>
  <c r="Q2019"/>
  <c r="R2019"/>
  <c r="P2025"/>
  <c r="Q2025"/>
  <c r="R2025"/>
  <c r="P2035"/>
  <c r="Q2035"/>
  <c r="R2035"/>
  <c r="P2039"/>
  <c r="Q2039"/>
  <c r="R2039"/>
  <c r="P2043"/>
  <c r="Q2043"/>
  <c r="R2043"/>
  <c r="P2047"/>
  <c r="Q2047"/>
  <c r="R2047"/>
  <c r="P2051"/>
  <c r="Q2051"/>
  <c r="R2051"/>
  <c r="P2055"/>
  <c r="Q2055"/>
  <c r="R2055"/>
  <c r="P2059"/>
  <c r="Q2059"/>
  <c r="R2059"/>
  <c r="P2063"/>
  <c r="Q2063"/>
  <c r="R2063"/>
  <c r="P2067"/>
  <c r="Q2067"/>
  <c r="R2067"/>
  <c r="P2071"/>
  <c r="Q2071"/>
  <c r="R2071"/>
  <c r="P2075"/>
  <c r="Q2075"/>
  <c r="R2075"/>
  <c r="P2079"/>
  <c r="Q2079"/>
  <c r="R2079"/>
  <c r="P2083"/>
  <c r="Q2083"/>
  <c r="R2083"/>
  <c r="P2087"/>
  <c r="Q2087"/>
  <c r="R2087"/>
  <c r="P2091"/>
  <c r="Q2091"/>
  <c r="R2091"/>
  <c r="P2095"/>
  <c r="Q2095"/>
  <c r="R2095"/>
  <c r="P2099"/>
  <c r="Q2099"/>
  <c r="R2099"/>
  <c r="P2103"/>
  <c r="Q2103"/>
  <c r="R2103"/>
  <c r="P2107"/>
  <c r="Q2107"/>
  <c r="R2107"/>
  <c r="P2111"/>
  <c r="Q2111"/>
  <c r="R2111"/>
  <c r="P2115"/>
  <c r="Q2115"/>
  <c r="R2115"/>
  <c r="P2119"/>
  <c r="Q2119"/>
  <c r="R2119"/>
  <c r="P2123"/>
  <c r="Q2123"/>
  <c r="R2123"/>
  <c r="P2127"/>
  <c r="Q2127"/>
  <c r="R2127"/>
  <c r="P2131"/>
  <c r="Q2131"/>
  <c r="R2131"/>
  <c r="P2135"/>
  <c r="Q2135"/>
  <c r="R2135"/>
  <c r="P2139"/>
  <c r="Q2139"/>
  <c r="R2139"/>
  <c r="P2143"/>
  <c r="Q2143"/>
  <c r="R2143"/>
  <c r="P2147"/>
  <c r="Q2147"/>
  <c r="R2147"/>
  <c r="P2151"/>
  <c r="Q2151"/>
  <c r="R2151"/>
  <c r="P2155"/>
  <c r="Q2155"/>
  <c r="R2155"/>
  <c r="P2159"/>
  <c r="Q2159"/>
  <c r="R2159"/>
  <c r="P2163"/>
  <c r="Q2163"/>
  <c r="R2163"/>
  <c r="P2167"/>
  <c r="Q2167"/>
  <c r="R2167"/>
  <c r="P2171"/>
  <c r="Q2171"/>
  <c r="R2171"/>
  <c r="P2175"/>
  <c r="Q2175"/>
  <c r="R2175"/>
  <c r="P2179"/>
  <c r="Q2179"/>
  <c r="R2179"/>
  <c r="P2183"/>
  <c r="Q2183"/>
  <c r="R2183"/>
  <c r="P2187"/>
  <c r="Q2187"/>
  <c r="R2187"/>
  <c r="P2191"/>
  <c r="Q2191"/>
  <c r="R2191"/>
  <c r="P2195"/>
  <c r="Q2195"/>
  <c r="R2195"/>
  <c r="P2199"/>
  <c r="Q2199"/>
  <c r="R2199"/>
  <c r="P2008"/>
  <c r="Q2008"/>
  <c r="P2013"/>
  <c r="Q2013"/>
  <c r="R2013"/>
  <c r="P2016"/>
  <c r="Q2016"/>
  <c r="P2021"/>
  <c r="Q2021"/>
  <c r="R2021"/>
  <c r="P2024"/>
  <c r="Q2024"/>
  <c r="P2029"/>
  <c r="Q2029"/>
  <c r="R2029"/>
  <c r="P2032"/>
  <c r="Q2032"/>
  <c r="P2037"/>
  <c r="Q2037"/>
  <c r="R2037"/>
  <c r="P2041"/>
  <c r="Q2041"/>
  <c r="R2041"/>
  <c r="P2045"/>
  <c r="Q2045"/>
  <c r="R2045"/>
  <c r="P2049"/>
  <c r="Q2049"/>
  <c r="R2049"/>
  <c r="P2053"/>
  <c r="Q2053"/>
  <c r="R2053"/>
  <c r="P2057"/>
  <c r="Q2057"/>
  <c r="R2057"/>
  <c r="P2061"/>
  <c r="Q2061"/>
  <c r="R2061"/>
  <c r="P2065"/>
  <c r="Q2065"/>
  <c r="R2065"/>
  <c r="P2069"/>
  <c r="Q2069"/>
  <c r="R2069"/>
  <c r="P2073"/>
  <c r="Q2073"/>
  <c r="R2073"/>
  <c r="P2077"/>
  <c r="Q2077"/>
  <c r="R2077"/>
  <c r="P2081"/>
  <c r="Q2081"/>
  <c r="R2081"/>
  <c r="P2085"/>
  <c r="Q2085"/>
  <c r="R2085"/>
  <c r="P2089"/>
  <c r="Q2089"/>
  <c r="R2089"/>
  <c r="P2093"/>
  <c r="Q2093"/>
  <c r="R2093"/>
  <c r="P2097"/>
  <c r="Q2097"/>
  <c r="R2097"/>
  <c r="P2101"/>
  <c r="Q2101"/>
  <c r="R2101"/>
  <c r="P2105"/>
  <c r="Q2105"/>
  <c r="R2105"/>
  <c r="P2109"/>
  <c r="Q2109"/>
  <c r="R2109"/>
  <c r="P2113"/>
  <c r="Q2113"/>
  <c r="R2113"/>
  <c r="P2117"/>
  <c r="Q2117"/>
  <c r="R2117"/>
  <c r="P2121"/>
  <c r="Q2121"/>
  <c r="R2121"/>
  <c r="P2125"/>
  <c r="Q2125"/>
  <c r="R2125"/>
  <c r="P2129"/>
  <c r="Q2129"/>
  <c r="R2129"/>
  <c r="P2133"/>
  <c r="Q2133"/>
  <c r="R2133"/>
  <c r="P2137"/>
  <c r="Q2137"/>
  <c r="R2137"/>
  <c r="P2141"/>
  <c r="Q2141"/>
  <c r="R2141"/>
  <c r="P2145"/>
  <c r="Q2145"/>
  <c r="R2145"/>
  <c r="P2149"/>
  <c r="Q2149"/>
  <c r="R2149"/>
  <c r="P2153"/>
  <c r="Q2153"/>
  <c r="R2153"/>
  <c r="P2157"/>
  <c r="Q2157"/>
  <c r="R2157"/>
  <c r="P2161"/>
  <c r="Q2161"/>
  <c r="R2161"/>
  <c r="P2165"/>
  <c r="Q2165"/>
  <c r="R2165"/>
  <c r="P2169"/>
  <c r="Q2169"/>
  <c r="R2169"/>
  <c r="P2173"/>
  <c r="Q2173"/>
  <c r="R2173"/>
  <c r="P2177"/>
  <c r="Q2177"/>
  <c r="R2177"/>
  <c r="P2181"/>
  <c r="Q2181"/>
  <c r="R2181"/>
  <c r="P2185"/>
  <c r="Q2185"/>
  <c r="R2185"/>
  <c r="P2189"/>
  <c r="Q2189"/>
  <c r="R2189"/>
  <c r="P2193"/>
  <c r="Q2193"/>
  <c r="R2193"/>
  <c r="P2197"/>
  <c r="Q2197"/>
  <c r="R2197"/>
  <c r="P2201"/>
  <c r="Q2201"/>
  <c r="R2201"/>
  <c r="P1767"/>
  <c r="P1771"/>
  <c r="P1775"/>
  <c r="P1780"/>
  <c r="Q1785"/>
  <c r="P1792"/>
  <c r="P1796"/>
  <c r="P1800"/>
  <c r="P1804"/>
  <c r="P1808"/>
  <c r="P1812"/>
  <c r="P1816"/>
  <c r="P1820"/>
  <c r="P1824"/>
  <c r="P1828"/>
  <c r="P1832"/>
  <c r="P1836"/>
  <c r="P1840"/>
  <c r="P1844"/>
  <c r="P1848"/>
  <c r="P1852"/>
  <c r="P1856"/>
  <c r="P1860"/>
  <c r="P1864"/>
  <c r="P1868"/>
  <c r="P1872"/>
  <c r="P1876"/>
  <c r="P1880"/>
  <c r="P1884"/>
  <c r="P1888"/>
  <c r="P1892"/>
  <c r="P1896"/>
  <c r="P1900"/>
  <c r="Q1904"/>
  <c r="Q1912"/>
  <c r="Q1920"/>
  <c r="Q1928"/>
  <c r="Q1936"/>
  <c r="Q1944"/>
  <c r="P1907"/>
  <c r="R1907"/>
  <c r="P1910"/>
  <c r="Q1910"/>
  <c r="P1915"/>
  <c r="R1915"/>
  <c r="P1918"/>
  <c r="Q1918"/>
  <c r="P1923"/>
  <c r="R1923"/>
  <c r="P1926"/>
  <c r="Q1926"/>
  <c r="P1931"/>
  <c r="R1931"/>
  <c r="P1934"/>
  <c r="Q1934"/>
  <c r="P1939"/>
  <c r="R1939"/>
  <c r="P1942"/>
  <c r="Q1942"/>
  <c r="P1947"/>
  <c r="R1947"/>
  <c r="P2007"/>
  <c r="Q2007"/>
  <c r="R2007"/>
  <c r="P2010"/>
  <c r="Q2010"/>
  <c r="P2015"/>
  <c r="Q2015"/>
  <c r="R2015"/>
  <c r="P2018"/>
  <c r="Q2018"/>
  <c r="P2023"/>
  <c r="Q2023"/>
  <c r="R2023"/>
  <c r="P2026"/>
  <c r="Q2026"/>
  <c r="P2031"/>
  <c r="Q2031"/>
  <c r="R2031"/>
  <c r="P2034"/>
  <c r="Q2034"/>
  <c r="P2040"/>
  <c r="Q2040"/>
  <c r="R2040"/>
  <c r="P2044"/>
  <c r="Q2044"/>
  <c r="R2044"/>
  <c r="P2048"/>
  <c r="Q2048"/>
  <c r="R2048"/>
  <c r="P2052"/>
  <c r="Q2052"/>
  <c r="R2052"/>
  <c r="P2056"/>
  <c r="Q2056"/>
  <c r="R2056"/>
  <c r="P2060"/>
  <c r="Q2060"/>
  <c r="R2060"/>
  <c r="P2064"/>
  <c r="Q2064"/>
  <c r="R2064"/>
  <c r="P2068"/>
  <c r="Q2068"/>
  <c r="R2068"/>
  <c r="P2072"/>
  <c r="Q2072"/>
  <c r="R2072"/>
  <c r="P2076"/>
  <c r="Q2076"/>
  <c r="R2076"/>
  <c r="P2080"/>
  <c r="Q2080"/>
  <c r="R2080"/>
  <c r="P2084"/>
  <c r="Q2084"/>
  <c r="R2084"/>
  <c r="P2088"/>
  <c r="Q2088"/>
  <c r="R2088"/>
  <c r="P2092"/>
  <c r="Q2092"/>
  <c r="R2092"/>
  <c r="P2096"/>
  <c r="Q2096"/>
  <c r="R2096"/>
  <c r="P2100"/>
  <c r="Q2100"/>
  <c r="R2100"/>
  <c r="P2104"/>
  <c r="Q2104"/>
  <c r="R2104"/>
  <c r="P2108"/>
  <c r="Q2108"/>
  <c r="R2108"/>
  <c r="P2112"/>
  <c r="Q2112"/>
  <c r="R2112"/>
  <c r="P2116"/>
  <c r="Q2116"/>
  <c r="R2116"/>
  <c r="P2120"/>
  <c r="Q2120"/>
  <c r="R2120"/>
  <c r="P2124"/>
  <c r="Q2124"/>
  <c r="R2124"/>
  <c r="P2128"/>
  <c r="Q2128"/>
  <c r="R2128"/>
  <c r="P2132"/>
  <c r="Q2132"/>
  <c r="R2132"/>
  <c r="P2136"/>
  <c r="Q2136"/>
  <c r="R2136"/>
  <c r="P2140"/>
  <c r="Q2140"/>
  <c r="R2140"/>
  <c r="P2144"/>
  <c r="Q2144"/>
  <c r="R2144"/>
  <c r="P2148"/>
  <c r="Q2148"/>
  <c r="R2148"/>
  <c r="P2152"/>
  <c r="Q2152"/>
  <c r="R2152"/>
  <c r="P2156"/>
  <c r="Q2156"/>
  <c r="R2156"/>
  <c r="P2160"/>
  <c r="Q2160"/>
  <c r="R2160"/>
  <c r="P2164"/>
  <c r="Q2164"/>
  <c r="R2164"/>
  <c r="P2168"/>
  <c r="Q2168"/>
  <c r="R2168"/>
  <c r="P2172"/>
  <c r="Q2172"/>
  <c r="R2172"/>
  <c r="P2176"/>
  <c r="Q2176"/>
  <c r="R2176"/>
  <c r="P2180"/>
  <c r="Q2180"/>
  <c r="R2180"/>
  <c r="P2184"/>
  <c r="Q2184"/>
  <c r="R2184"/>
  <c r="P2188"/>
  <c r="Q2188"/>
  <c r="R2188"/>
  <c r="P2192"/>
  <c r="Q2192"/>
  <c r="R2192"/>
  <c r="P2196"/>
  <c r="Q2196"/>
  <c r="R2196"/>
  <c r="P2200"/>
  <c r="Q2200"/>
  <c r="R2200"/>
  <c r="Q1994"/>
  <c r="R1994"/>
  <c r="Q1996"/>
  <c r="R1996"/>
  <c r="Q1998"/>
  <c r="R1998"/>
  <c r="Q2000"/>
  <c r="R2000"/>
  <c r="Q2002"/>
  <c r="R2002"/>
  <c r="Q2004"/>
  <c r="R2004"/>
  <c r="Q2006"/>
  <c r="R2006"/>
  <c r="S1287" i="2"/>
  <c r="R1287"/>
  <c r="R1414" s="1"/>
  <c r="S1163"/>
  <c r="S1414" s="1"/>
  <c r="P1414"/>
  <c r="S1926" i="9" l="1"/>
  <c r="T1926"/>
  <c r="R1926"/>
  <c r="P2174"/>
  <c r="T8"/>
  <c r="T2174" s="1"/>
  <c r="R8"/>
  <c r="R2174" s="1"/>
  <c r="S8"/>
  <c r="S2174" s="1"/>
  <c r="P2206" i="3"/>
  <c r="P581"/>
  <c r="Q581"/>
  <c r="Q2206" s="1"/>
  <c r="R581"/>
  <c r="R2206" s="1"/>
</calcChain>
</file>

<file path=xl/sharedStrings.xml><?xml version="1.0" encoding="utf-8"?>
<sst xmlns="http://schemas.openxmlformats.org/spreadsheetml/2006/main" count="46169" uniqueCount="11935">
  <si>
    <t>BỘ TƯ PHÁP</t>
  </si>
  <si>
    <t>Cộng hòa xã hội chủ nghĩa Việt Nam</t>
  </si>
  <si>
    <t>TRƯỜNG ĐẠI HỌC LUẬT HÀ NỘI</t>
  </si>
  <si>
    <t>Độc lập - Tự do - Hạnh phúc</t>
  </si>
  <si>
    <t xml:space="preserve">BẢNG TỔNG HỢP DANH SÁCH SINH VIÊN KHÓA K44 PHẢI NỘP HỌC PHÍ </t>
  </si>
  <si>
    <t>Học kỳ II năm học 2020-2021</t>
  </si>
  <si>
    <t>Ghi chú: Một số trường hợp thừa so với kỳ này là do sinh viên nộp gộp cả nợ học phí của kỳ trước</t>
  </si>
  <si>
    <t>STT</t>
  </si>
  <si>
    <t>Mã SV</t>
  </si>
  <si>
    <t>Họ và tên</t>
  </si>
  <si>
    <t>Lớp</t>
  </si>
  <si>
    <t>Đối tượng</t>
  </si>
  <si>
    <t>Đối tượng 1</t>
  </si>
  <si>
    <t>Loại đăng ký tín chỉ</t>
  </si>
  <si>
    <t>Thành tiền</t>
  </si>
  <si>
    <t>Tiền Miễn giảm</t>
  </si>
  <si>
    <t xml:space="preserve">Số tiền 11TC GDQP kỳ trước chuyển sang </t>
  </si>
  <si>
    <t>Tổng tiền</t>
  </si>
  <si>
    <t>Đã nộp</t>
  </si>
  <si>
    <t>Còn phải nộp</t>
  </si>
  <si>
    <t>Thừa</t>
  </si>
  <si>
    <t>Thiếu</t>
  </si>
  <si>
    <t>Học BT</t>
  </si>
  <si>
    <t>Học lại</t>
  </si>
  <si>
    <t>Học cải thiện</t>
  </si>
  <si>
    <t>Tiền học BT</t>
  </si>
  <si>
    <t>Tiền học lại</t>
  </si>
  <si>
    <t>Tiền học cải thiện</t>
  </si>
  <si>
    <t>440101</t>
  </si>
  <si>
    <t>Trần Thị</t>
  </si>
  <si>
    <t>Vui</t>
  </si>
  <si>
    <t>4401</t>
  </si>
  <si>
    <t>BT</t>
  </si>
  <si>
    <t/>
  </si>
  <si>
    <t>440102</t>
  </si>
  <si>
    <t>Phan Kim</t>
  </si>
  <si>
    <t>Anh</t>
  </si>
  <si>
    <t>440103</t>
  </si>
  <si>
    <t>Bùi Ngọc</t>
  </si>
  <si>
    <t>ánh</t>
  </si>
  <si>
    <t>440104</t>
  </si>
  <si>
    <t>Viêm Mạnh Hoàng</t>
  </si>
  <si>
    <t>Minh</t>
  </si>
  <si>
    <t>440105</t>
  </si>
  <si>
    <t>Nguyễn Thư</t>
  </si>
  <si>
    <t>Vũ</t>
  </si>
  <si>
    <t>440106</t>
  </si>
  <si>
    <t>Nguyễn Khắc Tiến</t>
  </si>
  <si>
    <t>Dũng</t>
  </si>
  <si>
    <t>440107</t>
  </si>
  <si>
    <t>Lê Thị Ngọc</t>
  </si>
  <si>
    <t>Thu</t>
  </si>
  <si>
    <t>440108</t>
  </si>
  <si>
    <t>Nguyễn Tiến</t>
  </si>
  <si>
    <t>Đạt</t>
  </si>
  <si>
    <t>440109</t>
  </si>
  <si>
    <t>Lưu Thị</t>
  </si>
  <si>
    <t>Hồng</t>
  </si>
  <si>
    <t>440110</t>
  </si>
  <si>
    <t>Nguyễn Hải</t>
  </si>
  <si>
    <t>Biên</t>
  </si>
  <si>
    <t>440111</t>
  </si>
  <si>
    <t>Hoàng Thu</t>
  </si>
  <si>
    <t>Hiền</t>
  </si>
  <si>
    <t>GHP70</t>
  </si>
  <si>
    <t>440112</t>
  </si>
  <si>
    <t>Phạm Khánh</t>
  </si>
  <si>
    <t>Linh</t>
  </si>
  <si>
    <t>440113</t>
  </si>
  <si>
    <t>Ngô Anh</t>
  </si>
  <si>
    <t>Việt</t>
  </si>
  <si>
    <t>440114</t>
  </si>
  <si>
    <t>Lê Thị Hà</t>
  </si>
  <si>
    <t>440115</t>
  </si>
  <si>
    <t>Khánh</t>
  </si>
  <si>
    <t>440116</t>
  </si>
  <si>
    <t>Vũ Huy</t>
  </si>
  <si>
    <t>Tiến</t>
  </si>
  <si>
    <t>440117</t>
  </si>
  <si>
    <t>Phùng Danh</t>
  </si>
  <si>
    <t>440118</t>
  </si>
  <si>
    <t>Đồng Mai</t>
  </si>
  <si>
    <t>440119</t>
  </si>
  <si>
    <t>Hà Thị Thu</t>
  </si>
  <si>
    <t>Trang</t>
  </si>
  <si>
    <t>440120</t>
  </si>
  <si>
    <t>Nguyễn Thị</t>
  </si>
  <si>
    <t>440121</t>
  </si>
  <si>
    <t>Triệu Bích</t>
  </si>
  <si>
    <t>Phượng</t>
  </si>
  <si>
    <t>440122</t>
  </si>
  <si>
    <t>Vũ Thu</t>
  </si>
  <si>
    <t>440123</t>
  </si>
  <si>
    <t>Lê</t>
  </si>
  <si>
    <t>440124</t>
  </si>
  <si>
    <t>Nguyễn Thu</t>
  </si>
  <si>
    <t>Hiếu</t>
  </si>
  <si>
    <t>440125</t>
  </si>
  <si>
    <t>Khuyên</t>
  </si>
  <si>
    <t>440126</t>
  </si>
  <si>
    <t>Phạm Thị Linh</t>
  </si>
  <si>
    <t>Dung</t>
  </si>
  <si>
    <t>440127</t>
  </si>
  <si>
    <t>Đinh Thị</t>
  </si>
  <si>
    <t>Kiều</t>
  </si>
  <si>
    <t>440128</t>
  </si>
  <si>
    <t>Nguyễn Anh</t>
  </si>
  <si>
    <t>Thư</t>
  </si>
  <si>
    <t>440129</t>
  </si>
  <si>
    <t>Nguyễn Ngọc</t>
  </si>
  <si>
    <t>Đại</t>
  </si>
  <si>
    <t>440130</t>
  </si>
  <si>
    <t>Hoàng Phương</t>
  </si>
  <si>
    <t>440131</t>
  </si>
  <si>
    <t>Phạm Đức</t>
  </si>
  <si>
    <t>Mạnh</t>
  </si>
  <si>
    <t>440132</t>
  </si>
  <si>
    <t>Đoàn Thị Minh</t>
  </si>
  <si>
    <t>440133</t>
  </si>
  <si>
    <t>Phạm ái</t>
  </si>
  <si>
    <t>440134</t>
  </si>
  <si>
    <t>Lê Minh</t>
  </si>
  <si>
    <t>440135</t>
  </si>
  <si>
    <t>Ma Thị Ngọc</t>
  </si>
  <si>
    <t>Mai</t>
  </si>
  <si>
    <t>440136</t>
  </si>
  <si>
    <t>Nguyễn Hằng</t>
  </si>
  <si>
    <t>My</t>
  </si>
  <si>
    <t>440137</t>
  </si>
  <si>
    <t>Trần Tú</t>
  </si>
  <si>
    <t>440138</t>
  </si>
  <si>
    <t>Nguyễn Thành</t>
  </si>
  <si>
    <t>An</t>
  </si>
  <si>
    <t>440139</t>
  </si>
  <si>
    <t>Vũ Bùi Bích</t>
  </si>
  <si>
    <t>Ngọc</t>
  </si>
  <si>
    <t>440140</t>
  </si>
  <si>
    <t>Nguyễn Thị Kiều</t>
  </si>
  <si>
    <t>440141</t>
  </si>
  <si>
    <t>Nguyễn Hiền</t>
  </si>
  <si>
    <t>440142</t>
  </si>
  <si>
    <t>Nguyễn Phương</t>
  </si>
  <si>
    <t>Ngân</t>
  </si>
  <si>
    <t>440143</t>
  </si>
  <si>
    <t>Nguyễn Lê Phương</t>
  </si>
  <si>
    <t>440144</t>
  </si>
  <si>
    <t>Hoàng Lan</t>
  </si>
  <si>
    <t>440145</t>
  </si>
  <si>
    <t>Nguyễn Thị Kim</t>
  </si>
  <si>
    <t>440146</t>
  </si>
  <si>
    <t>Nguyễn Trang</t>
  </si>
  <si>
    <t>440147</t>
  </si>
  <si>
    <t>Nguyễn Thị Thu</t>
  </si>
  <si>
    <t>440148</t>
  </si>
  <si>
    <t>Hà Khánh</t>
  </si>
  <si>
    <t>Ly</t>
  </si>
  <si>
    <t>440149</t>
  </si>
  <si>
    <t>Trịnh Như</t>
  </si>
  <si>
    <t>Quỳnh</t>
  </si>
  <si>
    <t>440150</t>
  </si>
  <si>
    <t>Trần Khánh</t>
  </si>
  <si>
    <t>440151</t>
  </si>
  <si>
    <t>Nguyễn Thu Thảo</t>
  </si>
  <si>
    <t>440152</t>
  </si>
  <si>
    <t>Hà Văn</t>
  </si>
  <si>
    <t>ý</t>
  </si>
  <si>
    <t>440153</t>
  </si>
  <si>
    <t>Hoàng Kiều</t>
  </si>
  <si>
    <t>440154</t>
  </si>
  <si>
    <t>Triệu Thị</t>
  </si>
  <si>
    <t>Hương</t>
  </si>
  <si>
    <t>440155</t>
  </si>
  <si>
    <t>Đỗ Quang</t>
  </si>
  <si>
    <t>Huy</t>
  </si>
  <si>
    <t>440156</t>
  </si>
  <si>
    <t>Đỗ Phương</t>
  </si>
  <si>
    <t>440157</t>
  </si>
  <si>
    <t>Nguyễn Thủy</t>
  </si>
  <si>
    <t>Tiên</t>
  </si>
  <si>
    <t>440158</t>
  </si>
  <si>
    <t>Vũ Thùy</t>
  </si>
  <si>
    <t>440159</t>
  </si>
  <si>
    <t>Nông Hải</t>
  </si>
  <si>
    <t>Triều</t>
  </si>
  <si>
    <t>440160</t>
  </si>
  <si>
    <t>Nguyễn Ngọc Phương</t>
  </si>
  <si>
    <t>Ninh</t>
  </si>
  <si>
    <t>440161</t>
  </si>
  <si>
    <t>Quản Minh</t>
  </si>
  <si>
    <t>Phúc</t>
  </si>
  <si>
    <t>440162</t>
  </si>
  <si>
    <t>Lê Thị</t>
  </si>
  <si>
    <t>Thảo</t>
  </si>
  <si>
    <t>440163</t>
  </si>
  <si>
    <t>Đặng Tiến</t>
  </si>
  <si>
    <t>Đông</t>
  </si>
  <si>
    <t>440164</t>
  </si>
  <si>
    <t>Võ Long</t>
  </si>
  <si>
    <t>Hải</t>
  </si>
  <si>
    <t>440165</t>
  </si>
  <si>
    <t>Phùng Trọng</t>
  </si>
  <si>
    <t>440166</t>
  </si>
  <si>
    <t>Lục Bảo</t>
  </si>
  <si>
    <t>Châu</t>
  </si>
  <si>
    <t>MHP</t>
  </si>
  <si>
    <t>440167</t>
  </si>
  <si>
    <t>Phon</t>
  </si>
  <si>
    <t>Oksavatmoungkho</t>
  </si>
  <si>
    <t>LaoHD</t>
  </si>
  <si>
    <t>440201</t>
  </si>
  <si>
    <t>Hoàng Vy</t>
  </si>
  <si>
    <t>4402</t>
  </si>
  <si>
    <t>440202</t>
  </si>
  <si>
    <t>Vũ Ngọc</t>
  </si>
  <si>
    <t>Tuân</t>
  </si>
  <si>
    <t>440203</t>
  </si>
  <si>
    <t>Hoàng Thanh</t>
  </si>
  <si>
    <t>440204</t>
  </si>
  <si>
    <t>Phạm Châu</t>
  </si>
  <si>
    <t>440205</t>
  </si>
  <si>
    <t>Nguyễn Văn</t>
  </si>
  <si>
    <t>440206</t>
  </si>
  <si>
    <t>Nguyễn Huy</t>
  </si>
  <si>
    <t>Hoàng</t>
  </si>
  <si>
    <t>440207</t>
  </si>
  <si>
    <t>Lê Thị Lan</t>
  </si>
  <si>
    <t>440208</t>
  </si>
  <si>
    <t>Sang</t>
  </si>
  <si>
    <t>440209</t>
  </si>
  <si>
    <t>Hoàng Việt</t>
  </si>
  <si>
    <t>Đức</t>
  </si>
  <si>
    <t>440210</t>
  </si>
  <si>
    <t>Ngô Thị Phương</t>
  </si>
  <si>
    <t>440211</t>
  </si>
  <si>
    <t>Nguyễn Hương</t>
  </si>
  <si>
    <t>440212</t>
  </si>
  <si>
    <t>Trần Thanh</t>
  </si>
  <si>
    <t>Thủy</t>
  </si>
  <si>
    <t>440213</t>
  </si>
  <si>
    <t>Lê Thị Kim</t>
  </si>
  <si>
    <t>440214</t>
  </si>
  <si>
    <t>Phạm Thị Hương</t>
  </si>
  <si>
    <t>440215</t>
  </si>
  <si>
    <t>Đinh Việt</t>
  </si>
  <si>
    <t>Hà</t>
  </si>
  <si>
    <t>440216</t>
  </si>
  <si>
    <t>Vương Thị</t>
  </si>
  <si>
    <t>440217</t>
  </si>
  <si>
    <t>Dương Toàn</t>
  </si>
  <si>
    <t>Thắng</t>
  </si>
  <si>
    <t>440218</t>
  </si>
  <si>
    <t>Đèo Thị Như</t>
  </si>
  <si>
    <t>Yến</t>
  </si>
  <si>
    <t>440219</t>
  </si>
  <si>
    <t>440220</t>
  </si>
  <si>
    <t>Nguyễn Thị Thiên</t>
  </si>
  <si>
    <t>Hưng</t>
  </si>
  <si>
    <t>440221</t>
  </si>
  <si>
    <t>La Thị Thùy</t>
  </si>
  <si>
    <t>Phương</t>
  </si>
  <si>
    <t>440222</t>
  </si>
  <si>
    <t>Lê Nhật</t>
  </si>
  <si>
    <t>Tâm</t>
  </si>
  <si>
    <t>440223</t>
  </si>
  <si>
    <t>Hoàng Thị Vinh</t>
  </si>
  <si>
    <t>440224</t>
  </si>
  <si>
    <t>Mơ</t>
  </si>
  <si>
    <t>440225</t>
  </si>
  <si>
    <t>Trịnh Viết</t>
  </si>
  <si>
    <t>Cường</t>
  </si>
  <si>
    <t>440226</t>
  </si>
  <si>
    <t>Nguyễn Thị Thúy</t>
  </si>
  <si>
    <t>Huyền</t>
  </si>
  <si>
    <t>440227</t>
  </si>
  <si>
    <t>Lê Quỳnh</t>
  </si>
  <si>
    <t>Chi</t>
  </si>
  <si>
    <t>440228</t>
  </si>
  <si>
    <t>Lê Thanh</t>
  </si>
  <si>
    <t>440229</t>
  </si>
  <si>
    <t>Hà Thị</t>
  </si>
  <si>
    <t>Thái</t>
  </si>
  <si>
    <t>440230</t>
  </si>
  <si>
    <t>Bùi Linh</t>
  </si>
  <si>
    <t>440231</t>
  </si>
  <si>
    <t>Nguyễn ánh</t>
  </si>
  <si>
    <t>Nguyệt</t>
  </si>
  <si>
    <t>440232</t>
  </si>
  <si>
    <t>Vũ Hoàng</t>
  </si>
  <si>
    <t>440233</t>
  </si>
  <si>
    <t>Kiều Hà</t>
  </si>
  <si>
    <t>440234</t>
  </si>
  <si>
    <t>Dương Thị Quỳnh</t>
  </si>
  <si>
    <t>440235</t>
  </si>
  <si>
    <t>Nguyễn Vân</t>
  </si>
  <si>
    <t>440236</t>
  </si>
  <si>
    <t>Đoàn Quang</t>
  </si>
  <si>
    <t>Hiển</t>
  </si>
  <si>
    <t>440237</t>
  </si>
  <si>
    <t>440238</t>
  </si>
  <si>
    <t>Bùi Thị Xuân</t>
  </si>
  <si>
    <t>440239</t>
  </si>
  <si>
    <t>Phạm Tuấn</t>
  </si>
  <si>
    <t>440240</t>
  </si>
  <si>
    <t>Cao Hương</t>
  </si>
  <si>
    <t>Giang</t>
  </si>
  <si>
    <t>440241</t>
  </si>
  <si>
    <t>Vương Thanh</t>
  </si>
  <si>
    <t>440242</t>
  </si>
  <si>
    <t>Nguyễn Hồng</t>
  </si>
  <si>
    <t>Nhung</t>
  </si>
  <si>
    <t>440244</t>
  </si>
  <si>
    <t>440245</t>
  </si>
  <si>
    <t>Đỗ Hà</t>
  </si>
  <si>
    <t>440246</t>
  </si>
  <si>
    <t>Đỗ Thị Kim</t>
  </si>
  <si>
    <t>440247</t>
  </si>
  <si>
    <t>Trần Thùy</t>
  </si>
  <si>
    <t>440248</t>
  </si>
  <si>
    <t>Hoàng Thị Kiều</t>
  </si>
  <si>
    <t>Diễm</t>
  </si>
  <si>
    <t>440249</t>
  </si>
  <si>
    <t>Nguyễn Đức</t>
  </si>
  <si>
    <t>440250</t>
  </si>
  <si>
    <t>Đỗ Thị Thanh</t>
  </si>
  <si>
    <t>440251</t>
  </si>
  <si>
    <t>Lương Thị Kiều</t>
  </si>
  <si>
    <t>440252</t>
  </si>
  <si>
    <t>Đồng Sỹ</t>
  </si>
  <si>
    <t>Nguyên</t>
  </si>
  <si>
    <t>440253</t>
  </si>
  <si>
    <t>Đinh Thị Quỳnh</t>
  </si>
  <si>
    <t>440254</t>
  </si>
  <si>
    <t>Nguyễn Thảo</t>
  </si>
  <si>
    <t>440255</t>
  </si>
  <si>
    <t>Hà Mạnh</t>
  </si>
  <si>
    <t>Hùng</t>
  </si>
  <si>
    <t>440256</t>
  </si>
  <si>
    <t>440257</t>
  </si>
  <si>
    <t>440258</t>
  </si>
  <si>
    <t>Phan Khánh</t>
  </si>
  <si>
    <t>440259</t>
  </si>
  <si>
    <t>Đỗ Thế</t>
  </si>
  <si>
    <t>440260</t>
  </si>
  <si>
    <t>Ma Anh</t>
  </si>
  <si>
    <t>Tuấn</t>
  </si>
  <si>
    <t>440261</t>
  </si>
  <si>
    <t>Vũ Phương</t>
  </si>
  <si>
    <t>440262</t>
  </si>
  <si>
    <t>440263</t>
  </si>
  <si>
    <t>Bùi Duy</t>
  </si>
  <si>
    <t>440264</t>
  </si>
  <si>
    <t>440265</t>
  </si>
  <si>
    <t>440267</t>
  </si>
  <si>
    <t>Khamsamer</t>
  </si>
  <si>
    <t>Thoummany</t>
  </si>
  <si>
    <t>440301</t>
  </si>
  <si>
    <t>Nguyễn Nam</t>
  </si>
  <si>
    <t>4403</t>
  </si>
  <si>
    <t>440302</t>
  </si>
  <si>
    <t>Phạm Đình Khánh</t>
  </si>
  <si>
    <t>Uyên</t>
  </si>
  <si>
    <t>440303</t>
  </si>
  <si>
    <t>Nguyễn Hoàng Ngân</t>
  </si>
  <si>
    <t>440304</t>
  </si>
  <si>
    <t>Nguyễn Đình</t>
  </si>
  <si>
    <t>Thừa kỳ trước chuyển sang 2716000</t>
  </si>
  <si>
    <t>440305</t>
  </si>
  <si>
    <t>Đỗ Thị</t>
  </si>
  <si>
    <t>440306</t>
  </si>
  <si>
    <t>Lê Thị Hoài</t>
  </si>
  <si>
    <t>440307</t>
  </si>
  <si>
    <t>Võ Việt</t>
  </si>
  <si>
    <t>440308</t>
  </si>
  <si>
    <t>Trịnh Thị Hà</t>
  </si>
  <si>
    <t>440309</t>
  </si>
  <si>
    <t>Dương Thị</t>
  </si>
  <si>
    <t>440310</t>
  </si>
  <si>
    <t>Trịnh Thị Diễm</t>
  </si>
  <si>
    <t>440311</t>
  </si>
  <si>
    <t>Nguyễn Thị Mai</t>
  </si>
  <si>
    <t>440312</t>
  </si>
  <si>
    <t>Mai Huyền</t>
  </si>
  <si>
    <t>440313</t>
  </si>
  <si>
    <t>Dương Văn</t>
  </si>
  <si>
    <t>440314</t>
  </si>
  <si>
    <t>Nguyễn Thị Việt</t>
  </si>
  <si>
    <t>440315</t>
  </si>
  <si>
    <t>Khúc Ngọc</t>
  </si>
  <si>
    <t>440316</t>
  </si>
  <si>
    <t>Nguyễn Thị Hồng</t>
  </si>
  <si>
    <t>440317</t>
  </si>
  <si>
    <t>Lâm Đình</t>
  </si>
  <si>
    <t>440318</t>
  </si>
  <si>
    <t>Nguyễn Thị Hà</t>
  </si>
  <si>
    <t>440319</t>
  </si>
  <si>
    <t>440320</t>
  </si>
  <si>
    <t>Nguyễn Thị Ngọc</t>
  </si>
  <si>
    <t>Diệp</t>
  </si>
  <si>
    <t>440321</t>
  </si>
  <si>
    <t>Đinh Thị Thanh</t>
  </si>
  <si>
    <t>Hoa</t>
  </si>
  <si>
    <t>440322</t>
  </si>
  <si>
    <t>Nguyễn Vũ Bảo</t>
  </si>
  <si>
    <t>Long</t>
  </si>
  <si>
    <t>440324</t>
  </si>
  <si>
    <t>Dương Thị Thu</t>
  </si>
  <si>
    <t>440325</t>
  </si>
  <si>
    <t>Ngần</t>
  </si>
  <si>
    <t>440326</t>
  </si>
  <si>
    <t>Vũ Thương</t>
  </si>
  <si>
    <t>440327</t>
  </si>
  <si>
    <t>Lê Thị Thanh</t>
  </si>
  <si>
    <t>Thương</t>
  </si>
  <si>
    <t>440328</t>
  </si>
  <si>
    <t>Đinh Tiến</t>
  </si>
  <si>
    <t>440329</t>
  </si>
  <si>
    <t>Lò Thị</t>
  </si>
  <si>
    <t>Chum</t>
  </si>
  <si>
    <t>440330</t>
  </si>
  <si>
    <t>Lương Lê Khánh</t>
  </si>
  <si>
    <t>440331</t>
  </si>
  <si>
    <t>440332</t>
  </si>
  <si>
    <t>Nguyễn Quang</t>
  </si>
  <si>
    <t>Vinh</t>
  </si>
  <si>
    <t>440333</t>
  </si>
  <si>
    <t>Phan Thị Uyển</t>
  </si>
  <si>
    <t>Nhi</t>
  </si>
  <si>
    <t>440334</t>
  </si>
  <si>
    <t>Đỗ Hà Quỳnh</t>
  </si>
  <si>
    <t>440335</t>
  </si>
  <si>
    <t>Chu Thị Hải</t>
  </si>
  <si>
    <t>440336</t>
  </si>
  <si>
    <t>Phạm Minh</t>
  </si>
  <si>
    <t>440337</t>
  </si>
  <si>
    <t>Đinh Vân</t>
  </si>
  <si>
    <t>440339</t>
  </si>
  <si>
    <t>Hằng</t>
  </si>
  <si>
    <t>440340</t>
  </si>
  <si>
    <t>440341</t>
  </si>
  <si>
    <t>440342</t>
  </si>
  <si>
    <t>Hoàng Minh Nhật</t>
  </si>
  <si>
    <t>440343</t>
  </si>
  <si>
    <t>Phạm Thị Thúy</t>
  </si>
  <si>
    <t>440344</t>
  </si>
  <si>
    <t>Bùi Hải</t>
  </si>
  <si>
    <t>440345</t>
  </si>
  <si>
    <t>Lê Thu</t>
  </si>
  <si>
    <t>440346</t>
  </si>
  <si>
    <t>Nguyễn Thị Phương</t>
  </si>
  <si>
    <t>440347</t>
  </si>
  <si>
    <t>440348</t>
  </si>
  <si>
    <t>Dương Công</t>
  </si>
  <si>
    <t>Thành</t>
  </si>
  <si>
    <t>440349</t>
  </si>
  <si>
    <t>Nguyễn Trà</t>
  </si>
  <si>
    <t>440350</t>
  </si>
  <si>
    <t>Thoa</t>
  </si>
  <si>
    <t>440351</t>
  </si>
  <si>
    <t>Trương Thị</t>
  </si>
  <si>
    <t>Xen</t>
  </si>
  <si>
    <t>440352</t>
  </si>
  <si>
    <t>Nguyễn Thị Thùy</t>
  </si>
  <si>
    <t>440353</t>
  </si>
  <si>
    <t>Hà Huy</t>
  </si>
  <si>
    <t>Tùng</t>
  </si>
  <si>
    <t>440354</t>
  </si>
  <si>
    <t>Hà Thanh</t>
  </si>
  <si>
    <t>440355</t>
  </si>
  <si>
    <t>Đặng Vân</t>
  </si>
  <si>
    <t>440356</t>
  </si>
  <si>
    <t>Nghiêm Đình Đức</t>
  </si>
  <si>
    <t>Trung</t>
  </si>
  <si>
    <t>440357</t>
  </si>
  <si>
    <t>Bùi Thị</t>
  </si>
  <si>
    <t>Hội</t>
  </si>
  <si>
    <t>440358</t>
  </si>
  <si>
    <t>Phùng Thị</t>
  </si>
  <si>
    <t>Hường</t>
  </si>
  <si>
    <t>440359</t>
  </si>
  <si>
    <t>Vũ Hoàng Phương</t>
  </si>
  <si>
    <t>440360</t>
  </si>
  <si>
    <t>Lương</t>
  </si>
  <si>
    <t>440361</t>
  </si>
  <si>
    <t>Vy Thúy</t>
  </si>
  <si>
    <t>Hòa</t>
  </si>
  <si>
    <t>440362</t>
  </si>
  <si>
    <t>Nguyễn Xuân</t>
  </si>
  <si>
    <t>Sơn</t>
  </si>
  <si>
    <t>440363</t>
  </si>
  <si>
    <t>Nguyễn Khoa Anh</t>
  </si>
  <si>
    <t>440364</t>
  </si>
  <si>
    <t>Hoàng Nhật</t>
  </si>
  <si>
    <t>Đăng</t>
  </si>
  <si>
    <t>440365</t>
  </si>
  <si>
    <t>Ma Thị Hồng</t>
  </si>
  <si>
    <t>Gấm</t>
  </si>
  <si>
    <t>440366</t>
  </si>
  <si>
    <t>Lâm Thị</t>
  </si>
  <si>
    <t>440367</t>
  </si>
  <si>
    <t>Vannadeth</t>
  </si>
  <si>
    <t>Taybounlack</t>
  </si>
  <si>
    <t>440401</t>
  </si>
  <si>
    <t>Cao Đại</t>
  </si>
  <si>
    <t>4404</t>
  </si>
  <si>
    <t>440402</t>
  </si>
  <si>
    <t>Trần Thị Phương</t>
  </si>
  <si>
    <t>440403</t>
  </si>
  <si>
    <t>Phạm Thị Thùy</t>
  </si>
  <si>
    <t>440404</t>
  </si>
  <si>
    <t>Lộc</t>
  </si>
  <si>
    <t>440405</t>
  </si>
  <si>
    <t>Vũ Thị Hồng</t>
  </si>
  <si>
    <t>Vi</t>
  </si>
  <si>
    <t>440406</t>
  </si>
  <si>
    <t>Nguyễn Minh</t>
  </si>
  <si>
    <t>440407</t>
  </si>
  <si>
    <t>Phạm Lan</t>
  </si>
  <si>
    <t>440408</t>
  </si>
  <si>
    <t>Đào Giang</t>
  </si>
  <si>
    <t>Tử</t>
  </si>
  <si>
    <t>440409</t>
  </si>
  <si>
    <t>440410</t>
  </si>
  <si>
    <t>Kiều Đức</t>
  </si>
  <si>
    <t>440411</t>
  </si>
  <si>
    <t>Nguyễn Quốc</t>
  </si>
  <si>
    <t>440412</t>
  </si>
  <si>
    <t>440413</t>
  </si>
  <si>
    <t>440414</t>
  </si>
  <si>
    <t>Phạm Thị Ngọc</t>
  </si>
  <si>
    <t>440415</t>
  </si>
  <si>
    <t>440416</t>
  </si>
  <si>
    <t>Trần Anh</t>
  </si>
  <si>
    <t>440417</t>
  </si>
  <si>
    <t>440418</t>
  </si>
  <si>
    <t>Trần Thị Ngọc</t>
  </si>
  <si>
    <t>440419</t>
  </si>
  <si>
    <t>440420</t>
  </si>
  <si>
    <t>Phạm Thu</t>
  </si>
  <si>
    <t>440421</t>
  </si>
  <si>
    <t>440422</t>
  </si>
  <si>
    <t>Đặng Đoàn Phương</t>
  </si>
  <si>
    <t>Nam</t>
  </si>
  <si>
    <t>440423</t>
  </si>
  <si>
    <t>440424</t>
  </si>
  <si>
    <t>Cáp Phương</t>
  </si>
  <si>
    <t>440425</t>
  </si>
  <si>
    <t>Huỳnh Thị</t>
  </si>
  <si>
    <t>Lắm</t>
  </si>
  <si>
    <t>440426</t>
  </si>
  <si>
    <t>Quàng Tuấn</t>
  </si>
  <si>
    <t>Điệp</t>
  </si>
  <si>
    <t>440427</t>
  </si>
  <si>
    <t>Hảng A</t>
  </si>
  <si>
    <t>Vư</t>
  </si>
  <si>
    <t>440428</t>
  </si>
  <si>
    <t>Trần Vân</t>
  </si>
  <si>
    <t>440429</t>
  </si>
  <si>
    <t>Hà Thị Kiều</t>
  </si>
  <si>
    <t>440430</t>
  </si>
  <si>
    <t>Huệ</t>
  </si>
  <si>
    <t>440431</t>
  </si>
  <si>
    <t>Lâm Tú</t>
  </si>
  <si>
    <t>440432</t>
  </si>
  <si>
    <t>Phạm Thị Tuyết</t>
  </si>
  <si>
    <t>440433</t>
  </si>
  <si>
    <t>Nguyễn Huyền</t>
  </si>
  <si>
    <t>440434</t>
  </si>
  <si>
    <t>Bùi Phương</t>
  </si>
  <si>
    <t>440435</t>
  </si>
  <si>
    <t>Lý Hoàng</t>
  </si>
  <si>
    <t>Lam</t>
  </si>
  <si>
    <t>440436</t>
  </si>
  <si>
    <t>Lê Thu Thùy</t>
  </si>
  <si>
    <t>440437</t>
  </si>
  <si>
    <t>440438</t>
  </si>
  <si>
    <t>Vương Phương</t>
  </si>
  <si>
    <t>440439</t>
  </si>
  <si>
    <t>Chu Quang</t>
  </si>
  <si>
    <t>Nhật</t>
  </si>
  <si>
    <t>440440</t>
  </si>
  <si>
    <t>Đỗ Thị Thu</t>
  </si>
  <si>
    <t>440441</t>
  </si>
  <si>
    <t>Lăng Thị Ngọc</t>
  </si>
  <si>
    <t>440442</t>
  </si>
  <si>
    <t>Trần Hạnh</t>
  </si>
  <si>
    <t>440443</t>
  </si>
  <si>
    <t>440444</t>
  </si>
  <si>
    <t>Phan Thị Thanh</t>
  </si>
  <si>
    <t>440445</t>
  </si>
  <si>
    <t>Tạ Thị Thu</t>
  </si>
  <si>
    <t>440446</t>
  </si>
  <si>
    <t>Nguyễn Thị Hải</t>
  </si>
  <si>
    <t>440447</t>
  </si>
  <si>
    <t>Nguyễn Thùy</t>
  </si>
  <si>
    <t>440448</t>
  </si>
  <si>
    <t>Vũ Thị Trâm</t>
  </si>
  <si>
    <t>440449</t>
  </si>
  <si>
    <t>440450</t>
  </si>
  <si>
    <t>Lê Thị Hương</t>
  </si>
  <si>
    <t>440451</t>
  </si>
  <si>
    <t>440452</t>
  </si>
  <si>
    <t>Lâm Thị Phương</t>
  </si>
  <si>
    <t>440453</t>
  </si>
  <si>
    <t>Phạm Thị Xuân</t>
  </si>
  <si>
    <t>440454</t>
  </si>
  <si>
    <t>Trần Lê Uyên</t>
  </si>
  <si>
    <t>440455</t>
  </si>
  <si>
    <t>Nguyễn Đoàn Đan</t>
  </si>
  <si>
    <t>440456</t>
  </si>
  <si>
    <t>Dương Thị Mỹ</t>
  </si>
  <si>
    <t>Duyên</t>
  </si>
  <si>
    <t>440457</t>
  </si>
  <si>
    <t>Lương Lệ</t>
  </si>
  <si>
    <t>440458</t>
  </si>
  <si>
    <t>440459</t>
  </si>
  <si>
    <t>Phan Thị Linh</t>
  </si>
  <si>
    <t>440460</t>
  </si>
  <si>
    <t>Phùng Hương</t>
  </si>
  <si>
    <t>440461</t>
  </si>
  <si>
    <t>Nguyễn Thị Lan</t>
  </si>
  <si>
    <t>440462</t>
  </si>
  <si>
    <t>440463</t>
  </si>
  <si>
    <t>Đặng Thị Hương</t>
  </si>
  <si>
    <t>440464</t>
  </si>
  <si>
    <t>Lê Viết</t>
  </si>
  <si>
    <t>440465</t>
  </si>
  <si>
    <t>Nguyễn Thị Mỹ</t>
  </si>
  <si>
    <t>Thiện</t>
  </si>
  <si>
    <t>440466</t>
  </si>
  <si>
    <t>440467</t>
  </si>
  <si>
    <t>Souvannalangsy</t>
  </si>
  <si>
    <t>Vongnila</t>
  </si>
  <si>
    <t>LAOHD</t>
  </si>
  <si>
    <t>440501</t>
  </si>
  <si>
    <t>Vũ Hiền</t>
  </si>
  <si>
    <t>4405</t>
  </si>
  <si>
    <t>440502</t>
  </si>
  <si>
    <t>Bùi Anh</t>
  </si>
  <si>
    <t>Tú</t>
  </si>
  <si>
    <t>440503</t>
  </si>
  <si>
    <t>440504</t>
  </si>
  <si>
    <t>Trần Tuấn</t>
  </si>
  <si>
    <t>440505</t>
  </si>
  <si>
    <t>Ngô Nguyễn Phương</t>
  </si>
  <si>
    <t>Thanh</t>
  </si>
  <si>
    <t>440506</t>
  </si>
  <si>
    <t>Nguyễn Thị Như</t>
  </si>
  <si>
    <t>440507</t>
  </si>
  <si>
    <t>Phạm Thị Phương</t>
  </si>
  <si>
    <t>440508</t>
  </si>
  <si>
    <t>Nguyễn Thị Thanh</t>
  </si>
  <si>
    <t>Xuân</t>
  </si>
  <si>
    <t>440509</t>
  </si>
  <si>
    <t>Trương Thị Lan</t>
  </si>
  <si>
    <t>440510</t>
  </si>
  <si>
    <t>Lê Văn</t>
  </si>
  <si>
    <t>440511</t>
  </si>
  <si>
    <t>Hoàng Đăng</t>
  </si>
  <si>
    <t>Dương</t>
  </si>
  <si>
    <t>440512</t>
  </si>
  <si>
    <t>Đỗ Đình</t>
  </si>
  <si>
    <t>Duy</t>
  </si>
  <si>
    <t>440513</t>
  </si>
  <si>
    <t>Khuất Thị Trà</t>
  </si>
  <si>
    <t>440514</t>
  </si>
  <si>
    <t>Đặng Quốc</t>
  </si>
  <si>
    <t>440515</t>
  </si>
  <si>
    <t>Trần Hồng</t>
  </si>
  <si>
    <t>440516</t>
  </si>
  <si>
    <t>Phạm Thị</t>
  </si>
  <si>
    <t>440517</t>
  </si>
  <si>
    <t>Nguyễn Lê Ngọc</t>
  </si>
  <si>
    <t>440518</t>
  </si>
  <si>
    <t>440519</t>
  </si>
  <si>
    <t>Nguyễn Chí</t>
  </si>
  <si>
    <t>Lâm</t>
  </si>
  <si>
    <t>440520</t>
  </si>
  <si>
    <t>Lê Thị Diễm</t>
  </si>
  <si>
    <t>440521</t>
  </si>
  <si>
    <t>Đoàn Thị Thùy</t>
  </si>
  <si>
    <t>440522</t>
  </si>
  <si>
    <t>Lý Thị Quỳnh</t>
  </si>
  <si>
    <t>440523</t>
  </si>
  <si>
    <t>ái</t>
  </si>
  <si>
    <t>440524</t>
  </si>
  <si>
    <t>Đinh Quang</t>
  </si>
  <si>
    <t>440525</t>
  </si>
  <si>
    <t>440526</t>
  </si>
  <si>
    <t>Cao Phương</t>
  </si>
  <si>
    <t>440527</t>
  </si>
  <si>
    <t>Chu Kính</t>
  </si>
  <si>
    <t>440528</t>
  </si>
  <si>
    <t>Đỗ Thị Ngọc</t>
  </si>
  <si>
    <t>Xuyến</t>
  </si>
  <si>
    <t>440529</t>
  </si>
  <si>
    <t>Vũ Thị Nhật</t>
  </si>
  <si>
    <t>Lệ</t>
  </si>
  <si>
    <t>440530</t>
  </si>
  <si>
    <t>Nguyễn Tuấn</t>
  </si>
  <si>
    <t>440531</t>
  </si>
  <si>
    <t>440532</t>
  </si>
  <si>
    <t>Sồng A</t>
  </si>
  <si>
    <t>Coóc</t>
  </si>
  <si>
    <t>440533</t>
  </si>
  <si>
    <t>Lê Hoàng</t>
  </si>
  <si>
    <t>Nga</t>
  </si>
  <si>
    <t>440534</t>
  </si>
  <si>
    <t>Lò Minh</t>
  </si>
  <si>
    <t>440535</t>
  </si>
  <si>
    <t>Đặng Thị Quỳnh</t>
  </si>
  <si>
    <t>440536</t>
  </si>
  <si>
    <t>Nguyễn Lương Hà</t>
  </si>
  <si>
    <t>440537</t>
  </si>
  <si>
    <t>Nguyễn Thái</t>
  </si>
  <si>
    <t>440538</t>
  </si>
  <si>
    <t>Bình</t>
  </si>
  <si>
    <t>440539</t>
  </si>
  <si>
    <t>440540</t>
  </si>
  <si>
    <t>Hà Hoàng</t>
  </si>
  <si>
    <t>440541</t>
  </si>
  <si>
    <t>Phan Thị</t>
  </si>
  <si>
    <t>440542</t>
  </si>
  <si>
    <t>Vũ ý</t>
  </si>
  <si>
    <t>440543</t>
  </si>
  <si>
    <t>Đoàn Thị Hồng</t>
  </si>
  <si>
    <t>Vân</t>
  </si>
  <si>
    <t>440544</t>
  </si>
  <si>
    <t>440545</t>
  </si>
  <si>
    <t>Đinh Lê Hương</t>
  </si>
  <si>
    <t>440546</t>
  </si>
  <si>
    <t>Khuê</t>
  </si>
  <si>
    <t>440547</t>
  </si>
  <si>
    <t>440548</t>
  </si>
  <si>
    <t>Nguyễn Thị Hoài</t>
  </si>
  <si>
    <t>440549</t>
  </si>
  <si>
    <t>Khoa</t>
  </si>
  <si>
    <t>440550</t>
  </si>
  <si>
    <t>Lờ A</t>
  </si>
  <si>
    <t>Cu</t>
  </si>
  <si>
    <t>440551</t>
  </si>
  <si>
    <t>Phạm Nhật</t>
  </si>
  <si>
    <t>440552</t>
  </si>
  <si>
    <t>Đào Hà</t>
  </si>
  <si>
    <t>440553</t>
  </si>
  <si>
    <t>Đoàn Duy</t>
  </si>
  <si>
    <t>440554</t>
  </si>
  <si>
    <t>Trần Đức</t>
  </si>
  <si>
    <t>440555</t>
  </si>
  <si>
    <t>Hân</t>
  </si>
  <si>
    <t>440556</t>
  </si>
  <si>
    <t>Trần Khả</t>
  </si>
  <si>
    <t>Quang</t>
  </si>
  <si>
    <t>440557</t>
  </si>
  <si>
    <t>Hoàng Vũ Ngọc</t>
  </si>
  <si>
    <t>440558</t>
  </si>
  <si>
    <t>Trần Quang</t>
  </si>
  <si>
    <t>440559</t>
  </si>
  <si>
    <t>Thào Thị ánh</t>
  </si>
  <si>
    <t>Sao</t>
  </si>
  <si>
    <t>440560</t>
  </si>
  <si>
    <t>Kiềng Đức</t>
  </si>
  <si>
    <t>440561</t>
  </si>
  <si>
    <t>Trần Thị Hải</t>
  </si>
  <si>
    <t>440562</t>
  </si>
  <si>
    <t>Nguyễn Thế</t>
  </si>
  <si>
    <t>440563</t>
  </si>
  <si>
    <t>Hoàng Thị Bích</t>
  </si>
  <si>
    <t>440564</t>
  </si>
  <si>
    <t>Vì Thu</t>
  </si>
  <si>
    <t>440565</t>
  </si>
  <si>
    <t>Trần Thị Thanh</t>
  </si>
  <si>
    <t>440566</t>
  </si>
  <si>
    <t>A Viết</t>
  </si>
  <si>
    <t>Sĩu</t>
  </si>
  <si>
    <t>440601</t>
  </si>
  <si>
    <t>4406</t>
  </si>
  <si>
    <t>440602</t>
  </si>
  <si>
    <t>Trần Mạnh</t>
  </si>
  <si>
    <t>Khải</t>
  </si>
  <si>
    <t>440603</t>
  </si>
  <si>
    <t>440604</t>
  </si>
  <si>
    <t>Nguyễn Khánh</t>
  </si>
  <si>
    <t>440605</t>
  </si>
  <si>
    <t>Nguyễn Trung</t>
  </si>
  <si>
    <t>440606</t>
  </si>
  <si>
    <t>440607</t>
  </si>
  <si>
    <t>Vũ Minh</t>
  </si>
  <si>
    <t>440608</t>
  </si>
  <si>
    <t>Ngô Phương</t>
  </si>
  <si>
    <t>440609</t>
  </si>
  <si>
    <t>Phạm Hồng</t>
  </si>
  <si>
    <t>440610</t>
  </si>
  <si>
    <t>Nguyễn Trần</t>
  </si>
  <si>
    <t>440611</t>
  </si>
  <si>
    <t>440612</t>
  </si>
  <si>
    <t>440613</t>
  </si>
  <si>
    <t>Nguyễn Thị Minh</t>
  </si>
  <si>
    <t>440614</t>
  </si>
  <si>
    <t>Trần Thị Trang</t>
  </si>
  <si>
    <t>440615</t>
  </si>
  <si>
    <t>Vũ Hạnh</t>
  </si>
  <si>
    <t>440616</t>
  </si>
  <si>
    <t>Lê Tiến</t>
  </si>
  <si>
    <t>440617</t>
  </si>
  <si>
    <t>Ông Khánh</t>
  </si>
  <si>
    <t>440618</t>
  </si>
  <si>
    <t>Nguyễn Nho</t>
  </si>
  <si>
    <t>440619</t>
  </si>
  <si>
    <t>440620</t>
  </si>
  <si>
    <t>Hà Công</t>
  </si>
  <si>
    <t>Đoàn</t>
  </si>
  <si>
    <t>440621</t>
  </si>
  <si>
    <t>Nguyễn Trương Anh</t>
  </si>
  <si>
    <t>440622</t>
  </si>
  <si>
    <t>Lê Ngọc</t>
  </si>
  <si>
    <t>440623</t>
  </si>
  <si>
    <t>Lường Thị</t>
  </si>
  <si>
    <t>440624</t>
  </si>
  <si>
    <t>Chinh</t>
  </si>
  <si>
    <t>440625</t>
  </si>
  <si>
    <t>Nguyễn Thị Huyền</t>
  </si>
  <si>
    <t>440626</t>
  </si>
  <si>
    <t>Trần Long</t>
  </si>
  <si>
    <t>440627</t>
  </si>
  <si>
    <t>Nhạn</t>
  </si>
  <si>
    <t>440628</t>
  </si>
  <si>
    <t>440629</t>
  </si>
  <si>
    <t>Phàn Thị</t>
  </si>
  <si>
    <t>440630</t>
  </si>
  <si>
    <t>Hạnh</t>
  </si>
  <si>
    <t>440631</t>
  </si>
  <si>
    <t>440632</t>
  </si>
  <si>
    <t>440633</t>
  </si>
  <si>
    <t>Hoàng Thị</t>
  </si>
  <si>
    <t>440634</t>
  </si>
  <si>
    <t>Oanh</t>
  </si>
  <si>
    <t>440635</t>
  </si>
  <si>
    <t>Cao Mai</t>
  </si>
  <si>
    <t>440636</t>
  </si>
  <si>
    <t>Bích</t>
  </si>
  <si>
    <t>440637</t>
  </si>
  <si>
    <t>Trần Hoàng Mai</t>
  </si>
  <si>
    <t>440638</t>
  </si>
  <si>
    <t>Phạm Thanh</t>
  </si>
  <si>
    <t>440639</t>
  </si>
  <si>
    <t>440640</t>
  </si>
  <si>
    <t>Lê Hồng</t>
  </si>
  <si>
    <t>440641</t>
  </si>
  <si>
    <t>440642</t>
  </si>
  <si>
    <t>Phạm Thị Thanh</t>
  </si>
  <si>
    <t>440643</t>
  </si>
  <si>
    <t>440644</t>
  </si>
  <si>
    <t>440645</t>
  </si>
  <si>
    <t>Hà Trọng Ngọc</t>
  </si>
  <si>
    <t>Bảo</t>
  </si>
  <si>
    <t>440646</t>
  </si>
  <si>
    <t>Bùi Hiền</t>
  </si>
  <si>
    <t>440647</t>
  </si>
  <si>
    <t>Vũ Thị</t>
  </si>
  <si>
    <t>440648</t>
  </si>
  <si>
    <t>Trịnh Ngọc</t>
  </si>
  <si>
    <t>440649</t>
  </si>
  <si>
    <t>440650</t>
  </si>
  <si>
    <t>440651</t>
  </si>
  <si>
    <t>440652</t>
  </si>
  <si>
    <t>Lại Thiên</t>
  </si>
  <si>
    <t>440653</t>
  </si>
  <si>
    <t>Phan Diệu</t>
  </si>
  <si>
    <t>440654</t>
  </si>
  <si>
    <t>440656</t>
  </si>
  <si>
    <t>Phí Đăng</t>
  </si>
  <si>
    <t>440657</t>
  </si>
  <si>
    <t>Khoa Năng Hoàng</t>
  </si>
  <si>
    <t>440658</t>
  </si>
  <si>
    <t>Đồng Thu</t>
  </si>
  <si>
    <t>440659</t>
  </si>
  <si>
    <t>Phùng Thị Mỹ</t>
  </si>
  <si>
    <t>440660</t>
  </si>
  <si>
    <t>Hoàng Thị Lê</t>
  </si>
  <si>
    <t>440661</t>
  </si>
  <si>
    <t>Lành</t>
  </si>
  <si>
    <t>440662</t>
  </si>
  <si>
    <t>Dương Thần Ngọc</t>
  </si>
  <si>
    <t>Phú</t>
  </si>
  <si>
    <t>440663</t>
  </si>
  <si>
    <t>440664</t>
  </si>
  <si>
    <t>Lường Đức</t>
  </si>
  <si>
    <t>440665</t>
  </si>
  <si>
    <t>440666</t>
  </si>
  <si>
    <t>Sin Huyền</t>
  </si>
  <si>
    <t>440701</t>
  </si>
  <si>
    <t>4407</t>
  </si>
  <si>
    <t>440702</t>
  </si>
  <si>
    <t>440703</t>
  </si>
  <si>
    <t>440704</t>
  </si>
  <si>
    <t>Đặng Trần</t>
  </si>
  <si>
    <t>440705</t>
  </si>
  <si>
    <t>Bách</t>
  </si>
  <si>
    <t>440706</t>
  </si>
  <si>
    <t>440707</t>
  </si>
  <si>
    <t>Lộc Thị Bích</t>
  </si>
  <si>
    <t>440708</t>
  </si>
  <si>
    <t>440709</t>
  </si>
  <si>
    <t>Loan</t>
  </si>
  <si>
    <t>440710</t>
  </si>
  <si>
    <t>Lê Thị Hồng</t>
  </si>
  <si>
    <t>440711</t>
  </si>
  <si>
    <t>Đào Ngọc</t>
  </si>
  <si>
    <t>Sinh</t>
  </si>
  <si>
    <t>440712</t>
  </si>
  <si>
    <t>440713</t>
  </si>
  <si>
    <t>Vũ Quang</t>
  </si>
  <si>
    <t>440714</t>
  </si>
  <si>
    <t>Đào Thị</t>
  </si>
  <si>
    <t>440715</t>
  </si>
  <si>
    <t>440716</t>
  </si>
  <si>
    <t>Phạm Lê Tuấn</t>
  </si>
  <si>
    <t>440717</t>
  </si>
  <si>
    <t>Hảo</t>
  </si>
  <si>
    <t>440718</t>
  </si>
  <si>
    <t>Hoàng Kim</t>
  </si>
  <si>
    <t>440719</t>
  </si>
  <si>
    <t>Trịnh Bá</t>
  </si>
  <si>
    <t>Sáu</t>
  </si>
  <si>
    <t>440720</t>
  </si>
  <si>
    <t>Trần Ngọc</t>
  </si>
  <si>
    <t>440721</t>
  </si>
  <si>
    <t>Phạm Ngọc</t>
  </si>
  <si>
    <t>440722</t>
  </si>
  <si>
    <t>Trần Kim</t>
  </si>
  <si>
    <t>440723</t>
  </si>
  <si>
    <t>440724</t>
  </si>
  <si>
    <t>Lê Thị Thu</t>
  </si>
  <si>
    <t>440725</t>
  </si>
  <si>
    <t>Lê Đức</t>
  </si>
  <si>
    <t>440726</t>
  </si>
  <si>
    <t>440727</t>
  </si>
  <si>
    <t>440728</t>
  </si>
  <si>
    <t>Nguyễn Thị Khánh</t>
  </si>
  <si>
    <t>440729</t>
  </si>
  <si>
    <t>Hồ Văn Trường</t>
  </si>
  <si>
    <t>440730</t>
  </si>
  <si>
    <t>Vũ Quốc</t>
  </si>
  <si>
    <t>440731</t>
  </si>
  <si>
    <t>Vũ Thị Thanh</t>
  </si>
  <si>
    <t>Thơm</t>
  </si>
  <si>
    <t>440732</t>
  </si>
  <si>
    <t>Thắm</t>
  </si>
  <si>
    <t>440733</t>
  </si>
  <si>
    <t>Lâm Thị Thu</t>
  </si>
  <si>
    <t>440734</t>
  </si>
  <si>
    <t>Nguyễn Lê Minh</t>
  </si>
  <si>
    <t>440735</t>
  </si>
  <si>
    <t>Nguyễn Thục</t>
  </si>
  <si>
    <t>440736</t>
  </si>
  <si>
    <t>Hà Phương</t>
  </si>
  <si>
    <t>440737</t>
  </si>
  <si>
    <t>Đào Thanh</t>
  </si>
  <si>
    <t>Tân</t>
  </si>
  <si>
    <t>440738</t>
  </si>
  <si>
    <t>Lê Thị Quỳnh</t>
  </si>
  <si>
    <t>440739</t>
  </si>
  <si>
    <t>440740</t>
  </si>
  <si>
    <t>Ngô Nam</t>
  </si>
  <si>
    <t>440741</t>
  </si>
  <si>
    <t>Hứa Mai</t>
  </si>
  <si>
    <t>440742</t>
  </si>
  <si>
    <t>Lã Thành</t>
  </si>
  <si>
    <t>440743</t>
  </si>
  <si>
    <t>Hoàng Thị Hoài</t>
  </si>
  <si>
    <t>440744</t>
  </si>
  <si>
    <t>Trần Quỳnh</t>
  </si>
  <si>
    <t>440745</t>
  </si>
  <si>
    <t>Bùi Tiến</t>
  </si>
  <si>
    <t>440746</t>
  </si>
  <si>
    <t>440747</t>
  </si>
  <si>
    <t>Nguyễn Quỳnh</t>
  </si>
  <si>
    <t>440748</t>
  </si>
  <si>
    <t>Hoàng Vân</t>
  </si>
  <si>
    <t>440749</t>
  </si>
  <si>
    <t>440750</t>
  </si>
  <si>
    <t>440751</t>
  </si>
  <si>
    <t>440752</t>
  </si>
  <si>
    <t>Lê Hà</t>
  </si>
  <si>
    <t>440753</t>
  </si>
  <si>
    <t>Toán Hải</t>
  </si>
  <si>
    <t>440754</t>
  </si>
  <si>
    <t>Lý Mạnh</t>
  </si>
  <si>
    <t>440755</t>
  </si>
  <si>
    <t>Tăng Khánh</t>
  </si>
  <si>
    <t>440756</t>
  </si>
  <si>
    <t>Ngô Thị Mỹ</t>
  </si>
  <si>
    <t>440757</t>
  </si>
  <si>
    <t>440758</t>
  </si>
  <si>
    <t>Nguyễn Trọng</t>
  </si>
  <si>
    <t>Nghĩa</t>
  </si>
  <si>
    <t>440759</t>
  </si>
  <si>
    <t>Cao Hải</t>
  </si>
  <si>
    <t>440760</t>
  </si>
  <si>
    <t>Bàn Văn</t>
  </si>
  <si>
    <t>440761</t>
  </si>
  <si>
    <t>Lê Việt</t>
  </si>
  <si>
    <t>440762</t>
  </si>
  <si>
    <t>440763</t>
  </si>
  <si>
    <t>La Tài</t>
  </si>
  <si>
    <t>Truyền</t>
  </si>
  <si>
    <t>440764</t>
  </si>
  <si>
    <t>Ma Thùy</t>
  </si>
  <si>
    <t>440765</t>
  </si>
  <si>
    <t>440766</t>
  </si>
  <si>
    <t>Triệu Thái</t>
  </si>
  <si>
    <t>440801</t>
  </si>
  <si>
    <t>4408</t>
  </si>
  <si>
    <t>440802</t>
  </si>
  <si>
    <t>440803</t>
  </si>
  <si>
    <t>Chính</t>
  </si>
  <si>
    <t>440804</t>
  </si>
  <si>
    <t>Lê Duy</t>
  </si>
  <si>
    <t>440805</t>
  </si>
  <si>
    <t>Dương Xuân</t>
  </si>
  <si>
    <t>440806</t>
  </si>
  <si>
    <t>Thuận</t>
  </si>
  <si>
    <t>440807</t>
  </si>
  <si>
    <t>Mẫn Thanh</t>
  </si>
  <si>
    <t>440808</t>
  </si>
  <si>
    <t>Hà Diệu</t>
  </si>
  <si>
    <t>440809</t>
  </si>
  <si>
    <t>Nguyễn Thanh</t>
  </si>
  <si>
    <t>Thúy</t>
  </si>
  <si>
    <t>440810</t>
  </si>
  <si>
    <t>Đinh Văn</t>
  </si>
  <si>
    <t>440811</t>
  </si>
  <si>
    <t>Trần Lệ</t>
  </si>
  <si>
    <t>440812</t>
  </si>
  <si>
    <t>Phương Hoàng</t>
  </si>
  <si>
    <t>440813</t>
  </si>
  <si>
    <t>440814</t>
  </si>
  <si>
    <t>Phạm Quang</t>
  </si>
  <si>
    <t>440815</t>
  </si>
  <si>
    <t>440816</t>
  </si>
  <si>
    <t>Nguyễn Mai</t>
  </si>
  <si>
    <t>440817</t>
  </si>
  <si>
    <t>Hoàng Phi</t>
  </si>
  <si>
    <t>440818</t>
  </si>
  <si>
    <t>Dương Hải</t>
  </si>
  <si>
    <t>440819</t>
  </si>
  <si>
    <t>440820</t>
  </si>
  <si>
    <t>Cành</t>
  </si>
  <si>
    <t>440821</t>
  </si>
  <si>
    <t>440822</t>
  </si>
  <si>
    <t>440823</t>
  </si>
  <si>
    <t>440824</t>
  </si>
  <si>
    <t>Phạm Hương</t>
  </si>
  <si>
    <t>440825</t>
  </si>
  <si>
    <t>440826</t>
  </si>
  <si>
    <t>Hứa Minh</t>
  </si>
  <si>
    <t>440827</t>
  </si>
  <si>
    <t>Trần Xuân</t>
  </si>
  <si>
    <t>440828</t>
  </si>
  <si>
    <t>Bùi Hà Hải</t>
  </si>
  <si>
    <t>440829</t>
  </si>
  <si>
    <t>440830</t>
  </si>
  <si>
    <t>440831</t>
  </si>
  <si>
    <t>Trương Đình</t>
  </si>
  <si>
    <t>Thuần</t>
  </si>
  <si>
    <t>440832</t>
  </si>
  <si>
    <t>Dương Hoài</t>
  </si>
  <si>
    <t>440833</t>
  </si>
  <si>
    <t>Trần Minh</t>
  </si>
  <si>
    <t>440834</t>
  </si>
  <si>
    <t>Hoàng Văn</t>
  </si>
  <si>
    <t>Trường</t>
  </si>
  <si>
    <t>440835</t>
  </si>
  <si>
    <t>440836</t>
  </si>
  <si>
    <t>Nguyễn Linh Hà</t>
  </si>
  <si>
    <t>440837</t>
  </si>
  <si>
    <t>Lê Đăng</t>
  </si>
  <si>
    <t>440838</t>
  </si>
  <si>
    <t>440839</t>
  </si>
  <si>
    <t>Trịnh Bích</t>
  </si>
  <si>
    <t>440840</t>
  </si>
  <si>
    <t>440841</t>
  </si>
  <si>
    <t>Phạm Duy</t>
  </si>
  <si>
    <t>Cương</t>
  </si>
  <si>
    <t>440842</t>
  </si>
  <si>
    <t>Ngô Thị Linh</t>
  </si>
  <si>
    <t>440843</t>
  </si>
  <si>
    <t>Tạ Thùy</t>
  </si>
  <si>
    <t>Quyên</t>
  </si>
  <si>
    <t>440844</t>
  </si>
  <si>
    <t>Nguyễn Phương Ngọc</t>
  </si>
  <si>
    <t>440845</t>
  </si>
  <si>
    <t>440846</t>
  </si>
  <si>
    <t>440847</t>
  </si>
  <si>
    <t>440848</t>
  </si>
  <si>
    <t>440849</t>
  </si>
  <si>
    <t>Trần Lê Ngọc</t>
  </si>
  <si>
    <t>440850</t>
  </si>
  <si>
    <t>Ôn Thị Vân</t>
  </si>
  <si>
    <t>440851</t>
  </si>
  <si>
    <t>Lại Kiều</t>
  </si>
  <si>
    <t>440852</t>
  </si>
  <si>
    <t>440853</t>
  </si>
  <si>
    <t>Bùi Văn</t>
  </si>
  <si>
    <t>Huyên</t>
  </si>
  <si>
    <t>440854</t>
  </si>
  <si>
    <t>Lý Tiến</t>
  </si>
  <si>
    <t>440855</t>
  </si>
  <si>
    <t>Vũ Hoàng Bảo</t>
  </si>
  <si>
    <t>Trâm</t>
  </si>
  <si>
    <t>440856</t>
  </si>
  <si>
    <t>Chu Hồng</t>
  </si>
  <si>
    <t>440857</t>
  </si>
  <si>
    <t>Thưởng</t>
  </si>
  <si>
    <t>440858</t>
  </si>
  <si>
    <t>Đào Quốc</t>
  </si>
  <si>
    <t>440859</t>
  </si>
  <si>
    <t>La Thanh</t>
  </si>
  <si>
    <t>440860</t>
  </si>
  <si>
    <t>Lý Thị</t>
  </si>
  <si>
    <t>440861</t>
  </si>
  <si>
    <t>Đặng Thanh</t>
  </si>
  <si>
    <t>Khiết</t>
  </si>
  <si>
    <t>440862</t>
  </si>
  <si>
    <t>440863</t>
  </si>
  <si>
    <t>Lương Đức</t>
  </si>
  <si>
    <t>440864</t>
  </si>
  <si>
    <t>440865</t>
  </si>
  <si>
    <t>Mầu Thảo</t>
  </si>
  <si>
    <t>440866</t>
  </si>
  <si>
    <t>Vi Khánh</t>
  </si>
  <si>
    <t>440901</t>
  </si>
  <si>
    <t>4409</t>
  </si>
  <si>
    <t>440902</t>
  </si>
  <si>
    <t>Phạm Trần Huy</t>
  </si>
  <si>
    <t>Cảnh</t>
  </si>
  <si>
    <t>440903</t>
  </si>
  <si>
    <t>Phạm Hà</t>
  </si>
  <si>
    <t>Thịnh</t>
  </si>
  <si>
    <t>440904</t>
  </si>
  <si>
    <t>Phạm Thị Diệu</t>
  </si>
  <si>
    <t>440905</t>
  </si>
  <si>
    <t>440906</t>
  </si>
  <si>
    <t>Đào Quang</t>
  </si>
  <si>
    <t>Toàn</t>
  </si>
  <si>
    <t>440907</t>
  </si>
  <si>
    <t>Bùi Tú</t>
  </si>
  <si>
    <t>440908</t>
  </si>
  <si>
    <t>440909</t>
  </si>
  <si>
    <t>Lê Trung Đức</t>
  </si>
  <si>
    <t>440910</t>
  </si>
  <si>
    <t>Dương Thị Thùy</t>
  </si>
  <si>
    <t>440911</t>
  </si>
  <si>
    <t>Nguyễn Linh</t>
  </si>
  <si>
    <t>440912</t>
  </si>
  <si>
    <t>Trần Thị Mỹ</t>
  </si>
  <si>
    <t>440913</t>
  </si>
  <si>
    <t>Phạm Xuân</t>
  </si>
  <si>
    <t>440914</t>
  </si>
  <si>
    <t>Nguyễn Hoàng Bảo</t>
  </si>
  <si>
    <t>440915</t>
  </si>
  <si>
    <t>Tao Thị Thu</t>
  </si>
  <si>
    <t>440916</t>
  </si>
  <si>
    <t>Như</t>
  </si>
  <si>
    <t>440917</t>
  </si>
  <si>
    <t>Phạm Thị Lan</t>
  </si>
  <si>
    <t>440918</t>
  </si>
  <si>
    <t>Toan</t>
  </si>
  <si>
    <t>440919</t>
  </si>
  <si>
    <t>440920</t>
  </si>
  <si>
    <t>Cao Thị</t>
  </si>
  <si>
    <t>440921</t>
  </si>
  <si>
    <t>Lê Tuấn</t>
  </si>
  <si>
    <t>440922</t>
  </si>
  <si>
    <t>Đặng Công</t>
  </si>
  <si>
    <t>Thi</t>
  </si>
  <si>
    <t>440923</t>
  </si>
  <si>
    <t>Trần Linh</t>
  </si>
  <si>
    <t>440924</t>
  </si>
  <si>
    <t>Vũ Văn</t>
  </si>
  <si>
    <t>Khiêm</t>
  </si>
  <si>
    <t>440925</t>
  </si>
  <si>
    <t>Bùi Lan</t>
  </si>
  <si>
    <t>440926</t>
  </si>
  <si>
    <t>Nguyễn Thị Diễm</t>
  </si>
  <si>
    <t>440927</t>
  </si>
  <si>
    <t>Đặng Phương</t>
  </si>
  <si>
    <t>440928</t>
  </si>
  <si>
    <t>440929</t>
  </si>
  <si>
    <t>Lương Xuân</t>
  </si>
  <si>
    <t>440930</t>
  </si>
  <si>
    <t>Mai Thị Mỹ</t>
  </si>
  <si>
    <t>440931</t>
  </si>
  <si>
    <t>Chiến</t>
  </si>
  <si>
    <t>440932</t>
  </si>
  <si>
    <t>Trịnh Thị Huyền</t>
  </si>
  <si>
    <t>440933</t>
  </si>
  <si>
    <t>440934</t>
  </si>
  <si>
    <t>440935</t>
  </si>
  <si>
    <t>Vũ Bảo</t>
  </si>
  <si>
    <t>440936</t>
  </si>
  <si>
    <t>Lương Khánh</t>
  </si>
  <si>
    <t>440937</t>
  </si>
  <si>
    <t>Nguyễn Quý</t>
  </si>
  <si>
    <t>440938</t>
  </si>
  <si>
    <t>440939</t>
  </si>
  <si>
    <t>Vũ Quỳnh</t>
  </si>
  <si>
    <t>440940</t>
  </si>
  <si>
    <t>Võ Thanh</t>
  </si>
  <si>
    <t>440941</t>
  </si>
  <si>
    <t>Nguyễn Thành Thanh</t>
  </si>
  <si>
    <t>440942</t>
  </si>
  <si>
    <t>Trần Vũ Hà</t>
  </si>
  <si>
    <t>440943</t>
  </si>
  <si>
    <t>Lê Thúy</t>
  </si>
  <si>
    <t>440944</t>
  </si>
  <si>
    <t>Trần Nhật</t>
  </si>
  <si>
    <t>440945</t>
  </si>
  <si>
    <t>440946</t>
  </si>
  <si>
    <t>440947</t>
  </si>
  <si>
    <t>Phạm Thị Thu</t>
  </si>
  <si>
    <t>440948</t>
  </si>
  <si>
    <t>Chu Phương</t>
  </si>
  <si>
    <t>440949</t>
  </si>
  <si>
    <t>Bạch Văn</t>
  </si>
  <si>
    <t>440950</t>
  </si>
  <si>
    <t>Vũ Thị Ngọc</t>
  </si>
  <si>
    <t>440951</t>
  </si>
  <si>
    <t>Nhàn</t>
  </si>
  <si>
    <t>440952</t>
  </si>
  <si>
    <t>Thân Thế</t>
  </si>
  <si>
    <t>440953</t>
  </si>
  <si>
    <t>Phạm Lê</t>
  </si>
  <si>
    <t>440954</t>
  </si>
  <si>
    <t>Hoàng Minh</t>
  </si>
  <si>
    <t>440956</t>
  </si>
  <si>
    <t>Đàm Thị Thùy</t>
  </si>
  <si>
    <t>440957</t>
  </si>
  <si>
    <t>Doãn Tuấn</t>
  </si>
  <si>
    <t>440958</t>
  </si>
  <si>
    <t>Hoàng Mạnh</t>
  </si>
  <si>
    <t>440959</t>
  </si>
  <si>
    <t>Trương Lan</t>
  </si>
  <si>
    <t>440960</t>
  </si>
  <si>
    <t>Hứa Trung</t>
  </si>
  <si>
    <t>Tuyến</t>
  </si>
  <si>
    <t>440961</t>
  </si>
  <si>
    <t>Tô Phương</t>
  </si>
  <si>
    <t>440962</t>
  </si>
  <si>
    <t>Nguyễn Mạnh</t>
  </si>
  <si>
    <t>440963</t>
  </si>
  <si>
    <t>Hồ ánh</t>
  </si>
  <si>
    <t>440964</t>
  </si>
  <si>
    <t>Vi Đức</t>
  </si>
  <si>
    <t>440965</t>
  </si>
  <si>
    <t>Nguyễn Nguyệt</t>
  </si>
  <si>
    <t>440966</t>
  </si>
  <si>
    <t>441001</t>
  </si>
  <si>
    <t>4410</t>
  </si>
  <si>
    <t>441002</t>
  </si>
  <si>
    <t>Lý</t>
  </si>
  <si>
    <t>441003</t>
  </si>
  <si>
    <t>441004</t>
  </si>
  <si>
    <t>441005</t>
  </si>
  <si>
    <t>Nguyễn Hà Phan</t>
  </si>
  <si>
    <t>441006</t>
  </si>
  <si>
    <t>441007</t>
  </si>
  <si>
    <t>441008</t>
  </si>
  <si>
    <t>Đinh Thị Ngọc</t>
  </si>
  <si>
    <t>Chúc</t>
  </si>
  <si>
    <t>441009</t>
  </si>
  <si>
    <t>Lương Thị</t>
  </si>
  <si>
    <t>441011</t>
  </si>
  <si>
    <t>Phan Nguyễn Bảo</t>
  </si>
  <si>
    <t>441012</t>
  </si>
  <si>
    <t>Kiệt</t>
  </si>
  <si>
    <t>441013</t>
  </si>
  <si>
    <t>Vũ Thành</t>
  </si>
  <si>
    <t>Công</t>
  </si>
  <si>
    <t>441014</t>
  </si>
  <si>
    <t>Phan Thanh</t>
  </si>
  <si>
    <t>Lan</t>
  </si>
  <si>
    <t>441015</t>
  </si>
  <si>
    <t>Trần Tiến</t>
  </si>
  <si>
    <t>441016</t>
  </si>
  <si>
    <t>Hoàng Ngọc</t>
  </si>
  <si>
    <t>Vy</t>
  </si>
  <si>
    <t>441017</t>
  </si>
  <si>
    <t>441018</t>
  </si>
  <si>
    <t>Đào Khánh</t>
  </si>
  <si>
    <t>441019</t>
  </si>
  <si>
    <t>Lê Phương</t>
  </si>
  <si>
    <t>441020</t>
  </si>
  <si>
    <t>441021</t>
  </si>
  <si>
    <t>441022</t>
  </si>
  <si>
    <t>Đặng Ngọc</t>
  </si>
  <si>
    <t>441023</t>
  </si>
  <si>
    <t>Phạm Văn</t>
  </si>
  <si>
    <t>Huân</t>
  </si>
  <si>
    <t>441025</t>
  </si>
  <si>
    <t>Trịnh Thị</t>
  </si>
  <si>
    <t>GHP</t>
  </si>
  <si>
    <t>441026</t>
  </si>
  <si>
    <t>441027</t>
  </si>
  <si>
    <t>Tím</t>
  </si>
  <si>
    <t>441028</t>
  </si>
  <si>
    <t>Lò Thanh</t>
  </si>
  <si>
    <t>Thuỷ</t>
  </si>
  <si>
    <t>441029</t>
  </si>
  <si>
    <t>Trương Thị Hà</t>
  </si>
  <si>
    <t>441030</t>
  </si>
  <si>
    <t>Hợp</t>
  </si>
  <si>
    <t>441031</t>
  </si>
  <si>
    <t>441032</t>
  </si>
  <si>
    <t>441033</t>
  </si>
  <si>
    <t>Hoàng Thị Khánh</t>
  </si>
  <si>
    <t>441034</t>
  </si>
  <si>
    <t>441035</t>
  </si>
  <si>
    <t>Trương Thị Như</t>
  </si>
  <si>
    <t>441036</t>
  </si>
  <si>
    <t>Vũ Thị Phương</t>
  </si>
  <si>
    <t>441037</t>
  </si>
  <si>
    <t>Trương Thị Thuỳ</t>
  </si>
  <si>
    <t>441038</t>
  </si>
  <si>
    <t>Nguyễn Lan</t>
  </si>
  <si>
    <t>441039</t>
  </si>
  <si>
    <t>441040</t>
  </si>
  <si>
    <t>Phạm Trà</t>
  </si>
  <si>
    <t>441041</t>
  </si>
  <si>
    <t>441042</t>
  </si>
  <si>
    <t>Phùng Thị Hồng</t>
  </si>
  <si>
    <t>441043</t>
  </si>
  <si>
    <t>Trần Mai</t>
  </si>
  <si>
    <t>441044</t>
  </si>
  <si>
    <t>Phạm Mai</t>
  </si>
  <si>
    <t>441045</t>
  </si>
  <si>
    <t>Đinh Thu</t>
  </si>
  <si>
    <t>441046</t>
  </si>
  <si>
    <t>Ngô Vân</t>
  </si>
  <si>
    <t>441047</t>
  </si>
  <si>
    <t>Phạm Quỳnh</t>
  </si>
  <si>
    <t>441048</t>
  </si>
  <si>
    <t>Đậu Thị Diệu</t>
  </si>
  <si>
    <t>441049</t>
  </si>
  <si>
    <t>Trần Bùi Thùy</t>
  </si>
  <si>
    <t>441050</t>
  </si>
  <si>
    <t>441051</t>
  </si>
  <si>
    <t>Trần Thạch</t>
  </si>
  <si>
    <t>441052</t>
  </si>
  <si>
    <t>Trần Thị Thùy</t>
  </si>
  <si>
    <t>441053</t>
  </si>
  <si>
    <t>Đàm Phương</t>
  </si>
  <si>
    <t>441054</t>
  </si>
  <si>
    <t>Vũ Hồng</t>
  </si>
  <si>
    <t>441055</t>
  </si>
  <si>
    <t>Nguyễn</t>
  </si>
  <si>
    <t>Khôi</t>
  </si>
  <si>
    <t>441056</t>
  </si>
  <si>
    <t>441057</t>
  </si>
  <si>
    <t>441058</t>
  </si>
  <si>
    <t>Phạm Đình</t>
  </si>
  <si>
    <t>441059</t>
  </si>
  <si>
    <t>Nguyễn Đại</t>
  </si>
  <si>
    <t>441060</t>
  </si>
  <si>
    <t>Mã Thị Kim</t>
  </si>
  <si>
    <t>441061</t>
  </si>
  <si>
    <t>Bùi Thị Thương</t>
  </si>
  <si>
    <t>441062</t>
  </si>
  <si>
    <t>Đỗ Hoàng</t>
  </si>
  <si>
    <t>441063</t>
  </si>
  <si>
    <t>Nguyễn Trường</t>
  </si>
  <si>
    <t>441064</t>
  </si>
  <si>
    <t>Trương Khánh</t>
  </si>
  <si>
    <t>441065</t>
  </si>
  <si>
    <t>441066</t>
  </si>
  <si>
    <t>Hoàng Thị Hồng</t>
  </si>
  <si>
    <t>441101</t>
  </si>
  <si>
    <t>4411</t>
  </si>
  <si>
    <t>441102</t>
  </si>
  <si>
    <t>Phạm Trung</t>
  </si>
  <si>
    <t>Kiên</t>
  </si>
  <si>
    <t>441103</t>
  </si>
  <si>
    <t>441104</t>
  </si>
  <si>
    <t>441105</t>
  </si>
  <si>
    <t>Lê Xuân</t>
  </si>
  <si>
    <t>441106</t>
  </si>
  <si>
    <t>Phạm Đăng</t>
  </si>
  <si>
    <t>441107</t>
  </si>
  <si>
    <t>Trương Thị Phương</t>
  </si>
  <si>
    <t>Châm</t>
  </si>
  <si>
    <t>441109</t>
  </si>
  <si>
    <t>Đào Như</t>
  </si>
  <si>
    <t>441110</t>
  </si>
  <si>
    <t>441111</t>
  </si>
  <si>
    <t>441112</t>
  </si>
  <si>
    <t>Vũ Thị Quỳnh</t>
  </si>
  <si>
    <t>441113</t>
  </si>
  <si>
    <t>Đỗ Nhật</t>
  </si>
  <si>
    <t>441114</t>
  </si>
  <si>
    <t>Lương Hồng</t>
  </si>
  <si>
    <t>441115</t>
  </si>
  <si>
    <t>441116</t>
  </si>
  <si>
    <t>Phạm Văn Phúc</t>
  </si>
  <si>
    <t>441117</t>
  </si>
  <si>
    <t>Quân</t>
  </si>
  <si>
    <t>441118</t>
  </si>
  <si>
    <t>Nông Thị Ngọc</t>
  </si>
  <si>
    <t>Huế</t>
  </si>
  <si>
    <t>441119</t>
  </si>
  <si>
    <t>441120</t>
  </si>
  <si>
    <t>Lê Thị Thúy</t>
  </si>
  <si>
    <t>441121</t>
  </si>
  <si>
    <t>Lã Ngọc</t>
  </si>
  <si>
    <t>441122</t>
  </si>
  <si>
    <t>Hà Kiều</t>
  </si>
  <si>
    <t>441123</t>
  </si>
  <si>
    <t>Đinh Thị Hồng</t>
  </si>
  <si>
    <t>441124</t>
  </si>
  <si>
    <t>Nguyễn Thị Anh</t>
  </si>
  <si>
    <t>441125</t>
  </si>
  <si>
    <t>Trần Thị Tuyết</t>
  </si>
  <si>
    <t>441126</t>
  </si>
  <si>
    <t>441127</t>
  </si>
  <si>
    <t>Phạm Mai Thiên</t>
  </si>
  <si>
    <t>441128</t>
  </si>
  <si>
    <t>441129</t>
  </si>
  <si>
    <t>Lê Thảo</t>
  </si>
  <si>
    <t>441130</t>
  </si>
  <si>
    <t>Bùi Thùy</t>
  </si>
  <si>
    <t>441131</t>
  </si>
  <si>
    <t>Lù Chẩn</t>
  </si>
  <si>
    <t>Liêm</t>
  </si>
  <si>
    <t>441132</t>
  </si>
  <si>
    <t>Chu Thị Lan</t>
  </si>
  <si>
    <t>441133</t>
  </si>
  <si>
    <t>441134</t>
  </si>
  <si>
    <t>441135</t>
  </si>
  <si>
    <t>441136</t>
  </si>
  <si>
    <t>441137</t>
  </si>
  <si>
    <t>Dương Mai</t>
  </si>
  <si>
    <t>441138</t>
  </si>
  <si>
    <t>Mai Trung</t>
  </si>
  <si>
    <t>441139</t>
  </si>
  <si>
    <t>Nguyễn Thị Trà</t>
  </si>
  <si>
    <t>Mi</t>
  </si>
  <si>
    <t>441140</t>
  </si>
  <si>
    <t>441141</t>
  </si>
  <si>
    <t>Nguyễn Hoa Hiếu</t>
  </si>
  <si>
    <t>441142</t>
  </si>
  <si>
    <t>Bùi Thảo</t>
  </si>
  <si>
    <t>441143</t>
  </si>
  <si>
    <t>Trần Thu</t>
  </si>
  <si>
    <t>441144</t>
  </si>
  <si>
    <t>441145</t>
  </si>
  <si>
    <t>Nguyễn Lê</t>
  </si>
  <si>
    <t>441146</t>
  </si>
  <si>
    <t>Nguyễn Văn Sơn</t>
  </si>
  <si>
    <t>441147</t>
  </si>
  <si>
    <t>Tô Khánh</t>
  </si>
  <si>
    <t>441148</t>
  </si>
  <si>
    <t>Đậu Phương</t>
  </si>
  <si>
    <t>441149</t>
  </si>
  <si>
    <t>Trịnh Long</t>
  </si>
  <si>
    <t>441150</t>
  </si>
  <si>
    <t>Nguyễn Thị Bảo</t>
  </si>
  <si>
    <t>441151</t>
  </si>
  <si>
    <t>Hoàng Khánh</t>
  </si>
  <si>
    <t>441152</t>
  </si>
  <si>
    <t>441153</t>
  </si>
  <si>
    <t>441154</t>
  </si>
  <si>
    <t>Nguyễn Hữu Tuấn</t>
  </si>
  <si>
    <t>441155</t>
  </si>
  <si>
    <t>441156</t>
  </si>
  <si>
    <t>441157</t>
  </si>
  <si>
    <t>Lê Yến</t>
  </si>
  <si>
    <t>441158</t>
  </si>
  <si>
    <t>441159</t>
  </si>
  <si>
    <t>441161</t>
  </si>
  <si>
    <t>Phạm Thái</t>
  </si>
  <si>
    <t>441162</t>
  </si>
  <si>
    <t>Trương Minh</t>
  </si>
  <si>
    <t>441163</t>
  </si>
  <si>
    <t>Bùi Phan Thu</t>
  </si>
  <si>
    <t>441164</t>
  </si>
  <si>
    <t>Lâm Quang</t>
  </si>
  <si>
    <t>441165</t>
  </si>
  <si>
    <t>441166</t>
  </si>
  <si>
    <t>Dương Khánh</t>
  </si>
  <si>
    <t>441201</t>
  </si>
  <si>
    <t>Phạm Kiều</t>
  </si>
  <si>
    <t>4412</t>
  </si>
  <si>
    <t>441202</t>
  </si>
  <si>
    <t>Ngô Thị</t>
  </si>
  <si>
    <t>Diệm</t>
  </si>
  <si>
    <t>441203</t>
  </si>
  <si>
    <t>Vàng Seo</t>
  </si>
  <si>
    <t>Cháng</t>
  </si>
  <si>
    <t>441204</t>
  </si>
  <si>
    <t>441205</t>
  </si>
  <si>
    <t>441206</t>
  </si>
  <si>
    <t>Bùi Thị Thu</t>
  </si>
  <si>
    <t>441207</t>
  </si>
  <si>
    <t>Hệ</t>
  </si>
  <si>
    <t>441208</t>
  </si>
  <si>
    <t>Phạm Gia</t>
  </si>
  <si>
    <t>441209</t>
  </si>
  <si>
    <t>Đào Hương</t>
  </si>
  <si>
    <t>441210</t>
  </si>
  <si>
    <t>Trần Thị Khánh</t>
  </si>
  <si>
    <t>441211</t>
  </si>
  <si>
    <t>441212</t>
  </si>
  <si>
    <t>Nguyễn Như</t>
  </si>
  <si>
    <t>Hiệp</t>
  </si>
  <si>
    <t>441213</t>
  </si>
  <si>
    <t>Trần Nguyên</t>
  </si>
  <si>
    <t>Phong</t>
  </si>
  <si>
    <t>441214</t>
  </si>
  <si>
    <t>Vũ Đức</t>
  </si>
  <si>
    <t>441215</t>
  </si>
  <si>
    <t>Lê Thùy</t>
  </si>
  <si>
    <t>441216</t>
  </si>
  <si>
    <t>Trần Dương Hải</t>
  </si>
  <si>
    <t>441217</t>
  </si>
  <si>
    <t>Trần Quốc</t>
  </si>
  <si>
    <t>441218</t>
  </si>
  <si>
    <t>Đặng Thị Thúy</t>
  </si>
  <si>
    <t>441219</t>
  </si>
  <si>
    <t>441220</t>
  </si>
  <si>
    <t>441221</t>
  </si>
  <si>
    <t>Tăng Tiến</t>
  </si>
  <si>
    <t>Thông</t>
  </si>
  <si>
    <t>441224</t>
  </si>
  <si>
    <t>441225</t>
  </si>
  <si>
    <t>Đặng Phi</t>
  </si>
  <si>
    <t>441226</t>
  </si>
  <si>
    <t>Ngô Lan</t>
  </si>
  <si>
    <t>441227</t>
  </si>
  <si>
    <t>441228</t>
  </si>
  <si>
    <t>Phạm Thị Huyền</t>
  </si>
  <si>
    <t>441229</t>
  </si>
  <si>
    <t>Liên</t>
  </si>
  <si>
    <t>441230</t>
  </si>
  <si>
    <t>Lưu Ngân</t>
  </si>
  <si>
    <t>441231</t>
  </si>
  <si>
    <t>441232</t>
  </si>
  <si>
    <t>Quản Trọng</t>
  </si>
  <si>
    <t>441233</t>
  </si>
  <si>
    <t>441234</t>
  </si>
  <si>
    <t>441235</t>
  </si>
  <si>
    <t>Hoàng Cẩm</t>
  </si>
  <si>
    <t>441236</t>
  </si>
  <si>
    <t>Khuất Mai</t>
  </si>
  <si>
    <t>441237</t>
  </si>
  <si>
    <t>Nguyễn Ngọc Linh</t>
  </si>
  <si>
    <t>441238</t>
  </si>
  <si>
    <t>441239</t>
  </si>
  <si>
    <t>Hà Quỳnh</t>
  </si>
  <si>
    <t>441240</t>
  </si>
  <si>
    <t>441241</t>
  </si>
  <si>
    <t>441242</t>
  </si>
  <si>
    <t>Đỗ Thuý</t>
  </si>
  <si>
    <t>441243</t>
  </si>
  <si>
    <t>441244</t>
  </si>
  <si>
    <t>441245</t>
  </si>
  <si>
    <t>441246</t>
  </si>
  <si>
    <t>Lê Bích</t>
  </si>
  <si>
    <t>441247</t>
  </si>
  <si>
    <t>441248</t>
  </si>
  <si>
    <t>441249</t>
  </si>
  <si>
    <t>Thìn</t>
  </si>
  <si>
    <t>441250</t>
  </si>
  <si>
    <t>441251</t>
  </si>
  <si>
    <t>Mai Nhật</t>
  </si>
  <si>
    <t>441252</t>
  </si>
  <si>
    <t>441253</t>
  </si>
  <si>
    <t>Trần Thị Hà</t>
  </si>
  <si>
    <t>441254</t>
  </si>
  <si>
    <t>Triệu Thị Vân</t>
  </si>
  <si>
    <t>441255</t>
  </si>
  <si>
    <t>Nguyễn Thị Thảo</t>
  </si>
  <si>
    <t>441256</t>
  </si>
  <si>
    <t>Đỗ Thị Hồng</t>
  </si>
  <si>
    <t>441257</t>
  </si>
  <si>
    <t>Nguyễn Diệu</t>
  </si>
  <si>
    <t>441258</t>
  </si>
  <si>
    <t>441260</t>
  </si>
  <si>
    <t>Lê Mai</t>
  </si>
  <si>
    <t>441261</t>
  </si>
  <si>
    <t>Phùng Phương</t>
  </si>
  <si>
    <t>441262</t>
  </si>
  <si>
    <t>441263</t>
  </si>
  <si>
    <t>Hà Việt</t>
  </si>
  <si>
    <t>441264</t>
  </si>
  <si>
    <t>441265</t>
  </si>
  <si>
    <t>Lành Bích</t>
  </si>
  <si>
    <t>Hiên</t>
  </si>
  <si>
    <t>441301</t>
  </si>
  <si>
    <t>4413</t>
  </si>
  <si>
    <t>441302</t>
  </si>
  <si>
    <t>Đặng Thị Ngọc</t>
  </si>
  <si>
    <t>Mỹ</t>
  </si>
  <si>
    <t>441303</t>
  </si>
  <si>
    <t>Vũ Nam</t>
  </si>
  <si>
    <t>441304</t>
  </si>
  <si>
    <t>441306</t>
  </si>
  <si>
    <t>441307</t>
  </si>
  <si>
    <t>Trần Việt</t>
  </si>
  <si>
    <t>441308</t>
  </si>
  <si>
    <t>Nguyễn Thúy Hạnh</t>
  </si>
  <si>
    <t>441309</t>
  </si>
  <si>
    <t>Nguyễn Tá Tuấn</t>
  </si>
  <si>
    <t>441310</t>
  </si>
  <si>
    <t>441311</t>
  </si>
  <si>
    <t>Nguyễn Bảo</t>
  </si>
  <si>
    <t>441312</t>
  </si>
  <si>
    <t>441313</t>
  </si>
  <si>
    <t>Hồ Thị Mai</t>
  </si>
  <si>
    <t>Sương</t>
  </si>
  <si>
    <t>441314</t>
  </si>
  <si>
    <t>441315</t>
  </si>
  <si>
    <t>Bùi Lê Mai</t>
  </si>
  <si>
    <t>441316</t>
  </si>
  <si>
    <t>Hoàng Hồ</t>
  </si>
  <si>
    <t>441317</t>
  </si>
  <si>
    <t>Nguyễn Hoàng Trâm</t>
  </si>
  <si>
    <t>441318</t>
  </si>
  <si>
    <t>Nguyễn Hà</t>
  </si>
  <si>
    <t>441319</t>
  </si>
  <si>
    <t>441320</t>
  </si>
  <si>
    <t>Dương Thị Hồng</t>
  </si>
  <si>
    <t>441321</t>
  </si>
  <si>
    <t>441322</t>
  </si>
  <si>
    <t>441323</t>
  </si>
  <si>
    <t>Đặng Thu</t>
  </si>
  <si>
    <t>441324</t>
  </si>
  <si>
    <t>441325</t>
  </si>
  <si>
    <t>441326</t>
  </si>
  <si>
    <t>441327</t>
  </si>
  <si>
    <t>Lân</t>
  </si>
  <si>
    <t>441328</t>
  </si>
  <si>
    <t>441329</t>
  </si>
  <si>
    <t>Đào Bảo</t>
  </si>
  <si>
    <t>441330</t>
  </si>
  <si>
    <t>Hoàng Quang</t>
  </si>
  <si>
    <t>441331</t>
  </si>
  <si>
    <t>Phạm Vy</t>
  </si>
  <si>
    <t>441332</t>
  </si>
  <si>
    <t>Hoàng Thúy</t>
  </si>
  <si>
    <t>441333</t>
  </si>
  <si>
    <t>Đinh Thành</t>
  </si>
  <si>
    <t>441334</t>
  </si>
  <si>
    <t>Hoàng La Hạnh</t>
  </si>
  <si>
    <t>441335</t>
  </si>
  <si>
    <t>441336</t>
  </si>
  <si>
    <t>Thùy</t>
  </si>
  <si>
    <t>441337</t>
  </si>
  <si>
    <t>441338</t>
  </si>
  <si>
    <t>441339</t>
  </si>
  <si>
    <t>441340</t>
  </si>
  <si>
    <t>Đỗ Khánh</t>
  </si>
  <si>
    <t>441341</t>
  </si>
  <si>
    <t>Bùi ý</t>
  </si>
  <si>
    <t>441342</t>
  </si>
  <si>
    <t>Kiều Thị Khánh</t>
  </si>
  <si>
    <t>441343</t>
  </si>
  <si>
    <t>Phạm Thị Hồng</t>
  </si>
  <si>
    <t>441344</t>
  </si>
  <si>
    <t>Trưng</t>
  </si>
  <si>
    <t>441345</t>
  </si>
  <si>
    <t>441346</t>
  </si>
  <si>
    <t>Bùi Thị Khánh</t>
  </si>
  <si>
    <t>441347</t>
  </si>
  <si>
    <t>Tạ Thị Thiên</t>
  </si>
  <si>
    <t>441348</t>
  </si>
  <si>
    <t>Đàm Khánh</t>
  </si>
  <si>
    <t>441349</t>
  </si>
  <si>
    <t>Hoàng Thị Thu</t>
  </si>
  <si>
    <t>441350</t>
  </si>
  <si>
    <t>Lê Hải</t>
  </si>
  <si>
    <t>441351</t>
  </si>
  <si>
    <t>441352</t>
  </si>
  <si>
    <t>441353</t>
  </si>
  <si>
    <t>Thân Hoàng</t>
  </si>
  <si>
    <t>441354</t>
  </si>
  <si>
    <t>Lò Văn</t>
  </si>
  <si>
    <t>441355</t>
  </si>
  <si>
    <t>Phạm Linh</t>
  </si>
  <si>
    <t>441356</t>
  </si>
  <si>
    <t>Nông Quốc</t>
  </si>
  <si>
    <t>Vượng</t>
  </si>
  <si>
    <t>441357</t>
  </si>
  <si>
    <t>441358</t>
  </si>
  <si>
    <t>Hoàng Thiện</t>
  </si>
  <si>
    <t>Cầm</t>
  </si>
  <si>
    <t>441359</t>
  </si>
  <si>
    <t>441360</t>
  </si>
  <si>
    <t>Hứa Văn</t>
  </si>
  <si>
    <t>441361</t>
  </si>
  <si>
    <t>441362</t>
  </si>
  <si>
    <t>Bành Vũ</t>
  </si>
  <si>
    <t>441363</t>
  </si>
  <si>
    <t>Trang Quốc</t>
  </si>
  <si>
    <t>Lập</t>
  </si>
  <si>
    <t>441364</t>
  </si>
  <si>
    <t>441365</t>
  </si>
  <si>
    <t>Vương Huy</t>
  </si>
  <si>
    <t>441366</t>
  </si>
  <si>
    <t>441401</t>
  </si>
  <si>
    <t>Nguyễn Hữu</t>
  </si>
  <si>
    <t>4414</t>
  </si>
  <si>
    <t>441402</t>
  </si>
  <si>
    <t>441403</t>
  </si>
  <si>
    <t>Trần Hải</t>
  </si>
  <si>
    <t>441404</t>
  </si>
  <si>
    <t>Nguyễn Hoàng</t>
  </si>
  <si>
    <t>441405</t>
  </si>
  <si>
    <t>Nguyễn Hoài</t>
  </si>
  <si>
    <t>441406</t>
  </si>
  <si>
    <t>Lê Vũ</t>
  </si>
  <si>
    <t>441407</t>
  </si>
  <si>
    <t>Yên</t>
  </si>
  <si>
    <t>441408</t>
  </si>
  <si>
    <t>Trần Thị Thảo</t>
  </si>
  <si>
    <t>441409</t>
  </si>
  <si>
    <t>Nguyễn Tống Trường</t>
  </si>
  <si>
    <t>441410</t>
  </si>
  <si>
    <t>Hoàng Thị Vân</t>
  </si>
  <si>
    <t>441411</t>
  </si>
  <si>
    <t>Nguyễn Long</t>
  </si>
  <si>
    <t>441412</t>
  </si>
  <si>
    <t>Đoàn Tuấn</t>
  </si>
  <si>
    <t>441413</t>
  </si>
  <si>
    <t>Đỗ Kiều</t>
  </si>
  <si>
    <t>441414</t>
  </si>
  <si>
    <t>Nguyễn Duy</t>
  </si>
  <si>
    <t>441415</t>
  </si>
  <si>
    <t>Phạm Hoàng</t>
  </si>
  <si>
    <t>441416</t>
  </si>
  <si>
    <t>Đỗ Thị Hải</t>
  </si>
  <si>
    <t>441417</t>
  </si>
  <si>
    <t>441418</t>
  </si>
  <si>
    <t>Lò Duy</t>
  </si>
  <si>
    <t>441419</t>
  </si>
  <si>
    <t>Lương Thanh</t>
  </si>
  <si>
    <t>441420</t>
  </si>
  <si>
    <t>441421</t>
  </si>
  <si>
    <t>Điêu Hoàng Khánh</t>
  </si>
  <si>
    <t>441422</t>
  </si>
  <si>
    <t>441423</t>
  </si>
  <si>
    <t>Bùi Xuân</t>
  </si>
  <si>
    <t>441424</t>
  </si>
  <si>
    <t>Trần Quang Lâm</t>
  </si>
  <si>
    <t>441425</t>
  </si>
  <si>
    <t>Nguyễn Thị Diệp</t>
  </si>
  <si>
    <t>441426</t>
  </si>
  <si>
    <t>Bàn Anh</t>
  </si>
  <si>
    <t>441427</t>
  </si>
  <si>
    <t>Mai Quang</t>
  </si>
  <si>
    <t>441428</t>
  </si>
  <si>
    <t>Hoàng Thị Hương</t>
  </si>
  <si>
    <t>441429</t>
  </si>
  <si>
    <t>Hà Quang</t>
  </si>
  <si>
    <t>441430</t>
  </si>
  <si>
    <t>441431</t>
  </si>
  <si>
    <t>Bế Nguyễn</t>
  </si>
  <si>
    <t>441432</t>
  </si>
  <si>
    <t>441433</t>
  </si>
  <si>
    <t>Quách Thùy</t>
  </si>
  <si>
    <t>441434</t>
  </si>
  <si>
    <t>441435</t>
  </si>
  <si>
    <t>441436</t>
  </si>
  <si>
    <t>Hoàng Trung</t>
  </si>
  <si>
    <t>441437</t>
  </si>
  <si>
    <t>Lê Thị Linh</t>
  </si>
  <si>
    <t>441438</t>
  </si>
  <si>
    <t>Đặng Thị ánh</t>
  </si>
  <si>
    <t>441439</t>
  </si>
  <si>
    <t>441440</t>
  </si>
  <si>
    <t>Ngô Yến</t>
  </si>
  <si>
    <t>441441</t>
  </si>
  <si>
    <t>Nguyễn Thúy</t>
  </si>
  <si>
    <t>441442</t>
  </si>
  <si>
    <t>441443</t>
  </si>
  <si>
    <t>Hoài</t>
  </si>
  <si>
    <t>441444</t>
  </si>
  <si>
    <t>441445</t>
  </si>
  <si>
    <t>Nguyễn Phạm Thiên</t>
  </si>
  <si>
    <t>441446</t>
  </si>
  <si>
    <t>441447</t>
  </si>
  <si>
    <t>Trịnh Nguyên</t>
  </si>
  <si>
    <t>441448</t>
  </si>
  <si>
    <t>Vũ Diệu</t>
  </si>
  <si>
    <t>441449</t>
  </si>
  <si>
    <t>Nguyễn Vi</t>
  </si>
  <si>
    <t>441450</t>
  </si>
  <si>
    <t>Phan Hồng</t>
  </si>
  <si>
    <t>441451</t>
  </si>
  <si>
    <t>Trần Phạm Thùy</t>
  </si>
  <si>
    <t>441452</t>
  </si>
  <si>
    <t>441453</t>
  </si>
  <si>
    <t>Nguyễn Thị Hương</t>
  </si>
  <si>
    <t>Trà</t>
  </si>
  <si>
    <t>441454</t>
  </si>
  <si>
    <t>Lý Duy</t>
  </si>
  <si>
    <t>441455</t>
  </si>
  <si>
    <t>Quách Linh</t>
  </si>
  <si>
    <t>441456</t>
  </si>
  <si>
    <t>441457</t>
  </si>
  <si>
    <t>441458</t>
  </si>
  <si>
    <t>441459</t>
  </si>
  <si>
    <t>441461</t>
  </si>
  <si>
    <t>Nguyễn Lệ</t>
  </si>
  <si>
    <t>441462</t>
  </si>
  <si>
    <t>441463</t>
  </si>
  <si>
    <t>Lưu Thị Minh</t>
  </si>
  <si>
    <t>441464</t>
  </si>
  <si>
    <t>441465</t>
  </si>
  <si>
    <t>Triệu Quang</t>
  </si>
  <si>
    <t>441466</t>
  </si>
  <si>
    <t>Ngô Minh</t>
  </si>
  <si>
    <t>441501</t>
  </si>
  <si>
    <t>4415</t>
  </si>
  <si>
    <t>441502</t>
  </si>
  <si>
    <t>441503</t>
  </si>
  <si>
    <t>Sáng</t>
  </si>
  <si>
    <t>441504</t>
  </si>
  <si>
    <t>Chu Thảo</t>
  </si>
  <si>
    <t>441505</t>
  </si>
  <si>
    <t>441506</t>
  </si>
  <si>
    <t>441507</t>
  </si>
  <si>
    <t>441508</t>
  </si>
  <si>
    <t>Chu Khánh</t>
  </si>
  <si>
    <t>441509</t>
  </si>
  <si>
    <t>Bùi Trọng</t>
  </si>
  <si>
    <t>441510</t>
  </si>
  <si>
    <t>Dương Huy</t>
  </si>
  <si>
    <t>441511</t>
  </si>
  <si>
    <t>Bùi Thanh</t>
  </si>
  <si>
    <t>441512</t>
  </si>
  <si>
    <t>Đỗ Thu</t>
  </si>
  <si>
    <t>441513</t>
  </si>
  <si>
    <t>441514</t>
  </si>
  <si>
    <t>Đỗ Ngọc Minh</t>
  </si>
  <si>
    <t>441516</t>
  </si>
  <si>
    <t>441517</t>
  </si>
  <si>
    <t>441518</t>
  </si>
  <si>
    <t>441519</t>
  </si>
  <si>
    <t>Đoàn Thị Mỹ</t>
  </si>
  <si>
    <t>441520</t>
  </si>
  <si>
    <t>441521</t>
  </si>
  <si>
    <t>Cà Thị</t>
  </si>
  <si>
    <t>441522</t>
  </si>
  <si>
    <t>Trần Văn</t>
  </si>
  <si>
    <t>441523</t>
  </si>
  <si>
    <t>441524</t>
  </si>
  <si>
    <t>441525</t>
  </si>
  <si>
    <t>441526</t>
  </si>
  <si>
    <t>441527</t>
  </si>
  <si>
    <t>441528</t>
  </si>
  <si>
    <t>Nguyễn Sơn</t>
  </si>
  <si>
    <t>441529</t>
  </si>
  <si>
    <t>Lý Thị Kiều</t>
  </si>
  <si>
    <t>441530</t>
  </si>
  <si>
    <t>441531</t>
  </si>
  <si>
    <t>Đinh Hương</t>
  </si>
  <si>
    <t>441533</t>
  </si>
  <si>
    <t>Khuất Hiền</t>
  </si>
  <si>
    <t>441534</t>
  </si>
  <si>
    <t>441535</t>
  </si>
  <si>
    <t>441536</t>
  </si>
  <si>
    <t>441537</t>
  </si>
  <si>
    <t>441538</t>
  </si>
  <si>
    <t>441539</t>
  </si>
  <si>
    <t>441540</t>
  </si>
  <si>
    <t>Bùi Vân</t>
  </si>
  <si>
    <t>441541</t>
  </si>
  <si>
    <t>Lê Thị Sơn</t>
  </si>
  <si>
    <t>441542</t>
  </si>
  <si>
    <t>441543</t>
  </si>
  <si>
    <t>441545</t>
  </si>
  <si>
    <t>441546</t>
  </si>
  <si>
    <t>441548</t>
  </si>
  <si>
    <t>Tường Minh</t>
  </si>
  <si>
    <t>441549</t>
  </si>
  <si>
    <t>441550</t>
  </si>
  <si>
    <t>441551</t>
  </si>
  <si>
    <t>441552</t>
  </si>
  <si>
    <t>La Quỳnh</t>
  </si>
  <si>
    <t>441553</t>
  </si>
  <si>
    <t>Tạ Hà Minh</t>
  </si>
  <si>
    <t>441554</t>
  </si>
  <si>
    <t>441555</t>
  </si>
  <si>
    <t>Lăng Văn</t>
  </si>
  <si>
    <t>441556</t>
  </si>
  <si>
    <t>441557</t>
  </si>
  <si>
    <t>Vũ Huyền</t>
  </si>
  <si>
    <t>441558</t>
  </si>
  <si>
    <t>441559</t>
  </si>
  <si>
    <t>Lò An</t>
  </si>
  <si>
    <t>Luật</t>
  </si>
  <si>
    <t>441560</t>
  </si>
  <si>
    <t>Ma Thị</t>
  </si>
  <si>
    <t>441561</t>
  </si>
  <si>
    <t>Bùi Minh</t>
  </si>
  <si>
    <t>441562</t>
  </si>
  <si>
    <t>Hoàng Thị Kim</t>
  </si>
  <si>
    <t>441563</t>
  </si>
  <si>
    <t>441564</t>
  </si>
  <si>
    <t>441565</t>
  </si>
  <si>
    <t>Trần Huỳnh Thùy</t>
  </si>
  <si>
    <t>441566</t>
  </si>
  <si>
    <t>La Thị</t>
  </si>
  <si>
    <t>441567</t>
  </si>
  <si>
    <t>Trương Phương</t>
  </si>
  <si>
    <t>441601</t>
  </si>
  <si>
    <t>Mai Tiến</t>
  </si>
  <si>
    <t>4416</t>
  </si>
  <si>
    <t>441602</t>
  </si>
  <si>
    <t>Hứa Tùng</t>
  </si>
  <si>
    <t>441603</t>
  </si>
  <si>
    <t>441604</t>
  </si>
  <si>
    <t>441605</t>
  </si>
  <si>
    <t>441606</t>
  </si>
  <si>
    <t>441607</t>
  </si>
  <si>
    <t>Đặng Anh</t>
  </si>
  <si>
    <t>441608</t>
  </si>
  <si>
    <t>441609</t>
  </si>
  <si>
    <t>Toản</t>
  </si>
  <si>
    <t>441610</t>
  </si>
  <si>
    <t>Lưu Thị Ngọc</t>
  </si>
  <si>
    <t>441611</t>
  </si>
  <si>
    <t>Trần Thị Thu</t>
  </si>
  <si>
    <t>441612</t>
  </si>
  <si>
    <t>441613</t>
  </si>
  <si>
    <t>441614</t>
  </si>
  <si>
    <t>Trần Thị Hoàng</t>
  </si>
  <si>
    <t>441615</t>
  </si>
  <si>
    <t>441616</t>
  </si>
  <si>
    <t>441617</t>
  </si>
  <si>
    <t>Chử Hồng</t>
  </si>
  <si>
    <t>441618</t>
  </si>
  <si>
    <t>Vũ Hoàng Nhật</t>
  </si>
  <si>
    <t>441619</t>
  </si>
  <si>
    <t>441620</t>
  </si>
  <si>
    <t>Trần Thương</t>
  </si>
  <si>
    <t>441621</t>
  </si>
  <si>
    <t>441622</t>
  </si>
  <si>
    <t>441623</t>
  </si>
  <si>
    <t>441624</t>
  </si>
  <si>
    <t>Lê Thị Khánh</t>
  </si>
  <si>
    <t>441625</t>
  </si>
  <si>
    <t>Hà Thu</t>
  </si>
  <si>
    <t>441626</t>
  </si>
  <si>
    <t>441627</t>
  </si>
  <si>
    <t>Hà Cương</t>
  </si>
  <si>
    <t>Quyết</t>
  </si>
  <si>
    <t>441628</t>
  </si>
  <si>
    <t>441629</t>
  </si>
  <si>
    <t>441630</t>
  </si>
  <si>
    <t>Trần Thị Huyền</t>
  </si>
  <si>
    <t>441631</t>
  </si>
  <si>
    <t>441632</t>
  </si>
  <si>
    <t>Bàn Vân</t>
  </si>
  <si>
    <t>441633</t>
  </si>
  <si>
    <t>Nông Thị</t>
  </si>
  <si>
    <t>Đẹp</t>
  </si>
  <si>
    <t>441634</t>
  </si>
  <si>
    <t>Ngô Trung</t>
  </si>
  <si>
    <t>441635</t>
  </si>
  <si>
    <t>441636</t>
  </si>
  <si>
    <t>Phạm Thị Khánh</t>
  </si>
  <si>
    <t>441637</t>
  </si>
  <si>
    <t>441638</t>
  </si>
  <si>
    <t>Bùi Thị Phương</t>
  </si>
  <si>
    <t>441639</t>
  </si>
  <si>
    <t>441640</t>
  </si>
  <si>
    <t>441641</t>
  </si>
  <si>
    <t>441642</t>
  </si>
  <si>
    <t>Lê Trọng</t>
  </si>
  <si>
    <t>Quyền</t>
  </si>
  <si>
    <t>441643</t>
  </si>
  <si>
    <t>Lưu Hồ Yến</t>
  </si>
  <si>
    <t>441644</t>
  </si>
  <si>
    <t>441645</t>
  </si>
  <si>
    <t>Triệu Thị Thu</t>
  </si>
  <si>
    <t>441646</t>
  </si>
  <si>
    <t>441647</t>
  </si>
  <si>
    <t>Trần Châu</t>
  </si>
  <si>
    <t>441648</t>
  </si>
  <si>
    <t>Khúc Mỹ</t>
  </si>
  <si>
    <t>441649</t>
  </si>
  <si>
    <t>441650</t>
  </si>
  <si>
    <t>Phạm Tú</t>
  </si>
  <si>
    <t>441651</t>
  </si>
  <si>
    <t>441652</t>
  </si>
  <si>
    <t>Lê Phước</t>
  </si>
  <si>
    <t>441653</t>
  </si>
  <si>
    <t>Dương Phương</t>
  </si>
  <si>
    <t>441654</t>
  </si>
  <si>
    <t>441655</t>
  </si>
  <si>
    <t>Lã Nhật</t>
  </si>
  <si>
    <t>Khanh</t>
  </si>
  <si>
    <t>441656</t>
  </si>
  <si>
    <t>441657</t>
  </si>
  <si>
    <t>Nông Thị Thu</t>
  </si>
  <si>
    <t>441658</t>
  </si>
  <si>
    <t>441659</t>
  </si>
  <si>
    <t>441660</t>
  </si>
  <si>
    <t>Trinh</t>
  </si>
  <si>
    <t>441661</t>
  </si>
  <si>
    <t>441662</t>
  </si>
  <si>
    <t>Đinh Thị Đan</t>
  </si>
  <si>
    <t>441663</t>
  </si>
  <si>
    <t>441664</t>
  </si>
  <si>
    <t>441665</t>
  </si>
  <si>
    <t>Nguyễn Thị Thành</t>
  </si>
  <si>
    <t>4435010</t>
  </si>
  <si>
    <t>Nguyễn Trần Cẩm</t>
  </si>
  <si>
    <t>441701</t>
  </si>
  <si>
    <t>4417</t>
  </si>
  <si>
    <t>441702</t>
  </si>
  <si>
    <t>Lê Công Thành</t>
  </si>
  <si>
    <t>441703</t>
  </si>
  <si>
    <t>Vàng Anh</t>
  </si>
  <si>
    <t>441704</t>
  </si>
  <si>
    <t>441705</t>
  </si>
  <si>
    <t>441706</t>
  </si>
  <si>
    <t>441707</t>
  </si>
  <si>
    <t>Tô Yến</t>
  </si>
  <si>
    <t>441708</t>
  </si>
  <si>
    <t>441709</t>
  </si>
  <si>
    <t>441710</t>
  </si>
  <si>
    <t>Cà Văn</t>
  </si>
  <si>
    <t>441711</t>
  </si>
  <si>
    <t>Thùng Thị</t>
  </si>
  <si>
    <t>Tình</t>
  </si>
  <si>
    <t>441712</t>
  </si>
  <si>
    <t>441713</t>
  </si>
  <si>
    <t>441714</t>
  </si>
  <si>
    <t>441715</t>
  </si>
  <si>
    <t>441716</t>
  </si>
  <si>
    <t>Lê Hùng</t>
  </si>
  <si>
    <t>441717</t>
  </si>
  <si>
    <t>Phan Trọng</t>
  </si>
  <si>
    <t>441718</t>
  </si>
  <si>
    <t>441719</t>
  </si>
  <si>
    <t>441720</t>
  </si>
  <si>
    <t>Thế</t>
  </si>
  <si>
    <t>441721</t>
  </si>
  <si>
    <t>441722</t>
  </si>
  <si>
    <t>Phùng Thị Phương</t>
  </si>
  <si>
    <t>441723</t>
  </si>
  <si>
    <t>Lưu Thị Thu</t>
  </si>
  <si>
    <t>441724</t>
  </si>
  <si>
    <t>Luyện</t>
  </si>
  <si>
    <t>441725</t>
  </si>
  <si>
    <t>Nguyễn Thị Hoàng</t>
  </si>
  <si>
    <t>441726</t>
  </si>
  <si>
    <t>441727</t>
  </si>
  <si>
    <t>Cháng Thị</t>
  </si>
  <si>
    <t>Nhánh</t>
  </si>
  <si>
    <t>441728</t>
  </si>
  <si>
    <t>441729</t>
  </si>
  <si>
    <t>Trương Diệu</t>
  </si>
  <si>
    <t>441730</t>
  </si>
  <si>
    <t>Trương Thị Thanh</t>
  </si>
  <si>
    <t>441731</t>
  </si>
  <si>
    <t>441732</t>
  </si>
  <si>
    <t>Lưu Quang</t>
  </si>
  <si>
    <t>441733</t>
  </si>
  <si>
    <t>441734</t>
  </si>
  <si>
    <t>441735</t>
  </si>
  <si>
    <t>441736</t>
  </si>
  <si>
    <t>Đào Tuấn</t>
  </si>
  <si>
    <t>441737</t>
  </si>
  <si>
    <t>Đỗ Thị Trần</t>
  </si>
  <si>
    <t>441738</t>
  </si>
  <si>
    <t>441739</t>
  </si>
  <si>
    <t>Nguyễn Phạm Vân</t>
  </si>
  <si>
    <t>441740</t>
  </si>
  <si>
    <t>Tô Lê Khánh</t>
  </si>
  <si>
    <t>441741</t>
  </si>
  <si>
    <t>441742</t>
  </si>
  <si>
    <t>Đào Thị Diệp</t>
  </si>
  <si>
    <t>441743</t>
  </si>
  <si>
    <t>Mến</t>
  </si>
  <si>
    <t>441744</t>
  </si>
  <si>
    <t>441745</t>
  </si>
  <si>
    <t>441746</t>
  </si>
  <si>
    <t>441747</t>
  </si>
  <si>
    <t>Trần Phạm Xuân</t>
  </si>
  <si>
    <t>441748</t>
  </si>
  <si>
    <t>441749</t>
  </si>
  <si>
    <t>Hoàng Hồng</t>
  </si>
  <si>
    <t>441750</t>
  </si>
  <si>
    <t>Hoàng Mai</t>
  </si>
  <si>
    <t>441752</t>
  </si>
  <si>
    <t>441753</t>
  </si>
  <si>
    <t>Lương Quang</t>
  </si>
  <si>
    <t>441754</t>
  </si>
  <si>
    <t>Đặng Thị Diệu</t>
  </si>
  <si>
    <t>441755</t>
  </si>
  <si>
    <t>Phạm Phương</t>
  </si>
  <si>
    <t>441756</t>
  </si>
  <si>
    <t>441757</t>
  </si>
  <si>
    <t>Phan Hải</t>
  </si>
  <si>
    <t>441758</t>
  </si>
  <si>
    <t>441759</t>
  </si>
  <si>
    <t>Dương Quỳnh</t>
  </si>
  <si>
    <t>441761</t>
  </si>
  <si>
    <t>Dương Trung</t>
  </si>
  <si>
    <t>441762</t>
  </si>
  <si>
    <t>Lò Hương</t>
  </si>
  <si>
    <t>441763</t>
  </si>
  <si>
    <t>Hoàng Hồ Phương</t>
  </si>
  <si>
    <t>441764</t>
  </si>
  <si>
    <t>441765</t>
  </si>
  <si>
    <t>441766</t>
  </si>
  <si>
    <t>Phùng Soang</t>
  </si>
  <si>
    <t>Mìn</t>
  </si>
  <si>
    <t>441801</t>
  </si>
  <si>
    <t>Nguyễn Thạc</t>
  </si>
  <si>
    <t>4418</t>
  </si>
  <si>
    <t>441802</t>
  </si>
  <si>
    <t>Nguyễn Tùng</t>
  </si>
  <si>
    <t>441803</t>
  </si>
  <si>
    <t>441804</t>
  </si>
  <si>
    <t>441805</t>
  </si>
  <si>
    <t>441806</t>
  </si>
  <si>
    <t>441807</t>
  </si>
  <si>
    <t>Lê Anh</t>
  </si>
  <si>
    <t>441808</t>
  </si>
  <si>
    <t>441809</t>
  </si>
  <si>
    <t>Trần Đình</t>
  </si>
  <si>
    <t>441810</t>
  </si>
  <si>
    <t>441811</t>
  </si>
  <si>
    <t>441812</t>
  </si>
  <si>
    <t>441813</t>
  </si>
  <si>
    <t>Nông Quang</t>
  </si>
  <si>
    <t>441814</t>
  </si>
  <si>
    <t>Hoàng Vũ</t>
  </si>
  <si>
    <t>441815</t>
  </si>
  <si>
    <t>Tài</t>
  </si>
  <si>
    <t>441816</t>
  </si>
  <si>
    <t>Võ Thị Bích</t>
  </si>
  <si>
    <t>441817</t>
  </si>
  <si>
    <t>441818</t>
  </si>
  <si>
    <t>441819</t>
  </si>
  <si>
    <t>441820</t>
  </si>
  <si>
    <t>Hậu</t>
  </si>
  <si>
    <t>441821</t>
  </si>
  <si>
    <t>441822</t>
  </si>
  <si>
    <t>Đoàn Thị</t>
  </si>
  <si>
    <t>441823</t>
  </si>
  <si>
    <t>441824</t>
  </si>
  <si>
    <t>Lâm Ngọc</t>
  </si>
  <si>
    <t>441825</t>
  </si>
  <si>
    <t>441826</t>
  </si>
  <si>
    <t>Hồ Thị Phương</t>
  </si>
  <si>
    <t>441827</t>
  </si>
  <si>
    <t>441828</t>
  </si>
  <si>
    <t>441829</t>
  </si>
  <si>
    <t>441830</t>
  </si>
  <si>
    <t>Triệu Thị Hương</t>
  </si>
  <si>
    <t>441831</t>
  </si>
  <si>
    <t>441832</t>
  </si>
  <si>
    <t>441833</t>
  </si>
  <si>
    <t>Lê Thị Bích</t>
  </si>
  <si>
    <t>441834</t>
  </si>
  <si>
    <t>Cao Hồng</t>
  </si>
  <si>
    <t>441835</t>
  </si>
  <si>
    <t>441836</t>
  </si>
  <si>
    <t>441837</t>
  </si>
  <si>
    <t>441838</t>
  </si>
  <si>
    <t>441839</t>
  </si>
  <si>
    <t>Hoàng Thiếu</t>
  </si>
  <si>
    <t>Gia</t>
  </si>
  <si>
    <t>441840</t>
  </si>
  <si>
    <t>Giang Thanh Thảo</t>
  </si>
  <si>
    <t>441841</t>
  </si>
  <si>
    <t>Lê Huyền</t>
  </si>
  <si>
    <t>441842</t>
  </si>
  <si>
    <t>Trần Phương</t>
  </si>
  <si>
    <t>441843</t>
  </si>
  <si>
    <t>441844</t>
  </si>
  <si>
    <t>Đinh Đức</t>
  </si>
  <si>
    <t>441845</t>
  </si>
  <si>
    <t>441846</t>
  </si>
  <si>
    <t>Vũ Nguyễn Tú</t>
  </si>
  <si>
    <t>441847</t>
  </si>
  <si>
    <t>441848</t>
  </si>
  <si>
    <t>Vũ Hải</t>
  </si>
  <si>
    <t>441849</t>
  </si>
  <si>
    <t>Lê Đoàn Ngọc</t>
  </si>
  <si>
    <t>441850</t>
  </si>
  <si>
    <t>Mai Cẩm</t>
  </si>
  <si>
    <t>441851</t>
  </si>
  <si>
    <t>Đậu Lâm</t>
  </si>
  <si>
    <t>441852</t>
  </si>
  <si>
    <t>Vũ Lê Trà</t>
  </si>
  <si>
    <t>441853</t>
  </si>
  <si>
    <t>Hoàng Hải</t>
  </si>
  <si>
    <t>441854</t>
  </si>
  <si>
    <t>Khắc</t>
  </si>
  <si>
    <t>441855</t>
  </si>
  <si>
    <t>441856</t>
  </si>
  <si>
    <t>Đinh Thị Bích</t>
  </si>
  <si>
    <t>441857</t>
  </si>
  <si>
    <t>441858</t>
  </si>
  <si>
    <t>Hà Minh</t>
  </si>
  <si>
    <t>441859</t>
  </si>
  <si>
    <t>Mã Pao</t>
  </si>
  <si>
    <t>441860</t>
  </si>
  <si>
    <t>Đinh Trí</t>
  </si>
  <si>
    <t>441861</t>
  </si>
  <si>
    <t>441862</t>
  </si>
  <si>
    <t>Phạm Thùy</t>
  </si>
  <si>
    <t>441863</t>
  </si>
  <si>
    <t>Đỗ Thị Minh</t>
  </si>
  <si>
    <t>441864</t>
  </si>
  <si>
    <t>Lục Văn</t>
  </si>
  <si>
    <t>441865</t>
  </si>
  <si>
    <t>Sùng A</t>
  </si>
  <si>
    <t>441866</t>
  </si>
  <si>
    <t>Mùa Bá</t>
  </si>
  <si>
    <t>Bì</t>
  </si>
  <si>
    <t>441901</t>
  </si>
  <si>
    <t>4419</t>
  </si>
  <si>
    <t>441902</t>
  </si>
  <si>
    <t>441903</t>
  </si>
  <si>
    <t>441904</t>
  </si>
  <si>
    <t>441905</t>
  </si>
  <si>
    <t>441906</t>
  </si>
  <si>
    <t>441907</t>
  </si>
  <si>
    <t>Cao Trần Mỹ</t>
  </si>
  <si>
    <t>441908</t>
  </si>
  <si>
    <t>Nguyễn Phương Diệu</t>
  </si>
  <si>
    <t>441909</t>
  </si>
  <si>
    <t>Trần Hoàng</t>
  </si>
  <si>
    <t>441910</t>
  </si>
  <si>
    <t>441911</t>
  </si>
  <si>
    <t>441912</t>
  </si>
  <si>
    <t>Vũ Khánh</t>
  </si>
  <si>
    <t>441913</t>
  </si>
  <si>
    <t>Nguyễn Việt</t>
  </si>
  <si>
    <t>441914</t>
  </si>
  <si>
    <t>441915</t>
  </si>
  <si>
    <t>Thân Văn</t>
  </si>
  <si>
    <t>441916</t>
  </si>
  <si>
    <t>Tống Thị Diệu</t>
  </si>
  <si>
    <t>441917</t>
  </si>
  <si>
    <t>Nguyễn Thẩm Hà</t>
  </si>
  <si>
    <t>441918</t>
  </si>
  <si>
    <t>Nương</t>
  </si>
  <si>
    <t>441919</t>
  </si>
  <si>
    <t>441920</t>
  </si>
  <si>
    <t>441921</t>
  </si>
  <si>
    <t>441922</t>
  </si>
  <si>
    <t>Phan Thị Tố</t>
  </si>
  <si>
    <t>441923</t>
  </si>
  <si>
    <t>441924</t>
  </si>
  <si>
    <t>441925</t>
  </si>
  <si>
    <t>Đoàn Minh</t>
  </si>
  <si>
    <t>Nhất</t>
  </si>
  <si>
    <t>441926</t>
  </si>
  <si>
    <t>Bùi Đức</t>
  </si>
  <si>
    <t>441927</t>
  </si>
  <si>
    <t>441928</t>
  </si>
  <si>
    <t>441929</t>
  </si>
  <si>
    <t>Phùng Thị Thùy</t>
  </si>
  <si>
    <t>441930</t>
  </si>
  <si>
    <t>Phùng Đức</t>
  </si>
  <si>
    <t>Cần</t>
  </si>
  <si>
    <t>441931</t>
  </si>
  <si>
    <t>Phạm Hoàng Anh</t>
  </si>
  <si>
    <t>441932</t>
  </si>
  <si>
    <t>Lê Kiều Bích</t>
  </si>
  <si>
    <t>441933</t>
  </si>
  <si>
    <t>441934</t>
  </si>
  <si>
    <t>Thơ</t>
  </si>
  <si>
    <t>441935</t>
  </si>
  <si>
    <t>441936</t>
  </si>
  <si>
    <t>441937</t>
  </si>
  <si>
    <t>441938</t>
  </si>
  <si>
    <t>441939</t>
  </si>
  <si>
    <t>Đặng Thùy</t>
  </si>
  <si>
    <t>441940</t>
  </si>
  <si>
    <t>Trần Hà</t>
  </si>
  <si>
    <t>441941</t>
  </si>
  <si>
    <t>Thoại</t>
  </si>
  <si>
    <t>441942</t>
  </si>
  <si>
    <t>Thuấn</t>
  </si>
  <si>
    <t>441943</t>
  </si>
  <si>
    <t>Đỗ Nguyên</t>
  </si>
  <si>
    <t>441944</t>
  </si>
  <si>
    <t>Đinh Phương</t>
  </si>
  <si>
    <t>441945</t>
  </si>
  <si>
    <t>Đàm Thị Thu</t>
  </si>
  <si>
    <t>441946</t>
  </si>
  <si>
    <t>441947</t>
  </si>
  <si>
    <t>441948</t>
  </si>
  <si>
    <t>441949</t>
  </si>
  <si>
    <t>441950</t>
  </si>
  <si>
    <t>Nguyễn Tú</t>
  </si>
  <si>
    <t>441951</t>
  </si>
  <si>
    <t>441952</t>
  </si>
  <si>
    <t>Đậu Thị Ngọc</t>
  </si>
  <si>
    <t>441953</t>
  </si>
  <si>
    <t>441954</t>
  </si>
  <si>
    <t>441955</t>
  </si>
  <si>
    <t>Vũ Thiều</t>
  </si>
  <si>
    <t>441956</t>
  </si>
  <si>
    <t>441957</t>
  </si>
  <si>
    <t>441958</t>
  </si>
  <si>
    <t>Nguyễn Vũ Hương</t>
  </si>
  <si>
    <t>441959</t>
  </si>
  <si>
    <t>441960</t>
  </si>
  <si>
    <t>Giàng A</t>
  </si>
  <si>
    <t>Chung</t>
  </si>
  <si>
    <t>441961</t>
  </si>
  <si>
    <t>Đào Thị Minh</t>
  </si>
  <si>
    <t>441963</t>
  </si>
  <si>
    <t>441964</t>
  </si>
  <si>
    <t>441965</t>
  </si>
  <si>
    <t>Nguyễn Thị Diệu</t>
  </si>
  <si>
    <t>441966</t>
  </si>
  <si>
    <t>Năm</t>
  </si>
  <si>
    <t>442001</t>
  </si>
  <si>
    <t>Hoàng Hương</t>
  </si>
  <si>
    <t>4420</t>
  </si>
  <si>
    <t>442002</t>
  </si>
  <si>
    <t>Nguyễn Thị Tú</t>
  </si>
  <si>
    <t>442003</t>
  </si>
  <si>
    <t>Đào Thị Hòa</t>
  </si>
  <si>
    <t>442004</t>
  </si>
  <si>
    <t>Nguyễn Trần Mạnh</t>
  </si>
  <si>
    <t>442005</t>
  </si>
  <si>
    <t>Hoàng Phước</t>
  </si>
  <si>
    <t>442006</t>
  </si>
  <si>
    <t>Đinh Ngọc Thu</t>
  </si>
  <si>
    <t>442007</t>
  </si>
  <si>
    <t>442008</t>
  </si>
  <si>
    <t>442009</t>
  </si>
  <si>
    <t>Đoàn Thị Huyền</t>
  </si>
  <si>
    <t>442010</t>
  </si>
  <si>
    <t>442011</t>
  </si>
  <si>
    <t>442012</t>
  </si>
  <si>
    <t>Lý Bá</t>
  </si>
  <si>
    <t>442013</t>
  </si>
  <si>
    <t>Trần Ngọc Thảo</t>
  </si>
  <si>
    <t>442014</t>
  </si>
  <si>
    <t>442015</t>
  </si>
  <si>
    <t>Đặng Hương</t>
  </si>
  <si>
    <t>442016</t>
  </si>
  <si>
    <t>442017</t>
  </si>
  <si>
    <t>Dương Anh</t>
  </si>
  <si>
    <t>442018</t>
  </si>
  <si>
    <t>Tạ Thị Hương</t>
  </si>
  <si>
    <t>442019</t>
  </si>
  <si>
    <t>Đỗ Bùi Hoàng</t>
  </si>
  <si>
    <t>442020</t>
  </si>
  <si>
    <t>Đỗ Đức</t>
  </si>
  <si>
    <t>442021</t>
  </si>
  <si>
    <t>Vương Thu</t>
  </si>
  <si>
    <t>442022</t>
  </si>
  <si>
    <t>442023</t>
  </si>
  <si>
    <t>Trần Trọng</t>
  </si>
  <si>
    <t>Tấn</t>
  </si>
  <si>
    <t>442024</t>
  </si>
  <si>
    <t>Vương Thừa</t>
  </si>
  <si>
    <t>Đan</t>
  </si>
  <si>
    <t>442025</t>
  </si>
  <si>
    <t>442026</t>
  </si>
  <si>
    <t>Ngô Lâm Quỳnh</t>
  </si>
  <si>
    <t>442027</t>
  </si>
  <si>
    <t>442028</t>
  </si>
  <si>
    <t>Phạm Nguyễn Thùy</t>
  </si>
  <si>
    <t>442029</t>
  </si>
  <si>
    <t>442030</t>
  </si>
  <si>
    <t>Lù Văn</t>
  </si>
  <si>
    <t>442031</t>
  </si>
  <si>
    <t>Bùi Phan</t>
  </si>
  <si>
    <t>442032</t>
  </si>
  <si>
    <t>Phùng Hà</t>
  </si>
  <si>
    <t>442033</t>
  </si>
  <si>
    <t>Dương Thúy</t>
  </si>
  <si>
    <t>442034</t>
  </si>
  <si>
    <t>442035</t>
  </si>
  <si>
    <t>Lường Thị Hồng</t>
  </si>
  <si>
    <t>442036</t>
  </si>
  <si>
    <t>442037</t>
  </si>
  <si>
    <t>442038</t>
  </si>
  <si>
    <t>Triệu Minh</t>
  </si>
  <si>
    <t>442039</t>
  </si>
  <si>
    <t>Kiều Thị Thu</t>
  </si>
  <si>
    <t>442040</t>
  </si>
  <si>
    <t>Nguyễn Viết Lê</t>
  </si>
  <si>
    <t>442041</t>
  </si>
  <si>
    <t>442042</t>
  </si>
  <si>
    <t>Hoàng Tuấn</t>
  </si>
  <si>
    <t>442043</t>
  </si>
  <si>
    <t>Mạc Huyền</t>
  </si>
  <si>
    <t>442044</t>
  </si>
  <si>
    <t>442045</t>
  </si>
  <si>
    <t>442046</t>
  </si>
  <si>
    <t>442047</t>
  </si>
  <si>
    <t>442048</t>
  </si>
  <si>
    <t>442049</t>
  </si>
  <si>
    <t>442050</t>
  </si>
  <si>
    <t>Tòng Thị</t>
  </si>
  <si>
    <t>Quần</t>
  </si>
  <si>
    <t>442051</t>
  </si>
  <si>
    <t>442052</t>
  </si>
  <si>
    <t>Nông Hảo</t>
  </si>
  <si>
    <t>442053</t>
  </si>
  <si>
    <t>Vi Văn</t>
  </si>
  <si>
    <t>Chương</t>
  </si>
  <si>
    <t>442054</t>
  </si>
  <si>
    <t>Đinh Kiên</t>
  </si>
  <si>
    <t>442055</t>
  </si>
  <si>
    <t>Lê Ngọc Khánh</t>
  </si>
  <si>
    <t>442056</t>
  </si>
  <si>
    <t>442057</t>
  </si>
  <si>
    <t>Chu Minh</t>
  </si>
  <si>
    <t>442058</t>
  </si>
  <si>
    <t>Hoàng Thị ánh</t>
  </si>
  <si>
    <t>442059</t>
  </si>
  <si>
    <t>442060</t>
  </si>
  <si>
    <t>Phạm Thị Minh</t>
  </si>
  <si>
    <t>442061</t>
  </si>
  <si>
    <t>Trần Thị Minh</t>
  </si>
  <si>
    <t>442062</t>
  </si>
  <si>
    <t>Sinh Thị</t>
  </si>
  <si>
    <t>442063</t>
  </si>
  <si>
    <t>442064</t>
  </si>
  <si>
    <t>Hoàng Thị Thanh</t>
  </si>
  <si>
    <t>442065</t>
  </si>
  <si>
    <t>Lý Ngọc</t>
  </si>
  <si>
    <t>442066</t>
  </si>
  <si>
    <t>442101</t>
  </si>
  <si>
    <t>Vũ Thanh</t>
  </si>
  <si>
    <t>4421</t>
  </si>
  <si>
    <t>442102</t>
  </si>
  <si>
    <t>442103</t>
  </si>
  <si>
    <t>Hồng Thị Vân</t>
  </si>
  <si>
    <t>442104</t>
  </si>
  <si>
    <t>442105</t>
  </si>
  <si>
    <t>442106</t>
  </si>
  <si>
    <t>Lưu Thị Vân</t>
  </si>
  <si>
    <t>442107</t>
  </si>
  <si>
    <t>Vũ Duy</t>
  </si>
  <si>
    <t>442108</t>
  </si>
  <si>
    <t>442109</t>
  </si>
  <si>
    <t>442110</t>
  </si>
  <si>
    <t>Ngà</t>
  </si>
  <si>
    <t>442111</t>
  </si>
  <si>
    <t>442112</t>
  </si>
  <si>
    <t>Phạm Thị Hành</t>
  </si>
  <si>
    <t>442113</t>
  </si>
  <si>
    <t>442114</t>
  </si>
  <si>
    <t>442115</t>
  </si>
  <si>
    <t>442116</t>
  </si>
  <si>
    <t>442117</t>
  </si>
  <si>
    <t>Võ Vân</t>
  </si>
  <si>
    <t>442118</t>
  </si>
  <si>
    <t>Quách Thu</t>
  </si>
  <si>
    <t>442119</t>
  </si>
  <si>
    <t>Trần Trung</t>
  </si>
  <si>
    <t>442120</t>
  </si>
  <si>
    <t>442121</t>
  </si>
  <si>
    <t>442122</t>
  </si>
  <si>
    <t>442123</t>
  </si>
  <si>
    <t>442124</t>
  </si>
  <si>
    <t>Lê Thị Thùy</t>
  </si>
  <si>
    <t>442125</t>
  </si>
  <si>
    <t>442126</t>
  </si>
  <si>
    <t>Phạm Thị Anh</t>
  </si>
  <si>
    <t>442127</t>
  </si>
  <si>
    <t>442128</t>
  </si>
  <si>
    <t>Lý Nguyệt</t>
  </si>
  <si>
    <t>442129</t>
  </si>
  <si>
    <t>Chu Ngọc</t>
  </si>
  <si>
    <t>442130</t>
  </si>
  <si>
    <t>442131</t>
  </si>
  <si>
    <t>442132</t>
  </si>
  <si>
    <t>Văn</t>
  </si>
  <si>
    <t>442133</t>
  </si>
  <si>
    <t>442134</t>
  </si>
  <si>
    <t>Trần Thị Hồng</t>
  </si>
  <si>
    <t>442135</t>
  </si>
  <si>
    <t>442136</t>
  </si>
  <si>
    <t>Trần Thị Kim</t>
  </si>
  <si>
    <t>442137</t>
  </si>
  <si>
    <t>442138</t>
  </si>
  <si>
    <t>442139</t>
  </si>
  <si>
    <t>Nguyễn Thuý</t>
  </si>
  <si>
    <t>442140</t>
  </si>
  <si>
    <t>442141</t>
  </si>
  <si>
    <t>442142</t>
  </si>
  <si>
    <t>Vy Hồng</t>
  </si>
  <si>
    <t>442143</t>
  </si>
  <si>
    <t>Đàm Mỹ</t>
  </si>
  <si>
    <t>442144</t>
  </si>
  <si>
    <t>Võ Văn</t>
  </si>
  <si>
    <t>Hoạt</t>
  </si>
  <si>
    <t>442145</t>
  </si>
  <si>
    <t>Bùi Thị Bích</t>
  </si>
  <si>
    <t>442146</t>
  </si>
  <si>
    <t>Hoàng Linh</t>
  </si>
  <si>
    <t>442147</t>
  </si>
  <si>
    <t>Vy Thị Thu</t>
  </si>
  <si>
    <t>442148</t>
  </si>
  <si>
    <t>442149</t>
  </si>
  <si>
    <t>Nguyễn Lâm Trà</t>
  </si>
  <si>
    <t>442150</t>
  </si>
  <si>
    <t>442151</t>
  </si>
  <si>
    <t>442152</t>
  </si>
  <si>
    <t>Tràng Thu</t>
  </si>
  <si>
    <t>442154</t>
  </si>
  <si>
    <t>442155</t>
  </si>
  <si>
    <t>Nguyễn Kim</t>
  </si>
  <si>
    <t>442156</t>
  </si>
  <si>
    <t>Đào Linh</t>
  </si>
  <si>
    <t>442157</t>
  </si>
  <si>
    <t>442158</t>
  </si>
  <si>
    <t>Nụ</t>
  </si>
  <si>
    <t>442159</t>
  </si>
  <si>
    <t>442160</t>
  </si>
  <si>
    <t>Nguyễn Gia</t>
  </si>
  <si>
    <t>442161</t>
  </si>
  <si>
    <t>442162</t>
  </si>
  <si>
    <t>Lê Mạnh</t>
  </si>
  <si>
    <t>442163</t>
  </si>
  <si>
    <t>Đặng Thị Thanh</t>
  </si>
  <si>
    <t>442164</t>
  </si>
  <si>
    <t>442165</t>
  </si>
  <si>
    <t>442166</t>
  </si>
  <si>
    <t>442201</t>
  </si>
  <si>
    <t>4422</t>
  </si>
  <si>
    <t>442202</t>
  </si>
  <si>
    <t>442203</t>
  </si>
  <si>
    <t>442204</t>
  </si>
  <si>
    <t>442205</t>
  </si>
  <si>
    <t>442206</t>
  </si>
  <si>
    <t>Thọ</t>
  </si>
  <si>
    <t>442207</t>
  </si>
  <si>
    <t>442208</t>
  </si>
  <si>
    <t>442209</t>
  </si>
  <si>
    <t>Đổng Kim</t>
  </si>
  <si>
    <t>442210</t>
  </si>
  <si>
    <t>Lê Bá</t>
  </si>
  <si>
    <t>442211</t>
  </si>
  <si>
    <t>Phạm Thị Kiều</t>
  </si>
  <si>
    <t>442212</t>
  </si>
  <si>
    <t>442213</t>
  </si>
  <si>
    <t>442214</t>
  </si>
  <si>
    <t>Đỗ Tiến</t>
  </si>
  <si>
    <t>Phát</t>
  </si>
  <si>
    <t>442215</t>
  </si>
  <si>
    <t>Đỗ Mai</t>
  </si>
  <si>
    <t>442216</t>
  </si>
  <si>
    <t>Đặng Xuân</t>
  </si>
  <si>
    <t>442217</t>
  </si>
  <si>
    <t>442218</t>
  </si>
  <si>
    <t>442219</t>
  </si>
  <si>
    <t>Hà Thúy</t>
  </si>
  <si>
    <t>442220</t>
  </si>
  <si>
    <t>442221</t>
  </si>
  <si>
    <t>Chu Thị Phương</t>
  </si>
  <si>
    <t>442222</t>
  </si>
  <si>
    <t>Phí Việt</t>
  </si>
  <si>
    <t>442223</t>
  </si>
  <si>
    <t>Đoàn Thanh</t>
  </si>
  <si>
    <t>442224</t>
  </si>
  <si>
    <t>442225</t>
  </si>
  <si>
    <t>Trần Thị Anh</t>
  </si>
  <si>
    <t>442226</t>
  </si>
  <si>
    <t>Nguyễn Ngân</t>
  </si>
  <si>
    <t>442227</t>
  </si>
  <si>
    <t>Nông Thái</t>
  </si>
  <si>
    <t>442228</t>
  </si>
  <si>
    <t>442229</t>
  </si>
  <si>
    <t>442230</t>
  </si>
  <si>
    <t>Đỗ Trang</t>
  </si>
  <si>
    <t>442231</t>
  </si>
  <si>
    <t>442232</t>
  </si>
  <si>
    <t>442233</t>
  </si>
  <si>
    <t>Mè Thị Thanh</t>
  </si>
  <si>
    <t>442234</t>
  </si>
  <si>
    <t>Nguyễn Trần Kim</t>
  </si>
  <si>
    <t>442235</t>
  </si>
  <si>
    <t>442236</t>
  </si>
  <si>
    <t>442237</t>
  </si>
  <si>
    <t>442238</t>
  </si>
  <si>
    <t>Sâm</t>
  </si>
  <si>
    <t>442239</t>
  </si>
  <si>
    <t>Phùng Thương</t>
  </si>
  <si>
    <t>442240</t>
  </si>
  <si>
    <t>442241</t>
  </si>
  <si>
    <t>Bùi Thị Thùy</t>
  </si>
  <si>
    <t>442242</t>
  </si>
  <si>
    <t>Quách Thị</t>
  </si>
  <si>
    <t>442243</t>
  </si>
  <si>
    <t>Mai Thị</t>
  </si>
  <si>
    <t>442244</t>
  </si>
  <si>
    <t>442245</t>
  </si>
  <si>
    <t>Lù Thị</t>
  </si>
  <si>
    <t>442246</t>
  </si>
  <si>
    <t>442247</t>
  </si>
  <si>
    <t>Trần Khôi</t>
  </si>
  <si>
    <t>442248</t>
  </si>
  <si>
    <t>Trần Huệ</t>
  </si>
  <si>
    <t>442249</t>
  </si>
  <si>
    <t>442250</t>
  </si>
  <si>
    <t>442251</t>
  </si>
  <si>
    <t>Lê Quang</t>
  </si>
  <si>
    <t>442252</t>
  </si>
  <si>
    <t>442253</t>
  </si>
  <si>
    <t>Nguyễn Nhật</t>
  </si>
  <si>
    <t>442254</t>
  </si>
  <si>
    <t>442255</t>
  </si>
  <si>
    <t>Tạ Văn</t>
  </si>
  <si>
    <t>442256</t>
  </si>
  <si>
    <t>442257</t>
  </si>
  <si>
    <t>Đan Trà</t>
  </si>
  <si>
    <t>442258</t>
  </si>
  <si>
    <t>442259</t>
  </si>
  <si>
    <t>Lương Quốc</t>
  </si>
  <si>
    <t>442260</t>
  </si>
  <si>
    <t>442261</t>
  </si>
  <si>
    <t>442262</t>
  </si>
  <si>
    <t>442263</t>
  </si>
  <si>
    <t>442264</t>
  </si>
  <si>
    <t>442265</t>
  </si>
  <si>
    <t>442266</t>
  </si>
  <si>
    <t>442301</t>
  </si>
  <si>
    <t>4423</t>
  </si>
  <si>
    <t>442302</t>
  </si>
  <si>
    <t>Lưu Bảo</t>
  </si>
  <si>
    <t>442303</t>
  </si>
  <si>
    <t>442304</t>
  </si>
  <si>
    <t>Vũ Mai</t>
  </si>
  <si>
    <t>442305</t>
  </si>
  <si>
    <t>442306</t>
  </si>
  <si>
    <t>442307</t>
  </si>
  <si>
    <t>Lưu Xuân</t>
  </si>
  <si>
    <t>442308</t>
  </si>
  <si>
    <t>Hồ Nguyễn Hải</t>
  </si>
  <si>
    <t>442309</t>
  </si>
  <si>
    <t>Đặng Đình</t>
  </si>
  <si>
    <t>442310</t>
  </si>
  <si>
    <t>Lê Thị Hải</t>
  </si>
  <si>
    <t>442311</t>
  </si>
  <si>
    <t>442312</t>
  </si>
  <si>
    <t>Trịnh Thị Phương</t>
  </si>
  <si>
    <t>442313</t>
  </si>
  <si>
    <t>442314</t>
  </si>
  <si>
    <t>442315</t>
  </si>
  <si>
    <t>442316</t>
  </si>
  <si>
    <t>442317</t>
  </si>
  <si>
    <t>442318</t>
  </si>
  <si>
    <t>442319</t>
  </si>
  <si>
    <t>442320</t>
  </si>
  <si>
    <t>442321</t>
  </si>
  <si>
    <t>442322</t>
  </si>
  <si>
    <t>442323</t>
  </si>
  <si>
    <t>Phùng Triệu</t>
  </si>
  <si>
    <t>442324</t>
  </si>
  <si>
    <t>Trần Hiền</t>
  </si>
  <si>
    <t>442325</t>
  </si>
  <si>
    <t>442326</t>
  </si>
  <si>
    <t>Trần Hoài</t>
  </si>
  <si>
    <t>442327</t>
  </si>
  <si>
    <t>Đặng Thị</t>
  </si>
  <si>
    <t>442328</t>
  </si>
  <si>
    <t>Phan Thị Phương</t>
  </si>
  <si>
    <t>442329</t>
  </si>
  <si>
    <t>Nông Hà</t>
  </si>
  <si>
    <t>442330</t>
  </si>
  <si>
    <t>Lê Trần Mai</t>
  </si>
  <si>
    <t>442331</t>
  </si>
  <si>
    <t>Lê Thị Như</t>
  </si>
  <si>
    <t>442332</t>
  </si>
  <si>
    <t>Niên Thị Kiều</t>
  </si>
  <si>
    <t>Vỹ</t>
  </si>
  <si>
    <t>442333</t>
  </si>
  <si>
    <t>442334</t>
  </si>
  <si>
    <t>Ngô Mai</t>
  </si>
  <si>
    <t>442335</t>
  </si>
  <si>
    <t>442336</t>
  </si>
  <si>
    <t>Trịnh Phương</t>
  </si>
  <si>
    <t>442337</t>
  </si>
  <si>
    <t>442338</t>
  </si>
  <si>
    <t>442339</t>
  </si>
  <si>
    <t>442340</t>
  </si>
  <si>
    <t>Trịnh Huy</t>
  </si>
  <si>
    <t>442341</t>
  </si>
  <si>
    <t>Lê Quốc</t>
  </si>
  <si>
    <t>442342</t>
  </si>
  <si>
    <t>442343</t>
  </si>
  <si>
    <t>Nguyễn Trần Thu</t>
  </si>
  <si>
    <t>442344</t>
  </si>
  <si>
    <t>442345</t>
  </si>
  <si>
    <t>442346</t>
  </si>
  <si>
    <t>Quan Văn</t>
  </si>
  <si>
    <t>442347</t>
  </si>
  <si>
    <t>442348</t>
  </si>
  <si>
    <t>442349</t>
  </si>
  <si>
    <t>442350</t>
  </si>
  <si>
    <t>442351</t>
  </si>
  <si>
    <t>442352</t>
  </si>
  <si>
    <t>Dương Thị Huyền</t>
  </si>
  <si>
    <t>442353</t>
  </si>
  <si>
    <t>442354</t>
  </si>
  <si>
    <t>Vũ Thị Lan</t>
  </si>
  <si>
    <t>442355</t>
  </si>
  <si>
    <t>Trương Mỹ</t>
  </si>
  <si>
    <t>442356</t>
  </si>
  <si>
    <t>Phong Thị</t>
  </si>
  <si>
    <t>442357</t>
  </si>
  <si>
    <t>Lâm Thị Thảo</t>
  </si>
  <si>
    <t>442358</t>
  </si>
  <si>
    <t>442359</t>
  </si>
  <si>
    <t>442360</t>
  </si>
  <si>
    <t>Thêm</t>
  </si>
  <si>
    <t>442361</t>
  </si>
  <si>
    <t>Hoàng Thị Ngọc</t>
  </si>
  <si>
    <t>442362</t>
  </si>
  <si>
    <t>442363</t>
  </si>
  <si>
    <t>442364</t>
  </si>
  <si>
    <t>Bùi Diễm</t>
  </si>
  <si>
    <t>442365</t>
  </si>
  <si>
    <t>Hạ</t>
  </si>
  <si>
    <t>442366</t>
  </si>
  <si>
    <t>442401</t>
  </si>
  <si>
    <t>Xuyên</t>
  </si>
  <si>
    <t>4424</t>
  </si>
  <si>
    <t>442402</t>
  </si>
  <si>
    <t>Khổng Thị Mai</t>
  </si>
  <si>
    <t>442403</t>
  </si>
  <si>
    <t>442404</t>
  </si>
  <si>
    <t>Đỗ Hiền</t>
  </si>
  <si>
    <t>442405</t>
  </si>
  <si>
    <t>442406</t>
  </si>
  <si>
    <t>Trần Duy</t>
  </si>
  <si>
    <t>442407</t>
  </si>
  <si>
    <t>Vũ Năng</t>
  </si>
  <si>
    <t>442408</t>
  </si>
  <si>
    <t>442409</t>
  </si>
  <si>
    <t>442410</t>
  </si>
  <si>
    <t>442411</t>
  </si>
  <si>
    <t>Tuyết</t>
  </si>
  <si>
    <t>442412</t>
  </si>
  <si>
    <t>Chu Thị Việt</t>
  </si>
  <si>
    <t>442413</t>
  </si>
  <si>
    <t>Phan Minh</t>
  </si>
  <si>
    <t>442414</t>
  </si>
  <si>
    <t>442415</t>
  </si>
  <si>
    <t>Ngô Thị ánh</t>
  </si>
  <si>
    <t>442416</t>
  </si>
  <si>
    <t>Lương Thế</t>
  </si>
  <si>
    <t>442417</t>
  </si>
  <si>
    <t>442418</t>
  </si>
  <si>
    <t>Phạm Mây</t>
  </si>
  <si>
    <t>442419</t>
  </si>
  <si>
    <t>442420</t>
  </si>
  <si>
    <t>442421</t>
  </si>
  <si>
    <t>442422</t>
  </si>
  <si>
    <t>442423</t>
  </si>
  <si>
    <t>442424</t>
  </si>
  <si>
    <t>442425</t>
  </si>
  <si>
    <t>Trần Bích</t>
  </si>
  <si>
    <t>442426</t>
  </si>
  <si>
    <t>442427</t>
  </si>
  <si>
    <t>442428</t>
  </si>
  <si>
    <t>442429</t>
  </si>
  <si>
    <t>Lê Nguyễn Ngọc</t>
  </si>
  <si>
    <t>442430</t>
  </si>
  <si>
    <t>Hoàng Hà</t>
  </si>
  <si>
    <t>442431</t>
  </si>
  <si>
    <t>Hoàng Yến</t>
  </si>
  <si>
    <t>442432</t>
  </si>
  <si>
    <t>Phan Vũ Anh</t>
  </si>
  <si>
    <t>442433</t>
  </si>
  <si>
    <t>442434</t>
  </si>
  <si>
    <t>442435</t>
  </si>
  <si>
    <t>Nguyễn Bắc</t>
  </si>
  <si>
    <t>442436</t>
  </si>
  <si>
    <t>442437</t>
  </si>
  <si>
    <t>442438</t>
  </si>
  <si>
    <t>442439</t>
  </si>
  <si>
    <t>442440</t>
  </si>
  <si>
    <t>Âu Thuỳ</t>
  </si>
  <si>
    <t>442441</t>
  </si>
  <si>
    <t>442442</t>
  </si>
  <si>
    <t>442443</t>
  </si>
  <si>
    <t>Hà Thị Vân</t>
  </si>
  <si>
    <t>442444</t>
  </si>
  <si>
    <t>Phạm Trịnh Hà</t>
  </si>
  <si>
    <t>442445</t>
  </si>
  <si>
    <t>Nguyễn Đỗ Khánh</t>
  </si>
  <si>
    <t>442446</t>
  </si>
  <si>
    <t>Hoàng Ngọc Minh</t>
  </si>
  <si>
    <t>442447</t>
  </si>
  <si>
    <t>Nguyễn Phạm Tuyết</t>
  </si>
  <si>
    <t>442448</t>
  </si>
  <si>
    <t>442449</t>
  </si>
  <si>
    <t>Phan Thị ánh</t>
  </si>
  <si>
    <t>442450</t>
  </si>
  <si>
    <t>442451</t>
  </si>
  <si>
    <t>Nguyễn Chu Hoài</t>
  </si>
  <si>
    <t>442452</t>
  </si>
  <si>
    <t>Ngọ</t>
  </si>
  <si>
    <t>442453</t>
  </si>
  <si>
    <t>442454</t>
  </si>
  <si>
    <t>442455</t>
  </si>
  <si>
    <t>442456</t>
  </si>
  <si>
    <t>Nông Thị Kiều</t>
  </si>
  <si>
    <t>442457</t>
  </si>
  <si>
    <t>Trần Hữu Tuấn</t>
  </si>
  <si>
    <t>442458</t>
  </si>
  <si>
    <t>Đoàn Thị Hương</t>
  </si>
  <si>
    <t>442459</t>
  </si>
  <si>
    <t>442460</t>
  </si>
  <si>
    <t>Tống Thị Thu</t>
  </si>
  <si>
    <t>442461</t>
  </si>
  <si>
    <t>Bùi Thị Thanh</t>
  </si>
  <si>
    <t>442462</t>
  </si>
  <si>
    <t>442463</t>
  </si>
  <si>
    <t>442464</t>
  </si>
  <si>
    <t>442465</t>
  </si>
  <si>
    <t>Bùi Quỳnh</t>
  </si>
  <si>
    <t>442466</t>
  </si>
  <si>
    <t>442501</t>
  </si>
  <si>
    <t>Nguyễn Bá</t>
  </si>
  <si>
    <t>4425</t>
  </si>
  <si>
    <t>442502</t>
  </si>
  <si>
    <t>Vũ Trọng</t>
  </si>
  <si>
    <t>442503</t>
  </si>
  <si>
    <t>442504</t>
  </si>
  <si>
    <t>Chu Thúy</t>
  </si>
  <si>
    <t>442505</t>
  </si>
  <si>
    <t>Tống Thị Minh</t>
  </si>
  <si>
    <t>442506</t>
  </si>
  <si>
    <t>442507</t>
  </si>
  <si>
    <t>442508</t>
  </si>
  <si>
    <t>442509</t>
  </si>
  <si>
    <t>442510</t>
  </si>
  <si>
    <t>Doãn Thị Thùy</t>
  </si>
  <si>
    <t>442511</t>
  </si>
  <si>
    <t>442512</t>
  </si>
  <si>
    <t>Trịnh Thị Mai</t>
  </si>
  <si>
    <t>442513</t>
  </si>
  <si>
    <t>442514</t>
  </si>
  <si>
    <t>Phạm Thị Quỳnh</t>
  </si>
  <si>
    <t>442515</t>
  </si>
  <si>
    <t>442516</t>
  </si>
  <si>
    <t>Nguyễn Thị Cẩm</t>
  </si>
  <si>
    <t>442517</t>
  </si>
  <si>
    <t>Trần Hoàng Khánh</t>
  </si>
  <si>
    <t>442518</t>
  </si>
  <si>
    <t>442519</t>
  </si>
  <si>
    <t>442520</t>
  </si>
  <si>
    <t>Cà Thị Quỳnh</t>
  </si>
  <si>
    <t>442521</t>
  </si>
  <si>
    <t>442522</t>
  </si>
  <si>
    <t>Nông Hương</t>
  </si>
  <si>
    <t>442523</t>
  </si>
  <si>
    <t>Nguyễn Mộng</t>
  </si>
  <si>
    <t>442524</t>
  </si>
  <si>
    <t>442525</t>
  </si>
  <si>
    <t>Trương Quang</t>
  </si>
  <si>
    <t>442526</t>
  </si>
  <si>
    <t>442527</t>
  </si>
  <si>
    <t>Nguyễn Văn Thành</t>
  </si>
  <si>
    <t>442528</t>
  </si>
  <si>
    <t>Lương Thị Trần</t>
  </si>
  <si>
    <t>442529</t>
  </si>
  <si>
    <t>Diệu</t>
  </si>
  <si>
    <t>442530</t>
  </si>
  <si>
    <t>Phạm Gia Lưu</t>
  </si>
  <si>
    <t>442531</t>
  </si>
  <si>
    <t>Dương Hoàng</t>
  </si>
  <si>
    <t>442532</t>
  </si>
  <si>
    <t>442533</t>
  </si>
  <si>
    <t>442534</t>
  </si>
  <si>
    <t>442535</t>
  </si>
  <si>
    <t>442536</t>
  </si>
  <si>
    <t>442537</t>
  </si>
  <si>
    <t>Nguyễn Thị Thuỳ</t>
  </si>
  <si>
    <t>442538</t>
  </si>
  <si>
    <t>442539</t>
  </si>
  <si>
    <t>Bùi Thị Hồng</t>
  </si>
  <si>
    <t>442540</t>
  </si>
  <si>
    <t>Lương Anh</t>
  </si>
  <si>
    <t>442541</t>
  </si>
  <si>
    <t>442542</t>
  </si>
  <si>
    <t>442543</t>
  </si>
  <si>
    <t>Phan Ngọc Quỳnh</t>
  </si>
  <si>
    <t>442544</t>
  </si>
  <si>
    <t>442545</t>
  </si>
  <si>
    <t>Mễ Trung</t>
  </si>
  <si>
    <t>442546</t>
  </si>
  <si>
    <t>442547</t>
  </si>
  <si>
    <t>442548</t>
  </si>
  <si>
    <t>442549</t>
  </si>
  <si>
    <t>Phan Văn</t>
  </si>
  <si>
    <t>442550</t>
  </si>
  <si>
    <t>Đỗ Thị Như</t>
  </si>
  <si>
    <t>442552</t>
  </si>
  <si>
    <t>442553</t>
  </si>
  <si>
    <t>Nguyễn Thạc Linh</t>
  </si>
  <si>
    <t>442554</t>
  </si>
  <si>
    <t>Nguyễn Song</t>
  </si>
  <si>
    <t>442555</t>
  </si>
  <si>
    <t>442556</t>
  </si>
  <si>
    <t>Nông Thị Mỹ</t>
  </si>
  <si>
    <t>442557</t>
  </si>
  <si>
    <t>442558</t>
  </si>
  <si>
    <t>Nguyễn Hồng Lan</t>
  </si>
  <si>
    <t>442559</t>
  </si>
  <si>
    <t>442560</t>
  </si>
  <si>
    <t>442561</t>
  </si>
  <si>
    <t>Trần Hiền Phương</t>
  </si>
  <si>
    <t>442562</t>
  </si>
  <si>
    <t>Trần Thị Cẩm</t>
  </si>
  <si>
    <t>442563</t>
  </si>
  <si>
    <t>442564</t>
  </si>
  <si>
    <t>442565</t>
  </si>
  <si>
    <t>442566</t>
  </si>
  <si>
    <t>442567</t>
  </si>
  <si>
    <t>Trương Hạnh</t>
  </si>
  <si>
    <t>442601</t>
  </si>
  <si>
    <t>4426</t>
  </si>
  <si>
    <t>442602</t>
  </si>
  <si>
    <t>442603</t>
  </si>
  <si>
    <t>442604</t>
  </si>
  <si>
    <t>442605</t>
  </si>
  <si>
    <t>Vũ Hà</t>
  </si>
  <si>
    <t>442606</t>
  </si>
  <si>
    <t>442607</t>
  </si>
  <si>
    <t>Thêu</t>
  </si>
  <si>
    <t>442608</t>
  </si>
  <si>
    <t>Đào Tiến</t>
  </si>
  <si>
    <t>442609</t>
  </si>
  <si>
    <t>442610</t>
  </si>
  <si>
    <t>Lê Công</t>
  </si>
  <si>
    <t>442611</t>
  </si>
  <si>
    <t>Cao Hoàng Minh</t>
  </si>
  <si>
    <t>442612</t>
  </si>
  <si>
    <t>Nguyễn Lý Quỳnh</t>
  </si>
  <si>
    <t>442613</t>
  </si>
  <si>
    <t>Hoàng Thị Thúy</t>
  </si>
  <si>
    <t>442614</t>
  </si>
  <si>
    <t>442615</t>
  </si>
  <si>
    <t>442616</t>
  </si>
  <si>
    <t>Doanh Thu</t>
  </si>
  <si>
    <t>442617</t>
  </si>
  <si>
    <t>442618</t>
  </si>
  <si>
    <t>442619</t>
  </si>
  <si>
    <t>442620</t>
  </si>
  <si>
    <t>Vũ Kiều</t>
  </si>
  <si>
    <t>442621</t>
  </si>
  <si>
    <t>Nhìn</t>
  </si>
  <si>
    <t>442622</t>
  </si>
  <si>
    <t>442623</t>
  </si>
  <si>
    <t>442624</t>
  </si>
  <si>
    <t>442625</t>
  </si>
  <si>
    <t>Đàm Bảo</t>
  </si>
  <si>
    <t>442626</t>
  </si>
  <si>
    <t>442627</t>
  </si>
  <si>
    <t>Dương Hà Quỳnh</t>
  </si>
  <si>
    <t>442628</t>
  </si>
  <si>
    <t>Lê Chí</t>
  </si>
  <si>
    <t>442629</t>
  </si>
  <si>
    <t>442630</t>
  </si>
  <si>
    <t>442631</t>
  </si>
  <si>
    <t>442632</t>
  </si>
  <si>
    <t>Phạm Thảo</t>
  </si>
  <si>
    <t>442633</t>
  </si>
  <si>
    <t>442634</t>
  </si>
  <si>
    <t>442635</t>
  </si>
  <si>
    <t>442636</t>
  </si>
  <si>
    <t>442637</t>
  </si>
  <si>
    <t>442638</t>
  </si>
  <si>
    <t>442639</t>
  </si>
  <si>
    <t>Ngô Nguyễn Điệp</t>
  </si>
  <si>
    <t>442640</t>
  </si>
  <si>
    <t>Trần Lê Quỳnh</t>
  </si>
  <si>
    <t>442641</t>
  </si>
  <si>
    <t>Cúc</t>
  </si>
  <si>
    <t>442642</t>
  </si>
  <si>
    <t>Đào Thị Phương</t>
  </si>
  <si>
    <t>442643</t>
  </si>
  <si>
    <t>Hoàng Thị Huyền</t>
  </si>
  <si>
    <t>442644</t>
  </si>
  <si>
    <t>Lương Phạm Quỳnh</t>
  </si>
  <si>
    <t>442645</t>
  </si>
  <si>
    <t>Dương Diệu</t>
  </si>
  <si>
    <t>442646</t>
  </si>
  <si>
    <t>Nguyễn Thị Xuân</t>
  </si>
  <si>
    <t>442647</t>
  </si>
  <si>
    <t>442648</t>
  </si>
  <si>
    <t>Vũ Hà Bảo</t>
  </si>
  <si>
    <t>442649</t>
  </si>
  <si>
    <t>442650</t>
  </si>
  <si>
    <t>442651</t>
  </si>
  <si>
    <t>442652</t>
  </si>
  <si>
    <t>442653</t>
  </si>
  <si>
    <t>442654</t>
  </si>
  <si>
    <t>Trịnh</t>
  </si>
  <si>
    <t>442655</t>
  </si>
  <si>
    <t>Trương Đức</t>
  </si>
  <si>
    <t>Nhân</t>
  </si>
  <si>
    <t>442656</t>
  </si>
  <si>
    <t>442657</t>
  </si>
  <si>
    <t>442658</t>
  </si>
  <si>
    <t>Hồ Thái</t>
  </si>
  <si>
    <t>442659</t>
  </si>
  <si>
    <t>442660</t>
  </si>
  <si>
    <t>Nguyễn Mỹ</t>
  </si>
  <si>
    <t>442661</t>
  </si>
  <si>
    <t>Ngô Thu</t>
  </si>
  <si>
    <t>442662</t>
  </si>
  <si>
    <t>442663</t>
  </si>
  <si>
    <t>Tô Sơn</t>
  </si>
  <si>
    <t>442664</t>
  </si>
  <si>
    <t>442665</t>
  </si>
  <si>
    <t>Hoàng Lương Linh</t>
  </si>
  <si>
    <t>442701</t>
  </si>
  <si>
    <t>Dương Đức</t>
  </si>
  <si>
    <t>4427</t>
  </si>
  <si>
    <t>442702</t>
  </si>
  <si>
    <t>Hà Thảo</t>
  </si>
  <si>
    <t>442703</t>
  </si>
  <si>
    <t>Nguyễn Thị Băng</t>
  </si>
  <si>
    <t>442704</t>
  </si>
  <si>
    <t>Phạm Như</t>
  </si>
  <si>
    <t>442705</t>
  </si>
  <si>
    <t>Đinh Thúy</t>
  </si>
  <si>
    <t>442706</t>
  </si>
  <si>
    <t>442707</t>
  </si>
  <si>
    <t>Đinh Thanh</t>
  </si>
  <si>
    <t>442708</t>
  </si>
  <si>
    <t>Ngô Quỳnh</t>
  </si>
  <si>
    <t>442709</t>
  </si>
  <si>
    <t>Trần Như</t>
  </si>
  <si>
    <t>442710</t>
  </si>
  <si>
    <t>Lâm Hà</t>
  </si>
  <si>
    <t>442711</t>
  </si>
  <si>
    <t>442712</t>
  </si>
  <si>
    <t>Hoàng Mạnh Hiệp</t>
  </si>
  <si>
    <t>442713</t>
  </si>
  <si>
    <t>442714</t>
  </si>
  <si>
    <t>Lộc Thị Vân</t>
  </si>
  <si>
    <t>442715</t>
  </si>
  <si>
    <t>442716</t>
  </si>
  <si>
    <t>442717</t>
  </si>
  <si>
    <t>442718</t>
  </si>
  <si>
    <t>442719</t>
  </si>
  <si>
    <t>Bùi Tuyết</t>
  </si>
  <si>
    <t>442720</t>
  </si>
  <si>
    <t>Khổng Thị</t>
  </si>
  <si>
    <t>442721</t>
  </si>
  <si>
    <t>442722</t>
  </si>
  <si>
    <t>442723</t>
  </si>
  <si>
    <t>Đỗ Xuân</t>
  </si>
  <si>
    <t>442724</t>
  </si>
  <si>
    <t>Đào Anh</t>
  </si>
  <si>
    <t>442725</t>
  </si>
  <si>
    <t>442726</t>
  </si>
  <si>
    <t>Nguyễn Vũ ý</t>
  </si>
  <si>
    <t>442727</t>
  </si>
  <si>
    <t>Đỗ Huy</t>
  </si>
  <si>
    <t>442728</t>
  </si>
  <si>
    <t>Phan Hà</t>
  </si>
  <si>
    <t>442729</t>
  </si>
  <si>
    <t>Nguyễn An</t>
  </si>
  <si>
    <t>442730</t>
  </si>
  <si>
    <t>442731</t>
  </si>
  <si>
    <t>Hoàng Thị Nhật</t>
  </si>
  <si>
    <t>442732</t>
  </si>
  <si>
    <t>Lê Nguyễn Khả</t>
  </si>
  <si>
    <t>442733</t>
  </si>
  <si>
    <t>Cao Thị Thanh</t>
  </si>
  <si>
    <t>442734</t>
  </si>
  <si>
    <t>Đặng Triệu</t>
  </si>
  <si>
    <t>442735</t>
  </si>
  <si>
    <t>Bùi Thị Diệu</t>
  </si>
  <si>
    <t>442736</t>
  </si>
  <si>
    <t>Tô Tân</t>
  </si>
  <si>
    <t>442737</t>
  </si>
  <si>
    <t>Huỳnh Thanh</t>
  </si>
  <si>
    <t>442738</t>
  </si>
  <si>
    <t>Ngô Đức</t>
  </si>
  <si>
    <t>442739</t>
  </si>
  <si>
    <t>Đỗ Quỳnh</t>
  </si>
  <si>
    <t>442740</t>
  </si>
  <si>
    <t>Đinh Hữu</t>
  </si>
  <si>
    <t>442741</t>
  </si>
  <si>
    <t>442742</t>
  </si>
  <si>
    <t>Nguyễn Lê Bảo</t>
  </si>
  <si>
    <t>442743</t>
  </si>
  <si>
    <t>442744</t>
  </si>
  <si>
    <t>Vũ Hà Nhật</t>
  </si>
  <si>
    <t>442745</t>
  </si>
  <si>
    <t>442746</t>
  </si>
  <si>
    <t>442747</t>
  </si>
  <si>
    <t>442748</t>
  </si>
  <si>
    <t>442749</t>
  </si>
  <si>
    <t>442750</t>
  </si>
  <si>
    <t>442751</t>
  </si>
  <si>
    <t>Hoàng Quỳnh</t>
  </si>
  <si>
    <t>442752</t>
  </si>
  <si>
    <t>442753</t>
  </si>
  <si>
    <t>442754</t>
  </si>
  <si>
    <t>442801</t>
  </si>
  <si>
    <t>Trịnh Minh</t>
  </si>
  <si>
    <t>4428</t>
  </si>
  <si>
    <t>442802</t>
  </si>
  <si>
    <t>442803</t>
  </si>
  <si>
    <t>Dương Huyền</t>
  </si>
  <si>
    <t>442804</t>
  </si>
  <si>
    <t>442805</t>
  </si>
  <si>
    <t>Bùi Bá Tuấn</t>
  </si>
  <si>
    <t>442806</t>
  </si>
  <si>
    <t>442807</t>
  </si>
  <si>
    <t>442808</t>
  </si>
  <si>
    <t>Trịnh Kim</t>
  </si>
  <si>
    <t>442809</t>
  </si>
  <si>
    <t>Nguyễn Bá Quang</t>
  </si>
  <si>
    <t>442810</t>
  </si>
  <si>
    <t>Hà Mai</t>
  </si>
  <si>
    <t>442811</t>
  </si>
  <si>
    <t>Vũ Bình</t>
  </si>
  <si>
    <t>442812</t>
  </si>
  <si>
    <t>442813</t>
  </si>
  <si>
    <t>Yên Thị</t>
  </si>
  <si>
    <t>442814</t>
  </si>
  <si>
    <t>442815</t>
  </si>
  <si>
    <t>Trần Thuỳ</t>
  </si>
  <si>
    <t>442816</t>
  </si>
  <si>
    <t>Trần Gia</t>
  </si>
  <si>
    <t>442817</t>
  </si>
  <si>
    <t>Trần Diệu</t>
  </si>
  <si>
    <t>442818</t>
  </si>
  <si>
    <t>442819</t>
  </si>
  <si>
    <t>Nguyễn Hòa</t>
  </si>
  <si>
    <t>442820</t>
  </si>
  <si>
    <t>Lê Trà</t>
  </si>
  <si>
    <t>442821</t>
  </si>
  <si>
    <t>442822</t>
  </si>
  <si>
    <t>442823</t>
  </si>
  <si>
    <t>Nguyễn Xuân Phương</t>
  </si>
  <si>
    <t>442824</t>
  </si>
  <si>
    <t>Hồ Thị</t>
  </si>
  <si>
    <t>442825</t>
  </si>
  <si>
    <t>Lưu Phương</t>
  </si>
  <si>
    <t>442826</t>
  </si>
  <si>
    <t>442827</t>
  </si>
  <si>
    <t>442828</t>
  </si>
  <si>
    <t>442829</t>
  </si>
  <si>
    <t>442830</t>
  </si>
  <si>
    <t>Bùi Vũ</t>
  </si>
  <si>
    <t>442831</t>
  </si>
  <si>
    <t>442832</t>
  </si>
  <si>
    <t>Thăng</t>
  </si>
  <si>
    <t>442833</t>
  </si>
  <si>
    <t>442834</t>
  </si>
  <si>
    <t>442835</t>
  </si>
  <si>
    <t>Phạm Ngọc Hương</t>
  </si>
  <si>
    <t>442836</t>
  </si>
  <si>
    <t>Đô</t>
  </si>
  <si>
    <t>442837</t>
  </si>
  <si>
    <t>Trí</t>
  </si>
  <si>
    <t>442838</t>
  </si>
  <si>
    <t>442839</t>
  </si>
  <si>
    <t>Bùi Mai</t>
  </si>
  <si>
    <t>442840</t>
  </si>
  <si>
    <t>Trần Thị Lệ</t>
  </si>
  <si>
    <t>442841</t>
  </si>
  <si>
    <t>Ngô Nguyễn Thiện</t>
  </si>
  <si>
    <t>442842</t>
  </si>
  <si>
    <t>442843</t>
  </si>
  <si>
    <t>442844</t>
  </si>
  <si>
    <t>La</t>
  </si>
  <si>
    <t>442845</t>
  </si>
  <si>
    <t>Quản Thùy</t>
  </si>
  <si>
    <t>442846</t>
  </si>
  <si>
    <t>442847</t>
  </si>
  <si>
    <t>Dương Cẩm</t>
  </si>
  <si>
    <t>442848</t>
  </si>
  <si>
    <t>Lê Nguyễn Hoài</t>
  </si>
  <si>
    <t>442849</t>
  </si>
  <si>
    <t>Hoàng Thị Minh</t>
  </si>
  <si>
    <t>442850</t>
  </si>
  <si>
    <t>Cù Thuý</t>
  </si>
  <si>
    <t>442851</t>
  </si>
  <si>
    <t>Ngô Thảo</t>
  </si>
  <si>
    <t>442852</t>
  </si>
  <si>
    <t>Nguyễn Mạnh Hùng</t>
  </si>
  <si>
    <t>442853</t>
  </si>
  <si>
    <t>Trần Lan</t>
  </si>
  <si>
    <t>442854</t>
  </si>
  <si>
    <t>442901</t>
  </si>
  <si>
    <t>4429</t>
  </si>
  <si>
    <t>442902</t>
  </si>
  <si>
    <t>442903</t>
  </si>
  <si>
    <t>Đồng Thị Phương</t>
  </si>
  <si>
    <t>442904</t>
  </si>
  <si>
    <t>442905</t>
  </si>
  <si>
    <t>442906</t>
  </si>
  <si>
    <t>442907</t>
  </si>
  <si>
    <t>Đinh Trọng</t>
  </si>
  <si>
    <t>442908</t>
  </si>
  <si>
    <t>Vũ Sơn</t>
  </si>
  <si>
    <t>442909</t>
  </si>
  <si>
    <t>442910</t>
  </si>
  <si>
    <t>Ngô Thúy</t>
  </si>
  <si>
    <t>442911</t>
  </si>
  <si>
    <t>Nguyễn Trí</t>
  </si>
  <si>
    <t>442912</t>
  </si>
  <si>
    <t>442913</t>
  </si>
  <si>
    <t>Bách Thị</t>
  </si>
  <si>
    <t>442914</t>
  </si>
  <si>
    <t>Ngô Chính</t>
  </si>
  <si>
    <t>442915</t>
  </si>
  <si>
    <t>Tạ Quang</t>
  </si>
  <si>
    <t>442916</t>
  </si>
  <si>
    <t>442917</t>
  </si>
  <si>
    <t>442918</t>
  </si>
  <si>
    <t>Phan Thị Bích</t>
  </si>
  <si>
    <t>442919</t>
  </si>
  <si>
    <t>442920</t>
  </si>
  <si>
    <t>442921</t>
  </si>
  <si>
    <t>Lê Hoàng Bảo</t>
  </si>
  <si>
    <t>442922</t>
  </si>
  <si>
    <t>Trịnh Thị Thùy</t>
  </si>
  <si>
    <t>442923</t>
  </si>
  <si>
    <t>442924</t>
  </si>
  <si>
    <t>442925</t>
  </si>
  <si>
    <t>442926</t>
  </si>
  <si>
    <t>442927</t>
  </si>
  <si>
    <t>Tống Thị</t>
  </si>
  <si>
    <t>442929</t>
  </si>
  <si>
    <t>442930</t>
  </si>
  <si>
    <t>442931</t>
  </si>
  <si>
    <t>442932</t>
  </si>
  <si>
    <t>Trần Nguyễn Thảo</t>
  </si>
  <si>
    <t>442934</t>
  </si>
  <si>
    <t>Lại Thị Bích</t>
  </si>
  <si>
    <t>442935</t>
  </si>
  <si>
    <t>Đặng Hoàng Phúc</t>
  </si>
  <si>
    <t>442936</t>
  </si>
  <si>
    <t>Phạm Nguyễn Nhật</t>
  </si>
  <si>
    <t>442937</t>
  </si>
  <si>
    <t>Vũ Chí</t>
  </si>
  <si>
    <t>442938</t>
  </si>
  <si>
    <t>442939</t>
  </si>
  <si>
    <t>Đỗ Vũ Khánh</t>
  </si>
  <si>
    <t>442940</t>
  </si>
  <si>
    <t>Lê Nguyễn Khánh</t>
  </si>
  <si>
    <t>442941</t>
  </si>
  <si>
    <t>442942</t>
  </si>
  <si>
    <t>442943</t>
  </si>
  <si>
    <t>Lưu Vũ Hà</t>
  </si>
  <si>
    <t>442944</t>
  </si>
  <si>
    <t>Phan Thùy</t>
  </si>
  <si>
    <t>442945</t>
  </si>
  <si>
    <t>Trương Văn</t>
  </si>
  <si>
    <t>442946</t>
  </si>
  <si>
    <t>442947</t>
  </si>
  <si>
    <t>442948</t>
  </si>
  <si>
    <t>442949</t>
  </si>
  <si>
    <t>Nguyễn Trần Tường</t>
  </si>
  <si>
    <t>442950</t>
  </si>
  <si>
    <t>442951</t>
  </si>
  <si>
    <t>Công Thị Hải</t>
  </si>
  <si>
    <t>442952</t>
  </si>
  <si>
    <t>Đinh Thị Đoan</t>
  </si>
  <si>
    <t>442953</t>
  </si>
  <si>
    <t>442954</t>
  </si>
  <si>
    <t>Lại Thị Bảo</t>
  </si>
  <si>
    <t>442955</t>
  </si>
  <si>
    <t>Khúc Thanh</t>
  </si>
  <si>
    <t>442956</t>
  </si>
  <si>
    <t>Tăng Thị</t>
  </si>
  <si>
    <t>442957</t>
  </si>
  <si>
    <t>442958</t>
  </si>
  <si>
    <t>Lê Khánh</t>
  </si>
  <si>
    <t>442959</t>
  </si>
  <si>
    <t>Đặng Hải</t>
  </si>
  <si>
    <t>443001</t>
  </si>
  <si>
    <t>Nguyễn Thị Linh</t>
  </si>
  <si>
    <t>4430</t>
  </si>
  <si>
    <t>443002</t>
  </si>
  <si>
    <t>443003</t>
  </si>
  <si>
    <t>út</t>
  </si>
  <si>
    <t>443004</t>
  </si>
  <si>
    <t>443005</t>
  </si>
  <si>
    <t>Hà Tùng</t>
  </si>
  <si>
    <t>443006</t>
  </si>
  <si>
    <t>Nguyễn Bình</t>
  </si>
  <si>
    <t>443007</t>
  </si>
  <si>
    <t>443008</t>
  </si>
  <si>
    <t>Trần Vũ Thạch</t>
  </si>
  <si>
    <t>443009</t>
  </si>
  <si>
    <t>Lê Thành</t>
  </si>
  <si>
    <t>443010</t>
  </si>
  <si>
    <t>Đỗ Thái</t>
  </si>
  <si>
    <t>443011</t>
  </si>
  <si>
    <t>443012</t>
  </si>
  <si>
    <t>Đỗ Thùy</t>
  </si>
  <si>
    <t>443014</t>
  </si>
  <si>
    <t>443015</t>
  </si>
  <si>
    <t>443016</t>
  </si>
  <si>
    <t>Trần Thiên</t>
  </si>
  <si>
    <t>443017</t>
  </si>
  <si>
    <t>443018</t>
  </si>
  <si>
    <t>Võ Thị Lê</t>
  </si>
  <si>
    <t>Na</t>
  </si>
  <si>
    <t>443019</t>
  </si>
  <si>
    <t>443020</t>
  </si>
  <si>
    <t>Nguyễn Tống Hương</t>
  </si>
  <si>
    <t>443021</t>
  </si>
  <si>
    <t>443022</t>
  </si>
  <si>
    <t>Bùi Hoàng Tuấn</t>
  </si>
  <si>
    <t>443023</t>
  </si>
  <si>
    <t>Đặng Thuý</t>
  </si>
  <si>
    <t>443024</t>
  </si>
  <si>
    <t>Lương Thị Mai</t>
  </si>
  <si>
    <t>443025</t>
  </si>
  <si>
    <t>Phan Thị Hồng</t>
  </si>
  <si>
    <t>443026</t>
  </si>
  <si>
    <t>443027</t>
  </si>
  <si>
    <t>Đặng Trung</t>
  </si>
  <si>
    <t>443028</t>
  </si>
  <si>
    <t>Bùi Hương</t>
  </si>
  <si>
    <t>443029</t>
  </si>
  <si>
    <t>443030</t>
  </si>
  <si>
    <t>Hoàng Thị Lam</t>
  </si>
  <si>
    <t>443031</t>
  </si>
  <si>
    <t>443032</t>
  </si>
  <si>
    <t>443033</t>
  </si>
  <si>
    <t>443034</t>
  </si>
  <si>
    <t>443035</t>
  </si>
  <si>
    <t>443036</t>
  </si>
  <si>
    <t>443037</t>
  </si>
  <si>
    <t>443038</t>
  </si>
  <si>
    <t>443039</t>
  </si>
  <si>
    <t>Trịnh Thị Yến</t>
  </si>
  <si>
    <t>443040</t>
  </si>
  <si>
    <t>443041</t>
  </si>
  <si>
    <t>443042</t>
  </si>
  <si>
    <t>443043</t>
  </si>
  <si>
    <t>Lê Trần</t>
  </si>
  <si>
    <t>443044</t>
  </si>
  <si>
    <t>443045</t>
  </si>
  <si>
    <t>443046</t>
  </si>
  <si>
    <t>Đỗ Thị ánh</t>
  </si>
  <si>
    <t>443047</t>
  </si>
  <si>
    <t>443048</t>
  </si>
  <si>
    <t>443049</t>
  </si>
  <si>
    <t>Cao Trần Thu</t>
  </si>
  <si>
    <t>443050</t>
  </si>
  <si>
    <t>Phan Trần Thảo</t>
  </si>
  <si>
    <t>443051</t>
  </si>
  <si>
    <t>Tống Diệu</t>
  </si>
  <si>
    <t>443052</t>
  </si>
  <si>
    <t>443053</t>
  </si>
  <si>
    <t>443054</t>
  </si>
  <si>
    <t>Trần Trang</t>
  </si>
  <si>
    <t>443055</t>
  </si>
  <si>
    <t>443056</t>
  </si>
  <si>
    <t>Đỗ Thị Khánh</t>
  </si>
  <si>
    <t>443057</t>
  </si>
  <si>
    <t>443058</t>
  </si>
  <si>
    <t>440338</t>
  </si>
  <si>
    <t>Đặng Kỳ</t>
  </si>
  <si>
    <t>4431</t>
  </si>
  <si>
    <t>CLC44</t>
  </si>
  <si>
    <t>440655</t>
  </si>
  <si>
    <t>440955</t>
  </si>
  <si>
    <t>Nguyễn Sương</t>
  </si>
  <si>
    <t>443101</t>
  </si>
  <si>
    <t>443102</t>
  </si>
  <si>
    <t>443103</t>
  </si>
  <si>
    <t>443104</t>
  </si>
  <si>
    <t>443105</t>
  </si>
  <si>
    <t>443106</t>
  </si>
  <si>
    <t>Phan Đức</t>
  </si>
  <si>
    <t>443107</t>
  </si>
  <si>
    <t>Tạ Minh</t>
  </si>
  <si>
    <t>443108</t>
  </si>
  <si>
    <t>443109</t>
  </si>
  <si>
    <t>443110</t>
  </si>
  <si>
    <t>Phạm Thanh Thiên</t>
  </si>
  <si>
    <t>443111</t>
  </si>
  <si>
    <t>443112</t>
  </si>
  <si>
    <t>443113</t>
  </si>
  <si>
    <t>Vũ Thị Mai</t>
  </si>
  <si>
    <t>443114</t>
  </si>
  <si>
    <t>Trần Hoàng Quang</t>
  </si>
  <si>
    <t>443115</t>
  </si>
  <si>
    <t>443116</t>
  </si>
  <si>
    <t>Trịnh Hải</t>
  </si>
  <si>
    <t>443117</t>
  </si>
  <si>
    <t>Đào Thị Hương</t>
  </si>
  <si>
    <t>443118</t>
  </si>
  <si>
    <t>443119</t>
  </si>
  <si>
    <t>Khang</t>
  </si>
  <si>
    <t>443120</t>
  </si>
  <si>
    <t>443121</t>
  </si>
  <si>
    <t>Giang Hoàng</t>
  </si>
  <si>
    <t>443122</t>
  </si>
  <si>
    <t>443123</t>
  </si>
  <si>
    <t>443124</t>
  </si>
  <si>
    <t>443125</t>
  </si>
  <si>
    <t>443126</t>
  </si>
  <si>
    <t>Vũ Thị Hoài</t>
  </si>
  <si>
    <t>443127</t>
  </si>
  <si>
    <t>Nguyễn Vũ Ngọc</t>
  </si>
  <si>
    <t>443128</t>
  </si>
  <si>
    <t>443129</t>
  </si>
  <si>
    <t>443130</t>
  </si>
  <si>
    <t>443131</t>
  </si>
  <si>
    <t>Bumkyu</t>
  </si>
  <si>
    <t>443132</t>
  </si>
  <si>
    <t>443133</t>
  </si>
  <si>
    <t>Đỗ Minh</t>
  </si>
  <si>
    <t>443134</t>
  </si>
  <si>
    <t>443135</t>
  </si>
  <si>
    <t>443137</t>
  </si>
  <si>
    <t>Đỗ Lê Ngọc</t>
  </si>
  <si>
    <t>443138</t>
  </si>
  <si>
    <t>Phạm Quốc</t>
  </si>
  <si>
    <t>443139</t>
  </si>
  <si>
    <t>443140</t>
  </si>
  <si>
    <t>443141</t>
  </si>
  <si>
    <t>Quản Lâm</t>
  </si>
  <si>
    <t>443142</t>
  </si>
  <si>
    <t>Tô Hoàng Yến</t>
  </si>
  <si>
    <t>443143</t>
  </si>
  <si>
    <t>Ngô Thùy</t>
  </si>
  <si>
    <t>443144</t>
  </si>
  <si>
    <t>Trần ánh</t>
  </si>
  <si>
    <t>441010</t>
  </si>
  <si>
    <t>4432</t>
  </si>
  <si>
    <t>441108</t>
  </si>
  <si>
    <t>Lưu Tuấn</t>
  </si>
  <si>
    <t>443201</t>
  </si>
  <si>
    <t>Bùi Tuấn</t>
  </si>
  <si>
    <t>443202</t>
  </si>
  <si>
    <t>Phan Thuỳ</t>
  </si>
  <si>
    <t>443203</t>
  </si>
  <si>
    <t>Đinh Nguyễn Lan</t>
  </si>
  <si>
    <t>443204</t>
  </si>
  <si>
    <t>Nguyễn Nữ Phương</t>
  </si>
  <si>
    <t>443205</t>
  </si>
  <si>
    <t>443206</t>
  </si>
  <si>
    <t>Dương Yến</t>
  </si>
  <si>
    <t>443207</t>
  </si>
  <si>
    <t>Trịnh Quang</t>
  </si>
  <si>
    <t>Dụ</t>
  </si>
  <si>
    <t>443208</t>
  </si>
  <si>
    <t>Nguyễn Đỗ Hoàng</t>
  </si>
  <si>
    <t>443209</t>
  </si>
  <si>
    <t>443210</t>
  </si>
  <si>
    <t>Phạm Mỹ</t>
  </si>
  <si>
    <t>443211</t>
  </si>
  <si>
    <t>Phạm Việt</t>
  </si>
  <si>
    <t>443212</t>
  </si>
  <si>
    <t>Đinh Phạm Phương</t>
  </si>
  <si>
    <t>443213</t>
  </si>
  <si>
    <t>Phùng Nguyễn Tú</t>
  </si>
  <si>
    <t>443214</t>
  </si>
  <si>
    <t>Lê Nguyễn Thúy</t>
  </si>
  <si>
    <t>443215</t>
  </si>
  <si>
    <t>443216</t>
  </si>
  <si>
    <t>Doãn Hải</t>
  </si>
  <si>
    <t>443217</t>
  </si>
  <si>
    <t>443218</t>
  </si>
  <si>
    <t>Đỗ Bùi Quỳnh</t>
  </si>
  <si>
    <t>443219</t>
  </si>
  <si>
    <t>443220</t>
  </si>
  <si>
    <t>443221</t>
  </si>
  <si>
    <t>443222</t>
  </si>
  <si>
    <t>Trần Thành</t>
  </si>
  <si>
    <t>443223</t>
  </si>
  <si>
    <t>Mai Vũ Thế</t>
  </si>
  <si>
    <t>443224</t>
  </si>
  <si>
    <t>Hồ Khánh</t>
  </si>
  <si>
    <t>443225</t>
  </si>
  <si>
    <t>Phùng Thái</t>
  </si>
  <si>
    <t>443226</t>
  </si>
  <si>
    <t>Nguyễn Hoàng Phươn</t>
  </si>
  <si>
    <t>443227</t>
  </si>
  <si>
    <t>Ngô Thị Hồng</t>
  </si>
  <si>
    <t>443228</t>
  </si>
  <si>
    <t>Phùng Đoàn Bình</t>
  </si>
  <si>
    <t>443229</t>
  </si>
  <si>
    <t>Trịnh Phạm</t>
  </si>
  <si>
    <t>Tuyên</t>
  </si>
  <si>
    <t>443230</t>
  </si>
  <si>
    <t>443231</t>
  </si>
  <si>
    <t>443232</t>
  </si>
  <si>
    <t>443233</t>
  </si>
  <si>
    <t>Đào Mỹ</t>
  </si>
  <si>
    <t>443234</t>
  </si>
  <si>
    <t>Đinh Vũ Hải</t>
  </si>
  <si>
    <t>443235</t>
  </si>
  <si>
    <t>443236</t>
  </si>
  <si>
    <t>Nguyễn Hải Nguyệt</t>
  </si>
  <si>
    <t>443237</t>
  </si>
  <si>
    <t>443238</t>
  </si>
  <si>
    <t>443239</t>
  </si>
  <si>
    <t>Lê Thị Mai</t>
  </si>
  <si>
    <t>443240</t>
  </si>
  <si>
    <t>Phan Lê Hoàng</t>
  </si>
  <si>
    <t>443241</t>
  </si>
  <si>
    <t>Phạm Thị Cẩm</t>
  </si>
  <si>
    <t>Chuyên</t>
  </si>
  <si>
    <t>443242</t>
  </si>
  <si>
    <t>Trúc</t>
  </si>
  <si>
    <t>443243</t>
  </si>
  <si>
    <t>443244</t>
  </si>
  <si>
    <t>Cao Tiến</t>
  </si>
  <si>
    <t>441305</t>
  </si>
  <si>
    <t>4433</t>
  </si>
  <si>
    <t>443301</t>
  </si>
  <si>
    <t>443302</t>
  </si>
  <si>
    <t>443303</t>
  </si>
  <si>
    <t>Đoàn Vũ Trung</t>
  </si>
  <si>
    <t>443304</t>
  </si>
  <si>
    <t>443305</t>
  </si>
  <si>
    <t>Bùi Thị ánh</t>
  </si>
  <si>
    <t>443306</t>
  </si>
  <si>
    <t>Lê Thị Ngân</t>
  </si>
  <si>
    <t>443307</t>
  </si>
  <si>
    <t>443308</t>
  </si>
  <si>
    <t>443309</t>
  </si>
  <si>
    <t>443310</t>
  </si>
  <si>
    <t>443311</t>
  </si>
  <si>
    <t>443312</t>
  </si>
  <si>
    <t>443313</t>
  </si>
  <si>
    <t>Chu Đặng Khánh</t>
  </si>
  <si>
    <t>443314</t>
  </si>
  <si>
    <t>443315</t>
  </si>
  <si>
    <t>Phạm Hải</t>
  </si>
  <si>
    <t>443316</t>
  </si>
  <si>
    <t>Nguyễn Quỳnh Xuân</t>
  </si>
  <si>
    <t>443317</t>
  </si>
  <si>
    <t>443318</t>
  </si>
  <si>
    <t>Kim</t>
  </si>
  <si>
    <t>443319</t>
  </si>
  <si>
    <t>443320</t>
  </si>
  <si>
    <t>443321</t>
  </si>
  <si>
    <t>443322</t>
  </si>
  <si>
    <t>Trịnh Hà</t>
  </si>
  <si>
    <t>443324</t>
  </si>
  <si>
    <t>Lê Hoàng Hà</t>
  </si>
  <si>
    <t>443326</t>
  </si>
  <si>
    <t>443327</t>
  </si>
  <si>
    <t>Nguyễn Công Đặng</t>
  </si>
  <si>
    <t>443328</t>
  </si>
  <si>
    <t>443329</t>
  </si>
  <si>
    <t>Đoàn Hữu</t>
  </si>
  <si>
    <t>443330</t>
  </si>
  <si>
    <t>443331</t>
  </si>
  <si>
    <t>Nguyễn Trương Minh</t>
  </si>
  <si>
    <t>443332</t>
  </si>
  <si>
    <t>443333</t>
  </si>
  <si>
    <t>Lê Thái Nhật</t>
  </si>
  <si>
    <t>443334</t>
  </si>
  <si>
    <t>443335</t>
  </si>
  <si>
    <t>Đỗ Lê Thùy</t>
  </si>
  <si>
    <t>443336</t>
  </si>
  <si>
    <t>Đỗ Nguyễn ánh</t>
  </si>
  <si>
    <t>443337</t>
  </si>
  <si>
    <t>Phạm Chính Hoàng</t>
  </si>
  <si>
    <t>443338</t>
  </si>
  <si>
    <t>443339</t>
  </si>
  <si>
    <t>Mai Nguyễn Diệu</t>
  </si>
  <si>
    <t>443340</t>
  </si>
  <si>
    <t>443341</t>
  </si>
  <si>
    <t>443342</t>
  </si>
  <si>
    <t>Cấn Hoàng</t>
  </si>
  <si>
    <t>443343</t>
  </si>
  <si>
    <t>Đoàn Linh</t>
  </si>
  <si>
    <t>443344</t>
  </si>
  <si>
    <t>441760</t>
  </si>
  <si>
    <t>Nguyễn Bá Duy</t>
  </si>
  <si>
    <t>4434</t>
  </si>
  <si>
    <t>443323</t>
  </si>
  <si>
    <t>Phạm Vũ</t>
  </si>
  <si>
    <t>443401</t>
  </si>
  <si>
    <t>Ngô Tuấn</t>
  </si>
  <si>
    <t>443402</t>
  </si>
  <si>
    <t>Nguyễn Lê Đức</t>
  </si>
  <si>
    <t>443403</t>
  </si>
  <si>
    <t>Nguyễn Hà Minh</t>
  </si>
  <si>
    <t>443404</t>
  </si>
  <si>
    <t>Nguyễn Mai Phương</t>
  </si>
  <si>
    <t>443405</t>
  </si>
  <si>
    <t>Đinh Trung</t>
  </si>
  <si>
    <t>443406</t>
  </si>
  <si>
    <t>Trương Tấn</t>
  </si>
  <si>
    <t>443407</t>
  </si>
  <si>
    <t>Hồ Mai</t>
  </si>
  <si>
    <t>443408</t>
  </si>
  <si>
    <t>443409</t>
  </si>
  <si>
    <t>Dương Ngọc</t>
  </si>
  <si>
    <t>443410</t>
  </si>
  <si>
    <t>443411</t>
  </si>
  <si>
    <t>Đỗ Hồng</t>
  </si>
  <si>
    <t>443412</t>
  </si>
  <si>
    <t>443413</t>
  </si>
  <si>
    <t>443414</t>
  </si>
  <si>
    <t>443415</t>
  </si>
  <si>
    <t>Nguyễn Vũ Trang</t>
  </si>
  <si>
    <t>443416</t>
  </si>
  <si>
    <t>443417</t>
  </si>
  <si>
    <t>443418</t>
  </si>
  <si>
    <t>443419</t>
  </si>
  <si>
    <t>Phạm Thúy</t>
  </si>
  <si>
    <t>443420</t>
  </si>
  <si>
    <t>443421</t>
  </si>
  <si>
    <t>Đinh Gia</t>
  </si>
  <si>
    <t>443422</t>
  </si>
  <si>
    <t>Ngô Hà</t>
  </si>
  <si>
    <t>443423</t>
  </si>
  <si>
    <t>443424</t>
  </si>
  <si>
    <t>443425</t>
  </si>
  <si>
    <t>443426</t>
  </si>
  <si>
    <t>443427</t>
  </si>
  <si>
    <t>Lê Vũ Hoàng</t>
  </si>
  <si>
    <t>443428</t>
  </si>
  <si>
    <t>Đậu Thu</t>
  </si>
  <si>
    <t>443429</t>
  </si>
  <si>
    <t>Vũ Trần Việt</t>
  </si>
  <si>
    <t>443430</t>
  </si>
  <si>
    <t>443431</t>
  </si>
  <si>
    <t>443432</t>
  </si>
  <si>
    <t>443433</t>
  </si>
  <si>
    <t>Lê Thị Băng</t>
  </si>
  <si>
    <t>443434</t>
  </si>
  <si>
    <t>443435</t>
  </si>
  <si>
    <t>443437</t>
  </si>
  <si>
    <t>443438</t>
  </si>
  <si>
    <t>443439</t>
  </si>
  <si>
    <t>Bùi Trung</t>
  </si>
  <si>
    <t>443440</t>
  </si>
  <si>
    <t>443441</t>
  </si>
  <si>
    <t>Đào Trúc</t>
  </si>
  <si>
    <t>443442</t>
  </si>
  <si>
    <t>Đào Hải</t>
  </si>
  <si>
    <t>443443</t>
  </si>
  <si>
    <t>Lưu Kim</t>
  </si>
  <si>
    <t>443444</t>
  </si>
  <si>
    <t>Đào Thị Khánh</t>
  </si>
  <si>
    <t>443445</t>
  </si>
  <si>
    <t>Vũ Tân</t>
  </si>
  <si>
    <t>443446</t>
  </si>
  <si>
    <t>4435001</t>
  </si>
  <si>
    <t>Đào Hoàng</t>
  </si>
  <si>
    <t>4435</t>
  </si>
  <si>
    <t>4435002</t>
  </si>
  <si>
    <t>4435003</t>
  </si>
  <si>
    <t>Lê Văn Tuấn</t>
  </si>
  <si>
    <t>4435004</t>
  </si>
  <si>
    <t>Phạm Thị Hoàng</t>
  </si>
  <si>
    <t>4435005</t>
  </si>
  <si>
    <t>4435006</t>
  </si>
  <si>
    <t>4435007</t>
  </si>
  <si>
    <t>Lê Gia</t>
  </si>
  <si>
    <t>4435008</t>
  </si>
  <si>
    <t>H Yunli</t>
  </si>
  <si>
    <t>Byă</t>
  </si>
  <si>
    <t>4435009</t>
  </si>
  <si>
    <t>4435011</t>
  </si>
  <si>
    <t>Lăng Minh</t>
  </si>
  <si>
    <t>Chí</t>
  </si>
  <si>
    <t>4435012</t>
  </si>
  <si>
    <t>Phạm Mạnh</t>
  </si>
  <si>
    <t>4435014</t>
  </si>
  <si>
    <t>Trần Lê Đức</t>
  </si>
  <si>
    <t>4435015</t>
  </si>
  <si>
    <t>4435016</t>
  </si>
  <si>
    <t>4435017</t>
  </si>
  <si>
    <t>4435018</t>
  </si>
  <si>
    <t>4435019</t>
  </si>
  <si>
    <t>4435020</t>
  </si>
  <si>
    <t>Điểu Phi</t>
  </si>
  <si>
    <t>4435021</t>
  </si>
  <si>
    <t>4435022</t>
  </si>
  <si>
    <t>4435023</t>
  </si>
  <si>
    <t>4435024</t>
  </si>
  <si>
    <t>Bùi Quốc</t>
  </si>
  <si>
    <t>4435025</t>
  </si>
  <si>
    <t>Hoàng Dương</t>
  </si>
  <si>
    <t>4435026</t>
  </si>
  <si>
    <t>4435027</t>
  </si>
  <si>
    <t>4435028</t>
  </si>
  <si>
    <t>Đỗ Trung</t>
  </si>
  <si>
    <t>4435029</t>
  </si>
  <si>
    <t>4435030</t>
  </si>
  <si>
    <t>Trần Thảo</t>
  </si>
  <si>
    <t>4435031</t>
  </si>
  <si>
    <t>Vũ Thị Kim</t>
  </si>
  <si>
    <t>4435032</t>
  </si>
  <si>
    <t>4435033</t>
  </si>
  <si>
    <t>Đỗ Đăng</t>
  </si>
  <si>
    <t>4435034</t>
  </si>
  <si>
    <t>4435035</t>
  </si>
  <si>
    <t>Nguyễn Lê Bá</t>
  </si>
  <si>
    <t>4435036</t>
  </si>
  <si>
    <t>4435037</t>
  </si>
  <si>
    <t>4435038</t>
  </si>
  <si>
    <t>Đoàn Thị Linh</t>
  </si>
  <si>
    <t>4435039</t>
  </si>
  <si>
    <t>Phạm Khôi</t>
  </si>
  <si>
    <t>4435040</t>
  </si>
  <si>
    <t>4435041</t>
  </si>
  <si>
    <t>Phùng Thị Như</t>
  </si>
  <si>
    <t>4435042</t>
  </si>
  <si>
    <t>4435043</t>
  </si>
  <si>
    <t>4435044</t>
  </si>
  <si>
    <t>Nguyễn Thùy Tuyết</t>
  </si>
  <si>
    <t>4435045</t>
  </si>
  <si>
    <t>Đoàn Quỳnh</t>
  </si>
  <si>
    <t>4435046</t>
  </si>
  <si>
    <t>H Mơng</t>
  </si>
  <si>
    <t>Niê</t>
  </si>
  <si>
    <t>4435047</t>
  </si>
  <si>
    <t>Nguyễn Tấn</t>
  </si>
  <si>
    <t>4435048</t>
  </si>
  <si>
    <t>Vi Nguyễn Đại</t>
  </si>
  <si>
    <t>4435050</t>
  </si>
  <si>
    <t>Cấn Xuân</t>
  </si>
  <si>
    <t>4435051</t>
  </si>
  <si>
    <t>4435052</t>
  </si>
  <si>
    <t>4435053</t>
  </si>
  <si>
    <t>Trần Cao</t>
  </si>
  <si>
    <t>4435054</t>
  </si>
  <si>
    <t>4435055</t>
  </si>
  <si>
    <t>4435056</t>
  </si>
  <si>
    <t>Đoàn Nguyễn Thu</t>
  </si>
  <si>
    <t>4435057</t>
  </si>
  <si>
    <t>4435058</t>
  </si>
  <si>
    <t>4435059</t>
  </si>
  <si>
    <t>4435060</t>
  </si>
  <si>
    <t>Nguyễn Đăng</t>
  </si>
  <si>
    <t>Triệu</t>
  </si>
  <si>
    <t>4435061</t>
  </si>
  <si>
    <t>Cao Minh</t>
  </si>
  <si>
    <t>4435062</t>
  </si>
  <si>
    <t>4435063</t>
  </si>
  <si>
    <t>4435064</t>
  </si>
  <si>
    <t>Lưu Thị Tố</t>
  </si>
  <si>
    <t>4435065</t>
  </si>
  <si>
    <t>4435066</t>
  </si>
  <si>
    <t>4435067</t>
  </si>
  <si>
    <t>Bàn Thị</t>
  </si>
  <si>
    <t>4435068</t>
  </si>
  <si>
    <t>Hoàng Thị ái</t>
  </si>
  <si>
    <t>Tổng cộng</t>
  </si>
  <si>
    <t xml:space="preserve">              Hà Nội, ngày    tháng    năm 2021</t>
  </si>
  <si>
    <t>TRUNG TÂM CNTT</t>
  </si>
  <si>
    <t xml:space="preserve"> PHÒNG CÔNG TÁC SINH VIÊN</t>
  </si>
  <si>
    <t xml:space="preserve">       PHÒNG ĐÀO TẠO</t>
  </si>
  <si>
    <t>PHÒNG TÀI CHÍNH-KẾ TOÁN</t>
  </si>
  <si>
    <t xml:space="preserve"> HIỆU TRƯỞNG</t>
  </si>
  <si>
    <t xml:space="preserve">BẢNG TỔNG HỢP DANH SÁCH SINH VIÊN KHÓA K42 PHẢI NỘP HỌC PHÍ </t>
  </si>
  <si>
    <t>Sửa đổi của phòng CTSV</t>
  </si>
  <si>
    <t>Nộp thừa</t>
  </si>
  <si>
    <t>Nộp thiếu</t>
  </si>
  <si>
    <t>Ghi chú</t>
  </si>
  <si>
    <t>420101</t>
  </si>
  <si>
    <t>Hoàng Vương Diệu</t>
  </si>
  <si>
    <t>4201</t>
  </si>
  <si>
    <t>420103</t>
  </si>
  <si>
    <t>Giàng Thị Thu</t>
  </si>
  <si>
    <t>420105</t>
  </si>
  <si>
    <t>420106</t>
  </si>
  <si>
    <t>Chu Thị</t>
  </si>
  <si>
    <t>420107</t>
  </si>
  <si>
    <t>420111</t>
  </si>
  <si>
    <t>420112</t>
  </si>
  <si>
    <t>420113</t>
  </si>
  <si>
    <t>420114</t>
  </si>
  <si>
    <t>420117</t>
  </si>
  <si>
    <t>420118</t>
  </si>
  <si>
    <t>420119</t>
  </si>
  <si>
    <t>Bùi Thu</t>
  </si>
  <si>
    <t>420120</t>
  </si>
  <si>
    <t>420121</t>
  </si>
  <si>
    <t>Nguyễn Thị Tuyết</t>
  </si>
  <si>
    <t>420125</t>
  </si>
  <si>
    <t>420127</t>
  </si>
  <si>
    <t>Mùi</t>
  </si>
  <si>
    <t>420131</t>
  </si>
  <si>
    <t>Lại Đức</t>
  </si>
  <si>
    <t>420134</t>
  </si>
  <si>
    <t>420135</t>
  </si>
  <si>
    <t>Hồ Thị Hương</t>
  </si>
  <si>
    <t>420136</t>
  </si>
  <si>
    <t>Ngô Thị Ngọc</t>
  </si>
  <si>
    <t>420137</t>
  </si>
  <si>
    <t>Đinh Ngọc</t>
  </si>
  <si>
    <t>420139</t>
  </si>
  <si>
    <t>420142</t>
  </si>
  <si>
    <t>420147</t>
  </si>
  <si>
    <t>420149</t>
  </si>
  <si>
    <t>420150</t>
  </si>
  <si>
    <t>420152</t>
  </si>
  <si>
    <t>Ngô Thị Thái</t>
  </si>
  <si>
    <t>420153</t>
  </si>
  <si>
    <t>420154</t>
  </si>
  <si>
    <t>420155</t>
  </si>
  <si>
    <t>420156</t>
  </si>
  <si>
    <t>Dinh</t>
  </si>
  <si>
    <t>420157</t>
  </si>
  <si>
    <t>420158</t>
  </si>
  <si>
    <t>Phùng Thu</t>
  </si>
  <si>
    <t>420159</t>
  </si>
  <si>
    <t>420161</t>
  </si>
  <si>
    <t>420162</t>
  </si>
  <si>
    <t>Vì Thị Chu</t>
  </si>
  <si>
    <t>CT</t>
  </si>
  <si>
    <t>420163</t>
  </si>
  <si>
    <t>Lý A</t>
  </si>
  <si>
    <t>420201</t>
  </si>
  <si>
    <t>4202</t>
  </si>
  <si>
    <t>420202</t>
  </si>
  <si>
    <t>Nịnh Thị</t>
  </si>
  <si>
    <t>Khuyến</t>
  </si>
  <si>
    <t>420203</t>
  </si>
  <si>
    <t>420204</t>
  </si>
  <si>
    <t>Nông Kiều</t>
  </si>
  <si>
    <t>420206</t>
  </si>
  <si>
    <t>420208</t>
  </si>
  <si>
    <t>Bùi Tố</t>
  </si>
  <si>
    <t>420209</t>
  </si>
  <si>
    <t>420210</t>
  </si>
  <si>
    <t>Vương Minh</t>
  </si>
  <si>
    <t>420213</t>
  </si>
  <si>
    <t>420214</t>
  </si>
  <si>
    <t>Lục Thanh</t>
  </si>
  <si>
    <t>420216</t>
  </si>
  <si>
    <t>Bùi Nhật</t>
  </si>
  <si>
    <t>420217</t>
  </si>
  <si>
    <t>Hà Đức</t>
  </si>
  <si>
    <t>420218</t>
  </si>
  <si>
    <t>420225</t>
  </si>
  <si>
    <t>420227</t>
  </si>
  <si>
    <t>Phan Lạc Mạnh</t>
  </si>
  <si>
    <t>420232</t>
  </si>
  <si>
    <t>Nguyễn Đức Minh</t>
  </si>
  <si>
    <t>420234</t>
  </si>
  <si>
    <t>Đỗ Thị Phương</t>
  </si>
  <si>
    <t>420236</t>
  </si>
  <si>
    <t>420238</t>
  </si>
  <si>
    <t>420239</t>
  </si>
  <si>
    <t>420240</t>
  </si>
  <si>
    <t>Kiều Thị Huyền</t>
  </si>
  <si>
    <t>420242</t>
  </si>
  <si>
    <t>Phan Thảo</t>
  </si>
  <si>
    <t>420243</t>
  </si>
  <si>
    <t>420244</t>
  </si>
  <si>
    <t>420245</t>
  </si>
  <si>
    <t>420246</t>
  </si>
  <si>
    <t>420254</t>
  </si>
  <si>
    <t>Mạc Thị Như</t>
  </si>
  <si>
    <t>420256</t>
  </si>
  <si>
    <t>420257</t>
  </si>
  <si>
    <t>Đoàn Thị Thanh</t>
  </si>
  <si>
    <t>420259</t>
  </si>
  <si>
    <t>420261</t>
  </si>
  <si>
    <t>420262</t>
  </si>
  <si>
    <t>Giàng Chá</t>
  </si>
  <si>
    <t>420263</t>
  </si>
  <si>
    <t>Thào A</t>
  </si>
  <si>
    <t>Lử</t>
  </si>
  <si>
    <t>420264</t>
  </si>
  <si>
    <t>420302</t>
  </si>
  <si>
    <t>4203</t>
  </si>
  <si>
    <t>420304</t>
  </si>
  <si>
    <t>420307</t>
  </si>
  <si>
    <t>Phùng Tuấn</t>
  </si>
  <si>
    <t>420310</t>
  </si>
  <si>
    <t>Văn Mai</t>
  </si>
  <si>
    <t>420311</t>
  </si>
  <si>
    <t>420313</t>
  </si>
  <si>
    <t>Bế Thị</t>
  </si>
  <si>
    <t>420315</t>
  </si>
  <si>
    <t>420316</t>
  </si>
  <si>
    <t>420317</t>
  </si>
  <si>
    <t>420318</t>
  </si>
  <si>
    <t>420319</t>
  </si>
  <si>
    <t>420320</t>
  </si>
  <si>
    <t>Vũ Thị Diệu</t>
  </si>
  <si>
    <t>420322</t>
  </si>
  <si>
    <t>420323</t>
  </si>
  <si>
    <t>420324</t>
  </si>
  <si>
    <t>420326</t>
  </si>
  <si>
    <t>Hồ Quốc</t>
  </si>
  <si>
    <t>420330</t>
  </si>
  <si>
    <t>420331</t>
  </si>
  <si>
    <t>420332</t>
  </si>
  <si>
    <t>Đồng Hương Diệu</t>
  </si>
  <si>
    <t>420333</t>
  </si>
  <si>
    <t>Hồ Thị Khánh</t>
  </si>
  <si>
    <t>420334</t>
  </si>
  <si>
    <t>Trần Hồ An</t>
  </si>
  <si>
    <t>420337</t>
  </si>
  <si>
    <t>420338</t>
  </si>
  <si>
    <t>420339</t>
  </si>
  <si>
    <t>Nguyễn Thị Bích</t>
  </si>
  <si>
    <t>420340</t>
  </si>
  <si>
    <t>420341</t>
  </si>
  <si>
    <t>Cao Tuấn</t>
  </si>
  <si>
    <t>420342</t>
  </si>
  <si>
    <t>420343</t>
  </si>
  <si>
    <t>420345</t>
  </si>
  <si>
    <t>420347</t>
  </si>
  <si>
    <t>Phí Khánh</t>
  </si>
  <si>
    <t>420351</t>
  </si>
  <si>
    <t>420357</t>
  </si>
  <si>
    <t>Phạm Thị Hải</t>
  </si>
  <si>
    <t>420360</t>
  </si>
  <si>
    <t>Ma Thị Minh</t>
  </si>
  <si>
    <t>420363</t>
  </si>
  <si>
    <t>Hà Thuý</t>
  </si>
  <si>
    <t>420402</t>
  </si>
  <si>
    <t>Đào Thị Thu</t>
  </si>
  <si>
    <t>4204</t>
  </si>
  <si>
    <t>420403</t>
  </si>
  <si>
    <t>Luân Thùy</t>
  </si>
  <si>
    <t>420404</t>
  </si>
  <si>
    <t>Nông Thị Linh</t>
  </si>
  <si>
    <t>420405</t>
  </si>
  <si>
    <t>420408</t>
  </si>
  <si>
    <t>420409</t>
  </si>
  <si>
    <t>420411</t>
  </si>
  <si>
    <t>Đặng Thị Nhật</t>
  </si>
  <si>
    <t>420415</t>
  </si>
  <si>
    <t>420416</t>
  </si>
  <si>
    <t>Lò Thị Tùng</t>
  </si>
  <si>
    <t>420424</t>
  </si>
  <si>
    <t>Vũ Viết</t>
  </si>
  <si>
    <t>420425</t>
  </si>
  <si>
    <t>Văn Việt</t>
  </si>
  <si>
    <t>Vương</t>
  </si>
  <si>
    <t>420426</t>
  </si>
  <si>
    <t>420427</t>
  </si>
  <si>
    <t>Đặng Thị Hồng</t>
  </si>
  <si>
    <t>420428</t>
  </si>
  <si>
    <t>Nghiêm Hồng</t>
  </si>
  <si>
    <t>420429</t>
  </si>
  <si>
    <t>Hà Ngọc</t>
  </si>
  <si>
    <t>420433</t>
  </si>
  <si>
    <t>420434</t>
  </si>
  <si>
    <t>420435</t>
  </si>
  <si>
    <t>420437</t>
  </si>
  <si>
    <t>420438</t>
  </si>
  <si>
    <t>Đặng Thị Thủy</t>
  </si>
  <si>
    <t>420440</t>
  </si>
  <si>
    <t>Thảnh</t>
  </si>
  <si>
    <t>420441</t>
  </si>
  <si>
    <t>420442</t>
  </si>
  <si>
    <t>Phan Ngô Sơn</t>
  </si>
  <si>
    <t>420443</t>
  </si>
  <si>
    <t>420444</t>
  </si>
  <si>
    <t>Hoàn</t>
  </si>
  <si>
    <t>420445</t>
  </si>
  <si>
    <t>420446</t>
  </si>
  <si>
    <t>Đinh Đắc Huy</t>
  </si>
  <si>
    <t>420447</t>
  </si>
  <si>
    <t>Bùi Trần Mai</t>
  </si>
  <si>
    <t>420450</t>
  </si>
  <si>
    <t>Phạm Huy</t>
  </si>
  <si>
    <t>420459</t>
  </si>
  <si>
    <t>420463</t>
  </si>
  <si>
    <t>Khởi</t>
  </si>
  <si>
    <t>420501</t>
  </si>
  <si>
    <t>4205</t>
  </si>
  <si>
    <t>420504</t>
  </si>
  <si>
    <t>Hoàng Liên</t>
  </si>
  <si>
    <t>420509</t>
  </si>
  <si>
    <t>420510</t>
  </si>
  <si>
    <t>420511</t>
  </si>
  <si>
    <t>Lê Thị Thắm</t>
  </si>
  <si>
    <t>Xoan</t>
  </si>
  <si>
    <t>420515</t>
  </si>
  <si>
    <t>420516</t>
  </si>
  <si>
    <t>Thuý</t>
  </si>
  <si>
    <t>420518</t>
  </si>
  <si>
    <t>Quàng Thị</t>
  </si>
  <si>
    <t>420520</t>
  </si>
  <si>
    <t>420524</t>
  </si>
  <si>
    <t>Đinh Hải</t>
  </si>
  <si>
    <t>420525</t>
  </si>
  <si>
    <t>420527</t>
  </si>
  <si>
    <t>Đồng Quang</t>
  </si>
  <si>
    <t>420531</t>
  </si>
  <si>
    <t>Nộp 2/6/2021</t>
  </si>
  <si>
    <t>420532</t>
  </si>
  <si>
    <t>420533</t>
  </si>
  <si>
    <t>420534</t>
  </si>
  <si>
    <t>420537</t>
  </si>
  <si>
    <t>420538</t>
  </si>
  <si>
    <t>420540</t>
  </si>
  <si>
    <t>Lương Ngọc</t>
  </si>
  <si>
    <t>420541</t>
  </si>
  <si>
    <t>420542</t>
  </si>
  <si>
    <t>Lâm Đức</t>
  </si>
  <si>
    <t>420543</t>
  </si>
  <si>
    <t>Kiều Thế</t>
  </si>
  <si>
    <t>420544</t>
  </si>
  <si>
    <t>420547</t>
  </si>
  <si>
    <t>420548</t>
  </si>
  <si>
    <t>420552</t>
  </si>
  <si>
    <t>420556</t>
  </si>
  <si>
    <t>420558</t>
  </si>
  <si>
    <t>420559</t>
  </si>
  <si>
    <t>Nông Thu</t>
  </si>
  <si>
    <t>420560</t>
  </si>
  <si>
    <t>Đào Nam</t>
  </si>
  <si>
    <t>420561</t>
  </si>
  <si>
    <t>Ngân Văn</t>
  </si>
  <si>
    <t>Tuệ</t>
  </si>
  <si>
    <t>420562</t>
  </si>
  <si>
    <t>Nguyễn Ngọc Lam</t>
  </si>
  <si>
    <t>420564</t>
  </si>
  <si>
    <t>Tô Minh</t>
  </si>
  <si>
    <t>420602</t>
  </si>
  <si>
    <t>4206</t>
  </si>
  <si>
    <t>420603</t>
  </si>
  <si>
    <t>420609</t>
  </si>
  <si>
    <t>420614</t>
  </si>
  <si>
    <t>420615</t>
  </si>
  <si>
    <t>Lê Vũ Việt</t>
  </si>
  <si>
    <t>420618</t>
  </si>
  <si>
    <t>Lò Thị Hương</t>
  </si>
  <si>
    <t>420619</t>
  </si>
  <si>
    <t>420620</t>
  </si>
  <si>
    <t>Quách Duy</t>
  </si>
  <si>
    <t>420624</t>
  </si>
  <si>
    <t>420627</t>
  </si>
  <si>
    <t>Trần Công</t>
  </si>
  <si>
    <t>420628</t>
  </si>
  <si>
    <t>420631</t>
  </si>
  <si>
    <t>420633</t>
  </si>
  <si>
    <t>Trần Thị Hương</t>
  </si>
  <si>
    <t>420634</t>
  </si>
  <si>
    <t>420635</t>
  </si>
  <si>
    <t>Trần Thị Kiều</t>
  </si>
  <si>
    <t>420637</t>
  </si>
  <si>
    <t>420640</t>
  </si>
  <si>
    <t>Ngô Văn</t>
  </si>
  <si>
    <t>420641</t>
  </si>
  <si>
    <t>420644</t>
  </si>
  <si>
    <t>Nguyễn Cẩm</t>
  </si>
  <si>
    <t>420645</t>
  </si>
  <si>
    <t>Cù Ngọc</t>
  </si>
  <si>
    <t>420646</t>
  </si>
  <si>
    <t>420647</t>
  </si>
  <si>
    <t>Thái Hà</t>
  </si>
  <si>
    <t>420649</t>
  </si>
  <si>
    <t>420652</t>
  </si>
  <si>
    <t>420654</t>
  </si>
  <si>
    <t>Mạc Như</t>
  </si>
  <si>
    <t>420655</t>
  </si>
  <si>
    <t>420656</t>
  </si>
  <si>
    <t>420657</t>
  </si>
  <si>
    <t>420658</t>
  </si>
  <si>
    <t>Vũ Thủy</t>
  </si>
  <si>
    <t>420659</t>
  </si>
  <si>
    <t>Trương Ngọc</t>
  </si>
  <si>
    <t>420660</t>
  </si>
  <si>
    <t>420662</t>
  </si>
  <si>
    <t>Nông Mạnh</t>
  </si>
  <si>
    <t>Huýnh</t>
  </si>
  <si>
    <t>420705</t>
  </si>
  <si>
    <t>4207</t>
  </si>
  <si>
    <t>420706</t>
  </si>
  <si>
    <t>420707</t>
  </si>
  <si>
    <t>Hoàng Thị Hải</t>
  </si>
  <si>
    <t>420713</t>
  </si>
  <si>
    <t>Lựu</t>
  </si>
  <si>
    <t>420714</t>
  </si>
  <si>
    <t>Phí Thị Cẩm</t>
  </si>
  <si>
    <t>420717</t>
  </si>
  <si>
    <t>Hà Bích</t>
  </si>
  <si>
    <t>420719</t>
  </si>
  <si>
    <t>420722</t>
  </si>
  <si>
    <t>Tạ Huyền</t>
  </si>
  <si>
    <t>420723</t>
  </si>
  <si>
    <t>420724</t>
  </si>
  <si>
    <t>Hào</t>
  </si>
  <si>
    <t>420727</t>
  </si>
  <si>
    <t>420728</t>
  </si>
  <si>
    <t>420732</t>
  </si>
  <si>
    <t>Hoàng Nguyễn Linh</t>
  </si>
  <si>
    <t>420734</t>
  </si>
  <si>
    <t>420736</t>
  </si>
  <si>
    <t>420745</t>
  </si>
  <si>
    <t>420746</t>
  </si>
  <si>
    <t>420748</t>
  </si>
  <si>
    <t>420749</t>
  </si>
  <si>
    <t>Nghiệp</t>
  </si>
  <si>
    <t>420751</t>
  </si>
  <si>
    <t>420753</t>
  </si>
  <si>
    <t>420754</t>
  </si>
  <si>
    <t>Bùi Thị Minh</t>
  </si>
  <si>
    <t>420759</t>
  </si>
  <si>
    <t>Nhớ</t>
  </si>
  <si>
    <t>420762</t>
  </si>
  <si>
    <t>Hoàng Xuân</t>
  </si>
  <si>
    <t>420763</t>
  </si>
  <si>
    <t>Ninh Thị</t>
  </si>
  <si>
    <t>Hiểu</t>
  </si>
  <si>
    <t>420805</t>
  </si>
  <si>
    <t>Lềm Thị</t>
  </si>
  <si>
    <t>4208</t>
  </si>
  <si>
    <t>420807</t>
  </si>
  <si>
    <t>420808</t>
  </si>
  <si>
    <t>420809</t>
  </si>
  <si>
    <t>Nguyễn Thị Yến</t>
  </si>
  <si>
    <t>420810</t>
  </si>
  <si>
    <t>Đặng Thị Hoài</t>
  </si>
  <si>
    <t>420820</t>
  </si>
  <si>
    <t>Nguyễn Vũ Vân</t>
  </si>
  <si>
    <t>420821</t>
  </si>
  <si>
    <t>420825</t>
  </si>
  <si>
    <t>420828</t>
  </si>
  <si>
    <t>420832</t>
  </si>
  <si>
    <t>Bùi Thành</t>
  </si>
  <si>
    <t>420833</t>
  </si>
  <si>
    <t>420836</t>
  </si>
  <si>
    <t>Phạm Nguyễn Thành</t>
  </si>
  <si>
    <t>420837</t>
  </si>
  <si>
    <t>Nguyễn Tố</t>
  </si>
  <si>
    <t>420839</t>
  </si>
  <si>
    <t>420840</t>
  </si>
  <si>
    <t>420843</t>
  </si>
  <si>
    <t>420844</t>
  </si>
  <si>
    <t>Lưu Viết</t>
  </si>
  <si>
    <t>420846</t>
  </si>
  <si>
    <t>Trần Minh Thảo</t>
  </si>
  <si>
    <t>420847</t>
  </si>
  <si>
    <t>Phạm Thu Quỳnh</t>
  </si>
  <si>
    <t>420848</t>
  </si>
  <si>
    <t>420850</t>
  </si>
  <si>
    <t>420851</t>
  </si>
  <si>
    <t>Trần Thị Vân</t>
  </si>
  <si>
    <t>420853</t>
  </si>
  <si>
    <t>420855</t>
  </si>
  <si>
    <t>420857</t>
  </si>
  <si>
    <t>Vũ Thị Thùy</t>
  </si>
  <si>
    <t>420858</t>
  </si>
  <si>
    <t>420861</t>
  </si>
  <si>
    <t>Cam Thị</t>
  </si>
  <si>
    <t>420862</t>
  </si>
  <si>
    <t>Ngô Cẩm</t>
  </si>
  <si>
    <t>420863</t>
  </si>
  <si>
    <t>Hồ Bảo</t>
  </si>
  <si>
    <t>420901</t>
  </si>
  <si>
    <t>Phạm Cẩm</t>
  </si>
  <si>
    <t>4209</t>
  </si>
  <si>
    <t>420903</t>
  </si>
  <si>
    <t>Đào Nguyệt</t>
  </si>
  <si>
    <t>420905</t>
  </si>
  <si>
    <t>420906</t>
  </si>
  <si>
    <t>420908</t>
  </si>
  <si>
    <t>420910</t>
  </si>
  <si>
    <t>420916</t>
  </si>
  <si>
    <t>Giàng Thị</t>
  </si>
  <si>
    <t>420918</t>
  </si>
  <si>
    <t>Võ Thị Việt</t>
  </si>
  <si>
    <t>420919</t>
  </si>
  <si>
    <t>Bùi Mạnh</t>
  </si>
  <si>
    <t>420920</t>
  </si>
  <si>
    <t>Vương Chu Đình</t>
  </si>
  <si>
    <t>420922</t>
  </si>
  <si>
    <t>Cao Thành</t>
  </si>
  <si>
    <t>420927</t>
  </si>
  <si>
    <t>420929</t>
  </si>
  <si>
    <t>Nguyễn Bích</t>
  </si>
  <si>
    <t>420932</t>
  </si>
  <si>
    <t>Vũ Thái</t>
  </si>
  <si>
    <t>420933</t>
  </si>
  <si>
    <t>420935</t>
  </si>
  <si>
    <t>420936</t>
  </si>
  <si>
    <t>420937</t>
  </si>
  <si>
    <t>420938</t>
  </si>
  <si>
    <t>Đặng Khánh</t>
  </si>
  <si>
    <t>420940</t>
  </si>
  <si>
    <t>Lâm Thị Nhật</t>
  </si>
  <si>
    <t>420943</t>
  </si>
  <si>
    <t>420945</t>
  </si>
  <si>
    <t>420948</t>
  </si>
  <si>
    <t>Vũ Hoàng Minh</t>
  </si>
  <si>
    <t>420950</t>
  </si>
  <si>
    <t>420951</t>
  </si>
  <si>
    <t>Hoàng Thị Anh</t>
  </si>
  <si>
    <t>420953</t>
  </si>
  <si>
    <t>420958</t>
  </si>
  <si>
    <t>Bế Nguyễn Diệu</t>
  </si>
  <si>
    <t>420960</t>
  </si>
  <si>
    <t>420962</t>
  </si>
  <si>
    <t>420964</t>
  </si>
  <si>
    <t>Nguyễn Thị Quỳnh</t>
  </si>
  <si>
    <t>421002</t>
  </si>
  <si>
    <t>Trương Thị Ngọc</t>
  </si>
  <si>
    <t>4210</t>
  </si>
  <si>
    <t>421009</t>
  </si>
  <si>
    <t>Mê Thị Minh</t>
  </si>
  <si>
    <t>421011</t>
  </si>
  <si>
    <t>Đào Phương</t>
  </si>
  <si>
    <t>421012</t>
  </si>
  <si>
    <t>Mông Thị</t>
  </si>
  <si>
    <t>421015</t>
  </si>
  <si>
    <t>421016</t>
  </si>
  <si>
    <t>421029</t>
  </si>
  <si>
    <t>Dương Tùng</t>
  </si>
  <si>
    <t>421030</t>
  </si>
  <si>
    <t>421032</t>
  </si>
  <si>
    <t>421035</t>
  </si>
  <si>
    <t>421036</t>
  </si>
  <si>
    <t>Nông Tiến</t>
  </si>
  <si>
    <t>421037</t>
  </si>
  <si>
    <t>Đặng Việt</t>
  </si>
  <si>
    <t>421039</t>
  </si>
  <si>
    <t>421045</t>
  </si>
  <si>
    <t>421050</t>
  </si>
  <si>
    <t>421051</t>
  </si>
  <si>
    <t>Nguyễn Phạm Quỳnh</t>
  </si>
  <si>
    <t>421052</t>
  </si>
  <si>
    <t>421055</t>
  </si>
  <si>
    <t>421060</t>
  </si>
  <si>
    <t>421062</t>
  </si>
  <si>
    <t>Bùi Mỹ</t>
  </si>
  <si>
    <t>421063</t>
  </si>
  <si>
    <t>421101</t>
  </si>
  <si>
    <t>Hoàng Thị Mai</t>
  </si>
  <si>
    <t>4211</t>
  </si>
  <si>
    <t>421104</t>
  </si>
  <si>
    <t>Hiến</t>
  </si>
  <si>
    <t>421109</t>
  </si>
  <si>
    <t>421110</t>
  </si>
  <si>
    <t>Lục Thị</t>
  </si>
  <si>
    <t>421111</t>
  </si>
  <si>
    <t>421113</t>
  </si>
  <si>
    <t>Bạc Anh</t>
  </si>
  <si>
    <t>421114</t>
  </si>
  <si>
    <t>421116</t>
  </si>
  <si>
    <t>Vi Thị</t>
  </si>
  <si>
    <t>421118</t>
  </si>
  <si>
    <t>Lê Thị Trà</t>
  </si>
  <si>
    <t>421120</t>
  </si>
  <si>
    <t>421124</t>
  </si>
  <si>
    <t>Nguyễn Đỗ Thảo</t>
  </si>
  <si>
    <t>421125</t>
  </si>
  <si>
    <t>Cứ A</t>
  </si>
  <si>
    <t>Phống</t>
  </si>
  <si>
    <t>421130</t>
  </si>
  <si>
    <t>Đoàn Đình</t>
  </si>
  <si>
    <t>421133</t>
  </si>
  <si>
    <t>421134</t>
  </si>
  <si>
    <t>Ngô Thanh</t>
  </si>
  <si>
    <t>421140</t>
  </si>
  <si>
    <t>Bùi Thị Thảo</t>
  </si>
  <si>
    <t>421141</t>
  </si>
  <si>
    <t>421142</t>
  </si>
  <si>
    <t>421147</t>
  </si>
  <si>
    <t>421150</t>
  </si>
  <si>
    <t>Đoàn Thùy</t>
  </si>
  <si>
    <t>421153</t>
  </si>
  <si>
    <t>Phạm Nguyễn Diệu</t>
  </si>
  <si>
    <t>421154</t>
  </si>
  <si>
    <t>Đậu Lan</t>
  </si>
  <si>
    <t>421156</t>
  </si>
  <si>
    <t>Ngô Đan</t>
  </si>
  <si>
    <t>421157</t>
  </si>
  <si>
    <t>421159</t>
  </si>
  <si>
    <t>Dương Hồng</t>
  </si>
  <si>
    <t>421161</t>
  </si>
  <si>
    <t>421162</t>
  </si>
  <si>
    <t>421163</t>
  </si>
  <si>
    <t>Phượng Thị Hồng</t>
  </si>
  <si>
    <t>421201</t>
  </si>
  <si>
    <t>4212</t>
  </si>
  <si>
    <t>421202</t>
  </si>
  <si>
    <t>421203</t>
  </si>
  <si>
    <t>421204</t>
  </si>
  <si>
    <t>Lã Tiến</t>
  </si>
  <si>
    <t>421205</t>
  </si>
  <si>
    <t>Lộc Thị Minh</t>
  </si>
  <si>
    <t>421206</t>
  </si>
  <si>
    <t>421208</t>
  </si>
  <si>
    <t>Trương Thị Quỳnh</t>
  </si>
  <si>
    <t>421211</t>
  </si>
  <si>
    <t>421213</t>
  </si>
  <si>
    <t>421214</t>
  </si>
  <si>
    <t>421216</t>
  </si>
  <si>
    <t>Khoàng Thị</t>
  </si>
  <si>
    <t>421218</t>
  </si>
  <si>
    <t>421219</t>
  </si>
  <si>
    <t>421220</t>
  </si>
  <si>
    <t>421221</t>
  </si>
  <si>
    <t>421222</t>
  </si>
  <si>
    <t>421223</t>
  </si>
  <si>
    <t>Lường Thùy</t>
  </si>
  <si>
    <t>421228</t>
  </si>
  <si>
    <t>421229</t>
  </si>
  <si>
    <t>421231</t>
  </si>
  <si>
    <t>Trần Lục Như</t>
  </si>
  <si>
    <t>421232</t>
  </si>
  <si>
    <t>421235</t>
  </si>
  <si>
    <t>Đặng Quỳnh</t>
  </si>
  <si>
    <t>421237</t>
  </si>
  <si>
    <t>421239</t>
  </si>
  <si>
    <t>421240</t>
  </si>
  <si>
    <t>Đỗ Thúy</t>
  </si>
  <si>
    <t>421241</t>
  </si>
  <si>
    <t>421242</t>
  </si>
  <si>
    <t>421243</t>
  </si>
  <si>
    <t>Lưu Anh</t>
  </si>
  <si>
    <t>421244</t>
  </si>
  <si>
    <t>421250</t>
  </si>
  <si>
    <t>421251</t>
  </si>
  <si>
    <t>Nguyễn Triết</t>
  </si>
  <si>
    <t>421252</t>
  </si>
  <si>
    <t>421256</t>
  </si>
  <si>
    <t>421258</t>
  </si>
  <si>
    <t>421259</t>
  </si>
  <si>
    <t>421262</t>
  </si>
  <si>
    <t>Trần Tùng</t>
  </si>
  <si>
    <t>421301</t>
  </si>
  <si>
    <t>4213</t>
  </si>
  <si>
    <t>421302</t>
  </si>
  <si>
    <t>421304</t>
  </si>
  <si>
    <t>Nùng Thị</t>
  </si>
  <si>
    <t>421306</t>
  </si>
  <si>
    <t>421307</t>
  </si>
  <si>
    <t>421309</t>
  </si>
  <si>
    <t>421310</t>
  </si>
  <si>
    <t>Bùi Thị Mai</t>
  </si>
  <si>
    <t>421311</t>
  </si>
  <si>
    <t>Phan Thị Mai</t>
  </si>
  <si>
    <t>421312</t>
  </si>
  <si>
    <t>Bạc Thị Lam</t>
  </si>
  <si>
    <t>421313</t>
  </si>
  <si>
    <t>Hoàng Thị Quỳnh</t>
  </si>
  <si>
    <t>421314</t>
  </si>
  <si>
    <t>421315</t>
  </si>
  <si>
    <t>421319</t>
  </si>
  <si>
    <t>421321</t>
  </si>
  <si>
    <t>Hoàng Duy</t>
  </si>
  <si>
    <t>Ba</t>
  </si>
  <si>
    <t>421323</t>
  </si>
  <si>
    <t>Lê Hữu</t>
  </si>
  <si>
    <t>421325</t>
  </si>
  <si>
    <t>421327</t>
  </si>
  <si>
    <t>421328</t>
  </si>
  <si>
    <t>421331</t>
  </si>
  <si>
    <t>Xuân Thị</t>
  </si>
  <si>
    <t>421332</t>
  </si>
  <si>
    <t>421334</t>
  </si>
  <si>
    <t>Lê Quý</t>
  </si>
  <si>
    <t>421335</t>
  </si>
  <si>
    <t>421337</t>
  </si>
  <si>
    <t>Trần Đạt</t>
  </si>
  <si>
    <t>421339</t>
  </si>
  <si>
    <t>421342</t>
  </si>
  <si>
    <t>Đinh Ngọc Huyền</t>
  </si>
  <si>
    <t>421344</t>
  </si>
  <si>
    <t>421345</t>
  </si>
  <si>
    <t>421346</t>
  </si>
  <si>
    <t>421348</t>
  </si>
  <si>
    <t>421349</t>
  </si>
  <si>
    <t>Bùi Phan Ngọc</t>
  </si>
  <si>
    <t>421351</t>
  </si>
  <si>
    <t>421352</t>
  </si>
  <si>
    <t>Chu Thị Tiểu</t>
  </si>
  <si>
    <t>Tiệp</t>
  </si>
  <si>
    <t>421353</t>
  </si>
  <si>
    <t>421356</t>
  </si>
  <si>
    <t>421358</t>
  </si>
  <si>
    <t>Đặng Kim</t>
  </si>
  <si>
    <t>421359</t>
  </si>
  <si>
    <t>Nguyễn Thị Lệ</t>
  </si>
  <si>
    <t>421360</t>
  </si>
  <si>
    <t>Lưu Thanh</t>
  </si>
  <si>
    <t>421362</t>
  </si>
  <si>
    <t>421363</t>
  </si>
  <si>
    <t>Định</t>
  </si>
  <si>
    <t>421364</t>
  </si>
  <si>
    <t>Nguyễn Phi</t>
  </si>
  <si>
    <t>QP</t>
  </si>
  <si>
    <t>421401</t>
  </si>
  <si>
    <t>Bế Hải</t>
  </si>
  <si>
    <t>4214</t>
  </si>
  <si>
    <t>421402</t>
  </si>
  <si>
    <t>421403</t>
  </si>
  <si>
    <t>421404</t>
  </si>
  <si>
    <t>421405</t>
  </si>
  <si>
    <t>Tươi</t>
  </si>
  <si>
    <t>421406</t>
  </si>
  <si>
    <t>421407</t>
  </si>
  <si>
    <t>421408</t>
  </si>
  <si>
    <t>Hoàng Thị Hà</t>
  </si>
  <si>
    <t>421411</t>
  </si>
  <si>
    <t>421413</t>
  </si>
  <si>
    <t>Đoàn Huyền</t>
  </si>
  <si>
    <t>421415</t>
  </si>
  <si>
    <t>Đào Thị Diễm</t>
  </si>
  <si>
    <t>421417</t>
  </si>
  <si>
    <t>421418</t>
  </si>
  <si>
    <t>Huê</t>
  </si>
  <si>
    <t>421419</t>
  </si>
  <si>
    <t>Lương Thu</t>
  </si>
  <si>
    <t>421420</t>
  </si>
  <si>
    <t>Dương Thuỳ</t>
  </si>
  <si>
    <t>421421</t>
  </si>
  <si>
    <t>421422</t>
  </si>
  <si>
    <t>Phạm Hoài</t>
  </si>
  <si>
    <t>421423</t>
  </si>
  <si>
    <t>421425</t>
  </si>
  <si>
    <t>Lê Vĩnh</t>
  </si>
  <si>
    <t>421429</t>
  </si>
  <si>
    <t>421432</t>
  </si>
  <si>
    <t>421433</t>
  </si>
  <si>
    <t>Phạm Thị Kim</t>
  </si>
  <si>
    <t>421437</t>
  </si>
  <si>
    <t>Bùi Đoàn Thanh</t>
  </si>
  <si>
    <t>421438</t>
  </si>
  <si>
    <t>Phí Minh</t>
  </si>
  <si>
    <t>421441</t>
  </si>
  <si>
    <t>421442</t>
  </si>
  <si>
    <t>Phan Vy</t>
  </si>
  <si>
    <t>421445</t>
  </si>
  <si>
    <t>421450</t>
  </si>
  <si>
    <t>Tô Thúy</t>
  </si>
  <si>
    <t>421451</t>
  </si>
  <si>
    <t>Lưu</t>
  </si>
  <si>
    <t>421454</t>
  </si>
  <si>
    <t>421455</t>
  </si>
  <si>
    <t>421456</t>
  </si>
  <si>
    <t>Bùi Huyền</t>
  </si>
  <si>
    <t>421457</t>
  </si>
  <si>
    <t>Nông Thị Huỳnh</t>
  </si>
  <si>
    <t>421459</t>
  </si>
  <si>
    <t>421461</t>
  </si>
  <si>
    <t>421463</t>
  </si>
  <si>
    <t>421503</t>
  </si>
  <si>
    <t>4215</t>
  </si>
  <si>
    <t>421504</t>
  </si>
  <si>
    <t>421507</t>
  </si>
  <si>
    <t>421510</t>
  </si>
  <si>
    <t>Mai Nguyễn Hà</t>
  </si>
  <si>
    <t>421514</t>
  </si>
  <si>
    <t>421515</t>
  </si>
  <si>
    <t>Vương Đức</t>
  </si>
  <si>
    <t>421516</t>
  </si>
  <si>
    <t>421518</t>
  </si>
  <si>
    <t>Lý Văn</t>
  </si>
  <si>
    <t>421520</t>
  </si>
  <si>
    <t>421523</t>
  </si>
  <si>
    <t>421525</t>
  </si>
  <si>
    <t>421526</t>
  </si>
  <si>
    <t>421527</t>
  </si>
  <si>
    <t>421530</t>
  </si>
  <si>
    <t>Cao Ngọc</t>
  </si>
  <si>
    <t>421531</t>
  </si>
  <si>
    <t>421532</t>
  </si>
  <si>
    <t>421533</t>
  </si>
  <si>
    <t>421534</t>
  </si>
  <si>
    <t>421535</t>
  </si>
  <si>
    <t>Nông Phương</t>
  </si>
  <si>
    <t>421536</t>
  </si>
  <si>
    <t>Ngọ Thị Thu</t>
  </si>
  <si>
    <t>421537</t>
  </si>
  <si>
    <t>Nghiêm Linh</t>
  </si>
  <si>
    <t>421538</t>
  </si>
  <si>
    <t>421539</t>
  </si>
  <si>
    <t>Vũ Trần Phương</t>
  </si>
  <si>
    <t>421540</t>
  </si>
  <si>
    <t>421542</t>
  </si>
  <si>
    <t>421543</t>
  </si>
  <si>
    <t>421544</t>
  </si>
  <si>
    <t>421546</t>
  </si>
  <si>
    <t>421548</t>
  </si>
  <si>
    <t>Phạm Thị Bích</t>
  </si>
  <si>
    <t>421549</t>
  </si>
  <si>
    <t>Nguyễn Dương</t>
  </si>
  <si>
    <t>421550</t>
  </si>
  <si>
    <t>421551</t>
  </si>
  <si>
    <t>Phan Thị Vân</t>
  </si>
  <si>
    <t>421552</t>
  </si>
  <si>
    <t>421553</t>
  </si>
  <si>
    <t>Giáp Thu</t>
  </si>
  <si>
    <t>421555</t>
  </si>
  <si>
    <t>Phạm Minh Đức</t>
  </si>
  <si>
    <t>421556</t>
  </si>
  <si>
    <t>Đỗ Thị Bích</t>
  </si>
  <si>
    <t>421560</t>
  </si>
  <si>
    <t>421561</t>
  </si>
  <si>
    <t>Đặng Quang</t>
  </si>
  <si>
    <t>421562</t>
  </si>
  <si>
    <t>421563</t>
  </si>
  <si>
    <t>Nông Trường</t>
  </si>
  <si>
    <t>Danh</t>
  </si>
  <si>
    <t>421564</t>
  </si>
  <si>
    <t>Nguyễn Cảnh</t>
  </si>
  <si>
    <t>421602</t>
  </si>
  <si>
    <t>Chử Phương</t>
  </si>
  <si>
    <t>4216</t>
  </si>
  <si>
    <t>421603</t>
  </si>
  <si>
    <t>421607</t>
  </si>
  <si>
    <t>421608</t>
  </si>
  <si>
    <t>Thò Bá</t>
  </si>
  <si>
    <t>Lỉa</t>
  </si>
  <si>
    <t>421609</t>
  </si>
  <si>
    <t>421611</t>
  </si>
  <si>
    <t>Tuyền</t>
  </si>
  <si>
    <t>421612</t>
  </si>
  <si>
    <t>421614</t>
  </si>
  <si>
    <t>Quách Lệ</t>
  </si>
  <si>
    <t>421616</t>
  </si>
  <si>
    <t>Trịnh Vũ</t>
  </si>
  <si>
    <t>421617</t>
  </si>
  <si>
    <t>421620</t>
  </si>
  <si>
    <t>421622</t>
  </si>
  <si>
    <t>Xim</t>
  </si>
  <si>
    <t>421623</t>
  </si>
  <si>
    <t>421624</t>
  </si>
  <si>
    <t>Lưu Thuỳ</t>
  </si>
  <si>
    <t>421626</t>
  </si>
  <si>
    <t>421627</t>
  </si>
  <si>
    <t>421628</t>
  </si>
  <si>
    <t>Hưởng</t>
  </si>
  <si>
    <t>421629</t>
  </si>
  <si>
    <t>421633</t>
  </si>
  <si>
    <t>Nguyễn Đặng Ngọc</t>
  </si>
  <si>
    <t>421635</t>
  </si>
  <si>
    <t>421636</t>
  </si>
  <si>
    <t>421637</t>
  </si>
  <si>
    <t>Bùi Ngọc Liên</t>
  </si>
  <si>
    <t>421639</t>
  </si>
  <si>
    <t>421641</t>
  </si>
  <si>
    <t>421642</t>
  </si>
  <si>
    <t>421643</t>
  </si>
  <si>
    <t>421644</t>
  </si>
  <si>
    <t>421646</t>
  </si>
  <si>
    <t>421647</t>
  </si>
  <si>
    <t>421648</t>
  </si>
  <si>
    <t>421649</t>
  </si>
  <si>
    <t>An Thị Phương</t>
  </si>
  <si>
    <t>421650</t>
  </si>
  <si>
    <t>Nguyễn Thuỳ</t>
  </si>
  <si>
    <t>421652</t>
  </si>
  <si>
    <t>421654</t>
  </si>
  <si>
    <t>421659</t>
  </si>
  <si>
    <t>Ma Lý</t>
  </si>
  <si>
    <t>421662</t>
  </si>
  <si>
    <t>Lê Đỗ Khánh</t>
  </si>
  <si>
    <t>421663</t>
  </si>
  <si>
    <t>Vừ A</t>
  </si>
  <si>
    <t>Dếnh</t>
  </si>
  <si>
    <t>421664</t>
  </si>
  <si>
    <t>Hứa Trọng</t>
  </si>
  <si>
    <t>421701</t>
  </si>
  <si>
    <t>Lê Thị Minh</t>
  </si>
  <si>
    <t>4217</t>
  </si>
  <si>
    <t>421702</t>
  </si>
  <si>
    <t>421703</t>
  </si>
  <si>
    <t>421704</t>
  </si>
  <si>
    <t>Bảy</t>
  </si>
  <si>
    <t>421706</t>
  </si>
  <si>
    <t>Âu Thị Mỹ</t>
  </si>
  <si>
    <t>421708</t>
  </si>
  <si>
    <t>Phùng Thị Nguyệt</t>
  </si>
  <si>
    <t>421711</t>
  </si>
  <si>
    <t>Ngô Mỹ</t>
  </si>
  <si>
    <t>Nhâm</t>
  </si>
  <si>
    <t>421712</t>
  </si>
  <si>
    <t>421713</t>
  </si>
  <si>
    <t>Lò Thị Mai</t>
  </si>
  <si>
    <t>421714</t>
  </si>
  <si>
    <t>421716</t>
  </si>
  <si>
    <t>421717</t>
  </si>
  <si>
    <t>421718</t>
  </si>
  <si>
    <t>421720</t>
  </si>
  <si>
    <t>421722</t>
  </si>
  <si>
    <t>421723</t>
  </si>
  <si>
    <t>421725</t>
  </si>
  <si>
    <t>421728</t>
  </si>
  <si>
    <t>421729</t>
  </si>
  <si>
    <t>421730</t>
  </si>
  <si>
    <t>Nguyễn Thị Nhật</t>
  </si>
  <si>
    <t>421734</t>
  </si>
  <si>
    <t>421735</t>
  </si>
  <si>
    <t>Ngát</t>
  </si>
  <si>
    <t>421736</t>
  </si>
  <si>
    <t>421737</t>
  </si>
  <si>
    <t>Phan Thị Kim</t>
  </si>
  <si>
    <t>421738</t>
  </si>
  <si>
    <t>Ngô Như</t>
  </si>
  <si>
    <t>421739</t>
  </si>
  <si>
    <t>421741</t>
  </si>
  <si>
    <t>421742</t>
  </si>
  <si>
    <t>421744</t>
  </si>
  <si>
    <t>Phạm Anh</t>
  </si>
  <si>
    <t>421745</t>
  </si>
  <si>
    <t>Vũ Thị Thu</t>
  </si>
  <si>
    <t>421746</t>
  </si>
  <si>
    <t>Đoàn Phương</t>
  </si>
  <si>
    <t>421751</t>
  </si>
  <si>
    <t>421752</t>
  </si>
  <si>
    <t>Vũ Mạnh</t>
  </si>
  <si>
    <t>421753</t>
  </si>
  <si>
    <t>421754</t>
  </si>
  <si>
    <t>421755</t>
  </si>
  <si>
    <t>Đào Thị Ngọc</t>
  </si>
  <si>
    <t>421757</t>
  </si>
  <si>
    <t>Tiêu Thị Hương</t>
  </si>
  <si>
    <t>421758</t>
  </si>
  <si>
    <t>Nông Văn</t>
  </si>
  <si>
    <t>Du</t>
  </si>
  <si>
    <t>421759</t>
  </si>
  <si>
    <t>421760</t>
  </si>
  <si>
    <t>Cầm Tiến</t>
  </si>
  <si>
    <t>421761</t>
  </si>
  <si>
    <t>Đàm Việt</t>
  </si>
  <si>
    <t>421762</t>
  </si>
  <si>
    <t>421763</t>
  </si>
  <si>
    <t>421764</t>
  </si>
  <si>
    <t>Súa</t>
  </si>
  <si>
    <t>421765</t>
  </si>
  <si>
    <t>421802</t>
  </si>
  <si>
    <t>Phan Lê Phương</t>
  </si>
  <si>
    <t>4218</t>
  </si>
  <si>
    <t>421803</t>
  </si>
  <si>
    <t>421804</t>
  </si>
  <si>
    <t>Đinh Thị Thu</t>
  </si>
  <si>
    <t>421805</t>
  </si>
  <si>
    <t>421806</t>
  </si>
  <si>
    <t>421807</t>
  </si>
  <si>
    <t>421808</t>
  </si>
  <si>
    <t>Vy Ngọc</t>
  </si>
  <si>
    <t>421810</t>
  </si>
  <si>
    <t>421812</t>
  </si>
  <si>
    <t>421814</t>
  </si>
  <si>
    <t>421815</t>
  </si>
  <si>
    <t>421817</t>
  </si>
  <si>
    <t>Nhói</t>
  </si>
  <si>
    <t>421818</t>
  </si>
  <si>
    <t>421819</t>
  </si>
  <si>
    <t>421820</t>
  </si>
  <si>
    <t>421821</t>
  </si>
  <si>
    <t>421822</t>
  </si>
  <si>
    <t>Kiều Huyền</t>
  </si>
  <si>
    <t>421823</t>
  </si>
  <si>
    <t>421825</t>
  </si>
  <si>
    <t>421827</t>
  </si>
  <si>
    <t>Tạ Thị Hoài</t>
  </si>
  <si>
    <t>421828</t>
  </si>
  <si>
    <t>Ninh Thị Thuỳ</t>
  </si>
  <si>
    <t>421829</t>
  </si>
  <si>
    <t>421830</t>
  </si>
  <si>
    <t>421832</t>
  </si>
  <si>
    <t>421834</t>
  </si>
  <si>
    <t>Dư Thị Bích</t>
  </si>
  <si>
    <t>421835</t>
  </si>
  <si>
    <t>421836</t>
  </si>
  <si>
    <t>421839</t>
  </si>
  <si>
    <t>421840</t>
  </si>
  <si>
    <t>Nguyễn Công Anh</t>
  </si>
  <si>
    <t>Quốc</t>
  </si>
  <si>
    <t>421841</t>
  </si>
  <si>
    <t>Nguyễn Hiệp Lê</t>
  </si>
  <si>
    <t>421842</t>
  </si>
  <si>
    <t>421844</t>
  </si>
  <si>
    <t>421845</t>
  </si>
  <si>
    <t>421846</t>
  </si>
  <si>
    <t>Nguyễn Hữu Hải</t>
  </si>
  <si>
    <t>421849</t>
  </si>
  <si>
    <t>421850</t>
  </si>
  <si>
    <t>421851</t>
  </si>
  <si>
    <t>421852</t>
  </si>
  <si>
    <t>421853</t>
  </si>
  <si>
    <t>421855</t>
  </si>
  <si>
    <t>421857</t>
  </si>
  <si>
    <t>421859</t>
  </si>
  <si>
    <t>Soàn</t>
  </si>
  <si>
    <t>421860</t>
  </si>
  <si>
    <t>421861</t>
  </si>
  <si>
    <t>421862</t>
  </si>
  <si>
    <t>421863</t>
  </si>
  <si>
    <t>421902</t>
  </si>
  <si>
    <t>4219</t>
  </si>
  <si>
    <t>421905</t>
  </si>
  <si>
    <t>Tống Hoàng</t>
  </si>
  <si>
    <t>421906</t>
  </si>
  <si>
    <t>Phạm Thành</t>
  </si>
  <si>
    <t>421909</t>
  </si>
  <si>
    <t>421912</t>
  </si>
  <si>
    <t>Trịnh Thị Ngọc</t>
  </si>
  <si>
    <t>421913</t>
  </si>
  <si>
    <t>421914</t>
  </si>
  <si>
    <t>421915</t>
  </si>
  <si>
    <t>Trần Thị Bạch</t>
  </si>
  <si>
    <t>421916</t>
  </si>
  <si>
    <t>Đồng Thị Mỹ</t>
  </si>
  <si>
    <t>421917</t>
  </si>
  <si>
    <t>Hoàng Như</t>
  </si>
  <si>
    <t>421922</t>
  </si>
  <si>
    <t>Phùng Xuân</t>
  </si>
  <si>
    <t>421923</t>
  </si>
  <si>
    <t>421926</t>
  </si>
  <si>
    <t>Tạ Thị Minh</t>
  </si>
  <si>
    <t>421927</t>
  </si>
  <si>
    <t>421928</t>
  </si>
  <si>
    <t>Nguyễn Phú</t>
  </si>
  <si>
    <t>421929</t>
  </si>
  <si>
    <t>Đặng Lại Phong</t>
  </si>
  <si>
    <t>421931</t>
  </si>
  <si>
    <t>421932</t>
  </si>
  <si>
    <t>421933</t>
  </si>
  <si>
    <t>Võ Thị ánh</t>
  </si>
  <si>
    <t>421934</t>
  </si>
  <si>
    <t>421935</t>
  </si>
  <si>
    <t>421936</t>
  </si>
  <si>
    <t>421938</t>
  </si>
  <si>
    <t>Dương Quang</t>
  </si>
  <si>
    <t>421940</t>
  </si>
  <si>
    <t>421944</t>
  </si>
  <si>
    <t>421945</t>
  </si>
  <si>
    <t>421948</t>
  </si>
  <si>
    <t>421949</t>
  </si>
  <si>
    <t>Ngô Linh</t>
  </si>
  <si>
    <t>421953</t>
  </si>
  <si>
    <t>421954</t>
  </si>
  <si>
    <t>Vũ Thị Khánh</t>
  </si>
  <si>
    <t>421956</t>
  </si>
  <si>
    <t>Đinh Khánh</t>
  </si>
  <si>
    <t>421957</t>
  </si>
  <si>
    <t>Ngô Thị Thùy</t>
  </si>
  <si>
    <t>421958</t>
  </si>
  <si>
    <t>Sầm Thị Thu</t>
  </si>
  <si>
    <t>Cẩm</t>
  </si>
  <si>
    <t>421959</t>
  </si>
  <si>
    <t>421962</t>
  </si>
  <si>
    <t>422001</t>
  </si>
  <si>
    <t>Đàm Minh</t>
  </si>
  <si>
    <t>4220</t>
  </si>
  <si>
    <t>422002</t>
  </si>
  <si>
    <t>Tạ Thị Nguyệt</t>
  </si>
  <si>
    <t>422004</t>
  </si>
  <si>
    <t>422006</t>
  </si>
  <si>
    <t>422007</t>
  </si>
  <si>
    <t>Tô Thị</t>
  </si>
  <si>
    <t>422008</t>
  </si>
  <si>
    <t>422009</t>
  </si>
  <si>
    <t>Chi Thị</t>
  </si>
  <si>
    <t>422010</t>
  </si>
  <si>
    <t>422011</t>
  </si>
  <si>
    <t>422012</t>
  </si>
  <si>
    <t>422013</t>
  </si>
  <si>
    <t>Nguyễn Minh Thùy</t>
  </si>
  <si>
    <t>422014</t>
  </si>
  <si>
    <t>422017</t>
  </si>
  <si>
    <t>422018</t>
  </si>
  <si>
    <t>422019</t>
  </si>
  <si>
    <t>422020</t>
  </si>
  <si>
    <t>422021</t>
  </si>
  <si>
    <t>Khuất Thị Thu</t>
  </si>
  <si>
    <t>422022</t>
  </si>
  <si>
    <t>422023</t>
  </si>
  <si>
    <t>Trịnh Xuân</t>
  </si>
  <si>
    <t>422031</t>
  </si>
  <si>
    <t>422032</t>
  </si>
  <si>
    <t>422033</t>
  </si>
  <si>
    <t>Hoàng Huyền</t>
  </si>
  <si>
    <t>422034</t>
  </si>
  <si>
    <t>422035</t>
  </si>
  <si>
    <t>422036</t>
  </si>
  <si>
    <t>422038</t>
  </si>
  <si>
    <t>Trần Thị Song</t>
  </si>
  <si>
    <t>422040</t>
  </si>
  <si>
    <t>422041</t>
  </si>
  <si>
    <t>422042</t>
  </si>
  <si>
    <t>Đặng Lê Thu</t>
  </si>
  <si>
    <t>422043</t>
  </si>
  <si>
    <t>Hoàng Thị Tú</t>
  </si>
  <si>
    <t>422044</t>
  </si>
  <si>
    <t>422045</t>
  </si>
  <si>
    <t>422047</t>
  </si>
  <si>
    <t>422048</t>
  </si>
  <si>
    <t>Trần Thuý</t>
  </si>
  <si>
    <t>422049</t>
  </si>
  <si>
    <t>Trần Thế</t>
  </si>
  <si>
    <t>422051</t>
  </si>
  <si>
    <t>422053</t>
  </si>
  <si>
    <t>Ngô Thị Quỳnh</t>
  </si>
  <si>
    <t>422054</t>
  </si>
  <si>
    <t>422056</t>
  </si>
  <si>
    <t>422057</t>
  </si>
  <si>
    <t>422059</t>
  </si>
  <si>
    <t>422060</t>
  </si>
  <si>
    <t>Vàng Thị Vân</t>
  </si>
  <si>
    <t>422061</t>
  </si>
  <si>
    <t>Tòng Văn</t>
  </si>
  <si>
    <t>422062</t>
  </si>
  <si>
    <t>Lầu Thị</t>
  </si>
  <si>
    <t>Dính</t>
  </si>
  <si>
    <t>422063</t>
  </si>
  <si>
    <t>Dương Tuấn</t>
  </si>
  <si>
    <t>422064</t>
  </si>
  <si>
    <t>422102</t>
  </si>
  <si>
    <t>4221</t>
  </si>
  <si>
    <t>422105</t>
  </si>
  <si>
    <t>Nhiên</t>
  </si>
  <si>
    <t>422109</t>
  </si>
  <si>
    <t>Lữ Thị Thảo</t>
  </si>
  <si>
    <t>422110</t>
  </si>
  <si>
    <t>Phạm Trọng</t>
  </si>
  <si>
    <t>422113</t>
  </si>
  <si>
    <t>Hoàng Thục</t>
  </si>
  <si>
    <t>422115</t>
  </si>
  <si>
    <t>Bạch Hải</t>
  </si>
  <si>
    <t>422118</t>
  </si>
  <si>
    <t>422119</t>
  </si>
  <si>
    <t>422122</t>
  </si>
  <si>
    <t>422123</t>
  </si>
  <si>
    <t>Đinh Hoàng Khánh</t>
  </si>
  <si>
    <t>422124</t>
  </si>
  <si>
    <t>Sỹ</t>
  </si>
  <si>
    <t>422125</t>
  </si>
  <si>
    <t>422127</t>
  </si>
  <si>
    <t>422128</t>
  </si>
  <si>
    <t>422129</t>
  </si>
  <si>
    <t>422130</t>
  </si>
  <si>
    <t>422131</t>
  </si>
  <si>
    <t>422133</t>
  </si>
  <si>
    <t>422134</t>
  </si>
  <si>
    <t>422135</t>
  </si>
  <si>
    <t>422137</t>
  </si>
  <si>
    <t>Ngô Nguyễn Yến</t>
  </si>
  <si>
    <t>422140</t>
  </si>
  <si>
    <t>422141</t>
  </si>
  <si>
    <t>Nguyễn Nhật Hà</t>
  </si>
  <si>
    <t>422142</t>
  </si>
  <si>
    <t>422143</t>
  </si>
  <si>
    <t>422146</t>
  </si>
  <si>
    <t>422147</t>
  </si>
  <si>
    <t>Lục Hải</t>
  </si>
  <si>
    <t>422149</t>
  </si>
  <si>
    <t>422150</t>
  </si>
  <si>
    <t>422151</t>
  </si>
  <si>
    <t>Doãn Trà</t>
  </si>
  <si>
    <t>Luân</t>
  </si>
  <si>
    <t>422152</t>
  </si>
  <si>
    <t>Vì Tiến</t>
  </si>
  <si>
    <t>422153</t>
  </si>
  <si>
    <t>422157</t>
  </si>
  <si>
    <t>Phạm Thị Mỹ</t>
  </si>
  <si>
    <t>422159</t>
  </si>
  <si>
    <t>422161</t>
  </si>
  <si>
    <t>Mấy</t>
  </si>
  <si>
    <t>422163</t>
  </si>
  <si>
    <t>422164</t>
  </si>
  <si>
    <t>Ngân Thị Hương</t>
  </si>
  <si>
    <t>422201</t>
  </si>
  <si>
    <t>4222</t>
  </si>
  <si>
    <t>422202</t>
  </si>
  <si>
    <t>Long Thị</t>
  </si>
  <si>
    <t>422205</t>
  </si>
  <si>
    <t>Đỗ Thanh</t>
  </si>
  <si>
    <t>422206</t>
  </si>
  <si>
    <t>422209</t>
  </si>
  <si>
    <t>Đỗ Thị Mai</t>
  </si>
  <si>
    <t>422211</t>
  </si>
  <si>
    <t>422212</t>
  </si>
  <si>
    <t>422213</t>
  </si>
  <si>
    <t>422216</t>
  </si>
  <si>
    <t>422218</t>
  </si>
  <si>
    <t>422222</t>
  </si>
  <si>
    <t>Nguyễn Thương</t>
  </si>
  <si>
    <t>422225</t>
  </si>
  <si>
    <t>422226</t>
  </si>
  <si>
    <t>422227</t>
  </si>
  <si>
    <t>Vũ Thảo</t>
  </si>
  <si>
    <t>422229</t>
  </si>
  <si>
    <t>422230</t>
  </si>
  <si>
    <t>422234</t>
  </si>
  <si>
    <t>422235</t>
  </si>
  <si>
    <t>422239</t>
  </si>
  <si>
    <t>Ngô Thị Thu</t>
  </si>
  <si>
    <t>422241</t>
  </si>
  <si>
    <t>422242</t>
  </si>
  <si>
    <t>422243</t>
  </si>
  <si>
    <t>Nhữ Thị Ngọc</t>
  </si>
  <si>
    <t>422244</t>
  </si>
  <si>
    <t>422246</t>
  </si>
  <si>
    <t>422252</t>
  </si>
  <si>
    <t>422254</t>
  </si>
  <si>
    <t>Hoàng Diệu</t>
  </si>
  <si>
    <t>422255</t>
  </si>
  <si>
    <t>422256</t>
  </si>
  <si>
    <t>Dương La Lưu</t>
  </si>
  <si>
    <t>Kỷ</t>
  </si>
  <si>
    <t>422262</t>
  </si>
  <si>
    <t>Phá A</t>
  </si>
  <si>
    <t>Dềnh</t>
  </si>
  <si>
    <t>422263</t>
  </si>
  <si>
    <t>422264</t>
  </si>
  <si>
    <t>Chấn</t>
  </si>
  <si>
    <t>422301</t>
  </si>
  <si>
    <t>4223</t>
  </si>
  <si>
    <t>422303</t>
  </si>
  <si>
    <t>422304</t>
  </si>
  <si>
    <t>Hà Thế</t>
  </si>
  <si>
    <t>422305</t>
  </si>
  <si>
    <t>422308</t>
  </si>
  <si>
    <t>Vang Thị</t>
  </si>
  <si>
    <t>422309</t>
  </si>
  <si>
    <t>422310</t>
  </si>
  <si>
    <t>422311</t>
  </si>
  <si>
    <t>422312</t>
  </si>
  <si>
    <t>422313</t>
  </si>
  <si>
    <t>422314</t>
  </si>
  <si>
    <t>422315</t>
  </si>
  <si>
    <t>422317</t>
  </si>
  <si>
    <t>422318</t>
  </si>
  <si>
    <t>422319</t>
  </si>
  <si>
    <t>422320</t>
  </si>
  <si>
    <t>422321</t>
  </si>
  <si>
    <t>422322</t>
  </si>
  <si>
    <t>422323</t>
  </si>
  <si>
    <t>Ma Văn</t>
  </si>
  <si>
    <t>422324</t>
  </si>
  <si>
    <t>Nguyễn Phương Hải</t>
  </si>
  <si>
    <t>422325</t>
  </si>
  <si>
    <t>Bùi Thị Yến</t>
  </si>
  <si>
    <t>422326</t>
  </si>
  <si>
    <t>422327</t>
  </si>
  <si>
    <t>Hồ Thị Ngọc</t>
  </si>
  <si>
    <t>422328</t>
  </si>
  <si>
    <t>422329</t>
  </si>
  <si>
    <t>Đặng Thị Thảo</t>
  </si>
  <si>
    <t>422330</t>
  </si>
  <si>
    <t>422331</t>
  </si>
  <si>
    <t>422332</t>
  </si>
  <si>
    <t>422333</t>
  </si>
  <si>
    <t>Lương Thị Hồng</t>
  </si>
  <si>
    <t>422334</t>
  </si>
  <si>
    <t>422335</t>
  </si>
  <si>
    <t>422336</t>
  </si>
  <si>
    <t>422337</t>
  </si>
  <si>
    <t>422338</t>
  </si>
  <si>
    <t>422339</t>
  </si>
  <si>
    <t>422340</t>
  </si>
  <si>
    <t>Ma Nguyễn Thu</t>
  </si>
  <si>
    <t>422341</t>
  </si>
  <si>
    <t>422342</t>
  </si>
  <si>
    <t>422344</t>
  </si>
  <si>
    <t>422345</t>
  </si>
  <si>
    <t>422346</t>
  </si>
  <si>
    <t>Đồng Thị Vân</t>
  </si>
  <si>
    <t>422347</t>
  </si>
  <si>
    <t>Bùi Trần Quỳnh</t>
  </si>
  <si>
    <t>422348</t>
  </si>
  <si>
    <t>422350</t>
  </si>
  <si>
    <t>422351</t>
  </si>
  <si>
    <t>Đinh Thị Thùy</t>
  </si>
  <si>
    <t>422352</t>
  </si>
  <si>
    <t>Trần Huyền</t>
  </si>
  <si>
    <t>422401</t>
  </si>
  <si>
    <t>Lục Hoài</t>
  </si>
  <si>
    <t>4224</t>
  </si>
  <si>
    <t>422402</t>
  </si>
  <si>
    <t>422403</t>
  </si>
  <si>
    <t>422404</t>
  </si>
  <si>
    <t>422405</t>
  </si>
  <si>
    <t>Ma Nguyên</t>
  </si>
  <si>
    <t>422406</t>
  </si>
  <si>
    <t>422407</t>
  </si>
  <si>
    <t>422408</t>
  </si>
  <si>
    <t>422409</t>
  </si>
  <si>
    <t>422410</t>
  </si>
  <si>
    <t>422411</t>
  </si>
  <si>
    <t>422412</t>
  </si>
  <si>
    <t>Hà Diễm</t>
  </si>
  <si>
    <t>422413</t>
  </si>
  <si>
    <t>422414</t>
  </si>
  <si>
    <t>Hưng Thị</t>
  </si>
  <si>
    <t>422415</t>
  </si>
  <si>
    <t>Vy Cẩm</t>
  </si>
  <si>
    <t>422417</t>
  </si>
  <si>
    <t>Đặng Hoàng</t>
  </si>
  <si>
    <t>422418</t>
  </si>
  <si>
    <t>422419</t>
  </si>
  <si>
    <t>Ngư</t>
  </si>
  <si>
    <t>422420</t>
  </si>
  <si>
    <t>Long Bách</t>
  </si>
  <si>
    <t>422421</t>
  </si>
  <si>
    <t>Lượng</t>
  </si>
  <si>
    <t>422422</t>
  </si>
  <si>
    <t>Nịnh Thị Bích</t>
  </si>
  <si>
    <t>422423</t>
  </si>
  <si>
    <t>422424</t>
  </si>
  <si>
    <t>422425</t>
  </si>
  <si>
    <t>422426</t>
  </si>
  <si>
    <t>Lường Phương</t>
  </si>
  <si>
    <t>422427</t>
  </si>
  <si>
    <t>422428</t>
  </si>
  <si>
    <t>Quý</t>
  </si>
  <si>
    <t>422429</t>
  </si>
  <si>
    <t>422430</t>
  </si>
  <si>
    <t>Triệu Lan</t>
  </si>
  <si>
    <t>422432</t>
  </si>
  <si>
    <t>422433</t>
  </si>
  <si>
    <t>422434</t>
  </si>
  <si>
    <t>422435</t>
  </si>
  <si>
    <t>422436</t>
  </si>
  <si>
    <t>Đồng Thanh</t>
  </si>
  <si>
    <t>422437</t>
  </si>
  <si>
    <t>Đặng Vũ Thu</t>
  </si>
  <si>
    <t>422438</t>
  </si>
  <si>
    <t>Phan Thị Quỳnh</t>
  </si>
  <si>
    <t>422439</t>
  </si>
  <si>
    <t>422440</t>
  </si>
  <si>
    <t>Lê Nguyễn Thu</t>
  </si>
  <si>
    <t>422441</t>
  </si>
  <si>
    <t>422442</t>
  </si>
  <si>
    <t>Hồ Huyền</t>
  </si>
  <si>
    <t>422443</t>
  </si>
  <si>
    <t>Phạm Tiến</t>
  </si>
  <si>
    <t>422444</t>
  </si>
  <si>
    <t>422445</t>
  </si>
  <si>
    <t>Phan Thị Ngọc</t>
  </si>
  <si>
    <t>422446</t>
  </si>
  <si>
    <t>422447</t>
  </si>
  <si>
    <t>Đinh Hà</t>
  </si>
  <si>
    <t>422448</t>
  </si>
  <si>
    <t>422449</t>
  </si>
  <si>
    <t>Tô Thanh</t>
  </si>
  <si>
    <t>422450</t>
  </si>
  <si>
    <t>Đặng Thị Hải</t>
  </si>
  <si>
    <t>Thuỳ</t>
  </si>
  <si>
    <t>422451</t>
  </si>
  <si>
    <t>422452</t>
  </si>
  <si>
    <t>Đường Thị</t>
  </si>
  <si>
    <t>Dịu</t>
  </si>
  <si>
    <t>422501</t>
  </si>
  <si>
    <t>Nông Thị Hương</t>
  </si>
  <si>
    <t>4225</t>
  </si>
  <si>
    <t>422502</t>
  </si>
  <si>
    <t>422503</t>
  </si>
  <si>
    <t>Đặng Mùi</t>
  </si>
  <si>
    <t>422504</t>
  </si>
  <si>
    <t>422505</t>
  </si>
  <si>
    <t>422506</t>
  </si>
  <si>
    <t>422507</t>
  </si>
  <si>
    <t>422508</t>
  </si>
  <si>
    <t>Lèo Thị Minh</t>
  </si>
  <si>
    <t>422509</t>
  </si>
  <si>
    <t>422510</t>
  </si>
  <si>
    <t>Bế Ngọc</t>
  </si>
  <si>
    <t>422511</t>
  </si>
  <si>
    <t>Tô Thị Khánh</t>
  </si>
  <si>
    <t>422512</t>
  </si>
  <si>
    <t>Bàn Thị Kim</t>
  </si>
  <si>
    <t>422513</t>
  </si>
  <si>
    <t>422515</t>
  </si>
  <si>
    <t>422516</t>
  </si>
  <si>
    <t>422517</t>
  </si>
  <si>
    <t>Vũ Thị Bích</t>
  </si>
  <si>
    <t>422518</t>
  </si>
  <si>
    <t>Nhâm Thị</t>
  </si>
  <si>
    <t>422520</t>
  </si>
  <si>
    <t>422521</t>
  </si>
  <si>
    <t>422522</t>
  </si>
  <si>
    <t>422523</t>
  </si>
  <si>
    <t>Bùi Hoàng</t>
  </si>
  <si>
    <t>422524</t>
  </si>
  <si>
    <t>422525</t>
  </si>
  <si>
    <t>422526</t>
  </si>
  <si>
    <t>422527</t>
  </si>
  <si>
    <t>Trịnh Thị Ngân</t>
  </si>
  <si>
    <t>422528</t>
  </si>
  <si>
    <t>422529</t>
  </si>
  <si>
    <t>422530</t>
  </si>
  <si>
    <t>422531</t>
  </si>
  <si>
    <t>422532</t>
  </si>
  <si>
    <t>422533</t>
  </si>
  <si>
    <t>422534</t>
  </si>
  <si>
    <t>Lã Thị Diệp</t>
  </si>
  <si>
    <t>422535</t>
  </si>
  <si>
    <t>422536</t>
  </si>
  <si>
    <t>422537</t>
  </si>
  <si>
    <t>Nguyễn Thị Ngân</t>
  </si>
  <si>
    <t>422538</t>
  </si>
  <si>
    <t>422539</t>
  </si>
  <si>
    <t>422540</t>
  </si>
  <si>
    <t>422541</t>
  </si>
  <si>
    <t>422542</t>
  </si>
  <si>
    <t>Nguyễn Thị Vân</t>
  </si>
  <si>
    <t>422543</t>
  </si>
  <si>
    <t>422544</t>
  </si>
  <si>
    <t>Lường Thúy</t>
  </si>
  <si>
    <t>422545</t>
  </si>
  <si>
    <t>422546</t>
  </si>
  <si>
    <t>422547</t>
  </si>
  <si>
    <t>422548</t>
  </si>
  <si>
    <t>Lê Thị Phương</t>
  </si>
  <si>
    <t>422549</t>
  </si>
  <si>
    <t>422551</t>
  </si>
  <si>
    <t>Tô Cao</t>
  </si>
  <si>
    <t>422552</t>
  </si>
  <si>
    <t>422601</t>
  </si>
  <si>
    <t>Trần Thị Thúy</t>
  </si>
  <si>
    <t>4226</t>
  </si>
  <si>
    <t>422602</t>
  </si>
  <si>
    <t>Dương Lê Thảo</t>
  </si>
  <si>
    <t>422603</t>
  </si>
  <si>
    <t>422604</t>
  </si>
  <si>
    <t>422605</t>
  </si>
  <si>
    <t>422606</t>
  </si>
  <si>
    <t>422607</t>
  </si>
  <si>
    <t>422609</t>
  </si>
  <si>
    <t>422610</t>
  </si>
  <si>
    <t>Trần Thị Lan</t>
  </si>
  <si>
    <t>422611</t>
  </si>
  <si>
    <t>Trần Đăng</t>
  </si>
  <si>
    <t>422612</t>
  </si>
  <si>
    <t>422613</t>
  </si>
  <si>
    <t>Phạm Huệ</t>
  </si>
  <si>
    <t>422614</t>
  </si>
  <si>
    <t>422615</t>
  </si>
  <si>
    <t>422616</t>
  </si>
  <si>
    <t>422617</t>
  </si>
  <si>
    <t>422618</t>
  </si>
  <si>
    <t>422619</t>
  </si>
  <si>
    <t>Đàm Thị Thủy</t>
  </si>
  <si>
    <t>422620</t>
  </si>
  <si>
    <t>422621</t>
  </si>
  <si>
    <t>Nguyễn Huỳnh</t>
  </si>
  <si>
    <t>422622</t>
  </si>
  <si>
    <t>Quách Thị Thảo</t>
  </si>
  <si>
    <t>422623</t>
  </si>
  <si>
    <t>422624</t>
  </si>
  <si>
    <t>Lê Đình Đức</t>
  </si>
  <si>
    <t>422625</t>
  </si>
  <si>
    <t>422626</t>
  </si>
  <si>
    <t>422627</t>
  </si>
  <si>
    <t>422628</t>
  </si>
  <si>
    <t>Cao Lan</t>
  </si>
  <si>
    <t>422629</t>
  </si>
  <si>
    <t>422630</t>
  </si>
  <si>
    <t>422631</t>
  </si>
  <si>
    <t>Vấn</t>
  </si>
  <si>
    <t>422632</t>
  </si>
  <si>
    <t>Đinh Thị Lan</t>
  </si>
  <si>
    <t>422634</t>
  </si>
  <si>
    <t>422635</t>
  </si>
  <si>
    <t>422636</t>
  </si>
  <si>
    <t>422637</t>
  </si>
  <si>
    <t>422638</t>
  </si>
  <si>
    <t>Luân Ngọc</t>
  </si>
  <si>
    <t>422639</t>
  </si>
  <si>
    <t>Ngô Thế</t>
  </si>
  <si>
    <t>422640</t>
  </si>
  <si>
    <t>Nguyễn Thị Nguyệt</t>
  </si>
  <si>
    <t>422641</t>
  </si>
  <si>
    <t>Hoàng Triệu Tú</t>
  </si>
  <si>
    <t>422642</t>
  </si>
  <si>
    <t>422643</t>
  </si>
  <si>
    <t>422644</t>
  </si>
  <si>
    <t>422645</t>
  </si>
  <si>
    <t>422646</t>
  </si>
  <si>
    <t>422647</t>
  </si>
  <si>
    <t>Trần Bảo</t>
  </si>
  <si>
    <t>422648</t>
  </si>
  <si>
    <t>422649</t>
  </si>
  <si>
    <t>Tạ Nguyệt</t>
  </si>
  <si>
    <t>422650</t>
  </si>
  <si>
    <t>422651</t>
  </si>
  <si>
    <t>422701</t>
  </si>
  <si>
    <t>4227</t>
  </si>
  <si>
    <t>422702</t>
  </si>
  <si>
    <t>Dương Thị Yên</t>
  </si>
  <si>
    <t>422703</t>
  </si>
  <si>
    <t>422704</t>
  </si>
  <si>
    <t>422706</t>
  </si>
  <si>
    <t>422707</t>
  </si>
  <si>
    <t>422708</t>
  </si>
  <si>
    <t>422709</t>
  </si>
  <si>
    <t>Trần Thúy</t>
  </si>
  <si>
    <t>422710</t>
  </si>
  <si>
    <t>422711</t>
  </si>
  <si>
    <t>422712</t>
  </si>
  <si>
    <t>422713</t>
  </si>
  <si>
    <t>Linh Thị Thanh</t>
  </si>
  <si>
    <t>422714</t>
  </si>
  <si>
    <t>422715</t>
  </si>
  <si>
    <t>422716</t>
  </si>
  <si>
    <t>422717</t>
  </si>
  <si>
    <t>422718</t>
  </si>
  <si>
    <t>422719</t>
  </si>
  <si>
    <t>422720</t>
  </si>
  <si>
    <t>422721</t>
  </si>
  <si>
    <t>422722</t>
  </si>
  <si>
    <t>Mạc Thu</t>
  </si>
  <si>
    <t>422723</t>
  </si>
  <si>
    <t>422724</t>
  </si>
  <si>
    <t>422725</t>
  </si>
  <si>
    <t>422726</t>
  </si>
  <si>
    <t>422727</t>
  </si>
  <si>
    <t>Đàm Thị Ngọc</t>
  </si>
  <si>
    <t>422728</t>
  </si>
  <si>
    <t>Bùi Thị Như</t>
  </si>
  <si>
    <t>422729</t>
  </si>
  <si>
    <t>422730</t>
  </si>
  <si>
    <t>Trương Việt</t>
  </si>
  <si>
    <t>422731</t>
  </si>
  <si>
    <t>422732</t>
  </si>
  <si>
    <t>Lý Khánh</t>
  </si>
  <si>
    <t>422734</t>
  </si>
  <si>
    <t>422735</t>
  </si>
  <si>
    <t>Đỗ Ngọc</t>
  </si>
  <si>
    <t>422736</t>
  </si>
  <si>
    <t>422737</t>
  </si>
  <si>
    <t>422738</t>
  </si>
  <si>
    <t>422739</t>
  </si>
  <si>
    <t>Phạm Ngân Hà</t>
  </si>
  <si>
    <t>422740</t>
  </si>
  <si>
    <t>Đoàn Thị Phi</t>
  </si>
  <si>
    <t>422741</t>
  </si>
  <si>
    <t>422742</t>
  </si>
  <si>
    <t>Vũ Trần</t>
  </si>
  <si>
    <t>Nhạ</t>
  </si>
  <si>
    <t>422743</t>
  </si>
  <si>
    <t>422744</t>
  </si>
  <si>
    <t>Lê Thị Thuý</t>
  </si>
  <si>
    <t>422745</t>
  </si>
  <si>
    <t>422746</t>
  </si>
  <si>
    <t>Hà Thị Hải</t>
  </si>
  <si>
    <t>422747</t>
  </si>
  <si>
    <t>422748</t>
  </si>
  <si>
    <t>422749</t>
  </si>
  <si>
    <t>422750</t>
  </si>
  <si>
    <t>422801</t>
  </si>
  <si>
    <t>Đoàn Thị Thu</t>
  </si>
  <si>
    <t>4228</t>
  </si>
  <si>
    <t>422802</t>
  </si>
  <si>
    <t>422803</t>
  </si>
  <si>
    <t>422804</t>
  </si>
  <si>
    <t>Lee Hyung</t>
  </si>
  <si>
    <t>Yeon</t>
  </si>
  <si>
    <t>YCXH</t>
  </si>
  <si>
    <t>422805</t>
  </si>
  <si>
    <t>422806</t>
  </si>
  <si>
    <t>Nguyễn Ngọc Anh</t>
  </si>
  <si>
    <t>422807</t>
  </si>
  <si>
    <t>422808</t>
  </si>
  <si>
    <t>Ngô Thị Vân</t>
  </si>
  <si>
    <t>422809</t>
  </si>
  <si>
    <t>422810</t>
  </si>
  <si>
    <t>Hoàng Trọng</t>
  </si>
  <si>
    <t>422811</t>
  </si>
  <si>
    <t>422812</t>
  </si>
  <si>
    <t>422813</t>
  </si>
  <si>
    <t>Quách Mai</t>
  </si>
  <si>
    <t>422814</t>
  </si>
  <si>
    <t>Lâm Thị Tú</t>
  </si>
  <si>
    <t>422815</t>
  </si>
  <si>
    <t>Phạm Quyết</t>
  </si>
  <si>
    <t>422816</t>
  </si>
  <si>
    <t>422817</t>
  </si>
  <si>
    <t>422818</t>
  </si>
  <si>
    <t>Nông Thị Quỳnh</t>
  </si>
  <si>
    <t>422819</t>
  </si>
  <si>
    <t>Nguyễn Kiều</t>
  </si>
  <si>
    <t>422821</t>
  </si>
  <si>
    <t>Nguyễn Thu Bảo</t>
  </si>
  <si>
    <t>422822</t>
  </si>
  <si>
    <t>Âu ánh</t>
  </si>
  <si>
    <t>422823</t>
  </si>
  <si>
    <t>Vy Thị</t>
  </si>
  <si>
    <t>422824</t>
  </si>
  <si>
    <t>422825</t>
  </si>
  <si>
    <t>422826</t>
  </si>
  <si>
    <t>422827</t>
  </si>
  <si>
    <t>422828</t>
  </si>
  <si>
    <t>Bùi Thị Thuý</t>
  </si>
  <si>
    <t>422829</t>
  </si>
  <si>
    <t>422831</t>
  </si>
  <si>
    <t>Trương Hữu</t>
  </si>
  <si>
    <t>422832</t>
  </si>
  <si>
    <t>Sùng</t>
  </si>
  <si>
    <t>Chư</t>
  </si>
  <si>
    <t>422833</t>
  </si>
  <si>
    <t>422834</t>
  </si>
  <si>
    <t>Đàm Thị</t>
  </si>
  <si>
    <t>422835</t>
  </si>
  <si>
    <t>422837</t>
  </si>
  <si>
    <t>Cao Thị Vân</t>
  </si>
  <si>
    <t>422838</t>
  </si>
  <si>
    <t>422840</t>
  </si>
  <si>
    <t>422841</t>
  </si>
  <si>
    <t>422843</t>
  </si>
  <si>
    <t>422844</t>
  </si>
  <si>
    <t>422845</t>
  </si>
  <si>
    <t>422846</t>
  </si>
  <si>
    <t>Cao Thị Huyền</t>
  </si>
  <si>
    <t>422847</t>
  </si>
  <si>
    <t>422848</t>
  </si>
  <si>
    <t>422849</t>
  </si>
  <si>
    <t>May</t>
  </si>
  <si>
    <t>422850</t>
  </si>
  <si>
    <t>422901</t>
  </si>
  <si>
    <t>4229</t>
  </si>
  <si>
    <t>422902</t>
  </si>
  <si>
    <t>422903</t>
  </si>
  <si>
    <t>422904</t>
  </si>
  <si>
    <t>Ngô Thị Hương</t>
  </si>
  <si>
    <t>422905</t>
  </si>
  <si>
    <t>Lý Hương</t>
  </si>
  <si>
    <t>422906</t>
  </si>
  <si>
    <t>Đặng Hồng</t>
  </si>
  <si>
    <t>422907</t>
  </si>
  <si>
    <t>Lê Xuân My</t>
  </si>
  <si>
    <t>Lăng</t>
  </si>
  <si>
    <t>422908</t>
  </si>
  <si>
    <t>422909</t>
  </si>
  <si>
    <t>422910</t>
  </si>
  <si>
    <t>422911</t>
  </si>
  <si>
    <t>422912</t>
  </si>
  <si>
    <t>Lê Nguyễn Phương</t>
  </si>
  <si>
    <t>422913</t>
  </si>
  <si>
    <t>Nguyễn Hương Trà</t>
  </si>
  <si>
    <t>422914</t>
  </si>
  <si>
    <t>Thẩm Đức</t>
  </si>
  <si>
    <t>422915</t>
  </si>
  <si>
    <t>422916</t>
  </si>
  <si>
    <t>422917</t>
  </si>
  <si>
    <t>422918</t>
  </si>
  <si>
    <t>422919</t>
  </si>
  <si>
    <t>422920</t>
  </si>
  <si>
    <t>422921</t>
  </si>
  <si>
    <t>Phạm Thị Thuỷ</t>
  </si>
  <si>
    <t>422922</t>
  </si>
  <si>
    <t>Võ Nam</t>
  </si>
  <si>
    <t>422923</t>
  </si>
  <si>
    <t>422924</t>
  </si>
  <si>
    <t>Đỗ Huơng</t>
  </si>
  <si>
    <t>422925</t>
  </si>
  <si>
    <t>422926</t>
  </si>
  <si>
    <t>Vũ Trung</t>
  </si>
  <si>
    <t>422927</t>
  </si>
  <si>
    <t>422928</t>
  </si>
  <si>
    <t>422929</t>
  </si>
  <si>
    <t>Tô Lê Vân</t>
  </si>
  <si>
    <t>422930</t>
  </si>
  <si>
    <t>Trịnh Thảo</t>
  </si>
  <si>
    <t>422931</t>
  </si>
  <si>
    <t>422932</t>
  </si>
  <si>
    <t>Lê Phúc</t>
  </si>
  <si>
    <t>422933</t>
  </si>
  <si>
    <t>Trần Đình Đại</t>
  </si>
  <si>
    <t>422934</t>
  </si>
  <si>
    <t>422935</t>
  </si>
  <si>
    <t>422937</t>
  </si>
  <si>
    <t>422939</t>
  </si>
  <si>
    <t>Hoàng Nguyễn Hà</t>
  </si>
  <si>
    <t>422940</t>
  </si>
  <si>
    <t>Nguyễn Phạm</t>
  </si>
  <si>
    <t>nộp ngày 17/05/2021 ghi nhầm sang 433037</t>
  </si>
  <si>
    <t>422941</t>
  </si>
  <si>
    <t>Nguyễn Hoàng Minh</t>
  </si>
  <si>
    <t>422942</t>
  </si>
  <si>
    <t>422943</t>
  </si>
  <si>
    <t>422944</t>
  </si>
  <si>
    <t>Võ Thị Hương</t>
  </si>
  <si>
    <t>422945</t>
  </si>
  <si>
    <t>422946</t>
  </si>
  <si>
    <t>422947</t>
  </si>
  <si>
    <t>422948</t>
  </si>
  <si>
    <t>Hà Thị Thùy</t>
  </si>
  <si>
    <t>422949</t>
  </si>
  <si>
    <t>Lý Trung</t>
  </si>
  <si>
    <t>422950</t>
  </si>
  <si>
    <t>422951</t>
  </si>
  <si>
    <t>422952</t>
  </si>
  <si>
    <t>422953</t>
  </si>
  <si>
    <t>Phí Thị Khánh</t>
  </si>
  <si>
    <t>422954</t>
  </si>
  <si>
    <t>422955</t>
  </si>
  <si>
    <t>422956</t>
  </si>
  <si>
    <t>Hồ Thủy</t>
  </si>
  <si>
    <t>422957</t>
  </si>
  <si>
    <t>Thái Duy</t>
  </si>
  <si>
    <t>423001</t>
  </si>
  <si>
    <t>4230</t>
  </si>
  <si>
    <t>423002</t>
  </si>
  <si>
    <t>Vũ Anh</t>
  </si>
  <si>
    <t>423003</t>
  </si>
  <si>
    <t>423004</t>
  </si>
  <si>
    <t>423005</t>
  </si>
  <si>
    <t>423006</t>
  </si>
  <si>
    <t>423007</t>
  </si>
  <si>
    <t>423008</t>
  </si>
  <si>
    <t>Dư Ngọc</t>
  </si>
  <si>
    <t>423009</t>
  </si>
  <si>
    <t>Trần Thục</t>
  </si>
  <si>
    <t>423010</t>
  </si>
  <si>
    <t>423011</t>
  </si>
  <si>
    <t>Nguyễn Vũ Thanh</t>
  </si>
  <si>
    <t>423012</t>
  </si>
  <si>
    <t>423013</t>
  </si>
  <si>
    <t>423014</t>
  </si>
  <si>
    <t>Trịnh Vũ Nhật</t>
  </si>
  <si>
    <t>423015</t>
  </si>
  <si>
    <t>423016</t>
  </si>
  <si>
    <t>423017</t>
  </si>
  <si>
    <t>423018</t>
  </si>
  <si>
    <t>423019</t>
  </si>
  <si>
    <t>423020</t>
  </si>
  <si>
    <t>423021</t>
  </si>
  <si>
    <t>Phan Phương</t>
  </si>
  <si>
    <t>423022</t>
  </si>
  <si>
    <t>423023</t>
  </si>
  <si>
    <t>423025</t>
  </si>
  <si>
    <t>423026</t>
  </si>
  <si>
    <t>Nguyễn Thị ánh</t>
  </si>
  <si>
    <t>423027</t>
  </si>
  <si>
    <t>423028</t>
  </si>
  <si>
    <t>423029</t>
  </si>
  <si>
    <t>Nguyễn Phan Thảo</t>
  </si>
  <si>
    <t>423031</t>
  </si>
  <si>
    <t>423032</t>
  </si>
  <si>
    <t>423033</t>
  </si>
  <si>
    <t>Nguyễn Khang</t>
  </si>
  <si>
    <t>423034</t>
  </si>
  <si>
    <t>423035</t>
  </si>
  <si>
    <t>Vũ Thị Thiên</t>
  </si>
  <si>
    <t>423036</t>
  </si>
  <si>
    <t>Tao Thị Nhật</t>
  </si>
  <si>
    <t>423037</t>
  </si>
  <si>
    <t>Nguyễn Vũ Thùy</t>
  </si>
  <si>
    <t>423038</t>
  </si>
  <si>
    <t>423039</t>
  </si>
  <si>
    <t>423040</t>
  </si>
  <si>
    <t>423041</t>
  </si>
  <si>
    <t>Lê Thạch</t>
  </si>
  <si>
    <t>423042</t>
  </si>
  <si>
    <t>Vũ Hà Huyền</t>
  </si>
  <si>
    <t>423043</t>
  </si>
  <si>
    <t>423044</t>
  </si>
  <si>
    <t>423045</t>
  </si>
  <si>
    <t>423046</t>
  </si>
  <si>
    <t>423047</t>
  </si>
  <si>
    <t>423048</t>
  </si>
  <si>
    <t>Văn Ngọc Quỳnh</t>
  </si>
  <si>
    <t>423049</t>
  </si>
  <si>
    <t>Huỳnh Thị Khánh</t>
  </si>
  <si>
    <t>423050</t>
  </si>
  <si>
    <t>423051</t>
  </si>
  <si>
    <t>Đinh Thảo</t>
  </si>
  <si>
    <t>423052</t>
  </si>
  <si>
    <t>Trịnh Thu</t>
  </si>
  <si>
    <t>423053</t>
  </si>
  <si>
    <t>Đồng Lan</t>
  </si>
  <si>
    <t>423054</t>
  </si>
  <si>
    <t>Nguyễn Hà Vân</t>
  </si>
  <si>
    <t>423057</t>
  </si>
  <si>
    <t>423058</t>
  </si>
  <si>
    <t>423101</t>
  </si>
  <si>
    <t>Trịnh Thị Bảo</t>
  </si>
  <si>
    <t>4231</t>
  </si>
  <si>
    <t>423102</t>
  </si>
  <si>
    <t>423103</t>
  </si>
  <si>
    <t>Nguyễn Diễm Thục</t>
  </si>
  <si>
    <t>423104</t>
  </si>
  <si>
    <t>423105</t>
  </si>
  <si>
    <t>423106</t>
  </si>
  <si>
    <t>Đỗ Vân</t>
  </si>
  <si>
    <t>423107</t>
  </si>
  <si>
    <t>Châu Thị Ngọc</t>
  </si>
  <si>
    <t>423108</t>
  </si>
  <si>
    <t>423109</t>
  </si>
  <si>
    <t>Nguyễn Đặng Minh</t>
  </si>
  <si>
    <t>423110</t>
  </si>
  <si>
    <t>Phùng Thị Thu</t>
  </si>
  <si>
    <t>423111</t>
  </si>
  <si>
    <t>423112</t>
  </si>
  <si>
    <t>Phan Huyền</t>
  </si>
  <si>
    <t>423114</t>
  </si>
  <si>
    <t>423115</t>
  </si>
  <si>
    <t>423116</t>
  </si>
  <si>
    <t>423117</t>
  </si>
  <si>
    <t>423118</t>
  </si>
  <si>
    <t>Nhâm Diệu</t>
  </si>
  <si>
    <t>423119</t>
  </si>
  <si>
    <t>423120</t>
  </si>
  <si>
    <t>Bùi Thị Hà</t>
  </si>
  <si>
    <t>423121</t>
  </si>
  <si>
    <t>Tạ Hương</t>
  </si>
  <si>
    <t>423122</t>
  </si>
  <si>
    <t>423123</t>
  </si>
  <si>
    <t>Lê Nguyễn Hải</t>
  </si>
  <si>
    <t>423124</t>
  </si>
  <si>
    <t>423125</t>
  </si>
  <si>
    <t>423127</t>
  </si>
  <si>
    <t>Nguyễn Vũ Quỳnh</t>
  </si>
  <si>
    <t>423128</t>
  </si>
  <si>
    <t>Đoàn Hồng</t>
  </si>
  <si>
    <t>423130</t>
  </si>
  <si>
    <t>423131</t>
  </si>
  <si>
    <t>423133</t>
  </si>
  <si>
    <t>Vũ Thúy</t>
  </si>
  <si>
    <t>423134</t>
  </si>
  <si>
    <t>423135</t>
  </si>
  <si>
    <t>423136</t>
  </si>
  <si>
    <t>423137</t>
  </si>
  <si>
    <t>423138</t>
  </si>
  <si>
    <t>423139</t>
  </si>
  <si>
    <t>423140</t>
  </si>
  <si>
    <t>423141</t>
  </si>
  <si>
    <t>423142</t>
  </si>
  <si>
    <t>423143</t>
  </si>
  <si>
    <t>423144</t>
  </si>
  <si>
    <t>Nguyễn Hoàng Hà</t>
  </si>
  <si>
    <t>423145</t>
  </si>
  <si>
    <t>Nguyễn Ngọc Hoàng</t>
  </si>
  <si>
    <t>423146</t>
  </si>
  <si>
    <t>423147</t>
  </si>
  <si>
    <t>423148</t>
  </si>
  <si>
    <t>423149</t>
  </si>
  <si>
    <t>423150</t>
  </si>
  <si>
    <t>423151</t>
  </si>
  <si>
    <t>423152</t>
  </si>
  <si>
    <t>423154</t>
  </si>
  <si>
    <t>Đào Thu</t>
  </si>
  <si>
    <t>423155</t>
  </si>
  <si>
    <t>423157</t>
  </si>
  <si>
    <t>Hoàng Thùy</t>
  </si>
  <si>
    <t>423158</t>
  </si>
  <si>
    <t>Quách Như</t>
  </si>
  <si>
    <t>423159</t>
  </si>
  <si>
    <t>423160</t>
  </si>
  <si>
    <t>Trần Trà</t>
  </si>
  <si>
    <t>423161</t>
  </si>
  <si>
    <t>423162</t>
  </si>
  <si>
    <t>Trần Phan</t>
  </si>
  <si>
    <t>423163</t>
  </si>
  <si>
    <t>Lưu Thị Thanh</t>
  </si>
  <si>
    <t>423164</t>
  </si>
  <si>
    <t>420545</t>
  </si>
  <si>
    <t>4232</t>
  </si>
  <si>
    <t>CLC42</t>
  </si>
  <si>
    <t>420926</t>
  </si>
  <si>
    <t>Ngô Lê Trường</t>
  </si>
  <si>
    <t>420961</t>
  </si>
  <si>
    <t>Đinh Nhật</t>
  </si>
  <si>
    <t>423201</t>
  </si>
  <si>
    <t>423203</t>
  </si>
  <si>
    <t>423204</t>
  </si>
  <si>
    <t>Phùng Hà Phương</t>
  </si>
  <si>
    <t>423205</t>
  </si>
  <si>
    <t>Đào Trà</t>
  </si>
  <si>
    <t>423206</t>
  </si>
  <si>
    <t>423207</t>
  </si>
  <si>
    <t>423208</t>
  </si>
  <si>
    <t>423210</t>
  </si>
  <si>
    <t>423211</t>
  </si>
  <si>
    <t>42321135</t>
  </si>
  <si>
    <t>423212</t>
  </si>
  <si>
    <t>Phạm Đào Thái</t>
  </si>
  <si>
    <t>423213</t>
  </si>
  <si>
    <t>423214</t>
  </si>
  <si>
    <t>423216</t>
  </si>
  <si>
    <t>423217</t>
  </si>
  <si>
    <t>423218</t>
  </si>
  <si>
    <t>Phùng Minh</t>
  </si>
  <si>
    <t>423219</t>
  </si>
  <si>
    <t>Chu Thị Hồng</t>
  </si>
  <si>
    <t>423220</t>
  </si>
  <si>
    <t>423221</t>
  </si>
  <si>
    <t>Nộp sai TK 0018 yêu 
cầu làm đơn điều chỉnh</t>
  </si>
  <si>
    <t>423222</t>
  </si>
  <si>
    <t>423223</t>
  </si>
  <si>
    <t>423224</t>
  </si>
  <si>
    <t>Mai Hoàng</t>
  </si>
  <si>
    <t>423225</t>
  </si>
  <si>
    <t>423226</t>
  </si>
  <si>
    <t>423227</t>
  </si>
  <si>
    <t>423228</t>
  </si>
  <si>
    <t>Dương Kim</t>
  </si>
  <si>
    <t>423229</t>
  </si>
  <si>
    <t>Trần Hữu</t>
  </si>
  <si>
    <t>423230</t>
  </si>
  <si>
    <t>423231</t>
  </si>
  <si>
    <t>423232</t>
  </si>
  <si>
    <t>423233</t>
  </si>
  <si>
    <t>423234</t>
  </si>
  <si>
    <t>Vũ Thị Anh</t>
  </si>
  <si>
    <t>423235</t>
  </si>
  <si>
    <t>Mai Khánh</t>
  </si>
  <si>
    <t>423236</t>
  </si>
  <si>
    <t>423237</t>
  </si>
  <si>
    <t>423238</t>
  </si>
  <si>
    <t>423240</t>
  </si>
  <si>
    <t>423241</t>
  </si>
  <si>
    <t>423242</t>
  </si>
  <si>
    <t>423243</t>
  </si>
  <si>
    <t>423244</t>
  </si>
  <si>
    <t>421107</t>
  </si>
  <si>
    <t>4233</t>
  </si>
  <si>
    <t>421158</t>
  </si>
  <si>
    <t>421236</t>
  </si>
  <si>
    <t>423301</t>
  </si>
  <si>
    <t>423302</t>
  </si>
  <si>
    <t>Nguyễn Ban</t>
  </si>
  <si>
    <t>423303</t>
  </si>
  <si>
    <t>Ngô Ngân</t>
  </si>
  <si>
    <t>423304</t>
  </si>
  <si>
    <t>Trân</t>
  </si>
  <si>
    <t>423305</t>
  </si>
  <si>
    <t>423306</t>
  </si>
  <si>
    <t>423307</t>
  </si>
  <si>
    <t>423308</t>
  </si>
  <si>
    <t>Trịnh Thị Xuân</t>
  </si>
  <si>
    <t>Liễu</t>
  </si>
  <si>
    <t>423309</t>
  </si>
  <si>
    <t>Bùi Thanh Tú</t>
  </si>
  <si>
    <t>423310</t>
  </si>
  <si>
    <t>Đoàn Thu</t>
  </si>
  <si>
    <t>423311</t>
  </si>
  <si>
    <t>Phan Ngọc Hà</t>
  </si>
  <si>
    <t>423312</t>
  </si>
  <si>
    <t>423313</t>
  </si>
  <si>
    <t>423314</t>
  </si>
  <si>
    <t>423315</t>
  </si>
  <si>
    <t>423316</t>
  </si>
  <si>
    <t>423317</t>
  </si>
  <si>
    <t>423318</t>
  </si>
  <si>
    <t>423319</t>
  </si>
  <si>
    <t>La Hà</t>
  </si>
  <si>
    <t>423320</t>
  </si>
  <si>
    <t>Phạm Minh Hạnh</t>
  </si>
  <si>
    <t>423321</t>
  </si>
  <si>
    <t>Phạm Ngân</t>
  </si>
  <si>
    <t>423322</t>
  </si>
  <si>
    <t>423323</t>
  </si>
  <si>
    <t>Nguyễn Phan Thùy</t>
  </si>
  <si>
    <t>423324</t>
  </si>
  <si>
    <t>423325</t>
  </si>
  <si>
    <t>423326</t>
  </si>
  <si>
    <t>423327</t>
  </si>
  <si>
    <t>423328</t>
  </si>
  <si>
    <t>423329</t>
  </si>
  <si>
    <t>423330</t>
  </si>
  <si>
    <t>423331</t>
  </si>
  <si>
    <t>Hoà</t>
  </si>
  <si>
    <t>423332</t>
  </si>
  <si>
    <t>Đặng Mai</t>
  </si>
  <si>
    <t>423333</t>
  </si>
  <si>
    <t>423334</t>
  </si>
  <si>
    <t>Vũ Cẩm</t>
  </si>
  <si>
    <t>423335</t>
  </si>
  <si>
    <t>Đào Lan</t>
  </si>
  <si>
    <t>423336</t>
  </si>
  <si>
    <t>Trần Hoàng Minh</t>
  </si>
  <si>
    <t>423337</t>
  </si>
  <si>
    <t>423338</t>
  </si>
  <si>
    <t>423339</t>
  </si>
  <si>
    <t>423340</t>
  </si>
  <si>
    <t>423341</t>
  </si>
  <si>
    <t>423342</t>
  </si>
  <si>
    <t>Đường</t>
  </si>
  <si>
    <t>423343</t>
  </si>
  <si>
    <t>423344</t>
  </si>
  <si>
    <t>423345</t>
  </si>
  <si>
    <t>Vũ Thị Huyền</t>
  </si>
  <si>
    <t>421226</t>
  </si>
  <si>
    <t>4234</t>
  </si>
  <si>
    <t>421512</t>
  </si>
  <si>
    <t>Vương Thị Quỳnh</t>
  </si>
  <si>
    <t>421951</t>
  </si>
  <si>
    <t>423401</t>
  </si>
  <si>
    <t>423402</t>
  </si>
  <si>
    <t>423403</t>
  </si>
  <si>
    <t>423404</t>
  </si>
  <si>
    <t>423405</t>
  </si>
  <si>
    <t>423406</t>
  </si>
  <si>
    <t>423407</t>
  </si>
  <si>
    <t>423408</t>
  </si>
  <si>
    <t>Phan</t>
  </si>
  <si>
    <t>423409</t>
  </si>
  <si>
    <t>423410</t>
  </si>
  <si>
    <t>Ngô Thành</t>
  </si>
  <si>
    <t>423411</t>
  </si>
  <si>
    <t>423412</t>
  </si>
  <si>
    <t>423413</t>
  </si>
  <si>
    <t>Lê Vũ Minh</t>
  </si>
  <si>
    <t>423414</t>
  </si>
  <si>
    <t>423415</t>
  </si>
  <si>
    <t>423416</t>
  </si>
  <si>
    <t>423417</t>
  </si>
  <si>
    <t>Vũ Thị Thái</t>
  </si>
  <si>
    <t>423418</t>
  </si>
  <si>
    <t>423419</t>
  </si>
  <si>
    <t>Đỗ Ngọc Lan</t>
  </si>
  <si>
    <t>423420</t>
  </si>
  <si>
    <t>Phạm Ngọc Phương</t>
  </si>
  <si>
    <t>423421</t>
  </si>
  <si>
    <t>Lê Ngọc Vân</t>
  </si>
  <si>
    <t>423422</t>
  </si>
  <si>
    <t>423423</t>
  </si>
  <si>
    <t>423424</t>
  </si>
  <si>
    <t>423425</t>
  </si>
  <si>
    <t>423426</t>
  </si>
  <si>
    <t>423427</t>
  </si>
  <si>
    <t>423428</t>
  </si>
  <si>
    <t>423429</t>
  </si>
  <si>
    <t>423430</t>
  </si>
  <si>
    <t>423431</t>
  </si>
  <si>
    <t>423432</t>
  </si>
  <si>
    <t>423433</t>
  </si>
  <si>
    <t>Hoàng Bích</t>
  </si>
  <si>
    <t>423434</t>
  </si>
  <si>
    <t>423435</t>
  </si>
  <si>
    <t>423436</t>
  </si>
  <si>
    <t>423437</t>
  </si>
  <si>
    <t>423438</t>
  </si>
  <si>
    <t>423439</t>
  </si>
  <si>
    <t>Bùi Việt</t>
  </si>
  <si>
    <t>423440</t>
  </si>
  <si>
    <t>Đặng Hiền</t>
  </si>
  <si>
    <t>423441</t>
  </si>
  <si>
    <t>Vũ Lê Ngân</t>
  </si>
  <si>
    <t>423442</t>
  </si>
  <si>
    <t>Tô Nguyễn Phương</t>
  </si>
  <si>
    <t>423443</t>
  </si>
  <si>
    <t>423444</t>
  </si>
  <si>
    <t>422349</t>
  </si>
  <si>
    <t>4235</t>
  </si>
  <si>
    <t>422550</t>
  </si>
  <si>
    <t>422938</t>
  </si>
  <si>
    <t>Nguyễn Phương Thảo</t>
  </si>
  <si>
    <t>422958</t>
  </si>
  <si>
    <t>423030</t>
  </si>
  <si>
    <t>423501</t>
  </si>
  <si>
    <t>423502</t>
  </si>
  <si>
    <t>Ngô Việt</t>
  </si>
  <si>
    <t>423503</t>
  </si>
  <si>
    <t>423504</t>
  </si>
  <si>
    <t>Lê Linh</t>
  </si>
  <si>
    <t>423505</t>
  </si>
  <si>
    <t>423506</t>
  </si>
  <si>
    <t>423507</t>
  </si>
  <si>
    <t>423508</t>
  </si>
  <si>
    <t>Đinh Tuấn</t>
  </si>
  <si>
    <t>423509</t>
  </si>
  <si>
    <t>423510</t>
  </si>
  <si>
    <t>Trịnh Khánh</t>
  </si>
  <si>
    <t>423511</t>
  </si>
  <si>
    <t>Đồng Minh</t>
  </si>
  <si>
    <t>423512</t>
  </si>
  <si>
    <t>Nguyễn Viết Tuấn</t>
  </si>
  <si>
    <t>423514</t>
  </si>
  <si>
    <t>423515</t>
  </si>
  <si>
    <t>Vũ Lê</t>
  </si>
  <si>
    <t>423516</t>
  </si>
  <si>
    <t>423517</t>
  </si>
  <si>
    <t>Cấn Ngọc</t>
  </si>
  <si>
    <t>423518</t>
  </si>
  <si>
    <t>Đặng Minh</t>
  </si>
  <si>
    <t>423519</t>
  </si>
  <si>
    <t>Nguyễn Yến</t>
  </si>
  <si>
    <t>423520</t>
  </si>
  <si>
    <t>423521</t>
  </si>
  <si>
    <t>423522</t>
  </si>
  <si>
    <t>Đỗ Hải</t>
  </si>
  <si>
    <t>423523</t>
  </si>
  <si>
    <t>423524</t>
  </si>
  <si>
    <t>423525</t>
  </si>
  <si>
    <t>423526</t>
  </si>
  <si>
    <t>423527</t>
  </si>
  <si>
    <t>Đàm Tiến</t>
  </si>
  <si>
    <t>423528</t>
  </si>
  <si>
    <t>423529</t>
  </si>
  <si>
    <t>Lê Đình Minh</t>
  </si>
  <si>
    <t>423530</t>
  </si>
  <si>
    <t>Mai Thu</t>
  </si>
  <si>
    <t>423531</t>
  </si>
  <si>
    <t>423532</t>
  </si>
  <si>
    <t>423533</t>
  </si>
  <si>
    <t>Phạm Vũ Thủy</t>
  </si>
  <si>
    <t>423534</t>
  </si>
  <si>
    <t>Cao Uyển</t>
  </si>
  <si>
    <t>423535</t>
  </si>
  <si>
    <t>423536</t>
  </si>
  <si>
    <t>Nguyễn Hà Thảo</t>
  </si>
  <si>
    <t>423537</t>
  </si>
  <si>
    <t>Nguyễn Phạm Bảo</t>
  </si>
  <si>
    <t>423538</t>
  </si>
  <si>
    <t>423539</t>
  </si>
  <si>
    <t>ảnh</t>
  </si>
  <si>
    <t>423540</t>
  </si>
  <si>
    <t>423541</t>
  </si>
  <si>
    <t>423542</t>
  </si>
  <si>
    <t>Lương Thị Thu</t>
  </si>
  <si>
    <t>423543</t>
  </si>
  <si>
    <t>Trần Đặng Thùy</t>
  </si>
  <si>
    <t>423544</t>
  </si>
  <si>
    <t>Vũ Kim Khánh</t>
  </si>
  <si>
    <t xml:space="preserve">              Hà Nội, ngày      tháng     năm 2021</t>
  </si>
  <si>
    <t xml:space="preserve"> P. CÔNG TÁC SINH VIÊN</t>
  </si>
  <si>
    <t xml:space="preserve">BẢNG TỔNG HỢP DANH SÁCH SINH VIÊN KHÓA K43 PHẢI NỘP HỌC PHÍ </t>
  </si>
  <si>
    <t>430101</t>
  </si>
  <si>
    <t>Ninh Thu</t>
  </si>
  <si>
    <t>4301</t>
  </si>
  <si>
    <t>430102</t>
  </si>
  <si>
    <t>Đoàn Mai</t>
  </si>
  <si>
    <t>430103</t>
  </si>
  <si>
    <t>430104</t>
  </si>
  <si>
    <t>Trần Nguyễn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</si>
  <si>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</si>
  <si>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</si>
  <si>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</si>
  <si>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</si>
  <si>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</si>
  <si>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</si>
  <si>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</si>
  <si>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</si>
  <si>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</si>
  <si>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</si>
  <si>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Phạm Khắc</t>
  </si>
  <si>
    <t>430115</t>
  </si>
  <si>
    <t>430116</t>
  </si>
  <si>
    <t>430117</t>
  </si>
  <si>
    <t>430118</t>
  </si>
  <si>
    <t>Nguyễn Vũ Lan</t>
  </si>
  <si>
    <t>430119</t>
  </si>
  <si>
    <t>Phạm Thị Mai</t>
  </si>
  <si>
    <t>430120</t>
  </si>
  <si>
    <t>430121</t>
  </si>
  <si>
    <t>430122</t>
  </si>
  <si>
    <t>430123</t>
  </si>
  <si>
    <t>430124</t>
  </si>
  <si>
    <t>Hà Hoàng Ngọc</t>
  </si>
  <si>
    <t>430125</t>
  </si>
  <si>
    <t>Dương Thu</t>
  </si>
  <si>
    <t>430126</t>
  </si>
  <si>
    <t>Mã Thị</t>
  </si>
  <si>
    <t>430127</t>
  </si>
  <si>
    <t>Phan Tố</t>
  </si>
  <si>
    <t>430128</t>
  </si>
  <si>
    <t>Nguyễn Hà Quang</t>
  </si>
  <si>
    <t>430129</t>
  </si>
  <si>
    <t>430130</t>
  </si>
  <si>
    <t>Ngô Diệu</t>
  </si>
  <si>
    <t>430131</t>
  </si>
  <si>
    <t>Điêu Thị Quỳnh</t>
  </si>
  <si>
    <t>430132</t>
  </si>
  <si>
    <t>430133</t>
  </si>
  <si>
    <t>430134</t>
  </si>
  <si>
    <t>430135</t>
  </si>
  <si>
    <t>430136</t>
  </si>
  <si>
    <t>430137</t>
  </si>
  <si>
    <t>430138</t>
  </si>
  <si>
    <t>430139</t>
  </si>
  <si>
    <t>430140</t>
  </si>
  <si>
    <t>430141</t>
  </si>
  <si>
    <t>430142</t>
  </si>
  <si>
    <t>430143</t>
  </si>
  <si>
    <t>Đặng Thế</t>
  </si>
  <si>
    <t>430144</t>
  </si>
  <si>
    <t>430145</t>
  </si>
  <si>
    <t>Lê Vũ Thanh</t>
  </si>
  <si>
    <t>430146</t>
  </si>
  <si>
    <t>430147</t>
  </si>
  <si>
    <t>430148</t>
  </si>
  <si>
    <t>Nguyễn Thị Nha</t>
  </si>
  <si>
    <t>430149</t>
  </si>
  <si>
    <t>Vũ Thị Linh</t>
  </si>
  <si>
    <t>430150</t>
  </si>
  <si>
    <t>430151</t>
  </si>
  <si>
    <t>430152</t>
  </si>
  <si>
    <t>430153</t>
  </si>
  <si>
    <t>430155</t>
  </si>
  <si>
    <t>430156</t>
  </si>
  <si>
    <t>430157</t>
  </si>
  <si>
    <t>430158</t>
  </si>
  <si>
    <t>430159</t>
  </si>
  <si>
    <t>Nguyễn Phan Quỳnh</t>
  </si>
  <si>
    <t>430160</t>
  </si>
  <si>
    <t>430161</t>
  </si>
  <si>
    <t>Mã Trung</t>
  </si>
  <si>
    <t>430162</t>
  </si>
  <si>
    <t>430163</t>
  </si>
  <si>
    <t>Long Xuân</t>
  </si>
  <si>
    <t>Đạo</t>
  </si>
  <si>
    <t>430164</t>
  </si>
  <si>
    <t>Lê Đại</t>
  </si>
  <si>
    <t>430165</t>
  </si>
  <si>
    <t>430166</t>
  </si>
  <si>
    <t>Lattana</t>
  </si>
  <si>
    <t>Malavanh</t>
  </si>
  <si>
    <t>430201</t>
  </si>
  <si>
    <t>4302</t>
  </si>
  <si>
    <t>430202</t>
  </si>
  <si>
    <t>Đoàn Thị Ngọc</t>
  </si>
  <si>
    <t>430203</t>
  </si>
  <si>
    <t>Hà Thị Hồng</t>
  </si>
  <si>
    <t>430204</t>
  </si>
  <si>
    <t>430205</t>
  </si>
  <si>
    <t>Nghiêm Thành</t>
  </si>
  <si>
    <t>430206</t>
  </si>
  <si>
    <t>430207</t>
  </si>
  <si>
    <t>Trần Thị Mai</t>
  </si>
  <si>
    <t>430208</t>
  </si>
  <si>
    <t>430209</t>
  </si>
  <si>
    <t>430210</t>
  </si>
  <si>
    <t>Lê Thị Lưu</t>
  </si>
  <si>
    <t>430211</t>
  </si>
  <si>
    <t>430212</t>
  </si>
  <si>
    <t>Nguyễn Ngọc Đan</t>
  </si>
  <si>
    <t>430213</t>
  </si>
  <si>
    <t>430214</t>
  </si>
  <si>
    <t>430215</t>
  </si>
  <si>
    <t>430216</t>
  </si>
  <si>
    <t>Nguyễn Đình Duy</t>
  </si>
  <si>
    <t>430218</t>
  </si>
  <si>
    <t>430219</t>
  </si>
  <si>
    <t>430220</t>
  </si>
  <si>
    <t>Nông Bích</t>
  </si>
  <si>
    <t>430221</t>
  </si>
  <si>
    <t>430222</t>
  </si>
  <si>
    <t>Mạc Thị Vân</t>
  </si>
  <si>
    <t>430223</t>
  </si>
  <si>
    <t>Vũ Việt</t>
  </si>
  <si>
    <t>430224</t>
  </si>
  <si>
    <t>430225</t>
  </si>
  <si>
    <t>430226</t>
  </si>
  <si>
    <t>Dương Thùy</t>
  </si>
  <si>
    <t>430227</t>
  </si>
  <si>
    <t>Lê Nam</t>
  </si>
  <si>
    <t>430228</t>
  </si>
  <si>
    <t>430229</t>
  </si>
  <si>
    <t>430230</t>
  </si>
  <si>
    <t>430231</t>
  </si>
  <si>
    <t>Vũ Thăng</t>
  </si>
  <si>
    <t>430232</t>
  </si>
  <si>
    <t>Lưu Việt</t>
  </si>
  <si>
    <t>430233</t>
  </si>
  <si>
    <t>Lê Diệu</t>
  </si>
  <si>
    <t>430234</t>
  </si>
  <si>
    <t>430235</t>
  </si>
  <si>
    <t>An Văn</t>
  </si>
  <si>
    <t>430236</t>
  </si>
  <si>
    <t>430237</t>
  </si>
  <si>
    <t>Bế Đức</t>
  </si>
  <si>
    <t>430238</t>
  </si>
  <si>
    <t>Ngô Thị Thanh</t>
  </si>
  <si>
    <t>430239</t>
  </si>
  <si>
    <t>Trần Hương</t>
  </si>
  <si>
    <t>430240</t>
  </si>
  <si>
    <t>Vũ Thái Hà</t>
  </si>
  <si>
    <t>430241</t>
  </si>
  <si>
    <t>Trần Trung Hòa</t>
  </si>
  <si>
    <t>430242</t>
  </si>
  <si>
    <t>Đặng Hà</t>
  </si>
  <si>
    <t>430243</t>
  </si>
  <si>
    <t>Đậu Mai</t>
  </si>
  <si>
    <t>430244</t>
  </si>
  <si>
    <t>Sa Thị Huyền</t>
  </si>
  <si>
    <t>430245</t>
  </si>
  <si>
    <t>Nguyễn Diễm</t>
  </si>
  <si>
    <t>430246</t>
  </si>
  <si>
    <t>430247</t>
  </si>
  <si>
    <t>430248</t>
  </si>
  <si>
    <t>Ngô Ngọc</t>
  </si>
  <si>
    <t>430249</t>
  </si>
  <si>
    <t>430250</t>
  </si>
  <si>
    <t>Võ Anh</t>
  </si>
  <si>
    <t>430251</t>
  </si>
  <si>
    <t>430252</t>
  </si>
  <si>
    <t>430253</t>
  </si>
  <si>
    <t>Nguyễn Trần Yến</t>
  </si>
  <si>
    <t>430254</t>
  </si>
  <si>
    <t>430255</t>
  </si>
  <si>
    <t>Lương Thục</t>
  </si>
  <si>
    <t>430256</t>
  </si>
  <si>
    <t>Nguyễn Ngọc Hạnh</t>
  </si>
  <si>
    <t>430257</t>
  </si>
  <si>
    <t>430258</t>
  </si>
  <si>
    <t>430259</t>
  </si>
  <si>
    <t>430260</t>
  </si>
  <si>
    <t>430261</t>
  </si>
  <si>
    <t>Hoàng Thái</t>
  </si>
  <si>
    <t>430262</t>
  </si>
  <si>
    <t>Vi Thị Lan</t>
  </si>
  <si>
    <t>430263</t>
  </si>
  <si>
    <t>Hoàng Đăng Hải</t>
  </si>
  <si>
    <t>430264</t>
  </si>
  <si>
    <t>Chu Quỳnh</t>
  </si>
  <si>
    <t>430265</t>
  </si>
  <si>
    <t>430266</t>
  </si>
  <si>
    <t>Phimpha</t>
  </si>
  <si>
    <t>SisoupPhanThong</t>
  </si>
  <si>
    <t>430301</t>
  </si>
  <si>
    <t>4303</t>
  </si>
  <si>
    <t>430302</t>
  </si>
  <si>
    <t>430303</t>
  </si>
  <si>
    <t>430304</t>
  </si>
  <si>
    <t>430305</t>
  </si>
  <si>
    <t>430306</t>
  </si>
  <si>
    <t>Vũ Thị Kiều</t>
  </si>
  <si>
    <t>430307</t>
  </si>
  <si>
    <t>430308</t>
  </si>
  <si>
    <t>430309</t>
  </si>
  <si>
    <t>Bùi Thị Kim</t>
  </si>
  <si>
    <t>430310</t>
  </si>
  <si>
    <t>430311</t>
  </si>
  <si>
    <t>430312</t>
  </si>
  <si>
    <t>Nguyễn Châu</t>
  </si>
  <si>
    <t>430313</t>
  </si>
  <si>
    <t>Lù</t>
  </si>
  <si>
    <t>Trăng</t>
  </si>
  <si>
    <t>430314</t>
  </si>
  <si>
    <t>430315</t>
  </si>
  <si>
    <t>430316</t>
  </si>
  <si>
    <t>430317</t>
  </si>
  <si>
    <t>Tạ Vũ Anh</t>
  </si>
  <si>
    <t>430318</t>
  </si>
  <si>
    <t>Thào</t>
  </si>
  <si>
    <t>430319</t>
  </si>
  <si>
    <t>430320</t>
  </si>
  <si>
    <t>430321</t>
  </si>
  <si>
    <t xml:space="preserve"> Bảo lưu QĐ2457 ngày 5/8/20 nghỉ học tạm thơi năm 2020-2021</t>
  </si>
  <si>
    <t>430322</t>
  </si>
  <si>
    <t>430323</t>
  </si>
  <si>
    <t>430324</t>
  </si>
  <si>
    <t>Ngô Hương</t>
  </si>
  <si>
    <t>430325</t>
  </si>
  <si>
    <t>Phan Triệu Thu</t>
  </si>
  <si>
    <t>430326</t>
  </si>
  <si>
    <t>430327</t>
  </si>
  <si>
    <t>430328</t>
  </si>
  <si>
    <t>QĐ 471 ngày 28/02/19 thôi học từ 1/3/2019</t>
  </si>
  <si>
    <t>430329</t>
  </si>
  <si>
    <t>430330</t>
  </si>
  <si>
    <t>Nông Thùy</t>
  </si>
  <si>
    <t>430331</t>
  </si>
  <si>
    <t>430332</t>
  </si>
  <si>
    <t>430333</t>
  </si>
  <si>
    <t>430334</t>
  </si>
  <si>
    <t>430335</t>
  </si>
  <si>
    <t>430336</t>
  </si>
  <si>
    <t>430337</t>
  </si>
  <si>
    <t>430338</t>
  </si>
  <si>
    <t>Mai Thị Hoa</t>
  </si>
  <si>
    <t>430339</t>
  </si>
  <si>
    <t>430340</t>
  </si>
  <si>
    <t>Phùng Hải</t>
  </si>
  <si>
    <t>430341</t>
  </si>
  <si>
    <t>Ngô Hoàng</t>
  </si>
  <si>
    <t>430342</t>
  </si>
  <si>
    <t>Bùi Thị Ngọc</t>
  </si>
  <si>
    <t>430343</t>
  </si>
  <si>
    <t>Triệu Thị Hồng</t>
  </si>
  <si>
    <t>430344</t>
  </si>
  <si>
    <t>430345</t>
  </si>
  <si>
    <t>430346</t>
  </si>
  <si>
    <t>Chu Thị Thùy</t>
  </si>
  <si>
    <t>430347</t>
  </si>
  <si>
    <t>430348</t>
  </si>
  <si>
    <t>430349</t>
  </si>
  <si>
    <t>430350</t>
  </si>
  <si>
    <t>Nguyễn Ngọc Hà</t>
  </si>
  <si>
    <t>430351</t>
  </si>
  <si>
    <t>Lý Như</t>
  </si>
  <si>
    <t>430352</t>
  </si>
  <si>
    <t>Lê Đình</t>
  </si>
  <si>
    <t>430354</t>
  </si>
  <si>
    <t xml:space="preserve"> Bảo lưu QĐ 2456 nghỉ học tạm thời năm học 2020-2021 ngày 05/8/20</t>
  </si>
  <si>
    <t>430355</t>
  </si>
  <si>
    <t>430356</t>
  </si>
  <si>
    <t>Tô Mai</t>
  </si>
  <si>
    <t>430357</t>
  </si>
  <si>
    <t>430358</t>
  </si>
  <si>
    <t>430359</t>
  </si>
  <si>
    <t>Sềnh A</t>
  </si>
  <si>
    <t>Vả</t>
  </si>
  <si>
    <t>430360</t>
  </si>
  <si>
    <t>Đoàn Thị Phương</t>
  </si>
  <si>
    <t>430361</t>
  </si>
  <si>
    <t>Hoàng Lê Anh</t>
  </si>
  <si>
    <t>430362</t>
  </si>
  <si>
    <t>Đàm Quang</t>
  </si>
  <si>
    <t>430363</t>
  </si>
  <si>
    <t>430364</t>
  </si>
  <si>
    <t>Hoàng Quốc</t>
  </si>
  <si>
    <t>430401</t>
  </si>
  <si>
    <t>4304</t>
  </si>
  <si>
    <t>430402</t>
  </si>
  <si>
    <t>430403</t>
  </si>
  <si>
    <t>Trần Lê</t>
  </si>
  <si>
    <t>430404</t>
  </si>
  <si>
    <t>430405</t>
  </si>
  <si>
    <t>430406</t>
  </si>
  <si>
    <t>430407</t>
  </si>
  <si>
    <t>430408</t>
  </si>
  <si>
    <t>430409</t>
  </si>
  <si>
    <t>430410</t>
  </si>
  <si>
    <t>Lưu Hoàng</t>
  </si>
  <si>
    <t>430411</t>
  </si>
  <si>
    <t>430412</t>
  </si>
  <si>
    <t>430413</t>
  </si>
  <si>
    <t>430414</t>
  </si>
  <si>
    <t>Phùng Phí</t>
  </si>
  <si>
    <t>Pa</t>
  </si>
  <si>
    <t>430415</t>
  </si>
  <si>
    <t>Ma Hồng</t>
  </si>
  <si>
    <t>430416</t>
  </si>
  <si>
    <t>430417</t>
  </si>
  <si>
    <t>430418</t>
  </si>
  <si>
    <t>430419</t>
  </si>
  <si>
    <t>Ma Cẩm</t>
  </si>
  <si>
    <t>430420</t>
  </si>
  <si>
    <t>430421</t>
  </si>
  <si>
    <t>Tạ Quỳnh</t>
  </si>
  <si>
    <t>430422</t>
  </si>
  <si>
    <t>Trần Vương</t>
  </si>
  <si>
    <t>Tôn</t>
  </si>
  <si>
    <t>QĐ 3773 thôi học ngày 23/10/20</t>
  </si>
  <si>
    <t>430423</t>
  </si>
  <si>
    <t>430424</t>
  </si>
  <si>
    <t>Hoàng Trọng Kiên</t>
  </si>
  <si>
    <t>430425</t>
  </si>
  <si>
    <t>Bạc Kim</t>
  </si>
  <si>
    <t>430426</t>
  </si>
  <si>
    <t>Lãnh Ngọc</t>
  </si>
  <si>
    <t>430427</t>
  </si>
  <si>
    <t>430428</t>
  </si>
  <si>
    <t>Vũ Yến</t>
  </si>
  <si>
    <t>430429</t>
  </si>
  <si>
    <t>430430</t>
  </si>
  <si>
    <t>Lộc Thị Thanh</t>
  </si>
  <si>
    <t>430431</t>
  </si>
  <si>
    <t>430432</t>
  </si>
  <si>
    <t>430433</t>
  </si>
  <si>
    <t>430434</t>
  </si>
  <si>
    <t>430435</t>
  </si>
  <si>
    <t>430436</t>
  </si>
  <si>
    <t>Hà Nguyễn</t>
  </si>
  <si>
    <t>430437</t>
  </si>
  <si>
    <t>Nguyễn Đình Tuấn</t>
  </si>
  <si>
    <t>430438</t>
  </si>
  <si>
    <t>430439</t>
  </si>
  <si>
    <t>430440</t>
  </si>
  <si>
    <t>430441</t>
  </si>
  <si>
    <t>430442</t>
  </si>
  <si>
    <t>Nguyễn Thị Đoan</t>
  </si>
  <si>
    <t>430443</t>
  </si>
  <si>
    <t>430444</t>
  </si>
  <si>
    <t>Lê Thị Kiều</t>
  </si>
  <si>
    <t>430445</t>
  </si>
  <si>
    <t>430446</t>
  </si>
  <si>
    <t>430447</t>
  </si>
  <si>
    <t>430448</t>
  </si>
  <si>
    <t>Phấn</t>
  </si>
  <si>
    <t>430449</t>
  </si>
  <si>
    <t>430450</t>
  </si>
  <si>
    <t>Nộp sai TK 0018 yều cầu làm đơn điều chỉnh</t>
  </si>
  <si>
    <t>430451</t>
  </si>
  <si>
    <t>430452</t>
  </si>
  <si>
    <t>Phan Thái</t>
  </si>
  <si>
    <t>San</t>
  </si>
  <si>
    <t>430453</t>
  </si>
  <si>
    <t>430454</t>
  </si>
  <si>
    <t>430455</t>
  </si>
  <si>
    <t>430456</t>
  </si>
  <si>
    <t>430457</t>
  </si>
  <si>
    <t>Hà Linh</t>
  </si>
  <si>
    <t>430458</t>
  </si>
  <si>
    <t>430459</t>
  </si>
  <si>
    <t>Mã Đức</t>
  </si>
  <si>
    <t>430460</t>
  </si>
  <si>
    <t>Hà Hoài</t>
  </si>
  <si>
    <t>430461</t>
  </si>
  <si>
    <t>Lợi</t>
  </si>
  <si>
    <t>430462</t>
  </si>
  <si>
    <t>430463</t>
  </si>
  <si>
    <t>430464</t>
  </si>
  <si>
    <t>Lý Diệu</t>
  </si>
  <si>
    <t>430501</t>
  </si>
  <si>
    <t>Trần Thị Quỳnh</t>
  </si>
  <si>
    <t>4305</t>
  </si>
  <si>
    <t>430502</t>
  </si>
  <si>
    <t>Hà Thị Bích</t>
  </si>
  <si>
    <t>430503</t>
  </si>
  <si>
    <t>430504</t>
  </si>
  <si>
    <t>430505</t>
  </si>
  <si>
    <t>430506</t>
  </si>
  <si>
    <t>430507</t>
  </si>
  <si>
    <t>430508</t>
  </si>
  <si>
    <t>An Thanh</t>
  </si>
  <si>
    <t>430509</t>
  </si>
  <si>
    <t>430510</t>
  </si>
  <si>
    <t>430511</t>
  </si>
  <si>
    <t>Mùa Thị</t>
  </si>
  <si>
    <t>Ka</t>
  </si>
  <si>
    <t>430512</t>
  </si>
  <si>
    <t>430513</t>
  </si>
  <si>
    <t>Lữ Minh</t>
  </si>
  <si>
    <t>430514</t>
  </si>
  <si>
    <t>430515</t>
  </si>
  <si>
    <t>430516</t>
  </si>
  <si>
    <t>430517</t>
  </si>
  <si>
    <t>430518</t>
  </si>
  <si>
    <t>Nhâm Thị Diệu</t>
  </si>
  <si>
    <t>430519</t>
  </si>
  <si>
    <t>430520</t>
  </si>
  <si>
    <t>430521</t>
  </si>
  <si>
    <t>430522</t>
  </si>
  <si>
    <t>430523</t>
  </si>
  <si>
    <t>430524</t>
  </si>
  <si>
    <t>430525</t>
  </si>
  <si>
    <t>430526</t>
  </si>
  <si>
    <t>430527</t>
  </si>
  <si>
    <t>430528</t>
  </si>
  <si>
    <t>Lê Trịnh</t>
  </si>
  <si>
    <t>430529</t>
  </si>
  <si>
    <t>Vũ Thị Minh</t>
  </si>
  <si>
    <t>430530</t>
  </si>
  <si>
    <t>430531</t>
  </si>
  <si>
    <t>Hứa Thị Khánh</t>
  </si>
  <si>
    <t>430532</t>
  </si>
  <si>
    <t>Trần Chính</t>
  </si>
  <si>
    <t>430533</t>
  </si>
  <si>
    <t>430534</t>
  </si>
  <si>
    <t>Lành Như</t>
  </si>
  <si>
    <t>430535</t>
  </si>
  <si>
    <t>Giàng Khái</t>
  </si>
  <si>
    <t>430536</t>
  </si>
  <si>
    <t>Phí Thị</t>
  </si>
  <si>
    <t>430537</t>
  </si>
  <si>
    <t>430538</t>
  </si>
  <si>
    <t>430539</t>
  </si>
  <si>
    <t>Hoàng Thị Yến</t>
  </si>
  <si>
    <t>430540</t>
  </si>
  <si>
    <t>430541</t>
  </si>
  <si>
    <t>430542</t>
  </si>
  <si>
    <t>430543</t>
  </si>
  <si>
    <t>Lê Hoàng Phương</t>
  </si>
  <si>
    <t>430544</t>
  </si>
  <si>
    <t>430545</t>
  </si>
  <si>
    <t>Nộp sai TK 0018 yêu cầu làm đơn điều chỉnh</t>
  </si>
  <si>
    <t>430546</t>
  </si>
  <si>
    <t>430547</t>
  </si>
  <si>
    <t>Vũ Ngọc Hà</t>
  </si>
  <si>
    <t>430548</t>
  </si>
  <si>
    <t>430549</t>
  </si>
  <si>
    <t>430550</t>
  </si>
  <si>
    <t>430551</t>
  </si>
  <si>
    <t>430552</t>
  </si>
  <si>
    <t>Trần Phan Cẩm</t>
  </si>
  <si>
    <t>430553</t>
  </si>
  <si>
    <t>Kiều Tường</t>
  </si>
  <si>
    <t>430554</t>
  </si>
  <si>
    <t>430555</t>
  </si>
  <si>
    <t>430556</t>
  </si>
  <si>
    <t>Lương Quỳnh</t>
  </si>
  <si>
    <t>430557</t>
  </si>
  <si>
    <t>Tô Thị Phương</t>
  </si>
  <si>
    <t>430558</t>
  </si>
  <si>
    <t>Đàm Ngọc</t>
  </si>
  <si>
    <t>430559</t>
  </si>
  <si>
    <t>430560</t>
  </si>
  <si>
    <t>Triệu Văn</t>
  </si>
  <si>
    <t>430561</t>
  </si>
  <si>
    <t>Lý Hải</t>
  </si>
  <si>
    <t>430562</t>
  </si>
  <si>
    <t>430563</t>
  </si>
  <si>
    <t>Lâm Hồng</t>
  </si>
  <si>
    <t>430564</t>
  </si>
  <si>
    <t>Lục Tuấn</t>
  </si>
  <si>
    <t>430601</t>
  </si>
  <si>
    <t>4306</t>
  </si>
  <si>
    <t>430602</t>
  </si>
  <si>
    <t>430604</t>
  </si>
  <si>
    <t>430605</t>
  </si>
  <si>
    <t>Nguyễn Ngọc Bảo</t>
  </si>
  <si>
    <t>430606</t>
  </si>
  <si>
    <t>430607</t>
  </si>
  <si>
    <t>Lại Thị Mỹ</t>
  </si>
  <si>
    <t>430608</t>
  </si>
  <si>
    <t>Cao Việt</t>
  </si>
  <si>
    <t>430609</t>
  </si>
  <si>
    <t>430610</t>
  </si>
  <si>
    <t>Trần Thị Việt</t>
  </si>
  <si>
    <t>430611</t>
  </si>
  <si>
    <t>430612</t>
  </si>
  <si>
    <t>430613</t>
  </si>
  <si>
    <t>430614</t>
  </si>
  <si>
    <t>Lê Chiến</t>
  </si>
  <si>
    <t>430615</t>
  </si>
  <si>
    <t>Đoàn Hoài</t>
  </si>
  <si>
    <t>430616</t>
  </si>
  <si>
    <t>Võ Trần Minh</t>
  </si>
  <si>
    <t>430617</t>
  </si>
  <si>
    <t>430618</t>
  </si>
  <si>
    <t>430619</t>
  </si>
  <si>
    <t>430620</t>
  </si>
  <si>
    <t>430621</t>
  </si>
  <si>
    <t>430622</t>
  </si>
  <si>
    <t>Cù Đức</t>
  </si>
  <si>
    <t>430623</t>
  </si>
  <si>
    <t>430624</t>
  </si>
  <si>
    <t>430625</t>
  </si>
  <si>
    <t>430626</t>
  </si>
  <si>
    <t>Ngô Lương Bảo</t>
  </si>
  <si>
    <t>QĐ 1954  thôi học ngày 21/5/19</t>
  </si>
  <si>
    <t>430627</t>
  </si>
  <si>
    <t>430628</t>
  </si>
  <si>
    <t>430629</t>
  </si>
  <si>
    <t>Nguyễn Tài</t>
  </si>
  <si>
    <t>430630</t>
  </si>
  <si>
    <t>430631</t>
  </si>
  <si>
    <t>430632</t>
  </si>
  <si>
    <t>430633</t>
  </si>
  <si>
    <t>Hoàng Đức</t>
  </si>
  <si>
    <t>430634</t>
  </si>
  <si>
    <t>430635</t>
  </si>
  <si>
    <t>430636</t>
  </si>
  <si>
    <t>430637</t>
  </si>
  <si>
    <t>Điêu Thị Minh</t>
  </si>
  <si>
    <t>430638</t>
  </si>
  <si>
    <t>Doãn Thế</t>
  </si>
  <si>
    <t>430639</t>
  </si>
  <si>
    <t>430640</t>
  </si>
  <si>
    <t>Trịnh Linh</t>
  </si>
  <si>
    <t>430641</t>
  </si>
  <si>
    <t>430642</t>
  </si>
  <si>
    <t>430643</t>
  </si>
  <si>
    <t>430644</t>
  </si>
  <si>
    <t>430645</t>
  </si>
  <si>
    <t>430646</t>
  </si>
  <si>
    <t>430647</t>
  </si>
  <si>
    <t>430648</t>
  </si>
  <si>
    <t>430649</t>
  </si>
  <si>
    <t>430650</t>
  </si>
  <si>
    <t>430651</t>
  </si>
  <si>
    <t>430652</t>
  </si>
  <si>
    <t>430653</t>
  </si>
  <si>
    <t>430654</t>
  </si>
  <si>
    <t>Phan Thị Minh</t>
  </si>
  <si>
    <t>430656</t>
  </si>
  <si>
    <t>430657</t>
  </si>
  <si>
    <t>430660</t>
  </si>
  <si>
    <t>430661</t>
  </si>
  <si>
    <t>430662</t>
  </si>
  <si>
    <t>Diệp Trọng</t>
  </si>
  <si>
    <t>430663</t>
  </si>
  <si>
    <t>430664</t>
  </si>
  <si>
    <t>Hoàng Kinh</t>
  </si>
  <si>
    <t>Bắc</t>
  </si>
  <si>
    <t>430665</t>
  </si>
  <si>
    <t>Vi Quốc</t>
  </si>
  <si>
    <t>430666</t>
  </si>
  <si>
    <t>Dethdesa</t>
  </si>
  <si>
    <t>SOUKHAVONG</t>
  </si>
  <si>
    <t>430701</t>
  </si>
  <si>
    <t>4307</t>
  </si>
  <si>
    <t>430702</t>
  </si>
  <si>
    <t>430703</t>
  </si>
  <si>
    <t>Lừ Thị Bích</t>
  </si>
  <si>
    <t>430704</t>
  </si>
  <si>
    <t>430705</t>
  </si>
  <si>
    <t>430706</t>
  </si>
  <si>
    <t>Nộp sai TK 0018
 yều cầu làm đơn điều chỉnh</t>
  </si>
  <si>
    <t>430707</t>
  </si>
  <si>
    <t>430708</t>
  </si>
  <si>
    <t>430709</t>
  </si>
  <si>
    <t>430710</t>
  </si>
  <si>
    <t>430711</t>
  </si>
  <si>
    <t>Bùi Hoàng Ngọc</t>
  </si>
  <si>
    <t>430712</t>
  </si>
  <si>
    <t>Hoàng Thị Thùy</t>
  </si>
  <si>
    <t>430713</t>
  </si>
  <si>
    <t>430714</t>
  </si>
  <si>
    <t>430715</t>
  </si>
  <si>
    <t>Lê Hữu Hoàng</t>
  </si>
  <si>
    <t>430716</t>
  </si>
  <si>
    <t>Lã Thị</t>
  </si>
  <si>
    <t>430717</t>
  </si>
  <si>
    <t>Vũ Thị Tuyết</t>
  </si>
  <si>
    <t>430718</t>
  </si>
  <si>
    <t>430719</t>
  </si>
  <si>
    <t>430720</t>
  </si>
  <si>
    <t>430721</t>
  </si>
  <si>
    <t>430722</t>
  </si>
  <si>
    <t>Tạ Thị Bình</t>
  </si>
  <si>
    <t>430723</t>
  </si>
  <si>
    <t>430724</t>
  </si>
  <si>
    <t>430725</t>
  </si>
  <si>
    <t>Lã Khánh Huyền</t>
  </si>
  <si>
    <t>430726</t>
  </si>
  <si>
    <t>Mừng</t>
  </si>
  <si>
    <t>430727</t>
  </si>
  <si>
    <t>Đào Huy</t>
  </si>
  <si>
    <t>430728</t>
  </si>
  <si>
    <t>Vũ Trang</t>
  </si>
  <si>
    <t>430729</t>
  </si>
  <si>
    <t>Thôi học QĐ 3519 ngày 07/11/18</t>
  </si>
  <si>
    <t>430730</t>
  </si>
  <si>
    <t>Nông Ngọc</t>
  </si>
  <si>
    <t>430731</t>
  </si>
  <si>
    <t>Hoàng Mỹ</t>
  </si>
  <si>
    <t>430732</t>
  </si>
  <si>
    <t>Trần Huy</t>
  </si>
  <si>
    <t>430733</t>
  </si>
  <si>
    <t>430734</t>
  </si>
  <si>
    <t>430735</t>
  </si>
  <si>
    <t>Võ Hồng</t>
  </si>
  <si>
    <t>430736</t>
  </si>
  <si>
    <t>430737</t>
  </si>
  <si>
    <t>Nhâm Thị Huyền</t>
  </si>
  <si>
    <t>430738</t>
  </si>
  <si>
    <t>430739</t>
  </si>
  <si>
    <t>Vũ Linh</t>
  </si>
  <si>
    <t>430740</t>
  </si>
  <si>
    <t>Phan Thu</t>
  </si>
  <si>
    <t>430741</t>
  </si>
  <si>
    <t>Lại Thu</t>
  </si>
  <si>
    <t>430742</t>
  </si>
  <si>
    <t>430743</t>
  </si>
  <si>
    <t>430744</t>
  </si>
  <si>
    <t>430745</t>
  </si>
  <si>
    <t>430746</t>
  </si>
  <si>
    <t>430747</t>
  </si>
  <si>
    <t>430748</t>
  </si>
  <si>
    <t>430749</t>
  </si>
  <si>
    <t>Trịnh La</t>
  </si>
  <si>
    <t>Đa</t>
  </si>
  <si>
    <t>430750</t>
  </si>
  <si>
    <t>Đào Nguyễn Duy</t>
  </si>
  <si>
    <t>430751</t>
  </si>
  <si>
    <t>430752</t>
  </si>
  <si>
    <t>430753</t>
  </si>
  <si>
    <t>430754</t>
  </si>
  <si>
    <t>430755</t>
  </si>
  <si>
    <t>430756</t>
  </si>
  <si>
    <t>Đỗ Ngân</t>
  </si>
  <si>
    <t>430757</t>
  </si>
  <si>
    <t>Êm</t>
  </si>
  <si>
    <t>430758</t>
  </si>
  <si>
    <t>430759</t>
  </si>
  <si>
    <t>430760</t>
  </si>
  <si>
    <t>430761</t>
  </si>
  <si>
    <t>Nhài</t>
  </si>
  <si>
    <t>430762</t>
  </si>
  <si>
    <t>Lã Thị Tuyết</t>
  </si>
  <si>
    <t>430763</t>
  </si>
  <si>
    <t>Bùi Vi Thành</t>
  </si>
  <si>
    <t>430764</t>
  </si>
  <si>
    <t>430765</t>
  </si>
  <si>
    <t>Kittakone</t>
  </si>
  <si>
    <t>KEOSORLASING</t>
  </si>
  <si>
    <t>430801</t>
  </si>
  <si>
    <t>4308</t>
  </si>
  <si>
    <t>430802</t>
  </si>
  <si>
    <t>430803</t>
  </si>
  <si>
    <t>430804</t>
  </si>
  <si>
    <t>430805</t>
  </si>
  <si>
    <t>430806</t>
  </si>
  <si>
    <t>430807</t>
  </si>
  <si>
    <t>430808</t>
  </si>
  <si>
    <t>430809</t>
  </si>
  <si>
    <t>Lâm Huy</t>
  </si>
  <si>
    <t>430810</t>
  </si>
  <si>
    <t>Lê Thị Thanh Thanh</t>
  </si>
  <si>
    <t>430812</t>
  </si>
  <si>
    <t>Cao Vân</t>
  </si>
  <si>
    <t>430813</t>
  </si>
  <si>
    <t>430814</t>
  </si>
  <si>
    <t>430815</t>
  </si>
  <si>
    <t>Trần Thị Yến</t>
  </si>
  <si>
    <t>430816</t>
  </si>
  <si>
    <t>430817</t>
  </si>
  <si>
    <t>430818</t>
  </si>
  <si>
    <t>430819</t>
  </si>
  <si>
    <t>430820</t>
  </si>
  <si>
    <t>430821</t>
  </si>
  <si>
    <t>430822</t>
  </si>
  <si>
    <t>Lo Thị Nhi</t>
  </si>
  <si>
    <t>430823</t>
  </si>
  <si>
    <t>Ngô Mạnh</t>
  </si>
  <si>
    <t>430824</t>
  </si>
  <si>
    <t>430825</t>
  </si>
  <si>
    <t>430826</t>
  </si>
  <si>
    <t>430827</t>
  </si>
  <si>
    <t>430828</t>
  </si>
  <si>
    <t>430829</t>
  </si>
  <si>
    <t>430830</t>
  </si>
  <si>
    <t>430831</t>
  </si>
  <si>
    <t>Hoàng Thị Giang</t>
  </si>
  <si>
    <t>430832</t>
  </si>
  <si>
    <t>Lê Huy Ngọc</t>
  </si>
  <si>
    <t>430833</t>
  </si>
  <si>
    <t>430834</t>
  </si>
  <si>
    <t>Lục Quốc</t>
  </si>
  <si>
    <t>430835</t>
  </si>
  <si>
    <t>430836</t>
  </si>
  <si>
    <t>430837</t>
  </si>
  <si>
    <t>430838</t>
  </si>
  <si>
    <t>430839</t>
  </si>
  <si>
    <t>430840</t>
  </si>
  <si>
    <t>Trần Triệu</t>
  </si>
  <si>
    <t>430841</t>
  </si>
  <si>
    <t>430842</t>
  </si>
  <si>
    <t>430843</t>
  </si>
  <si>
    <t>430844</t>
  </si>
  <si>
    <t>430845</t>
  </si>
  <si>
    <t>430846</t>
  </si>
  <si>
    <t>430847</t>
  </si>
  <si>
    <t>430848</t>
  </si>
  <si>
    <t>430849</t>
  </si>
  <si>
    <t>430850</t>
  </si>
  <si>
    <t>430851</t>
  </si>
  <si>
    <t>430852</t>
  </si>
  <si>
    <t>430853</t>
  </si>
  <si>
    <t>430855</t>
  </si>
  <si>
    <t>Hồ Thị Bảo</t>
  </si>
  <si>
    <t>430856</t>
  </si>
  <si>
    <t>Nguyễn Đỗ Minh</t>
  </si>
  <si>
    <t>430857</t>
  </si>
  <si>
    <t>430858</t>
  </si>
  <si>
    <t>430859</t>
  </si>
  <si>
    <t>430860</t>
  </si>
  <si>
    <t>430861</t>
  </si>
  <si>
    <t>430862</t>
  </si>
  <si>
    <t>430863</t>
  </si>
  <si>
    <t>430864</t>
  </si>
  <si>
    <t>430865</t>
  </si>
  <si>
    <t>Darouny</t>
  </si>
  <si>
    <t>DANGMINA</t>
  </si>
  <si>
    <t>43090165</t>
  </si>
  <si>
    <t>4309</t>
  </si>
  <si>
    <t>430902</t>
  </si>
  <si>
    <t>430903</t>
  </si>
  <si>
    <t>430904</t>
  </si>
  <si>
    <t>Lưu Hoàng Ngọc</t>
  </si>
  <si>
    <t>430905</t>
  </si>
  <si>
    <t>430906</t>
  </si>
  <si>
    <t>430907</t>
  </si>
  <si>
    <t>430909</t>
  </si>
  <si>
    <t>430910</t>
  </si>
  <si>
    <t>430911</t>
  </si>
  <si>
    <t>430912</t>
  </si>
  <si>
    <t>430913</t>
  </si>
  <si>
    <t>Cấn Mai</t>
  </si>
  <si>
    <t>430914</t>
  </si>
  <si>
    <t>430915</t>
  </si>
  <si>
    <t xml:space="preserve"> Chuyển trường QĐ 5180 ngày 31/12/19</t>
  </si>
  <si>
    <t>430916</t>
  </si>
  <si>
    <t>Lý Vân</t>
  </si>
  <si>
    <t>430917</t>
  </si>
  <si>
    <t>430918</t>
  </si>
  <si>
    <t>430919</t>
  </si>
  <si>
    <t>Lã Thị Thùy</t>
  </si>
  <si>
    <t>430920</t>
  </si>
  <si>
    <t>430921</t>
  </si>
  <si>
    <t>430922</t>
  </si>
  <si>
    <t>430923</t>
  </si>
  <si>
    <t>Kiều Việt</t>
  </si>
  <si>
    <t>430924</t>
  </si>
  <si>
    <t>Luyến</t>
  </si>
  <si>
    <t>430925</t>
  </si>
  <si>
    <t>430926</t>
  </si>
  <si>
    <t>430927</t>
  </si>
  <si>
    <t>430928</t>
  </si>
  <si>
    <t>430929</t>
  </si>
  <si>
    <t>430930</t>
  </si>
  <si>
    <t>Hoàng Thị Phương</t>
  </si>
  <si>
    <t>430931</t>
  </si>
  <si>
    <t>Lò Hải</t>
  </si>
  <si>
    <t>430932</t>
  </si>
  <si>
    <t>430933</t>
  </si>
  <si>
    <t>430934</t>
  </si>
  <si>
    <t>430935</t>
  </si>
  <si>
    <t>430936</t>
  </si>
  <si>
    <t>Vi Thị Xuân</t>
  </si>
  <si>
    <t>430937</t>
  </si>
  <si>
    <t>430938</t>
  </si>
  <si>
    <t>Thôi học QĐ 3297 ngày 15/10/18</t>
  </si>
  <si>
    <t>430939</t>
  </si>
  <si>
    <t>Tạ Khánh</t>
  </si>
  <si>
    <t>430940</t>
  </si>
  <si>
    <t>430941</t>
  </si>
  <si>
    <t>430942</t>
  </si>
  <si>
    <t>Vũ Hoàng Thu</t>
  </si>
  <si>
    <t>430944</t>
  </si>
  <si>
    <t>430945</t>
  </si>
  <si>
    <t>430946</t>
  </si>
  <si>
    <t>430947</t>
  </si>
  <si>
    <t>430948</t>
  </si>
  <si>
    <t>430949</t>
  </si>
  <si>
    <t>430950</t>
  </si>
  <si>
    <t>Phí Mạnh</t>
  </si>
  <si>
    <t>430951</t>
  </si>
  <si>
    <t>Lê Thị Huệ</t>
  </si>
  <si>
    <t>430952</t>
  </si>
  <si>
    <t>Lại Thị Nhật</t>
  </si>
  <si>
    <t>430953</t>
  </si>
  <si>
    <t>430954</t>
  </si>
  <si>
    <t>430955</t>
  </si>
  <si>
    <t>Lưu Nhật</t>
  </si>
  <si>
    <t>430956</t>
  </si>
  <si>
    <t>430957</t>
  </si>
  <si>
    <t>Đặng Vũ Hà</t>
  </si>
  <si>
    <t>430958</t>
  </si>
  <si>
    <t>430959</t>
  </si>
  <si>
    <t>Ban Văn</t>
  </si>
  <si>
    <t>430960</t>
  </si>
  <si>
    <t>430961</t>
  </si>
  <si>
    <t>Vũ Tuyên</t>
  </si>
  <si>
    <t>430962</t>
  </si>
  <si>
    <t>430963</t>
  </si>
  <si>
    <t>Nông Huy</t>
  </si>
  <si>
    <t>430964</t>
  </si>
  <si>
    <t>Tư</t>
  </si>
  <si>
    <t>430965</t>
  </si>
  <si>
    <t>Poypayline</t>
  </si>
  <si>
    <t>VongPadith</t>
  </si>
  <si>
    <t>LAOTT</t>
  </si>
  <si>
    <t>430966</t>
  </si>
  <si>
    <t>Phetoudon</t>
  </si>
  <si>
    <t>Kommany</t>
  </si>
  <si>
    <t>431001</t>
  </si>
  <si>
    <t>Hứa</t>
  </si>
  <si>
    <t>4310</t>
  </si>
  <si>
    <t>431002</t>
  </si>
  <si>
    <t>431003</t>
  </si>
  <si>
    <t>Đặng Thúy</t>
  </si>
  <si>
    <t>431004</t>
  </si>
  <si>
    <t>431006</t>
  </si>
  <si>
    <t>Đặng Nam</t>
  </si>
  <si>
    <t>431007</t>
  </si>
  <si>
    <t>431008</t>
  </si>
  <si>
    <t>Lê Huy</t>
  </si>
  <si>
    <t>431009</t>
  </si>
  <si>
    <t>Hoàng Anh</t>
  </si>
  <si>
    <t>43101015</t>
  </si>
  <si>
    <t>431011</t>
  </si>
  <si>
    <t>431012</t>
  </si>
  <si>
    <t>Lâm Thị Thúy</t>
  </si>
  <si>
    <t>431013</t>
  </si>
  <si>
    <t>431014</t>
  </si>
  <si>
    <t>431015</t>
  </si>
  <si>
    <t>431016</t>
  </si>
  <si>
    <t>431017</t>
  </si>
  <si>
    <t>Nguyễn Khắc Quang</t>
  </si>
  <si>
    <t>431018</t>
  </si>
  <si>
    <t>431019</t>
  </si>
  <si>
    <t>431020</t>
  </si>
  <si>
    <t>431021</t>
  </si>
  <si>
    <t>431022</t>
  </si>
  <si>
    <t>431023</t>
  </si>
  <si>
    <t>431024</t>
  </si>
  <si>
    <t>Đồng Thị Quỳnh</t>
  </si>
  <si>
    <t>431025</t>
  </si>
  <si>
    <t>431026</t>
  </si>
  <si>
    <t>431027</t>
  </si>
  <si>
    <t>Phạm Đặng Thương</t>
  </si>
  <si>
    <t>431028</t>
  </si>
  <si>
    <t>Dương Thiên</t>
  </si>
  <si>
    <t>431029</t>
  </si>
  <si>
    <t>Mã Thị Mai</t>
  </si>
  <si>
    <t>431030</t>
  </si>
  <si>
    <t>431031</t>
  </si>
  <si>
    <t>431032</t>
  </si>
  <si>
    <t>431033</t>
  </si>
  <si>
    <t>Phạm Thăng</t>
  </si>
  <si>
    <t>431034</t>
  </si>
  <si>
    <t>Nông Minh</t>
  </si>
  <si>
    <t>Thôi học QĐ 38 ngày 4/1/18</t>
  </si>
  <si>
    <t>431035</t>
  </si>
  <si>
    <t>431036</t>
  </si>
  <si>
    <t>431037</t>
  </si>
  <si>
    <t>Nguyễn Lê Hoàng</t>
  </si>
  <si>
    <t>431038</t>
  </si>
  <si>
    <t>431039</t>
  </si>
  <si>
    <t>Chu Hoài</t>
  </si>
  <si>
    <t>431040</t>
  </si>
  <si>
    <t>Lê Vũ Quỳnh</t>
  </si>
  <si>
    <t>431041</t>
  </si>
  <si>
    <t>431042</t>
  </si>
  <si>
    <t>431043</t>
  </si>
  <si>
    <t>431044</t>
  </si>
  <si>
    <t>431045</t>
  </si>
  <si>
    <t>431046</t>
  </si>
  <si>
    <t>431047</t>
  </si>
  <si>
    <t>Quách Thị Ngọc</t>
  </si>
  <si>
    <t>431048</t>
  </si>
  <si>
    <t>431049</t>
  </si>
  <si>
    <t>431051</t>
  </si>
  <si>
    <t>431052</t>
  </si>
  <si>
    <t>Cầm Thảo</t>
  </si>
  <si>
    <t>431053</t>
  </si>
  <si>
    <t>Đinh Bích</t>
  </si>
  <si>
    <t>431054</t>
  </si>
  <si>
    <t>431055</t>
  </si>
  <si>
    <t>Nguyễn Khắc Anh</t>
  </si>
  <si>
    <t>431056</t>
  </si>
  <si>
    <t>431057</t>
  </si>
  <si>
    <t>Quách ánh</t>
  </si>
  <si>
    <t>431058</t>
  </si>
  <si>
    <t>431059</t>
  </si>
  <si>
    <t>431060</t>
  </si>
  <si>
    <t>Lưu Hồng</t>
  </si>
  <si>
    <t>431061</t>
  </si>
  <si>
    <t>431062</t>
  </si>
  <si>
    <t>Cung</t>
  </si>
  <si>
    <t>431063</t>
  </si>
  <si>
    <t>431064</t>
  </si>
  <si>
    <t>431065</t>
  </si>
  <si>
    <t>Mùa A</t>
  </si>
  <si>
    <t>431066</t>
  </si>
  <si>
    <t>Hatsady</t>
  </si>
  <si>
    <t>KHAMPHASING</t>
  </si>
  <si>
    <t>431101</t>
  </si>
  <si>
    <t>4311</t>
  </si>
  <si>
    <t>431102</t>
  </si>
  <si>
    <t>Hồ Hồng</t>
  </si>
  <si>
    <t>431103</t>
  </si>
  <si>
    <t>Bùi Thị Lan</t>
  </si>
  <si>
    <t>Thôi học QĐ 2067 ngày 30/5/19</t>
  </si>
  <si>
    <t>431104</t>
  </si>
  <si>
    <t>431105</t>
  </si>
  <si>
    <t>431106</t>
  </si>
  <si>
    <t>Lung</t>
  </si>
  <si>
    <t>431107</t>
  </si>
  <si>
    <t>431108</t>
  </si>
  <si>
    <t>431109</t>
  </si>
  <si>
    <t>431110</t>
  </si>
  <si>
    <t>431111</t>
  </si>
  <si>
    <t>431112</t>
  </si>
  <si>
    <t>Nộp sai TK 0018 yều cầu 
làm đơn điều chỉnh</t>
  </si>
  <si>
    <t>431113</t>
  </si>
  <si>
    <t>431114</t>
  </si>
  <si>
    <t>Đào Thị Thảo</t>
  </si>
  <si>
    <t>431115</t>
  </si>
  <si>
    <t>431116</t>
  </si>
  <si>
    <t>431117</t>
  </si>
  <si>
    <t>431118</t>
  </si>
  <si>
    <t>431119</t>
  </si>
  <si>
    <t>431120</t>
  </si>
  <si>
    <t>Phạm Thị Hiền</t>
  </si>
  <si>
    <t>431121</t>
  </si>
  <si>
    <t>431122</t>
  </si>
  <si>
    <t>431123</t>
  </si>
  <si>
    <t>Thân Thị</t>
  </si>
  <si>
    <t>431124</t>
  </si>
  <si>
    <t>431125</t>
  </si>
  <si>
    <t>Khương Phú</t>
  </si>
  <si>
    <t>431126</t>
  </si>
  <si>
    <t>431127</t>
  </si>
  <si>
    <t>431128</t>
  </si>
  <si>
    <t>431129</t>
  </si>
  <si>
    <t>Mai Quỳnh</t>
  </si>
  <si>
    <t>431130</t>
  </si>
  <si>
    <t>Phan Quỳnh</t>
  </si>
  <si>
    <t>431131</t>
  </si>
  <si>
    <t>Cà Thị Mai</t>
  </si>
  <si>
    <t>431132</t>
  </si>
  <si>
    <t>431133</t>
  </si>
  <si>
    <t>431134</t>
  </si>
  <si>
    <t>431135</t>
  </si>
  <si>
    <t>431136</t>
  </si>
  <si>
    <t>431137</t>
  </si>
  <si>
    <t>Nguyễn Phùng Nhật</t>
  </si>
  <si>
    <t>431138</t>
  </si>
  <si>
    <t>431139</t>
  </si>
  <si>
    <t>431140</t>
  </si>
  <si>
    <t>Dương Thị Phương</t>
  </si>
  <si>
    <t>431141</t>
  </si>
  <si>
    <t>Chu Thị Ngọc</t>
  </si>
  <si>
    <t>431142</t>
  </si>
  <si>
    <t>431143</t>
  </si>
  <si>
    <t>431144</t>
  </si>
  <si>
    <t>431145</t>
  </si>
  <si>
    <t>431146</t>
  </si>
  <si>
    <t>431147</t>
  </si>
  <si>
    <t>431148</t>
  </si>
  <si>
    <t>Tạ Huy</t>
  </si>
  <si>
    <t>431150</t>
  </si>
  <si>
    <t>Mùi Thị Minh</t>
  </si>
  <si>
    <t>431151</t>
  </si>
  <si>
    <t>431152</t>
  </si>
  <si>
    <t>431153</t>
  </si>
  <si>
    <t>431154</t>
  </si>
  <si>
    <t>431155</t>
  </si>
  <si>
    <t>431156</t>
  </si>
  <si>
    <t>Trương Vũ Ngân</t>
  </si>
  <si>
    <t>431157</t>
  </si>
  <si>
    <t>431158</t>
  </si>
  <si>
    <t>431159</t>
  </si>
  <si>
    <t>431160</t>
  </si>
  <si>
    <t>431161</t>
  </si>
  <si>
    <t>431162</t>
  </si>
  <si>
    <t>Hạng A</t>
  </si>
  <si>
    <t>431163</t>
  </si>
  <si>
    <t>Dương Hiếu</t>
  </si>
  <si>
    <t>431164</t>
  </si>
  <si>
    <t>Khandavone</t>
  </si>
  <si>
    <t>BAVONGPHET</t>
  </si>
  <si>
    <t>431201</t>
  </si>
  <si>
    <t>4312</t>
  </si>
  <si>
    <t>431202</t>
  </si>
  <si>
    <t>431203</t>
  </si>
  <si>
    <t>Lưu Thị Thùy</t>
  </si>
  <si>
    <t>431204</t>
  </si>
  <si>
    <t>431205</t>
  </si>
  <si>
    <t>431206</t>
  </si>
  <si>
    <t>Hán Thị Minh</t>
  </si>
  <si>
    <t>431207</t>
  </si>
  <si>
    <t>431208</t>
  </si>
  <si>
    <t>Hoàng Công</t>
  </si>
  <si>
    <t>431209</t>
  </si>
  <si>
    <t>431210</t>
  </si>
  <si>
    <t>431211</t>
  </si>
  <si>
    <t>431212</t>
  </si>
  <si>
    <t>Hoàng Tiến</t>
  </si>
  <si>
    <t>431213</t>
  </si>
  <si>
    <t>431214</t>
  </si>
  <si>
    <t>431215</t>
  </si>
  <si>
    <t>431216</t>
  </si>
  <si>
    <t>431217</t>
  </si>
  <si>
    <t>Đỗ</t>
  </si>
  <si>
    <t>431218</t>
  </si>
  <si>
    <t>Triệu Đức</t>
  </si>
  <si>
    <t>431219</t>
  </si>
  <si>
    <t>Ngô Nhật</t>
  </si>
  <si>
    <t>431220</t>
  </si>
  <si>
    <t>Bùi Thị Anh</t>
  </si>
  <si>
    <t>Đào</t>
  </si>
  <si>
    <t>431221</t>
  </si>
  <si>
    <t>431222</t>
  </si>
  <si>
    <t>Đỗ Đặng Phương</t>
  </si>
  <si>
    <t>431223</t>
  </si>
  <si>
    <t>Lộc Đình</t>
  </si>
  <si>
    <t>431224</t>
  </si>
  <si>
    <t>431225</t>
  </si>
  <si>
    <t>Đỗ Quốc</t>
  </si>
  <si>
    <t>431226</t>
  </si>
  <si>
    <t>431227</t>
  </si>
  <si>
    <t>431228</t>
  </si>
  <si>
    <t>Đinh Thị Lệ</t>
  </si>
  <si>
    <t>431229</t>
  </si>
  <si>
    <t>431231</t>
  </si>
  <si>
    <t>Quàng Văn</t>
  </si>
  <si>
    <t>431232</t>
  </si>
  <si>
    <t>Phan Nhật</t>
  </si>
  <si>
    <t>431233</t>
  </si>
  <si>
    <t>431234</t>
  </si>
  <si>
    <t>431235</t>
  </si>
  <si>
    <t>Trịnh Thị Hồng</t>
  </si>
  <si>
    <t>431236</t>
  </si>
  <si>
    <t>Phạm Đặng Bích</t>
  </si>
  <si>
    <t>431237</t>
  </si>
  <si>
    <t>Thôi học QĐ 3896 ngày 29/10/2020</t>
  </si>
  <si>
    <t>431238</t>
  </si>
  <si>
    <t>Phạm Huỳnh</t>
  </si>
  <si>
    <t>431239</t>
  </si>
  <si>
    <t>431240</t>
  </si>
  <si>
    <t>431241</t>
  </si>
  <si>
    <t>Dương Bảo</t>
  </si>
  <si>
    <t>431242</t>
  </si>
  <si>
    <t>Đàm Nhân</t>
  </si>
  <si>
    <t>431243</t>
  </si>
  <si>
    <t>431244</t>
  </si>
  <si>
    <t>431245</t>
  </si>
  <si>
    <t>Bùi Thị Tố</t>
  </si>
  <si>
    <t>431246</t>
  </si>
  <si>
    <t>431247</t>
  </si>
  <si>
    <t>431248</t>
  </si>
  <si>
    <t>431249</t>
  </si>
  <si>
    <t>Hà Thị Biên</t>
  </si>
  <si>
    <t>431250</t>
  </si>
  <si>
    <t>431251</t>
  </si>
  <si>
    <t>Thôi học QĐ 4373 ngaỲ 26/12/18</t>
  </si>
  <si>
    <t>431252</t>
  </si>
  <si>
    <t>Lưu Hương</t>
  </si>
  <si>
    <t>431253</t>
  </si>
  <si>
    <t>431254</t>
  </si>
  <si>
    <t>Trương Thị Minh</t>
  </si>
  <si>
    <t>431255</t>
  </si>
  <si>
    <t>431256</t>
  </si>
  <si>
    <t>Tô Lan</t>
  </si>
  <si>
    <t>431257</t>
  </si>
  <si>
    <t>431258</t>
  </si>
  <si>
    <t>431259</t>
  </si>
  <si>
    <t>Lâm Chí</t>
  </si>
  <si>
    <t>431260</t>
  </si>
  <si>
    <t>Hoan</t>
  </si>
  <si>
    <t>431261</t>
  </si>
  <si>
    <t>431262</t>
  </si>
  <si>
    <t>Triệu Huyền</t>
  </si>
  <si>
    <t>431263</t>
  </si>
  <si>
    <t>431264</t>
  </si>
  <si>
    <t>Bounsee</t>
  </si>
  <si>
    <t>LAO</t>
  </si>
  <si>
    <t>431301</t>
  </si>
  <si>
    <t>4313</t>
  </si>
  <si>
    <t>431302</t>
  </si>
  <si>
    <t>431303</t>
  </si>
  <si>
    <t>431304</t>
  </si>
  <si>
    <t>Vũ Thị Hà</t>
  </si>
  <si>
    <t>431305</t>
  </si>
  <si>
    <t>Trương Thảo</t>
  </si>
  <si>
    <t>431306</t>
  </si>
  <si>
    <t>431307</t>
  </si>
  <si>
    <t>Bùi Thị Huyền</t>
  </si>
  <si>
    <t>431308</t>
  </si>
  <si>
    <t>431309</t>
  </si>
  <si>
    <t>431310</t>
  </si>
  <si>
    <t>431311</t>
  </si>
  <si>
    <t>431312</t>
  </si>
  <si>
    <t>431313</t>
  </si>
  <si>
    <t>Mã Hoàng</t>
  </si>
  <si>
    <t>431315</t>
  </si>
  <si>
    <t>431316</t>
  </si>
  <si>
    <t>431317</t>
  </si>
  <si>
    <t>Phạm Quan Diệu</t>
  </si>
  <si>
    <t>431318</t>
  </si>
  <si>
    <t>Vũ Thị ánh</t>
  </si>
  <si>
    <t>431319</t>
  </si>
  <si>
    <t>431320</t>
  </si>
  <si>
    <t>431321</t>
  </si>
  <si>
    <t>431322</t>
  </si>
  <si>
    <t>431323</t>
  </si>
  <si>
    <t>Lô Đức</t>
  </si>
  <si>
    <t>431324</t>
  </si>
  <si>
    <t>431325</t>
  </si>
  <si>
    <t>431326</t>
  </si>
  <si>
    <t>431327</t>
  </si>
  <si>
    <t>431328</t>
  </si>
  <si>
    <t>431329</t>
  </si>
  <si>
    <t>431330</t>
  </si>
  <si>
    <t>431331</t>
  </si>
  <si>
    <t>Ngô Thị Minh</t>
  </si>
  <si>
    <t>431332</t>
  </si>
  <si>
    <t>431333</t>
  </si>
  <si>
    <t>431334</t>
  </si>
  <si>
    <t>431335</t>
  </si>
  <si>
    <t>431336</t>
  </si>
  <si>
    <t>431337</t>
  </si>
  <si>
    <t>Ma Thị Khánh</t>
  </si>
  <si>
    <t>431338</t>
  </si>
  <si>
    <t>431339</t>
  </si>
  <si>
    <t>431340</t>
  </si>
  <si>
    <t>431341</t>
  </si>
  <si>
    <t>Phạm Thị Thuỳ</t>
  </si>
  <si>
    <t>431342</t>
  </si>
  <si>
    <t>431343</t>
  </si>
  <si>
    <t>Đặng Phạm Kiều</t>
  </si>
  <si>
    <t>431344</t>
  </si>
  <si>
    <t>431345</t>
  </si>
  <si>
    <t>431346</t>
  </si>
  <si>
    <t>431347</t>
  </si>
  <si>
    <t>431348</t>
  </si>
  <si>
    <t>Lê Trường</t>
  </si>
  <si>
    <t>431349</t>
  </si>
  <si>
    <t>Lý Thị Ngọc</t>
  </si>
  <si>
    <t>431350</t>
  </si>
  <si>
    <t>431351</t>
  </si>
  <si>
    <t>Ngô Thị Tuyết</t>
  </si>
  <si>
    <t>431352</t>
  </si>
  <si>
    <t>Lại Thị ái</t>
  </si>
  <si>
    <t>431353</t>
  </si>
  <si>
    <t>Lê Thục</t>
  </si>
  <si>
    <t>431354</t>
  </si>
  <si>
    <t>431355</t>
  </si>
  <si>
    <t>431356</t>
  </si>
  <si>
    <t>431357</t>
  </si>
  <si>
    <t>Bùi Thị Vân</t>
  </si>
  <si>
    <t>431358</t>
  </si>
  <si>
    <t>Triệu Hữu</t>
  </si>
  <si>
    <t>431359</t>
  </si>
  <si>
    <t>Phan Tuấn</t>
  </si>
  <si>
    <t>ThÔi học QĐ 2677 ngày 23/7/19</t>
  </si>
  <si>
    <t>431360</t>
  </si>
  <si>
    <t>431361</t>
  </si>
  <si>
    <t>431362</t>
  </si>
  <si>
    <t>ThÔi học QĐ 3338 ngày 11/09/19</t>
  </si>
  <si>
    <t>431363</t>
  </si>
  <si>
    <t>431401</t>
  </si>
  <si>
    <t>4314</t>
  </si>
  <si>
    <t>431402</t>
  </si>
  <si>
    <t>ThÔi học QĐ 2649 ngày 11/08/20</t>
  </si>
  <si>
    <t>431403</t>
  </si>
  <si>
    <t>Dương ánh</t>
  </si>
  <si>
    <t>431404</t>
  </si>
  <si>
    <t>Lê Tế</t>
  </si>
  <si>
    <t>431405</t>
  </si>
  <si>
    <t>Bùi Lê Nam</t>
  </si>
  <si>
    <t>431406</t>
  </si>
  <si>
    <t>Tẩn Mí</t>
  </si>
  <si>
    <t>Xía</t>
  </si>
  <si>
    <t>431407</t>
  </si>
  <si>
    <t>431408</t>
  </si>
  <si>
    <t>Phạm Kim</t>
  </si>
  <si>
    <t>431409</t>
  </si>
  <si>
    <t>431410</t>
  </si>
  <si>
    <t>431411</t>
  </si>
  <si>
    <t>431412</t>
  </si>
  <si>
    <t>Dương Thanh</t>
  </si>
  <si>
    <t>431413</t>
  </si>
  <si>
    <t>431414</t>
  </si>
  <si>
    <t>431415</t>
  </si>
  <si>
    <t>431416</t>
  </si>
  <si>
    <t>Nguyễn Hưng</t>
  </si>
  <si>
    <t>431417</t>
  </si>
  <si>
    <t>431418</t>
  </si>
  <si>
    <t>431419</t>
  </si>
  <si>
    <t>431420</t>
  </si>
  <si>
    <t>Đào Mai</t>
  </si>
  <si>
    <t>431421</t>
  </si>
  <si>
    <t>Nguyễn Viết</t>
  </si>
  <si>
    <t>431422</t>
  </si>
  <si>
    <t>Phan Lễ</t>
  </si>
  <si>
    <t>431423</t>
  </si>
  <si>
    <t>431424</t>
  </si>
  <si>
    <t>431425</t>
  </si>
  <si>
    <t>431426</t>
  </si>
  <si>
    <t>Nguyễn Mĩ</t>
  </si>
  <si>
    <t>431427</t>
  </si>
  <si>
    <t>431428</t>
  </si>
  <si>
    <t>Nguyễn Kim Hải</t>
  </si>
  <si>
    <t>431429</t>
  </si>
  <si>
    <t>Đỗ Mỹ</t>
  </si>
  <si>
    <t>431430</t>
  </si>
  <si>
    <t>Vũ Thị Thúy</t>
  </si>
  <si>
    <t>431432</t>
  </si>
  <si>
    <t>431433</t>
  </si>
  <si>
    <t>Luân Minh</t>
  </si>
  <si>
    <t>431434</t>
  </si>
  <si>
    <t>Trần Thị An</t>
  </si>
  <si>
    <t>431435</t>
  </si>
  <si>
    <t>431436</t>
  </si>
  <si>
    <t>Cao Quốc Đại</t>
  </si>
  <si>
    <t>431437</t>
  </si>
  <si>
    <t>431438</t>
  </si>
  <si>
    <t>Đoàn Công</t>
  </si>
  <si>
    <t>431439</t>
  </si>
  <si>
    <t>Lưu Thị Hoàng</t>
  </si>
  <si>
    <t>431440</t>
  </si>
  <si>
    <t>Lại Thảo</t>
  </si>
  <si>
    <t>431441</t>
  </si>
  <si>
    <t>431442</t>
  </si>
  <si>
    <t>431443</t>
  </si>
  <si>
    <t>431444</t>
  </si>
  <si>
    <t>431445</t>
  </si>
  <si>
    <t>431446</t>
  </si>
  <si>
    <t>Đặng Thị Mai</t>
  </si>
  <si>
    <t>431447</t>
  </si>
  <si>
    <t>431448</t>
  </si>
  <si>
    <t>431449</t>
  </si>
  <si>
    <t>431450</t>
  </si>
  <si>
    <t>431451</t>
  </si>
  <si>
    <t>431452</t>
  </si>
  <si>
    <t>431453</t>
  </si>
  <si>
    <t>431454</t>
  </si>
  <si>
    <t>Lương Minh</t>
  </si>
  <si>
    <t>431455</t>
  </si>
  <si>
    <t>431456</t>
  </si>
  <si>
    <t>Chu Hiểu</t>
  </si>
  <si>
    <t>431457</t>
  </si>
  <si>
    <t>431458</t>
  </si>
  <si>
    <t>Lương Thị Linh</t>
  </si>
  <si>
    <t>431459</t>
  </si>
  <si>
    <t>Nông Hoài</t>
  </si>
  <si>
    <t>431460</t>
  </si>
  <si>
    <t>Tống</t>
  </si>
  <si>
    <t>431461</t>
  </si>
  <si>
    <t>Cháng Lục</t>
  </si>
  <si>
    <t>431462</t>
  </si>
  <si>
    <t>Hỏa</t>
  </si>
  <si>
    <t>431463</t>
  </si>
  <si>
    <t>431501</t>
  </si>
  <si>
    <t>Bùi Bích</t>
  </si>
  <si>
    <t>4315</t>
  </si>
  <si>
    <t>431502</t>
  </si>
  <si>
    <t>431503</t>
  </si>
  <si>
    <t>Phùng Quốc</t>
  </si>
  <si>
    <t>431504</t>
  </si>
  <si>
    <t>431505</t>
  </si>
  <si>
    <t>431506</t>
  </si>
  <si>
    <t>Tạ Thị</t>
  </si>
  <si>
    <t>431507</t>
  </si>
  <si>
    <t>431508</t>
  </si>
  <si>
    <t>Trần Quế</t>
  </si>
  <si>
    <t>431509</t>
  </si>
  <si>
    <t>Bế Văn</t>
  </si>
  <si>
    <t>431510</t>
  </si>
  <si>
    <t>Ngoan</t>
  </si>
  <si>
    <t>431511</t>
  </si>
  <si>
    <t>431512</t>
  </si>
  <si>
    <t>431513</t>
  </si>
  <si>
    <t>431514</t>
  </si>
  <si>
    <t>431515</t>
  </si>
  <si>
    <t>Lơ</t>
  </si>
  <si>
    <t>431516</t>
  </si>
  <si>
    <t>431517</t>
  </si>
  <si>
    <t>Nguyễn Kiều Mai</t>
  </si>
  <si>
    <t>431518</t>
  </si>
  <si>
    <t>Ngô Thị Mai</t>
  </si>
  <si>
    <t>431519</t>
  </si>
  <si>
    <t>431520</t>
  </si>
  <si>
    <t>Mai Thị Thu</t>
  </si>
  <si>
    <t>431521</t>
  </si>
  <si>
    <t>431522</t>
  </si>
  <si>
    <t>431523</t>
  </si>
  <si>
    <t>Vũ Bá</t>
  </si>
  <si>
    <t>Thượng</t>
  </si>
  <si>
    <t>431524</t>
  </si>
  <si>
    <t>Ngô Thiều</t>
  </si>
  <si>
    <t>431525</t>
  </si>
  <si>
    <t>431526</t>
  </si>
  <si>
    <t>431527</t>
  </si>
  <si>
    <t>431528</t>
  </si>
  <si>
    <t>431531</t>
  </si>
  <si>
    <t>431532</t>
  </si>
  <si>
    <t>Đào Cẩm</t>
  </si>
  <si>
    <t>431533</t>
  </si>
  <si>
    <t>431534</t>
  </si>
  <si>
    <t>Bùi Hoàng Tiến</t>
  </si>
  <si>
    <t>431535</t>
  </si>
  <si>
    <t>431536</t>
  </si>
  <si>
    <t>431537</t>
  </si>
  <si>
    <t>Đặng Linh</t>
  </si>
  <si>
    <t>Thôi học QĐ 2480 ngày 6/8/20</t>
  </si>
  <si>
    <t>431538</t>
  </si>
  <si>
    <t>431539</t>
  </si>
  <si>
    <t>Vũ Thị Diễm</t>
  </si>
  <si>
    <t>431540</t>
  </si>
  <si>
    <t>431541</t>
  </si>
  <si>
    <t>431542</t>
  </si>
  <si>
    <t>Hà Thị Lan</t>
  </si>
  <si>
    <t>431543</t>
  </si>
  <si>
    <t>Phan Ngọc</t>
  </si>
  <si>
    <t>431544</t>
  </si>
  <si>
    <t>431545</t>
  </si>
  <si>
    <t>431546</t>
  </si>
  <si>
    <t>Nguyễn Thị Hòa</t>
  </si>
  <si>
    <t>431547</t>
  </si>
  <si>
    <t>431549</t>
  </si>
  <si>
    <t>431550</t>
  </si>
  <si>
    <t>431551</t>
  </si>
  <si>
    <t>431552</t>
  </si>
  <si>
    <t>Lê Nguyễn Hạnh</t>
  </si>
  <si>
    <t>431553</t>
  </si>
  <si>
    <t>431554</t>
  </si>
  <si>
    <t>431556</t>
  </si>
  <si>
    <t>Ma Hà</t>
  </si>
  <si>
    <t>431557</t>
  </si>
  <si>
    <t>Nông Tuấn</t>
  </si>
  <si>
    <t>431558</t>
  </si>
  <si>
    <t>Triệu Ngọc</t>
  </si>
  <si>
    <t>431559</t>
  </si>
  <si>
    <t>Triệu Mùi</t>
  </si>
  <si>
    <t>Nhậy</t>
  </si>
  <si>
    <t>431560</t>
  </si>
  <si>
    <t>Vĩnh</t>
  </si>
  <si>
    <t>431561</t>
  </si>
  <si>
    <t>431562</t>
  </si>
  <si>
    <t>Quách Thanh</t>
  </si>
  <si>
    <t>Chường</t>
  </si>
  <si>
    <t>431563</t>
  </si>
  <si>
    <t>Mùi Thị</t>
  </si>
  <si>
    <t>431564</t>
  </si>
  <si>
    <t>Thôi học QĐ 2996 ngày 16/8/18</t>
  </si>
  <si>
    <t>431565</t>
  </si>
  <si>
    <t>Khúc</t>
  </si>
  <si>
    <t>433528</t>
  </si>
  <si>
    <t>433538</t>
  </si>
  <si>
    <t>431601</t>
  </si>
  <si>
    <t>Hoàng Hưong</t>
  </si>
  <si>
    <t>4316</t>
  </si>
  <si>
    <t>431602</t>
  </si>
  <si>
    <t>431603</t>
  </si>
  <si>
    <t>431604</t>
  </si>
  <si>
    <t>431606</t>
  </si>
  <si>
    <t>Đồng Thị Khánh</t>
  </si>
  <si>
    <t>431607</t>
  </si>
  <si>
    <t>431608</t>
  </si>
  <si>
    <t>431610</t>
  </si>
  <si>
    <t>431611</t>
  </si>
  <si>
    <t>431612</t>
  </si>
  <si>
    <t>431613</t>
  </si>
  <si>
    <t>431614</t>
  </si>
  <si>
    <t>431615</t>
  </si>
  <si>
    <t>Đồng Khánh</t>
  </si>
  <si>
    <t>431616</t>
  </si>
  <si>
    <t>Đinh Thị Mỹ</t>
  </si>
  <si>
    <t>431617</t>
  </si>
  <si>
    <t>431618</t>
  </si>
  <si>
    <t>431619</t>
  </si>
  <si>
    <t>431620</t>
  </si>
  <si>
    <t>431621</t>
  </si>
  <si>
    <t>Phạm Nam</t>
  </si>
  <si>
    <t>431622</t>
  </si>
  <si>
    <t>431623</t>
  </si>
  <si>
    <t>Moong Thị Thúy</t>
  </si>
  <si>
    <t>431624</t>
  </si>
  <si>
    <t>431625</t>
  </si>
  <si>
    <t>Tăng Phương</t>
  </si>
  <si>
    <t>431626</t>
  </si>
  <si>
    <t>Nguyễn Phan Quí</t>
  </si>
  <si>
    <t>431627</t>
  </si>
  <si>
    <t>431628</t>
  </si>
  <si>
    <t>431629</t>
  </si>
  <si>
    <t>431631</t>
  </si>
  <si>
    <t>431633</t>
  </si>
  <si>
    <t>431634</t>
  </si>
  <si>
    <t>Lê Phan ý</t>
  </si>
  <si>
    <t>431635</t>
  </si>
  <si>
    <t>431636</t>
  </si>
  <si>
    <t>431637</t>
  </si>
  <si>
    <t>431638</t>
  </si>
  <si>
    <t>431639</t>
  </si>
  <si>
    <t>Dương Nguyễn Minh</t>
  </si>
  <si>
    <t>431640</t>
  </si>
  <si>
    <t>Bùi Hồng</t>
  </si>
  <si>
    <t>431641</t>
  </si>
  <si>
    <t>431643</t>
  </si>
  <si>
    <t>431644</t>
  </si>
  <si>
    <t>431645</t>
  </si>
  <si>
    <t>Giáp Thị Kim</t>
  </si>
  <si>
    <t>431646</t>
  </si>
  <si>
    <t>431648</t>
  </si>
  <si>
    <t>431649</t>
  </si>
  <si>
    <t>Vũ Kim</t>
  </si>
  <si>
    <t>431650</t>
  </si>
  <si>
    <t>431651</t>
  </si>
  <si>
    <t>43165194</t>
  </si>
  <si>
    <t>431652</t>
  </si>
  <si>
    <t>431653</t>
  </si>
  <si>
    <t>431654</t>
  </si>
  <si>
    <t>431655</t>
  </si>
  <si>
    <t>Quách Tuấn</t>
  </si>
  <si>
    <t>431656</t>
  </si>
  <si>
    <t>431657</t>
  </si>
  <si>
    <t>431658</t>
  </si>
  <si>
    <t>431659</t>
  </si>
  <si>
    <t>431660</t>
  </si>
  <si>
    <t>431661</t>
  </si>
  <si>
    <t>431662</t>
  </si>
  <si>
    <t>431663</t>
  </si>
  <si>
    <t>Tiền</t>
  </si>
  <si>
    <t>431664</t>
  </si>
  <si>
    <t>431665</t>
  </si>
  <si>
    <t>Lưu Bình</t>
  </si>
  <si>
    <t>431701</t>
  </si>
  <si>
    <t>4317</t>
  </si>
  <si>
    <t>431702</t>
  </si>
  <si>
    <t>431703</t>
  </si>
  <si>
    <t>431704</t>
  </si>
  <si>
    <t>431705</t>
  </si>
  <si>
    <t>Võ Thị Thục</t>
  </si>
  <si>
    <t>431706</t>
  </si>
  <si>
    <t>431707</t>
  </si>
  <si>
    <t>431708</t>
  </si>
  <si>
    <t>431709</t>
  </si>
  <si>
    <t>Đào Đăng</t>
  </si>
  <si>
    <t>431710</t>
  </si>
  <si>
    <t>431711</t>
  </si>
  <si>
    <t>431712</t>
  </si>
  <si>
    <t>431713</t>
  </si>
  <si>
    <t>431714</t>
  </si>
  <si>
    <t>431715</t>
  </si>
  <si>
    <t>431716</t>
  </si>
  <si>
    <t>Nguyễn Chỉ</t>
  </si>
  <si>
    <t>431717</t>
  </si>
  <si>
    <t>431718</t>
  </si>
  <si>
    <t>Nguyễn Đỗ Công</t>
  </si>
  <si>
    <t>431719</t>
  </si>
  <si>
    <t>431720</t>
  </si>
  <si>
    <t>431721</t>
  </si>
  <si>
    <t>431722</t>
  </si>
  <si>
    <t>Khổng Thị Thu</t>
  </si>
  <si>
    <t>431723</t>
  </si>
  <si>
    <t>431724</t>
  </si>
  <si>
    <t>431725</t>
  </si>
  <si>
    <t>Hà Lưu Nhật</t>
  </si>
  <si>
    <t>431726</t>
  </si>
  <si>
    <t>431727</t>
  </si>
  <si>
    <t>431728</t>
  </si>
  <si>
    <t>Trịnh Thế</t>
  </si>
  <si>
    <t>431729</t>
  </si>
  <si>
    <t>431730</t>
  </si>
  <si>
    <t>Bùi Đình</t>
  </si>
  <si>
    <t>431731</t>
  </si>
  <si>
    <t>431732</t>
  </si>
  <si>
    <t>431733</t>
  </si>
  <si>
    <t>431734</t>
  </si>
  <si>
    <t>431735</t>
  </si>
  <si>
    <t>Trừ Thu</t>
  </si>
  <si>
    <t>431736</t>
  </si>
  <si>
    <t>431738</t>
  </si>
  <si>
    <t>Tạ Ngọc</t>
  </si>
  <si>
    <t>431739</t>
  </si>
  <si>
    <t>431740</t>
  </si>
  <si>
    <t>431741</t>
  </si>
  <si>
    <t>431742</t>
  </si>
  <si>
    <t>431743</t>
  </si>
  <si>
    <t>431744</t>
  </si>
  <si>
    <t>Lưu Thu</t>
  </si>
  <si>
    <t>431745</t>
  </si>
  <si>
    <t>431746</t>
  </si>
  <si>
    <t>Bùi Nguyễn Khánh</t>
  </si>
  <si>
    <t>431747</t>
  </si>
  <si>
    <t>431748</t>
  </si>
  <si>
    <t>431749</t>
  </si>
  <si>
    <t>Nguyễn Hoàng Ngọc</t>
  </si>
  <si>
    <t>431750</t>
  </si>
  <si>
    <t>431751</t>
  </si>
  <si>
    <t>Đinh Cẩm</t>
  </si>
  <si>
    <t>431752</t>
  </si>
  <si>
    <t>431753</t>
  </si>
  <si>
    <t>431754</t>
  </si>
  <si>
    <t>431755</t>
  </si>
  <si>
    <t>431756</t>
  </si>
  <si>
    <t>431757</t>
  </si>
  <si>
    <t>431758</t>
  </si>
  <si>
    <t>431759</t>
  </si>
  <si>
    <t>431760</t>
  </si>
  <si>
    <t>431761</t>
  </si>
  <si>
    <t>Tô Bế</t>
  </si>
  <si>
    <t>431762</t>
  </si>
  <si>
    <t>431763</t>
  </si>
  <si>
    <t>Hoàng Thị Bé</t>
  </si>
  <si>
    <t>431801</t>
  </si>
  <si>
    <t>4318</t>
  </si>
  <si>
    <t>431802</t>
  </si>
  <si>
    <t>431803</t>
  </si>
  <si>
    <t>431804</t>
  </si>
  <si>
    <t>Trương Mạnh</t>
  </si>
  <si>
    <t>431805</t>
  </si>
  <si>
    <t>431806</t>
  </si>
  <si>
    <t>431807</t>
  </si>
  <si>
    <t>431808</t>
  </si>
  <si>
    <t>431809</t>
  </si>
  <si>
    <t>431810</t>
  </si>
  <si>
    <t>431811</t>
  </si>
  <si>
    <t>431812</t>
  </si>
  <si>
    <t>431813</t>
  </si>
  <si>
    <t>431814</t>
  </si>
  <si>
    <t>431815</t>
  </si>
  <si>
    <t>Dương Duy</t>
  </si>
  <si>
    <t>431816</t>
  </si>
  <si>
    <t>431817</t>
  </si>
  <si>
    <t>Lý Thu</t>
  </si>
  <si>
    <t>431818</t>
  </si>
  <si>
    <t>431819</t>
  </si>
  <si>
    <t>431820</t>
  </si>
  <si>
    <t>431821</t>
  </si>
  <si>
    <t>Triệu Lệ</t>
  </si>
  <si>
    <t>431822</t>
  </si>
  <si>
    <t>431823</t>
  </si>
  <si>
    <t>431824</t>
  </si>
  <si>
    <t>431825</t>
  </si>
  <si>
    <t>431826</t>
  </si>
  <si>
    <t>431827</t>
  </si>
  <si>
    <t>431828</t>
  </si>
  <si>
    <t>431829</t>
  </si>
  <si>
    <t>Trần Diễm</t>
  </si>
  <si>
    <t>431830</t>
  </si>
  <si>
    <t>431831</t>
  </si>
  <si>
    <t>431832</t>
  </si>
  <si>
    <t>Nông Thị Băng</t>
  </si>
  <si>
    <t>431833</t>
  </si>
  <si>
    <t>431836</t>
  </si>
  <si>
    <t>Phan Quang</t>
  </si>
  <si>
    <t>431837</t>
  </si>
  <si>
    <t>Tính</t>
  </si>
  <si>
    <t>431838</t>
  </si>
  <si>
    <t>431839</t>
  </si>
  <si>
    <t>431840</t>
  </si>
  <si>
    <t>431841</t>
  </si>
  <si>
    <t>431842</t>
  </si>
  <si>
    <t>431843</t>
  </si>
  <si>
    <t>Ninh Thị Hồng</t>
  </si>
  <si>
    <t>431844</t>
  </si>
  <si>
    <t>431845</t>
  </si>
  <si>
    <t>431846</t>
  </si>
  <si>
    <t>431847</t>
  </si>
  <si>
    <t>431848</t>
  </si>
  <si>
    <t>Cao Thị Ngọc</t>
  </si>
  <si>
    <t>431849</t>
  </si>
  <si>
    <t>Thôi học  QĐ 547 ngày 7/3/19</t>
  </si>
  <si>
    <t>431850</t>
  </si>
  <si>
    <t>431851</t>
  </si>
  <si>
    <t>431852</t>
  </si>
  <si>
    <t>431853</t>
  </si>
  <si>
    <t>Lò Thu</t>
  </si>
  <si>
    <t>431854</t>
  </si>
  <si>
    <t>431855</t>
  </si>
  <si>
    <t>431856</t>
  </si>
  <si>
    <t>431858</t>
  </si>
  <si>
    <t>431859</t>
  </si>
  <si>
    <t>Hoàng Thị Lan</t>
  </si>
  <si>
    <t>431860</t>
  </si>
  <si>
    <t>431861</t>
  </si>
  <si>
    <t>Hành</t>
  </si>
  <si>
    <t>431862</t>
  </si>
  <si>
    <t>431863</t>
  </si>
  <si>
    <t>431901</t>
  </si>
  <si>
    <t>4319</t>
  </si>
  <si>
    <t>431902</t>
  </si>
  <si>
    <t>431903</t>
  </si>
  <si>
    <t>431904</t>
  </si>
  <si>
    <t>431905</t>
  </si>
  <si>
    <t>431906</t>
  </si>
  <si>
    <t>431907</t>
  </si>
  <si>
    <t>431908</t>
  </si>
  <si>
    <t>431909</t>
  </si>
  <si>
    <t>Lò Bùi Thảo</t>
  </si>
  <si>
    <t>431910</t>
  </si>
  <si>
    <t>431911</t>
  </si>
  <si>
    <t>Đỗ Việt</t>
  </si>
  <si>
    <t>431912</t>
  </si>
  <si>
    <t>431913</t>
  </si>
  <si>
    <t>431914</t>
  </si>
  <si>
    <t>431915</t>
  </si>
  <si>
    <t>431916</t>
  </si>
  <si>
    <t>431917</t>
  </si>
  <si>
    <t>Kiều Trọng Tiến</t>
  </si>
  <si>
    <t>431918</t>
  </si>
  <si>
    <t>431919</t>
  </si>
  <si>
    <t>431920</t>
  </si>
  <si>
    <t>Lường Thị Thanh</t>
  </si>
  <si>
    <t>431921</t>
  </si>
  <si>
    <t>431922</t>
  </si>
  <si>
    <t>431923</t>
  </si>
  <si>
    <t>Trương Kim</t>
  </si>
  <si>
    <t>431924</t>
  </si>
  <si>
    <t>431925</t>
  </si>
  <si>
    <t>431926</t>
  </si>
  <si>
    <t>431927</t>
  </si>
  <si>
    <t>431928</t>
  </si>
  <si>
    <t>Hảng Thị</t>
  </si>
  <si>
    <t>Ca</t>
  </si>
  <si>
    <t>431929</t>
  </si>
  <si>
    <t>431930</t>
  </si>
  <si>
    <t>Võ Thị Thúy</t>
  </si>
  <si>
    <t>431931</t>
  </si>
  <si>
    <t>431932</t>
  </si>
  <si>
    <t>Cầm Diệp</t>
  </si>
  <si>
    <t>431933</t>
  </si>
  <si>
    <t>Bùi Công</t>
  </si>
  <si>
    <t>431934</t>
  </si>
  <si>
    <t>Hà Thị Khánh</t>
  </si>
  <si>
    <t>431935</t>
  </si>
  <si>
    <t>Đinh Nguyễn Hoàng</t>
  </si>
  <si>
    <t>431936</t>
  </si>
  <si>
    <t>431937</t>
  </si>
  <si>
    <t>431938</t>
  </si>
  <si>
    <t>431939</t>
  </si>
  <si>
    <t>Nguyễn Đoàn Minh</t>
  </si>
  <si>
    <t>431940</t>
  </si>
  <si>
    <t>431941</t>
  </si>
  <si>
    <t>Chu Thị Mỹ</t>
  </si>
  <si>
    <t>431942</t>
  </si>
  <si>
    <t>431943</t>
  </si>
  <si>
    <t>431944</t>
  </si>
  <si>
    <t>Lê Bảo</t>
  </si>
  <si>
    <t>431945</t>
  </si>
  <si>
    <t>Vi Thị Hương</t>
  </si>
  <si>
    <t>431946</t>
  </si>
  <si>
    <t>431947</t>
  </si>
  <si>
    <t>Nguyễn Chu Ngọc</t>
  </si>
  <si>
    <t>431948</t>
  </si>
  <si>
    <t>431949</t>
  </si>
  <si>
    <t>431950</t>
  </si>
  <si>
    <t>431951</t>
  </si>
  <si>
    <t>431952</t>
  </si>
  <si>
    <t>Khổng Thùy</t>
  </si>
  <si>
    <t>431953</t>
  </si>
  <si>
    <t>Khuất Minh</t>
  </si>
  <si>
    <t>431954</t>
  </si>
  <si>
    <t>Cao Lam</t>
  </si>
  <si>
    <t>431955</t>
  </si>
  <si>
    <t>Đào Thị Linh</t>
  </si>
  <si>
    <t>431957</t>
  </si>
  <si>
    <t>431958</t>
  </si>
  <si>
    <t>431959</t>
  </si>
  <si>
    <t>Dương Lộc Công</t>
  </si>
  <si>
    <t>431960</t>
  </si>
  <si>
    <t>431961</t>
  </si>
  <si>
    <t>431962</t>
  </si>
  <si>
    <t>431963</t>
  </si>
  <si>
    <t>433305</t>
  </si>
  <si>
    <t>432001</t>
  </si>
  <si>
    <t>4320</t>
  </si>
  <si>
    <t>432002</t>
  </si>
  <si>
    <t>Phan Đỗ Huyền</t>
  </si>
  <si>
    <t>432003</t>
  </si>
  <si>
    <t>Đinh Diệu</t>
  </si>
  <si>
    <t>432004</t>
  </si>
  <si>
    <t>432005</t>
  </si>
  <si>
    <t>432006</t>
  </si>
  <si>
    <t>432007</t>
  </si>
  <si>
    <t>432008</t>
  </si>
  <si>
    <t>432009</t>
  </si>
  <si>
    <t>432010</t>
  </si>
  <si>
    <t>Thiều</t>
  </si>
  <si>
    <t>432011</t>
  </si>
  <si>
    <t>432012</t>
  </si>
  <si>
    <t>432013</t>
  </si>
  <si>
    <t>432014</t>
  </si>
  <si>
    <t>432015</t>
  </si>
  <si>
    <t>Thứ</t>
  </si>
  <si>
    <t>Thôi học QĐ 3419 ngày 19/10/18</t>
  </si>
  <si>
    <t>432016</t>
  </si>
  <si>
    <t>432017</t>
  </si>
  <si>
    <t>432018</t>
  </si>
  <si>
    <t>432019</t>
  </si>
  <si>
    <t>Cà Mạnh</t>
  </si>
  <si>
    <t>432020</t>
  </si>
  <si>
    <t>432021</t>
  </si>
  <si>
    <t>Đỗ Hương Trà</t>
  </si>
  <si>
    <t>432022</t>
  </si>
  <si>
    <t>432023</t>
  </si>
  <si>
    <t>Lê Thị Bảo</t>
  </si>
  <si>
    <t>432024</t>
  </si>
  <si>
    <t>432025</t>
  </si>
  <si>
    <t>432026</t>
  </si>
  <si>
    <t>432027</t>
  </si>
  <si>
    <t>432028</t>
  </si>
  <si>
    <t>Hán Hữu</t>
  </si>
  <si>
    <t>432029</t>
  </si>
  <si>
    <t>Triệu Quỳnh</t>
  </si>
  <si>
    <t>Giao</t>
  </si>
  <si>
    <t>432030</t>
  </si>
  <si>
    <t>432031</t>
  </si>
  <si>
    <t>Thào Thị</t>
  </si>
  <si>
    <t>432032</t>
  </si>
  <si>
    <t>432033</t>
  </si>
  <si>
    <t>Chu Văn</t>
  </si>
  <si>
    <t>432034</t>
  </si>
  <si>
    <t>432035</t>
  </si>
  <si>
    <t>432036</t>
  </si>
  <si>
    <t>432037</t>
  </si>
  <si>
    <t>432038</t>
  </si>
  <si>
    <t>Phạm Lệ</t>
  </si>
  <si>
    <t>432039</t>
  </si>
  <si>
    <t>432040</t>
  </si>
  <si>
    <t>432041</t>
  </si>
  <si>
    <t>432042</t>
  </si>
  <si>
    <t>432043</t>
  </si>
  <si>
    <t>432044</t>
  </si>
  <si>
    <t>432045</t>
  </si>
  <si>
    <t>432046</t>
  </si>
  <si>
    <t>Phùng Vân</t>
  </si>
  <si>
    <t>432047</t>
  </si>
  <si>
    <t>432048</t>
  </si>
  <si>
    <t>432049</t>
  </si>
  <si>
    <t>432050</t>
  </si>
  <si>
    <t>432051</t>
  </si>
  <si>
    <t>Đỗ Mạnh</t>
  </si>
  <si>
    <t>432052</t>
  </si>
  <si>
    <t>432053</t>
  </si>
  <si>
    <t>Tưởng Kim</t>
  </si>
  <si>
    <t>432054</t>
  </si>
  <si>
    <t>Dương Trà</t>
  </si>
  <si>
    <t>432055</t>
  </si>
  <si>
    <t>432056</t>
  </si>
  <si>
    <t>432057</t>
  </si>
  <si>
    <t>432058</t>
  </si>
  <si>
    <t>432059</t>
  </si>
  <si>
    <t>Nông Bế</t>
  </si>
  <si>
    <t>Huỳnh</t>
  </si>
  <si>
    <t>432060</t>
  </si>
  <si>
    <t>432061</t>
  </si>
  <si>
    <t>432062</t>
  </si>
  <si>
    <t>Nông Đình</t>
  </si>
  <si>
    <t>432063</t>
  </si>
  <si>
    <t>Ma Thành</t>
  </si>
  <si>
    <t>432101</t>
  </si>
  <si>
    <t>4321</t>
  </si>
  <si>
    <t>432102</t>
  </si>
  <si>
    <t>432103</t>
  </si>
  <si>
    <t>432104</t>
  </si>
  <si>
    <t>432106</t>
  </si>
  <si>
    <t>432107</t>
  </si>
  <si>
    <t>432108</t>
  </si>
  <si>
    <t>Đặng Thị Lan</t>
  </si>
  <si>
    <t>432109</t>
  </si>
  <si>
    <t>432110</t>
  </si>
  <si>
    <t>432111</t>
  </si>
  <si>
    <t>432112</t>
  </si>
  <si>
    <t>432113</t>
  </si>
  <si>
    <t>La Thu</t>
  </si>
  <si>
    <t>432114</t>
  </si>
  <si>
    <t>432115</t>
  </si>
  <si>
    <t>432116</t>
  </si>
  <si>
    <t>432117</t>
  </si>
  <si>
    <t>Thôi học QĐ 37 ngày 4/1/18</t>
  </si>
  <si>
    <t>432118</t>
  </si>
  <si>
    <t>432119</t>
  </si>
  <si>
    <t>Đinh Thị Minh</t>
  </si>
  <si>
    <t>432120</t>
  </si>
  <si>
    <t>Liễu Thị Kim</t>
  </si>
  <si>
    <t>432121</t>
  </si>
  <si>
    <t>432122</t>
  </si>
  <si>
    <t>Vi Thảo</t>
  </si>
  <si>
    <t>432123</t>
  </si>
  <si>
    <t>432124</t>
  </si>
  <si>
    <t>432125</t>
  </si>
  <si>
    <t>432126</t>
  </si>
  <si>
    <t>432127</t>
  </si>
  <si>
    <t>432128</t>
  </si>
  <si>
    <t>Quản Ngọc</t>
  </si>
  <si>
    <t>432130</t>
  </si>
  <si>
    <t>Đào Thị Xuân</t>
  </si>
  <si>
    <t>432131</t>
  </si>
  <si>
    <t>432132</t>
  </si>
  <si>
    <t>Phan Vân</t>
  </si>
  <si>
    <t>432133</t>
  </si>
  <si>
    <t>Vương Thị Hồng</t>
  </si>
  <si>
    <t>432134</t>
  </si>
  <si>
    <t>432135</t>
  </si>
  <si>
    <t>432136</t>
  </si>
  <si>
    <t>Thôi học QĐ 2918 ngày 14/8/19</t>
  </si>
  <si>
    <t>432137</t>
  </si>
  <si>
    <t>432138</t>
  </si>
  <si>
    <t>432139</t>
  </si>
  <si>
    <t>Lê Trung</t>
  </si>
  <si>
    <t>Thôi học QĐ 3474 ngày 05/11/18</t>
  </si>
  <si>
    <t>432140</t>
  </si>
  <si>
    <t>432141</t>
  </si>
  <si>
    <t>432142</t>
  </si>
  <si>
    <t>432143</t>
  </si>
  <si>
    <t>432144</t>
  </si>
  <si>
    <t>432145</t>
  </si>
  <si>
    <t>432146</t>
  </si>
  <si>
    <t>432148</t>
  </si>
  <si>
    <t>Cao Thanh</t>
  </si>
  <si>
    <t>432149</t>
  </si>
  <si>
    <t>432150</t>
  </si>
  <si>
    <t>432151</t>
  </si>
  <si>
    <t>432152</t>
  </si>
  <si>
    <t>432153</t>
  </si>
  <si>
    <t>432154</t>
  </si>
  <si>
    <t>432155</t>
  </si>
  <si>
    <t>Cao Thị Hoài</t>
  </si>
  <si>
    <t>432156</t>
  </si>
  <si>
    <t>Diệp Minh</t>
  </si>
  <si>
    <t>432157</t>
  </si>
  <si>
    <t>432158</t>
  </si>
  <si>
    <t>432159</t>
  </si>
  <si>
    <t>432160</t>
  </si>
  <si>
    <t>Trần Trương</t>
  </si>
  <si>
    <t>432161</t>
  </si>
  <si>
    <t>432162</t>
  </si>
  <si>
    <t>Đàm Quỳnh</t>
  </si>
  <si>
    <t>432163</t>
  </si>
  <si>
    <t>432164</t>
  </si>
  <si>
    <t>Cam Hoàng</t>
  </si>
  <si>
    <t>432201</t>
  </si>
  <si>
    <t>Hà Thị Hoài</t>
  </si>
  <si>
    <t>4322</t>
  </si>
  <si>
    <t>432202</t>
  </si>
  <si>
    <t>432203</t>
  </si>
  <si>
    <t>432204</t>
  </si>
  <si>
    <t>Doãn Thị Mỹ</t>
  </si>
  <si>
    <t>432205</t>
  </si>
  <si>
    <t>432206</t>
  </si>
  <si>
    <t>Dương Đình</t>
  </si>
  <si>
    <t>432207</t>
  </si>
  <si>
    <t>Bùi Khánh</t>
  </si>
  <si>
    <t>432208</t>
  </si>
  <si>
    <t>Bùi Thị Bảo</t>
  </si>
  <si>
    <t>432209</t>
  </si>
  <si>
    <t>Đỗ Minh Như</t>
  </si>
  <si>
    <t>432210</t>
  </si>
  <si>
    <t>432211</t>
  </si>
  <si>
    <t>432212</t>
  </si>
  <si>
    <t>Vũ Long</t>
  </si>
  <si>
    <t>432213</t>
  </si>
  <si>
    <t>432214</t>
  </si>
  <si>
    <t>Trương Thiên</t>
  </si>
  <si>
    <t>432215</t>
  </si>
  <si>
    <t>Đặng Tuấn</t>
  </si>
  <si>
    <t>432216</t>
  </si>
  <si>
    <t>432217</t>
  </si>
  <si>
    <t>432218</t>
  </si>
  <si>
    <t>432219</t>
  </si>
  <si>
    <t>432220</t>
  </si>
  <si>
    <t>432221</t>
  </si>
  <si>
    <t>Nông Thanh</t>
  </si>
  <si>
    <t>432222</t>
  </si>
  <si>
    <t>Hắc Thị Băng</t>
  </si>
  <si>
    <t>432223</t>
  </si>
  <si>
    <t>432224</t>
  </si>
  <si>
    <t>Đường Thị Ngọc</t>
  </si>
  <si>
    <t>432225</t>
  </si>
  <si>
    <t>432226</t>
  </si>
  <si>
    <t>432227</t>
  </si>
  <si>
    <t>Đỗ Mai Hương</t>
  </si>
  <si>
    <t>432228</t>
  </si>
  <si>
    <t>432229</t>
  </si>
  <si>
    <t>Tăng Thị Hồng</t>
  </si>
  <si>
    <t>432230</t>
  </si>
  <si>
    <t>Biện Hồng</t>
  </si>
  <si>
    <t>432231</t>
  </si>
  <si>
    <t>432232</t>
  </si>
  <si>
    <t>432233</t>
  </si>
  <si>
    <t>Ngân Thị</t>
  </si>
  <si>
    <t>432234</t>
  </si>
  <si>
    <t>432235</t>
  </si>
  <si>
    <t>432236</t>
  </si>
  <si>
    <t>432237</t>
  </si>
  <si>
    <t>Võ Thị Thu</t>
  </si>
  <si>
    <t>432238</t>
  </si>
  <si>
    <t>432239</t>
  </si>
  <si>
    <t>432240</t>
  </si>
  <si>
    <t>432241</t>
  </si>
  <si>
    <t>Đặng Nguyễn Phương</t>
  </si>
  <si>
    <t>432242</t>
  </si>
  <si>
    <t>432243</t>
  </si>
  <si>
    <t>432244</t>
  </si>
  <si>
    <t>432245</t>
  </si>
  <si>
    <t>Nguyễn Phạm Minh</t>
  </si>
  <si>
    <t>432246</t>
  </si>
  <si>
    <t>432247</t>
  </si>
  <si>
    <t>432248</t>
  </si>
  <si>
    <t>Lương Hùng</t>
  </si>
  <si>
    <t>432249</t>
  </si>
  <si>
    <t>432250</t>
  </si>
  <si>
    <t>432251</t>
  </si>
  <si>
    <t>432252</t>
  </si>
  <si>
    <t>432253</t>
  </si>
  <si>
    <t>432254</t>
  </si>
  <si>
    <t>432255</t>
  </si>
  <si>
    <t>432256</t>
  </si>
  <si>
    <t>432257</t>
  </si>
  <si>
    <t>Phan Như</t>
  </si>
  <si>
    <t>432258</t>
  </si>
  <si>
    <t>432259</t>
  </si>
  <si>
    <t>Dín</t>
  </si>
  <si>
    <t>432260</t>
  </si>
  <si>
    <t>Hoàng Đình</t>
  </si>
  <si>
    <t>Ân</t>
  </si>
  <si>
    <t>432261</t>
  </si>
  <si>
    <t>Ngô Chiến</t>
  </si>
  <si>
    <t>432262</t>
  </si>
  <si>
    <t>432263</t>
  </si>
  <si>
    <t>432301</t>
  </si>
  <si>
    <t>4323</t>
  </si>
  <si>
    <t>432302</t>
  </si>
  <si>
    <t>Nguyễn Nhật Minh</t>
  </si>
  <si>
    <t>432303</t>
  </si>
  <si>
    <t>432304</t>
  </si>
  <si>
    <t>432305</t>
  </si>
  <si>
    <t>432306</t>
  </si>
  <si>
    <t>432307</t>
  </si>
  <si>
    <t>432308</t>
  </si>
  <si>
    <t>Giang Phương</t>
  </si>
  <si>
    <t>432309</t>
  </si>
  <si>
    <t>Đàm Tuyết</t>
  </si>
  <si>
    <t>432310</t>
  </si>
  <si>
    <t>Lừu Thị</t>
  </si>
  <si>
    <t>432311</t>
  </si>
  <si>
    <t>Lương Ngọc Bảo</t>
  </si>
  <si>
    <t>432312</t>
  </si>
  <si>
    <t>Đặng Nhật</t>
  </si>
  <si>
    <t>432313</t>
  </si>
  <si>
    <t>432314</t>
  </si>
  <si>
    <t>432315</t>
  </si>
  <si>
    <t>Thuyên</t>
  </si>
  <si>
    <t>432316</t>
  </si>
  <si>
    <t>432317</t>
  </si>
  <si>
    <t>432318</t>
  </si>
  <si>
    <t>432319</t>
  </si>
  <si>
    <t>432320</t>
  </si>
  <si>
    <t>Bùi Thị Việt</t>
  </si>
  <si>
    <t>432321</t>
  </si>
  <si>
    <t>432322</t>
  </si>
  <si>
    <t>Vũ Tiến</t>
  </si>
  <si>
    <t>432323</t>
  </si>
  <si>
    <t>432324</t>
  </si>
  <si>
    <t>432325</t>
  </si>
  <si>
    <t>Hà Tiến</t>
  </si>
  <si>
    <t>432326</t>
  </si>
  <si>
    <t>432327</t>
  </si>
  <si>
    <t>432328</t>
  </si>
  <si>
    <t>432329</t>
  </si>
  <si>
    <t>432330</t>
  </si>
  <si>
    <t>432331</t>
  </si>
  <si>
    <t>Đặng Triều</t>
  </si>
  <si>
    <t>432332</t>
  </si>
  <si>
    <t>432333</t>
  </si>
  <si>
    <t>432334</t>
  </si>
  <si>
    <t>Phan Thị Mỹ</t>
  </si>
  <si>
    <t>432335</t>
  </si>
  <si>
    <t>Nghiêm Thị Lan</t>
  </si>
  <si>
    <t>432336</t>
  </si>
  <si>
    <t>432337</t>
  </si>
  <si>
    <t>432338</t>
  </si>
  <si>
    <t>432339</t>
  </si>
  <si>
    <t>Ngân Trung</t>
  </si>
  <si>
    <t>432340</t>
  </si>
  <si>
    <t>432341</t>
  </si>
  <si>
    <t>432342</t>
  </si>
  <si>
    <t>432343</t>
  </si>
  <si>
    <t>432344</t>
  </si>
  <si>
    <t>432345</t>
  </si>
  <si>
    <t>432346</t>
  </si>
  <si>
    <t>Quách Hạnh</t>
  </si>
  <si>
    <t>432347</t>
  </si>
  <si>
    <t>Tô Bảo</t>
  </si>
  <si>
    <t>432348</t>
  </si>
  <si>
    <t>432349</t>
  </si>
  <si>
    <t>432350</t>
  </si>
  <si>
    <t>Lý Nông</t>
  </si>
  <si>
    <t>432351</t>
  </si>
  <si>
    <t>432352</t>
  </si>
  <si>
    <t>432353</t>
  </si>
  <si>
    <t>Hướng</t>
  </si>
  <si>
    <t>432354</t>
  </si>
  <si>
    <t>432355</t>
  </si>
  <si>
    <t>432356</t>
  </si>
  <si>
    <t>Sua</t>
  </si>
  <si>
    <t>432357</t>
  </si>
  <si>
    <t>432358</t>
  </si>
  <si>
    <t>432359</t>
  </si>
  <si>
    <t>432360</t>
  </si>
  <si>
    <t>Hà Thị Minh</t>
  </si>
  <si>
    <t>432361</t>
  </si>
  <si>
    <t>432362</t>
  </si>
  <si>
    <t>432363</t>
  </si>
  <si>
    <t>432364</t>
  </si>
  <si>
    <t>432365</t>
  </si>
  <si>
    <t>Ngô Thị Khánh</t>
  </si>
  <si>
    <t>432366</t>
  </si>
  <si>
    <t>432367</t>
  </si>
  <si>
    <t>Chu Đức</t>
  </si>
  <si>
    <t>432368</t>
  </si>
  <si>
    <t>Saothamva</t>
  </si>
  <si>
    <t>DOUMKEO</t>
  </si>
  <si>
    <t>432401</t>
  </si>
  <si>
    <t>4324</t>
  </si>
  <si>
    <t>432402</t>
  </si>
  <si>
    <t>432403</t>
  </si>
  <si>
    <t>Lê Thị Trâm</t>
  </si>
  <si>
    <t>432404</t>
  </si>
  <si>
    <t>Phòng</t>
  </si>
  <si>
    <t>432405</t>
  </si>
  <si>
    <t>432406</t>
  </si>
  <si>
    <t>432407</t>
  </si>
  <si>
    <t>432408</t>
  </si>
  <si>
    <t>432409</t>
  </si>
  <si>
    <t>432410</t>
  </si>
  <si>
    <t>432411</t>
  </si>
  <si>
    <t>Đồng Hoài</t>
  </si>
  <si>
    <t>432412</t>
  </si>
  <si>
    <t>432413</t>
  </si>
  <si>
    <t>432414</t>
  </si>
  <si>
    <t>432415</t>
  </si>
  <si>
    <t>Cà Duy</t>
  </si>
  <si>
    <t>432416</t>
  </si>
  <si>
    <t>432417</t>
  </si>
  <si>
    <t>432418</t>
  </si>
  <si>
    <t>432419</t>
  </si>
  <si>
    <t>432420</t>
  </si>
  <si>
    <t>432421</t>
  </si>
  <si>
    <t>Hoàng Nguyễn Ngọc</t>
  </si>
  <si>
    <t>432422</t>
  </si>
  <si>
    <t>432423</t>
  </si>
  <si>
    <t>432424</t>
  </si>
  <si>
    <t>432425</t>
  </si>
  <si>
    <t>432426</t>
  </si>
  <si>
    <t>432427</t>
  </si>
  <si>
    <t>432428</t>
  </si>
  <si>
    <t>Bằng</t>
  </si>
  <si>
    <t>432429</t>
  </si>
  <si>
    <t>432430</t>
  </si>
  <si>
    <t>Lương Thị Vân</t>
  </si>
  <si>
    <t>432431</t>
  </si>
  <si>
    <t>Trần Thị Thủy</t>
  </si>
  <si>
    <t>432432</t>
  </si>
  <si>
    <t>432433</t>
  </si>
  <si>
    <t>432434</t>
  </si>
  <si>
    <t>432435</t>
  </si>
  <si>
    <t>Trương Thanh</t>
  </si>
  <si>
    <t>432436</t>
  </si>
  <si>
    <t>432437</t>
  </si>
  <si>
    <t>432438</t>
  </si>
  <si>
    <t>432439</t>
  </si>
  <si>
    <t>432440</t>
  </si>
  <si>
    <t>Vũ Thị Tú</t>
  </si>
  <si>
    <t>432441</t>
  </si>
  <si>
    <t>Hán Quang</t>
  </si>
  <si>
    <t>432442</t>
  </si>
  <si>
    <t>Lê Kim</t>
  </si>
  <si>
    <t>432443</t>
  </si>
  <si>
    <t>Lý Hồng</t>
  </si>
  <si>
    <t>432444</t>
  </si>
  <si>
    <t>432445</t>
  </si>
  <si>
    <t>432446</t>
  </si>
  <si>
    <t>Đình Thị Thùy</t>
  </si>
  <si>
    <t>432447</t>
  </si>
  <si>
    <t>432448</t>
  </si>
  <si>
    <t>432449</t>
  </si>
  <si>
    <t>432450</t>
  </si>
  <si>
    <t>432451</t>
  </si>
  <si>
    <t>432452</t>
  </si>
  <si>
    <t>432453</t>
  </si>
  <si>
    <t>432454</t>
  </si>
  <si>
    <t>432455</t>
  </si>
  <si>
    <t>432456</t>
  </si>
  <si>
    <t>Cao Đức</t>
  </si>
  <si>
    <t>Trọng</t>
  </si>
  <si>
    <t>432457</t>
  </si>
  <si>
    <t>432458</t>
  </si>
  <si>
    <t>432459</t>
  </si>
  <si>
    <t>432460</t>
  </si>
  <si>
    <t>432461</t>
  </si>
  <si>
    <t>432462</t>
  </si>
  <si>
    <t>Đặng Ngô Trung</t>
  </si>
  <si>
    <t>432463</t>
  </si>
  <si>
    <t>432464</t>
  </si>
  <si>
    <t>Lục Thu</t>
  </si>
  <si>
    <t>432465</t>
  </si>
  <si>
    <t>Nguyễn Dương Phương</t>
  </si>
  <si>
    <t>432466</t>
  </si>
  <si>
    <t>432467</t>
  </si>
  <si>
    <t>Thôi học QĐ 557 ngày 11/03/19</t>
  </si>
  <si>
    <t>432501</t>
  </si>
  <si>
    <t>4325</t>
  </si>
  <si>
    <t>432502</t>
  </si>
  <si>
    <t>432503</t>
  </si>
  <si>
    <t>432504</t>
  </si>
  <si>
    <t>432505</t>
  </si>
  <si>
    <t>432506</t>
  </si>
  <si>
    <t>Hồ Thị Lan</t>
  </si>
  <si>
    <t>432507</t>
  </si>
  <si>
    <t>Nguyễn Thị Tuệ</t>
  </si>
  <si>
    <t>432508</t>
  </si>
  <si>
    <t>432509</t>
  </si>
  <si>
    <t>Phan Thị Thu</t>
  </si>
  <si>
    <t>432510</t>
  </si>
  <si>
    <t>432511</t>
  </si>
  <si>
    <t>432512</t>
  </si>
  <si>
    <t>Trần Lâm Thành</t>
  </si>
  <si>
    <t>432513</t>
  </si>
  <si>
    <t>Dương Thị Thanh</t>
  </si>
  <si>
    <t>432514</t>
  </si>
  <si>
    <t>432515</t>
  </si>
  <si>
    <t>432516</t>
  </si>
  <si>
    <t>432517</t>
  </si>
  <si>
    <t>432518</t>
  </si>
  <si>
    <t>Hà Huyền</t>
  </si>
  <si>
    <t>432519</t>
  </si>
  <si>
    <t>Trần Ngọc Quỳnh</t>
  </si>
  <si>
    <t>432520</t>
  </si>
  <si>
    <t>432521</t>
  </si>
  <si>
    <t>432522</t>
  </si>
  <si>
    <t>432523</t>
  </si>
  <si>
    <t>432524</t>
  </si>
  <si>
    <t>432525</t>
  </si>
  <si>
    <t>432526</t>
  </si>
  <si>
    <t>432527</t>
  </si>
  <si>
    <t>432528</t>
  </si>
  <si>
    <t>432529</t>
  </si>
  <si>
    <t>Đào Duy</t>
  </si>
  <si>
    <t>432530</t>
  </si>
  <si>
    <t>432531</t>
  </si>
  <si>
    <t>432532</t>
  </si>
  <si>
    <t>432533</t>
  </si>
  <si>
    <t>Khuất Thị Ngọc</t>
  </si>
  <si>
    <t>432534</t>
  </si>
  <si>
    <t>432536</t>
  </si>
  <si>
    <t>432537</t>
  </si>
  <si>
    <t>432538</t>
  </si>
  <si>
    <t>432539</t>
  </si>
  <si>
    <t>432540</t>
  </si>
  <si>
    <t>432541</t>
  </si>
  <si>
    <t>Bùi Thị Linh</t>
  </si>
  <si>
    <t>432542</t>
  </si>
  <si>
    <t>432543</t>
  </si>
  <si>
    <t>Trần Lê Hồng</t>
  </si>
  <si>
    <t>432544</t>
  </si>
  <si>
    <t>432545</t>
  </si>
  <si>
    <t>432546</t>
  </si>
  <si>
    <t>432547</t>
  </si>
  <si>
    <t>432548</t>
  </si>
  <si>
    <t>432549</t>
  </si>
  <si>
    <t>432550</t>
  </si>
  <si>
    <t>432551</t>
  </si>
  <si>
    <t>432552</t>
  </si>
  <si>
    <t>Đằng Như</t>
  </si>
  <si>
    <t>432553</t>
  </si>
  <si>
    <t>Bùi Thị Thuỳ</t>
  </si>
  <si>
    <t>432554</t>
  </si>
  <si>
    <t>432555</t>
  </si>
  <si>
    <t>432556</t>
  </si>
  <si>
    <t>432557</t>
  </si>
  <si>
    <t>432558</t>
  </si>
  <si>
    <t>432559</t>
  </si>
  <si>
    <t>432560</t>
  </si>
  <si>
    <t>432561</t>
  </si>
  <si>
    <t>Tiêu Thị Phương</t>
  </si>
  <si>
    <t>432562</t>
  </si>
  <si>
    <t>432563</t>
  </si>
  <si>
    <t>432564</t>
  </si>
  <si>
    <t>432565</t>
  </si>
  <si>
    <t>432566</t>
  </si>
  <si>
    <t>Tô Thùy</t>
  </si>
  <si>
    <t>432601</t>
  </si>
  <si>
    <t>Bùi Minh Anh</t>
  </si>
  <si>
    <t>4326</t>
  </si>
  <si>
    <t>432602</t>
  </si>
  <si>
    <t>Lưu Thủy</t>
  </si>
  <si>
    <t>432603</t>
  </si>
  <si>
    <t>432604</t>
  </si>
  <si>
    <t>Vũ Thị Hải</t>
  </si>
  <si>
    <t>432605</t>
  </si>
  <si>
    <t>432606</t>
  </si>
  <si>
    <t>432607</t>
  </si>
  <si>
    <t>432608</t>
  </si>
  <si>
    <t>432609</t>
  </si>
  <si>
    <t>432610</t>
  </si>
  <si>
    <t>432611</t>
  </si>
  <si>
    <t>432612</t>
  </si>
  <si>
    <t>432613</t>
  </si>
  <si>
    <t>Lý Mỹ</t>
  </si>
  <si>
    <t>432614</t>
  </si>
  <si>
    <t>Hoàng Hoài</t>
  </si>
  <si>
    <t>432615</t>
  </si>
  <si>
    <t>432616</t>
  </si>
  <si>
    <t>432617</t>
  </si>
  <si>
    <t>432618</t>
  </si>
  <si>
    <t>432619</t>
  </si>
  <si>
    <t>432620</t>
  </si>
  <si>
    <t>V#ũ Thị Hồng</t>
  </si>
  <si>
    <t>432621</t>
  </si>
  <si>
    <t>432622</t>
  </si>
  <si>
    <t>432623</t>
  </si>
  <si>
    <t>Vũ Phước</t>
  </si>
  <si>
    <t>432624</t>
  </si>
  <si>
    <t>432625</t>
  </si>
  <si>
    <t>432626</t>
  </si>
  <si>
    <t>432627</t>
  </si>
  <si>
    <t>432628</t>
  </si>
  <si>
    <t>432629</t>
  </si>
  <si>
    <t>432630</t>
  </si>
  <si>
    <t>Trần Nguyễn Bảo</t>
  </si>
  <si>
    <t>432631</t>
  </si>
  <si>
    <t>432632</t>
  </si>
  <si>
    <t>432633</t>
  </si>
  <si>
    <t>432634</t>
  </si>
  <si>
    <t>Roãn Thị Thanh Kim</t>
  </si>
  <si>
    <t>Thôi học QĐ 470 ngày 28/02/19</t>
  </si>
  <si>
    <t>432635</t>
  </si>
  <si>
    <t>432636</t>
  </si>
  <si>
    <t>432637</t>
  </si>
  <si>
    <t>432638</t>
  </si>
  <si>
    <t>432639</t>
  </si>
  <si>
    <t>432640</t>
  </si>
  <si>
    <t>432641</t>
  </si>
  <si>
    <t>432642</t>
  </si>
  <si>
    <t>Hoàng Khắc</t>
  </si>
  <si>
    <t>432643</t>
  </si>
  <si>
    <t>432644</t>
  </si>
  <si>
    <t>432645</t>
  </si>
  <si>
    <t>Vy Thị Hương</t>
  </si>
  <si>
    <t>432646</t>
  </si>
  <si>
    <t>432647</t>
  </si>
  <si>
    <t>432648</t>
  </si>
  <si>
    <t>432649</t>
  </si>
  <si>
    <t>432650</t>
  </si>
  <si>
    <t>Bùi Nguyễn Hà</t>
  </si>
  <si>
    <t>432651</t>
  </si>
  <si>
    <t>432652</t>
  </si>
  <si>
    <t>432653</t>
  </si>
  <si>
    <t>432654</t>
  </si>
  <si>
    <t>432655</t>
  </si>
  <si>
    <t>Lê Viên</t>
  </si>
  <si>
    <t>432656</t>
  </si>
  <si>
    <t>432657</t>
  </si>
  <si>
    <t>432658</t>
  </si>
  <si>
    <t>432659</t>
  </si>
  <si>
    <t>432660</t>
  </si>
  <si>
    <t>Phạm Long</t>
  </si>
  <si>
    <t>432661</t>
  </si>
  <si>
    <t>432662</t>
  </si>
  <si>
    <t>432663</t>
  </si>
  <si>
    <t>432664</t>
  </si>
  <si>
    <t>Đỗ Thị Huyền</t>
  </si>
  <si>
    <t>432665</t>
  </si>
  <si>
    <t>Lang Phương</t>
  </si>
  <si>
    <t>432666</t>
  </si>
  <si>
    <t>Hoàng Tùng</t>
  </si>
  <si>
    <t>432702</t>
  </si>
  <si>
    <t>Lê Nguyễn Nguyệt</t>
  </si>
  <si>
    <t>4327</t>
  </si>
  <si>
    <t>432703</t>
  </si>
  <si>
    <t>432704</t>
  </si>
  <si>
    <t>432705</t>
  </si>
  <si>
    <t>Lộc Thị</t>
  </si>
  <si>
    <t>432706</t>
  </si>
  <si>
    <t>432707</t>
  </si>
  <si>
    <t>432708</t>
  </si>
  <si>
    <t>432709</t>
  </si>
  <si>
    <t>432710</t>
  </si>
  <si>
    <t>Nguyễn Sỹ</t>
  </si>
  <si>
    <t>432711</t>
  </si>
  <si>
    <t>Nguyễn Phúc</t>
  </si>
  <si>
    <t>432712</t>
  </si>
  <si>
    <t>432713</t>
  </si>
  <si>
    <t>432714</t>
  </si>
  <si>
    <t>Đồng Văn</t>
  </si>
  <si>
    <t>432715</t>
  </si>
  <si>
    <t>432716</t>
  </si>
  <si>
    <t>Đinh Thị Hiền</t>
  </si>
  <si>
    <t>432717</t>
  </si>
  <si>
    <t>432718</t>
  </si>
  <si>
    <t>432719</t>
  </si>
  <si>
    <t>432720</t>
  </si>
  <si>
    <t>432721</t>
  </si>
  <si>
    <t>432722</t>
  </si>
  <si>
    <t>432723</t>
  </si>
  <si>
    <t>432724</t>
  </si>
  <si>
    <t>432725</t>
  </si>
  <si>
    <t>432726</t>
  </si>
  <si>
    <t>Lâm Văn</t>
  </si>
  <si>
    <t>432727</t>
  </si>
  <si>
    <t>432728</t>
  </si>
  <si>
    <t>Lộc Thu</t>
  </si>
  <si>
    <t>432729</t>
  </si>
  <si>
    <t>Triệu Giang</t>
  </si>
  <si>
    <t>432730</t>
  </si>
  <si>
    <t>432731</t>
  </si>
  <si>
    <t>432732</t>
  </si>
  <si>
    <t>432733</t>
  </si>
  <si>
    <t>432734</t>
  </si>
  <si>
    <t>432735</t>
  </si>
  <si>
    <t>Đào Quỳnh</t>
  </si>
  <si>
    <t>432736</t>
  </si>
  <si>
    <t>432737</t>
  </si>
  <si>
    <t>432738</t>
  </si>
  <si>
    <t>432739</t>
  </si>
  <si>
    <t>432740</t>
  </si>
  <si>
    <t>432741</t>
  </si>
  <si>
    <t>Đào Minh</t>
  </si>
  <si>
    <t>432742</t>
  </si>
  <si>
    <t>432743</t>
  </si>
  <si>
    <t>432744</t>
  </si>
  <si>
    <t>Nghiêm Thị Hà</t>
  </si>
  <si>
    <t>432745</t>
  </si>
  <si>
    <t>Hà Đặng Phương</t>
  </si>
  <si>
    <t>432746</t>
  </si>
  <si>
    <t>432747</t>
  </si>
  <si>
    <t>432748</t>
  </si>
  <si>
    <t>432749</t>
  </si>
  <si>
    <t>432750</t>
  </si>
  <si>
    <t>432751</t>
  </si>
  <si>
    <t>432752</t>
  </si>
  <si>
    <t>432753</t>
  </si>
  <si>
    <t>Thôi học QĐ 3895 ngày 29/10/20</t>
  </si>
  <si>
    <t>432754</t>
  </si>
  <si>
    <t>432755</t>
  </si>
  <si>
    <t>432756</t>
  </si>
  <si>
    <t>432757</t>
  </si>
  <si>
    <t>Hoàng Trường</t>
  </si>
  <si>
    <t>432758</t>
  </si>
  <si>
    <t>Thôi học QĐ 3206 ngày 25/09/20</t>
  </si>
  <si>
    <t>432759</t>
  </si>
  <si>
    <t>432760</t>
  </si>
  <si>
    <t>432761</t>
  </si>
  <si>
    <t>Trần Thị Tú</t>
  </si>
  <si>
    <t>432762</t>
  </si>
  <si>
    <t>Quan Thị Nhật</t>
  </si>
  <si>
    <t>432763</t>
  </si>
  <si>
    <t>Đào Hồng</t>
  </si>
  <si>
    <t>432764</t>
  </si>
  <si>
    <t>432765</t>
  </si>
  <si>
    <t>432766</t>
  </si>
  <si>
    <t>Lù Thị Mỹ</t>
  </si>
  <si>
    <t>Viện</t>
  </si>
  <si>
    <t>433331</t>
  </si>
  <si>
    <t>432801</t>
  </si>
  <si>
    <t>4328</t>
  </si>
  <si>
    <t>432802</t>
  </si>
  <si>
    <t>432803</t>
  </si>
  <si>
    <t>432804</t>
  </si>
  <si>
    <t>432805</t>
  </si>
  <si>
    <t>Phùng Ngọc</t>
  </si>
  <si>
    <t>432806</t>
  </si>
  <si>
    <t>432807</t>
  </si>
  <si>
    <t>Lã Kim</t>
  </si>
  <si>
    <t>432808</t>
  </si>
  <si>
    <t>Đoàn Hải</t>
  </si>
  <si>
    <t>432809</t>
  </si>
  <si>
    <t>Đỗ Thị Huệ</t>
  </si>
  <si>
    <t>432810</t>
  </si>
  <si>
    <t>Đào Thị Thúy</t>
  </si>
  <si>
    <t>432811</t>
  </si>
  <si>
    <t>432812</t>
  </si>
  <si>
    <t>432813</t>
  </si>
  <si>
    <t>432814</t>
  </si>
  <si>
    <t>432815</t>
  </si>
  <si>
    <t>Triệu Đình</t>
  </si>
  <si>
    <t>432816</t>
  </si>
  <si>
    <t>432817</t>
  </si>
  <si>
    <t>Dương Thảo</t>
  </si>
  <si>
    <t>432818</t>
  </si>
  <si>
    <t>Hoàng Thị Tố</t>
  </si>
  <si>
    <t>432819</t>
  </si>
  <si>
    <t>432820</t>
  </si>
  <si>
    <t>432821</t>
  </si>
  <si>
    <t>Phạm Vân</t>
  </si>
  <si>
    <t>432822</t>
  </si>
  <si>
    <t>432823</t>
  </si>
  <si>
    <t>432824</t>
  </si>
  <si>
    <t>Tung</t>
  </si>
  <si>
    <t>432825</t>
  </si>
  <si>
    <t>Đinh Hà Thanh</t>
  </si>
  <si>
    <t>432826</t>
  </si>
  <si>
    <t>432827</t>
  </si>
  <si>
    <t>432828</t>
  </si>
  <si>
    <t>432829</t>
  </si>
  <si>
    <t>432830</t>
  </si>
  <si>
    <t>Hoàng Hữu</t>
  </si>
  <si>
    <t>432831</t>
  </si>
  <si>
    <t>432832</t>
  </si>
  <si>
    <t>432833</t>
  </si>
  <si>
    <t>432834</t>
  </si>
  <si>
    <t>432835</t>
  </si>
  <si>
    <t>432836</t>
  </si>
  <si>
    <t>Phạm Thụy Nhật</t>
  </si>
  <si>
    <t>432837</t>
  </si>
  <si>
    <t>Đặng Thị Anh</t>
  </si>
  <si>
    <t>432838</t>
  </si>
  <si>
    <t>432839</t>
  </si>
  <si>
    <t>Hà Lê</t>
  </si>
  <si>
    <t>432840</t>
  </si>
  <si>
    <t>Thái Thị</t>
  </si>
  <si>
    <t>432841</t>
  </si>
  <si>
    <t>432842</t>
  </si>
  <si>
    <t>432843</t>
  </si>
  <si>
    <t>432844</t>
  </si>
  <si>
    <t>Nguyễn Lê Lâm</t>
  </si>
  <si>
    <t>432845</t>
  </si>
  <si>
    <t>Nguyễn Thế Minh</t>
  </si>
  <si>
    <t>432846</t>
  </si>
  <si>
    <t>432847</t>
  </si>
  <si>
    <t>432848</t>
  </si>
  <si>
    <t>432849</t>
  </si>
  <si>
    <t>432850</t>
  </si>
  <si>
    <t>432851</t>
  </si>
  <si>
    <t>Lù Anh</t>
  </si>
  <si>
    <t>432852</t>
  </si>
  <si>
    <t>432853</t>
  </si>
  <si>
    <t>432854</t>
  </si>
  <si>
    <t>432855</t>
  </si>
  <si>
    <t>432856</t>
  </si>
  <si>
    <t>Hoàng Lại Minh</t>
  </si>
  <si>
    <t>432857</t>
  </si>
  <si>
    <t>432858</t>
  </si>
  <si>
    <t>432859</t>
  </si>
  <si>
    <t>Biển</t>
  </si>
  <si>
    <t>432860</t>
  </si>
  <si>
    <t>432861</t>
  </si>
  <si>
    <t>432862</t>
  </si>
  <si>
    <t>Mông Cẩm</t>
  </si>
  <si>
    <t>432863</t>
  </si>
  <si>
    <t>432864</t>
  </si>
  <si>
    <t>Lò Thị Lệ</t>
  </si>
  <si>
    <t>432865</t>
  </si>
  <si>
    <t>432902</t>
  </si>
  <si>
    <t>Ngô Đại</t>
  </si>
  <si>
    <t>Đồng</t>
  </si>
  <si>
    <t>4329</t>
  </si>
  <si>
    <t>432903</t>
  </si>
  <si>
    <t>432904</t>
  </si>
  <si>
    <t>432905</t>
  </si>
  <si>
    <t>432906</t>
  </si>
  <si>
    <t>432907</t>
  </si>
  <si>
    <t>432908</t>
  </si>
  <si>
    <t>432909</t>
  </si>
  <si>
    <t>Dương Vũ</t>
  </si>
  <si>
    <t>432910</t>
  </si>
  <si>
    <t>432911</t>
  </si>
  <si>
    <t>432912</t>
  </si>
  <si>
    <t>432913</t>
  </si>
  <si>
    <t>432914</t>
  </si>
  <si>
    <t>Lăng Hiếu</t>
  </si>
  <si>
    <t>432915</t>
  </si>
  <si>
    <t>432916</t>
  </si>
  <si>
    <t>432917</t>
  </si>
  <si>
    <t>Lưu Linh</t>
  </si>
  <si>
    <t>432918</t>
  </si>
  <si>
    <t>432919</t>
  </si>
  <si>
    <t>Nguyễn Đình Lan</t>
  </si>
  <si>
    <t>432920</t>
  </si>
  <si>
    <t>432921</t>
  </si>
  <si>
    <t>Đồng Phú</t>
  </si>
  <si>
    <t>432922</t>
  </si>
  <si>
    <t>432923</t>
  </si>
  <si>
    <t>Nguyễn Doãn</t>
  </si>
  <si>
    <t>432924</t>
  </si>
  <si>
    <t>432925</t>
  </si>
  <si>
    <t>432926</t>
  </si>
  <si>
    <t>432927</t>
  </si>
  <si>
    <t>Mạc Thanh</t>
  </si>
  <si>
    <t>432928</t>
  </si>
  <si>
    <t>432929</t>
  </si>
  <si>
    <t>432930</t>
  </si>
  <si>
    <t>432931</t>
  </si>
  <si>
    <t>Hồ Hà</t>
  </si>
  <si>
    <t>432932</t>
  </si>
  <si>
    <t>432933</t>
  </si>
  <si>
    <t>432934</t>
  </si>
  <si>
    <t>Đoàn Trần Ngọc</t>
  </si>
  <si>
    <t>432935</t>
  </si>
  <si>
    <t>Hoàng Trần Tuyết</t>
  </si>
  <si>
    <t>432936</t>
  </si>
  <si>
    <t>432937</t>
  </si>
  <si>
    <t>432938</t>
  </si>
  <si>
    <t>432939</t>
  </si>
  <si>
    <t>432940</t>
  </si>
  <si>
    <t>Đặng Thị Phương</t>
  </si>
  <si>
    <t>432941</t>
  </si>
  <si>
    <t>Phạm Hiểu</t>
  </si>
  <si>
    <t>432942</t>
  </si>
  <si>
    <t>432943</t>
  </si>
  <si>
    <t>432944</t>
  </si>
  <si>
    <t>432945</t>
  </si>
  <si>
    <t>432946</t>
  </si>
  <si>
    <t>432947</t>
  </si>
  <si>
    <t>432948</t>
  </si>
  <si>
    <t>Đặng Vũ</t>
  </si>
  <si>
    <t>432949</t>
  </si>
  <si>
    <t>Lã Trọng</t>
  </si>
  <si>
    <t>432950</t>
  </si>
  <si>
    <t>432952</t>
  </si>
  <si>
    <t>432953</t>
  </si>
  <si>
    <t>432954</t>
  </si>
  <si>
    <t>432955</t>
  </si>
  <si>
    <t>432956</t>
  </si>
  <si>
    <t>432957</t>
  </si>
  <si>
    <t>432958</t>
  </si>
  <si>
    <t>433001</t>
  </si>
  <si>
    <t>Trần Thị Huệ</t>
  </si>
  <si>
    <t>4330</t>
  </si>
  <si>
    <t>433002</t>
  </si>
  <si>
    <t>Đàm Thu</t>
  </si>
  <si>
    <t>433003</t>
  </si>
  <si>
    <t>433004</t>
  </si>
  <si>
    <t>433005</t>
  </si>
  <si>
    <t>433006</t>
  </si>
  <si>
    <t>433007</t>
  </si>
  <si>
    <t>433008</t>
  </si>
  <si>
    <t>433009</t>
  </si>
  <si>
    <t>433010</t>
  </si>
  <si>
    <t>433011</t>
  </si>
  <si>
    <t>433012</t>
  </si>
  <si>
    <t>433013</t>
  </si>
  <si>
    <t>433014</t>
  </si>
  <si>
    <t>433015</t>
  </si>
  <si>
    <t>433016</t>
  </si>
  <si>
    <t>433017</t>
  </si>
  <si>
    <t>433018</t>
  </si>
  <si>
    <t>433019</t>
  </si>
  <si>
    <t>Mai Vương Bảo</t>
  </si>
  <si>
    <t>433020</t>
  </si>
  <si>
    <t>433021</t>
  </si>
  <si>
    <t>433022</t>
  </si>
  <si>
    <t>433024</t>
  </si>
  <si>
    <t>433025</t>
  </si>
  <si>
    <t>433026</t>
  </si>
  <si>
    <t>433027</t>
  </si>
  <si>
    <t>Lê Thị Trang</t>
  </si>
  <si>
    <t>433028</t>
  </si>
  <si>
    <t>433029</t>
  </si>
  <si>
    <t>433030</t>
  </si>
  <si>
    <t>433031</t>
  </si>
  <si>
    <t>Đinh Thị Phương</t>
  </si>
  <si>
    <t>433032</t>
  </si>
  <si>
    <t>433035</t>
  </si>
  <si>
    <t>433036</t>
  </si>
  <si>
    <t>433037</t>
  </si>
  <si>
    <t>Dương Lan</t>
  </si>
  <si>
    <t>điều chỉnh do ngân hàng ghi sai MSV của bạn khác chuyển sang</t>
  </si>
  <si>
    <t>433038</t>
  </si>
  <si>
    <t>433039</t>
  </si>
  <si>
    <t>433040</t>
  </si>
  <si>
    <t>433041</t>
  </si>
  <si>
    <t>433042</t>
  </si>
  <si>
    <t>433043</t>
  </si>
  <si>
    <t>Nguyễn Trọng Minh</t>
  </si>
  <si>
    <t>433044</t>
  </si>
  <si>
    <t>433045</t>
  </si>
  <si>
    <t>433046</t>
  </si>
  <si>
    <t>433047</t>
  </si>
  <si>
    <t>433048</t>
  </si>
  <si>
    <t>433049</t>
  </si>
  <si>
    <t>Bùi Hà</t>
  </si>
  <si>
    <t>433050</t>
  </si>
  <si>
    <t>Phan Thế</t>
  </si>
  <si>
    <t>433051</t>
  </si>
  <si>
    <t>433052</t>
  </si>
  <si>
    <t>Đặng Tấn</t>
  </si>
  <si>
    <t>433053</t>
  </si>
  <si>
    <t>433054</t>
  </si>
  <si>
    <t>433055</t>
  </si>
  <si>
    <t>433057</t>
  </si>
  <si>
    <t>433058</t>
  </si>
  <si>
    <t>Lưu Hải</t>
  </si>
  <si>
    <t>433059</t>
  </si>
  <si>
    <t>433101</t>
  </si>
  <si>
    <t>4331</t>
  </si>
  <si>
    <t>433102</t>
  </si>
  <si>
    <t>Dương Vũ Hoài</t>
  </si>
  <si>
    <t>433103</t>
  </si>
  <si>
    <t>Đinh Thị Anh</t>
  </si>
  <si>
    <t>433104</t>
  </si>
  <si>
    <t>433105</t>
  </si>
  <si>
    <t>433106</t>
  </si>
  <si>
    <t>433107</t>
  </si>
  <si>
    <t>Đỗ Hương</t>
  </si>
  <si>
    <t>433108</t>
  </si>
  <si>
    <t>433110</t>
  </si>
  <si>
    <t>433111</t>
  </si>
  <si>
    <t>433112</t>
  </si>
  <si>
    <t>Ngô Thị Tú</t>
  </si>
  <si>
    <t>433113</t>
  </si>
  <si>
    <t>433114</t>
  </si>
  <si>
    <t>Ngô Hoàng Linh</t>
  </si>
  <si>
    <t>433115</t>
  </si>
  <si>
    <t>Phạm Giang</t>
  </si>
  <si>
    <t>433116</t>
  </si>
  <si>
    <t>433117</t>
  </si>
  <si>
    <t>Nguyễn Vĩnh</t>
  </si>
  <si>
    <t>433118</t>
  </si>
  <si>
    <t>433119</t>
  </si>
  <si>
    <t>433120</t>
  </si>
  <si>
    <t>433121</t>
  </si>
  <si>
    <t>433122</t>
  </si>
  <si>
    <t>433123</t>
  </si>
  <si>
    <t>433124</t>
  </si>
  <si>
    <t>Tạ Hồng</t>
  </si>
  <si>
    <t>433125</t>
  </si>
  <si>
    <t>433126</t>
  </si>
  <si>
    <t>433127</t>
  </si>
  <si>
    <t>433128</t>
  </si>
  <si>
    <t>433129</t>
  </si>
  <si>
    <t>433130</t>
  </si>
  <si>
    <t>433131</t>
  </si>
  <si>
    <t>Nông Thúy</t>
  </si>
  <si>
    <t>433132</t>
  </si>
  <si>
    <t>Phạm An</t>
  </si>
  <si>
    <t>433133</t>
  </si>
  <si>
    <t>433134</t>
  </si>
  <si>
    <t>433135</t>
  </si>
  <si>
    <t>433136</t>
  </si>
  <si>
    <t>433137</t>
  </si>
  <si>
    <t>433138</t>
  </si>
  <si>
    <t>433139</t>
  </si>
  <si>
    <t>Phùng Phạm Huyền</t>
  </si>
  <si>
    <t>433140</t>
  </si>
  <si>
    <t>433141</t>
  </si>
  <si>
    <t>433142</t>
  </si>
  <si>
    <t>Nguyễn Tất</t>
  </si>
  <si>
    <t>433143</t>
  </si>
  <si>
    <t>433144</t>
  </si>
  <si>
    <t>Bùi Kim</t>
  </si>
  <si>
    <t>433145</t>
  </si>
  <si>
    <t>433146</t>
  </si>
  <si>
    <t>433147</t>
  </si>
  <si>
    <t>433148</t>
  </si>
  <si>
    <t>Lương Thị Như</t>
  </si>
  <si>
    <t>433149</t>
  </si>
  <si>
    <t>433150</t>
  </si>
  <si>
    <t>Tống Gia</t>
  </si>
  <si>
    <t>433151</t>
  </si>
  <si>
    <t>433152</t>
  </si>
  <si>
    <t>433153</t>
  </si>
  <si>
    <t>433154</t>
  </si>
  <si>
    <t>433155</t>
  </si>
  <si>
    <t>433156</t>
  </si>
  <si>
    <t>433157</t>
  </si>
  <si>
    <t>Trịnh Thị Vân</t>
  </si>
  <si>
    <t>433158</t>
  </si>
  <si>
    <t>433159</t>
  </si>
  <si>
    <t>433160</t>
  </si>
  <si>
    <t>433161</t>
  </si>
  <si>
    <t>Thôi học QĐ 4191 ngày 20/12/18</t>
  </si>
  <si>
    <t>433162</t>
  </si>
  <si>
    <t>433163</t>
  </si>
  <si>
    <t>433164</t>
  </si>
  <si>
    <t>433165</t>
  </si>
  <si>
    <t>433166</t>
  </si>
  <si>
    <t>433167</t>
  </si>
  <si>
    <t>433168</t>
  </si>
  <si>
    <t>433169</t>
  </si>
  <si>
    <t>Thôi học QĐ 3603 ngày 15/11/18</t>
  </si>
  <si>
    <t>433201</t>
  </si>
  <si>
    <t>4332</t>
  </si>
  <si>
    <t>433202</t>
  </si>
  <si>
    <t>433203</t>
  </si>
  <si>
    <t>433204</t>
  </si>
  <si>
    <t>433205</t>
  </si>
  <si>
    <t>433206</t>
  </si>
  <si>
    <t>433207</t>
  </si>
  <si>
    <t>Vũ Trần Quang</t>
  </si>
  <si>
    <t>433208</t>
  </si>
  <si>
    <t>433209</t>
  </si>
  <si>
    <t>Đinh Thế</t>
  </si>
  <si>
    <t>433210</t>
  </si>
  <si>
    <t>433211</t>
  </si>
  <si>
    <t>433212</t>
  </si>
  <si>
    <t>433213</t>
  </si>
  <si>
    <t>433214</t>
  </si>
  <si>
    <t>433215</t>
  </si>
  <si>
    <t>Nguyễn Đoàn Đức</t>
  </si>
  <si>
    <t>433216</t>
  </si>
  <si>
    <t>Uông Thu</t>
  </si>
  <si>
    <t>433217</t>
  </si>
  <si>
    <t>433218</t>
  </si>
  <si>
    <t>433219</t>
  </si>
  <si>
    <t>Trương Hải</t>
  </si>
  <si>
    <t>433220</t>
  </si>
  <si>
    <t>433221</t>
  </si>
  <si>
    <t>Mạc Hồng</t>
  </si>
  <si>
    <t>433222</t>
  </si>
  <si>
    <t>433223</t>
  </si>
  <si>
    <t>Doãn Trần</t>
  </si>
  <si>
    <t>433224</t>
  </si>
  <si>
    <t>433225</t>
  </si>
  <si>
    <t>433226</t>
  </si>
  <si>
    <t>Tẩn Phương</t>
  </si>
  <si>
    <t>433227</t>
  </si>
  <si>
    <t>Nộp sai tk 0018 yều cầu
 làm đơn điều chỉnh</t>
  </si>
  <si>
    <t>433228</t>
  </si>
  <si>
    <t>Vương Hồng</t>
  </si>
  <si>
    <t>433229</t>
  </si>
  <si>
    <t>Nghiêm Thị Phương</t>
  </si>
  <si>
    <t>433230</t>
  </si>
  <si>
    <t>433231</t>
  </si>
  <si>
    <t>Phạm Lê Trâm</t>
  </si>
  <si>
    <t>433232</t>
  </si>
  <si>
    <t>433233</t>
  </si>
  <si>
    <t>433234</t>
  </si>
  <si>
    <t>Nguyễn Nữ Nguyên</t>
  </si>
  <si>
    <t>433235</t>
  </si>
  <si>
    <t>Phạm Thị Như</t>
  </si>
  <si>
    <t>433236</t>
  </si>
  <si>
    <t>433237</t>
  </si>
  <si>
    <t>433238</t>
  </si>
  <si>
    <t>433239</t>
  </si>
  <si>
    <t>Bùi Thái</t>
  </si>
  <si>
    <t>433240</t>
  </si>
  <si>
    <t>Đoàn Hà Phương</t>
  </si>
  <si>
    <t>433241</t>
  </si>
  <si>
    <t>433243</t>
  </si>
  <si>
    <t>Hoàng Chu</t>
  </si>
  <si>
    <t>433244</t>
  </si>
  <si>
    <t>433245</t>
  </si>
  <si>
    <t>433246</t>
  </si>
  <si>
    <t>433247</t>
  </si>
  <si>
    <t>433248</t>
  </si>
  <si>
    <t>Đàm Thanh</t>
  </si>
  <si>
    <t>433249</t>
  </si>
  <si>
    <t>433250</t>
  </si>
  <si>
    <t>433251</t>
  </si>
  <si>
    <t>433252</t>
  </si>
  <si>
    <t>433253</t>
  </si>
  <si>
    <t>Đặng Bùi Thiên</t>
  </si>
  <si>
    <t>433254</t>
  </si>
  <si>
    <t>Nông Thị Hồng</t>
  </si>
  <si>
    <t>433255</t>
  </si>
  <si>
    <t>433256</t>
  </si>
  <si>
    <t>Lý Thúy</t>
  </si>
  <si>
    <t>433257</t>
  </si>
  <si>
    <t>Đoàn Thuỷ</t>
  </si>
  <si>
    <t>433258</t>
  </si>
  <si>
    <t>433259</t>
  </si>
  <si>
    <t>433260</t>
  </si>
  <si>
    <t>433261</t>
  </si>
  <si>
    <t>Hồ Tú</t>
  </si>
  <si>
    <t>433262</t>
  </si>
  <si>
    <t>433263</t>
  </si>
  <si>
    <t>433264</t>
  </si>
  <si>
    <t>433265</t>
  </si>
  <si>
    <t>433266</t>
  </si>
  <si>
    <t>433267</t>
  </si>
  <si>
    <t>Tạ Thị Hồng</t>
  </si>
  <si>
    <t>431857</t>
  </si>
  <si>
    <t>Nguyễn Sinh</t>
  </si>
  <si>
    <t>4333</t>
  </si>
  <si>
    <t>CLC43</t>
  </si>
  <si>
    <t>432535</t>
  </si>
  <si>
    <t>433034</t>
  </si>
  <si>
    <t>433056</t>
  </si>
  <si>
    <t>Vương Bích</t>
  </si>
  <si>
    <t>433301</t>
  </si>
  <si>
    <t>433302</t>
  </si>
  <si>
    <t>Đoàn Mạnh</t>
  </si>
  <si>
    <t>433303</t>
  </si>
  <si>
    <t>Lê Thị Hạnh</t>
  </si>
  <si>
    <t>433304</t>
  </si>
  <si>
    <t>Văn Chí</t>
  </si>
  <si>
    <t>433306</t>
  </si>
  <si>
    <t>Bùi Sơn</t>
  </si>
  <si>
    <t>433307</t>
  </si>
  <si>
    <t>433308</t>
  </si>
  <si>
    <t>433309</t>
  </si>
  <si>
    <t>Đỗ Hoàng Quỳnh</t>
  </si>
  <si>
    <t>433310</t>
  </si>
  <si>
    <t>433311</t>
  </si>
  <si>
    <t>Nguyễn Tống Bảo</t>
  </si>
  <si>
    <t>433312</t>
  </si>
  <si>
    <t>Nguyễn Tuyết</t>
  </si>
  <si>
    <t>433313</t>
  </si>
  <si>
    <t>433314</t>
  </si>
  <si>
    <t>433315</t>
  </si>
  <si>
    <t>433316</t>
  </si>
  <si>
    <t>433317</t>
  </si>
  <si>
    <t>433318</t>
  </si>
  <si>
    <t>433319</t>
  </si>
  <si>
    <t>433320</t>
  </si>
  <si>
    <t>433321</t>
  </si>
  <si>
    <t>433322</t>
  </si>
  <si>
    <t>Mai Thanh</t>
  </si>
  <si>
    <t>Thôi học QĐ 2458 ngày 5/8/20</t>
  </si>
  <si>
    <t>433323</t>
  </si>
  <si>
    <t>433324</t>
  </si>
  <si>
    <t>433325</t>
  </si>
  <si>
    <t>Giang Minh</t>
  </si>
  <si>
    <t>433326</t>
  </si>
  <si>
    <t>433327</t>
  </si>
  <si>
    <t>Tạ Trường</t>
  </si>
  <si>
    <t>433328</t>
  </si>
  <si>
    <t>433329</t>
  </si>
  <si>
    <t>433330</t>
  </si>
  <si>
    <t>433333</t>
  </si>
  <si>
    <t>433334</t>
  </si>
  <si>
    <t>433335</t>
  </si>
  <si>
    <t>433336</t>
  </si>
  <si>
    <t>Lưu Khánh</t>
  </si>
  <si>
    <t>433337</t>
  </si>
  <si>
    <t>433338</t>
  </si>
  <si>
    <t>433339</t>
  </si>
  <si>
    <t>433340</t>
  </si>
  <si>
    <t>433341</t>
  </si>
  <si>
    <t>431630</t>
  </si>
  <si>
    <t>4334</t>
  </si>
  <si>
    <t>431737</t>
  </si>
  <si>
    <t>Hà Vân</t>
  </si>
  <si>
    <t>431834</t>
  </si>
  <si>
    <t>Hoàng Lê Ngọc Tiến</t>
  </si>
  <si>
    <t>433401</t>
  </si>
  <si>
    <t>Dương Minh</t>
  </si>
  <si>
    <t>433402</t>
  </si>
  <si>
    <t>Nguyễn Việt Thu</t>
  </si>
  <si>
    <t>433403</t>
  </si>
  <si>
    <t>433404</t>
  </si>
  <si>
    <t>Trần Nguyễn Khánh</t>
  </si>
  <si>
    <t>433405</t>
  </si>
  <si>
    <t>433406</t>
  </si>
  <si>
    <t>433407</t>
  </si>
  <si>
    <t>433408</t>
  </si>
  <si>
    <t>433409</t>
  </si>
  <si>
    <t>433410</t>
  </si>
  <si>
    <t>433411</t>
  </si>
  <si>
    <t>433412</t>
  </si>
  <si>
    <t>433413</t>
  </si>
  <si>
    <t>433414</t>
  </si>
  <si>
    <t>Chuyển trường QĐ 2553 ngày 13/8/20</t>
  </si>
  <si>
    <t>433415</t>
  </si>
  <si>
    <t>433416</t>
  </si>
  <si>
    <t>Vũ Ngọc Hiền</t>
  </si>
  <si>
    <t>433417</t>
  </si>
  <si>
    <t>433418</t>
  </si>
  <si>
    <t>433419</t>
  </si>
  <si>
    <t>433420</t>
  </si>
  <si>
    <t>Nguyễn Hà Trường</t>
  </si>
  <si>
    <t>433421</t>
  </si>
  <si>
    <t>433422</t>
  </si>
  <si>
    <t>433423</t>
  </si>
  <si>
    <t>433424</t>
  </si>
  <si>
    <t>433425</t>
  </si>
  <si>
    <t>433426</t>
  </si>
  <si>
    <t>433427</t>
  </si>
  <si>
    <t>433428</t>
  </si>
  <si>
    <t>Phan Long Trí</t>
  </si>
  <si>
    <t>433429</t>
  </si>
  <si>
    <t>433430</t>
  </si>
  <si>
    <t>433431</t>
  </si>
  <si>
    <t>Đỗ Thị Việt</t>
  </si>
  <si>
    <t>433432</t>
  </si>
  <si>
    <t>433433</t>
  </si>
  <si>
    <t>433434</t>
  </si>
  <si>
    <t>Đoàn Ngọc</t>
  </si>
  <si>
    <t>433435</t>
  </si>
  <si>
    <t>433436</t>
  </si>
  <si>
    <t>Lê Như</t>
  </si>
  <si>
    <t>433437</t>
  </si>
  <si>
    <t>433438</t>
  </si>
  <si>
    <t>Trương Thị Khánh</t>
  </si>
  <si>
    <t>433439</t>
  </si>
  <si>
    <t>433440</t>
  </si>
  <si>
    <t>Lường Thị Lan</t>
  </si>
  <si>
    <t>431314</t>
  </si>
  <si>
    <t>4335</t>
  </si>
  <si>
    <t>431529</t>
  </si>
  <si>
    <t>431530</t>
  </si>
  <si>
    <t>Hứa Nguyễn Diệu</t>
  </si>
  <si>
    <t>431605</t>
  </si>
  <si>
    <t>431609</t>
  </si>
  <si>
    <t>432901</t>
  </si>
  <si>
    <t>433501</t>
  </si>
  <si>
    <t>433502</t>
  </si>
  <si>
    <t>Nguyễn Ngọc Minh</t>
  </si>
  <si>
    <t>433503</t>
  </si>
  <si>
    <t>433504</t>
  </si>
  <si>
    <t>433505</t>
  </si>
  <si>
    <t>433506</t>
  </si>
  <si>
    <t>433507</t>
  </si>
  <si>
    <t>Nông Thụy</t>
  </si>
  <si>
    <t>433508</t>
  </si>
  <si>
    <t>433509</t>
  </si>
  <si>
    <t>Bùi Quang</t>
  </si>
  <si>
    <t>433510</t>
  </si>
  <si>
    <t>433511</t>
  </si>
  <si>
    <t>Nguyễn Lê Xuân</t>
  </si>
  <si>
    <t>433513</t>
  </si>
  <si>
    <t>Trương Tuyết</t>
  </si>
  <si>
    <t>433514</t>
  </si>
  <si>
    <t>433515</t>
  </si>
  <si>
    <t>433516</t>
  </si>
  <si>
    <t>433517</t>
  </si>
  <si>
    <t>433518</t>
  </si>
  <si>
    <t>433519</t>
  </si>
  <si>
    <t>433520</t>
  </si>
  <si>
    <t>433521</t>
  </si>
  <si>
    <t>433522</t>
  </si>
  <si>
    <t>433523</t>
  </si>
  <si>
    <t>Lại Hữu</t>
  </si>
  <si>
    <t>433524</t>
  </si>
  <si>
    <t>433525</t>
  </si>
  <si>
    <t>Đào Thục</t>
  </si>
  <si>
    <t>433526</t>
  </si>
  <si>
    <t>Thôi học QĐ 2454 ngày 5/8/20</t>
  </si>
  <si>
    <t>433527</t>
  </si>
  <si>
    <t>433529</t>
  </si>
  <si>
    <t>433530</t>
  </si>
  <si>
    <t>433531</t>
  </si>
  <si>
    <t>433532</t>
  </si>
  <si>
    <t>Tường Linh</t>
  </si>
  <si>
    <t>433533</t>
  </si>
  <si>
    <t>433534</t>
  </si>
  <si>
    <t>433535</t>
  </si>
  <si>
    <t>433536</t>
  </si>
  <si>
    <t>433537</t>
  </si>
  <si>
    <t>Mai Ngọc</t>
  </si>
  <si>
    <t>433539</t>
  </si>
  <si>
    <t>433540</t>
  </si>
  <si>
    <t>433541</t>
  </si>
  <si>
    <t>430908</t>
  </si>
  <si>
    <t>Phạm Trần Kim</t>
  </si>
  <si>
    <t>4336</t>
  </si>
  <si>
    <t>431010</t>
  </si>
  <si>
    <t>431230</t>
  </si>
  <si>
    <t>433601</t>
  </si>
  <si>
    <t>433602</t>
  </si>
  <si>
    <t>433603</t>
  </si>
  <si>
    <t>433604</t>
  </si>
  <si>
    <t>433605</t>
  </si>
  <si>
    <t>433606</t>
  </si>
  <si>
    <t>Đàm Thùy</t>
  </si>
  <si>
    <t>433607</t>
  </si>
  <si>
    <t>433608</t>
  </si>
  <si>
    <t>Cao Thị Minh</t>
  </si>
  <si>
    <t>433609</t>
  </si>
  <si>
    <t>433610</t>
  </si>
  <si>
    <t>Vũ Tuệ</t>
  </si>
  <si>
    <t>433611</t>
  </si>
  <si>
    <t>Thôi học QĐ 4159 ngày 10/11/20</t>
  </si>
  <si>
    <t>433612</t>
  </si>
  <si>
    <t>433613</t>
  </si>
  <si>
    <t>Tạ Ngọc Mai</t>
  </si>
  <si>
    <t>433614</t>
  </si>
  <si>
    <t>433615</t>
  </si>
  <si>
    <t>Ngô Hải</t>
  </si>
  <si>
    <t>433616</t>
  </si>
  <si>
    <t>433617</t>
  </si>
  <si>
    <t>Thôi học QĐ 2092 ngày 6/7/20</t>
  </si>
  <si>
    <t>433618</t>
  </si>
  <si>
    <t>433619</t>
  </si>
  <si>
    <t>433620</t>
  </si>
  <si>
    <t>433621</t>
  </si>
  <si>
    <t>Lưu Vũ Diệu</t>
  </si>
  <si>
    <t>433622</t>
  </si>
  <si>
    <t>Phan Hương</t>
  </si>
  <si>
    <t>433623</t>
  </si>
  <si>
    <t>Lương Bằng</t>
  </si>
  <si>
    <t>433624</t>
  </si>
  <si>
    <t>433626</t>
  </si>
  <si>
    <t>433627</t>
  </si>
  <si>
    <t>433628</t>
  </si>
  <si>
    <t>Phùng Kim</t>
  </si>
  <si>
    <t>433629</t>
  </si>
  <si>
    <t>433630</t>
  </si>
  <si>
    <t>433631</t>
  </si>
  <si>
    <t>433633</t>
  </si>
  <si>
    <t>433634</t>
  </si>
  <si>
    <t>433635</t>
  </si>
  <si>
    <t>433636</t>
  </si>
  <si>
    <t>433637</t>
  </si>
  <si>
    <t>Lê Thị Cẩm</t>
  </si>
  <si>
    <t>433638</t>
  </si>
  <si>
    <t>Lê Nguyễn Quỳnh</t>
  </si>
  <si>
    <t>433639</t>
  </si>
  <si>
    <t>433640</t>
  </si>
  <si>
    <t>Thôi học QĐ 2255 ngày 17/7/20</t>
  </si>
  <si>
    <t>433642</t>
  </si>
  <si>
    <t>Phạm Chí</t>
  </si>
  <si>
    <t xml:space="preserve">              Hà Nội, ngày   tháng 05 năm 2021</t>
  </si>
  <si>
    <t xml:space="preserve">BẢNG TỔNG HỢP DANH SÁCH SINH VIÊN KHÓA K39 PHẢI NỘP HỌC PHÍ </t>
  </si>
  <si>
    <t>Còn 
phải nộp</t>
  </si>
  <si>
    <t>390249</t>
  </si>
  <si>
    <t>Ngọ Duy</t>
  </si>
  <si>
    <t>3902</t>
  </si>
  <si>
    <t>390372</t>
  </si>
  <si>
    <t>3903</t>
  </si>
  <si>
    <t>391167</t>
  </si>
  <si>
    <t>Kiều Quang Tiến</t>
  </si>
  <si>
    <t>CLC39B</t>
  </si>
  <si>
    <t xml:space="preserve">              Hà Nội, ngày   tháng 04 năm 2021</t>
  </si>
  <si>
    <t xml:space="preserve">BẢNG TỔNG HỢP DANH SÁCH SINH VIÊN KHÓA K38 PHẢI NỘP HỌC PHÍ </t>
  </si>
  <si>
    <t>Nợ</t>
  </si>
  <si>
    <t>382535</t>
  </si>
  <si>
    <t>3825</t>
  </si>
  <si>
    <t xml:space="preserve">              Hà Nội, ngày    tháng 04 năm 2021</t>
  </si>
  <si>
    <t xml:space="preserve"> nộp thừa Trừ sang nợ kỳ trước</t>
  </si>
  <si>
    <t xml:space="preserve">BẢNG TỔNG HỢP DANH SÁCH SINH VIÊN KHÓA K40 PHẢI NỘP HỌC PHÍ </t>
  </si>
  <si>
    <t>Còn
 phải nộp</t>
  </si>
  <si>
    <t>400115</t>
  </si>
  <si>
    <t>Vũ Gia</t>
  </si>
  <si>
    <t>4001</t>
  </si>
  <si>
    <t>400175</t>
  </si>
  <si>
    <t>Santysuk</t>
  </si>
  <si>
    <t>SukChalean</t>
  </si>
  <si>
    <t>400237</t>
  </si>
  <si>
    <t>Đồng Mỹ</t>
  </si>
  <si>
    <t>4002</t>
  </si>
  <si>
    <t>400267</t>
  </si>
  <si>
    <t>400274</t>
  </si>
  <si>
    <t>KhanThaVong</t>
  </si>
  <si>
    <t>Alanya</t>
  </si>
  <si>
    <t>400446</t>
  </si>
  <si>
    <t>4004</t>
  </si>
  <si>
    <t>400507</t>
  </si>
  <si>
    <t>4005</t>
  </si>
  <si>
    <t>400517</t>
  </si>
  <si>
    <t>400572</t>
  </si>
  <si>
    <t>Ma Thị Hải</t>
  </si>
  <si>
    <t>400765</t>
  </si>
  <si>
    <t>4007</t>
  </si>
  <si>
    <t>400820</t>
  </si>
  <si>
    <t>4008</t>
  </si>
  <si>
    <t>400864</t>
  </si>
  <si>
    <t>400940</t>
  </si>
  <si>
    <t>4009</t>
  </si>
  <si>
    <t>400942</t>
  </si>
  <si>
    <t>401018</t>
  </si>
  <si>
    <t>Tống Kiên</t>
  </si>
  <si>
    <t>4010</t>
  </si>
  <si>
    <t>401203</t>
  </si>
  <si>
    <t>4012</t>
  </si>
  <si>
    <t>401629</t>
  </si>
  <si>
    <t>4016</t>
  </si>
  <si>
    <t>401758</t>
  </si>
  <si>
    <t>4017</t>
  </si>
  <si>
    <t>401859</t>
  </si>
  <si>
    <t>4018</t>
  </si>
  <si>
    <t>401970</t>
  </si>
  <si>
    <t>4019</t>
  </si>
  <si>
    <t>402170</t>
  </si>
  <si>
    <t>4021</t>
  </si>
  <si>
    <t>402347</t>
  </si>
  <si>
    <t>4023</t>
  </si>
  <si>
    <t>402349</t>
  </si>
  <si>
    <t>402462</t>
  </si>
  <si>
    <t>4024</t>
  </si>
  <si>
    <t>402471</t>
  </si>
  <si>
    <t>Đinh Kim</t>
  </si>
  <si>
    <t>402472</t>
  </si>
  <si>
    <t>Lang Vi Tùng</t>
  </si>
  <si>
    <t>402510</t>
  </si>
  <si>
    <t>4025</t>
  </si>
  <si>
    <t>402540</t>
  </si>
  <si>
    <t>Lù Thị Diệu</t>
  </si>
  <si>
    <t>402652</t>
  </si>
  <si>
    <t>Thuyết</t>
  </si>
  <si>
    <t>4026</t>
  </si>
  <si>
    <t>403148</t>
  </si>
  <si>
    <t>4031</t>
  </si>
  <si>
    <t>403348</t>
  </si>
  <si>
    <t>4033</t>
  </si>
  <si>
    <t>403703</t>
  </si>
  <si>
    <t>4037</t>
  </si>
  <si>
    <t>403761</t>
  </si>
  <si>
    <t>403845</t>
  </si>
  <si>
    <t>Tạ Hoàng</t>
  </si>
  <si>
    <t>4038</t>
  </si>
  <si>
    <t>403965</t>
  </si>
  <si>
    <t>4039</t>
  </si>
  <si>
    <t>404057</t>
  </si>
  <si>
    <t>4040</t>
  </si>
  <si>
    <t xml:space="preserve">BẢNG TỔNG HỢP DANH SÁCH SINH VIÊN KHÓA K37 PHẢI NỘP HỌC PHÍ </t>
  </si>
  <si>
    <t>372058</t>
  </si>
  <si>
    <t>3720</t>
  </si>
  <si>
    <t xml:space="preserve">              Hà Nội, ngày 11 tháng 04 năm 2021</t>
  </si>
  <si>
    <t xml:space="preserve">BẢNG TỔNG HỢP DANH SÁCH SINH VIÊN KHÓA K41 PHẢI NỘP HỌC PHÍ </t>
  </si>
  <si>
    <t>Còn 
phải nôp</t>
  </si>
  <si>
    <t>410140</t>
  </si>
  <si>
    <t>4101</t>
  </si>
  <si>
    <t>410153</t>
  </si>
  <si>
    <t>410217</t>
  </si>
  <si>
    <t>Cầm Thị Minh</t>
  </si>
  <si>
    <t>4102</t>
  </si>
  <si>
    <t>410234</t>
  </si>
  <si>
    <t>Bàng Vũ Hoàng</t>
  </si>
  <si>
    <t>410241</t>
  </si>
  <si>
    <t>410303</t>
  </si>
  <si>
    <t>Lương Việt</t>
  </si>
  <si>
    <t>4103</t>
  </si>
  <si>
    <t>410329</t>
  </si>
  <si>
    <t>410339</t>
  </si>
  <si>
    <t>410341</t>
  </si>
  <si>
    <t>410420</t>
  </si>
  <si>
    <t>4104</t>
  </si>
  <si>
    <t>410423</t>
  </si>
  <si>
    <t>410431</t>
  </si>
  <si>
    <t>Đồng Thị Hà</t>
  </si>
  <si>
    <t>410441</t>
  </si>
  <si>
    <t>Hoàng Trần</t>
  </si>
  <si>
    <t>410448</t>
  </si>
  <si>
    <t>410450</t>
  </si>
  <si>
    <t>410551</t>
  </si>
  <si>
    <t>Thao</t>
  </si>
  <si>
    <t>4105</t>
  </si>
  <si>
    <t>410648</t>
  </si>
  <si>
    <t>Ngô Thị Huyền</t>
  </si>
  <si>
    <t>4106</t>
  </si>
  <si>
    <t>410652</t>
  </si>
  <si>
    <t>410712</t>
  </si>
  <si>
    <t>Đỗ Ngọc Thanh</t>
  </si>
  <si>
    <t>4107</t>
  </si>
  <si>
    <t>410821</t>
  </si>
  <si>
    <t>4108</t>
  </si>
  <si>
    <t>410830</t>
  </si>
  <si>
    <t>Đặng Châu</t>
  </si>
  <si>
    <t>410850</t>
  </si>
  <si>
    <t>Phan Hoàng</t>
  </si>
  <si>
    <t>410855</t>
  </si>
  <si>
    <t>410952</t>
  </si>
  <si>
    <t>4109</t>
  </si>
  <si>
    <t>411024</t>
  </si>
  <si>
    <t>Sùng Mai</t>
  </si>
  <si>
    <t>Nhơn</t>
  </si>
  <si>
    <t>4110</t>
  </si>
  <si>
    <t>411042</t>
  </si>
  <si>
    <t>411238</t>
  </si>
  <si>
    <t>Thẩm Bá</t>
  </si>
  <si>
    <t>4112</t>
  </si>
  <si>
    <t>411313</t>
  </si>
  <si>
    <t>4113</t>
  </si>
  <si>
    <t>411337</t>
  </si>
  <si>
    <t>411428</t>
  </si>
  <si>
    <t>4114</t>
  </si>
  <si>
    <t>411621</t>
  </si>
  <si>
    <t>Phan Đinh Thu</t>
  </si>
  <si>
    <t>4116</t>
  </si>
  <si>
    <t>411635</t>
  </si>
  <si>
    <t>Lường Mạnh</t>
  </si>
  <si>
    <t>411811</t>
  </si>
  <si>
    <t>4118</t>
  </si>
  <si>
    <t>411853</t>
  </si>
  <si>
    <t>411911</t>
  </si>
  <si>
    <t>4119</t>
  </si>
  <si>
    <t>411916</t>
  </si>
  <si>
    <t>Đoàn Thị Hoài</t>
  </si>
  <si>
    <t>411939</t>
  </si>
  <si>
    <t>Lê Trần Trung</t>
  </si>
  <si>
    <t>411943</t>
  </si>
  <si>
    <t>412048</t>
  </si>
  <si>
    <t>4120</t>
  </si>
  <si>
    <t>412110</t>
  </si>
  <si>
    <t>4121</t>
  </si>
  <si>
    <t>412120</t>
  </si>
  <si>
    <t>412137</t>
  </si>
  <si>
    <t>Đỗ Thị Vân</t>
  </si>
  <si>
    <t>412149</t>
  </si>
  <si>
    <t>Đỗ Thị Kỳ</t>
  </si>
  <si>
    <t>412230</t>
  </si>
  <si>
    <t>Leo Thị</t>
  </si>
  <si>
    <t>4122</t>
  </si>
  <si>
    <t>412232</t>
  </si>
  <si>
    <t>Cừ</t>
  </si>
  <si>
    <t>412253</t>
  </si>
  <si>
    <t>412332</t>
  </si>
  <si>
    <t>4123</t>
  </si>
  <si>
    <t>412353</t>
  </si>
  <si>
    <t>Lò Diệu</t>
  </si>
  <si>
    <t>412354</t>
  </si>
  <si>
    <t>Trương Thị Quế</t>
  </si>
  <si>
    <t>Đình</t>
  </si>
  <si>
    <t>412534</t>
  </si>
  <si>
    <t>Từ Huệ</t>
  </si>
  <si>
    <t>4125</t>
  </si>
  <si>
    <t>412649</t>
  </si>
  <si>
    <t>4126</t>
  </si>
  <si>
    <t>412727</t>
  </si>
  <si>
    <t>4127</t>
  </si>
  <si>
    <t>412812</t>
  </si>
  <si>
    <t>4128</t>
  </si>
  <si>
    <t>412830</t>
  </si>
  <si>
    <t>413104</t>
  </si>
  <si>
    <t>Tạ Công</t>
  </si>
  <si>
    <t>4131</t>
  </si>
  <si>
    <t>CLC41</t>
  </si>
  <si>
    <t>413107</t>
  </si>
  <si>
    <t>Nguyễn Đức Quốc</t>
  </si>
  <si>
    <t>Chuyển nhầm số TK 0018 
yều cầu  làm đơn điều chỉnh</t>
  </si>
  <si>
    <t>Sinh viên nộp sai
 TK yêu cầu đến làm đơn bổ sung</t>
  </si>
  <si>
    <t xml:space="preserve">BẢNG TỔNG HỢP DANH SÁCH SINH VIÊN KHÓA K45 PHẢI NỘP HỌC PHÍ </t>
  </si>
  <si>
    <t>CTSV check</t>
  </si>
  <si>
    <t>450101</t>
  </si>
  <si>
    <t>4501</t>
  </si>
  <si>
    <t>450102</t>
  </si>
  <si>
    <t>450103</t>
  </si>
  <si>
    <t>450104</t>
  </si>
  <si>
    <t>Vi Hà</t>
  </si>
  <si>
    <t>450105</t>
  </si>
  <si>
    <t>450106</t>
  </si>
  <si>
    <t>450107</t>
  </si>
  <si>
    <t>450108</t>
  </si>
  <si>
    <t>450109</t>
  </si>
  <si>
    <t>450110</t>
  </si>
  <si>
    <t>Trần Thị Trà</t>
  </si>
  <si>
    <t>450111</t>
  </si>
  <si>
    <t>450112</t>
  </si>
  <si>
    <t>450113</t>
  </si>
  <si>
    <t>450114</t>
  </si>
  <si>
    <t>Lê Hương</t>
  </si>
  <si>
    <t>450115</t>
  </si>
  <si>
    <t>450116</t>
  </si>
  <si>
    <t>450117</t>
  </si>
  <si>
    <t>Giáp Thảo</t>
  </si>
  <si>
    <t>450118</t>
  </si>
  <si>
    <t>450119</t>
  </si>
  <si>
    <t>450120</t>
  </si>
  <si>
    <t>450121</t>
  </si>
  <si>
    <t>450122</t>
  </si>
  <si>
    <t>450123</t>
  </si>
  <si>
    <t>Cao Thị Thuỳ</t>
  </si>
  <si>
    <t>450124</t>
  </si>
  <si>
    <t>450125</t>
  </si>
  <si>
    <t>450126</t>
  </si>
  <si>
    <t>450127</t>
  </si>
  <si>
    <t>450128</t>
  </si>
  <si>
    <t>450129</t>
  </si>
  <si>
    <t>450130</t>
  </si>
  <si>
    <t>450131</t>
  </si>
  <si>
    <t>450132</t>
  </si>
  <si>
    <t>450133</t>
  </si>
  <si>
    <t>450134</t>
  </si>
  <si>
    <t>450135</t>
  </si>
  <si>
    <t>Tưởng Duy</t>
  </si>
  <si>
    <t>450136</t>
  </si>
  <si>
    <t>450137</t>
  </si>
  <si>
    <t>Đặng Tất</t>
  </si>
  <si>
    <t>450138</t>
  </si>
  <si>
    <t>Dương Doãn</t>
  </si>
  <si>
    <t>450139</t>
  </si>
  <si>
    <t>Lý Thị Mai</t>
  </si>
  <si>
    <t>450140</t>
  </si>
  <si>
    <t>Huấn</t>
  </si>
  <si>
    <t>450141</t>
  </si>
  <si>
    <t>450142</t>
  </si>
  <si>
    <t>450143</t>
  </si>
  <si>
    <t>450144</t>
  </si>
  <si>
    <t>450145</t>
  </si>
  <si>
    <t>Hồ Thị Hoài</t>
  </si>
  <si>
    <t>450146</t>
  </si>
  <si>
    <t>450147</t>
  </si>
  <si>
    <t>Đỗ Gia</t>
  </si>
  <si>
    <t>450148</t>
  </si>
  <si>
    <t>450149</t>
  </si>
  <si>
    <t>450150</t>
  </si>
  <si>
    <t>450151</t>
  </si>
  <si>
    <t>450152</t>
  </si>
  <si>
    <t>Lâm Kim</t>
  </si>
  <si>
    <t>450153</t>
  </si>
  <si>
    <t>450154</t>
  </si>
  <si>
    <t>450155</t>
  </si>
  <si>
    <t>Trịnh Thùy</t>
  </si>
  <si>
    <t>450156</t>
  </si>
  <si>
    <t>Vy Hoài</t>
  </si>
  <si>
    <t>450157</t>
  </si>
  <si>
    <t>Chan</t>
  </si>
  <si>
    <t>Veasna</t>
  </si>
  <si>
    <t>CAM</t>
  </si>
  <si>
    <t>450202</t>
  </si>
  <si>
    <t>4502</t>
  </si>
  <si>
    <t>450203</t>
  </si>
  <si>
    <t>450204</t>
  </si>
  <si>
    <t>Lương Hà</t>
  </si>
  <si>
    <t>450205</t>
  </si>
  <si>
    <t>450206</t>
  </si>
  <si>
    <t>Lường Thị Thu</t>
  </si>
  <si>
    <t>450207</t>
  </si>
  <si>
    <t>450208</t>
  </si>
  <si>
    <t>450209</t>
  </si>
  <si>
    <t>Nguyễn Phúc Bảo</t>
  </si>
  <si>
    <t>450210</t>
  </si>
  <si>
    <t>450211</t>
  </si>
  <si>
    <t>450212</t>
  </si>
  <si>
    <t>450213</t>
  </si>
  <si>
    <t>450214</t>
  </si>
  <si>
    <t>Nguyễn Lưu</t>
  </si>
  <si>
    <t>450215</t>
  </si>
  <si>
    <t>Lò Nguyễn Huyền</t>
  </si>
  <si>
    <t>450216</t>
  </si>
  <si>
    <t>450217</t>
  </si>
  <si>
    <t>450218</t>
  </si>
  <si>
    <t>Đàm Yến</t>
  </si>
  <si>
    <t>450219</t>
  </si>
  <si>
    <t>450220</t>
  </si>
  <si>
    <t>450221</t>
  </si>
  <si>
    <t>Vi Minh</t>
  </si>
  <si>
    <t>450222</t>
  </si>
  <si>
    <t>450223</t>
  </si>
  <si>
    <t>450224</t>
  </si>
  <si>
    <t>450225</t>
  </si>
  <si>
    <t>450226</t>
  </si>
  <si>
    <t>450227</t>
  </si>
  <si>
    <t>450228</t>
  </si>
  <si>
    <t>450229</t>
  </si>
  <si>
    <t>450230</t>
  </si>
  <si>
    <t>Thái Quỳnh</t>
  </si>
  <si>
    <t>450231</t>
  </si>
  <si>
    <t>Vũ Hương</t>
  </si>
  <si>
    <t>450232</t>
  </si>
  <si>
    <t>450233</t>
  </si>
  <si>
    <t>450234</t>
  </si>
  <si>
    <t>450235</t>
  </si>
  <si>
    <t>450236</t>
  </si>
  <si>
    <t>450237</t>
  </si>
  <si>
    <t>La Xương Phương</t>
  </si>
  <si>
    <t>450238</t>
  </si>
  <si>
    <t>Thái Bích</t>
  </si>
  <si>
    <t>450239</t>
  </si>
  <si>
    <t>450240</t>
  </si>
  <si>
    <t>450241</t>
  </si>
  <si>
    <t>450242</t>
  </si>
  <si>
    <t>450243</t>
  </si>
  <si>
    <t>450244</t>
  </si>
  <si>
    <t>450245</t>
  </si>
  <si>
    <t>450246</t>
  </si>
  <si>
    <t>450247</t>
  </si>
  <si>
    <t>450249</t>
  </si>
  <si>
    <t>450250</t>
  </si>
  <si>
    <t>Nguyễn Tô Phương</t>
  </si>
  <si>
    <t>450251</t>
  </si>
  <si>
    <t>450252</t>
  </si>
  <si>
    <t>Tô Phan Quỳnh</t>
  </si>
  <si>
    <t>450253</t>
  </si>
  <si>
    <t>450254</t>
  </si>
  <si>
    <t>450255</t>
  </si>
  <si>
    <t>Bùi Nam</t>
  </si>
  <si>
    <t>450256</t>
  </si>
  <si>
    <t>Đỗ Thành</t>
  </si>
  <si>
    <t>450257</t>
  </si>
  <si>
    <t>Phorn</t>
  </si>
  <si>
    <t>Sivorn</t>
  </si>
  <si>
    <t>450301</t>
  </si>
  <si>
    <t>4503</t>
  </si>
  <si>
    <t>450302</t>
  </si>
  <si>
    <t>Chuyền</t>
  </si>
  <si>
    <t>450303</t>
  </si>
  <si>
    <t>450304</t>
  </si>
  <si>
    <t>450305</t>
  </si>
  <si>
    <t>450306</t>
  </si>
  <si>
    <t>450307</t>
  </si>
  <si>
    <t>Tạ Thị Thanh</t>
  </si>
  <si>
    <t>450308</t>
  </si>
  <si>
    <t>Kim Đức</t>
  </si>
  <si>
    <t>450309</t>
  </si>
  <si>
    <t>Dương Mạnh</t>
  </si>
  <si>
    <t>450310</t>
  </si>
  <si>
    <t>450311</t>
  </si>
  <si>
    <t>Phạm Quý</t>
  </si>
  <si>
    <t>450312</t>
  </si>
  <si>
    <t>450313</t>
  </si>
  <si>
    <t>450314</t>
  </si>
  <si>
    <t>450315</t>
  </si>
  <si>
    <t>450316</t>
  </si>
  <si>
    <t>Quàng Thị Thu</t>
  </si>
  <si>
    <t>450317</t>
  </si>
  <si>
    <t>Đặng Văn</t>
  </si>
  <si>
    <t>Duyệt</t>
  </si>
  <si>
    <t>450318</t>
  </si>
  <si>
    <t>450319</t>
  </si>
  <si>
    <t>450320</t>
  </si>
  <si>
    <t>450321</t>
  </si>
  <si>
    <t>450322</t>
  </si>
  <si>
    <t>450323</t>
  </si>
  <si>
    <t>450324</t>
  </si>
  <si>
    <t>Nguyễn Giáng</t>
  </si>
  <si>
    <t>450325</t>
  </si>
  <si>
    <t>Nguyễn Hiệp</t>
  </si>
  <si>
    <t>450326</t>
  </si>
  <si>
    <t>450327</t>
  </si>
  <si>
    <t>Đỗ Như</t>
  </si>
  <si>
    <t>450328</t>
  </si>
  <si>
    <t>Tạ Thu</t>
  </si>
  <si>
    <t>450329</t>
  </si>
  <si>
    <t>450330</t>
  </si>
  <si>
    <t>450331</t>
  </si>
  <si>
    <t>Chu Thế</t>
  </si>
  <si>
    <t>450332</t>
  </si>
  <si>
    <t>450333</t>
  </si>
  <si>
    <t>450334</t>
  </si>
  <si>
    <t>450335</t>
  </si>
  <si>
    <t>450336</t>
  </si>
  <si>
    <t>450337</t>
  </si>
  <si>
    <t>Lê Doãn Thành</t>
  </si>
  <si>
    <t>450338</t>
  </si>
  <si>
    <t>Nguyễn Vương Hải</t>
  </si>
  <si>
    <t>450339</t>
  </si>
  <si>
    <t>450340</t>
  </si>
  <si>
    <t>450341</t>
  </si>
  <si>
    <t>Trần Cẩm</t>
  </si>
  <si>
    <t>450342</t>
  </si>
  <si>
    <t>Phạm Lê Ngân</t>
  </si>
  <si>
    <t>450343</t>
  </si>
  <si>
    <t>Nguyễn Thiên</t>
  </si>
  <si>
    <t>450344</t>
  </si>
  <si>
    <t>450345</t>
  </si>
  <si>
    <t>450346</t>
  </si>
  <si>
    <t>450347</t>
  </si>
  <si>
    <t>450348</t>
  </si>
  <si>
    <t>Ngô Hàn</t>
  </si>
  <si>
    <t>450349</t>
  </si>
  <si>
    <t>450350</t>
  </si>
  <si>
    <t>450351</t>
  </si>
  <si>
    <t>Nguyễn Lê Anh</t>
  </si>
  <si>
    <t>450352</t>
  </si>
  <si>
    <t>450353</t>
  </si>
  <si>
    <t>450354</t>
  </si>
  <si>
    <t>Hoàng Bình</t>
  </si>
  <si>
    <t>450355</t>
  </si>
  <si>
    <t>450356</t>
  </si>
  <si>
    <t>450357</t>
  </si>
  <si>
    <t>450358</t>
  </si>
  <si>
    <t>Ros Chan</t>
  </si>
  <si>
    <t>Mony</t>
  </si>
  <si>
    <t>450401</t>
  </si>
  <si>
    <t>4504</t>
  </si>
  <si>
    <t>450402</t>
  </si>
  <si>
    <t>450403</t>
  </si>
  <si>
    <t>450404</t>
  </si>
  <si>
    <t>450405</t>
  </si>
  <si>
    <t>Mai Đình</t>
  </si>
  <si>
    <t>450406</t>
  </si>
  <si>
    <t>450407</t>
  </si>
  <si>
    <t>450408</t>
  </si>
  <si>
    <t>Ngô Quang</t>
  </si>
  <si>
    <t>450409</t>
  </si>
  <si>
    <t>450410</t>
  </si>
  <si>
    <t>Bùi Bình</t>
  </si>
  <si>
    <t>450411</t>
  </si>
  <si>
    <t>Mai Linh</t>
  </si>
  <si>
    <t>450412</t>
  </si>
  <si>
    <t>450413</t>
  </si>
  <si>
    <t>Điền Thị Thu</t>
  </si>
  <si>
    <t>450414</t>
  </si>
  <si>
    <t>Nghiêm Bích</t>
  </si>
  <si>
    <t>450415</t>
  </si>
  <si>
    <t>450416</t>
  </si>
  <si>
    <t>QD thôi học ngày 7/12/2020</t>
  </si>
  <si>
    <t>450417</t>
  </si>
  <si>
    <t>Phan Hữu</t>
  </si>
  <si>
    <t>450418</t>
  </si>
  <si>
    <t>Vũ Xuân</t>
  </si>
  <si>
    <t>Kỳ</t>
  </si>
  <si>
    <t>450419</t>
  </si>
  <si>
    <t>Ngô Thị Châu</t>
  </si>
  <si>
    <t>450420</t>
  </si>
  <si>
    <t>Triệu Thu</t>
  </si>
  <si>
    <t>450421</t>
  </si>
  <si>
    <t>450422</t>
  </si>
  <si>
    <t>Bán</t>
  </si>
  <si>
    <t>450423</t>
  </si>
  <si>
    <t>450424</t>
  </si>
  <si>
    <t>450425</t>
  </si>
  <si>
    <t>450426</t>
  </si>
  <si>
    <t>450427</t>
  </si>
  <si>
    <t>Nguyễn Trường Nam</t>
  </si>
  <si>
    <t>450428</t>
  </si>
  <si>
    <t>450429</t>
  </si>
  <si>
    <t>450430</t>
  </si>
  <si>
    <t>450431</t>
  </si>
  <si>
    <t>450432</t>
  </si>
  <si>
    <t>450433</t>
  </si>
  <si>
    <t>450434</t>
  </si>
  <si>
    <t>450435</t>
  </si>
  <si>
    <t>450436</t>
  </si>
  <si>
    <t>450437</t>
  </si>
  <si>
    <t>450438</t>
  </si>
  <si>
    <t>Trần Thị Diễm</t>
  </si>
  <si>
    <t>450439</t>
  </si>
  <si>
    <t>450440</t>
  </si>
  <si>
    <t>Đổng Thị Huyền</t>
  </si>
  <si>
    <t>450441</t>
  </si>
  <si>
    <t>450442</t>
  </si>
  <si>
    <t>Đoàn Bích</t>
  </si>
  <si>
    <t>450443</t>
  </si>
  <si>
    <t>450444</t>
  </si>
  <si>
    <t>450445</t>
  </si>
  <si>
    <t>Vàng Thị</t>
  </si>
  <si>
    <t>450446</t>
  </si>
  <si>
    <t>Khiên</t>
  </si>
  <si>
    <t>450447</t>
  </si>
  <si>
    <t>450448</t>
  </si>
  <si>
    <t>450449</t>
  </si>
  <si>
    <t>450450</t>
  </si>
  <si>
    <t>Hoàng Nguyễn Diệu</t>
  </si>
  <si>
    <t>CLC45</t>
  </si>
  <si>
    <t>450451</t>
  </si>
  <si>
    <t>450452</t>
  </si>
  <si>
    <t>450453</t>
  </si>
  <si>
    <t>Nguyễn Chu Minh</t>
  </si>
  <si>
    <t>450454</t>
  </si>
  <si>
    <t>450455</t>
  </si>
  <si>
    <t>450457</t>
  </si>
  <si>
    <t>Vilasak</t>
  </si>
  <si>
    <t xml:space="preserve"> Chaleunvong</t>
  </si>
  <si>
    <t>450501</t>
  </si>
  <si>
    <t>Nguyễn Thị Kỳ</t>
  </si>
  <si>
    <t>4505</t>
  </si>
  <si>
    <t>450502</t>
  </si>
  <si>
    <t>Đinh Thị Hà</t>
  </si>
  <si>
    <t>450503</t>
  </si>
  <si>
    <t>Bạch Thị</t>
  </si>
  <si>
    <t>450504</t>
  </si>
  <si>
    <t>450505</t>
  </si>
  <si>
    <t>450506</t>
  </si>
  <si>
    <t>450507</t>
  </si>
  <si>
    <t>450508</t>
  </si>
  <si>
    <t>450509</t>
  </si>
  <si>
    <t>450510</t>
  </si>
  <si>
    <t>450511</t>
  </si>
  <si>
    <t>450512</t>
  </si>
  <si>
    <t>Phan Thị Khánh</t>
  </si>
  <si>
    <t>450513</t>
  </si>
  <si>
    <t>450514</t>
  </si>
  <si>
    <t>450515</t>
  </si>
  <si>
    <t>450516</t>
  </si>
  <si>
    <t>450517</t>
  </si>
  <si>
    <t>450518</t>
  </si>
  <si>
    <t>450519</t>
  </si>
  <si>
    <t>450520</t>
  </si>
  <si>
    <t>450521</t>
  </si>
  <si>
    <t>Leo Văn</t>
  </si>
  <si>
    <t>450522</t>
  </si>
  <si>
    <t>450523</t>
  </si>
  <si>
    <t>450524</t>
  </si>
  <si>
    <t>450525</t>
  </si>
  <si>
    <t>Đinh Ngọc Quỳnh</t>
  </si>
  <si>
    <t>450526</t>
  </si>
  <si>
    <t>Vi Thiện</t>
  </si>
  <si>
    <t>450527</t>
  </si>
  <si>
    <t>450528</t>
  </si>
  <si>
    <t>450529</t>
  </si>
  <si>
    <t>450530</t>
  </si>
  <si>
    <t>450531</t>
  </si>
  <si>
    <t>450532</t>
  </si>
  <si>
    <t>450533</t>
  </si>
  <si>
    <t>450534</t>
  </si>
  <si>
    <t>450535</t>
  </si>
  <si>
    <t>450536</t>
  </si>
  <si>
    <t>450537</t>
  </si>
  <si>
    <t>450538</t>
  </si>
  <si>
    <t>450539</t>
  </si>
  <si>
    <t>450540</t>
  </si>
  <si>
    <t>450541</t>
  </si>
  <si>
    <t>450542</t>
  </si>
  <si>
    <t>450543</t>
  </si>
  <si>
    <t>Tống Thu</t>
  </si>
  <si>
    <t>450544</t>
  </si>
  <si>
    <t>450545</t>
  </si>
  <si>
    <t>450546</t>
  </si>
  <si>
    <t>450547</t>
  </si>
  <si>
    <t>450548</t>
  </si>
  <si>
    <t>450549</t>
  </si>
  <si>
    <t>Vũ Hoàng Linh</t>
  </si>
  <si>
    <t>450550</t>
  </si>
  <si>
    <t>450551</t>
  </si>
  <si>
    <t>450552</t>
  </si>
  <si>
    <t>Trần Vũ Thùy</t>
  </si>
  <si>
    <t>450553</t>
  </si>
  <si>
    <t>450554</t>
  </si>
  <si>
    <t>Trịnh Trung</t>
  </si>
  <si>
    <t>450555</t>
  </si>
  <si>
    <t>Triệu Bảo Hoàng</t>
  </si>
  <si>
    <t>450556</t>
  </si>
  <si>
    <t>Phùng Duy</t>
  </si>
  <si>
    <t>450601</t>
  </si>
  <si>
    <t>4506</t>
  </si>
  <si>
    <t>450602</t>
  </si>
  <si>
    <t>Hán Thị Kim</t>
  </si>
  <si>
    <t>450603</t>
  </si>
  <si>
    <t>Nguyễn Trịnh Hoàng</t>
  </si>
  <si>
    <t>450604</t>
  </si>
  <si>
    <t>450605</t>
  </si>
  <si>
    <t>450606</t>
  </si>
  <si>
    <t>450607</t>
  </si>
  <si>
    <t>Lộc Hằng</t>
  </si>
  <si>
    <t>450608</t>
  </si>
  <si>
    <t>450609</t>
  </si>
  <si>
    <t>Cư Thị</t>
  </si>
  <si>
    <t>Gương</t>
  </si>
  <si>
    <t>450610</t>
  </si>
  <si>
    <t>450611</t>
  </si>
  <si>
    <t>450612</t>
  </si>
  <si>
    <t>Nguyễn Vũ Hoài</t>
  </si>
  <si>
    <t>450613</t>
  </si>
  <si>
    <t>Quách Văn</t>
  </si>
  <si>
    <t>Pháp</t>
  </si>
  <si>
    <t>450614</t>
  </si>
  <si>
    <t>450615</t>
  </si>
  <si>
    <t>450616</t>
  </si>
  <si>
    <t>450617</t>
  </si>
  <si>
    <t>Lại Thị Thu</t>
  </si>
  <si>
    <t>450618</t>
  </si>
  <si>
    <t>Hoàng Trần Minh</t>
  </si>
  <si>
    <t>450619</t>
  </si>
  <si>
    <t>450620</t>
  </si>
  <si>
    <t>450621</t>
  </si>
  <si>
    <t>450622</t>
  </si>
  <si>
    <t>450623</t>
  </si>
  <si>
    <t>Tống Thị Khánh</t>
  </si>
  <si>
    <t>450624</t>
  </si>
  <si>
    <t>Đinh Minh</t>
  </si>
  <si>
    <t>450625</t>
  </si>
  <si>
    <t>450626</t>
  </si>
  <si>
    <t>450627</t>
  </si>
  <si>
    <t>450628</t>
  </si>
  <si>
    <t>450629</t>
  </si>
  <si>
    <t>450630</t>
  </si>
  <si>
    <t>Nguyễn Thị Trâm</t>
  </si>
  <si>
    <t>450631</t>
  </si>
  <si>
    <t>Ngô Tiến</t>
  </si>
  <si>
    <t>450632</t>
  </si>
  <si>
    <t>Mai Phi</t>
  </si>
  <si>
    <t>450633</t>
  </si>
  <si>
    <t>450634</t>
  </si>
  <si>
    <t>450635</t>
  </si>
  <si>
    <t>450636</t>
  </si>
  <si>
    <t>450637</t>
  </si>
  <si>
    <t>450638</t>
  </si>
  <si>
    <t>450639</t>
  </si>
  <si>
    <t>450640</t>
  </si>
  <si>
    <t>450641</t>
  </si>
  <si>
    <t>450642</t>
  </si>
  <si>
    <t>450643</t>
  </si>
  <si>
    <t>450644</t>
  </si>
  <si>
    <t>450645</t>
  </si>
  <si>
    <t>450646</t>
  </si>
  <si>
    <t>Trần Thị Xuân</t>
  </si>
  <si>
    <t>450647</t>
  </si>
  <si>
    <t>450648</t>
  </si>
  <si>
    <t>450649</t>
  </si>
  <si>
    <t>Trần Thị Diệu</t>
  </si>
  <si>
    <t>450650</t>
  </si>
  <si>
    <t>Trần Nguyễn Yến</t>
  </si>
  <si>
    <t>450651</t>
  </si>
  <si>
    <t>450652</t>
  </si>
  <si>
    <t>450653</t>
  </si>
  <si>
    <t>450654</t>
  </si>
  <si>
    <t>450655</t>
  </si>
  <si>
    <t>450656</t>
  </si>
  <si>
    <t>450701</t>
  </si>
  <si>
    <t>Phạm Cao</t>
  </si>
  <si>
    <t>4507</t>
  </si>
  <si>
    <t>450702</t>
  </si>
  <si>
    <t>450703</t>
  </si>
  <si>
    <t>450704</t>
  </si>
  <si>
    <t>450705</t>
  </si>
  <si>
    <t>450706</t>
  </si>
  <si>
    <t>450707</t>
  </si>
  <si>
    <t>450708</t>
  </si>
  <si>
    <t>Tạ Nhật</t>
  </si>
  <si>
    <t>450709</t>
  </si>
  <si>
    <t>450710</t>
  </si>
  <si>
    <t>Dương Thị Ngọc</t>
  </si>
  <si>
    <t>450711</t>
  </si>
  <si>
    <t>450712</t>
  </si>
  <si>
    <t>450713</t>
  </si>
  <si>
    <t>450714</t>
  </si>
  <si>
    <t>450715</t>
  </si>
  <si>
    <t>Nộp sai TK 0018 yều cầu
 làm đơn điều chỉnh</t>
  </si>
  <si>
    <t>450716</t>
  </si>
  <si>
    <t>Bùi Thúy</t>
  </si>
  <si>
    <t>450717</t>
  </si>
  <si>
    <t>450718</t>
  </si>
  <si>
    <t>450719</t>
  </si>
  <si>
    <t>450720</t>
  </si>
  <si>
    <t>450721</t>
  </si>
  <si>
    <t>450722</t>
  </si>
  <si>
    <t>450723</t>
  </si>
  <si>
    <t>450724</t>
  </si>
  <si>
    <t>450725</t>
  </si>
  <si>
    <t>450726</t>
  </si>
  <si>
    <t>450727</t>
  </si>
  <si>
    <t>450728</t>
  </si>
  <si>
    <t>Phan Thị Thùy</t>
  </si>
  <si>
    <t>450729</t>
  </si>
  <si>
    <t>450730</t>
  </si>
  <si>
    <t>450731</t>
  </si>
  <si>
    <t>450732</t>
  </si>
  <si>
    <t>450733</t>
  </si>
  <si>
    <t>450734</t>
  </si>
  <si>
    <t>450735</t>
  </si>
  <si>
    <t>450736</t>
  </si>
  <si>
    <t>450737</t>
  </si>
  <si>
    <t>450738</t>
  </si>
  <si>
    <t>450739</t>
  </si>
  <si>
    <t>450740</t>
  </si>
  <si>
    <t>Hà Quốc</t>
  </si>
  <si>
    <t>450741</t>
  </si>
  <si>
    <t>450742</t>
  </si>
  <si>
    <t>Ngụy Đỗ</t>
  </si>
  <si>
    <t>450743</t>
  </si>
  <si>
    <t>450744</t>
  </si>
  <si>
    <t>450745</t>
  </si>
  <si>
    <t>Lâu ánh</t>
  </si>
  <si>
    <t>450746</t>
  </si>
  <si>
    <t>450747</t>
  </si>
  <si>
    <t>450748</t>
  </si>
  <si>
    <t>450749</t>
  </si>
  <si>
    <t>450750</t>
  </si>
  <si>
    <t>Giàng Páo</t>
  </si>
  <si>
    <t>450751</t>
  </si>
  <si>
    <t>Phạm Diệu</t>
  </si>
  <si>
    <t>450752</t>
  </si>
  <si>
    <t>Nông Thị Diễm</t>
  </si>
  <si>
    <t>450753</t>
  </si>
  <si>
    <t>Bá Thị Bảo</t>
  </si>
  <si>
    <t>450754</t>
  </si>
  <si>
    <t>450755</t>
  </si>
  <si>
    <t>Nguyễn Đình Phương</t>
  </si>
  <si>
    <t>450756</t>
  </si>
  <si>
    <t>450801</t>
  </si>
  <si>
    <t>4508</t>
  </si>
  <si>
    <t>450802</t>
  </si>
  <si>
    <t>450803</t>
  </si>
  <si>
    <t>450804</t>
  </si>
  <si>
    <t>450805</t>
  </si>
  <si>
    <t>Lô Thị Minh</t>
  </si>
  <si>
    <t>450806</t>
  </si>
  <si>
    <t>Kiều Thị</t>
  </si>
  <si>
    <t>450807</t>
  </si>
  <si>
    <t>450808</t>
  </si>
  <si>
    <t>450809</t>
  </si>
  <si>
    <t>450810</t>
  </si>
  <si>
    <t>450811</t>
  </si>
  <si>
    <t>450812</t>
  </si>
  <si>
    <t>Mai Lan</t>
  </si>
  <si>
    <t>450813</t>
  </si>
  <si>
    <t>450814</t>
  </si>
  <si>
    <t>450815</t>
  </si>
  <si>
    <t>450816</t>
  </si>
  <si>
    <t>450817</t>
  </si>
  <si>
    <t>Nguyễn Danh</t>
  </si>
  <si>
    <t>450818</t>
  </si>
  <si>
    <t>450819</t>
  </si>
  <si>
    <t>450820</t>
  </si>
  <si>
    <t>450821</t>
  </si>
  <si>
    <t>450822</t>
  </si>
  <si>
    <t>450823</t>
  </si>
  <si>
    <t>450824</t>
  </si>
  <si>
    <t>450825</t>
  </si>
  <si>
    <t>450826</t>
  </si>
  <si>
    <t>Hoàng Triệu</t>
  </si>
  <si>
    <t>450827</t>
  </si>
  <si>
    <t>450828</t>
  </si>
  <si>
    <t>450829</t>
  </si>
  <si>
    <t>Tạ Thị Kiều</t>
  </si>
  <si>
    <t>450830</t>
  </si>
  <si>
    <t>Mai Công</t>
  </si>
  <si>
    <t>450831</t>
  </si>
  <si>
    <t>450832</t>
  </si>
  <si>
    <t>450833</t>
  </si>
  <si>
    <t>450834</t>
  </si>
  <si>
    <t>Lưu Kiều Vân</t>
  </si>
  <si>
    <t>450835</t>
  </si>
  <si>
    <t>Đào Thị Trang</t>
  </si>
  <si>
    <t>450836</t>
  </si>
  <si>
    <t>450837</t>
  </si>
  <si>
    <t>450838</t>
  </si>
  <si>
    <t>450839</t>
  </si>
  <si>
    <t>450840</t>
  </si>
  <si>
    <t>450841</t>
  </si>
  <si>
    <t>450842</t>
  </si>
  <si>
    <t>450843</t>
  </si>
  <si>
    <t>450844</t>
  </si>
  <si>
    <t>La Thị Phương</t>
  </si>
  <si>
    <t>450845</t>
  </si>
  <si>
    <t>450846</t>
  </si>
  <si>
    <t>Đỗ Thị Cẩm</t>
  </si>
  <si>
    <t>450847</t>
  </si>
  <si>
    <t>450848</t>
  </si>
  <si>
    <t>450849</t>
  </si>
  <si>
    <t>Nông Nguyễn Nam</t>
  </si>
  <si>
    <t>450850</t>
  </si>
  <si>
    <t>Đặng Thị Bích</t>
  </si>
  <si>
    <t>450851</t>
  </si>
  <si>
    <t>450852</t>
  </si>
  <si>
    <t>Phạm Nguyễn Phương</t>
  </si>
  <si>
    <t>450853</t>
  </si>
  <si>
    <t>450854</t>
  </si>
  <si>
    <t>Lã Như</t>
  </si>
  <si>
    <t>450855</t>
  </si>
  <si>
    <t>Trần Nữ Khánh</t>
  </si>
  <si>
    <t>450856</t>
  </si>
  <si>
    <t>Chứ</t>
  </si>
  <si>
    <t>450901</t>
  </si>
  <si>
    <t>4509</t>
  </si>
  <si>
    <t>450902</t>
  </si>
  <si>
    <t>450903</t>
  </si>
  <si>
    <t>Hoàng Thị Như</t>
  </si>
  <si>
    <t>450904</t>
  </si>
  <si>
    <t>Hoàng Hoa</t>
  </si>
  <si>
    <t>450905</t>
  </si>
  <si>
    <t>Đỗ Văn</t>
  </si>
  <si>
    <t>450907</t>
  </si>
  <si>
    <t>Nông Thị Lý</t>
  </si>
  <si>
    <t>Ban</t>
  </si>
  <si>
    <t>450908</t>
  </si>
  <si>
    <t>450909</t>
  </si>
  <si>
    <t>450910</t>
  </si>
  <si>
    <t>Nông Khánh</t>
  </si>
  <si>
    <t>450911</t>
  </si>
  <si>
    <t>450913</t>
  </si>
  <si>
    <t>450914</t>
  </si>
  <si>
    <t>450915</t>
  </si>
  <si>
    <t>450916</t>
  </si>
  <si>
    <t>450918</t>
  </si>
  <si>
    <t>Nguyễn Công Tiến</t>
  </si>
  <si>
    <t>450919</t>
  </si>
  <si>
    <t>Cà Lan</t>
  </si>
  <si>
    <t>450920</t>
  </si>
  <si>
    <t>450921</t>
  </si>
  <si>
    <t>450922</t>
  </si>
  <si>
    <t>Tuyển</t>
  </si>
  <si>
    <t>450923</t>
  </si>
  <si>
    <t>450924</t>
  </si>
  <si>
    <t>450925</t>
  </si>
  <si>
    <t>Diệp Thị</t>
  </si>
  <si>
    <t>450926</t>
  </si>
  <si>
    <t>450927</t>
  </si>
  <si>
    <t>450928</t>
  </si>
  <si>
    <t>Trần Thị Nhật</t>
  </si>
  <si>
    <t>450929</t>
  </si>
  <si>
    <t>450930</t>
  </si>
  <si>
    <t>450931</t>
  </si>
  <si>
    <t>Hạ Linh</t>
  </si>
  <si>
    <t>450932</t>
  </si>
  <si>
    <t>450933</t>
  </si>
  <si>
    <t>Doanh</t>
  </si>
  <si>
    <t>450934</t>
  </si>
  <si>
    <t>Tô Ngọc</t>
  </si>
  <si>
    <t>450935</t>
  </si>
  <si>
    <t>450936</t>
  </si>
  <si>
    <t>450937</t>
  </si>
  <si>
    <t>450938</t>
  </si>
  <si>
    <t>Giáp Văn</t>
  </si>
  <si>
    <t>450939</t>
  </si>
  <si>
    <t>450940</t>
  </si>
  <si>
    <t>450941</t>
  </si>
  <si>
    <t>450942</t>
  </si>
  <si>
    <t>450943</t>
  </si>
  <si>
    <t>450944</t>
  </si>
  <si>
    <t>450945</t>
  </si>
  <si>
    <t>450946</t>
  </si>
  <si>
    <t>450947</t>
  </si>
  <si>
    <t>Bùi Thị Mỹ</t>
  </si>
  <si>
    <t>450948</t>
  </si>
  <si>
    <t>450949</t>
  </si>
  <si>
    <t>450950</t>
  </si>
  <si>
    <t>Chía</t>
  </si>
  <si>
    <t>450951</t>
  </si>
  <si>
    <t>Trịnh Nam</t>
  </si>
  <si>
    <t>450952</t>
  </si>
  <si>
    <t>Bàn Long</t>
  </si>
  <si>
    <t>450953</t>
  </si>
  <si>
    <t>Hoàng Thành</t>
  </si>
  <si>
    <t>450954</t>
  </si>
  <si>
    <t>Đinh Thị Thảo</t>
  </si>
  <si>
    <t>450955</t>
  </si>
  <si>
    <t>Lê Hoàng Cẩm</t>
  </si>
  <si>
    <t>450956</t>
  </si>
  <si>
    <t>Pình</t>
  </si>
  <si>
    <t>451001</t>
  </si>
  <si>
    <t>4510</t>
  </si>
  <si>
    <t>451002</t>
  </si>
  <si>
    <t>451003</t>
  </si>
  <si>
    <t>Đồng Thị</t>
  </si>
  <si>
    <t>451004</t>
  </si>
  <si>
    <t>451005</t>
  </si>
  <si>
    <t>451006</t>
  </si>
  <si>
    <t>451007</t>
  </si>
  <si>
    <t>451008</t>
  </si>
  <si>
    <t>451009</t>
  </si>
  <si>
    <t>451010</t>
  </si>
  <si>
    <t>451011</t>
  </si>
  <si>
    <t>451012</t>
  </si>
  <si>
    <t>Chuẩn</t>
  </si>
  <si>
    <t>451013</t>
  </si>
  <si>
    <t>451014</t>
  </si>
  <si>
    <t>451015</t>
  </si>
  <si>
    <t>451016</t>
  </si>
  <si>
    <t>451017</t>
  </si>
  <si>
    <t>Kim Ngọc</t>
  </si>
  <si>
    <t>451018</t>
  </si>
  <si>
    <t>451019</t>
  </si>
  <si>
    <t>451020</t>
  </si>
  <si>
    <t>Trần Nam</t>
  </si>
  <si>
    <t>451021</t>
  </si>
  <si>
    <t>Lưu Thị Mai</t>
  </si>
  <si>
    <t>451022</t>
  </si>
  <si>
    <t>Lưu Phạm Khánh</t>
  </si>
  <si>
    <t>451023</t>
  </si>
  <si>
    <t>Lê Nguyễn Hà</t>
  </si>
  <si>
    <t>451024</t>
  </si>
  <si>
    <t>451025</t>
  </si>
  <si>
    <t>Bùi Trần Thu</t>
  </si>
  <si>
    <t>451026</t>
  </si>
  <si>
    <t>451027</t>
  </si>
  <si>
    <t>451028</t>
  </si>
  <si>
    <t>Vũ Thu Thuý</t>
  </si>
  <si>
    <t>451029</t>
  </si>
  <si>
    <t>451030</t>
  </si>
  <si>
    <t>451031</t>
  </si>
  <si>
    <t>451032</t>
  </si>
  <si>
    <t>451033</t>
  </si>
  <si>
    <t>451034</t>
  </si>
  <si>
    <t>451035</t>
  </si>
  <si>
    <t>Phùng Lâm</t>
  </si>
  <si>
    <t>451036</t>
  </si>
  <si>
    <t>451037</t>
  </si>
  <si>
    <t>451038</t>
  </si>
  <si>
    <t>Lưu Vũ Minh</t>
  </si>
  <si>
    <t>451039</t>
  </si>
  <si>
    <t>Đỗ Tất</t>
  </si>
  <si>
    <t>451040</t>
  </si>
  <si>
    <t>Triệu Việt</t>
  </si>
  <si>
    <t>451041</t>
  </si>
  <si>
    <t>451042</t>
  </si>
  <si>
    <t>451043</t>
  </si>
  <si>
    <t>451044</t>
  </si>
  <si>
    <t>451045</t>
  </si>
  <si>
    <t>451046</t>
  </si>
  <si>
    <t>451047</t>
  </si>
  <si>
    <t>Bùi Bá</t>
  </si>
  <si>
    <t>451048</t>
  </si>
  <si>
    <t>Đoàn Thị Cẩm</t>
  </si>
  <si>
    <t>451049</t>
  </si>
  <si>
    <t>Châu Kim</t>
  </si>
  <si>
    <t>451050</t>
  </si>
  <si>
    <t>451051</t>
  </si>
  <si>
    <t>451052</t>
  </si>
  <si>
    <t>Trương Thị Hương</t>
  </si>
  <si>
    <t>451053</t>
  </si>
  <si>
    <t>La Hoàng</t>
  </si>
  <si>
    <t>451054</t>
  </si>
  <si>
    <t>451055</t>
  </si>
  <si>
    <t>Cao Phan Huyền</t>
  </si>
  <si>
    <t>451056</t>
  </si>
  <si>
    <t>Hạ A</t>
  </si>
  <si>
    <t>Vừ</t>
  </si>
  <si>
    <t>451230</t>
  </si>
  <si>
    <t>451101</t>
  </si>
  <si>
    <t>Lê Tạ Bảo</t>
  </si>
  <si>
    <t>4511</t>
  </si>
  <si>
    <t>451102</t>
  </si>
  <si>
    <t>451103</t>
  </si>
  <si>
    <t>Đinh Quốc</t>
  </si>
  <si>
    <t>451104</t>
  </si>
  <si>
    <t>451105</t>
  </si>
  <si>
    <t>451106</t>
  </si>
  <si>
    <t>451107</t>
  </si>
  <si>
    <t>451108</t>
  </si>
  <si>
    <t>Đặng Duy</t>
  </si>
  <si>
    <t>451109</t>
  </si>
  <si>
    <t>451110</t>
  </si>
  <si>
    <t>451111</t>
  </si>
  <si>
    <t>Lương Nguyễn Tường</t>
  </si>
  <si>
    <t>451112</t>
  </si>
  <si>
    <t>Vũ Vân</t>
  </si>
  <si>
    <t>451113</t>
  </si>
  <si>
    <t>451114</t>
  </si>
  <si>
    <t>Ngần Thu</t>
  </si>
  <si>
    <t>451115</t>
  </si>
  <si>
    <t>451116</t>
  </si>
  <si>
    <t>451117</t>
  </si>
  <si>
    <t>Ngọc Thị</t>
  </si>
  <si>
    <t>451118</t>
  </si>
  <si>
    <t>451119</t>
  </si>
  <si>
    <t>451120</t>
  </si>
  <si>
    <t>Bùi Hoài</t>
  </si>
  <si>
    <t>451121</t>
  </si>
  <si>
    <t>451122</t>
  </si>
  <si>
    <t>Trần Thị Hoài</t>
  </si>
  <si>
    <t>451123</t>
  </si>
  <si>
    <t>Đàm Văn</t>
  </si>
  <si>
    <t>451124</t>
  </si>
  <si>
    <t>451125</t>
  </si>
  <si>
    <t>451126</t>
  </si>
  <si>
    <t>451127</t>
  </si>
  <si>
    <t>451128</t>
  </si>
  <si>
    <t>451129</t>
  </si>
  <si>
    <t>451130</t>
  </si>
  <si>
    <t>451131</t>
  </si>
  <si>
    <t>Bùi Hòa</t>
  </si>
  <si>
    <t>451132</t>
  </si>
  <si>
    <t>Quách Hùng</t>
  </si>
  <si>
    <t>451133</t>
  </si>
  <si>
    <t>Ngô Thị Thúy</t>
  </si>
  <si>
    <t>451134</t>
  </si>
  <si>
    <t>Tẩn Linh</t>
  </si>
  <si>
    <t>451135</t>
  </si>
  <si>
    <t>451136</t>
  </si>
  <si>
    <t>451137</t>
  </si>
  <si>
    <t>451138</t>
  </si>
  <si>
    <t>451139</t>
  </si>
  <si>
    <t>451140</t>
  </si>
  <si>
    <t>451141</t>
  </si>
  <si>
    <t>451142</t>
  </si>
  <si>
    <t>Nguyễn Văn Phi</t>
  </si>
  <si>
    <t>Thường</t>
  </si>
  <si>
    <t>451143</t>
  </si>
  <si>
    <t>451144</t>
  </si>
  <si>
    <t>Nông Thị Lê</t>
  </si>
  <si>
    <t>451145</t>
  </si>
  <si>
    <t>Phạm Thị Khang</t>
  </si>
  <si>
    <t>451146</t>
  </si>
  <si>
    <t>451147</t>
  </si>
  <si>
    <t>451148</t>
  </si>
  <si>
    <t>Lương Hữu</t>
  </si>
  <si>
    <t>451149</t>
  </si>
  <si>
    <t>451150</t>
  </si>
  <si>
    <t>451151</t>
  </si>
  <si>
    <t>451152</t>
  </si>
  <si>
    <t>Lê Nguyễn Thành</t>
  </si>
  <si>
    <t>451153</t>
  </si>
  <si>
    <t>451154</t>
  </si>
  <si>
    <t>451155</t>
  </si>
  <si>
    <t>Cao Diệp</t>
  </si>
  <si>
    <t>451156</t>
  </si>
  <si>
    <t>451157</t>
  </si>
  <si>
    <t>451158</t>
  </si>
  <si>
    <t>Hồ</t>
  </si>
  <si>
    <t>451159</t>
  </si>
  <si>
    <t>Lê Đỗ Thùy</t>
  </si>
  <si>
    <t>451201</t>
  </si>
  <si>
    <t>Tin</t>
  </si>
  <si>
    <t>4512</t>
  </si>
  <si>
    <t>451202</t>
  </si>
  <si>
    <t>451203</t>
  </si>
  <si>
    <t>451204</t>
  </si>
  <si>
    <t>451205</t>
  </si>
  <si>
    <t>451206</t>
  </si>
  <si>
    <t>Lương Văn</t>
  </si>
  <si>
    <t>451207</t>
  </si>
  <si>
    <t>451208</t>
  </si>
  <si>
    <t>451209</t>
  </si>
  <si>
    <t>Hồ Cẩm</t>
  </si>
  <si>
    <t>451210</t>
  </si>
  <si>
    <t>451211</t>
  </si>
  <si>
    <t>451212</t>
  </si>
  <si>
    <t>Đỗ Duy</t>
  </si>
  <si>
    <t>451213</t>
  </si>
  <si>
    <t>451214</t>
  </si>
  <si>
    <t>451215</t>
  </si>
  <si>
    <t>451216</t>
  </si>
  <si>
    <t>451217</t>
  </si>
  <si>
    <t>451218</t>
  </si>
  <si>
    <t>451219</t>
  </si>
  <si>
    <t>Văn Đức</t>
  </si>
  <si>
    <t>451220</t>
  </si>
  <si>
    <t>Thiều Hải</t>
  </si>
  <si>
    <t>451221</t>
  </si>
  <si>
    <t>451222</t>
  </si>
  <si>
    <t>Đào Trần Minh</t>
  </si>
  <si>
    <t>451223</t>
  </si>
  <si>
    <t>Phạm Thị Ngân</t>
  </si>
  <si>
    <t>451224</t>
  </si>
  <si>
    <t>451225</t>
  </si>
  <si>
    <t>Phan Việt</t>
  </si>
  <si>
    <t>451226</t>
  </si>
  <si>
    <t>451227</t>
  </si>
  <si>
    <t>451228</t>
  </si>
  <si>
    <t>451229</t>
  </si>
  <si>
    <t>451231</t>
  </si>
  <si>
    <t>Lê Hoàng Thu</t>
  </si>
  <si>
    <t>451232</t>
  </si>
  <si>
    <t>451233</t>
  </si>
  <si>
    <t>451234</t>
  </si>
  <si>
    <t>451235</t>
  </si>
  <si>
    <t>451236</t>
  </si>
  <si>
    <t>451237</t>
  </si>
  <si>
    <t>451238</t>
  </si>
  <si>
    <t>451239</t>
  </si>
  <si>
    <t>451240</t>
  </si>
  <si>
    <t>Phạm Tăng</t>
  </si>
  <si>
    <t>451241</t>
  </si>
  <si>
    <t>451242</t>
  </si>
  <si>
    <t>451243</t>
  </si>
  <si>
    <t>Nguyễn Thị Triệu</t>
  </si>
  <si>
    <t>451244</t>
  </si>
  <si>
    <t>451245</t>
  </si>
  <si>
    <t>451246</t>
  </si>
  <si>
    <t>451247</t>
  </si>
  <si>
    <t>451248</t>
  </si>
  <si>
    <t>Trương Quỳnh</t>
  </si>
  <si>
    <t>451249</t>
  </si>
  <si>
    <t>451250</t>
  </si>
  <si>
    <t>451251</t>
  </si>
  <si>
    <t>Hà Thị Phương</t>
  </si>
  <si>
    <t>451252</t>
  </si>
  <si>
    <t>451253</t>
  </si>
  <si>
    <t>451254</t>
  </si>
  <si>
    <t>451255</t>
  </si>
  <si>
    <t>Đào Thị Như</t>
  </si>
  <si>
    <t>451256</t>
  </si>
  <si>
    <t>Tứ</t>
  </si>
  <si>
    <t>451257</t>
  </si>
  <si>
    <t>Lý Minh</t>
  </si>
  <si>
    <t>451258</t>
  </si>
  <si>
    <t>451301</t>
  </si>
  <si>
    <t>4513</t>
  </si>
  <si>
    <t>451302</t>
  </si>
  <si>
    <t>Khảm</t>
  </si>
  <si>
    <t>451303</t>
  </si>
  <si>
    <t>451304</t>
  </si>
  <si>
    <t>451305</t>
  </si>
  <si>
    <t>451306</t>
  </si>
  <si>
    <t>451307</t>
  </si>
  <si>
    <t>Vi Như</t>
  </si>
  <si>
    <t>451308</t>
  </si>
  <si>
    <t>451309</t>
  </si>
  <si>
    <t>Mã Hồng</t>
  </si>
  <si>
    <t>Nhị</t>
  </si>
  <si>
    <t>451310</t>
  </si>
  <si>
    <t>Sùng Thị</t>
  </si>
  <si>
    <t>Sơ</t>
  </si>
  <si>
    <t>451311</t>
  </si>
  <si>
    <t>451312</t>
  </si>
  <si>
    <t>QD thôi học  4578 ngày 09/12/2020</t>
  </si>
  <si>
    <t>451313</t>
  </si>
  <si>
    <t>451314</t>
  </si>
  <si>
    <t>451315</t>
  </si>
  <si>
    <t>451316</t>
  </si>
  <si>
    <t>451317</t>
  </si>
  <si>
    <t>451318</t>
  </si>
  <si>
    <t>451319</t>
  </si>
  <si>
    <t>451320</t>
  </si>
  <si>
    <t>Trần Ngô Sĩ</t>
  </si>
  <si>
    <t>451321</t>
  </si>
  <si>
    <t>451322</t>
  </si>
  <si>
    <t>451323</t>
  </si>
  <si>
    <t>451324</t>
  </si>
  <si>
    <t>451325</t>
  </si>
  <si>
    <t>451326</t>
  </si>
  <si>
    <t>Mạc Thị Hồng</t>
  </si>
  <si>
    <t>451327</t>
  </si>
  <si>
    <t>451328</t>
  </si>
  <si>
    <t>451329</t>
  </si>
  <si>
    <t>451330</t>
  </si>
  <si>
    <t>Vũ Tú</t>
  </si>
  <si>
    <t>451331</t>
  </si>
  <si>
    <t>Nguyễn Vũ Phương</t>
  </si>
  <si>
    <t>451332</t>
  </si>
  <si>
    <t>451333</t>
  </si>
  <si>
    <t>451334</t>
  </si>
  <si>
    <t>451335</t>
  </si>
  <si>
    <t>Lương Mai</t>
  </si>
  <si>
    <t>451336</t>
  </si>
  <si>
    <t>Đoàn Khánh</t>
  </si>
  <si>
    <t>451337</t>
  </si>
  <si>
    <t>451338</t>
  </si>
  <si>
    <t>451339</t>
  </si>
  <si>
    <t>Trịnh Hoàng Khánh</t>
  </si>
  <si>
    <t>451340</t>
  </si>
  <si>
    <t>Huỳnh Thu</t>
  </si>
  <si>
    <t>451341</t>
  </si>
  <si>
    <t>451342</t>
  </si>
  <si>
    <t>451343</t>
  </si>
  <si>
    <t>451344</t>
  </si>
  <si>
    <t>Bế Trung</t>
  </si>
  <si>
    <t>451345</t>
  </si>
  <si>
    <t>451346</t>
  </si>
  <si>
    <t>451347</t>
  </si>
  <si>
    <t>Phạm Thanh Thiện</t>
  </si>
  <si>
    <t>451348</t>
  </si>
  <si>
    <t>451349</t>
  </si>
  <si>
    <t>Đỗ Thị Trâm</t>
  </si>
  <si>
    <t>451350</t>
  </si>
  <si>
    <t>Lang Đức</t>
  </si>
  <si>
    <t>451351</t>
  </si>
  <si>
    <t>Vi Tuấn</t>
  </si>
  <si>
    <t>451352</t>
  </si>
  <si>
    <t>Son</t>
  </si>
  <si>
    <t>451353</t>
  </si>
  <si>
    <t>451354</t>
  </si>
  <si>
    <t>451355</t>
  </si>
  <si>
    <t>451401</t>
  </si>
  <si>
    <t>Đào Thúy</t>
  </si>
  <si>
    <t>4514</t>
  </si>
  <si>
    <t>451402</t>
  </si>
  <si>
    <t>Phạm Bảo</t>
  </si>
  <si>
    <t>451403</t>
  </si>
  <si>
    <t>451404</t>
  </si>
  <si>
    <t>Đào Xuân</t>
  </si>
  <si>
    <t>451405</t>
  </si>
  <si>
    <t>451406</t>
  </si>
  <si>
    <t>Hà Hữu</t>
  </si>
  <si>
    <t>451407</t>
  </si>
  <si>
    <t>451408</t>
  </si>
  <si>
    <t>Nguyễn Mai Thanh</t>
  </si>
  <si>
    <t>451409</t>
  </si>
  <si>
    <t>Đặng Vương Nhật</t>
  </si>
  <si>
    <t>451410</t>
  </si>
  <si>
    <t>Vũ Đình Trường</t>
  </si>
  <si>
    <t>451411</t>
  </si>
  <si>
    <t>451412</t>
  </si>
  <si>
    <t>451413</t>
  </si>
  <si>
    <t>Phùng Mai</t>
  </si>
  <si>
    <t>451414</t>
  </si>
  <si>
    <t>451415</t>
  </si>
  <si>
    <t>Quách Phương</t>
  </si>
  <si>
    <t>451416</t>
  </si>
  <si>
    <t>451417</t>
  </si>
  <si>
    <t>451418</t>
  </si>
  <si>
    <t>451419</t>
  </si>
  <si>
    <t>451420</t>
  </si>
  <si>
    <t>451421</t>
  </si>
  <si>
    <t>451422</t>
  </si>
  <si>
    <t>Lê Thế</t>
  </si>
  <si>
    <t>451423</t>
  </si>
  <si>
    <t>451424</t>
  </si>
  <si>
    <t>451425</t>
  </si>
  <si>
    <t>451426</t>
  </si>
  <si>
    <t>451427</t>
  </si>
  <si>
    <t>451428</t>
  </si>
  <si>
    <t>451429</t>
  </si>
  <si>
    <t>Đinh Thị Huyền</t>
  </si>
  <si>
    <t>451430</t>
  </si>
  <si>
    <t>451431</t>
  </si>
  <si>
    <t>451432</t>
  </si>
  <si>
    <t>451433</t>
  </si>
  <si>
    <t>Lại Thị Huyền</t>
  </si>
  <si>
    <t>451434</t>
  </si>
  <si>
    <t>451435</t>
  </si>
  <si>
    <t>451436</t>
  </si>
  <si>
    <t>451437</t>
  </si>
  <si>
    <t>Nguyễn Quang Huỳnh</t>
  </si>
  <si>
    <t>451438</t>
  </si>
  <si>
    <t>Phạm Lê Minh</t>
  </si>
  <si>
    <t>451439</t>
  </si>
  <si>
    <t>451440</t>
  </si>
  <si>
    <t>451441</t>
  </si>
  <si>
    <t>Phan Thị Hương</t>
  </si>
  <si>
    <t>451442</t>
  </si>
  <si>
    <t>Hồ Thu</t>
  </si>
  <si>
    <t>451443</t>
  </si>
  <si>
    <t>Đỗ Hạnh</t>
  </si>
  <si>
    <t>451444</t>
  </si>
  <si>
    <t>451445</t>
  </si>
  <si>
    <t>451446</t>
  </si>
  <si>
    <t>451447</t>
  </si>
  <si>
    <t>Trịnh Diễm</t>
  </si>
  <si>
    <t>451448</t>
  </si>
  <si>
    <t>451449</t>
  </si>
  <si>
    <t>451450</t>
  </si>
  <si>
    <t>451451</t>
  </si>
  <si>
    <t>451452</t>
  </si>
  <si>
    <t>451453</t>
  </si>
  <si>
    <t>Dương Thị Hà</t>
  </si>
  <si>
    <t>451454</t>
  </si>
  <si>
    <t>Nguyễn Vũ</t>
  </si>
  <si>
    <t>Hiện</t>
  </si>
  <si>
    <t>451455</t>
  </si>
  <si>
    <t>Tô Thu</t>
  </si>
  <si>
    <t>451456</t>
  </si>
  <si>
    <t>451501</t>
  </si>
  <si>
    <t>4515</t>
  </si>
  <si>
    <t>451502</t>
  </si>
  <si>
    <t>451503</t>
  </si>
  <si>
    <t>Đậu Đình</t>
  </si>
  <si>
    <t>451504</t>
  </si>
  <si>
    <t>451505</t>
  </si>
  <si>
    <t>Hoàng Thị Diệu</t>
  </si>
  <si>
    <t>451506</t>
  </si>
  <si>
    <t>Lê Thị Thảo</t>
  </si>
  <si>
    <t>451507</t>
  </si>
  <si>
    <t>Phùng Thị Yến</t>
  </si>
  <si>
    <t>451508</t>
  </si>
  <si>
    <t>451509</t>
  </si>
  <si>
    <t>451510</t>
  </si>
  <si>
    <t>451511</t>
  </si>
  <si>
    <t>451512</t>
  </si>
  <si>
    <t>451513</t>
  </si>
  <si>
    <t>451514</t>
  </si>
  <si>
    <t>451515</t>
  </si>
  <si>
    <t>Lý Chỉn</t>
  </si>
  <si>
    <t>451516</t>
  </si>
  <si>
    <t>451517</t>
  </si>
  <si>
    <t>451518</t>
  </si>
  <si>
    <t>Trần Giang</t>
  </si>
  <si>
    <t>451519</t>
  </si>
  <si>
    <t>451521</t>
  </si>
  <si>
    <t>Đỗ Lan</t>
  </si>
  <si>
    <t>451522</t>
  </si>
  <si>
    <t>451523</t>
  </si>
  <si>
    <t>Phùng Thị Trà</t>
  </si>
  <si>
    <t>451524</t>
  </si>
  <si>
    <t>451525</t>
  </si>
  <si>
    <t>451526</t>
  </si>
  <si>
    <t>451527</t>
  </si>
  <si>
    <t>451528</t>
  </si>
  <si>
    <t>Đặng Lê</t>
  </si>
  <si>
    <t>451529</t>
  </si>
  <si>
    <t>451530</t>
  </si>
  <si>
    <t>451531</t>
  </si>
  <si>
    <t>Chu Thị Bích</t>
  </si>
  <si>
    <t>451532</t>
  </si>
  <si>
    <t>Thy</t>
  </si>
  <si>
    <t>451533</t>
  </si>
  <si>
    <t>QĐ thôi học</t>
  </si>
  <si>
    <t>451534</t>
  </si>
  <si>
    <t>451535</t>
  </si>
  <si>
    <t>451536</t>
  </si>
  <si>
    <t>451537</t>
  </si>
  <si>
    <t>451538</t>
  </si>
  <si>
    <t>451539</t>
  </si>
  <si>
    <t>451540</t>
  </si>
  <si>
    <t>451541</t>
  </si>
  <si>
    <t>451542</t>
  </si>
  <si>
    <t>Tô Phạm Vân</t>
  </si>
  <si>
    <t>451543</t>
  </si>
  <si>
    <t>451544</t>
  </si>
  <si>
    <t>Nguyễn Diệp</t>
  </si>
  <si>
    <t>451545</t>
  </si>
  <si>
    <t>451546</t>
  </si>
  <si>
    <t>451547</t>
  </si>
  <si>
    <t>Phạm Hoàng Nhật</t>
  </si>
  <si>
    <t>451548</t>
  </si>
  <si>
    <t>Chu Hương</t>
  </si>
  <si>
    <t>451549</t>
  </si>
  <si>
    <t>Nộp sai TK 0018 yều cầu làm 
đơn điều chỉnh</t>
  </si>
  <si>
    <t>451550</t>
  </si>
  <si>
    <t>451551</t>
  </si>
  <si>
    <t>Đoàn Thành</t>
  </si>
  <si>
    <t>451552</t>
  </si>
  <si>
    <t>451553</t>
  </si>
  <si>
    <t>451554</t>
  </si>
  <si>
    <t>Bạc Việt</t>
  </si>
  <si>
    <t>451555</t>
  </si>
  <si>
    <t>Nông Đức</t>
  </si>
  <si>
    <t>451601</t>
  </si>
  <si>
    <t>Trần Thị Thuý</t>
  </si>
  <si>
    <t>4516</t>
  </si>
  <si>
    <t>451602</t>
  </si>
  <si>
    <t>Phan Thị Huyền</t>
  </si>
  <si>
    <t>451603</t>
  </si>
  <si>
    <t>451604</t>
  </si>
  <si>
    <t>451605</t>
  </si>
  <si>
    <t>Phan Thị Hoài</t>
  </si>
  <si>
    <t>451606</t>
  </si>
  <si>
    <t>451607</t>
  </si>
  <si>
    <t>451608</t>
  </si>
  <si>
    <t>451609</t>
  </si>
  <si>
    <t>451610</t>
  </si>
  <si>
    <t>Tạ Thị Bích</t>
  </si>
  <si>
    <t>451611</t>
  </si>
  <si>
    <t>Đặng Lan</t>
  </si>
  <si>
    <t>451612</t>
  </si>
  <si>
    <t>451613</t>
  </si>
  <si>
    <t>451614</t>
  </si>
  <si>
    <t>451615</t>
  </si>
  <si>
    <t>451616</t>
  </si>
  <si>
    <t>451617</t>
  </si>
  <si>
    <t>Nguyễn Trâm</t>
  </si>
  <si>
    <t>451618</t>
  </si>
  <si>
    <t>451619</t>
  </si>
  <si>
    <t>451620</t>
  </si>
  <si>
    <t>451621</t>
  </si>
  <si>
    <t>451622</t>
  </si>
  <si>
    <t>451623</t>
  </si>
  <si>
    <t>451624</t>
  </si>
  <si>
    <t>Đặng Thị Vân</t>
  </si>
  <si>
    <t>451625</t>
  </si>
  <si>
    <t>451626</t>
  </si>
  <si>
    <t>451627</t>
  </si>
  <si>
    <t>451628</t>
  </si>
  <si>
    <t>451629</t>
  </si>
  <si>
    <t>451630</t>
  </si>
  <si>
    <t>451631</t>
  </si>
  <si>
    <t>451632</t>
  </si>
  <si>
    <t>451633</t>
  </si>
  <si>
    <t>451634</t>
  </si>
  <si>
    <t>Đỗ Kim</t>
  </si>
  <si>
    <t>451635</t>
  </si>
  <si>
    <t>451636</t>
  </si>
  <si>
    <t>Trịnh Huyền</t>
  </si>
  <si>
    <t>451637</t>
  </si>
  <si>
    <t>451638</t>
  </si>
  <si>
    <t>451639</t>
  </si>
  <si>
    <t>451640</t>
  </si>
  <si>
    <t>451641</t>
  </si>
  <si>
    <t>451642</t>
  </si>
  <si>
    <t>451643</t>
  </si>
  <si>
    <t>451644</t>
  </si>
  <si>
    <t>Hoàng Thị Mỹ</t>
  </si>
  <si>
    <t>451645</t>
  </si>
  <si>
    <t>Đỗ Thị Bảo</t>
  </si>
  <si>
    <t>451646</t>
  </si>
  <si>
    <t>451647</t>
  </si>
  <si>
    <t>Lê Trần Phương</t>
  </si>
  <si>
    <t>451648</t>
  </si>
  <si>
    <t>451649</t>
  </si>
  <si>
    <t>Hà Tiểu</t>
  </si>
  <si>
    <t>Mẫn</t>
  </si>
  <si>
    <t>451650</t>
  </si>
  <si>
    <t>451651</t>
  </si>
  <si>
    <t>451652</t>
  </si>
  <si>
    <t>451653</t>
  </si>
  <si>
    <t>451654</t>
  </si>
  <si>
    <t>Hoàng Cao</t>
  </si>
  <si>
    <t>Thiên</t>
  </si>
  <si>
    <t>451655</t>
  </si>
  <si>
    <t>451701</t>
  </si>
  <si>
    <t>4517</t>
  </si>
  <si>
    <t>451702</t>
  </si>
  <si>
    <t>Vũ Đình</t>
  </si>
  <si>
    <t>451703</t>
  </si>
  <si>
    <t>451704</t>
  </si>
  <si>
    <t>451705</t>
  </si>
  <si>
    <t>451706</t>
  </si>
  <si>
    <t>451707</t>
  </si>
  <si>
    <t>451708</t>
  </si>
  <si>
    <t>Trần Nguyễn Ngọc</t>
  </si>
  <si>
    <t>451709</t>
  </si>
  <si>
    <t>451710</t>
  </si>
  <si>
    <t>451711</t>
  </si>
  <si>
    <t>Vũ Thị Vân</t>
  </si>
  <si>
    <t>451712</t>
  </si>
  <si>
    <t>451713</t>
  </si>
  <si>
    <t>451714</t>
  </si>
  <si>
    <t>451715</t>
  </si>
  <si>
    <t>451716</t>
  </si>
  <si>
    <t>451717</t>
  </si>
  <si>
    <t>451718</t>
  </si>
  <si>
    <t>451719</t>
  </si>
  <si>
    <t>Nguyễn Thọ</t>
  </si>
  <si>
    <t>451720</t>
  </si>
  <si>
    <t>451721</t>
  </si>
  <si>
    <t>Đinh Thùy</t>
  </si>
  <si>
    <t>451722</t>
  </si>
  <si>
    <t>451723</t>
  </si>
  <si>
    <t>Đinh Chí</t>
  </si>
  <si>
    <t>451724</t>
  </si>
  <si>
    <t>451725</t>
  </si>
  <si>
    <t>451726</t>
  </si>
  <si>
    <t>451727</t>
  </si>
  <si>
    <t>451728</t>
  </si>
  <si>
    <t>Nguyễn Hoa Việt</t>
  </si>
  <si>
    <t>451729</t>
  </si>
  <si>
    <t>451730</t>
  </si>
  <si>
    <t>Đặng Đức</t>
  </si>
  <si>
    <t>451731</t>
  </si>
  <si>
    <t>451732</t>
  </si>
  <si>
    <t>451733</t>
  </si>
  <si>
    <t>451734</t>
  </si>
  <si>
    <t>451735</t>
  </si>
  <si>
    <t>451736</t>
  </si>
  <si>
    <t>451737</t>
  </si>
  <si>
    <t>Phạm Đức Mạnh</t>
  </si>
  <si>
    <t>451738</t>
  </si>
  <si>
    <t>451739</t>
  </si>
  <si>
    <t>451740</t>
  </si>
  <si>
    <t>451741</t>
  </si>
  <si>
    <t>451742</t>
  </si>
  <si>
    <t>451743</t>
  </si>
  <si>
    <t>451744</t>
  </si>
  <si>
    <t>Nguyễn Ngọc Thạch</t>
  </si>
  <si>
    <t>451745</t>
  </si>
  <si>
    <t>451746</t>
  </si>
  <si>
    <t>451747</t>
  </si>
  <si>
    <t>451748</t>
  </si>
  <si>
    <t>451749</t>
  </si>
  <si>
    <t>451750</t>
  </si>
  <si>
    <t>Nguyễn Đặng Thái</t>
  </si>
  <si>
    <t>451751</t>
  </si>
  <si>
    <t>451752</t>
  </si>
  <si>
    <t>451753</t>
  </si>
  <si>
    <t>451754</t>
  </si>
  <si>
    <t>Trần Thị Châu</t>
  </si>
  <si>
    <t>451755</t>
  </si>
  <si>
    <t>Trần Mỹ</t>
  </si>
  <si>
    <t>451801</t>
  </si>
  <si>
    <t>Giàng Vũ</t>
  </si>
  <si>
    <t>4518</t>
  </si>
  <si>
    <t>451802</t>
  </si>
  <si>
    <t>451803</t>
  </si>
  <si>
    <t>451804</t>
  </si>
  <si>
    <t>Chu Thị Mai</t>
  </si>
  <si>
    <t>451805</t>
  </si>
  <si>
    <t>Hà Anh</t>
  </si>
  <si>
    <t>451806</t>
  </si>
  <si>
    <t>451807</t>
  </si>
  <si>
    <t>451808</t>
  </si>
  <si>
    <t>451809</t>
  </si>
  <si>
    <t>451810</t>
  </si>
  <si>
    <t>451811</t>
  </si>
  <si>
    <t>Nguyễn Quốc Anh</t>
  </si>
  <si>
    <t>451812</t>
  </si>
  <si>
    <t>451813</t>
  </si>
  <si>
    <t>451814</t>
  </si>
  <si>
    <t>Đỗ Huyền</t>
  </si>
  <si>
    <t>451815</t>
  </si>
  <si>
    <t>451816</t>
  </si>
  <si>
    <t>451817</t>
  </si>
  <si>
    <t>451818</t>
  </si>
  <si>
    <t>451819</t>
  </si>
  <si>
    <t>451820</t>
  </si>
  <si>
    <t>451821</t>
  </si>
  <si>
    <t>451822</t>
  </si>
  <si>
    <t>451823</t>
  </si>
  <si>
    <t>451824</t>
  </si>
  <si>
    <t>451825</t>
  </si>
  <si>
    <t>451826</t>
  </si>
  <si>
    <t>Ma Diệu</t>
  </si>
  <si>
    <t>451827</t>
  </si>
  <si>
    <t>Nghiêm Minh</t>
  </si>
  <si>
    <t>451828</t>
  </si>
  <si>
    <t>451829</t>
  </si>
  <si>
    <t>451830</t>
  </si>
  <si>
    <t>Đào Hưng</t>
  </si>
  <si>
    <t>451831</t>
  </si>
  <si>
    <t>451832</t>
  </si>
  <si>
    <t>451833</t>
  </si>
  <si>
    <t>451834</t>
  </si>
  <si>
    <t>451835</t>
  </si>
  <si>
    <t>451836</t>
  </si>
  <si>
    <t>Vương Phan Hà</t>
  </si>
  <si>
    <t>451837</t>
  </si>
  <si>
    <t>Đặng Trần Tâm</t>
  </si>
  <si>
    <t>Qúy</t>
  </si>
  <si>
    <t>451838</t>
  </si>
  <si>
    <t>451839</t>
  </si>
  <si>
    <t>451840</t>
  </si>
  <si>
    <t>451841</t>
  </si>
  <si>
    <t>451842</t>
  </si>
  <si>
    <t>451843</t>
  </si>
  <si>
    <t>Lê Tất</t>
  </si>
  <si>
    <t>451844</t>
  </si>
  <si>
    <t>451845</t>
  </si>
  <si>
    <t>Nguyễn Hồ</t>
  </si>
  <si>
    <t>451846</t>
  </si>
  <si>
    <t>451847</t>
  </si>
  <si>
    <t>Đỗ Thị Hoàng</t>
  </si>
  <si>
    <t>451848</t>
  </si>
  <si>
    <t>451849</t>
  </si>
  <si>
    <t>451850</t>
  </si>
  <si>
    <t>451851</t>
  </si>
  <si>
    <t>451852</t>
  </si>
  <si>
    <t>Đỗ Công</t>
  </si>
  <si>
    <t>451853</t>
  </si>
  <si>
    <t>451854</t>
  </si>
  <si>
    <t>451855</t>
  </si>
  <si>
    <t>Lê Thủy</t>
  </si>
  <si>
    <t>451901</t>
  </si>
  <si>
    <t>4519</t>
  </si>
  <si>
    <t>451902</t>
  </si>
  <si>
    <t>451903</t>
  </si>
  <si>
    <t>451904</t>
  </si>
  <si>
    <t>451905</t>
  </si>
  <si>
    <t>Sầm Thị</t>
  </si>
  <si>
    <t>451906</t>
  </si>
  <si>
    <t>451907</t>
  </si>
  <si>
    <t>451908</t>
  </si>
  <si>
    <t>451909</t>
  </si>
  <si>
    <t>451910</t>
  </si>
  <si>
    <t>Hoàng Lâm</t>
  </si>
  <si>
    <t>451911</t>
  </si>
  <si>
    <t>451912</t>
  </si>
  <si>
    <t>451913</t>
  </si>
  <si>
    <t>451914</t>
  </si>
  <si>
    <t>451915</t>
  </si>
  <si>
    <t>451916</t>
  </si>
  <si>
    <t>Vũ Hoàng Nguyệt</t>
  </si>
  <si>
    <t>451917</t>
  </si>
  <si>
    <t>Lương Huyền</t>
  </si>
  <si>
    <t>451918</t>
  </si>
  <si>
    <t>Nguyễn Thị Thuý</t>
  </si>
  <si>
    <t>451919</t>
  </si>
  <si>
    <t>Võ Thị Hồng</t>
  </si>
  <si>
    <t>451920</t>
  </si>
  <si>
    <t>451921</t>
  </si>
  <si>
    <t>La Thị Thanh</t>
  </si>
  <si>
    <t>451922</t>
  </si>
  <si>
    <t>451923</t>
  </si>
  <si>
    <t>451924</t>
  </si>
  <si>
    <t>451925</t>
  </si>
  <si>
    <t>451926</t>
  </si>
  <si>
    <t>451927</t>
  </si>
  <si>
    <t>Nguyễn Đức Hải</t>
  </si>
  <si>
    <t>451928</t>
  </si>
  <si>
    <t>Hà Hải</t>
  </si>
  <si>
    <t>451929</t>
  </si>
  <si>
    <t>Nhã</t>
  </si>
  <si>
    <t>451930</t>
  </si>
  <si>
    <t>Phạm Trần Vân</t>
  </si>
  <si>
    <t>451931</t>
  </si>
  <si>
    <t>451932</t>
  </si>
  <si>
    <t>451933</t>
  </si>
  <si>
    <t>Nguyễn Dương Anh</t>
  </si>
  <si>
    <t>451934</t>
  </si>
  <si>
    <t>451935</t>
  </si>
  <si>
    <t>451936</t>
  </si>
  <si>
    <t>451937</t>
  </si>
  <si>
    <t>451938</t>
  </si>
  <si>
    <t>Ngô Hồng</t>
  </si>
  <si>
    <t>451939</t>
  </si>
  <si>
    <t>451940</t>
  </si>
  <si>
    <t>451941</t>
  </si>
  <si>
    <t>451942</t>
  </si>
  <si>
    <t>451943</t>
  </si>
  <si>
    <t>451944</t>
  </si>
  <si>
    <t>Đậu Duy</t>
  </si>
  <si>
    <t>451945</t>
  </si>
  <si>
    <t>451946</t>
  </si>
  <si>
    <t>451947</t>
  </si>
  <si>
    <t>451948</t>
  </si>
  <si>
    <t>451949</t>
  </si>
  <si>
    <t>451950</t>
  </si>
  <si>
    <t>451951</t>
  </si>
  <si>
    <t>451952</t>
  </si>
  <si>
    <t>Đặng Tiểu Long</t>
  </si>
  <si>
    <t>451953</t>
  </si>
  <si>
    <t>Triệu Anh</t>
  </si>
  <si>
    <t>451954</t>
  </si>
  <si>
    <t>Trịnh Quỳnh</t>
  </si>
  <si>
    <t>451955</t>
  </si>
  <si>
    <t>452001</t>
  </si>
  <si>
    <t>4520</t>
  </si>
  <si>
    <t>452002</t>
  </si>
  <si>
    <t>452003</t>
  </si>
  <si>
    <t>452004</t>
  </si>
  <si>
    <t>452005</t>
  </si>
  <si>
    <t>452006</t>
  </si>
  <si>
    <t>452007</t>
  </si>
  <si>
    <t>Lò Nhật</t>
  </si>
  <si>
    <t>452008</t>
  </si>
  <si>
    <t>452009</t>
  </si>
  <si>
    <t>452010</t>
  </si>
  <si>
    <t>452011</t>
  </si>
  <si>
    <t>Dương Trọng</t>
  </si>
  <si>
    <t>452012</t>
  </si>
  <si>
    <t>Dương Thị Minh</t>
  </si>
  <si>
    <t>452013</t>
  </si>
  <si>
    <t>452014</t>
  </si>
  <si>
    <t>452015</t>
  </si>
  <si>
    <t>452016</t>
  </si>
  <si>
    <t>Ngô Diễm</t>
  </si>
  <si>
    <t>452017</t>
  </si>
  <si>
    <t>452018</t>
  </si>
  <si>
    <t>452019</t>
  </si>
  <si>
    <t>452020</t>
  </si>
  <si>
    <t>Đinh Anh</t>
  </si>
  <si>
    <t>452021</t>
  </si>
  <si>
    <t>452022</t>
  </si>
  <si>
    <t>Sềnh</t>
  </si>
  <si>
    <t>452023</t>
  </si>
  <si>
    <t>452024</t>
  </si>
  <si>
    <t>452025</t>
  </si>
  <si>
    <t>Tạ Thuỳ</t>
  </si>
  <si>
    <t>452026</t>
  </si>
  <si>
    <t>Vũ Ngọc Mai</t>
  </si>
  <si>
    <t>452027</t>
  </si>
  <si>
    <t>452028</t>
  </si>
  <si>
    <t>Nguyễn Hoàng Phương</t>
  </si>
  <si>
    <t>452029</t>
  </si>
  <si>
    <t>Lương Chí</t>
  </si>
  <si>
    <t>452030</t>
  </si>
  <si>
    <t>452031</t>
  </si>
  <si>
    <t>452032</t>
  </si>
  <si>
    <t>452033</t>
  </si>
  <si>
    <t>452034</t>
  </si>
  <si>
    <t>452035</t>
  </si>
  <si>
    <t>Lê Công Quốc</t>
  </si>
  <si>
    <t>452036</t>
  </si>
  <si>
    <t>452037</t>
  </si>
  <si>
    <t>452039</t>
  </si>
  <si>
    <t>452040</t>
  </si>
  <si>
    <t>452041</t>
  </si>
  <si>
    <t>452042</t>
  </si>
  <si>
    <t>452043</t>
  </si>
  <si>
    <t>452044</t>
  </si>
  <si>
    <t>452045</t>
  </si>
  <si>
    <t>452046</t>
  </si>
  <si>
    <t>452047</t>
  </si>
  <si>
    <t>Lục Thúy</t>
  </si>
  <si>
    <t>452048</t>
  </si>
  <si>
    <t>452049</t>
  </si>
  <si>
    <t>Lê Thái</t>
  </si>
  <si>
    <t>452050</t>
  </si>
  <si>
    <t>452051</t>
  </si>
  <si>
    <t>Tiêu Thị Thu</t>
  </si>
  <si>
    <t>452052</t>
  </si>
  <si>
    <t>452053</t>
  </si>
  <si>
    <t>452054</t>
  </si>
  <si>
    <t>452055</t>
  </si>
  <si>
    <t>452101</t>
  </si>
  <si>
    <t>Lô Minh</t>
  </si>
  <si>
    <t>4521</t>
  </si>
  <si>
    <t>452102</t>
  </si>
  <si>
    <t>452103</t>
  </si>
  <si>
    <t>452104</t>
  </si>
  <si>
    <t>452105</t>
  </si>
  <si>
    <t>452106</t>
  </si>
  <si>
    <t>452107</t>
  </si>
  <si>
    <t>Hà Đình</t>
  </si>
  <si>
    <t>452108</t>
  </si>
  <si>
    <t>452109</t>
  </si>
  <si>
    <t>452110</t>
  </si>
  <si>
    <t>452111</t>
  </si>
  <si>
    <t>452112</t>
  </si>
  <si>
    <t>452113</t>
  </si>
  <si>
    <t>452114</t>
  </si>
  <si>
    <t>Đồng Thị Thảo</t>
  </si>
  <si>
    <t>452115</t>
  </si>
  <si>
    <t>452116</t>
  </si>
  <si>
    <t>Hà Trung</t>
  </si>
  <si>
    <t>452117</t>
  </si>
  <si>
    <t>452118</t>
  </si>
  <si>
    <t>452119</t>
  </si>
  <si>
    <t>452120</t>
  </si>
  <si>
    <t>452121</t>
  </si>
  <si>
    <t>452123</t>
  </si>
  <si>
    <t>452124</t>
  </si>
  <si>
    <t>Nghiêm Thị Thanh</t>
  </si>
  <si>
    <t>452125</t>
  </si>
  <si>
    <t>452126</t>
  </si>
  <si>
    <t>Đặng Ngân</t>
  </si>
  <si>
    <t>452127</t>
  </si>
  <si>
    <t>452128</t>
  </si>
  <si>
    <t>452129</t>
  </si>
  <si>
    <t>452130</t>
  </si>
  <si>
    <t>452131</t>
  </si>
  <si>
    <t>Phạm Thị Nhật</t>
  </si>
  <si>
    <t>452132</t>
  </si>
  <si>
    <t>452133</t>
  </si>
  <si>
    <t>452134</t>
  </si>
  <si>
    <t>452135</t>
  </si>
  <si>
    <t>452136</t>
  </si>
  <si>
    <t>452137</t>
  </si>
  <si>
    <t>452138</t>
  </si>
  <si>
    <t>Bùi Lê Ngọc</t>
  </si>
  <si>
    <t>452139</t>
  </si>
  <si>
    <t>452140</t>
  </si>
  <si>
    <t>Phạm Trường</t>
  </si>
  <si>
    <t>452141</t>
  </si>
  <si>
    <t>Nguyễn Hồ Khánh</t>
  </si>
  <si>
    <t>452142</t>
  </si>
  <si>
    <t>452143</t>
  </si>
  <si>
    <t>452144</t>
  </si>
  <si>
    <t>452145</t>
  </si>
  <si>
    <t>Yêm</t>
  </si>
  <si>
    <t>452146</t>
  </si>
  <si>
    <t>452147</t>
  </si>
  <si>
    <t>452149</t>
  </si>
  <si>
    <t>Đoàn Việt</t>
  </si>
  <si>
    <t>452150</t>
  </si>
  <si>
    <t>452151</t>
  </si>
  <si>
    <t>452152</t>
  </si>
  <si>
    <t>Tới</t>
  </si>
  <si>
    <t>452153</t>
  </si>
  <si>
    <t>Phạm Ngọc Thanh</t>
  </si>
  <si>
    <t>452154</t>
  </si>
  <si>
    <t>Đinh Duy</t>
  </si>
  <si>
    <t>452155</t>
  </si>
  <si>
    <t>452201</t>
  </si>
  <si>
    <t>Lý Thái</t>
  </si>
  <si>
    <t>4522</t>
  </si>
  <si>
    <t>452202</t>
  </si>
  <si>
    <t>Bùi Thị Trà</t>
  </si>
  <si>
    <t>452203</t>
  </si>
  <si>
    <t>452204</t>
  </si>
  <si>
    <t>452205</t>
  </si>
  <si>
    <t>Vũ Ngọc Phương</t>
  </si>
  <si>
    <t>452206</t>
  </si>
  <si>
    <t>452208</t>
  </si>
  <si>
    <t>452209</t>
  </si>
  <si>
    <t>452210</t>
  </si>
  <si>
    <t>452211</t>
  </si>
  <si>
    <t>452212</t>
  </si>
  <si>
    <t>452213</t>
  </si>
  <si>
    <t>Vũ Phan Kim</t>
  </si>
  <si>
    <t>452214</t>
  </si>
  <si>
    <t>452215</t>
  </si>
  <si>
    <t>452216</t>
  </si>
  <si>
    <t>Lê Thị Hoàng</t>
  </si>
  <si>
    <t>452217</t>
  </si>
  <si>
    <t>452218</t>
  </si>
  <si>
    <t>452219</t>
  </si>
  <si>
    <t>452220</t>
  </si>
  <si>
    <t>Bùi Danh</t>
  </si>
  <si>
    <t>452221</t>
  </si>
  <si>
    <t>452222</t>
  </si>
  <si>
    <t>452223</t>
  </si>
  <si>
    <t>452224</t>
  </si>
  <si>
    <t>452225</t>
  </si>
  <si>
    <t>452226</t>
  </si>
  <si>
    <t>Hoàng Bảo</t>
  </si>
  <si>
    <t>452227</t>
  </si>
  <si>
    <t>452228</t>
  </si>
  <si>
    <t>452229</t>
  </si>
  <si>
    <t>Vi Thị Thảo</t>
  </si>
  <si>
    <t>452230</t>
  </si>
  <si>
    <t>452231</t>
  </si>
  <si>
    <t>452232</t>
  </si>
  <si>
    <t>452233</t>
  </si>
  <si>
    <t>452234</t>
  </si>
  <si>
    <t>Mai Kim</t>
  </si>
  <si>
    <t>452235</t>
  </si>
  <si>
    <t>Nguyễn Trần Minh</t>
  </si>
  <si>
    <t>452236</t>
  </si>
  <si>
    <t>Đỗ Thị Mỹ</t>
  </si>
  <si>
    <t>452237</t>
  </si>
  <si>
    <t>452238</t>
  </si>
  <si>
    <t>452239</t>
  </si>
  <si>
    <t>452240</t>
  </si>
  <si>
    <t>Đặng Như</t>
  </si>
  <si>
    <t>452241</t>
  </si>
  <si>
    <t>452242</t>
  </si>
  <si>
    <t>452243</t>
  </si>
  <si>
    <t>452244</t>
  </si>
  <si>
    <t>452245</t>
  </si>
  <si>
    <t>452246</t>
  </si>
  <si>
    <t>452247</t>
  </si>
  <si>
    <t>452248</t>
  </si>
  <si>
    <t>452249</t>
  </si>
  <si>
    <t>452250</t>
  </si>
  <si>
    <t>Đỗ Nguyễn Phương</t>
  </si>
  <si>
    <t>452251</t>
  </si>
  <si>
    <t>452252</t>
  </si>
  <si>
    <t>452253</t>
  </si>
  <si>
    <t>Kim Thị Hồng</t>
  </si>
  <si>
    <t>452254</t>
  </si>
  <si>
    <t>452255</t>
  </si>
  <si>
    <t>Nguyễn ích</t>
  </si>
  <si>
    <t>452301</t>
  </si>
  <si>
    <t>4523</t>
  </si>
  <si>
    <t>452302</t>
  </si>
  <si>
    <t>452303</t>
  </si>
  <si>
    <t>452304</t>
  </si>
  <si>
    <t>452305</t>
  </si>
  <si>
    <t>452306</t>
  </si>
  <si>
    <t>452307</t>
  </si>
  <si>
    <t>452308</t>
  </si>
  <si>
    <t>452309</t>
  </si>
  <si>
    <t>452310</t>
  </si>
  <si>
    <t>452311</t>
  </si>
  <si>
    <t>452312</t>
  </si>
  <si>
    <t>452313</t>
  </si>
  <si>
    <t>452314</t>
  </si>
  <si>
    <t>452315</t>
  </si>
  <si>
    <t>Đào Văn</t>
  </si>
  <si>
    <t>452316</t>
  </si>
  <si>
    <t>452317</t>
  </si>
  <si>
    <t>452318</t>
  </si>
  <si>
    <t>452319</t>
  </si>
  <si>
    <t>452320</t>
  </si>
  <si>
    <t>Trịnh Phúc Thiện</t>
  </si>
  <si>
    <t>452321</t>
  </si>
  <si>
    <t>Triệu Thị Huyền</t>
  </si>
  <si>
    <t>452322</t>
  </si>
  <si>
    <t>Quán Văn</t>
  </si>
  <si>
    <t>452324</t>
  </si>
  <si>
    <t>452325</t>
  </si>
  <si>
    <t>Đoàn Thị Bích</t>
  </si>
  <si>
    <t>452326</t>
  </si>
  <si>
    <t>Nguyễn Hoàng Hải</t>
  </si>
  <si>
    <t>452327</t>
  </si>
  <si>
    <t>452328</t>
  </si>
  <si>
    <t>452329</t>
  </si>
  <si>
    <t>Lô Thị Lan</t>
  </si>
  <si>
    <t>452330</t>
  </si>
  <si>
    <t>452331</t>
  </si>
  <si>
    <t>Đoàn Thái</t>
  </si>
  <si>
    <t>452332</t>
  </si>
  <si>
    <t>452333</t>
  </si>
  <si>
    <t>452334</t>
  </si>
  <si>
    <t>452335</t>
  </si>
  <si>
    <t>Mai Đức</t>
  </si>
  <si>
    <t>452336</t>
  </si>
  <si>
    <t>452337</t>
  </si>
  <si>
    <t>452338</t>
  </si>
  <si>
    <t>Hà Trường</t>
  </si>
  <si>
    <t>452339</t>
  </si>
  <si>
    <t>452340</t>
  </si>
  <si>
    <t>452341</t>
  </si>
  <si>
    <t>452342</t>
  </si>
  <si>
    <t>452343</t>
  </si>
  <si>
    <t>452344</t>
  </si>
  <si>
    <t>Đào Trí</t>
  </si>
  <si>
    <t>452345</t>
  </si>
  <si>
    <t>452346</t>
  </si>
  <si>
    <t>Nguyễn Hiếu</t>
  </si>
  <si>
    <t>452347</t>
  </si>
  <si>
    <t>452348</t>
  </si>
  <si>
    <t>Vũ Thị Như</t>
  </si>
  <si>
    <t>452349</t>
  </si>
  <si>
    <t>Tạ Thị Tuyết</t>
  </si>
  <si>
    <t>452350</t>
  </si>
  <si>
    <t>452351</t>
  </si>
  <si>
    <t>Nguyễn Thu Hiền</t>
  </si>
  <si>
    <t>452352</t>
  </si>
  <si>
    <t>452353</t>
  </si>
  <si>
    <t>452354</t>
  </si>
  <si>
    <t>452355</t>
  </si>
  <si>
    <t>Bàn Tòn</t>
  </si>
  <si>
    <t>Trẹ</t>
  </si>
  <si>
    <t>452356</t>
  </si>
  <si>
    <t>452357</t>
  </si>
  <si>
    <t>Đinh Công</t>
  </si>
  <si>
    <t>452358</t>
  </si>
  <si>
    <t>Phạm Thu Hà</t>
  </si>
  <si>
    <t>452359</t>
  </si>
  <si>
    <t>Lê Nguyên</t>
  </si>
  <si>
    <t>452360</t>
  </si>
  <si>
    <t>452361</t>
  </si>
  <si>
    <t>452362</t>
  </si>
  <si>
    <t>452363</t>
  </si>
  <si>
    <t>Cao Phạm Phương</t>
  </si>
  <si>
    <t>452364</t>
  </si>
  <si>
    <t>452365</t>
  </si>
  <si>
    <t>Phạm Bích</t>
  </si>
  <si>
    <t>452366</t>
  </si>
  <si>
    <t>452401</t>
  </si>
  <si>
    <t>Chu Thị Minh</t>
  </si>
  <si>
    <t>4524</t>
  </si>
  <si>
    <t>452402</t>
  </si>
  <si>
    <t>452403</t>
  </si>
  <si>
    <t>452404</t>
  </si>
  <si>
    <t>452405</t>
  </si>
  <si>
    <t>Đỗ Lâm Mai</t>
  </si>
  <si>
    <t>452406</t>
  </si>
  <si>
    <t>Đỗ Lưu</t>
  </si>
  <si>
    <t>452407</t>
  </si>
  <si>
    <t>Nguyễn Như Đức</t>
  </si>
  <si>
    <t>452408</t>
  </si>
  <si>
    <t>452409</t>
  </si>
  <si>
    <t>Lô Thị</t>
  </si>
  <si>
    <t>452410</t>
  </si>
  <si>
    <t>452411</t>
  </si>
  <si>
    <t>452412</t>
  </si>
  <si>
    <t>452413</t>
  </si>
  <si>
    <t>Nguyễn Phan Thục</t>
  </si>
  <si>
    <t>452414</t>
  </si>
  <si>
    <t>Lam Văn</t>
  </si>
  <si>
    <t>452415</t>
  </si>
  <si>
    <t>Đặng Nguyễn Quang</t>
  </si>
  <si>
    <t>452416</t>
  </si>
  <si>
    <t>Đào Đức</t>
  </si>
  <si>
    <t>452417</t>
  </si>
  <si>
    <t>452418</t>
  </si>
  <si>
    <t>452419</t>
  </si>
  <si>
    <t>452420</t>
  </si>
  <si>
    <t>452421</t>
  </si>
  <si>
    <t>Lương ánh</t>
  </si>
  <si>
    <t>452422</t>
  </si>
  <si>
    <t>452423</t>
  </si>
  <si>
    <t>452424</t>
  </si>
  <si>
    <t>452425</t>
  </si>
  <si>
    <t>452426</t>
  </si>
  <si>
    <t>452427</t>
  </si>
  <si>
    <t>452428</t>
  </si>
  <si>
    <t>452429</t>
  </si>
  <si>
    <t>452430</t>
  </si>
  <si>
    <t>452431</t>
  </si>
  <si>
    <t>452432</t>
  </si>
  <si>
    <t>452433</t>
  </si>
  <si>
    <t>452434</t>
  </si>
  <si>
    <t>452435</t>
  </si>
  <si>
    <t>Đinh Bảo</t>
  </si>
  <si>
    <t>452436</t>
  </si>
  <si>
    <t>452437</t>
  </si>
  <si>
    <t>452438</t>
  </si>
  <si>
    <t>452439</t>
  </si>
  <si>
    <t>Giang Thu</t>
  </si>
  <si>
    <t>452440</t>
  </si>
  <si>
    <t>452441</t>
  </si>
  <si>
    <t>452442</t>
  </si>
  <si>
    <t>452443</t>
  </si>
  <si>
    <t>452444</t>
  </si>
  <si>
    <t>452445</t>
  </si>
  <si>
    <t>Lý Mai</t>
  </si>
  <si>
    <t>452446</t>
  </si>
  <si>
    <t>452447</t>
  </si>
  <si>
    <t>Thái Thị Cẩm</t>
  </si>
  <si>
    <t>452448</t>
  </si>
  <si>
    <t>452449</t>
  </si>
  <si>
    <t>452450</t>
  </si>
  <si>
    <t>452451</t>
  </si>
  <si>
    <t>Hà Trịnh</t>
  </si>
  <si>
    <t>452452</t>
  </si>
  <si>
    <t>452453</t>
  </si>
  <si>
    <t>452454</t>
  </si>
  <si>
    <t>452455</t>
  </si>
  <si>
    <t>452456</t>
  </si>
  <si>
    <t>Lê Hiếu</t>
  </si>
  <si>
    <t>452457</t>
  </si>
  <si>
    <t>Kim Hồng</t>
  </si>
  <si>
    <t>452458</t>
  </si>
  <si>
    <t>452459</t>
  </si>
  <si>
    <t>Lục Thị Dương</t>
  </si>
  <si>
    <t>452460</t>
  </si>
  <si>
    <t>Phạm Thị Hoài</t>
  </si>
  <si>
    <t>452461</t>
  </si>
  <si>
    <t>Từ Đặng Linh</t>
  </si>
  <si>
    <t>452462</t>
  </si>
  <si>
    <t>Trương Thị Thùy</t>
  </si>
  <si>
    <t>452463</t>
  </si>
  <si>
    <t>452464</t>
  </si>
  <si>
    <t>Giáp</t>
  </si>
  <si>
    <t>452465</t>
  </si>
  <si>
    <t>452466</t>
  </si>
  <si>
    <t>452501</t>
  </si>
  <si>
    <t>Nguyễn Thị Nhã</t>
  </si>
  <si>
    <t>4525</t>
  </si>
  <si>
    <t>452502</t>
  </si>
  <si>
    <t>452503</t>
  </si>
  <si>
    <t>452504</t>
  </si>
  <si>
    <t>452505</t>
  </si>
  <si>
    <t>452506</t>
  </si>
  <si>
    <t>452507</t>
  </si>
  <si>
    <t>Hồ Ngọc</t>
  </si>
  <si>
    <t>452508</t>
  </si>
  <si>
    <t>452509</t>
  </si>
  <si>
    <t>452510</t>
  </si>
  <si>
    <t>Phạm Cao Phương</t>
  </si>
  <si>
    <t>452511</t>
  </si>
  <si>
    <t>452512</t>
  </si>
  <si>
    <t>452513</t>
  </si>
  <si>
    <t>452514</t>
  </si>
  <si>
    <t>452515</t>
  </si>
  <si>
    <t>452516</t>
  </si>
  <si>
    <t>452517</t>
  </si>
  <si>
    <t>Cao</t>
  </si>
  <si>
    <t>452518</t>
  </si>
  <si>
    <t>452519</t>
  </si>
  <si>
    <t>452520</t>
  </si>
  <si>
    <t>Cao Lý Khánh</t>
  </si>
  <si>
    <t>452521</t>
  </si>
  <si>
    <t>452522</t>
  </si>
  <si>
    <t>452523</t>
  </si>
  <si>
    <t>Phùng Quang</t>
  </si>
  <si>
    <t>452524</t>
  </si>
  <si>
    <t>452525</t>
  </si>
  <si>
    <t>452526</t>
  </si>
  <si>
    <t>452527</t>
  </si>
  <si>
    <t>Hồ Tùng</t>
  </si>
  <si>
    <t>452528</t>
  </si>
  <si>
    <t>452529</t>
  </si>
  <si>
    <t>Lê Tố</t>
  </si>
  <si>
    <t>452530</t>
  </si>
  <si>
    <t>452531</t>
  </si>
  <si>
    <t>452532</t>
  </si>
  <si>
    <t>Ngô Bảo</t>
  </si>
  <si>
    <t>452533</t>
  </si>
  <si>
    <t>452534</t>
  </si>
  <si>
    <t>Dương Việt</t>
  </si>
  <si>
    <t>452535</t>
  </si>
  <si>
    <t>452536</t>
  </si>
  <si>
    <t>452537</t>
  </si>
  <si>
    <t>452538</t>
  </si>
  <si>
    <t>452539</t>
  </si>
  <si>
    <t>452540</t>
  </si>
  <si>
    <t>Bàn Lê Thu</t>
  </si>
  <si>
    <t>452541</t>
  </si>
  <si>
    <t>452542</t>
  </si>
  <si>
    <t>452543</t>
  </si>
  <si>
    <t>452544</t>
  </si>
  <si>
    <t>Trương Đỗ Quỳnh</t>
  </si>
  <si>
    <t>452545</t>
  </si>
  <si>
    <t>Phạm Đỗ Phương</t>
  </si>
  <si>
    <t>452546</t>
  </si>
  <si>
    <t>452547</t>
  </si>
  <si>
    <t>452548</t>
  </si>
  <si>
    <t>452549</t>
  </si>
  <si>
    <t>452550</t>
  </si>
  <si>
    <t>452551</t>
  </si>
  <si>
    <t>452552</t>
  </si>
  <si>
    <t>Lê Kiến</t>
  </si>
  <si>
    <t>452553</t>
  </si>
  <si>
    <t>Hạ Thị</t>
  </si>
  <si>
    <t>452554</t>
  </si>
  <si>
    <t>Nguyễn Lương</t>
  </si>
  <si>
    <t>452555</t>
  </si>
  <si>
    <t>452556</t>
  </si>
  <si>
    <t>452557</t>
  </si>
  <si>
    <t>452558</t>
  </si>
  <si>
    <t>452559</t>
  </si>
  <si>
    <t>452560</t>
  </si>
  <si>
    <t>Nguyễn Thị Phong</t>
  </si>
  <si>
    <t>452561</t>
  </si>
  <si>
    <t>452562</t>
  </si>
  <si>
    <t>Đào Ngọc Minh</t>
  </si>
  <si>
    <t>452563</t>
  </si>
  <si>
    <t>452564</t>
  </si>
  <si>
    <t>452565</t>
  </si>
  <si>
    <t>452566</t>
  </si>
  <si>
    <t>452601</t>
  </si>
  <si>
    <t>4526</t>
  </si>
  <si>
    <t>452602</t>
  </si>
  <si>
    <t>Hùy</t>
  </si>
  <si>
    <t>452603</t>
  </si>
  <si>
    <t>452604</t>
  </si>
  <si>
    <t>Tạ Bảo</t>
  </si>
  <si>
    <t>452605</t>
  </si>
  <si>
    <t>452606</t>
  </si>
  <si>
    <t>Lương Phương</t>
  </si>
  <si>
    <t>452607</t>
  </si>
  <si>
    <t>452608</t>
  </si>
  <si>
    <t>Nguyễn Lê Khánh</t>
  </si>
  <si>
    <t>452609</t>
  </si>
  <si>
    <t>452610</t>
  </si>
  <si>
    <t>452611</t>
  </si>
  <si>
    <t>452612</t>
  </si>
  <si>
    <t>452613</t>
  </si>
  <si>
    <t>452614</t>
  </si>
  <si>
    <t>452615</t>
  </si>
  <si>
    <t>452616</t>
  </si>
  <si>
    <t>Đỗ Bích</t>
  </si>
  <si>
    <t>452617</t>
  </si>
  <si>
    <t>452618</t>
  </si>
  <si>
    <t>452619</t>
  </si>
  <si>
    <t>452620</t>
  </si>
  <si>
    <t>452621</t>
  </si>
  <si>
    <t>452622</t>
  </si>
  <si>
    <t>452623</t>
  </si>
  <si>
    <t>452624</t>
  </si>
  <si>
    <t>452625</t>
  </si>
  <si>
    <t>452626</t>
  </si>
  <si>
    <t>Đoàn Thị Như</t>
  </si>
  <si>
    <t>452627</t>
  </si>
  <si>
    <t>452628</t>
  </si>
  <si>
    <t>Lưu Minh</t>
  </si>
  <si>
    <t>452629</t>
  </si>
  <si>
    <t>452630</t>
  </si>
  <si>
    <t>452631</t>
  </si>
  <si>
    <t>Nguyễn Thị Tố</t>
  </si>
  <si>
    <t>452632</t>
  </si>
  <si>
    <t>452633</t>
  </si>
  <si>
    <t>Thái Phương</t>
  </si>
  <si>
    <t>452634</t>
  </si>
  <si>
    <t>452635</t>
  </si>
  <si>
    <t>Mai Thị Quỳnh</t>
  </si>
  <si>
    <t>452636</t>
  </si>
  <si>
    <t>452637</t>
  </si>
  <si>
    <t>452638</t>
  </si>
  <si>
    <t>452639</t>
  </si>
  <si>
    <t>452640</t>
  </si>
  <si>
    <t>Vũ Đắc</t>
  </si>
  <si>
    <t>452641</t>
  </si>
  <si>
    <t>452642</t>
  </si>
  <si>
    <t>452643</t>
  </si>
  <si>
    <t>452644</t>
  </si>
  <si>
    <t>452645</t>
  </si>
  <si>
    <t>Đào Thị Anh</t>
  </si>
  <si>
    <t>452646</t>
  </si>
  <si>
    <t>Ngô Thị Xuân</t>
  </si>
  <si>
    <t>452647</t>
  </si>
  <si>
    <t>452648</t>
  </si>
  <si>
    <t>452649</t>
  </si>
  <si>
    <t>452650</t>
  </si>
  <si>
    <t>452651</t>
  </si>
  <si>
    <t>Nguyễn Diệu Vân</t>
  </si>
  <si>
    <t>452652</t>
  </si>
  <si>
    <t>452653</t>
  </si>
  <si>
    <t>452654</t>
  </si>
  <si>
    <t>452655</t>
  </si>
  <si>
    <t>452656</t>
  </si>
  <si>
    <t>Cao Huyền</t>
  </si>
  <si>
    <t>452657</t>
  </si>
  <si>
    <t>Vũ Thị Lâm</t>
  </si>
  <si>
    <t>452658</t>
  </si>
  <si>
    <t>452659</t>
  </si>
  <si>
    <t>Nguyễn Lương Thái</t>
  </si>
  <si>
    <t>452660</t>
  </si>
  <si>
    <t>452661</t>
  </si>
  <si>
    <t>452662</t>
  </si>
  <si>
    <t>452663</t>
  </si>
  <si>
    <t>452664</t>
  </si>
  <si>
    <t>Thái Vân</t>
  </si>
  <si>
    <t>452665</t>
  </si>
  <si>
    <t>Vũ Đào Hoàng</t>
  </si>
  <si>
    <t>452701</t>
  </si>
  <si>
    <t>Nguyễn Nông Trung</t>
  </si>
  <si>
    <t>4527</t>
  </si>
  <si>
    <t>452702</t>
  </si>
  <si>
    <t>452703</t>
  </si>
  <si>
    <t>Vũ Khả Hoàng</t>
  </si>
  <si>
    <t>452704</t>
  </si>
  <si>
    <t>452705</t>
  </si>
  <si>
    <t>Đinh Hồng</t>
  </si>
  <si>
    <t>452706</t>
  </si>
  <si>
    <t>Doan</t>
  </si>
  <si>
    <t>452707</t>
  </si>
  <si>
    <t>452708</t>
  </si>
  <si>
    <t>452709</t>
  </si>
  <si>
    <t>Lầu Y</t>
  </si>
  <si>
    <t>Vị</t>
  </si>
  <si>
    <t>452710</t>
  </si>
  <si>
    <t>Lô Ngọc</t>
  </si>
  <si>
    <t>452711</t>
  </si>
  <si>
    <t>452712</t>
  </si>
  <si>
    <t>452713</t>
  </si>
  <si>
    <t>Hồ Minh</t>
  </si>
  <si>
    <t>452714</t>
  </si>
  <si>
    <t>452715</t>
  </si>
  <si>
    <t>452716</t>
  </si>
  <si>
    <t>Tống Thị Mỹ</t>
  </si>
  <si>
    <t>452718</t>
  </si>
  <si>
    <t>452719</t>
  </si>
  <si>
    <t>452720</t>
  </si>
  <si>
    <t>452721</t>
  </si>
  <si>
    <t>Nguyễn Thái Minh</t>
  </si>
  <si>
    <t>452722</t>
  </si>
  <si>
    <t>Lê Trang</t>
  </si>
  <si>
    <t>452723</t>
  </si>
  <si>
    <t>Đinh Thị Vân</t>
  </si>
  <si>
    <t>452724</t>
  </si>
  <si>
    <t>452725</t>
  </si>
  <si>
    <t>452726</t>
  </si>
  <si>
    <t>452727</t>
  </si>
  <si>
    <t>452728</t>
  </si>
  <si>
    <t>Phạm Đặng Kiều</t>
  </si>
  <si>
    <t>452729</t>
  </si>
  <si>
    <t>Đỗ Thị Quỳnh</t>
  </si>
  <si>
    <t>452730</t>
  </si>
  <si>
    <t>452731</t>
  </si>
  <si>
    <t>452732</t>
  </si>
  <si>
    <t>452733</t>
  </si>
  <si>
    <t>452734</t>
  </si>
  <si>
    <t>452735</t>
  </si>
  <si>
    <t>Thống</t>
  </si>
  <si>
    <t>452736</t>
  </si>
  <si>
    <t>Thẩm</t>
  </si>
  <si>
    <t>452737</t>
  </si>
  <si>
    <t>452738</t>
  </si>
  <si>
    <t>452739</t>
  </si>
  <si>
    <t>452740</t>
  </si>
  <si>
    <t>452741</t>
  </si>
  <si>
    <t>Nguyễn Kinh</t>
  </si>
  <si>
    <t>452742</t>
  </si>
  <si>
    <t>Trương Tuấn</t>
  </si>
  <si>
    <t>452743</t>
  </si>
  <si>
    <t>452744</t>
  </si>
  <si>
    <t>452745</t>
  </si>
  <si>
    <t>452746</t>
  </si>
  <si>
    <t>452747</t>
  </si>
  <si>
    <t>452748</t>
  </si>
  <si>
    <t>Lộc Minh</t>
  </si>
  <si>
    <t>452750</t>
  </si>
  <si>
    <t>452751</t>
  </si>
  <si>
    <t>452752</t>
  </si>
  <si>
    <t>452753</t>
  </si>
  <si>
    <t>452754</t>
  </si>
  <si>
    <t>452755</t>
  </si>
  <si>
    <t>452756</t>
  </si>
  <si>
    <t>452757</t>
  </si>
  <si>
    <t>452758</t>
  </si>
  <si>
    <t>452759</t>
  </si>
  <si>
    <t>452760</t>
  </si>
  <si>
    <t>452761</t>
  </si>
  <si>
    <t>452762</t>
  </si>
  <si>
    <t>Nguyễn Lê Mai</t>
  </si>
  <si>
    <t>452763</t>
  </si>
  <si>
    <t>452764</t>
  </si>
  <si>
    <t>Đặng Diệu</t>
  </si>
  <si>
    <t>452765</t>
  </si>
  <si>
    <t>Tống Thị Phương</t>
  </si>
  <si>
    <t>452801</t>
  </si>
  <si>
    <t>4528</t>
  </si>
  <si>
    <t>452802</t>
  </si>
  <si>
    <t>Nguyễn Đạt</t>
  </si>
  <si>
    <t>452803</t>
  </si>
  <si>
    <t>452804</t>
  </si>
  <si>
    <t>452805</t>
  </si>
  <si>
    <t>Ma Thị Lệ</t>
  </si>
  <si>
    <t>452806</t>
  </si>
  <si>
    <t>Ma Thị Huyền</t>
  </si>
  <si>
    <t>452807</t>
  </si>
  <si>
    <t>452809</t>
  </si>
  <si>
    <t>452810</t>
  </si>
  <si>
    <t>Kiều Thị Phương</t>
  </si>
  <si>
    <t>452811</t>
  </si>
  <si>
    <t>452812</t>
  </si>
  <si>
    <t>Nguyễn Xuân Hiển</t>
  </si>
  <si>
    <t>452813</t>
  </si>
  <si>
    <t>Nguyễn Hồng Quang</t>
  </si>
  <si>
    <t>452814</t>
  </si>
  <si>
    <t>Hứa Tuấn</t>
  </si>
  <si>
    <t>452815</t>
  </si>
  <si>
    <t>452816</t>
  </si>
  <si>
    <t>452818</t>
  </si>
  <si>
    <t>452819</t>
  </si>
  <si>
    <t>452820</t>
  </si>
  <si>
    <t>Bùi Thị Thủy</t>
  </si>
  <si>
    <t>452821</t>
  </si>
  <si>
    <t>452822</t>
  </si>
  <si>
    <t>452823</t>
  </si>
  <si>
    <t>Lò Thị Phương</t>
  </si>
  <si>
    <t>452824</t>
  </si>
  <si>
    <t>452825</t>
  </si>
  <si>
    <t>452826</t>
  </si>
  <si>
    <t>452827</t>
  </si>
  <si>
    <t>452828</t>
  </si>
  <si>
    <t>452829</t>
  </si>
  <si>
    <t>Chu Yến</t>
  </si>
  <si>
    <t>452830</t>
  </si>
  <si>
    <t>452831</t>
  </si>
  <si>
    <t>452832</t>
  </si>
  <si>
    <t>452833</t>
  </si>
  <si>
    <t>452834</t>
  </si>
  <si>
    <t>452835</t>
  </si>
  <si>
    <t>452836</t>
  </si>
  <si>
    <t>Cung Lê Minh</t>
  </si>
  <si>
    <t>452837</t>
  </si>
  <si>
    <t>452838</t>
  </si>
  <si>
    <t>452839</t>
  </si>
  <si>
    <t>452840</t>
  </si>
  <si>
    <t>452841</t>
  </si>
  <si>
    <t>452842</t>
  </si>
  <si>
    <t>452843</t>
  </si>
  <si>
    <t>452844</t>
  </si>
  <si>
    <t>452845</t>
  </si>
  <si>
    <t>452846</t>
  </si>
  <si>
    <t>452847</t>
  </si>
  <si>
    <t>452848</t>
  </si>
  <si>
    <t>452849</t>
  </si>
  <si>
    <t>452851</t>
  </si>
  <si>
    <t>452852</t>
  </si>
  <si>
    <t>452853</t>
  </si>
  <si>
    <t>452854</t>
  </si>
  <si>
    <t>452855</t>
  </si>
  <si>
    <t>452856</t>
  </si>
  <si>
    <t>452857</t>
  </si>
  <si>
    <t>452858</t>
  </si>
  <si>
    <t>452859</t>
  </si>
  <si>
    <t>Vũ Phạm Hạ</t>
  </si>
  <si>
    <t>452860</t>
  </si>
  <si>
    <t>452861</t>
  </si>
  <si>
    <t>Lê Hoàng Thanh</t>
  </si>
  <si>
    <t>452862</t>
  </si>
  <si>
    <t>Lê Vũ Phương</t>
  </si>
  <si>
    <t>452863</t>
  </si>
  <si>
    <t>452864</t>
  </si>
  <si>
    <t>452865</t>
  </si>
  <si>
    <t>452901</t>
  </si>
  <si>
    <t>4529</t>
  </si>
  <si>
    <t>452902</t>
  </si>
  <si>
    <t>Trịnh Thành</t>
  </si>
  <si>
    <t>452903</t>
  </si>
  <si>
    <t>452905</t>
  </si>
  <si>
    <t>452906</t>
  </si>
  <si>
    <t>452907</t>
  </si>
  <si>
    <t>452908</t>
  </si>
  <si>
    <t>452909</t>
  </si>
  <si>
    <t>452910</t>
  </si>
  <si>
    <t>Nguyễn Thanh Thanh</t>
  </si>
  <si>
    <t>452911</t>
  </si>
  <si>
    <t>452912</t>
  </si>
  <si>
    <t>452913</t>
  </si>
  <si>
    <t>452914</t>
  </si>
  <si>
    <t>452915</t>
  </si>
  <si>
    <t>452916</t>
  </si>
  <si>
    <t>452917</t>
  </si>
  <si>
    <t>Phụng</t>
  </si>
  <si>
    <t>452918</t>
  </si>
  <si>
    <t>452919</t>
  </si>
  <si>
    <t>452920</t>
  </si>
  <si>
    <t>452921</t>
  </si>
  <si>
    <t>Vương Tiến</t>
  </si>
  <si>
    <t>452922</t>
  </si>
  <si>
    <t>452923</t>
  </si>
  <si>
    <t>Phạm Thế</t>
  </si>
  <si>
    <t>452924</t>
  </si>
  <si>
    <t>Trương Giang</t>
  </si>
  <si>
    <t>452925</t>
  </si>
  <si>
    <t>Đỗ Thị Hà</t>
  </si>
  <si>
    <t>452926</t>
  </si>
  <si>
    <t>452927</t>
  </si>
  <si>
    <t>452928</t>
  </si>
  <si>
    <t>452929</t>
  </si>
  <si>
    <t>452930</t>
  </si>
  <si>
    <t>Trần Nguyễn Anh</t>
  </si>
  <si>
    <t>452931</t>
  </si>
  <si>
    <t>452932</t>
  </si>
  <si>
    <t>Mai Vũ Thùy</t>
  </si>
  <si>
    <t>452933</t>
  </si>
  <si>
    <t>452934</t>
  </si>
  <si>
    <t>452935</t>
  </si>
  <si>
    <t>Trần Thái Bảo</t>
  </si>
  <si>
    <t>452936</t>
  </si>
  <si>
    <t>Trương Hà Hoài</t>
  </si>
  <si>
    <t>452937</t>
  </si>
  <si>
    <t>452938</t>
  </si>
  <si>
    <t>Mỵ</t>
  </si>
  <si>
    <t>452939</t>
  </si>
  <si>
    <t>Lê Trần Thảo</t>
  </si>
  <si>
    <t>452940</t>
  </si>
  <si>
    <t>452941</t>
  </si>
  <si>
    <t>Phan Bảo</t>
  </si>
  <si>
    <t>452942</t>
  </si>
  <si>
    <t>Đào Thùy</t>
  </si>
  <si>
    <t>452943</t>
  </si>
  <si>
    <t>452945</t>
  </si>
  <si>
    <t>452946</t>
  </si>
  <si>
    <t>452947</t>
  </si>
  <si>
    <t>452948</t>
  </si>
  <si>
    <t>Nguyễn Lê Thành</t>
  </si>
  <si>
    <t>452949</t>
  </si>
  <si>
    <t>452950</t>
  </si>
  <si>
    <t>452951</t>
  </si>
  <si>
    <t>Bùi Lê Gia</t>
  </si>
  <si>
    <t>452952</t>
  </si>
  <si>
    <t>Đường Văn</t>
  </si>
  <si>
    <t>452953</t>
  </si>
  <si>
    <t>452954</t>
  </si>
  <si>
    <t>452955</t>
  </si>
  <si>
    <t>452956</t>
  </si>
  <si>
    <t>452957</t>
  </si>
  <si>
    <t>452958</t>
  </si>
  <si>
    <t>Dương Hoài Nam</t>
  </si>
  <si>
    <t>452959</t>
  </si>
  <si>
    <t>453001</t>
  </si>
  <si>
    <t>4530</t>
  </si>
  <si>
    <t>453002</t>
  </si>
  <si>
    <t>453003</t>
  </si>
  <si>
    <t>453004</t>
  </si>
  <si>
    <t>453005</t>
  </si>
  <si>
    <t>Chu Ngân</t>
  </si>
  <si>
    <t>453006</t>
  </si>
  <si>
    <t>Thạch</t>
  </si>
  <si>
    <t>453007</t>
  </si>
  <si>
    <t>Phan Anh</t>
  </si>
  <si>
    <t>453008</t>
  </si>
  <si>
    <t>453009</t>
  </si>
  <si>
    <t>453010</t>
  </si>
  <si>
    <t>453011</t>
  </si>
  <si>
    <t>453012</t>
  </si>
  <si>
    <t>453013</t>
  </si>
  <si>
    <t>Thiều Thị Thảo</t>
  </si>
  <si>
    <t>453014</t>
  </si>
  <si>
    <t>453015</t>
  </si>
  <si>
    <t>453016</t>
  </si>
  <si>
    <t>Bùi Lê Thảo</t>
  </si>
  <si>
    <t>453017</t>
  </si>
  <si>
    <t>Vũ Phạm Phương</t>
  </si>
  <si>
    <t>453018</t>
  </si>
  <si>
    <t>Đinh Bạt Bảo</t>
  </si>
  <si>
    <t>453019</t>
  </si>
  <si>
    <t>453020</t>
  </si>
  <si>
    <t>453021</t>
  </si>
  <si>
    <t>453022</t>
  </si>
  <si>
    <t>453023</t>
  </si>
  <si>
    <t>453024</t>
  </si>
  <si>
    <t>Dương Trường</t>
  </si>
  <si>
    <t>453025</t>
  </si>
  <si>
    <t>453026</t>
  </si>
  <si>
    <t>Nguyễn Vy</t>
  </si>
  <si>
    <t>453027</t>
  </si>
  <si>
    <t>Chiều</t>
  </si>
  <si>
    <t>453028</t>
  </si>
  <si>
    <t>453029</t>
  </si>
  <si>
    <t>453030</t>
  </si>
  <si>
    <t>453031</t>
  </si>
  <si>
    <t>453032</t>
  </si>
  <si>
    <t>453033</t>
  </si>
  <si>
    <t>Lê Nguyễn Anh</t>
  </si>
  <si>
    <t>453034</t>
  </si>
  <si>
    <t>453035</t>
  </si>
  <si>
    <t>453036</t>
  </si>
  <si>
    <t>Trịnh Trí</t>
  </si>
  <si>
    <t>453037</t>
  </si>
  <si>
    <t>453038</t>
  </si>
  <si>
    <t>453039</t>
  </si>
  <si>
    <t>453040</t>
  </si>
  <si>
    <t>Lê Thị Vân</t>
  </si>
  <si>
    <t>453041</t>
  </si>
  <si>
    <t>453042</t>
  </si>
  <si>
    <t>453043</t>
  </si>
  <si>
    <t>453044</t>
  </si>
  <si>
    <t>453045</t>
  </si>
  <si>
    <t>453046</t>
  </si>
  <si>
    <t>453047</t>
  </si>
  <si>
    <t>Lý Quế</t>
  </si>
  <si>
    <t>453048</t>
  </si>
  <si>
    <t>Phạm Vũ Lan</t>
  </si>
  <si>
    <t>453049</t>
  </si>
  <si>
    <t>453050</t>
  </si>
  <si>
    <t>453051</t>
  </si>
  <si>
    <t>453052</t>
  </si>
  <si>
    <t>453053</t>
  </si>
  <si>
    <t>Ký</t>
  </si>
  <si>
    <t>453054</t>
  </si>
  <si>
    <t>453055</t>
  </si>
  <si>
    <t>453056</t>
  </si>
  <si>
    <t>Phạm Phú</t>
  </si>
  <si>
    <t>453057</t>
  </si>
  <si>
    <t>453058</t>
  </si>
  <si>
    <t>453101</t>
  </si>
  <si>
    <t>4531</t>
  </si>
  <si>
    <t>453102</t>
  </si>
  <si>
    <t>453103</t>
  </si>
  <si>
    <t>453104</t>
  </si>
  <si>
    <t>Đỗ Trần Trà</t>
  </si>
  <si>
    <t>453105</t>
  </si>
  <si>
    <t>453106</t>
  </si>
  <si>
    <t>Phi</t>
  </si>
  <si>
    <t>453107</t>
  </si>
  <si>
    <t>Trần Lê Duy</t>
  </si>
  <si>
    <t>453108</t>
  </si>
  <si>
    <t>Nguyễn Hồ Kiều</t>
  </si>
  <si>
    <t>453109</t>
  </si>
  <si>
    <t>453110</t>
  </si>
  <si>
    <t>Trần Thị Tường</t>
  </si>
  <si>
    <t>453111</t>
  </si>
  <si>
    <t>Nguyễn Phạm Trà</t>
  </si>
  <si>
    <t>453112</t>
  </si>
  <si>
    <t>Nguyễn Công</t>
  </si>
  <si>
    <t>453113</t>
  </si>
  <si>
    <t>Tống Khánh</t>
  </si>
  <si>
    <t>453114</t>
  </si>
  <si>
    <t>453115</t>
  </si>
  <si>
    <t>Vũ Hoàng Hải</t>
  </si>
  <si>
    <t>453116</t>
  </si>
  <si>
    <t>Thái Lê</t>
  </si>
  <si>
    <t>453117</t>
  </si>
  <si>
    <t>453118</t>
  </si>
  <si>
    <t>Phan Thị Yến</t>
  </si>
  <si>
    <t>453119</t>
  </si>
  <si>
    <t>453120</t>
  </si>
  <si>
    <t>Tiết Thu</t>
  </si>
  <si>
    <t>453121</t>
  </si>
  <si>
    <t>Bùi Thị Hải</t>
  </si>
  <si>
    <t>453122</t>
  </si>
  <si>
    <t>Ngô Thị Diệu</t>
  </si>
  <si>
    <t>453123</t>
  </si>
  <si>
    <t>453124</t>
  </si>
  <si>
    <t>Nguyễn Sỹ Bảo</t>
  </si>
  <si>
    <t>453125</t>
  </si>
  <si>
    <t>453126</t>
  </si>
  <si>
    <t>Nguyễn Mạnh Hải</t>
  </si>
  <si>
    <t>453127</t>
  </si>
  <si>
    <t>Đoàn Hà</t>
  </si>
  <si>
    <t>453128</t>
  </si>
  <si>
    <t>453129</t>
  </si>
  <si>
    <t>453130</t>
  </si>
  <si>
    <t>453131</t>
  </si>
  <si>
    <t>453132</t>
  </si>
  <si>
    <t>453133</t>
  </si>
  <si>
    <t>Phạm Bình</t>
  </si>
  <si>
    <t>453134</t>
  </si>
  <si>
    <t>453136</t>
  </si>
  <si>
    <t>453137</t>
  </si>
  <si>
    <t>Lại Phương</t>
  </si>
  <si>
    <t>453138</t>
  </si>
  <si>
    <t>Nguyễn Nguyễn Yến</t>
  </si>
  <si>
    <t>453139</t>
  </si>
  <si>
    <t>453140</t>
  </si>
  <si>
    <t>Nguyễn Trần Huyền</t>
  </si>
  <si>
    <t>453141</t>
  </si>
  <si>
    <t>Trịnh Thanh</t>
  </si>
  <si>
    <t>453142</t>
  </si>
  <si>
    <t>453143</t>
  </si>
  <si>
    <t>453144</t>
  </si>
  <si>
    <t>453145</t>
  </si>
  <si>
    <t>Quách Hoàng</t>
  </si>
  <si>
    <t>453146</t>
  </si>
  <si>
    <t>453147</t>
  </si>
  <si>
    <t>453148</t>
  </si>
  <si>
    <t>453149</t>
  </si>
  <si>
    <t>453150</t>
  </si>
  <si>
    <t>453151</t>
  </si>
  <si>
    <t>453152</t>
  </si>
  <si>
    <t>453153</t>
  </si>
  <si>
    <t>453154</t>
  </si>
  <si>
    <t>453155</t>
  </si>
  <si>
    <t>Đặng Trang</t>
  </si>
  <si>
    <t>453156</t>
  </si>
  <si>
    <t>453157</t>
  </si>
  <si>
    <t>453158</t>
  </si>
  <si>
    <t>453201</t>
  </si>
  <si>
    <t>4532</t>
  </si>
  <si>
    <t>453202</t>
  </si>
  <si>
    <t>Phạm Thị Hà</t>
  </si>
  <si>
    <t>453203</t>
  </si>
  <si>
    <t>Nguyễn Ngọc Thu</t>
  </si>
  <si>
    <t>453204</t>
  </si>
  <si>
    <t>453205</t>
  </si>
  <si>
    <t>453206</t>
  </si>
  <si>
    <t>453207</t>
  </si>
  <si>
    <t>453208</t>
  </si>
  <si>
    <t>Phạm Trần Khánh</t>
  </si>
  <si>
    <t>453209</t>
  </si>
  <si>
    <t>453210</t>
  </si>
  <si>
    <t>Hồ Lê Hải</t>
  </si>
  <si>
    <t>453211</t>
  </si>
  <si>
    <t>453212</t>
  </si>
  <si>
    <t>Lê Thị Lâm</t>
  </si>
  <si>
    <t>453213</t>
  </si>
  <si>
    <t>453214</t>
  </si>
  <si>
    <t>Lê Cát Quỳnh</t>
  </si>
  <si>
    <t>453215</t>
  </si>
  <si>
    <t>453216</t>
  </si>
  <si>
    <t>453217</t>
  </si>
  <si>
    <t>453218</t>
  </si>
  <si>
    <t>Nguyễn Thiên Hà</t>
  </si>
  <si>
    <t>453219</t>
  </si>
  <si>
    <t>453220</t>
  </si>
  <si>
    <t>453221</t>
  </si>
  <si>
    <t>453222</t>
  </si>
  <si>
    <t>Nguyễn Phạm Hải</t>
  </si>
  <si>
    <t>453223</t>
  </si>
  <si>
    <t>453224</t>
  </si>
  <si>
    <t>453225</t>
  </si>
  <si>
    <t>453226</t>
  </si>
  <si>
    <t>453227</t>
  </si>
  <si>
    <t>453228</t>
  </si>
  <si>
    <t>453229</t>
  </si>
  <si>
    <t>453230</t>
  </si>
  <si>
    <t>453231</t>
  </si>
  <si>
    <t>Trần Vũ Minh</t>
  </si>
  <si>
    <t>453232</t>
  </si>
  <si>
    <t>453233</t>
  </si>
  <si>
    <t>453234</t>
  </si>
  <si>
    <t>453235</t>
  </si>
  <si>
    <t>453236</t>
  </si>
  <si>
    <t>453237</t>
  </si>
  <si>
    <t>453238</t>
  </si>
  <si>
    <t>453239</t>
  </si>
  <si>
    <t>453240</t>
  </si>
  <si>
    <t>453241</t>
  </si>
  <si>
    <t>453242</t>
  </si>
  <si>
    <t>453243</t>
  </si>
  <si>
    <t>453244</t>
  </si>
  <si>
    <t>453245</t>
  </si>
  <si>
    <t>453246</t>
  </si>
  <si>
    <t>453247</t>
  </si>
  <si>
    <t>453248</t>
  </si>
  <si>
    <t>Bùi Chi</t>
  </si>
  <si>
    <t>453249</t>
  </si>
  <si>
    <t>453250</t>
  </si>
  <si>
    <t>453251</t>
  </si>
  <si>
    <t>Lương Diễm</t>
  </si>
  <si>
    <t>453252</t>
  </si>
  <si>
    <t>453253</t>
  </si>
  <si>
    <t>Hoàng Thị Châu</t>
  </si>
  <si>
    <t>453254</t>
  </si>
  <si>
    <t>453255</t>
  </si>
  <si>
    <t>453256</t>
  </si>
  <si>
    <t>453257</t>
  </si>
  <si>
    <t>453258</t>
  </si>
  <si>
    <t>453301</t>
  </si>
  <si>
    <t>4533</t>
  </si>
  <si>
    <t>453302</t>
  </si>
  <si>
    <t>Nguyễn Tường</t>
  </si>
  <si>
    <t>453303</t>
  </si>
  <si>
    <t>Trần Nghĩa</t>
  </si>
  <si>
    <t>453304</t>
  </si>
  <si>
    <t>Trần Vũ Giang</t>
  </si>
  <si>
    <t>453305</t>
  </si>
  <si>
    <t>453306</t>
  </si>
  <si>
    <t>Tôn Thất Vương</t>
  </si>
  <si>
    <t>453307</t>
  </si>
  <si>
    <t>453308</t>
  </si>
  <si>
    <t>Phan Thị Như</t>
  </si>
  <si>
    <t>453309</t>
  </si>
  <si>
    <t>Nguyễn Phạm Xuân</t>
  </si>
  <si>
    <t>453310</t>
  </si>
  <si>
    <t>Phan Thị Hà</t>
  </si>
  <si>
    <t>453311</t>
  </si>
  <si>
    <t>453312</t>
  </si>
  <si>
    <t>453313</t>
  </si>
  <si>
    <t>453314</t>
  </si>
  <si>
    <t>453315</t>
  </si>
  <si>
    <t>453316</t>
  </si>
  <si>
    <t>453317</t>
  </si>
  <si>
    <t>453318</t>
  </si>
  <si>
    <t>453319</t>
  </si>
  <si>
    <t>Hoàng Khôi</t>
  </si>
  <si>
    <t>453320</t>
  </si>
  <si>
    <t>Trần Ngọc Lan</t>
  </si>
  <si>
    <t>453321</t>
  </si>
  <si>
    <t>453322</t>
  </si>
  <si>
    <t>453323</t>
  </si>
  <si>
    <t>453324</t>
  </si>
  <si>
    <t>453325</t>
  </si>
  <si>
    <t>Vũ Thị Mỹ</t>
  </si>
  <si>
    <t>453326</t>
  </si>
  <si>
    <t>453327</t>
  </si>
  <si>
    <t>453328</t>
  </si>
  <si>
    <t>Đinh Nữ Quỳnh</t>
  </si>
  <si>
    <t>453329</t>
  </si>
  <si>
    <t>453330</t>
  </si>
  <si>
    <t>453331</t>
  </si>
  <si>
    <t>453332</t>
  </si>
  <si>
    <t>453333</t>
  </si>
  <si>
    <t>453334</t>
  </si>
  <si>
    <t>Vũ Trần Tú</t>
  </si>
  <si>
    <t>453335</t>
  </si>
  <si>
    <t>Vũ Trà</t>
  </si>
  <si>
    <t>453336</t>
  </si>
  <si>
    <t>453338</t>
  </si>
  <si>
    <t>453339</t>
  </si>
  <si>
    <t>453340</t>
  </si>
  <si>
    <t>453341</t>
  </si>
  <si>
    <t>Nguyễn Tuệ</t>
  </si>
  <si>
    <t>453342</t>
  </si>
  <si>
    <t>453343</t>
  </si>
  <si>
    <t>453344</t>
  </si>
  <si>
    <t>Nguyễn Phước Ngọc</t>
  </si>
  <si>
    <t>Quế</t>
  </si>
  <si>
    <t>453345</t>
  </si>
  <si>
    <t>453346</t>
  </si>
  <si>
    <t>453347</t>
  </si>
  <si>
    <t>Nghiêm Phương</t>
  </si>
  <si>
    <t>453348</t>
  </si>
  <si>
    <t>453349</t>
  </si>
  <si>
    <t>453350</t>
  </si>
  <si>
    <t>453401</t>
  </si>
  <si>
    <t>Võ Minh</t>
  </si>
  <si>
    <t>4534</t>
  </si>
  <si>
    <t>453402</t>
  </si>
  <si>
    <t>453403</t>
  </si>
  <si>
    <t>453404</t>
  </si>
  <si>
    <t>453405</t>
  </si>
  <si>
    <t>453406</t>
  </si>
  <si>
    <t>453407</t>
  </si>
  <si>
    <t>453408</t>
  </si>
  <si>
    <t>453409</t>
  </si>
  <si>
    <t>Ngô Chí</t>
  </si>
  <si>
    <t>453410</t>
  </si>
  <si>
    <t>Lương Thị Phi</t>
  </si>
  <si>
    <t>453411</t>
  </si>
  <si>
    <t>453412</t>
  </si>
  <si>
    <t>453413</t>
  </si>
  <si>
    <t>Đoàn Thảo</t>
  </si>
  <si>
    <t>453414</t>
  </si>
  <si>
    <t>453415</t>
  </si>
  <si>
    <t>453416</t>
  </si>
  <si>
    <t>453417</t>
  </si>
  <si>
    <t>453418</t>
  </si>
  <si>
    <t>453419</t>
  </si>
  <si>
    <t>Phạm Hà Minh</t>
  </si>
  <si>
    <t>453420</t>
  </si>
  <si>
    <t>453421</t>
  </si>
  <si>
    <t>Nguyễn Quốc Nhật</t>
  </si>
  <si>
    <t>453422</t>
  </si>
  <si>
    <t>Phí Hồng</t>
  </si>
  <si>
    <t>453423</t>
  </si>
  <si>
    <t>453424</t>
  </si>
  <si>
    <t>453425</t>
  </si>
  <si>
    <t>453426</t>
  </si>
  <si>
    <t>453427</t>
  </si>
  <si>
    <t>453428</t>
  </si>
  <si>
    <t>453429</t>
  </si>
  <si>
    <t>453430</t>
  </si>
  <si>
    <t>Bùi Nguyên Khánh</t>
  </si>
  <si>
    <t>453431</t>
  </si>
  <si>
    <t>453432</t>
  </si>
  <si>
    <t>453433</t>
  </si>
  <si>
    <t>453434</t>
  </si>
  <si>
    <t>453435</t>
  </si>
  <si>
    <t>453436</t>
  </si>
  <si>
    <t>QĐ thôi học 4458 ngày 30/11/2020</t>
  </si>
  <si>
    <t>453437</t>
  </si>
  <si>
    <t>453438</t>
  </si>
  <si>
    <t>Phùng Diễm</t>
  </si>
  <si>
    <t>453439</t>
  </si>
  <si>
    <t>453440</t>
  </si>
  <si>
    <t>Tô Trần Thùy</t>
  </si>
  <si>
    <t>453441</t>
  </si>
  <si>
    <t>453442</t>
  </si>
  <si>
    <t>453443</t>
  </si>
  <si>
    <t>453444</t>
  </si>
  <si>
    <t>Nguyễn Cửu Đức</t>
  </si>
  <si>
    <t>453445</t>
  </si>
  <si>
    <t>Lê Dương</t>
  </si>
  <si>
    <t>453446</t>
  </si>
  <si>
    <t>453447</t>
  </si>
  <si>
    <t>453448</t>
  </si>
  <si>
    <t>452038</t>
  </si>
  <si>
    <t>Chu Bích</t>
  </si>
  <si>
    <t>4535</t>
  </si>
  <si>
    <t>453501</t>
  </si>
  <si>
    <t>453502</t>
  </si>
  <si>
    <t>453503</t>
  </si>
  <si>
    <t>453504</t>
  </si>
  <si>
    <t>453505</t>
  </si>
  <si>
    <t>453507</t>
  </si>
  <si>
    <t>Phí Thị Vân</t>
  </si>
  <si>
    <t>453508</t>
  </si>
  <si>
    <t>Đặng Thái</t>
  </si>
  <si>
    <t>453509</t>
  </si>
  <si>
    <t>Nguyễn Thiện</t>
  </si>
  <si>
    <t>453510</t>
  </si>
  <si>
    <t>453511</t>
  </si>
  <si>
    <t>453512</t>
  </si>
  <si>
    <t>453513</t>
  </si>
  <si>
    <t>453514</t>
  </si>
  <si>
    <t>453515</t>
  </si>
  <si>
    <t>453516</t>
  </si>
  <si>
    <t>453517</t>
  </si>
  <si>
    <t>453518</t>
  </si>
  <si>
    <t>453519</t>
  </si>
  <si>
    <t>Bùi Đinh Phúc</t>
  </si>
  <si>
    <t>453520</t>
  </si>
  <si>
    <t>453521</t>
  </si>
  <si>
    <t>Nguyễn Cát Tường</t>
  </si>
  <si>
    <t>453522</t>
  </si>
  <si>
    <t>453523</t>
  </si>
  <si>
    <t>453524</t>
  </si>
  <si>
    <t>453525</t>
  </si>
  <si>
    <t>453526</t>
  </si>
  <si>
    <t>453527</t>
  </si>
  <si>
    <t>Mai Thị Hồng</t>
  </si>
  <si>
    <t>453528</t>
  </si>
  <si>
    <t>Bùi Bảo</t>
  </si>
  <si>
    <t>453529</t>
  </si>
  <si>
    <t>453530</t>
  </si>
  <si>
    <t>453531</t>
  </si>
  <si>
    <t>453532</t>
  </si>
  <si>
    <t>453533</t>
  </si>
  <si>
    <t>Mai Nguyễn Cát</t>
  </si>
  <si>
    <t>Tường</t>
  </si>
  <si>
    <t>453534</t>
  </si>
  <si>
    <t>Nguyễn Hà Ngọc</t>
  </si>
  <si>
    <t>453535</t>
  </si>
  <si>
    <t>453536</t>
  </si>
  <si>
    <t>453537</t>
  </si>
  <si>
    <t>Mai Đức Anh</t>
  </si>
  <si>
    <t>453538</t>
  </si>
  <si>
    <t>453540</t>
  </si>
  <si>
    <t>453541</t>
  </si>
  <si>
    <t>453542</t>
  </si>
  <si>
    <t>Ngụy Thị Diệu</t>
  </si>
  <si>
    <t>453543</t>
  </si>
  <si>
    <t>Khổng Thành</t>
  </si>
  <si>
    <t>453544</t>
  </si>
  <si>
    <t>Trần Ngọc Minh</t>
  </si>
  <si>
    <t>453545</t>
  </si>
  <si>
    <t>453546</t>
  </si>
  <si>
    <t>453547</t>
  </si>
  <si>
    <t>453548</t>
  </si>
  <si>
    <t>453601</t>
  </si>
  <si>
    <t>Tô Mạnh</t>
  </si>
  <si>
    <t>4536</t>
  </si>
  <si>
    <t>453602</t>
  </si>
  <si>
    <t>453603</t>
  </si>
  <si>
    <t>Đào Dương</t>
  </si>
  <si>
    <t>453604</t>
  </si>
  <si>
    <t>Hồ Thị Hoa</t>
  </si>
  <si>
    <t>453605</t>
  </si>
  <si>
    <t>453606</t>
  </si>
  <si>
    <t>453607</t>
  </si>
  <si>
    <t>453608</t>
  </si>
  <si>
    <t>453609</t>
  </si>
  <si>
    <t>453610</t>
  </si>
  <si>
    <t>453611</t>
  </si>
  <si>
    <t>453612</t>
  </si>
  <si>
    <t>Hoàng Hạnh</t>
  </si>
  <si>
    <t>453613</t>
  </si>
  <si>
    <t>Đặng Uyển</t>
  </si>
  <si>
    <t>453614</t>
  </si>
  <si>
    <t>453615</t>
  </si>
  <si>
    <t>Hoàng Lê Mai</t>
  </si>
  <si>
    <t>453616</t>
  </si>
  <si>
    <t>Vũ Diệp</t>
  </si>
  <si>
    <t>453617</t>
  </si>
  <si>
    <t>453618</t>
  </si>
  <si>
    <t>453619</t>
  </si>
  <si>
    <t>Trương Nguyễn Trúc</t>
  </si>
  <si>
    <t>453620</t>
  </si>
  <si>
    <t>Đặng Thị Huyền</t>
  </si>
  <si>
    <t>453621</t>
  </si>
  <si>
    <t>453622</t>
  </si>
  <si>
    <t>453623</t>
  </si>
  <si>
    <t>453624</t>
  </si>
  <si>
    <t>453625</t>
  </si>
  <si>
    <t>453626</t>
  </si>
  <si>
    <t>453627</t>
  </si>
  <si>
    <t>Bùi Kiều</t>
  </si>
  <si>
    <t>453628</t>
  </si>
  <si>
    <t>453629</t>
  </si>
  <si>
    <t>453630</t>
  </si>
  <si>
    <t>453631</t>
  </si>
  <si>
    <t>453632</t>
  </si>
  <si>
    <t>453633</t>
  </si>
  <si>
    <t>453634</t>
  </si>
  <si>
    <t>Nguyễn Lý Thu</t>
  </si>
  <si>
    <t>453635</t>
  </si>
  <si>
    <t>453636</t>
  </si>
  <si>
    <t>453637</t>
  </si>
  <si>
    <t>453638</t>
  </si>
  <si>
    <t>453639</t>
  </si>
  <si>
    <t>453640</t>
  </si>
  <si>
    <t>453641</t>
  </si>
  <si>
    <t>453642</t>
  </si>
  <si>
    <t>453643</t>
  </si>
  <si>
    <t>Phạm Dương Tuấn</t>
  </si>
  <si>
    <t>453644</t>
  </si>
  <si>
    <t>453645</t>
  </si>
  <si>
    <t>453646</t>
  </si>
  <si>
    <t>453647</t>
  </si>
  <si>
    <t>453648</t>
  </si>
  <si>
    <t>453701</t>
  </si>
  <si>
    <t>Đậu Công</t>
  </si>
  <si>
    <t>4537</t>
  </si>
  <si>
    <t>453702</t>
  </si>
  <si>
    <t>Phạm Thang Thái</t>
  </si>
  <si>
    <t>453703</t>
  </si>
  <si>
    <t>453704</t>
  </si>
  <si>
    <t>453705</t>
  </si>
  <si>
    <t>Phạm Nguyễn Quỳnh</t>
  </si>
  <si>
    <t>453706</t>
  </si>
  <si>
    <t>Thịnh Tuấn</t>
  </si>
  <si>
    <t>453708</t>
  </si>
  <si>
    <t>453709</t>
  </si>
  <si>
    <t>Y Hiăp</t>
  </si>
  <si>
    <t>453710</t>
  </si>
  <si>
    <t>4537100</t>
  </si>
  <si>
    <t>4537102</t>
  </si>
  <si>
    <t>Phan Thị Thúy</t>
  </si>
  <si>
    <t>4537103</t>
  </si>
  <si>
    <t>4537104</t>
  </si>
  <si>
    <t>4537105</t>
  </si>
  <si>
    <t>Đặng Thị Thu</t>
  </si>
  <si>
    <t>4537106</t>
  </si>
  <si>
    <t>4537107</t>
  </si>
  <si>
    <t>4537109</t>
  </si>
  <si>
    <t>4537110</t>
  </si>
  <si>
    <t>4537111</t>
  </si>
  <si>
    <t>Nhựt</t>
  </si>
  <si>
    <t>4537112</t>
  </si>
  <si>
    <t>Lê Nguyễn Nhật</t>
  </si>
  <si>
    <t>4537113</t>
  </si>
  <si>
    <t>4537114</t>
  </si>
  <si>
    <t>4537115</t>
  </si>
  <si>
    <t>4537116</t>
  </si>
  <si>
    <t>Y Sang</t>
  </si>
  <si>
    <t>Sruk</t>
  </si>
  <si>
    <t>4537117</t>
  </si>
  <si>
    <t>4537118</t>
  </si>
  <si>
    <t>Tạ Như</t>
  </si>
  <si>
    <t>4537119</t>
  </si>
  <si>
    <t>453712</t>
  </si>
  <si>
    <t>4537122</t>
  </si>
  <si>
    <t>4537123</t>
  </si>
  <si>
    <t>Phạm</t>
  </si>
  <si>
    <t>Tín</t>
  </si>
  <si>
    <t>4537124</t>
  </si>
  <si>
    <t>4537125</t>
  </si>
  <si>
    <t>4537126</t>
  </si>
  <si>
    <t>4537127</t>
  </si>
  <si>
    <t>4537128</t>
  </si>
  <si>
    <t>Huỳnh Việt</t>
  </si>
  <si>
    <t>4537129</t>
  </si>
  <si>
    <t>453713</t>
  </si>
  <si>
    <t>4537130</t>
  </si>
  <si>
    <t>Pham Trần Xuân</t>
  </si>
  <si>
    <t>4537131</t>
  </si>
  <si>
    <t>4537132</t>
  </si>
  <si>
    <t>Đỗ Anh</t>
  </si>
  <si>
    <t>Ngô Duy</t>
  </si>
  <si>
    <t>Phạm Công</t>
  </si>
  <si>
    <t>453717</t>
  </si>
  <si>
    <t>Rơ Ô</t>
  </si>
  <si>
    <t>453718</t>
  </si>
  <si>
    <t>453719</t>
  </si>
  <si>
    <t>453720</t>
  </si>
  <si>
    <t>453721</t>
  </si>
  <si>
    <t>453722</t>
  </si>
  <si>
    <t>Tô Văn</t>
  </si>
  <si>
    <t>453723</t>
  </si>
  <si>
    <t>Hiệu</t>
  </si>
  <si>
    <t>453724</t>
  </si>
  <si>
    <t>453725</t>
  </si>
  <si>
    <t>453726</t>
  </si>
  <si>
    <t>453727</t>
  </si>
  <si>
    <t>Lục Vĩnh</t>
  </si>
  <si>
    <t>453728</t>
  </si>
  <si>
    <t>Hán Thị Lan</t>
  </si>
  <si>
    <t>453729</t>
  </si>
  <si>
    <t>453730</t>
  </si>
  <si>
    <t>453731</t>
  </si>
  <si>
    <t>Trần Đoàn Trung</t>
  </si>
  <si>
    <t>453732</t>
  </si>
  <si>
    <t>453733</t>
  </si>
  <si>
    <t>Hứa Thị Mai</t>
  </si>
  <si>
    <t>453734</t>
  </si>
  <si>
    <t>453735</t>
  </si>
  <si>
    <t>Phùng Thị Dmal</t>
  </si>
  <si>
    <t>453736</t>
  </si>
  <si>
    <t>453738</t>
  </si>
  <si>
    <t>453739</t>
  </si>
  <si>
    <t>453740</t>
  </si>
  <si>
    <t>H M#o</t>
  </si>
  <si>
    <t>Mlô</t>
  </si>
  <si>
    <t>453741</t>
  </si>
  <si>
    <t>Trần Cung</t>
  </si>
  <si>
    <t>453742</t>
  </si>
  <si>
    <t>Chu Thanh</t>
  </si>
  <si>
    <t>453743</t>
  </si>
  <si>
    <t>453744</t>
  </si>
  <si>
    <t>Lê Lam</t>
  </si>
  <si>
    <t>453745</t>
  </si>
  <si>
    <t>Đinh Đặng Đào</t>
  </si>
  <si>
    <t>453746</t>
  </si>
  <si>
    <t>Ngô Quốc Tuấn</t>
  </si>
  <si>
    <t>453748</t>
  </si>
  <si>
    <t>453749</t>
  </si>
  <si>
    <t>453750</t>
  </si>
  <si>
    <t>Mai Thị Linh</t>
  </si>
  <si>
    <t>453751</t>
  </si>
  <si>
    <t>453752</t>
  </si>
  <si>
    <t>H Kim Sa</t>
  </si>
  <si>
    <t>453753</t>
  </si>
  <si>
    <t>453754</t>
  </si>
  <si>
    <t>Trần Hậu</t>
  </si>
  <si>
    <t>453755</t>
  </si>
  <si>
    <t>453756</t>
  </si>
  <si>
    <t>453757</t>
  </si>
  <si>
    <t>Nguyễn Trần Anh</t>
  </si>
  <si>
    <t>453758</t>
  </si>
  <si>
    <t>453759</t>
  </si>
  <si>
    <t>Phạm Thị Diễm</t>
  </si>
  <si>
    <t>453761</t>
  </si>
  <si>
    <t>453762</t>
  </si>
  <si>
    <t>453763</t>
  </si>
  <si>
    <t>Nguyễn Đắc</t>
  </si>
  <si>
    <t>453764</t>
  </si>
  <si>
    <t>453765</t>
  </si>
  <si>
    <t>Đào Đình</t>
  </si>
  <si>
    <t>453767</t>
  </si>
  <si>
    <t>Hồ Thị Tài</t>
  </si>
  <si>
    <t>453768</t>
  </si>
  <si>
    <t>Bùi Thị Hoài</t>
  </si>
  <si>
    <t>453770</t>
  </si>
  <si>
    <t>453771</t>
  </si>
  <si>
    <t>Huỳnh Lan</t>
  </si>
  <si>
    <t>453773</t>
  </si>
  <si>
    <t>453774</t>
  </si>
  <si>
    <t>Trần Danh</t>
  </si>
  <si>
    <t>453775</t>
  </si>
  <si>
    <t>Tạ Thanh</t>
  </si>
  <si>
    <t>453776</t>
  </si>
  <si>
    <t>453777</t>
  </si>
  <si>
    <t>453778</t>
  </si>
  <si>
    <t>Tào Thị Thu</t>
  </si>
  <si>
    <t>453779</t>
  </si>
  <si>
    <t>Hoàng Trí</t>
  </si>
  <si>
    <t>Vĩ</t>
  </si>
  <si>
    <t>453780</t>
  </si>
  <si>
    <t>453781</t>
  </si>
  <si>
    <t>Phan Dương Minh</t>
  </si>
  <si>
    <t>453782</t>
  </si>
  <si>
    <t>453783</t>
  </si>
  <si>
    <t>Ngô Trần Ngọc Hà</t>
  </si>
  <si>
    <t>453784</t>
  </si>
  <si>
    <t>453785</t>
  </si>
  <si>
    <t>453786</t>
  </si>
  <si>
    <t>453787</t>
  </si>
  <si>
    <t>Trương Thị Trúc</t>
  </si>
  <si>
    <t>453788</t>
  </si>
  <si>
    <t>453789</t>
  </si>
  <si>
    <t>453790</t>
  </si>
  <si>
    <t>Văn Tiến</t>
  </si>
  <si>
    <t>453791</t>
  </si>
  <si>
    <t>453792</t>
  </si>
  <si>
    <t>453793</t>
  </si>
  <si>
    <t>453794</t>
  </si>
  <si>
    <t>453796</t>
  </si>
  <si>
    <t>453797</t>
  </si>
  <si>
    <t>453798</t>
  </si>
  <si>
    <t>Trịnh Nguyễn Ngọc</t>
  </si>
  <si>
    <t>453799</t>
  </si>
</sst>
</file>

<file path=xl/styles.xml><?xml version="1.0" encoding="utf-8"?>
<styleSheet xmlns="http://schemas.openxmlformats.org/spreadsheetml/2006/main">
  <fonts count="21">
    <font>
      <sz val="10"/>
      <name val="Arial"/>
    </font>
    <font>
      <b/>
      <sz val="12"/>
      <name val="Times New Roman"/>
      <family val="1"/>
    </font>
    <font>
      <sz val="12"/>
      <name val="Times New Roman"/>
      <family val="1"/>
    </font>
    <font>
      <b/>
      <sz val="16"/>
      <color indexed="8"/>
      <name val="Times New Roman"/>
      <family val="1"/>
    </font>
    <font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0"/>
      <name val="Arial"/>
      <family val="2"/>
    </font>
    <font>
      <b/>
      <sz val="11"/>
      <color indexed="8"/>
      <name val="Times New Roman"/>
      <family val="1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name val="Times New Roman"/>
      <family val="1"/>
    </font>
    <font>
      <i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b/>
      <sz val="11"/>
      <name val="Calibri"/>
      <family val="2"/>
    </font>
    <font>
      <i/>
      <sz val="11"/>
      <name val="Times New Roman"/>
      <family val="1"/>
    </font>
    <font>
      <b/>
      <sz val="10"/>
      <name val="Times New Roman"/>
      <family val="1"/>
    </font>
    <font>
      <sz val="14"/>
      <color indexed="8"/>
      <name val="Times New Roman"/>
      <family val="1"/>
    </font>
    <font>
      <b/>
      <sz val="12"/>
      <color indexed="8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1" fillId="2" borderId="0" xfId="0" applyFont="1" applyFill="1" applyAlignment="1"/>
    <xf numFmtId="0" fontId="2" fillId="2" borderId="0" xfId="0" applyFont="1" applyFill="1"/>
    <xf numFmtId="3" fontId="2" fillId="2" borderId="0" xfId="0" applyNumberFormat="1" applyFont="1" applyFill="1"/>
    <xf numFmtId="3" fontId="1" fillId="2" borderId="0" xfId="0" applyNumberFormat="1" applyFont="1" applyFill="1" applyAlignment="1">
      <alignment horizontal="center"/>
    </xf>
    <xf numFmtId="0" fontId="2" fillId="3" borderId="0" xfId="0" applyFont="1" applyFill="1"/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/>
    <xf numFmtId="38" fontId="8" fillId="0" borderId="2" xfId="0" applyNumberFormat="1" applyFont="1" applyBorder="1"/>
    <xf numFmtId="0" fontId="8" fillId="2" borderId="2" xfId="0" applyFont="1" applyFill="1" applyBorder="1"/>
    <xf numFmtId="0" fontId="8" fillId="0" borderId="0" xfId="0" applyFont="1"/>
    <xf numFmtId="0" fontId="8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/>
    </xf>
    <xf numFmtId="0" fontId="8" fillId="4" borderId="2" xfId="0" applyFont="1" applyFill="1" applyBorder="1"/>
    <xf numFmtId="38" fontId="8" fillId="4" borderId="2" xfId="0" applyNumberFormat="1" applyFont="1" applyFill="1" applyBorder="1"/>
    <xf numFmtId="0" fontId="8" fillId="5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left"/>
    </xf>
    <xf numFmtId="0" fontId="8" fillId="5" borderId="2" xfId="0" applyFont="1" applyFill="1" applyBorder="1"/>
    <xf numFmtId="38" fontId="8" fillId="5" borderId="2" xfId="0" applyNumberFormat="1" applyFont="1" applyFill="1" applyBorder="1"/>
    <xf numFmtId="0" fontId="8" fillId="5" borderId="0" xfId="0" applyFont="1" applyFill="1"/>
    <xf numFmtId="0" fontId="8" fillId="4" borderId="0" xfId="0" applyFont="1" applyFill="1"/>
    <xf numFmtId="0" fontId="0" fillId="0" borderId="2" xfId="0" applyBorder="1"/>
    <xf numFmtId="0" fontId="0" fillId="0" borderId="2" xfId="0" applyBorder="1" applyAlignment="1">
      <alignment horizontal="center"/>
    </xf>
    <xf numFmtId="3" fontId="9" fillId="0" borderId="2" xfId="0" applyNumberFormat="1" applyFont="1" applyBorder="1" applyAlignment="1">
      <alignment horizontal="right"/>
    </xf>
    <xf numFmtId="38" fontId="9" fillId="0" borderId="2" xfId="0" applyNumberFormat="1" applyFont="1" applyBorder="1" applyAlignment="1">
      <alignment horizontal="right"/>
    </xf>
    <xf numFmtId="3" fontId="0" fillId="0" borderId="0" xfId="0" applyNumberFormat="1" applyAlignment="1">
      <alignment horizontal="right"/>
    </xf>
    <xf numFmtId="0" fontId="0" fillId="3" borderId="0" xfId="0" applyFill="1"/>
    <xf numFmtId="0" fontId="0" fillId="0" borderId="0" xfId="0" applyAlignment="1">
      <alignment horizontal="right"/>
    </xf>
    <xf numFmtId="0" fontId="10" fillId="0" borderId="0" xfId="0" applyFont="1"/>
    <xf numFmtId="0" fontId="11" fillId="0" borderId="0" xfId="0" applyFont="1" applyAlignment="1"/>
    <xf numFmtId="0" fontId="10" fillId="3" borderId="0" xfId="0" applyFont="1" applyFill="1"/>
    <xf numFmtId="0" fontId="12" fillId="0" borderId="0" xfId="0" applyFont="1"/>
    <xf numFmtId="0" fontId="13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/>
    <xf numFmtId="0" fontId="8" fillId="3" borderId="0" xfId="0" applyFont="1" applyFill="1"/>
    <xf numFmtId="0" fontId="8" fillId="0" borderId="0" xfId="0" applyFont="1" applyAlignment="1">
      <alignment horizontal="left"/>
    </xf>
    <xf numFmtId="3" fontId="1" fillId="2" borderId="0" xfId="0" applyNumberFormat="1" applyFont="1" applyFill="1" applyAlignment="1"/>
    <xf numFmtId="0" fontId="10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3" fontId="14" fillId="2" borderId="0" xfId="0" applyNumberFormat="1" applyFont="1" applyFill="1" applyAlignment="1">
      <alignment horizontal="right"/>
    </xf>
    <xf numFmtId="3" fontId="14" fillId="2" borderId="0" xfId="0" applyNumberFormat="1" applyFont="1" applyFill="1"/>
    <xf numFmtId="3" fontId="15" fillId="2" borderId="2" xfId="0" applyNumberFormat="1" applyFont="1" applyFill="1" applyBorder="1" applyAlignment="1">
      <alignment horizontal="right" vertical="center"/>
    </xf>
    <xf numFmtId="3" fontId="15" fillId="2" borderId="2" xfId="0" applyNumberFormat="1" applyFont="1" applyFill="1" applyBorder="1" applyAlignment="1">
      <alignment horizontal="center" vertical="center"/>
    </xf>
    <xf numFmtId="3" fontId="15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3" fontId="8" fillId="2" borderId="2" xfId="0" applyNumberFormat="1" applyFont="1" applyFill="1" applyBorder="1"/>
    <xf numFmtId="38" fontId="8" fillId="2" borderId="2" xfId="0" applyNumberFormat="1" applyFont="1" applyFill="1" applyBorder="1"/>
    <xf numFmtId="0" fontId="8" fillId="2" borderId="0" xfId="0" applyFont="1" applyFill="1"/>
    <xf numFmtId="3" fontId="8" fillId="4" borderId="2" xfId="0" applyNumberFormat="1" applyFont="1" applyFill="1" applyBorder="1"/>
    <xf numFmtId="0" fontId="8" fillId="4" borderId="2" xfId="0" applyFont="1" applyFill="1" applyBorder="1" applyAlignment="1">
      <alignment wrapText="1"/>
    </xf>
    <xf numFmtId="0" fontId="0" fillId="2" borderId="2" xfId="0" applyFill="1" applyBorder="1"/>
    <xf numFmtId="0" fontId="0" fillId="2" borderId="2" xfId="0" applyFill="1" applyBorder="1" applyAlignment="1">
      <alignment horizontal="center"/>
    </xf>
    <xf numFmtId="0" fontId="14" fillId="2" borderId="2" xfId="0" applyFont="1" applyFill="1" applyBorder="1"/>
    <xf numFmtId="3" fontId="16" fillId="2" borderId="2" xfId="0" applyNumberFormat="1" applyFont="1" applyFill="1" applyBorder="1" applyAlignment="1">
      <alignment horizontal="right"/>
    </xf>
    <xf numFmtId="38" fontId="16" fillId="2" borderId="2" xfId="0" applyNumberFormat="1" applyFont="1" applyFill="1" applyBorder="1" applyAlignment="1">
      <alignment horizontal="right"/>
    </xf>
    <xf numFmtId="0" fontId="14" fillId="2" borderId="0" xfId="0" applyFont="1" applyFill="1"/>
    <xf numFmtId="3" fontId="0" fillId="2" borderId="0" xfId="0" applyNumberFormat="1" applyFill="1"/>
    <xf numFmtId="0" fontId="14" fillId="2" borderId="0" xfId="0" applyFont="1" applyFill="1" applyAlignment="1">
      <alignment horizontal="right"/>
    </xf>
    <xf numFmtId="0" fontId="17" fillId="2" borderId="0" xfId="0" applyFont="1" applyFill="1" applyAlignment="1"/>
    <xf numFmtId="0" fontId="10" fillId="2" borderId="0" xfId="0" applyFont="1" applyFill="1"/>
    <xf numFmtId="0" fontId="12" fillId="2" borderId="0" xfId="0" applyFont="1" applyFill="1"/>
    <xf numFmtId="0" fontId="13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8" fillId="2" borderId="0" xfId="0" applyFont="1" applyFill="1" applyAlignment="1"/>
    <xf numFmtId="0" fontId="8" fillId="2" borderId="0" xfId="0" applyFont="1" applyFill="1" applyAlignment="1">
      <alignment horizontal="center"/>
    </xf>
    <xf numFmtId="3" fontId="8" fillId="2" borderId="0" xfId="0" applyNumberFormat="1" applyFont="1" applyFill="1"/>
    <xf numFmtId="3" fontId="1" fillId="3" borderId="0" xfId="0" applyNumberFormat="1" applyFont="1" applyFill="1" applyAlignment="1">
      <alignment horizontal="center"/>
    </xf>
    <xf numFmtId="3" fontId="7" fillId="0" borderId="2" xfId="0" applyNumberFormat="1" applyFont="1" applyBorder="1" applyAlignment="1">
      <alignment horizontal="right" vertical="center"/>
    </xf>
    <xf numFmtId="3" fontId="8" fillId="0" borderId="2" xfId="0" applyNumberFormat="1" applyFont="1" applyBorder="1"/>
    <xf numFmtId="3" fontId="8" fillId="3" borderId="2" xfId="0" applyNumberFormat="1" applyFont="1" applyFill="1" applyBorder="1"/>
    <xf numFmtId="0" fontId="8" fillId="6" borderId="2" xfId="0" applyFont="1" applyFill="1" applyBorder="1" applyAlignment="1">
      <alignment horizontal="center"/>
    </xf>
    <xf numFmtId="0" fontId="8" fillId="6" borderId="2" xfId="0" applyFont="1" applyFill="1" applyBorder="1"/>
    <xf numFmtId="3" fontId="8" fillId="6" borderId="2" xfId="0" applyNumberFormat="1" applyFont="1" applyFill="1" applyBorder="1"/>
    <xf numFmtId="0" fontId="8" fillId="6" borderId="0" xfId="0" applyFont="1" applyFill="1"/>
    <xf numFmtId="3" fontId="8" fillId="4" borderId="2" xfId="0" applyNumberFormat="1" applyFont="1" applyFill="1" applyBorder="1" applyAlignment="1">
      <alignment wrapText="1"/>
    </xf>
    <xf numFmtId="38" fontId="8" fillId="6" borderId="2" xfId="0" applyNumberFormat="1" applyFont="1" applyFill="1" applyBorder="1"/>
    <xf numFmtId="0" fontId="11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3" fontId="8" fillId="3" borderId="0" xfId="0" applyNumberFormat="1" applyFont="1" applyFill="1"/>
    <xf numFmtId="0" fontId="8" fillId="0" borderId="12" xfId="0" applyFont="1" applyBorder="1"/>
    <xf numFmtId="0" fontId="8" fillId="0" borderId="13" xfId="0" applyFont="1" applyBorder="1"/>
    <xf numFmtId="0" fontId="5" fillId="0" borderId="0" xfId="0" applyFont="1" applyAlignment="1"/>
    <xf numFmtId="0" fontId="19" fillId="0" borderId="0" xfId="0" applyFont="1" applyAlignment="1">
      <alignment horizontal="left"/>
    </xf>
    <xf numFmtId="0" fontId="8" fillId="4" borderId="0" xfId="0" applyFont="1" applyFill="1" applyAlignment="1">
      <alignment wrapText="1"/>
    </xf>
    <xf numFmtId="3" fontId="1" fillId="2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Border="1" applyAlignment="1">
      <alignment horizontal="left"/>
    </xf>
    <xf numFmtId="3" fontId="8" fillId="0" borderId="4" xfId="0" applyNumberFormat="1" applyFont="1" applyBorder="1"/>
    <xf numFmtId="3" fontId="8" fillId="4" borderId="4" xfId="0" applyNumberFormat="1" applyFont="1" applyFill="1" applyBorder="1"/>
    <xf numFmtId="0" fontId="8" fillId="0" borderId="3" xfId="0" applyFont="1" applyBorder="1" applyAlignment="1">
      <alignment horizontal="center"/>
    </xf>
    <xf numFmtId="3" fontId="8" fillId="0" borderId="3" xfId="0" applyNumberFormat="1" applyFont="1" applyBorder="1"/>
    <xf numFmtId="3" fontId="8" fillId="0" borderId="8" xfId="0" applyNumberFormat="1" applyFont="1" applyBorder="1"/>
    <xf numFmtId="0" fontId="8" fillId="0" borderId="7" xfId="0" applyFont="1" applyBorder="1" applyAlignment="1">
      <alignment horizontal="center"/>
    </xf>
    <xf numFmtId="3" fontId="8" fillId="0" borderId="7" xfId="0" applyNumberFormat="1" applyFont="1" applyBorder="1"/>
    <xf numFmtId="3" fontId="8" fillId="0" borderId="10" xfId="0" applyNumberFormat="1" applyFont="1" applyBorder="1"/>
    <xf numFmtId="0" fontId="8" fillId="7" borderId="2" xfId="0" applyFont="1" applyFill="1" applyBorder="1" applyAlignment="1">
      <alignment horizontal="center"/>
    </xf>
    <xf numFmtId="0" fontId="8" fillId="7" borderId="2" xfId="0" applyFont="1" applyFill="1" applyBorder="1"/>
    <xf numFmtId="3" fontId="8" fillId="7" borderId="2" xfId="0" applyNumberFormat="1" applyFont="1" applyFill="1" applyBorder="1"/>
    <xf numFmtId="3" fontId="8" fillId="7" borderId="4" xfId="0" applyNumberFormat="1" applyFont="1" applyFill="1" applyBorder="1"/>
    <xf numFmtId="3" fontId="8" fillId="7" borderId="0" xfId="0" applyNumberFormat="1" applyFont="1" applyFill="1"/>
    <xf numFmtId="0" fontId="8" fillId="7" borderId="0" xfId="0" applyFont="1" applyFill="1"/>
    <xf numFmtId="3" fontId="8" fillId="2" borderId="4" xfId="0" applyNumberFormat="1" applyFont="1" applyFill="1" applyBorder="1"/>
    <xf numFmtId="0" fontId="8" fillId="0" borderId="2" xfId="0" applyNumberFormat="1" applyFont="1" applyBorder="1" applyAlignment="1">
      <alignment horizontal="center"/>
    </xf>
    <xf numFmtId="0" fontId="8" fillId="4" borderId="2" xfId="0" applyNumberFormat="1" applyFont="1" applyFill="1" applyBorder="1" applyAlignment="1">
      <alignment horizontal="center"/>
    </xf>
    <xf numFmtId="3" fontId="9" fillId="0" borderId="4" xfId="0" applyNumberFormat="1" applyFont="1" applyBorder="1" applyAlignment="1">
      <alignment horizontal="right"/>
    </xf>
    <xf numFmtId="0" fontId="0" fillId="0" borderId="0" xfId="0" applyBorder="1"/>
    <xf numFmtId="0" fontId="10" fillId="0" borderId="0" xfId="0" applyFont="1" applyBorder="1"/>
    <xf numFmtId="0" fontId="12" fillId="0" borderId="0" xfId="0" applyFont="1" applyBorder="1" applyAlignment="1">
      <alignment horizontal="center"/>
    </xf>
    <xf numFmtId="3" fontId="8" fillId="0" borderId="0" xfId="0" applyNumberFormat="1" applyFont="1" applyBorder="1"/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12" fillId="0" borderId="0" xfId="0" applyFont="1" applyAlignment="1">
      <alignment horizont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/>
    </xf>
    <xf numFmtId="3" fontId="7" fillId="0" borderId="5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5" fillId="2" borderId="3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3" fontId="15" fillId="2" borderId="4" xfId="0" applyNumberFormat="1" applyFont="1" applyFill="1" applyBorder="1" applyAlignment="1">
      <alignment horizontal="center" vertical="center"/>
    </xf>
    <xf numFmtId="3" fontId="15" fillId="2" borderId="5" xfId="0" applyNumberFormat="1" applyFont="1" applyFill="1" applyBorder="1" applyAlignment="1">
      <alignment horizontal="center" vertical="center"/>
    </xf>
    <xf numFmtId="3" fontId="15" fillId="2" borderId="6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/>
    </xf>
    <xf numFmtId="3" fontId="15" fillId="2" borderId="4" xfId="0" applyNumberFormat="1" applyFont="1" applyFill="1" applyBorder="1" applyAlignment="1">
      <alignment horizontal="center"/>
    </xf>
    <xf numFmtId="3" fontId="15" fillId="2" borderId="5" xfId="0" applyNumberFormat="1" applyFont="1" applyFill="1" applyBorder="1" applyAlignment="1">
      <alignment horizontal="center"/>
    </xf>
    <xf numFmtId="3" fontId="15" fillId="2" borderId="6" xfId="0" applyNumberFormat="1" applyFont="1" applyFill="1" applyBorder="1" applyAlignment="1">
      <alignment horizontal="center"/>
    </xf>
    <xf numFmtId="3" fontId="15" fillId="2" borderId="3" xfId="0" applyNumberFormat="1" applyFont="1" applyFill="1" applyBorder="1" applyAlignment="1">
      <alignment horizontal="center" vertical="center"/>
    </xf>
    <xf numFmtId="3" fontId="15" fillId="2" borderId="7" xfId="0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7" xfId="0" applyBorder="1"/>
    <xf numFmtId="0" fontId="0" fillId="0" borderId="5" xfId="0" applyBorder="1"/>
    <xf numFmtId="0" fontId="0" fillId="0" borderId="6" xfId="0" applyBorder="1"/>
    <xf numFmtId="3" fontId="7" fillId="3" borderId="3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  <xf numFmtId="0" fontId="7" fillId="3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CQ%20k&#7923;%202(20-21)/M&#7899;i%20nh&#7845;t/hpk44_2_20%20s&#7917;a%20l&#7841;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CQ%20k&#7923;%202(20-21)/M&#7899;i%20nh&#7845;t/KHO&#193;%2044%20-%20Ph&#226;n%20hi&#7879;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CQ%20k&#7923;%202(20-21)/M&#7899;i%20nh&#7845;t/hpk45_2_20_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Zalo%20Received%20Files/hpk4537_2_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pk44_2_20"/>
    </sheetNames>
    <sheetDataSet>
      <sheetData sheetId="0" refreshError="1">
        <row r="8">
          <cell r="B8" t="str">
            <v>440101</v>
          </cell>
          <cell r="C8" t="str">
            <v>Trần Thị</v>
          </cell>
          <cell r="D8" t="str">
            <v>Vui</v>
          </cell>
          <cell r="E8" t="str">
            <v>4401</v>
          </cell>
          <cell r="F8" t="str">
            <v>BT</v>
          </cell>
          <cell r="G8" t="str">
            <v/>
          </cell>
          <cell r="H8">
            <v>14</v>
          </cell>
          <cell r="I8">
            <v>0</v>
          </cell>
          <cell r="J8">
            <v>0</v>
          </cell>
          <cell r="K8">
            <v>3920000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440102</v>
          </cell>
          <cell r="C9" t="str">
            <v>Phan Kim</v>
          </cell>
          <cell r="D9" t="str">
            <v>Anh</v>
          </cell>
          <cell r="E9" t="str">
            <v>4401</v>
          </cell>
          <cell r="F9" t="str">
            <v>BT</v>
          </cell>
          <cell r="G9" t="str">
            <v/>
          </cell>
          <cell r="H9">
            <v>16</v>
          </cell>
          <cell r="I9">
            <v>0</v>
          </cell>
          <cell r="J9">
            <v>0</v>
          </cell>
          <cell r="K9">
            <v>4480000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440103</v>
          </cell>
          <cell r="C10" t="str">
            <v>Bùi Ngọc</v>
          </cell>
          <cell r="D10" t="str">
            <v>ánh</v>
          </cell>
          <cell r="E10" t="str">
            <v>4401</v>
          </cell>
          <cell r="F10" t="str">
            <v>BT</v>
          </cell>
          <cell r="G10" t="str">
            <v/>
          </cell>
          <cell r="H10">
            <v>20</v>
          </cell>
          <cell r="I10">
            <v>3</v>
          </cell>
          <cell r="J10">
            <v>0</v>
          </cell>
          <cell r="K10">
            <v>5600000</v>
          </cell>
          <cell r="L10">
            <v>840000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440104</v>
          </cell>
          <cell r="C11" t="str">
            <v>Viêm Mạnh Hoàng</v>
          </cell>
          <cell r="D11" t="str">
            <v>Minh</v>
          </cell>
          <cell r="E11" t="str">
            <v>4401</v>
          </cell>
          <cell r="F11" t="str">
            <v>BT</v>
          </cell>
          <cell r="G11" t="str">
            <v/>
          </cell>
          <cell r="H11">
            <v>21</v>
          </cell>
          <cell r="I11">
            <v>0</v>
          </cell>
          <cell r="J11">
            <v>0</v>
          </cell>
          <cell r="K11">
            <v>5880000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440105</v>
          </cell>
          <cell r="C12" t="str">
            <v>Nguyễn Thư</v>
          </cell>
          <cell r="D12" t="str">
            <v>Vũ</v>
          </cell>
          <cell r="E12" t="str">
            <v>4401</v>
          </cell>
          <cell r="F12" t="str">
            <v>BT</v>
          </cell>
          <cell r="G12" t="str">
            <v/>
          </cell>
          <cell r="H12">
            <v>18</v>
          </cell>
          <cell r="I12">
            <v>0</v>
          </cell>
          <cell r="J12">
            <v>0</v>
          </cell>
          <cell r="K12">
            <v>5040000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440106</v>
          </cell>
          <cell r="C13" t="str">
            <v>Nguyễn Khắc Tiến</v>
          </cell>
          <cell r="D13" t="str">
            <v>Dũng</v>
          </cell>
          <cell r="E13" t="str">
            <v>4401</v>
          </cell>
          <cell r="F13" t="str">
            <v>BT</v>
          </cell>
          <cell r="G13" t="str">
            <v/>
          </cell>
          <cell r="H13">
            <v>18</v>
          </cell>
          <cell r="I13">
            <v>0</v>
          </cell>
          <cell r="J13">
            <v>0</v>
          </cell>
          <cell r="K13">
            <v>5040000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440107</v>
          </cell>
          <cell r="C14" t="str">
            <v>Lê Thị Ngọc</v>
          </cell>
          <cell r="D14" t="str">
            <v>Thu</v>
          </cell>
          <cell r="E14" t="str">
            <v>4401</v>
          </cell>
          <cell r="F14" t="str">
            <v>BT</v>
          </cell>
          <cell r="G14" t="str">
            <v/>
          </cell>
          <cell r="H14">
            <v>20</v>
          </cell>
          <cell r="I14">
            <v>0</v>
          </cell>
          <cell r="J14">
            <v>0</v>
          </cell>
          <cell r="K14">
            <v>5600000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440108</v>
          </cell>
          <cell r="C15" t="str">
            <v>Nguyễn Tiến</v>
          </cell>
          <cell r="D15" t="str">
            <v>Đạt</v>
          </cell>
          <cell r="E15" t="str">
            <v>4401</v>
          </cell>
          <cell r="F15" t="str">
            <v>BT</v>
          </cell>
          <cell r="G15" t="str">
            <v/>
          </cell>
          <cell r="H15">
            <v>16</v>
          </cell>
          <cell r="I15">
            <v>0</v>
          </cell>
          <cell r="J15">
            <v>0</v>
          </cell>
          <cell r="K15">
            <v>4480000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440109</v>
          </cell>
          <cell r="C16" t="str">
            <v>Lưu Thị</v>
          </cell>
          <cell r="D16" t="str">
            <v>Hồng</v>
          </cell>
          <cell r="E16" t="str">
            <v>4401</v>
          </cell>
          <cell r="F16" t="str">
            <v>BT</v>
          </cell>
          <cell r="G16" t="str">
            <v/>
          </cell>
          <cell r="H16">
            <v>20</v>
          </cell>
          <cell r="I16">
            <v>0</v>
          </cell>
          <cell r="J16">
            <v>0</v>
          </cell>
          <cell r="K16">
            <v>5600000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440110</v>
          </cell>
          <cell r="C17" t="str">
            <v>Nguyễn Hải</v>
          </cell>
          <cell r="D17" t="str">
            <v>Biên</v>
          </cell>
          <cell r="E17" t="str">
            <v>4401</v>
          </cell>
          <cell r="F17" t="str">
            <v>BT</v>
          </cell>
          <cell r="G17" t="str">
            <v/>
          </cell>
          <cell r="H17">
            <v>20</v>
          </cell>
          <cell r="I17">
            <v>0</v>
          </cell>
          <cell r="J17">
            <v>0</v>
          </cell>
          <cell r="K17">
            <v>5600000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440111</v>
          </cell>
          <cell r="C18" t="str">
            <v>Hoàng Thu</v>
          </cell>
          <cell r="D18" t="str">
            <v>Hiền</v>
          </cell>
          <cell r="E18" t="str">
            <v>4401</v>
          </cell>
          <cell r="F18" t="str">
            <v>GHP70</v>
          </cell>
          <cell r="G18" t="str">
            <v/>
          </cell>
          <cell r="H18">
            <v>18</v>
          </cell>
          <cell r="I18">
            <v>0</v>
          </cell>
          <cell r="J18">
            <v>0</v>
          </cell>
          <cell r="K18">
            <v>5040000</v>
          </cell>
          <cell r="L18">
            <v>0</v>
          </cell>
          <cell r="M18">
            <v>0</v>
          </cell>
          <cell r="N18">
            <v>3528000</v>
          </cell>
          <cell r="O18">
            <v>0</v>
          </cell>
        </row>
        <row r="19">
          <cell r="B19" t="str">
            <v>440112</v>
          </cell>
          <cell r="C19" t="str">
            <v>Phạm Khánh</v>
          </cell>
          <cell r="D19" t="str">
            <v>Linh</v>
          </cell>
          <cell r="E19" t="str">
            <v>4401</v>
          </cell>
          <cell r="F19" t="str">
            <v>BT</v>
          </cell>
          <cell r="G19" t="str">
            <v/>
          </cell>
          <cell r="H19">
            <v>20</v>
          </cell>
          <cell r="I19">
            <v>0</v>
          </cell>
          <cell r="J19">
            <v>0</v>
          </cell>
          <cell r="K19">
            <v>5600000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440113</v>
          </cell>
          <cell r="C20" t="str">
            <v>Ngô Anh</v>
          </cell>
          <cell r="D20" t="str">
            <v>Việt</v>
          </cell>
          <cell r="E20" t="str">
            <v>4401</v>
          </cell>
          <cell r="F20" t="str">
            <v>BT</v>
          </cell>
          <cell r="G20" t="str">
            <v/>
          </cell>
          <cell r="H20">
            <v>18</v>
          </cell>
          <cell r="I20">
            <v>0</v>
          </cell>
          <cell r="J20">
            <v>0</v>
          </cell>
          <cell r="K20">
            <v>5040000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440114</v>
          </cell>
          <cell r="C21" t="str">
            <v>Lê Thị Hà</v>
          </cell>
          <cell r="D21" t="str">
            <v>Linh</v>
          </cell>
          <cell r="E21" t="str">
            <v>4401</v>
          </cell>
          <cell r="F21" t="str">
            <v>BT</v>
          </cell>
          <cell r="G21" t="str">
            <v/>
          </cell>
          <cell r="H21">
            <v>26</v>
          </cell>
          <cell r="I21">
            <v>3</v>
          </cell>
          <cell r="J21">
            <v>0</v>
          </cell>
          <cell r="K21">
            <v>7280000</v>
          </cell>
          <cell r="L21">
            <v>840000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440115</v>
          </cell>
          <cell r="C22" t="str">
            <v>Lê Thị Ngọc</v>
          </cell>
          <cell r="D22" t="str">
            <v>Khánh</v>
          </cell>
          <cell r="E22" t="str">
            <v>4401</v>
          </cell>
          <cell r="F22" t="str">
            <v>BT</v>
          </cell>
          <cell r="G22" t="str">
            <v/>
          </cell>
          <cell r="H22">
            <v>32</v>
          </cell>
          <cell r="I22">
            <v>0</v>
          </cell>
          <cell r="J22">
            <v>0</v>
          </cell>
          <cell r="K22">
            <v>8960000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>440116</v>
          </cell>
          <cell r="C23" t="str">
            <v>Vũ Huy</v>
          </cell>
          <cell r="D23" t="str">
            <v>Tiến</v>
          </cell>
          <cell r="E23" t="str">
            <v>4401</v>
          </cell>
          <cell r="F23" t="str">
            <v>BT</v>
          </cell>
          <cell r="G23" t="str">
            <v/>
          </cell>
          <cell r="H23">
            <v>20</v>
          </cell>
          <cell r="I23">
            <v>0</v>
          </cell>
          <cell r="J23">
            <v>0</v>
          </cell>
          <cell r="K23">
            <v>5600000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440117</v>
          </cell>
          <cell r="C24" t="str">
            <v>Phùng Danh</v>
          </cell>
          <cell r="D24" t="str">
            <v>Đạt</v>
          </cell>
          <cell r="E24" t="str">
            <v>4401</v>
          </cell>
          <cell r="F24" t="str">
            <v>BT</v>
          </cell>
          <cell r="G24" t="str">
            <v/>
          </cell>
          <cell r="H24">
            <v>16</v>
          </cell>
          <cell r="I24">
            <v>0</v>
          </cell>
          <cell r="J24">
            <v>0</v>
          </cell>
          <cell r="K24">
            <v>4480000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440118</v>
          </cell>
          <cell r="C25" t="str">
            <v>Đồng Mai</v>
          </cell>
          <cell r="D25" t="str">
            <v>Anh</v>
          </cell>
          <cell r="E25" t="str">
            <v>4401</v>
          </cell>
          <cell r="F25" t="str">
            <v>GHP70</v>
          </cell>
          <cell r="G25" t="str">
            <v/>
          </cell>
          <cell r="H25">
            <v>18</v>
          </cell>
          <cell r="I25">
            <v>0</v>
          </cell>
          <cell r="J25">
            <v>0</v>
          </cell>
          <cell r="K25">
            <v>5040000</v>
          </cell>
          <cell r="L25">
            <v>0</v>
          </cell>
          <cell r="M25">
            <v>0</v>
          </cell>
          <cell r="N25">
            <v>3528000</v>
          </cell>
          <cell r="O25">
            <v>0</v>
          </cell>
        </row>
        <row r="26">
          <cell r="B26" t="str">
            <v>440119</v>
          </cell>
          <cell r="C26" t="str">
            <v>Hà Thị Thu</v>
          </cell>
          <cell r="D26" t="str">
            <v>Trang</v>
          </cell>
          <cell r="E26" t="str">
            <v>4401</v>
          </cell>
          <cell r="F26" t="str">
            <v>BT</v>
          </cell>
          <cell r="G26" t="str">
            <v/>
          </cell>
          <cell r="H26">
            <v>20</v>
          </cell>
          <cell r="I26">
            <v>0</v>
          </cell>
          <cell r="J26">
            <v>0</v>
          </cell>
          <cell r="K26">
            <v>5600000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 t="str">
            <v>440120</v>
          </cell>
          <cell r="C27" t="str">
            <v>Nguyễn Thị</v>
          </cell>
          <cell r="D27" t="str">
            <v>Linh</v>
          </cell>
          <cell r="E27" t="str">
            <v>4401</v>
          </cell>
          <cell r="F27" t="str">
            <v>BT</v>
          </cell>
          <cell r="G27" t="str">
            <v/>
          </cell>
          <cell r="H27">
            <v>18</v>
          </cell>
          <cell r="I27">
            <v>0</v>
          </cell>
          <cell r="J27">
            <v>0</v>
          </cell>
          <cell r="K27">
            <v>5040000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440121</v>
          </cell>
          <cell r="C28" t="str">
            <v>Triệu Bích</v>
          </cell>
          <cell r="D28" t="str">
            <v>Phượng</v>
          </cell>
          <cell r="E28" t="str">
            <v>4401</v>
          </cell>
          <cell r="F28" t="str">
            <v>BT</v>
          </cell>
          <cell r="G28" t="str">
            <v/>
          </cell>
          <cell r="H28">
            <v>20</v>
          </cell>
          <cell r="I28">
            <v>0</v>
          </cell>
          <cell r="J28">
            <v>0</v>
          </cell>
          <cell r="K28">
            <v>5600000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440122</v>
          </cell>
          <cell r="C29" t="str">
            <v>Vũ Thu</v>
          </cell>
          <cell r="D29" t="str">
            <v>Trang</v>
          </cell>
          <cell r="E29" t="str">
            <v>4401</v>
          </cell>
          <cell r="F29" t="str">
            <v>BT</v>
          </cell>
          <cell r="G29" t="str">
            <v/>
          </cell>
          <cell r="H29">
            <v>18</v>
          </cell>
          <cell r="I29">
            <v>0</v>
          </cell>
          <cell r="J29">
            <v>0</v>
          </cell>
          <cell r="K29">
            <v>5040000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440123</v>
          </cell>
          <cell r="C30" t="str">
            <v>Nguyễn Thị</v>
          </cell>
          <cell r="D30" t="str">
            <v>Lê</v>
          </cell>
          <cell r="E30" t="str">
            <v>4401</v>
          </cell>
          <cell r="F30" t="str">
            <v>BT</v>
          </cell>
          <cell r="G30" t="str">
            <v/>
          </cell>
          <cell r="H30">
            <v>20</v>
          </cell>
          <cell r="I30">
            <v>0</v>
          </cell>
          <cell r="J30">
            <v>0</v>
          </cell>
          <cell r="K30">
            <v>5600000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440124</v>
          </cell>
          <cell r="C31" t="str">
            <v>Nguyễn Thu</v>
          </cell>
          <cell r="D31" t="str">
            <v>Hiếu</v>
          </cell>
          <cell r="E31" t="str">
            <v>4401</v>
          </cell>
          <cell r="F31" t="str">
            <v>BT</v>
          </cell>
          <cell r="G31" t="str">
            <v/>
          </cell>
          <cell r="H31">
            <v>20</v>
          </cell>
          <cell r="I31">
            <v>0</v>
          </cell>
          <cell r="J31">
            <v>0</v>
          </cell>
          <cell r="K31">
            <v>5600000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440125</v>
          </cell>
          <cell r="C32" t="str">
            <v>Nguyễn Thị</v>
          </cell>
          <cell r="D32" t="str">
            <v>Khuyên</v>
          </cell>
          <cell r="E32" t="str">
            <v>4401</v>
          </cell>
          <cell r="F32" t="str">
            <v>BT</v>
          </cell>
          <cell r="G32" t="str">
            <v/>
          </cell>
          <cell r="H32">
            <v>21</v>
          </cell>
          <cell r="I32">
            <v>0</v>
          </cell>
          <cell r="J32">
            <v>0</v>
          </cell>
          <cell r="K32">
            <v>5880000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440126</v>
          </cell>
          <cell r="C33" t="str">
            <v>Phạm Thị Linh</v>
          </cell>
          <cell r="D33" t="str">
            <v>Dung</v>
          </cell>
          <cell r="E33" t="str">
            <v>4401</v>
          </cell>
          <cell r="F33" t="str">
            <v>GHP70</v>
          </cell>
          <cell r="G33" t="str">
            <v/>
          </cell>
          <cell r="H33">
            <v>18</v>
          </cell>
          <cell r="I33">
            <v>0</v>
          </cell>
          <cell r="J33">
            <v>0</v>
          </cell>
          <cell r="K33">
            <v>5040000</v>
          </cell>
          <cell r="L33">
            <v>0</v>
          </cell>
          <cell r="M33">
            <v>0</v>
          </cell>
          <cell r="N33">
            <v>3528000</v>
          </cell>
          <cell r="O33">
            <v>0</v>
          </cell>
        </row>
        <row r="34">
          <cell r="B34" t="str">
            <v>440127</v>
          </cell>
          <cell r="C34" t="str">
            <v>Đinh Thị</v>
          </cell>
          <cell r="D34" t="str">
            <v>Kiều</v>
          </cell>
          <cell r="E34" t="str">
            <v>4401</v>
          </cell>
          <cell r="F34" t="str">
            <v>GHP70</v>
          </cell>
          <cell r="G34" t="str">
            <v/>
          </cell>
          <cell r="H34">
            <v>20</v>
          </cell>
          <cell r="I34">
            <v>0</v>
          </cell>
          <cell r="J34">
            <v>0</v>
          </cell>
          <cell r="K34">
            <v>5600000</v>
          </cell>
          <cell r="L34">
            <v>0</v>
          </cell>
          <cell r="M34">
            <v>0</v>
          </cell>
          <cell r="N34">
            <v>3920000</v>
          </cell>
          <cell r="O34">
            <v>0</v>
          </cell>
        </row>
        <row r="35">
          <cell r="B35" t="str">
            <v>440128</v>
          </cell>
          <cell r="C35" t="str">
            <v>Nguyễn Anh</v>
          </cell>
          <cell r="D35" t="str">
            <v>Thư</v>
          </cell>
          <cell r="E35" t="str">
            <v>4401</v>
          </cell>
          <cell r="F35" t="str">
            <v>BT</v>
          </cell>
          <cell r="G35" t="str">
            <v/>
          </cell>
          <cell r="H35">
            <v>20</v>
          </cell>
          <cell r="I35">
            <v>0</v>
          </cell>
          <cell r="J35">
            <v>0</v>
          </cell>
          <cell r="K35">
            <v>5600000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440129</v>
          </cell>
          <cell r="C36" t="str">
            <v>Nguyễn Ngọc</v>
          </cell>
          <cell r="D36" t="str">
            <v>Đại</v>
          </cell>
          <cell r="E36" t="str">
            <v>4401</v>
          </cell>
          <cell r="F36" t="str">
            <v>GHP70</v>
          </cell>
          <cell r="G36" t="str">
            <v/>
          </cell>
          <cell r="H36">
            <v>20</v>
          </cell>
          <cell r="I36">
            <v>0</v>
          </cell>
          <cell r="J36">
            <v>0</v>
          </cell>
          <cell r="K36">
            <v>5600000</v>
          </cell>
          <cell r="L36">
            <v>0</v>
          </cell>
          <cell r="M36">
            <v>0</v>
          </cell>
          <cell r="N36">
            <v>3920000</v>
          </cell>
          <cell r="O36">
            <v>0</v>
          </cell>
        </row>
        <row r="37">
          <cell r="B37" t="str">
            <v>440130</v>
          </cell>
          <cell r="C37" t="str">
            <v>Hoàng Phương</v>
          </cell>
          <cell r="D37" t="str">
            <v>Linh</v>
          </cell>
          <cell r="E37" t="str">
            <v>4401</v>
          </cell>
          <cell r="F37" t="str">
            <v>BT</v>
          </cell>
          <cell r="G37" t="str">
            <v/>
          </cell>
          <cell r="H37">
            <v>18</v>
          </cell>
          <cell r="I37">
            <v>0</v>
          </cell>
          <cell r="J37">
            <v>0</v>
          </cell>
          <cell r="K37">
            <v>5040000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 t="str">
            <v>440131</v>
          </cell>
          <cell r="C38" t="str">
            <v>Phạm Đức</v>
          </cell>
          <cell r="D38" t="str">
            <v>Mạnh</v>
          </cell>
          <cell r="E38" t="str">
            <v>4401</v>
          </cell>
          <cell r="F38" t="str">
            <v>BT</v>
          </cell>
          <cell r="G38" t="str">
            <v/>
          </cell>
          <cell r="H38">
            <v>18</v>
          </cell>
          <cell r="I38">
            <v>0</v>
          </cell>
          <cell r="J38">
            <v>0</v>
          </cell>
          <cell r="K38">
            <v>5040000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440132</v>
          </cell>
          <cell r="C39" t="str">
            <v>Đoàn Thị Minh</v>
          </cell>
          <cell r="D39" t="str">
            <v>Thu</v>
          </cell>
          <cell r="E39" t="str">
            <v>4401</v>
          </cell>
          <cell r="F39" t="str">
            <v>BT</v>
          </cell>
          <cell r="G39" t="str">
            <v/>
          </cell>
          <cell r="H39">
            <v>20</v>
          </cell>
          <cell r="I39">
            <v>0</v>
          </cell>
          <cell r="J39">
            <v>0</v>
          </cell>
          <cell r="K39">
            <v>5600000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440133</v>
          </cell>
          <cell r="C40" t="str">
            <v>Phạm ái</v>
          </cell>
          <cell r="D40" t="str">
            <v>Linh</v>
          </cell>
          <cell r="E40" t="str">
            <v>4401</v>
          </cell>
          <cell r="F40" t="str">
            <v>BT</v>
          </cell>
          <cell r="G40" t="str">
            <v/>
          </cell>
          <cell r="H40">
            <v>20</v>
          </cell>
          <cell r="I40">
            <v>0</v>
          </cell>
          <cell r="J40">
            <v>0</v>
          </cell>
          <cell r="K40">
            <v>5600000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 t="str">
            <v>440134</v>
          </cell>
          <cell r="C41" t="str">
            <v>Lê Minh</v>
          </cell>
          <cell r="D41" t="str">
            <v>Trang</v>
          </cell>
          <cell r="E41" t="str">
            <v>4401</v>
          </cell>
          <cell r="F41" t="str">
            <v>BT</v>
          </cell>
          <cell r="G41" t="str">
            <v/>
          </cell>
          <cell r="H41">
            <v>20</v>
          </cell>
          <cell r="I41">
            <v>0</v>
          </cell>
          <cell r="J41">
            <v>0</v>
          </cell>
          <cell r="K41">
            <v>5600000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 t="str">
            <v>440135</v>
          </cell>
          <cell r="C42" t="str">
            <v>Ma Thị Ngọc</v>
          </cell>
          <cell r="D42" t="str">
            <v>Mai</v>
          </cell>
          <cell r="E42" t="str">
            <v>4401</v>
          </cell>
          <cell r="F42" t="str">
            <v>BT</v>
          </cell>
          <cell r="G42" t="str">
            <v/>
          </cell>
          <cell r="H42">
            <v>18</v>
          </cell>
          <cell r="I42">
            <v>0</v>
          </cell>
          <cell r="J42">
            <v>0</v>
          </cell>
          <cell r="K42">
            <v>5040000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440136</v>
          </cell>
          <cell r="C43" t="str">
            <v>Nguyễn Hằng</v>
          </cell>
          <cell r="D43" t="str">
            <v>My</v>
          </cell>
          <cell r="E43" t="str">
            <v>4401</v>
          </cell>
          <cell r="F43" t="str">
            <v>BT</v>
          </cell>
          <cell r="G43" t="str">
            <v/>
          </cell>
          <cell r="H43">
            <v>13</v>
          </cell>
          <cell r="I43">
            <v>0</v>
          </cell>
          <cell r="J43">
            <v>0</v>
          </cell>
          <cell r="K43">
            <v>3640000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 t="str">
            <v>440137</v>
          </cell>
          <cell r="C44" t="str">
            <v>Trần Tú</v>
          </cell>
          <cell r="D44" t="str">
            <v>Anh</v>
          </cell>
          <cell r="E44" t="str">
            <v>4401</v>
          </cell>
          <cell r="F44" t="str">
            <v>BT</v>
          </cell>
          <cell r="G44" t="str">
            <v/>
          </cell>
          <cell r="H44">
            <v>20</v>
          </cell>
          <cell r="I44">
            <v>0</v>
          </cell>
          <cell r="J44">
            <v>0</v>
          </cell>
          <cell r="K44">
            <v>5600000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440138</v>
          </cell>
          <cell r="C45" t="str">
            <v>Nguyễn Thành</v>
          </cell>
          <cell r="D45" t="str">
            <v>An</v>
          </cell>
          <cell r="E45" t="str">
            <v>4401</v>
          </cell>
          <cell r="F45" t="str">
            <v>BT</v>
          </cell>
          <cell r="G45" t="str">
            <v/>
          </cell>
          <cell r="H45">
            <v>21</v>
          </cell>
          <cell r="I45">
            <v>3</v>
          </cell>
          <cell r="J45">
            <v>0</v>
          </cell>
          <cell r="K45">
            <v>5880000</v>
          </cell>
          <cell r="L45">
            <v>840000</v>
          </cell>
          <cell r="M45">
            <v>0</v>
          </cell>
          <cell r="N45">
            <v>0</v>
          </cell>
          <cell r="O45">
            <v>0</v>
          </cell>
        </row>
        <row r="46">
          <cell r="B46" t="str">
            <v>440139</v>
          </cell>
          <cell r="C46" t="str">
            <v>Vũ Bùi Bích</v>
          </cell>
          <cell r="D46" t="str">
            <v>Ngọc</v>
          </cell>
          <cell r="E46" t="str">
            <v>4401</v>
          </cell>
          <cell r="F46" t="str">
            <v>BT</v>
          </cell>
          <cell r="G46" t="str">
            <v/>
          </cell>
          <cell r="H46">
            <v>18</v>
          </cell>
          <cell r="I46">
            <v>0</v>
          </cell>
          <cell r="J46">
            <v>0</v>
          </cell>
          <cell r="K46">
            <v>5040000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 t="str">
            <v>440140</v>
          </cell>
          <cell r="C47" t="str">
            <v>Nguyễn Thị Kiều</v>
          </cell>
          <cell r="D47" t="str">
            <v>Anh</v>
          </cell>
          <cell r="E47" t="str">
            <v>4401</v>
          </cell>
          <cell r="F47" t="str">
            <v>BT</v>
          </cell>
          <cell r="G47" t="str">
            <v/>
          </cell>
          <cell r="H47">
            <v>24</v>
          </cell>
          <cell r="I47">
            <v>0</v>
          </cell>
          <cell r="J47">
            <v>0</v>
          </cell>
          <cell r="K47">
            <v>6720000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440141</v>
          </cell>
          <cell r="C48" t="str">
            <v>Nguyễn Hiền</v>
          </cell>
          <cell r="D48" t="str">
            <v>Dung</v>
          </cell>
          <cell r="E48" t="str">
            <v>4401</v>
          </cell>
          <cell r="F48" t="str">
            <v>BT</v>
          </cell>
          <cell r="G48" t="str">
            <v/>
          </cell>
          <cell r="H48">
            <v>16</v>
          </cell>
          <cell r="I48">
            <v>3</v>
          </cell>
          <cell r="J48">
            <v>0</v>
          </cell>
          <cell r="K48">
            <v>4480000</v>
          </cell>
          <cell r="L48">
            <v>840000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440142</v>
          </cell>
          <cell r="C49" t="str">
            <v>Nguyễn Phương</v>
          </cell>
          <cell r="D49" t="str">
            <v>Ngân</v>
          </cell>
          <cell r="E49" t="str">
            <v>4401</v>
          </cell>
          <cell r="F49" t="str">
            <v>BT</v>
          </cell>
          <cell r="G49" t="str">
            <v/>
          </cell>
          <cell r="H49">
            <v>18</v>
          </cell>
          <cell r="I49">
            <v>0</v>
          </cell>
          <cell r="J49">
            <v>0</v>
          </cell>
          <cell r="K49">
            <v>5040000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440143</v>
          </cell>
          <cell r="C50" t="str">
            <v>Nguyễn Lê Phương</v>
          </cell>
          <cell r="D50" t="str">
            <v>Linh</v>
          </cell>
          <cell r="E50" t="str">
            <v>4401</v>
          </cell>
          <cell r="F50" t="str">
            <v>BT</v>
          </cell>
          <cell r="G50" t="str">
            <v/>
          </cell>
          <cell r="H50">
            <v>21</v>
          </cell>
          <cell r="I50">
            <v>0</v>
          </cell>
          <cell r="J50">
            <v>0</v>
          </cell>
          <cell r="K50">
            <v>5880000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440144</v>
          </cell>
          <cell r="C51" t="str">
            <v>Hoàng Lan</v>
          </cell>
          <cell r="D51" t="str">
            <v>Ngọc</v>
          </cell>
          <cell r="E51" t="str">
            <v>4401</v>
          </cell>
          <cell r="F51" t="str">
            <v>BT</v>
          </cell>
          <cell r="G51" t="str">
            <v/>
          </cell>
          <cell r="H51">
            <v>16</v>
          </cell>
          <cell r="I51">
            <v>3</v>
          </cell>
          <cell r="J51">
            <v>0</v>
          </cell>
          <cell r="K51">
            <v>4480000</v>
          </cell>
          <cell r="L51">
            <v>840000</v>
          </cell>
          <cell r="M51">
            <v>0</v>
          </cell>
          <cell r="N51">
            <v>0</v>
          </cell>
          <cell r="O51">
            <v>0</v>
          </cell>
        </row>
        <row r="52">
          <cell r="B52" t="str">
            <v>440145</v>
          </cell>
          <cell r="C52" t="str">
            <v>Nguyễn Thị Kim</v>
          </cell>
          <cell r="D52" t="str">
            <v>Dung</v>
          </cell>
          <cell r="E52" t="str">
            <v>4401</v>
          </cell>
          <cell r="F52" t="str">
            <v>BT</v>
          </cell>
          <cell r="G52" t="str">
            <v/>
          </cell>
          <cell r="H52">
            <v>18</v>
          </cell>
          <cell r="I52">
            <v>0</v>
          </cell>
          <cell r="J52">
            <v>0</v>
          </cell>
          <cell r="K52">
            <v>5040000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440146</v>
          </cell>
          <cell r="C53" t="str">
            <v>Nguyễn Trang</v>
          </cell>
          <cell r="D53" t="str">
            <v>Anh</v>
          </cell>
          <cell r="E53" t="str">
            <v>4401</v>
          </cell>
          <cell r="F53" t="str">
            <v>BT</v>
          </cell>
          <cell r="G53" t="str">
            <v/>
          </cell>
          <cell r="H53">
            <v>20</v>
          </cell>
          <cell r="I53">
            <v>0</v>
          </cell>
          <cell r="J53">
            <v>0</v>
          </cell>
          <cell r="K53">
            <v>5600000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440147</v>
          </cell>
          <cell r="C54" t="str">
            <v>Nguyễn Thị Thu</v>
          </cell>
          <cell r="D54" t="str">
            <v>Hiền</v>
          </cell>
          <cell r="E54" t="str">
            <v>4401</v>
          </cell>
          <cell r="F54" t="str">
            <v>BT</v>
          </cell>
          <cell r="G54" t="str">
            <v/>
          </cell>
          <cell r="H54">
            <v>20</v>
          </cell>
          <cell r="I54">
            <v>0</v>
          </cell>
          <cell r="J54">
            <v>0</v>
          </cell>
          <cell r="K54">
            <v>5600000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 t="str">
            <v>440148</v>
          </cell>
          <cell r="C55" t="str">
            <v>Hà Khánh</v>
          </cell>
          <cell r="D55" t="str">
            <v>Ly</v>
          </cell>
          <cell r="E55" t="str">
            <v>4401</v>
          </cell>
          <cell r="F55" t="str">
            <v>BT</v>
          </cell>
          <cell r="G55" t="str">
            <v/>
          </cell>
          <cell r="H55">
            <v>18</v>
          </cell>
          <cell r="I55">
            <v>0</v>
          </cell>
          <cell r="J55">
            <v>0</v>
          </cell>
          <cell r="K55">
            <v>5040000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 t="str">
            <v>440149</v>
          </cell>
          <cell r="C56" t="str">
            <v>Trịnh Như</v>
          </cell>
          <cell r="D56" t="str">
            <v>Quỳnh</v>
          </cell>
          <cell r="E56" t="str">
            <v>4401</v>
          </cell>
          <cell r="F56" t="str">
            <v>BT</v>
          </cell>
          <cell r="G56" t="str">
            <v/>
          </cell>
          <cell r="H56">
            <v>18</v>
          </cell>
          <cell r="I56">
            <v>0</v>
          </cell>
          <cell r="J56">
            <v>0</v>
          </cell>
          <cell r="K56">
            <v>5040000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440150</v>
          </cell>
          <cell r="C57" t="str">
            <v>Trần Khánh</v>
          </cell>
          <cell r="D57" t="str">
            <v>Linh</v>
          </cell>
          <cell r="E57" t="str">
            <v>4401</v>
          </cell>
          <cell r="F57" t="str">
            <v>BT</v>
          </cell>
          <cell r="G57" t="str">
            <v/>
          </cell>
          <cell r="H57">
            <v>16</v>
          </cell>
          <cell r="I57">
            <v>0</v>
          </cell>
          <cell r="J57">
            <v>0</v>
          </cell>
          <cell r="K57">
            <v>4480000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440151</v>
          </cell>
          <cell r="C58" t="str">
            <v>Nguyễn Thu Thảo</v>
          </cell>
          <cell r="D58" t="str">
            <v>My</v>
          </cell>
          <cell r="E58" t="str">
            <v>4401</v>
          </cell>
          <cell r="F58" t="str">
            <v>BT</v>
          </cell>
          <cell r="G58" t="str">
            <v/>
          </cell>
          <cell r="H58">
            <v>20</v>
          </cell>
          <cell r="I58">
            <v>0</v>
          </cell>
          <cell r="J58">
            <v>0</v>
          </cell>
          <cell r="K58">
            <v>5600000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440152</v>
          </cell>
          <cell r="C59" t="str">
            <v>Hà Văn</v>
          </cell>
          <cell r="D59" t="str">
            <v>ý</v>
          </cell>
          <cell r="E59" t="str">
            <v>4401</v>
          </cell>
          <cell r="F59" t="str">
            <v>MHP</v>
          </cell>
          <cell r="G59" t="str">
            <v/>
          </cell>
          <cell r="H59">
            <v>18</v>
          </cell>
          <cell r="I59">
            <v>0</v>
          </cell>
          <cell r="J59">
            <v>0</v>
          </cell>
          <cell r="K59">
            <v>5040000</v>
          </cell>
          <cell r="L59">
            <v>0</v>
          </cell>
          <cell r="M59">
            <v>0</v>
          </cell>
          <cell r="N59">
            <v>5040000</v>
          </cell>
          <cell r="O59">
            <v>0</v>
          </cell>
        </row>
        <row r="60">
          <cell r="B60" t="str">
            <v>440153</v>
          </cell>
          <cell r="C60" t="str">
            <v>Hoàng Kiều</v>
          </cell>
          <cell r="D60" t="str">
            <v>Anh</v>
          </cell>
          <cell r="E60" t="str">
            <v>4401</v>
          </cell>
          <cell r="F60" t="str">
            <v>BT</v>
          </cell>
          <cell r="G60" t="str">
            <v/>
          </cell>
          <cell r="H60">
            <v>18</v>
          </cell>
          <cell r="I60">
            <v>0</v>
          </cell>
          <cell r="J60">
            <v>0</v>
          </cell>
          <cell r="K60">
            <v>5040000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 t="str">
            <v>440154</v>
          </cell>
          <cell r="C61" t="str">
            <v>Triệu Thị</v>
          </cell>
          <cell r="D61" t="str">
            <v>Hương</v>
          </cell>
          <cell r="E61" t="str">
            <v>4401</v>
          </cell>
          <cell r="F61" t="str">
            <v>GHP70</v>
          </cell>
          <cell r="G61" t="str">
            <v/>
          </cell>
          <cell r="H61">
            <v>18</v>
          </cell>
          <cell r="I61">
            <v>0</v>
          </cell>
          <cell r="J61">
            <v>0</v>
          </cell>
          <cell r="K61">
            <v>5040000</v>
          </cell>
          <cell r="L61">
            <v>0</v>
          </cell>
          <cell r="M61">
            <v>0</v>
          </cell>
          <cell r="N61">
            <v>3528000</v>
          </cell>
          <cell r="O61">
            <v>0</v>
          </cell>
        </row>
        <row r="62">
          <cell r="B62" t="str">
            <v>440155</v>
          </cell>
          <cell r="C62" t="str">
            <v>Đỗ Quang</v>
          </cell>
          <cell r="D62" t="str">
            <v>Huy</v>
          </cell>
          <cell r="E62" t="str">
            <v>4401</v>
          </cell>
          <cell r="F62" t="str">
            <v>BT</v>
          </cell>
          <cell r="G62" t="str">
            <v/>
          </cell>
          <cell r="H62">
            <v>16</v>
          </cell>
          <cell r="I62">
            <v>0</v>
          </cell>
          <cell r="J62">
            <v>0</v>
          </cell>
          <cell r="K62">
            <v>4480000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 t="str">
            <v>440156</v>
          </cell>
          <cell r="C63" t="str">
            <v>Đỗ Phương</v>
          </cell>
          <cell r="D63" t="str">
            <v>Anh</v>
          </cell>
          <cell r="E63" t="str">
            <v>4401</v>
          </cell>
          <cell r="F63" t="str">
            <v>BT</v>
          </cell>
          <cell r="G63" t="str">
            <v/>
          </cell>
          <cell r="H63">
            <v>18</v>
          </cell>
          <cell r="I63">
            <v>0</v>
          </cell>
          <cell r="J63">
            <v>0</v>
          </cell>
          <cell r="K63">
            <v>5040000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440157</v>
          </cell>
          <cell r="C64" t="str">
            <v>Nguyễn Thủy</v>
          </cell>
          <cell r="D64" t="str">
            <v>Tiên</v>
          </cell>
          <cell r="E64" t="str">
            <v>4401</v>
          </cell>
          <cell r="F64" t="str">
            <v>BT</v>
          </cell>
          <cell r="G64" t="str">
            <v/>
          </cell>
          <cell r="H64">
            <v>20</v>
          </cell>
          <cell r="I64">
            <v>0</v>
          </cell>
          <cell r="J64">
            <v>0</v>
          </cell>
          <cell r="K64">
            <v>5600000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440158</v>
          </cell>
          <cell r="C65" t="str">
            <v>Vũ Thùy</v>
          </cell>
          <cell r="D65" t="str">
            <v>Trang</v>
          </cell>
          <cell r="E65" t="str">
            <v>4401</v>
          </cell>
          <cell r="F65" t="str">
            <v>BT</v>
          </cell>
          <cell r="G65" t="str">
            <v/>
          </cell>
          <cell r="H65">
            <v>18</v>
          </cell>
          <cell r="I65">
            <v>0</v>
          </cell>
          <cell r="J65">
            <v>0</v>
          </cell>
          <cell r="K65">
            <v>5040000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 t="str">
            <v>440159</v>
          </cell>
          <cell r="C66" t="str">
            <v>Nông Hải</v>
          </cell>
          <cell r="D66" t="str">
            <v>Triều</v>
          </cell>
          <cell r="E66" t="str">
            <v>4401</v>
          </cell>
          <cell r="F66" t="str">
            <v>GHP70</v>
          </cell>
          <cell r="G66" t="str">
            <v/>
          </cell>
          <cell r="H66">
            <v>20</v>
          </cell>
          <cell r="I66">
            <v>0</v>
          </cell>
          <cell r="J66">
            <v>0</v>
          </cell>
          <cell r="K66">
            <v>5600000</v>
          </cell>
          <cell r="L66">
            <v>0</v>
          </cell>
          <cell r="M66">
            <v>0</v>
          </cell>
          <cell r="N66">
            <v>3920000</v>
          </cell>
          <cell r="O66">
            <v>0</v>
          </cell>
        </row>
        <row r="67">
          <cell r="B67" t="str">
            <v>440160</v>
          </cell>
          <cell r="C67" t="str">
            <v>Nguyễn Ngọc Phương</v>
          </cell>
          <cell r="D67" t="str">
            <v>Ninh</v>
          </cell>
          <cell r="E67" t="str">
            <v>4401</v>
          </cell>
          <cell r="F67" t="str">
            <v>BT</v>
          </cell>
          <cell r="G67" t="str">
            <v/>
          </cell>
          <cell r="H67">
            <v>22</v>
          </cell>
          <cell r="I67">
            <v>0</v>
          </cell>
          <cell r="J67">
            <v>0</v>
          </cell>
          <cell r="K67">
            <v>6160000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 t="str">
            <v>440161</v>
          </cell>
          <cell r="C68" t="str">
            <v>Quản Minh</v>
          </cell>
          <cell r="D68" t="str">
            <v>Phúc</v>
          </cell>
          <cell r="E68" t="str">
            <v>4401</v>
          </cell>
          <cell r="F68" t="str">
            <v>BT</v>
          </cell>
          <cell r="G68" t="str">
            <v/>
          </cell>
          <cell r="H68">
            <v>21</v>
          </cell>
          <cell r="I68">
            <v>0</v>
          </cell>
          <cell r="J68">
            <v>0</v>
          </cell>
          <cell r="K68">
            <v>5880000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 t="str">
            <v>440162</v>
          </cell>
          <cell r="C69" t="str">
            <v>Lê Thị</v>
          </cell>
          <cell r="D69" t="str">
            <v>Thảo</v>
          </cell>
          <cell r="E69" t="str">
            <v>4401</v>
          </cell>
          <cell r="F69" t="str">
            <v>GHP70</v>
          </cell>
          <cell r="G69" t="str">
            <v/>
          </cell>
          <cell r="H69">
            <v>16</v>
          </cell>
          <cell r="I69">
            <v>0</v>
          </cell>
          <cell r="J69">
            <v>0</v>
          </cell>
          <cell r="K69">
            <v>4480000</v>
          </cell>
          <cell r="L69">
            <v>0</v>
          </cell>
          <cell r="M69">
            <v>0</v>
          </cell>
          <cell r="N69">
            <v>3136000</v>
          </cell>
          <cell r="O69">
            <v>0</v>
          </cell>
        </row>
        <row r="70">
          <cell r="B70" t="str">
            <v>440163</v>
          </cell>
          <cell r="C70" t="str">
            <v>Đặng Tiến</v>
          </cell>
          <cell r="D70" t="str">
            <v>Đông</v>
          </cell>
          <cell r="E70" t="str">
            <v>4401</v>
          </cell>
          <cell r="F70" t="str">
            <v>BT</v>
          </cell>
          <cell r="G70" t="str">
            <v/>
          </cell>
          <cell r="H70">
            <v>18</v>
          </cell>
          <cell r="I70">
            <v>0</v>
          </cell>
          <cell r="J70">
            <v>0</v>
          </cell>
          <cell r="K70">
            <v>5040000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440164</v>
          </cell>
          <cell r="C71" t="str">
            <v>Võ Long</v>
          </cell>
          <cell r="D71" t="str">
            <v>Hải</v>
          </cell>
          <cell r="E71" t="str">
            <v>4401</v>
          </cell>
          <cell r="F71" t="str">
            <v>BT</v>
          </cell>
          <cell r="G71" t="str">
            <v/>
          </cell>
          <cell r="H71">
            <v>20</v>
          </cell>
          <cell r="I71">
            <v>0</v>
          </cell>
          <cell r="J71">
            <v>0</v>
          </cell>
          <cell r="K71">
            <v>5600000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 t="str">
            <v>440165</v>
          </cell>
          <cell r="C72" t="str">
            <v>Phùng Trọng</v>
          </cell>
          <cell r="D72" t="str">
            <v>Đông</v>
          </cell>
          <cell r="E72" t="str">
            <v>4401</v>
          </cell>
          <cell r="F72" t="str">
            <v>BT</v>
          </cell>
          <cell r="G72" t="str">
            <v/>
          </cell>
          <cell r="H72">
            <v>18</v>
          </cell>
          <cell r="I72">
            <v>0</v>
          </cell>
          <cell r="J72">
            <v>0</v>
          </cell>
          <cell r="K72">
            <v>5040000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 t="str">
            <v>440166</v>
          </cell>
          <cell r="C73" t="str">
            <v>Lục Bảo</v>
          </cell>
          <cell r="D73" t="str">
            <v>Châu</v>
          </cell>
          <cell r="E73" t="str">
            <v>4401</v>
          </cell>
          <cell r="F73" t="str">
            <v>MHP</v>
          </cell>
          <cell r="G73" t="str">
            <v/>
          </cell>
          <cell r="H73">
            <v>18</v>
          </cell>
          <cell r="I73">
            <v>0</v>
          </cell>
          <cell r="J73">
            <v>0</v>
          </cell>
          <cell r="K73">
            <v>5040000</v>
          </cell>
          <cell r="L73">
            <v>0</v>
          </cell>
          <cell r="M73">
            <v>0</v>
          </cell>
          <cell r="N73">
            <v>5040000</v>
          </cell>
          <cell r="O73">
            <v>0</v>
          </cell>
        </row>
        <row r="74">
          <cell r="B74" t="str">
            <v>440167</v>
          </cell>
          <cell r="C74" t="str">
            <v>Phon</v>
          </cell>
          <cell r="D74" t="str">
            <v>Oksavatmoungkho</v>
          </cell>
          <cell r="E74" t="str">
            <v>4401</v>
          </cell>
          <cell r="F74" t="str">
            <v>LAOHD</v>
          </cell>
          <cell r="G74" t="str">
            <v/>
          </cell>
          <cell r="H74">
            <v>24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 t="str">
            <v>440201</v>
          </cell>
          <cell r="C75" t="str">
            <v>Hoàng Vy</v>
          </cell>
          <cell r="D75" t="str">
            <v>Anh</v>
          </cell>
          <cell r="E75" t="str">
            <v>4402</v>
          </cell>
          <cell r="F75" t="str">
            <v>BT</v>
          </cell>
          <cell r="G75" t="str">
            <v/>
          </cell>
          <cell r="H75">
            <v>20</v>
          </cell>
          <cell r="I75">
            <v>0</v>
          </cell>
          <cell r="J75">
            <v>0</v>
          </cell>
          <cell r="K75">
            <v>5600000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 t="str">
            <v>440202</v>
          </cell>
          <cell r="C76" t="str">
            <v>Vũ Ngọc</v>
          </cell>
          <cell r="D76" t="str">
            <v>Tuân</v>
          </cell>
          <cell r="E76" t="str">
            <v>4402</v>
          </cell>
          <cell r="F76" t="str">
            <v>BT</v>
          </cell>
          <cell r="G76" t="str">
            <v/>
          </cell>
          <cell r="H76">
            <v>19</v>
          </cell>
          <cell r="I76">
            <v>0</v>
          </cell>
          <cell r="J76">
            <v>0</v>
          </cell>
          <cell r="K76">
            <v>5320000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 t="str">
            <v>440203</v>
          </cell>
          <cell r="C77" t="str">
            <v>Hoàng Thanh</v>
          </cell>
          <cell r="D77" t="str">
            <v>Ngân</v>
          </cell>
          <cell r="E77" t="str">
            <v>4402</v>
          </cell>
          <cell r="F77" t="str">
            <v>BT</v>
          </cell>
          <cell r="G77" t="str">
            <v/>
          </cell>
          <cell r="H77">
            <v>20</v>
          </cell>
          <cell r="I77">
            <v>0</v>
          </cell>
          <cell r="J77">
            <v>0</v>
          </cell>
          <cell r="K77">
            <v>5600000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 t="str">
            <v>440204</v>
          </cell>
          <cell r="C78" t="str">
            <v>Phạm Châu</v>
          </cell>
          <cell r="D78" t="str">
            <v>Anh</v>
          </cell>
          <cell r="E78" t="str">
            <v>4402</v>
          </cell>
          <cell r="F78" t="str">
            <v>BT</v>
          </cell>
          <cell r="G78" t="str">
            <v/>
          </cell>
          <cell r="H78">
            <v>20</v>
          </cell>
          <cell r="I78">
            <v>0</v>
          </cell>
          <cell r="J78">
            <v>0</v>
          </cell>
          <cell r="K78">
            <v>5600000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 t="str">
            <v>440205</v>
          </cell>
          <cell r="C79" t="str">
            <v>Nguyễn Văn</v>
          </cell>
          <cell r="D79" t="str">
            <v>Hải</v>
          </cell>
          <cell r="E79" t="str">
            <v>4402</v>
          </cell>
          <cell r="F79" t="str">
            <v>BT</v>
          </cell>
          <cell r="G79" t="str">
            <v/>
          </cell>
          <cell r="H79">
            <v>20</v>
          </cell>
          <cell r="I79">
            <v>0</v>
          </cell>
          <cell r="J79">
            <v>0</v>
          </cell>
          <cell r="K79">
            <v>5600000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 t="str">
            <v>440206</v>
          </cell>
          <cell r="C80" t="str">
            <v>Nguyễn Huy</v>
          </cell>
          <cell r="D80" t="str">
            <v>Hoàng</v>
          </cell>
          <cell r="E80" t="str">
            <v>4402</v>
          </cell>
          <cell r="F80" t="str">
            <v>BT</v>
          </cell>
          <cell r="G80" t="str">
            <v/>
          </cell>
          <cell r="H80">
            <v>20</v>
          </cell>
          <cell r="I80">
            <v>0</v>
          </cell>
          <cell r="J80">
            <v>0</v>
          </cell>
          <cell r="K80">
            <v>5600000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 t="str">
            <v>440207</v>
          </cell>
          <cell r="C81" t="str">
            <v>Lê Thị Lan</v>
          </cell>
          <cell r="D81" t="str">
            <v>Anh</v>
          </cell>
          <cell r="E81" t="str">
            <v>4402</v>
          </cell>
          <cell r="F81" t="str">
            <v>BT</v>
          </cell>
          <cell r="G81" t="str">
            <v/>
          </cell>
          <cell r="H81">
            <v>18</v>
          </cell>
          <cell r="I81">
            <v>0</v>
          </cell>
          <cell r="J81">
            <v>0</v>
          </cell>
          <cell r="K81">
            <v>5040000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440208</v>
          </cell>
          <cell r="C82" t="str">
            <v>Trần Thị</v>
          </cell>
          <cell r="D82" t="str">
            <v>Sang</v>
          </cell>
          <cell r="E82" t="str">
            <v>4402</v>
          </cell>
          <cell r="F82" t="str">
            <v>BT</v>
          </cell>
          <cell r="G82" t="str">
            <v/>
          </cell>
          <cell r="H82">
            <v>19</v>
          </cell>
          <cell r="I82">
            <v>0</v>
          </cell>
          <cell r="J82">
            <v>0</v>
          </cell>
          <cell r="K82">
            <v>5320000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 t="str">
            <v>440209</v>
          </cell>
          <cell r="C83" t="str">
            <v>Hoàng Việt</v>
          </cell>
          <cell r="D83" t="str">
            <v>Đức</v>
          </cell>
          <cell r="E83" t="str">
            <v>4402</v>
          </cell>
          <cell r="F83" t="str">
            <v>BT</v>
          </cell>
          <cell r="G83" t="str">
            <v/>
          </cell>
          <cell r="H83">
            <v>20</v>
          </cell>
          <cell r="I83">
            <v>0</v>
          </cell>
          <cell r="J83">
            <v>0</v>
          </cell>
          <cell r="K83">
            <v>5600000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 t="str">
            <v>440210</v>
          </cell>
          <cell r="C84" t="str">
            <v>Ngô Thị Phương</v>
          </cell>
          <cell r="D84" t="str">
            <v>Thảo</v>
          </cell>
          <cell r="E84" t="str">
            <v>4402</v>
          </cell>
          <cell r="F84" t="str">
            <v>BT</v>
          </cell>
          <cell r="G84" t="str">
            <v/>
          </cell>
          <cell r="H84">
            <v>20</v>
          </cell>
          <cell r="I84">
            <v>0</v>
          </cell>
          <cell r="J84">
            <v>0</v>
          </cell>
          <cell r="K84">
            <v>5600000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 t="str">
            <v>440211</v>
          </cell>
          <cell r="C85" t="str">
            <v>Nguyễn Hương</v>
          </cell>
          <cell r="D85" t="str">
            <v>Ly</v>
          </cell>
          <cell r="E85" t="str">
            <v>4402</v>
          </cell>
          <cell r="F85" t="str">
            <v>BT</v>
          </cell>
          <cell r="G85" t="str">
            <v/>
          </cell>
          <cell r="H85">
            <v>16</v>
          </cell>
          <cell r="I85">
            <v>0</v>
          </cell>
          <cell r="J85">
            <v>0</v>
          </cell>
          <cell r="K85">
            <v>4480000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 t="str">
            <v>440212</v>
          </cell>
          <cell r="C86" t="str">
            <v>Trần Thanh</v>
          </cell>
          <cell r="D86" t="str">
            <v>Thủy</v>
          </cell>
          <cell r="E86" t="str">
            <v>4402</v>
          </cell>
          <cell r="F86" t="str">
            <v>BT</v>
          </cell>
          <cell r="G86" t="str">
            <v/>
          </cell>
          <cell r="H86">
            <v>16</v>
          </cell>
          <cell r="I86">
            <v>0</v>
          </cell>
          <cell r="J86">
            <v>0</v>
          </cell>
          <cell r="K86">
            <v>4480000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440213</v>
          </cell>
          <cell r="C87" t="str">
            <v>Lê Thị Kim</v>
          </cell>
          <cell r="D87" t="str">
            <v>Anh</v>
          </cell>
          <cell r="E87" t="str">
            <v>4402</v>
          </cell>
          <cell r="F87" t="str">
            <v>BT</v>
          </cell>
          <cell r="G87" t="str">
            <v/>
          </cell>
          <cell r="H87">
            <v>18</v>
          </cell>
          <cell r="I87">
            <v>0</v>
          </cell>
          <cell r="J87">
            <v>0</v>
          </cell>
          <cell r="K87">
            <v>5040000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 t="str">
            <v>440214</v>
          </cell>
          <cell r="C88" t="str">
            <v>Phạm Thị Hương</v>
          </cell>
          <cell r="D88" t="str">
            <v>Ly</v>
          </cell>
          <cell r="E88" t="str">
            <v>4402</v>
          </cell>
          <cell r="F88" t="str">
            <v>BT</v>
          </cell>
          <cell r="G88" t="str">
            <v/>
          </cell>
          <cell r="H88">
            <v>20</v>
          </cell>
          <cell r="I88">
            <v>0</v>
          </cell>
          <cell r="J88">
            <v>0</v>
          </cell>
          <cell r="K88">
            <v>5600000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 t="str">
            <v>440215</v>
          </cell>
          <cell r="C89" t="str">
            <v>Đinh Việt</v>
          </cell>
          <cell r="D89" t="str">
            <v>Hà</v>
          </cell>
          <cell r="E89" t="str">
            <v>4402</v>
          </cell>
          <cell r="F89" t="str">
            <v>BT</v>
          </cell>
          <cell r="G89" t="str">
            <v/>
          </cell>
          <cell r="H89">
            <v>20</v>
          </cell>
          <cell r="I89">
            <v>0</v>
          </cell>
          <cell r="J89">
            <v>0</v>
          </cell>
          <cell r="K89">
            <v>5600000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 t="str">
            <v>440216</v>
          </cell>
          <cell r="C90" t="str">
            <v>Vương Thị</v>
          </cell>
          <cell r="D90" t="str">
            <v>Hương</v>
          </cell>
          <cell r="E90" t="str">
            <v>4402</v>
          </cell>
          <cell r="F90" t="str">
            <v>BT</v>
          </cell>
          <cell r="G90" t="str">
            <v/>
          </cell>
          <cell r="H90">
            <v>20</v>
          </cell>
          <cell r="I90">
            <v>0</v>
          </cell>
          <cell r="J90">
            <v>0</v>
          </cell>
          <cell r="K90">
            <v>5600000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 t="str">
            <v>440217</v>
          </cell>
          <cell r="C91" t="str">
            <v>Dương Toàn</v>
          </cell>
          <cell r="D91" t="str">
            <v>Thắng</v>
          </cell>
          <cell r="E91" t="str">
            <v>4402</v>
          </cell>
          <cell r="F91" t="str">
            <v>BT</v>
          </cell>
          <cell r="G91" t="str">
            <v/>
          </cell>
          <cell r="H91">
            <v>20</v>
          </cell>
          <cell r="I91">
            <v>0</v>
          </cell>
          <cell r="J91">
            <v>0</v>
          </cell>
          <cell r="K91">
            <v>5600000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 t="str">
            <v>440218</v>
          </cell>
          <cell r="C92" t="str">
            <v>Đèo Thị Như</v>
          </cell>
          <cell r="D92" t="str">
            <v>Yến</v>
          </cell>
          <cell r="E92" t="str">
            <v>4402</v>
          </cell>
          <cell r="F92" t="str">
            <v>BT</v>
          </cell>
          <cell r="G92" t="str">
            <v/>
          </cell>
          <cell r="H92">
            <v>16</v>
          </cell>
          <cell r="I92">
            <v>0</v>
          </cell>
          <cell r="J92">
            <v>0</v>
          </cell>
          <cell r="K92">
            <v>4480000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 t="str">
            <v>440219</v>
          </cell>
          <cell r="C93" t="str">
            <v>Nguyễn Thị Kim</v>
          </cell>
          <cell r="D93" t="str">
            <v>Thảo</v>
          </cell>
          <cell r="E93" t="str">
            <v>4402</v>
          </cell>
          <cell r="F93" t="str">
            <v>BT</v>
          </cell>
          <cell r="G93" t="str">
            <v/>
          </cell>
          <cell r="H93">
            <v>20</v>
          </cell>
          <cell r="I93">
            <v>0</v>
          </cell>
          <cell r="J93">
            <v>0</v>
          </cell>
          <cell r="K93">
            <v>5600000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 t="str">
            <v>440220</v>
          </cell>
          <cell r="C94" t="str">
            <v>Nguyễn Thị Thiên</v>
          </cell>
          <cell r="D94" t="str">
            <v>Hưng</v>
          </cell>
          <cell r="E94" t="str">
            <v>4402</v>
          </cell>
          <cell r="F94" t="str">
            <v>BT</v>
          </cell>
          <cell r="G94" t="str">
            <v/>
          </cell>
          <cell r="H94">
            <v>20</v>
          </cell>
          <cell r="I94">
            <v>0</v>
          </cell>
          <cell r="J94">
            <v>0</v>
          </cell>
          <cell r="K94">
            <v>5600000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 t="str">
            <v>440221</v>
          </cell>
          <cell r="C95" t="str">
            <v>La Thị Thùy</v>
          </cell>
          <cell r="D95" t="str">
            <v>Phương</v>
          </cell>
          <cell r="E95" t="str">
            <v>4402</v>
          </cell>
          <cell r="F95" t="str">
            <v>GHP70</v>
          </cell>
          <cell r="G95" t="str">
            <v/>
          </cell>
          <cell r="H95">
            <v>19</v>
          </cell>
          <cell r="I95">
            <v>0</v>
          </cell>
          <cell r="J95">
            <v>0</v>
          </cell>
          <cell r="K95">
            <v>5320000</v>
          </cell>
          <cell r="L95">
            <v>0</v>
          </cell>
          <cell r="M95">
            <v>0</v>
          </cell>
          <cell r="N95">
            <v>3723999.9999999995</v>
          </cell>
          <cell r="O95">
            <v>0</v>
          </cell>
        </row>
        <row r="96">
          <cell r="B96" t="str">
            <v>440222</v>
          </cell>
          <cell r="C96" t="str">
            <v>Lê Nhật</v>
          </cell>
          <cell r="D96" t="str">
            <v>Tâm</v>
          </cell>
          <cell r="E96" t="str">
            <v>4402</v>
          </cell>
          <cell r="F96" t="str">
            <v>BT</v>
          </cell>
          <cell r="G96" t="str">
            <v/>
          </cell>
          <cell r="H96">
            <v>16</v>
          </cell>
          <cell r="I96">
            <v>6</v>
          </cell>
          <cell r="J96">
            <v>0</v>
          </cell>
          <cell r="K96">
            <v>4480000</v>
          </cell>
          <cell r="L96">
            <v>1680000</v>
          </cell>
          <cell r="M96">
            <v>0</v>
          </cell>
          <cell r="N96">
            <v>0</v>
          </cell>
          <cell r="O96">
            <v>0</v>
          </cell>
        </row>
        <row r="97">
          <cell r="B97" t="str">
            <v>440223</v>
          </cell>
          <cell r="C97" t="str">
            <v>Hoàng Thị Vinh</v>
          </cell>
          <cell r="D97" t="str">
            <v>Anh</v>
          </cell>
          <cell r="E97" t="str">
            <v>4402</v>
          </cell>
          <cell r="F97" t="str">
            <v>MHP</v>
          </cell>
          <cell r="G97" t="str">
            <v/>
          </cell>
          <cell r="H97">
            <v>19</v>
          </cell>
          <cell r="I97">
            <v>0</v>
          </cell>
          <cell r="J97">
            <v>0</v>
          </cell>
          <cell r="K97">
            <v>5320000</v>
          </cell>
          <cell r="L97">
            <v>0</v>
          </cell>
          <cell r="M97">
            <v>0</v>
          </cell>
          <cell r="N97">
            <v>5320000</v>
          </cell>
          <cell r="O97">
            <v>0</v>
          </cell>
        </row>
        <row r="98">
          <cell r="B98" t="str">
            <v>440224</v>
          </cell>
          <cell r="C98" t="str">
            <v>Nguyễn Thị</v>
          </cell>
          <cell r="D98" t="str">
            <v>Mơ</v>
          </cell>
          <cell r="E98" t="str">
            <v>4402</v>
          </cell>
          <cell r="F98" t="str">
            <v>BT</v>
          </cell>
          <cell r="G98" t="str">
            <v/>
          </cell>
          <cell r="H98">
            <v>18</v>
          </cell>
          <cell r="I98">
            <v>0</v>
          </cell>
          <cell r="J98">
            <v>0</v>
          </cell>
          <cell r="K98">
            <v>5040000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 t="str">
            <v>440225</v>
          </cell>
          <cell r="C99" t="str">
            <v>Trịnh Viết</v>
          </cell>
          <cell r="D99" t="str">
            <v>Cường</v>
          </cell>
          <cell r="E99" t="str">
            <v>4402</v>
          </cell>
          <cell r="F99" t="str">
            <v>BT</v>
          </cell>
          <cell r="G99" t="str">
            <v/>
          </cell>
          <cell r="H99">
            <v>18</v>
          </cell>
          <cell r="I99">
            <v>0</v>
          </cell>
          <cell r="J99">
            <v>0</v>
          </cell>
          <cell r="K99">
            <v>5040000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 t="str">
            <v>440226</v>
          </cell>
          <cell r="C100" t="str">
            <v>Nguyễn Thị Thúy</v>
          </cell>
          <cell r="D100" t="str">
            <v>Huyền</v>
          </cell>
          <cell r="E100" t="str">
            <v>4402</v>
          </cell>
          <cell r="F100" t="str">
            <v>BT</v>
          </cell>
          <cell r="G100" t="str">
            <v/>
          </cell>
          <cell r="H100">
            <v>21</v>
          </cell>
          <cell r="I100">
            <v>0</v>
          </cell>
          <cell r="J100">
            <v>0</v>
          </cell>
          <cell r="K100">
            <v>5880000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B101" t="str">
            <v>440227</v>
          </cell>
          <cell r="C101" t="str">
            <v>Lê Quỳnh</v>
          </cell>
          <cell r="D101" t="str">
            <v>Chi</v>
          </cell>
          <cell r="E101" t="str">
            <v>4402</v>
          </cell>
          <cell r="F101" t="str">
            <v>MHP</v>
          </cell>
          <cell r="G101" t="str">
            <v/>
          </cell>
          <cell r="H101">
            <v>19</v>
          </cell>
          <cell r="I101">
            <v>0</v>
          </cell>
          <cell r="J101">
            <v>0</v>
          </cell>
          <cell r="K101">
            <v>5320000</v>
          </cell>
          <cell r="L101">
            <v>0</v>
          </cell>
          <cell r="M101">
            <v>0</v>
          </cell>
          <cell r="N101">
            <v>5320000</v>
          </cell>
          <cell r="O101">
            <v>0</v>
          </cell>
        </row>
        <row r="102">
          <cell r="B102" t="str">
            <v>440228</v>
          </cell>
          <cell r="C102" t="str">
            <v>Lê Thanh</v>
          </cell>
          <cell r="D102" t="str">
            <v>Huyền</v>
          </cell>
          <cell r="E102" t="str">
            <v>4402</v>
          </cell>
          <cell r="F102" t="str">
            <v>BT</v>
          </cell>
          <cell r="G102" t="str">
            <v/>
          </cell>
          <cell r="H102">
            <v>19</v>
          </cell>
          <cell r="I102">
            <v>0</v>
          </cell>
          <cell r="J102">
            <v>0</v>
          </cell>
          <cell r="K102">
            <v>5320000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B103" t="str">
            <v>440229</v>
          </cell>
          <cell r="C103" t="str">
            <v>Hà Thị</v>
          </cell>
          <cell r="D103" t="str">
            <v>Thái</v>
          </cell>
          <cell r="E103" t="str">
            <v>4402</v>
          </cell>
          <cell r="F103" t="str">
            <v>GHP70</v>
          </cell>
          <cell r="G103" t="str">
            <v/>
          </cell>
          <cell r="H103">
            <v>21</v>
          </cell>
          <cell r="I103">
            <v>3</v>
          </cell>
          <cell r="J103">
            <v>0</v>
          </cell>
          <cell r="K103">
            <v>5880000</v>
          </cell>
          <cell r="L103">
            <v>840000</v>
          </cell>
          <cell r="M103">
            <v>0</v>
          </cell>
          <cell r="N103">
            <v>4116000</v>
          </cell>
          <cell r="O103">
            <v>0</v>
          </cell>
        </row>
        <row r="104">
          <cell r="B104" t="str">
            <v>440230</v>
          </cell>
          <cell r="C104" t="str">
            <v>Bùi Linh</v>
          </cell>
          <cell r="D104" t="str">
            <v>Trang</v>
          </cell>
          <cell r="E104" t="str">
            <v>4402</v>
          </cell>
          <cell r="F104" t="str">
            <v>BT</v>
          </cell>
          <cell r="G104" t="str">
            <v/>
          </cell>
          <cell r="H104">
            <v>17</v>
          </cell>
          <cell r="I104">
            <v>0</v>
          </cell>
          <cell r="J104">
            <v>0</v>
          </cell>
          <cell r="K104">
            <v>4760000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B105" t="str">
            <v>440231</v>
          </cell>
          <cell r="C105" t="str">
            <v>Nguyễn ánh</v>
          </cell>
          <cell r="D105" t="str">
            <v>Nguyệt</v>
          </cell>
          <cell r="E105" t="str">
            <v>4402</v>
          </cell>
          <cell r="F105" t="str">
            <v>BT</v>
          </cell>
          <cell r="G105" t="str">
            <v/>
          </cell>
          <cell r="H105">
            <v>21</v>
          </cell>
          <cell r="I105">
            <v>0</v>
          </cell>
          <cell r="J105">
            <v>0</v>
          </cell>
          <cell r="K105">
            <v>5880000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B106" t="str">
            <v>440232</v>
          </cell>
          <cell r="C106" t="str">
            <v>Vũ Hoàng</v>
          </cell>
          <cell r="D106" t="str">
            <v>Anh</v>
          </cell>
          <cell r="E106" t="str">
            <v>4402</v>
          </cell>
          <cell r="F106" t="str">
            <v>BT</v>
          </cell>
          <cell r="G106" t="str">
            <v/>
          </cell>
          <cell r="H106">
            <v>20</v>
          </cell>
          <cell r="I106">
            <v>0</v>
          </cell>
          <cell r="J106">
            <v>0</v>
          </cell>
          <cell r="K106">
            <v>5600000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B107" t="str">
            <v>440233</v>
          </cell>
          <cell r="C107" t="str">
            <v>Kiều Hà</v>
          </cell>
          <cell r="D107" t="str">
            <v>Phương</v>
          </cell>
          <cell r="E107" t="str">
            <v>4402</v>
          </cell>
          <cell r="F107" t="str">
            <v>BT</v>
          </cell>
          <cell r="G107" t="str">
            <v/>
          </cell>
          <cell r="H107">
            <v>20</v>
          </cell>
          <cell r="I107">
            <v>0</v>
          </cell>
          <cell r="J107">
            <v>0</v>
          </cell>
          <cell r="K107">
            <v>5600000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B108" t="str">
            <v>440234</v>
          </cell>
          <cell r="C108" t="str">
            <v>Dương Thị Quỳnh</v>
          </cell>
          <cell r="D108" t="str">
            <v>Anh</v>
          </cell>
          <cell r="E108" t="str">
            <v>4402</v>
          </cell>
          <cell r="F108" t="str">
            <v>BT</v>
          </cell>
          <cell r="G108" t="str">
            <v/>
          </cell>
          <cell r="H108">
            <v>18</v>
          </cell>
          <cell r="I108">
            <v>0</v>
          </cell>
          <cell r="J108">
            <v>0</v>
          </cell>
          <cell r="K108">
            <v>5040000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B109" t="str">
            <v>440235</v>
          </cell>
          <cell r="C109" t="str">
            <v>Nguyễn Vân</v>
          </cell>
          <cell r="D109" t="str">
            <v>An</v>
          </cell>
          <cell r="E109" t="str">
            <v>4402</v>
          </cell>
          <cell r="F109" t="str">
            <v>BT</v>
          </cell>
          <cell r="G109" t="str">
            <v/>
          </cell>
          <cell r="H109">
            <v>16</v>
          </cell>
          <cell r="I109">
            <v>0</v>
          </cell>
          <cell r="J109">
            <v>0</v>
          </cell>
          <cell r="K109">
            <v>4480000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B110" t="str">
            <v>440236</v>
          </cell>
          <cell r="C110" t="str">
            <v>Đoàn Quang</v>
          </cell>
          <cell r="D110" t="str">
            <v>Hiển</v>
          </cell>
          <cell r="E110" t="str">
            <v>4402</v>
          </cell>
          <cell r="F110" t="str">
            <v>MHP</v>
          </cell>
          <cell r="G110" t="str">
            <v/>
          </cell>
          <cell r="H110">
            <v>19</v>
          </cell>
          <cell r="I110">
            <v>0</v>
          </cell>
          <cell r="J110">
            <v>0</v>
          </cell>
          <cell r="K110">
            <v>5320000</v>
          </cell>
          <cell r="L110">
            <v>0</v>
          </cell>
          <cell r="M110">
            <v>0</v>
          </cell>
          <cell r="N110">
            <v>5320000</v>
          </cell>
          <cell r="O110">
            <v>0</v>
          </cell>
        </row>
        <row r="111">
          <cell r="B111" t="str">
            <v>440237</v>
          </cell>
          <cell r="C111" t="str">
            <v>Bùi Ngọc</v>
          </cell>
          <cell r="D111" t="str">
            <v>Phúc</v>
          </cell>
          <cell r="E111" t="str">
            <v>4402</v>
          </cell>
          <cell r="F111" t="str">
            <v>BT</v>
          </cell>
          <cell r="G111" t="str">
            <v/>
          </cell>
          <cell r="H111">
            <v>21</v>
          </cell>
          <cell r="I111">
            <v>0</v>
          </cell>
          <cell r="J111">
            <v>0</v>
          </cell>
          <cell r="K111">
            <v>5880000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B112" t="str">
            <v>440238</v>
          </cell>
          <cell r="C112" t="str">
            <v>Bùi Thị Xuân</v>
          </cell>
          <cell r="D112" t="str">
            <v>Mai</v>
          </cell>
          <cell r="E112" t="str">
            <v>4402</v>
          </cell>
          <cell r="F112" t="str">
            <v>BT</v>
          </cell>
          <cell r="G112" t="str">
            <v/>
          </cell>
          <cell r="H112">
            <v>19</v>
          </cell>
          <cell r="I112">
            <v>0</v>
          </cell>
          <cell r="J112">
            <v>0</v>
          </cell>
          <cell r="K112">
            <v>5320000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B113" t="str">
            <v>440239</v>
          </cell>
          <cell r="C113" t="str">
            <v>Phạm Tuấn</v>
          </cell>
          <cell r="D113" t="str">
            <v>Anh</v>
          </cell>
          <cell r="E113" t="str">
            <v>4402</v>
          </cell>
          <cell r="F113" t="str">
            <v>BT</v>
          </cell>
          <cell r="G113" t="str">
            <v/>
          </cell>
          <cell r="H113">
            <v>22</v>
          </cell>
          <cell r="I113">
            <v>0</v>
          </cell>
          <cell r="J113">
            <v>0</v>
          </cell>
          <cell r="K113">
            <v>6160000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B114" t="str">
            <v>440240</v>
          </cell>
          <cell r="C114" t="str">
            <v>Cao Hương</v>
          </cell>
          <cell r="D114" t="str">
            <v>Giang</v>
          </cell>
          <cell r="E114" t="str">
            <v>4402</v>
          </cell>
          <cell r="F114" t="str">
            <v>BT</v>
          </cell>
          <cell r="G114" t="str">
            <v/>
          </cell>
          <cell r="H114">
            <v>20</v>
          </cell>
          <cell r="I114">
            <v>0</v>
          </cell>
          <cell r="J114">
            <v>0</v>
          </cell>
          <cell r="K114">
            <v>5600000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440241</v>
          </cell>
          <cell r="C115" t="str">
            <v>Vương Thanh</v>
          </cell>
          <cell r="D115" t="str">
            <v>Thảo</v>
          </cell>
          <cell r="E115" t="str">
            <v>4402</v>
          </cell>
          <cell r="F115" t="str">
            <v>BT</v>
          </cell>
          <cell r="G115" t="str">
            <v/>
          </cell>
          <cell r="H115">
            <v>14</v>
          </cell>
          <cell r="I115">
            <v>0</v>
          </cell>
          <cell r="J115">
            <v>0</v>
          </cell>
          <cell r="K115">
            <v>3920000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B116" t="str">
            <v>440242</v>
          </cell>
          <cell r="C116" t="str">
            <v>Nguyễn Hồng</v>
          </cell>
          <cell r="D116" t="str">
            <v>Nhung</v>
          </cell>
          <cell r="E116" t="str">
            <v>4402</v>
          </cell>
          <cell r="F116" t="str">
            <v>BT</v>
          </cell>
          <cell r="G116" t="str">
            <v/>
          </cell>
          <cell r="H116">
            <v>20</v>
          </cell>
          <cell r="I116">
            <v>0</v>
          </cell>
          <cell r="J116">
            <v>0</v>
          </cell>
          <cell r="K116">
            <v>5600000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B117" t="str">
            <v>440244</v>
          </cell>
          <cell r="C117" t="str">
            <v>Nguyễn Ngọc</v>
          </cell>
          <cell r="D117" t="str">
            <v>ánh</v>
          </cell>
          <cell r="E117" t="str">
            <v>4402</v>
          </cell>
          <cell r="F117" t="str">
            <v>BT</v>
          </cell>
          <cell r="G117" t="str">
            <v/>
          </cell>
          <cell r="H117">
            <v>18</v>
          </cell>
          <cell r="I117">
            <v>0</v>
          </cell>
          <cell r="J117">
            <v>0</v>
          </cell>
          <cell r="K117">
            <v>5040000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>440245</v>
          </cell>
          <cell r="C118" t="str">
            <v>Đỗ Hà</v>
          </cell>
          <cell r="D118" t="str">
            <v>Trang</v>
          </cell>
          <cell r="E118" t="str">
            <v>4402</v>
          </cell>
          <cell r="F118" t="str">
            <v>BT</v>
          </cell>
          <cell r="G118" t="str">
            <v/>
          </cell>
          <cell r="H118">
            <v>18</v>
          </cell>
          <cell r="I118">
            <v>0</v>
          </cell>
          <cell r="J118">
            <v>0</v>
          </cell>
          <cell r="K118">
            <v>5040000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440246</v>
          </cell>
          <cell r="C119" t="str">
            <v>Đỗ Thị Kim</v>
          </cell>
          <cell r="D119" t="str">
            <v>Chi</v>
          </cell>
          <cell r="E119" t="str">
            <v>4402</v>
          </cell>
          <cell r="F119" t="str">
            <v>BT</v>
          </cell>
          <cell r="G119" t="str">
            <v/>
          </cell>
          <cell r="H119">
            <v>21</v>
          </cell>
          <cell r="I119">
            <v>3</v>
          </cell>
          <cell r="J119">
            <v>0</v>
          </cell>
          <cell r="K119">
            <v>5880000</v>
          </cell>
          <cell r="L119">
            <v>840000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440247</v>
          </cell>
          <cell r="C120" t="str">
            <v>Trần Thùy</v>
          </cell>
          <cell r="D120" t="str">
            <v>Linh</v>
          </cell>
          <cell r="E120" t="str">
            <v>4402</v>
          </cell>
          <cell r="F120" t="str">
            <v>BT</v>
          </cell>
          <cell r="G120" t="str">
            <v/>
          </cell>
          <cell r="H120">
            <v>16</v>
          </cell>
          <cell r="I120">
            <v>0</v>
          </cell>
          <cell r="J120">
            <v>0</v>
          </cell>
          <cell r="K120">
            <v>4480000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B121" t="str">
            <v>440248</v>
          </cell>
          <cell r="C121" t="str">
            <v>Hoàng Thị Kiều</v>
          </cell>
          <cell r="D121" t="str">
            <v>Diễm</v>
          </cell>
          <cell r="E121" t="str">
            <v>4402</v>
          </cell>
          <cell r="F121" t="str">
            <v>BT</v>
          </cell>
          <cell r="G121" t="str">
            <v/>
          </cell>
          <cell r="H121">
            <v>16</v>
          </cell>
          <cell r="I121">
            <v>0</v>
          </cell>
          <cell r="J121">
            <v>0</v>
          </cell>
          <cell r="K121">
            <v>4480000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B122" t="str">
            <v>440249</v>
          </cell>
          <cell r="C122" t="str">
            <v>Nguyễn Đức</v>
          </cell>
          <cell r="D122" t="str">
            <v>Hoàng</v>
          </cell>
          <cell r="E122" t="str">
            <v>4402</v>
          </cell>
          <cell r="F122" t="str">
            <v>BT</v>
          </cell>
          <cell r="G122" t="str">
            <v/>
          </cell>
          <cell r="H122">
            <v>16</v>
          </cell>
          <cell r="I122">
            <v>0</v>
          </cell>
          <cell r="J122">
            <v>0</v>
          </cell>
          <cell r="K122">
            <v>4480000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B123" t="str">
            <v>440250</v>
          </cell>
          <cell r="C123" t="str">
            <v>Đỗ Thị Thanh</v>
          </cell>
          <cell r="D123" t="str">
            <v>Ngân</v>
          </cell>
          <cell r="E123" t="str">
            <v>4402</v>
          </cell>
          <cell r="F123" t="str">
            <v>BT</v>
          </cell>
          <cell r="G123" t="str">
            <v/>
          </cell>
          <cell r="H123">
            <v>16</v>
          </cell>
          <cell r="I123">
            <v>0</v>
          </cell>
          <cell r="J123">
            <v>0</v>
          </cell>
          <cell r="K123">
            <v>4480000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>440251</v>
          </cell>
          <cell r="C124" t="str">
            <v>Lương Thị Kiều</v>
          </cell>
          <cell r="D124" t="str">
            <v>Ly</v>
          </cell>
          <cell r="E124" t="str">
            <v>4402</v>
          </cell>
          <cell r="F124" t="str">
            <v>GHP70</v>
          </cell>
          <cell r="G124" t="str">
            <v/>
          </cell>
          <cell r="H124">
            <v>20</v>
          </cell>
          <cell r="I124">
            <v>3</v>
          </cell>
          <cell r="J124">
            <v>0</v>
          </cell>
          <cell r="K124">
            <v>5600000</v>
          </cell>
          <cell r="L124">
            <v>840000</v>
          </cell>
          <cell r="M124">
            <v>0</v>
          </cell>
          <cell r="N124">
            <v>3920000</v>
          </cell>
          <cell r="O124">
            <v>0</v>
          </cell>
        </row>
        <row r="125">
          <cell r="B125" t="str">
            <v>440252</v>
          </cell>
          <cell r="C125" t="str">
            <v>Đồng Sỹ</v>
          </cell>
          <cell r="D125" t="str">
            <v>Nguyên</v>
          </cell>
          <cell r="E125" t="str">
            <v>4402</v>
          </cell>
          <cell r="F125" t="str">
            <v>BT</v>
          </cell>
          <cell r="G125" t="str">
            <v/>
          </cell>
          <cell r="H125">
            <v>17</v>
          </cell>
          <cell r="I125">
            <v>0</v>
          </cell>
          <cell r="J125">
            <v>0</v>
          </cell>
          <cell r="K125">
            <v>4760000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B126" t="str">
            <v>440253</v>
          </cell>
          <cell r="C126" t="str">
            <v>Đinh Thị Quỳnh</v>
          </cell>
          <cell r="D126" t="str">
            <v>Anh</v>
          </cell>
          <cell r="E126" t="str">
            <v>4402</v>
          </cell>
          <cell r="F126" t="str">
            <v>BT</v>
          </cell>
          <cell r="G126" t="str">
            <v/>
          </cell>
          <cell r="H126">
            <v>18</v>
          </cell>
          <cell r="I126">
            <v>3</v>
          </cell>
          <cell r="J126">
            <v>0</v>
          </cell>
          <cell r="K126">
            <v>5040000</v>
          </cell>
          <cell r="L126">
            <v>840000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440254</v>
          </cell>
          <cell r="C127" t="str">
            <v>Nguyễn Thảo</v>
          </cell>
          <cell r="D127" t="str">
            <v>Ngọc</v>
          </cell>
          <cell r="E127" t="str">
            <v>4402</v>
          </cell>
          <cell r="F127" t="str">
            <v>BT</v>
          </cell>
          <cell r="G127" t="str">
            <v/>
          </cell>
          <cell r="H127">
            <v>20</v>
          </cell>
          <cell r="I127">
            <v>0</v>
          </cell>
          <cell r="J127">
            <v>0</v>
          </cell>
          <cell r="K127">
            <v>5600000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B128" t="str">
            <v>440255</v>
          </cell>
          <cell r="C128" t="str">
            <v>Hà Mạnh</v>
          </cell>
          <cell r="D128" t="str">
            <v>Hùng</v>
          </cell>
          <cell r="E128" t="str">
            <v>4402</v>
          </cell>
          <cell r="F128" t="str">
            <v>MHP</v>
          </cell>
          <cell r="G128" t="str">
            <v/>
          </cell>
          <cell r="H128">
            <v>18</v>
          </cell>
          <cell r="I128">
            <v>0</v>
          </cell>
          <cell r="J128">
            <v>0</v>
          </cell>
          <cell r="K128">
            <v>5040000</v>
          </cell>
          <cell r="L128">
            <v>0</v>
          </cell>
          <cell r="M128">
            <v>0</v>
          </cell>
          <cell r="N128">
            <v>5040000</v>
          </cell>
          <cell r="O128">
            <v>0</v>
          </cell>
        </row>
        <row r="129">
          <cell r="B129" t="str">
            <v>440256</v>
          </cell>
          <cell r="C129" t="str">
            <v>Lê Thị Hà</v>
          </cell>
          <cell r="D129" t="str">
            <v>My</v>
          </cell>
          <cell r="E129" t="str">
            <v>4402</v>
          </cell>
          <cell r="F129" t="str">
            <v>BT</v>
          </cell>
          <cell r="G129" t="str">
            <v/>
          </cell>
          <cell r="H129">
            <v>18</v>
          </cell>
          <cell r="I129">
            <v>0</v>
          </cell>
          <cell r="J129">
            <v>0</v>
          </cell>
          <cell r="K129">
            <v>5040000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440257</v>
          </cell>
          <cell r="C130" t="str">
            <v>Nguyễn Tiến</v>
          </cell>
          <cell r="D130" t="str">
            <v>Đạt</v>
          </cell>
          <cell r="E130" t="str">
            <v>4402</v>
          </cell>
          <cell r="F130" t="str">
            <v>BT</v>
          </cell>
          <cell r="G130" t="str">
            <v/>
          </cell>
          <cell r="H130">
            <v>18</v>
          </cell>
          <cell r="I130">
            <v>3</v>
          </cell>
          <cell r="J130">
            <v>0</v>
          </cell>
          <cell r="K130">
            <v>5040000</v>
          </cell>
          <cell r="L130">
            <v>840000</v>
          </cell>
          <cell r="M130">
            <v>0</v>
          </cell>
          <cell r="N130">
            <v>0</v>
          </cell>
          <cell r="O130">
            <v>0</v>
          </cell>
        </row>
        <row r="131">
          <cell r="B131" t="str">
            <v>440258</v>
          </cell>
          <cell r="C131" t="str">
            <v>Phan Khánh</v>
          </cell>
          <cell r="D131" t="str">
            <v>Linh</v>
          </cell>
          <cell r="E131" t="str">
            <v>4402</v>
          </cell>
          <cell r="F131" t="str">
            <v>BT</v>
          </cell>
          <cell r="G131" t="str">
            <v/>
          </cell>
          <cell r="H131">
            <v>20</v>
          </cell>
          <cell r="I131">
            <v>0</v>
          </cell>
          <cell r="J131">
            <v>0</v>
          </cell>
          <cell r="K131">
            <v>5600000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440259</v>
          </cell>
          <cell r="C132" t="str">
            <v>Đỗ Thế</v>
          </cell>
          <cell r="D132" t="str">
            <v>Anh</v>
          </cell>
          <cell r="E132" t="str">
            <v>4402</v>
          </cell>
          <cell r="F132" t="str">
            <v>BT</v>
          </cell>
          <cell r="G132" t="str">
            <v/>
          </cell>
          <cell r="H132">
            <v>18</v>
          </cell>
          <cell r="I132">
            <v>0</v>
          </cell>
          <cell r="J132">
            <v>0</v>
          </cell>
          <cell r="K132">
            <v>5040000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B133" t="str">
            <v>440260</v>
          </cell>
          <cell r="C133" t="str">
            <v>Ma Anh</v>
          </cell>
          <cell r="D133" t="str">
            <v>Tuấn</v>
          </cell>
          <cell r="E133" t="str">
            <v>4402</v>
          </cell>
          <cell r="F133" t="str">
            <v>GHP70</v>
          </cell>
          <cell r="G133" t="str">
            <v/>
          </cell>
          <cell r="H133">
            <v>20</v>
          </cell>
          <cell r="I133">
            <v>0</v>
          </cell>
          <cell r="J133">
            <v>0</v>
          </cell>
          <cell r="K133">
            <v>5600000</v>
          </cell>
          <cell r="L133">
            <v>0</v>
          </cell>
          <cell r="M133">
            <v>0</v>
          </cell>
          <cell r="N133">
            <v>3920000</v>
          </cell>
          <cell r="O133">
            <v>0</v>
          </cell>
        </row>
        <row r="134">
          <cell r="B134" t="str">
            <v>440261</v>
          </cell>
          <cell r="C134" t="str">
            <v>Vũ Phương</v>
          </cell>
          <cell r="D134" t="str">
            <v>Linh</v>
          </cell>
          <cell r="E134" t="str">
            <v>4402</v>
          </cell>
          <cell r="F134" t="str">
            <v>BT</v>
          </cell>
          <cell r="G134" t="str">
            <v/>
          </cell>
          <cell r="H134">
            <v>20</v>
          </cell>
          <cell r="I134">
            <v>0</v>
          </cell>
          <cell r="J134">
            <v>0</v>
          </cell>
          <cell r="K134">
            <v>5600000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B135" t="str">
            <v>440262</v>
          </cell>
          <cell r="C135" t="str">
            <v>Nguyễn Phương</v>
          </cell>
          <cell r="D135" t="str">
            <v>Thảo</v>
          </cell>
          <cell r="E135" t="str">
            <v>4402</v>
          </cell>
          <cell r="F135" t="str">
            <v>BT</v>
          </cell>
          <cell r="G135" t="str">
            <v/>
          </cell>
          <cell r="H135">
            <v>18</v>
          </cell>
          <cell r="I135">
            <v>0</v>
          </cell>
          <cell r="J135">
            <v>0</v>
          </cell>
          <cell r="K135">
            <v>5040000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B136" t="str">
            <v>440263</v>
          </cell>
          <cell r="C136" t="str">
            <v>Bùi Duy</v>
          </cell>
          <cell r="D136" t="str">
            <v>An</v>
          </cell>
          <cell r="E136" t="str">
            <v>4402</v>
          </cell>
          <cell r="F136" t="str">
            <v>BT</v>
          </cell>
          <cell r="G136" t="str">
            <v/>
          </cell>
          <cell r="H136">
            <v>14</v>
          </cell>
          <cell r="I136">
            <v>0</v>
          </cell>
          <cell r="J136">
            <v>0</v>
          </cell>
          <cell r="K136">
            <v>3920000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B137" t="str">
            <v>440264</v>
          </cell>
          <cell r="C137" t="str">
            <v>Lê Quỳnh</v>
          </cell>
          <cell r="D137" t="str">
            <v>Anh</v>
          </cell>
          <cell r="E137" t="str">
            <v>4402</v>
          </cell>
          <cell r="F137" t="str">
            <v>BT</v>
          </cell>
          <cell r="G137" t="str">
            <v/>
          </cell>
          <cell r="H137">
            <v>22</v>
          </cell>
          <cell r="I137">
            <v>0</v>
          </cell>
          <cell r="J137">
            <v>0</v>
          </cell>
          <cell r="K137">
            <v>6160000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B138" t="str">
            <v>440265</v>
          </cell>
          <cell r="C138" t="str">
            <v>Nguyễn Thị Thu</v>
          </cell>
          <cell r="D138" t="str">
            <v>Hương</v>
          </cell>
          <cell r="E138" t="str">
            <v>4402</v>
          </cell>
          <cell r="F138" t="str">
            <v>BT</v>
          </cell>
          <cell r="G138" t="str">
            <v/>
          </cell>
          <cell r="H138">
            <v>20</v>
          </cell>
          <cell r="I138">
            <v>0</v>
          </cell>
          <cell r="J138">
            <v>0</v>
          </cell>
          <cell r="K138">
            <v>5600000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B139" t="str">
            <v>440267</v>
          </cell>
          <cell r="C139" t="str">
            <v>Khamsamer</v>
          </cell>
          <cell r="D139" t="str">
            <v>Thoummany</v>
          </cell>
          <cell r="E139" t="str">
            <v>4402</v>
          </cell>
          <cell r="F139" t="str">
            <v>BT</v>
          </cell>
          <cell r="G139" t="str">
            <v/>
          </cell>
          <cell r="H139">
            <v>22</v>
          </cell>
          <cell r="I139">
            <v>0</v>
          </cell>
          <cell r="J139">
            <v>0</v>
          </cell>
          <cell r="K139">
            <v>6160000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B140" t="str">
            <v>440301</v>
          </cell>
          <cell r="C140" t="str">
            <v>Nguyễn Nam</v>
          </cell>
          <cell r="D140" t="str">
            <v>Tiến</v>
          </cell>
          <cell r="E140" t="str">
            <v>4403</v>
          </cell>
          <cell r="F140" t="str">
            <v>BT</v>
          </cell>
          <cell r="G140" t="str">
            <v/>
          </cell>
          <cell r="H140">
            <v>22</v>
          </cell>
          <cell r="I140">
            <v>0</v>
          </cell>
          <cell r="J140">
            <v>0</v>
          </cell>
          <cell r="K140">
            <v>6160000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B141" t="str">
            <v>440302</v>
          </cell>
          <cell r="C141" t="str">
            <v>Phạm Đình Khánh</v>
          </cell>
          <cell r="D141" t="str">
            <v>Uyên</v>
          </cell>
          <cell r="E141" t="str">
            <v>4403</v>
          </cell>
          <cell r="F141" t="str">
            <v>BT</v>
          </cell>
          <cell r="G141" t="str">
            <v/>
          </cell>
          <cell r="H141">
            <v>18</v>
          </cell>
          <cell r="I141">
            <v>0</v>
          </cell>
          <cell r="J141">
            <v>0</v>
          </cell>
          <cell r="K141">
            <v>5040000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B142" t="str">
            <v>440303</v>
          </cell>
          <cell r="C142" t="str">
            <v>Nguyễn Hoàng Ngân</v>
          </cell>
          <cell r="D142" t="str">
            <v>Giang</v>
          </cell>
          <cell r="E142" t="str">
            <v>4403</v>
          </cell>
          <cell r="F142" t="str">
            <v>BT</v>
          </cell>
          <cell r="G142" t="str">
            <v/>
          </cell>
          <cell r="H142">
            <v>19</v>
          </cell>
          <cell r="I142">
            <v>0</v>
          </cell>
          <cell r="J142">
            <v>0</v>
          </cell>
          <cell r="K142">
            <v>5320000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B143" t="str">
            <v>440304</v>
          </cell>
          <cell r="C143" t="str">
            <v>Nguyễn Đình</v>
          </cell>
          <cell r="D143" t="str">
            <v>Tiến</v>
          </cell>
          <cell r="E143" t="str">
            <v>4403</v>
          </cell>
          <cell r="F143" t="str">
            <v>BT</v>
          </cell>
          <cell r="G143" t="str">
            <v/>
          </cell>
          <cell r="H143">
            <v>20</v>
          </cell>
          <cell r="I143">
            <v>0</v>
          </cell>
          <cell r="J143">
            <v>0</v>
          </cell>
          <cell r="K143">
            <v>5600000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B144" t="str">
            <v>440305</v>
          </cell>
          <cell r="C144" t="str">
            <v>Đỗ Thị</v>
          </cell>
          <cell r="D144" t="str">
            <v>Thủy</v>
          </cell>
          <cell r="E144" t="str">
            <v>4403</v>
          </cell>
          <cell r="F144" t="str">
            <v>BT</v>
          </cell>
          <cell r="G144" t="str">
            <v/>
          </cell>
          <cell r="H144">
            <v>18</v>
          </cell>
          <cell r="I144">
            <v>0</v>
          </cell>
          <cell r="J144">
            <v>0</v>
          </cell>
          <cell r="K144">
            <v>5040000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B145" t="str">
            <v>440306</v>
          </cell>
          <cell r="C145" t="str">
            <v>Lê Thị Hoài</v>
          </cell>
          <cell r="D145" t="str">
            <v>Phương</v>
          </cell>
          <cell r="E145" t="str">
            <v>4403</v>
          </cell>
          <cell r="F145" t="str">
            <v>BT</v>
          </cell>
          <cell r="G145" t="str">
            <v/>
          </cell>
          <cell r="H145">
            <v>20</v>
          </cell>
          <cell r="I145">
            <v>0</v>
          </cell>
          <cell r="J145">
            <v>0</v>
          </cell>
          <cell r="K145">
            <v>5600000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B146" t="str">
            <v>440307</v>
          </cell>
          <cell r="C146" t="str">
            <v>Võ Việt</v>
          </cell>
          <cell r="D146" t="str">
            <v>Anh</v>
          </cell>
          <cell r="E146" t="str">
            <v>4403</v>
          </cell>
          <cell r="F146" t="str">
            <v>BT</v>
          </cell>
          <cell r="G146" t="str">
            <v/>
          </cell>
          <cell r="H146">
            <v>19</v>
          </cell>
          <cell r="I146">
            <v>0</v>
          </cell>
          <cell r="J146">
            <v>0</v>
          </cell>
          <cell r="K146">
            <v>5320000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B147" t="str">
            <v>440308</v>
          </cell>
          <cell r="C147" t="str">
            <v>Trịnh Thị Hà</v>
          </cell>
          <cell r="D147" t="str">
            <v>Anh</v>
          </cell>
          <cell r="E147" t="str">
            <v>4403</v>
          </cell>
          <cell r="F147" t="str">
            <v>BT</v>
          </cell>
          <cell r="G147" t="str">
            <v/>
          </cell>
          <cell r="H147">
            <v>19</v>
          </cell>
          <cell r="I147">
            <v>0</v>
          </cell>
          <cell r="J147">
            <v>0</v>
          </cell>
          <cell r="K147">
            <v>5320000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B148" t="str">
            <v>440309</v>
          </cell>
          <cell r="C148" t="str">
            <v>Dương Thị</v>
          </cell>
          <cell r="D148" t="str">
            <v>Mai</v>
          </cell>
          <cell r="E148" t="str">
            <v>4403</v>
          </cell>
          <cell r="F148" t="str">
            <v>BT</v>
          </cell>
          <cell r="G148" t="str">
            <v/>
          </cell>
          <cell r="H148">
            <v>20</v>
          </cell>
          <cell r="I148">
            <v>0</v>
          </cell>
          <cell r="J148">
            <v>0</v>
          </cell>
          <cell r="K148">
            <v>5600000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B149" t="str">
            <v>440310</v>
          </cell>
          <cell r="C149" t="str">
            <v>Trịnh Thị Diễm</v>
          </cell>
          <cell r="D149" t="str">
            <v>Quỳnh</v>
          </cell>
          <cell r="E149" t="str">
            <v>4403</v>
          </cell>
          <cell r="F149" t="str">
            <v>BT</v>
          </cell>
          <cell r="G149" t="str">
            <v/>
          </cell>
          <cell r="H149">
            <v>18</v>
          </cell>
          <cell r="I149">
            <v>0</v>
          </cell>
          <cell r="J149">
            <v>0</v>
          </cell>
          <cell r="K149">
            <v>5040000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B150" t="str">
            <v>440311</v>
          </cell>
          <cell r="C150" t="str">
            <v>Nguyễn Thị Mai</v>
          </cell>
          <cell r="D150" t="str">
            <v>Chi</v>
          </cell>
          <cell r="E150" t="str">
            <v>4403</v>
          </cell>
          <cell r="F150" t="str">
            <v>BT</v>
          </cell>
          <cell r="G150" t="str">
            <v/>
          </cell>
          <cell r="H150">
            <v>20</v>
          </cell>
          <cell r="I150">
            <v>0</v>
          </cell>
          <cell r="J150">
            <v>0</v>
          </cell>
          <cell r="K150">
            <v>5600000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B151" t="str">
            <v>440312</v>
          </cell>
          <cell r="C151" t="str">
            <v>Mai Huyền</v>
          </cell>
          <cell r="D151" t="str">
            <v>Anh</v>
          </cell>
          <cell r="E151" t="str">
            <v>4403</v>
          </cell>
          <cell r="F151" t="str">
            <v>BT</v>
          </cell>
          <cell r="G151" t="str">
            <v/>
          </cell>
          <cell r="H151">
            <v>20</v>
          </cell>
          <cell r="I151">
            <v>0</v>
          </cell>
          <cell r="J151">
            <v>0</v>
          </cell>
          <cell r="K151">
            <v>5600000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B152" t="str">
            <v>440313</v>
          </cell>
          <cell r="C152" t="str">
            <v>Dương Văn</v>
          </cell>
          <cell r="D152" t="str">
            <v>Mạnh</v>
          </cell>
          <cell r="E152" t="str">
            <v>4403</v>
          </cell>
          <cell r="F152" t="str">
            <v>BT</v>
          </cell>
          <cell r="G152" t="str">
            <v/>
          </cell>
          <cell r="H152">
            <v>18</v>
          </cell>
          <cell r="I152">
            <v>0</v>
          </cell>
          <cell r="J152">
            <v>0</v>
          </cell>
          <cell r="K152">
            <v>5040000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B153" t="str">
            <v>440314</v>
          </cell>
          <cell r="C153" t="str">
            <v>Nguyễn Thị Việt</v>
          </cell>
          <cell r="D153" t="str">
            <v>Hà</v>
          </cell>
          <cell r="E153" t="str">
            <v>4403</v>
          </cell>
          <cell r="F153" t="str">
            <v>BT</v>
          </cell>
          <cell r="G153" t="str">
            <v/>
          </cell>
          <cell r="H153">
            <v>18</v>
          </cell>
          <cell r="I153">
            <v>0</v>
          </cell>
          <cell r="J153">
            <v>0</v>
          </cell>
          <cell r="K153">
            <v>5040000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B154" t="str">
            <v>440315</v>
          </cell>
          <cell r="C154" t="str">
            <v>Khúc Ngọc</v>
          </cell>
          <cell r="D154" t="str">
            <v>Anh</v>
          </cell>
          <cell r="E154" t="str">
            <v>4403</v>
          </cell>
          <cell r="F154" t="str">
            <v>BT</v>
          </cell>
          <cell r="G154" t="str">
            <v/>
          </cell>
          <cell r="H154">
            <v>18</v>
          </cell>
          <cell r="I154">
            <v>0</v>
          </cell>
          <cell r="J154">
            <v>0</v>
          </cell>
          <cell r="K154">
            <v>5040000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B155" t="str">
            <v>440316</v>
          </cell>
          <cell r="C155" t="str">
            <v>Nguyễn Thị Hồng</v>
          </cell>
          <cell r="D155" t="str">
            <v>Ngọc</v>
          </cell>
          <cell r="E155" t="str">
            <v>4403</v>
          </cell>
          <cell r="F155" t="str">
            <v>BT</v>
          </cell>
          <cell r="G155" t="str">
            <v/>
          </cell>
          <cell r="H155">
            <v>18</v>
          </cell>
          <cell r="I155">
            <v>0</v>
          </cell>
          <cell r="J155">
            <v>0</v>
          </cell>
          <cell r="K155">
            <v>5040000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B156" t="str">
            <v>440317</v>
          </cell>
          <cell r="C156" t="str">
            <v>Lâm Đình</v>
          </cell>
          <cell r="D156" t="str">
            <v>Hiếu</v>
          </cell>
          <cell r="E156" t="str">
            <v>4403</v>
          </cell>
          <cell r="F156" t="str">
            <v>BT</v>
          </cell>
          <cell r="G156" t="str">
            <v/>
          </cell>
          <cell r="H156">
            <v>19</v>
          </cell>
          <cell r="I156">
            <v>0</v>
          </cell>
          <cell r="J156">
            <v>0</v>
          </cell>
          <cell r="K156">
            <v>5320000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B157" t="str">
            <v>440318</v>
          </cell>
          <cell r="C157" t="str">
            <v>Nguyễn Thị Hà</v>
          </cell>
          <cell r="D157" t="str">
            <v>An</v>
          </cell>
          <cell r="E157" t="str">
            <v>4403</v>
          </cell>
          <cell r="F157" t="str">
            <v>BT</v>
          </cell>
          <cell r="G157" t="str">
            <v/>
          </cell>
          <cell r="H157">
            <v>16</v>
          </cell>
          <cell r="I157">
            <v>0</v>
          </cell>
          <cell r="J157">
            <v>0</v>
          </cell>
          <cell r="K157">
            <v>4480000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B158" t="str">
            <v>440319</v>
          </cell>
          <cell r="C158" t="str">
            <v>Lê Minh</v>
          </cell>
          <cell r="D158" t="str">
            <v>Anh</v>
          </cell>
          <cell r="E158" t="str">
            <v>4403</v>
          </cell>
          <cell r="F158" t="str">
            <v>BT</v>
          </cell>
          <cell r="G158" t="str">
            <v/>
          </cell>
          <cell r="H158">
            <v>20</v>
          </cell>
          <cell r="I158">
            <v>0</v>
          </cell>
          <cell r="J158">
            <v>0</v>
          </cell>
          <cell r="K158">
            <v>5600000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B159" t="str">
            <v>440320</v>
          </cell>
          <cell r="C159" t="str">
            <v>Nguyễn Thị Ngọc</v>
          </cell>
          <cell r="D159" t="str">
            <v>Diệp</v>
          </cell>
          <cell r="E159" t="str">
            <v>4403</v>
          </cell>
          <cell r="F159" t="str">
            <v>BT</v>
          </cell>
          <cell r="G159" t="str">
            <v/>
          </cell>
          <cell r="H159">
            <v>19</v>
          </cell>
          <cell r="I159">
            <v>0</v>
          </cell>
          <cell r="J159">
            <v>0</v>
          </cell>
          <cell r="K159">
            <v>5320000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B160" t="str">
            <v>440321</v>
          </cell>
          <cell r="C160" t="str">
            <v>Đinh Thị Thanh</v>
          </cell>
          <cell r="D160" t="str">
            <v>Hoa</v>
          </cell>
          <cell r="E160" t="str">
            <v>4403</v>
          </cell>
          <cell r="F160" t="str">
            <v>BT</v>
          </cell>
          <cell r="G160" t="str">
            <v/>
          </cell>
          <cell r="H160">
            <v>20</v>
          </cell>
          <cell r="I160">
            <v>0</v>
          </cell>
          <cell r="J160">
            <v>0</v>
          </cell>
          <cell r="K160">
            <v>5600000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B161" t="str">
            <v>440322</v>
          </cell>
          <cell r="C161" t="str">
            <v>Nguyễn Vũ Bảo</v>
          </cell>
          <cell r="D161" t="str">
            <v>Long</v>
          </cell>
          <cell r="E161" t="str">
            <v>4403</v>
          </cell>
          <cell r="F161" t="str">
            <v>BT</v>
          </cell>
          <cell r="G161" t="str">
            <v/>
          </cell>
          <cell r="H161">
            <v>20</v>
          </cell>
          <cell r="I161">
            <v>0</v>
          </cell>
          <cell r="J161">
            <v>0</v>
          </cell>
          <cell r="K161">
            <v>5600000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B162" t="str">
            <v>440324</v>
          </cell>
          <cell r="C162" t="str">
            <v>Dương Thị Thu</v>
          </cell>
          <cell r="D162" t="str">
            <v>Huyền</v>
          </cell>
          <cell r="E162" t="str">
            <v>4403</v>
          </cell>
          <cell r="F162" t="str">
            <v>BT</v>
          </cell>
          <cell r="G162" t="str">
            <v/>
          </cell>
          <cell r="H162">
            <v>18</v>
          </cell>
          <cell r="I162">
            <v>0</v>
          </cell>
          <cell r="J162">
            <v>0</v>
          </cell>
          <cell r="K162">
            <v>5040000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>440325</v>
          </cell>
          <cell r="C163" t="str">
            <v>Nguyễn Thị</v>
          </cell>
          <cell r="D163" t="str">
            <v>Ngần</v>
          </cell>
          <cell r="E163" t="str">
            <v>4403</v>
          </cell>
          <cell r="F163" t="str">
            <v>BT</v>
          </cell>
          <cell r="G163" t="str">
            <v/>
          </cell>
          <cell r="H163">
            <v>18</v>
          </cell>
          <cell r="I163">
            <v>0</v>
          </cell>
          <cell r="J163">
            <v>0</v>
          </cell>
          <cell r="K163">
            <v>5040000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440326</v>
          </cell>
          <cell r="C164" t="str">
            <v>Vũ Thương</v>
          </cell>
          <cell r="D164" t="str">
            <v>Thảo</v>
          </cell>
          <cell r="E164" t="str">
            <v>4403</v>
          </cell>
          <cell r="F164" t="str">
            <v>BT</v>
          </cell>
          <cell r="G164" t="str">
            <v/>
          </cell>
          <cell r="H164">
            <v>14</v>
          </cell>
          <cell r="I164">
            <v>0</v>
          </cell>
          <cell r="J164">
            <v>0</v>
          </cell>
          <cell r="K164">
            <v>3920000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440327</v>
          </cell>
          <cell r="C165" t="str">
            <v>Lê Thị Thanh</v>
          </cell>
          <cell r="D165" t="str">
            <v>Thương</v>
          </cell>
          <cell r="E165" t="str">
            <v>4403</v>
          </cell>
          <cell r="F165" t="str">
            <v>BT</v>
          </cell>
          <cell r="G165" t="str">
            <v/>
          </cell>
          <cell r="H165">
            <v>20</v>
          </cell>
          <cell r="I165">
            <v>0</v>
          </cell>
          <cell r="J165">
            <v>0</v>
          </cell>
          <cell r="K165">
            <v>5600000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B166" t="str">
            <v>440328</v>
          </cell>
          <cell r="C166" t="str">
            <v>Đinh Tiến</v>
          </cell>
          <cell r="D166" t="str">
            <v>Dũng</v>
          </cell>
          <cell r="E166" t="str">
            <v>4403</v>
          </cell>
          <cell r="F166" t="str">
            <v>BT</v>
          </cell>
          <cell r="G166" t="str">
            <v/>
          </cell>
          <cell r="H166">
            <v>16</v>
          </cell>
          <cell r="I166">
            <v>0</v>
          </cell>
          <cell r="J166">
            <v>0</v>
          </cell>
          <cell r="K166">
            <v>4480000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B167" t="str">
            <v>440329</v>
          </cell>
          <cell r="C167" t="str">
            <v>Lò Thị</v>
          </cell>
          <cell r="D167" t="str">
            <v>Chum</v>
          </cell>
          <cell r="E167" t="str">
            <v>4403</v>
          </cell>
          <cell r="F167" t="str">
            <v>MHP</v>
          </cell>
          <cell r="G167" t="str">
            <v/>
          </cell>
          <cell r="H167">
            <v>18</v>
          </cell>
          <cell r="I167">
            <v>0</v>
          </cell>
          <cell r="J167">
            <v>0</v>
          </cell>
          <cell r="K167">
            <v>5040000</v>
          </cell>
          <cell r="L167">
            <v>0</v>
          </cell>
          <cell r="M167">
            <v>0</v>
          </cell>
          <cell r="N167">
            <v>5040000</v>
          </cell>
          <cell r="O167">
            <v>0</v>
          </cell>
        </row>
        <row r="168">
          <cell r="B168" t="str">
            <v>440330</v>
          </cell>
          <cell r="C168" t="str">
            <v>Lương Lê Khánh</v>
          </cell>
          <cell r="D168" t="str">
            <v>Chi</v>
          </cell>
          <cell r="E168" t="str">
            <v>4403</v>
          </cell>
          <cell r="F168" t="str">
            <v>BT</v>
          </cell>
          <cell r="G168" t="str">
            <v/>
          </cell>
          <cell r="H168">
            <v>20</v>
          </cell>
          <cell r="I168">
            <v>0</v>
          </cell>
          <cell r="J168">
            <v>0</v>
          </cell>
          <cell r="K168">
            <v>5600000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>440331</v>
          </cell>
          <cell r="C169" t="str">
            <v>Nguyễn Phương</v>
          </cell>
          <cell r="D169" t="str">
            <v>Nhung</v>
          </cell>
          <cell r="E169" t="str">
            <v>4403</v>
          </cell>
          <cell r="F169" t="str">
            <v>BT</v>
          </cell>
          <cell r="G169" t="str">
            <v/>
          </cell>
          <cell r="H169">
            <v>18</v>
          </cell>
          <cell r="I169">
            <v>0</v>
          </cell>
          <cell r="J169">
            <v>0</v>
          </cell>
          <cell r="K169">
            <v>5040000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B170" t="str">
            <v>440332</v>
          </cell>
          <cell r="C170" t="str">
            <v>Nguyễn Quang</v>
          </cell>
          <cell r="D170" t="str">
            <v>Vinh</v>
          </cell>
          <cell r="E170" t="str">
            <v>4403</v>
          </cell>
          <cell r="F170" t="str">
            <v>BT</v>
          </cell>
          <cell r="G170" t="str">
            <v/>
          </cell>
          <cell r="H170">
            <v>19</v>
          </cell>
          <cell r="I170">
            <v>0</v>
          </cell>
          <cell r="J170">
            <v>0</v>
          </cell>
          <cell r="K170">
            <v>5320000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B171" t="str">
            <v>440333</v>
          </cell>
          <cell r="C171" t="str">
            <v>Phan Thị Uyển</v>
          </cell>
          <cell r="D171" t="str">
            <v>Nhi</v>
          </cell>
          <cell r="E171" t="str">
            <v>4403</v>
          </cell>
          <cell r="F171" t="str">
            <v>BT</v>
          </cell>
          <cell r="G171" t="str">
            <v/>
          </cell>
          <cell r="H171">
            <v>16</v>
          </cell>
          <cell r="I171">
            <v>0</v>
          </cell>
          <cell r="J171">
            <v>0</v>
          </cell>
          <cell r="K171">
            <v>4480000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B172" t="str">
            <v>440334</v>
          </cell>
          <cell r="C172" t="str">
            <v>Đỗ Hà Quỳnh</v>
          </cell>
          <cell r="D172" t="str">
            <v>Anh</v>
          </cell>
          <cell r="E172" t="str">
            <v>4403</v>
          </cell>
          <cell r="F172" t="str">
            <v>BT</v>
          </cell>
          <cell r="G172" t="str">
            <v/>
          </cell>
          <cell r="H172">
            <v>20</v>
          </cell>
          <cell r="I172">
            <v>0</v>
          </cell>
          <cell r="J172">
            <v>0</v>
          </cell>
          <cell r="K172">
            <v>5600000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B173" t="str">
            <v>440335</v>
          </cell>
          <cell r="C173" t="str">
            <v>Chu Thị Hải</v>
          </cell>
          <cell r="D173" t="str">
            <v>Anh</v>
          </cell>
          <cell r="E173" t="str">
            <v>4403</v>
          </cell>
          <cell r="F173" t="str">
            <v>BT</v>
          </cell>
          <cell r="G173" t="str">
            <v/>
          </cell>
          <cell r="H173">
            <v>20</v>
          </cell>
          <cell r="I173">
            <v>0</v>
          </cell>
          <cell r="J173">
            <v>0</v>
          </cell>
          <cell r="K173">
            <v>5600000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440336</v>
          </cell>
          <cell r="C174" t="str">
            <v>Phạm Minh</v>
          </cell>
          <cell r="D174" t="str">
            <v>Trang</v>
          </cell>
          <cell r="E174" t="str">
            <v>4403</v>
          </cell>
          <cell r="F174" t="str">
            <v>GHP70</v>
          </cell>
          <cell r="G174" t="str">
            <v/>
          </cell>
          <cell r="H174">
            <v>20</v>
          </cell>
          <cell r="I174">
            <v>0</v>
          </cell>
          <cell r="J174">
            <v>0</v>
          </cell>
          <cell r="K174">
            <v>5600000</v>
          </cell>
          <cell r="L174">
            <v>0</v>
          </cell>
          <cell r="M174">
            <v>0</v>
          </cell>
          <cell r="N174">
            <v>3920000</v>
          </cell>
          <cell r="O174">
            <v>0</v>
          </cell>
        </row>
        <row r="175">
          <cell r="B175" t="str">
            <v>440337</v>
          </cell>
          <cell r="C175" t="str">
            <v>Đinh Vân</v>
          </cell>
          <cell r="D175" t="str">
            <v>Nhi</v>
          </cell>
          <cell r="E175" t="str">
            <v>4403</v>
          </cell>
          <cell r="F175" t="str">
            <v>BT</v>
          </cell>
          <cell r="G175" t="str">
            <v/>
          </cell>
          <cell r="H175">
            <v>18</v>
          </cell>
          <cell r="I175">
            <v>0</v>
          </cell>
          <cell r="J175">
            <v>0</v>
          </cell>
          <cell r="K175">
            <v>5040000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B176" t="str">
            <v>440339</v>
          </cell>
          <cell r="C176" t="str">
            <v>Nguyễn Thu</v>
          </cell>
          <cell r="D176" t="str">
            <v>Hằng</v>
          </cell>
          <cell r="E176" t="str">
            <v>4403</v>
          </cell>
          <cell r="F176" t="str">
            <v>BT</v>
          </cell>
          <cell r="G176" t="str">
            <v/>
          </cell>
          <cell r="H176">
            <v>18</v>
          </cell>
          <cell r="I176">
            <v>0</v>
          </cell>
          <cell r="J176">
            <v>0</v>
          </cell>
          <cell r="K176">
            <v>5040000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B177" t="str">
            <v>440340</v>
          </cell>
          <cell r="C177" t="str">
            <v>Trần Thị</v>
          </cell>
          <cell r="D177" t="str">
            <v>Diễm</v>
          </cell>
          <cell r="E177" t="str">
            <v>4403</v>
          </cell>
          <cell r="F177" t="str">
            <v>GHP70</v>
          </cell>
          <cell r="G177" t="str">
            <v/>
          </cell>
          <cell r="H177">
            <v>20</v>
          </cell>
          <cell r="I177">
            <v>0</v>
          </cell>
          <cell r="J177">
            <v>0</v>
          </cell>
          <cell r="K177">
            <v>5600000</v>
          </cell>
          <cell r="L177">
            <v>0</v>
          </cell>
          <cell r="M177">
            <v>0</v>
          </cell>
          <cell r="N177">
            <v>3920000</v>
          </cell>
          <cell r="O177">
            <v>0</v>
          </cell>
        </row>
        <row r="178">
          <cell r="B178" t="str">
            <v>440341</v>
          </cell>
          <cell r="C178" t="str">
            <v>Nguyễn Hồng</v>
          </cell>
          <cell r="D178" t="str">
            <v>Ngọc</v>
          </cell>
          <cell r="E178" t="str">
            <v>4403</v>
          </cell>
          <cell r="F178" t="str">
            <v>BT</v>
          </cell>
          <cell r="G178" t="str">
            <v/>
          </cell>
          <cell r="H178">
            <v>14</v>
          </cell>
          <cell r="I178">
            <v>0</v>
          </cell>
          <cell r="J178">
            <v>0</v>
          </cell>
          <cell r="K178">
            <v>3920000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B179" t="str">
            <v>440342</v>
          </cell>
          <cell r="C179" t="str">
            <v>Hoàng Minh Nhật</v>
          </cell>
          <cell r="D179" t="str">
            <v>Đông</v>
          </cell>
          <cell r="E179" t="str">
            <v>4403</v>
          </cell>
          <cell r="F179" t="str">
            <v>BT</v>
          </cell>
          <cell r="G179" t="str">
            <v/>
          </cell>
          <cell r="H179">
            <v>18</v>
          </cell>
          <cell r="I179">
            <v>0</v>
          </cell>
          <cell r="J179">
            <v>0</v>
          </cell>
          <cell r="K179">
            <v>5040000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B180" t="str">
            <v>440343</v>
          </cell>
          <cell r="C180" t="str">
            <v>Phạm Thị Thúy</v>
          </cell>
          <cell r="D180" t="str">
            <v>An</v>
          </cell>
          <cell r="E180" t="str">
            <v>4403</v>
          </cell>
          <cell r="F180" t="str">
            <v>BT</v>
          </cell>
          <cell r="G180" t="str">
            <v/>
          </cell>
          <cell r="H180">
            <v>20</v>
          </cell>
          <cell r="I180">
            <v>0</v>
          </cell>
          <cell r="J180">
            <v>0</v>
          </cell>
          <cell r="K180">
            <v>5600000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440344</v>
          </cell>
          <cell r="C181" t="str">
            <v>Bùi Hải</v>
          </cell>
          <cell r="D181" t="str">
            <v>Yến</v>
          </cell>
          <cell r="E181" t="str">
            <v>4403</v>
          </cell>
          <cell r="F181" t="str">
            <v>BT</v>
          </cell>
          <cell r="G181" t="str">
            <v/>
          </cell>
          <cell r="H181">
            <v>20</v>
          </cell>
          <cell r="I181">
            <v>0</v>
          </cell>
          <cell r="J181">
            <v>0</v>
          </cell>
          <cell r="K181">
            <v>5600000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B182" t="str">
            <v>440345</v>
          </cell>
          <cell r="C182" t="str">
            <v>Lê Thu</v>
          </cell>
          <cell r="D182" t="str">
            <v>Phương</v>
          </cell>
          <cell r="E182" t="str">
            <v>4403</v>
          </cell>
          <cell r="F182" t="str">
            <v>BT</v>
          </cell>
          <cell r="G182" t="str">
            <v/>
          </cell>
          <cell r="H182">
            <v>16</v>
          </cell>
          <cell r="I182">
            <v>0</v>
          </cell>
          <cell r="J182">
            <v>0</v>
          </cell>
          <cell r="K182">
            <v>4480000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B183" t="str">
            <v>440346</v>
          </cell>
          <cell r="C183" t="str">
            <v>Nguyễn Thị Phương</v>
          </cell>
          <cell r="D183" t="str">
            <v>Thảo</v>
          </cell>
          <cell r="E183" t="str">
            <v>4403</v>
          </cell>
          <cell r="F183" t="str">
            <v>BT</v>
          </cell>
          <cell r="G183" t="str">
            <v/>
          </cell>
          <cell r="H183">
            <v>20</v>
          </cell>
          <cell r="I183">
            <v>0</v>
          </cell>
          <cell r="J183">
            <v>0</v>
          </cell>
          <cell r="K183">
            <v>5600000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440347</v>
          </cell>
          <cell r="C184" t="str">
            <v>Hoàng Phương</v>
          </cell>
          <cell r="D184" t="str">
            <v>Anh</v>
          </cell>
          <cell r="E184" t="str">
            <v>4403</v>
          </cell>
          <cell r="F184" t="str">
            <v>BT</v>
          </cell>
          <cell r="G184" t="str">
            <v/>
          </cell>
          <cell r="H184">
            <v>16</v>
          </cell>
          <cell r="I184">
            <v>0</v>
          </cell>
          <cell r="J184">
            <v>0</v>
          </cell>
          <cell r="K184">
            <v>4480000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B185" t="str">
            <v>440348</v>
          </cell>
          <cell r="C185" t="str">
            <v>Dương Công</v>
          </cell>
          <cell r="D185" t="str">
            <v>Thành</v>
          </cell>
          <cell r="E185" t="str">
            <v>4403</v>
          </cell>
          <cell r="F185" t="str">
            <v>BT</v>
          </cell>
          <cell r="G185" t="str">
            <v/>
          </cell>
          <cell r="H185">
            <v>18</v>
          </cell>
          <cell r="I185">
            <v>0</v>
          </cell>
          <cell r="J185">
            <v>0</v>
          </cell>
          <cell r="K185">
            <v>5040000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B186" t="str">
            <v>440349</v>
          </cell>
          <cell r="C186" t="str">
            <v>Nguyễn Trà</v>
          </cell>
          <cell r="D186" t="str">
            <v>My</v>
          </cell>
          <cell r="E186" t="str">
            <v>4403</v>
          </cell>
          <cell r="F186" t="str">
            <v>BT</v>
          </cell>
          <cell r="G186" t="str">
            <v/>
          </cell>
          <cell r="H186">
            <v>21</v>
          </cell>
          <cell r="I186">
            <v>0</v>
          </cell>
          <cell r="J186">
            <v>0</v>
          </cell>
          <cell r="K186">
            <v>5880000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440350</v>
          </cell>
          <cell r="C187" t="str">
            <v>Lê Thị</v>
          </cell>
          <cell r="D187" t="str">
            <v>Thoa</v>
          </cell>
          <cell r="E187" t="str">
            <v>4403</v>
          </cell>
          <cell r="F187" t="str">
            <v>GHP70</v>
          </cell>
          <cell r="G187" t="str">
            <v/>
          </cell>
          <cell r="H187">
            <v>14</v>
          </cell>
          <cell r="I187">
            <v>0</v>
          </cell>
          <cell r="J187">
            <v>0</v>
          </cell>
          <cell r="K187">
            <v>3920000</v>
          </cell>
          <cell r="L187">
            <v>0</v>
          </cell>
          <cell r="M187">
            <v>0</v>
          </cell>
          <cell r="N187">
            <v>2743999.9999999995</v>
          </cell>
          <cell r="O187">
            <v>0</v>
          </cell>
        </row>
        <row r="188">
          <cell r="B188" t="str">
            <v>440351</v>
          </cell>
          <cell r="C188" t="str">
            <v>Trương Thị</v>
          </cell>
          <cell r="D188" t="str">
            <v>Xen</v>
          </cell>
          <cell r="E188" t="str">
            <v>4403</v>
          </cell>
          <cell r="F188" t="str">
            <v>MHP</v>
          </cell>
          <cell r="G188" t="str">
            <v/>
          </cell>
          <cell r="H188">
            <v>16</v>
          </cell>
          <cell r="I188">
            <v>0</v>
          </cell>
          <cell r="J188">
            <v>0</v>
          </cell>
          <cell r="K188">
            <v>4480000</v>
          </cell>
          <cell r="L188">
            <v>0</v>
          </cell>
          <cell r="M188">
            <v>0</v>
          </cell>
          <cell r="N188">
            <v>4480000</v>
          </cell>
          <cell r="O188">
            <v>0</v>
          </cell>
        </row>
        <row r="189">
          <cell r="B189" t="str">
            <v>440352</v>
          </cell>
          <cell r="C189" t="str">
            <v>Nguyễn Thị Thùy</v>
          </cell>
          <cell r="D189" t="str">
            <v>Trang</v>
          </cell>
          <cell r="E189" t="str">
            <v>4403</v>
          </cell>
          <cell r="F189" t="str">
            <v>BT</v>
          </cell>
          <cell r="G189" t="str">
            <v/>
          </cell>
          <cell r="H189">
            <v>20</v>
          </cell>
          <cell r="I189">
            <v>0</v>
          </cell>
          <cell r="J189">
            <v>0</v>
          </cell>
          <cell r="K189">
            <v>5600000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B190" t="str">
            <v>440353</v>
          </cell>
          <cell r="C190" t="str">
            <v>Hà Huy</v>
          </cell>
          <cell r="D190" t="str">
            <v>Tùng</v>
          </cell>
          <cell r="E190" t="str">
            <v>4403</v>
          </cell>
          <cell r="F190" t="str">
            <v>BT</v>
          </cell>
          <cell r="G190" t="str">
            <v/>
          </cell>
          <cell r="H190">
            <v>18</v>
          </cell>
          <cell r="I190">
            <v>0</v>
          </cell>
          <cell r="J190">
            <v>0</v>
          </cell>
          <cell r="K190">
            <v>5040000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B191" t="str">
            <v>440354</v>
          </cell>
          <cell r="C191" t="str">
            <v>Hà Thanh</v>
          </cell>
          <cell r="D191" t="str">
            <v>Trang</v>
          </cell>
          <cell r="E191" t="str">
            <v>4403</v>
          </cell>
          <cell r="F191" t="str">
            <v>BT</v>
          </cell>
          <cell r="G191" t="str">
            <v/>
          </cell>
          <cell r="H191">
            <v>18</v>
          </cell>
          <cell r="I191">
            <v>0</v>
          </cell>
          <cell r="J191">
            <v>0</v>
          </cell>
          <cell r="K191">
            <v>5040000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B192" t="str">
            <v>440355</v>
          </cell>
          <cell r="C192" t="str">
            <v>Đặng Vân</v>
          </cell>
          <cell r="D192" t="str">
            <v>Anh</v>
          </cell>
          <cell r="E192" t="str">
            <v>4403</v>
          </cell>
          <cell r="F192" t="str">
            <v>GHP70</v>
          </cell>
          <cell r="G192" t="str">
            <v/>
          </cell>
          <cell r="H192">
            <v>22</v>
          </cell>
          <cell r="I192">
            <v>0</v>
          </cell>
          <cell r="J192">
            <v>0</v>
          </cell>
          <cell r="K192">
            <v>6160000</v>
          </cell>
          <cell r="L192">
            <v>0</v>
          </cell>
          <cell r="M192">
            <v>0</v>
          </cell>
          <cell r="N192">
            <v>4312000</v>
          </cell>
          <cell r="O192">
            <v>0</v>
          </cell>
        </row>
        <row r="193">
          <cell r="B193" t="str">
            <v>440356</v>
          </cell>
          <cell r="C193" t="str">
            <v>Nghiêm Đình Đức</v>
          </cell>
          <cell r="D193" t="str">
            <v>Trung</v>
          </cell>
          <cell r="E193" t="str">
            <v>4403</v>
          </cell>
          <cell r="F193" t="str">
            <v>BT</v>
          </cell>
          <cell r="G193" t="str">
            <v/>
          </cell>
          <cell r="H193">
            <v>20</v>
          </cell>
          <cell r="I193">
            <v>0</v>
          </cell>
          <cell r="J193">
            <v>0</v>
          </cell>
          <cell r="K193">
            <v>5600000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>440357</v>
          </cell>
          <cell r="C194" t="str">
            <v>Bùi Thị</v>
          </cell>
          <cell r="D194" t="str">
            <v>Hội</v>
          </cell>
          <cell r="E194" t="str">
            <v>4403</v>
          </cell>
          <cell r="F194" t="str">
            <v>GHP70</v>
          </cell>
          <cell r="G194" t="str">
            <v/>
          </cell>
          <cell r="H194">
            <v>14</v>
          </cell>
          <cell r="I194">
            <v>0</v>
          </cell>
          <cell r="J194">
            <v>0</v>
          </cell>
          <cell r="K194">
            <v>3920000</v>
          </cell>
          <cell r="L194">
            <v>0</v>
          </cell>
          <cell r="M194">
            <v>0</v>
          </cell>
          <cell r="N194">
            <v>2743999.9999999995</v>
          </cell>
          <cell r="O194">
            <v>0</v>
          </cell>
        </row>
        <row r="195">
          <cell r="B195" t="str">
            <v>440358</v>
          </cell>
          <cell r="C195" t="str">
            <v>Phùng Thị</v>
          </cell>
          <cell r="D195" t="str">
            <v>Hường</v>
          </cell>
          <cell r="E195" t="str">
            <v>4403</v>
          </cell>
          <cell r="F195" t="str">
            <v>BT</v>
          </cell>
          <cell r="G195" t="str">
            <v/>
          </cell>
          <cell r="H195">
            <v>20</v>
          </cell>
          <cell r="I195">
            <v>0</v>
          </cell>
          <cell r="J195">
            <v>0</v>
          </cell>
          <cell r="K195">
            <v>5600000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B196" t="str">
            <v>440359</v>
          </cell>
          <cell r="C196" t="str">
            <v>Vũ Hoàng Phương</v>
          </cell>
          <cell r="D196" t="str">
            <v>Thảo</v>
          </cell>
          <cell r="E196" t="str">
            <v>4403</v>
          </cell>
          <cell r="F196" t="str">
            <v>BT</v>
          </cell>
          <cell r="G196" t="str">
            <v/>
          </cell>
          <cell r="H196">
            <v>16</v>
          </cell>
          <cell r="I196">
            <v>0</v>
          </cell>
          <cell r="J196">
            <v>0</v>
          </cell>
          <cell r="K196">
            <v>4480000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B197" t="str">
            <v>440360</v>
          </cell>
          <cell r="C197" t="str">
            <v>Nguyễn Đức</v>
          </cell>
          <cell r="D197" t="str">
            <v>Lương</v>
          </cell>
          <cell r="E197" t="str">
            <v>4403</v>
          </cell>
          <cell r="F197" t="str">
            <v>GHP70</v>
          </cell>
          <cell r="G197" t="str">
            <v/>
          </cell>
          <cell r="H197">
            <v>21</v>
          </cell>
          <cell r="I197">
            <v>0</v>
          </cell>
          <cell r="J197">
            <v>0</v>
          </cell>
          <cell r="K197">
            <v>5880000</v>
          </cell>
          <cell r="L197">
            <v>0</v>
          </cell>
          <cell r="M197">
            <v>0</v>
          </cell>
          <cell r="N197">
            <v>4116000</v>
          </cell>
          <cell r="O197">
            <v>0</v>
          </cell>
        </row>
        <row r="198">
          <cell r="B198" t="str">
            <v>440361</v>
          </cell>
          <cell r="C198" t="str">
            <v>Vy Thúy</v>
          </cell>
          <cell r="D198" t="str">
            <v>Hòa</v>
          </cell>
          <cell r="E198" t="str">
            <v>4403</v>
          </cell>
          <cell r="F198" t="str">
            <v>GHP70</v>
          </cell>
          <cell r="G198" t="str">
            <v/>
          </cell>
          <cell r="H198">
            <v>20</v>
          </cell>
          <cell r="I198">
            <v>0</v>
          </cell>
          <cell r="J198">
            <v>0</v>
          </cell>
          <cell r="K198">
            <v>5600000</v>
          </cell>
          <cell r="L198">
            <v>0</v>
          </cell>
          <cell r="M198">
            <v>0</v>
          </cell>
          <cell r="N198">
            <v>3920000</v>
          </cell>
          <cell r="O198">
            <v>0</v>
          </cell>
        </row>
        <row r="199">
          <cell r="B199" t="str">
            <v>440362</v>
          </cell>
          <cell r="C199" t="str">
            <v>Nguyễn Xuân</v>
          </cell>
          <cell r="D199" t="str">
            <v>Sơn</v>
          </cell>
          <cell r="E199" t="str">
            <v>4403</v>
          </cell>
          <cell r="F199" t="str">
            <v>BT</v>
          </cell>
          <cell r="G199" t="str">
            <v/>
          </cell>
          <cell r="H199">
            <v>21</v>
          </cell>
          <cell r="I199">
            <v>0</v>
          </cell>
          <cell r="J199">
            <v>0</v>
          </cell>
          <cell r="K199">
            <v>5880000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440363</v>
          </cell>
          <cell r="C200" t="str">
            <v>Nguyễn Khoa Anh</v>
          </cell>
          <cell r="D200" t="str">
            <v>Thư</v>
          </cell>
          <cell r="E200" t="str">
            <v>4403</v>
          </cell>
          <cell r="F200" t="str">
            <v>BT</v>
          </cell>
          <cell r="G200" t="str">
            <v/>
          </cell>
          <cell r="H200">
            <v>20</v>
          </cell>
          <cell r="I200">
            <v>0</v>
          </cell>
          <cell r="J200">
            <v>0</v>
          </cell>
          <cell r="K200">
            <v>5600000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B201" t="str">
            <v>440364</v>
          </cell>
          <cell r="C201" t="str">
            <v>Hoàng Nhật</v>
          </cell>
          <cell r="D201" t="str">
            <v>Đăng</v>
          </cell>
          <cell r="E201" t="str">
            <v>4403</v>
          </cell>
          <cell r="F201" t="str">
            <v>BT</v>
          </cell>
          <cell r="G201" t="str">
            <v/>
          </cell>
          <cell r="H201">
            <v>16</v>
          </cell>
          <cell r="I201">
            <v>0</v>
          </cell>
          <cell r="J201">
            <v>0</v>
          </cell>
          <cell r="K201">
            <v>4480000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B202" t="str">
            <v>440365</v>
          </cell>
          <cell r="C202" t="str">
            <v>Ma Thị Hồng</v>
          </cell>
          <cell r="D202" t="str">
            <v>Gấm</v>
          </cell>
          <cell r="E202" t="str">
            <v>4403</v>
          </cell>
          <cell r="F202" t="str">
            <v>BT</v>
          </cell>
          <cell r="G202" t="str">
            <v/>
          </cell>
          <cell r="H202">
            <v>14</v>
          </cell>
          <cell r="I202">
            <v>0</v>
          </cell>
          <cell r="J202">
            <v>0</v>
          </cell>
          <cell r="K202">
            <v>3920000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B203" t="str">
            <v>440366</v>
          </cell>
          <cell r="C203" t="str">
            <v>Lâm Thị</v>
          </cell>
          <cell r="D203" t="str">
            <v>Ngân</v>
          </cell>
          <cell r="E203" t="str">
            <v>4403</v>
          </cell>
          <cell r="F203" t="str">
            <v>GHP70</v>
          </cell>
          <cell r="G203" t="str">
            <v/>
          </cell>
          <cell r="H203">
            <v>22</v>
          </cell>
          <cell r="I203">
            <v>0</v>
          </cell>
          <cell r="J203">
            <v>0</v>
          </cell>
          <cell r="K203">
            <v>6160000</v>
          </cell>
          <cell r="L203">
            <v>0</v>
          </cell>
          <cell r="M203">
            <v>0</v>
          </cell>
          <cell r="N203">
            <v>4312000</v>
          </cell>
          <cell r="O203">
            <v>0</v>
          </cell>
        </row>
        <row r="204">
          <cell r="B204" t="str">
            <v>440367</v>
          </cell>
          <cell r="C204" t="str">
            <v>Vannadeth</v>
          </cell>
          <cell r="D204" t="str">
            <v>Taybounlack</v>
          </cell>
          <cell r="E204" t="str">
            <v>4403</v>
          </cell>
          <cell r="F204" t="str">
            <v>BT</v>
          </cell>
          <cell r="G204" t="str">
            <v/>
          </cell>
          <cell r="H204">
            <v>24</v>
          </cell>
          <cell r="I204">
            <v>0</v>
          </cell>
          <cell r="J204">
            <v>0</v>
          </cell>
          <cell r="K204">
            <v>6720000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B205" t="str">
            <v>440401</v>
          </cell>
          <cell r="C205" t="str">
            <v>Cao Đại</v>
          </cell>
          <cell r="D205" t="str">
            <v>Mạnh</v>
          </cell>
          <cell r="E205" t="str">
            <v>4404</v>
          </cell>
          <cell r="F205" t="str">
            <v>BT</v>
          </cell>
          <cell r="G205" t="str">
            <v/>
          </cell>
          <cell r="H205">
            <v>20</v>
          </cell>
          <cell r="I205">
            <v>0</v>
          </cell>
          <cell r="J205">
            <v>0</v>
          </cell>
          <cell r="K205">
            <v>5600000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B206" t="str">
            <v>440402</v>
          </cell>
          <cell r="C206" t="str">
            <v>Trần Thị Phương</v>
          </cell>
          <cell r="D206" t="str">
            <v>Mai</v>
          </cell>
          <cell r="E206" t="str">
            <v>4404</v>
          </cell>
          <cell r="F206" t="str">
            <v>BT</v>
          </cell>
          <cell r="G206" t="str">
            <v/>
          </cell>
          <cell r="H206">
            <v>20</v>
          </cell>
          <cell r="I206">
            <v>0</v>
          </cell>
          <cell r="J206">
            <v>0</v>
          </cell>
          <cell r="K206">
            <v>5600000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B207" t="str">
            <v>440403</v>
          </cell>
          <cell r="C207" t="str">
            <v>Phạm Thị Thùy</v>
          </cell>
          <cell r="D207" t="str">
            <v>Trang</v>
          </cell>
          <cell r="E207" t="str">
            <v>4404</v>
          </cell>
          <cell r="F207" t="str">
            <v>BT</v>
          </cell>
          <cell r="G207" t="str">
            <v/>
          </cell>
          <cell r="H207">
            <v>16</v>
          </cell>
          <cell r="I207">
            <v>0</v>
          </cell>
          <cell r="J207">
            <v>0</v>
          </cell>
          <cell r="K207">
            <v>4480000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B208" t="str">
            <v>440404</v>
          </cell>
          <cell r="C208" t="str">
            <v>Nguyễn Đình</v>
          </cell>
          <cell r="D208" t="str">
            <v>Lộc</v>
          </cell>
          <cell r="E208" t="str">
            <v>4404</v>
          </cell>
          <cell r="F208" t="str">
            <v>BT</v>
          </cell>
          <cell r="G208" t="str">
            <v/>
          </cell>
          <cell r="H208">
            <v>18</v>
          </cell>
          <cell r="I208">
            <v>0</v>
          </cell>
          <cell r="J208">
            <v>0</v>
          </cell>
          <cell r="K208">
            <v>5040000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B209" t="str">
            <v>440405</v>
          </cell>
          <cell r="C209" t="str">
            <v>Vũ Thị Hồng</v>
          </cell>
          <cell r="D209" t="str">
            <v>Vi</v>
          </cell>
          <cell r="E209" t="str">
            <v>4404</v>
          </cell>
          <cell r="F209" t="str">
            <v>BT</v>
          </cell>
          <cell r="G209" t="str">
            <v/>
          </cell>
          <cell r="H209">
            <v>18</v>
          </cell>
          <cell r="I209">
            <v>0</v>
          </cell>
          <cell r="J209">
            <v>0</v>
          </cell>
          <cell r="K209">
            <v>5040000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B210" t="str">
            <v>440406</v>
          </cell>
          <cell r="C210" t="str">
            <v>Nguyễn Minh</v>
          </cell>
          <cell r="D210" t="str">
            <v>Đức</v>
          </cell>
          <cell r="E210" t="str">
            <v>4404</v>
          </cell>
          <cell r="F210" t="str">
            <v>BT</v>
          </cell>
          <cell r="G210" t="str">
            <v/>
          </cell>
          <cell r="H210">
            <v>23</v>
          </cell>
          <cell r="I210">
            <v>0</v>
          </cell>
          <cell r="J210">
            <v>0</v>
          </cell>
          <cell r="K210">
            <v>6440000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B211" t="str">
            <v>440407</v>
          </cell>
          <cell r="C211" t="str">
            <v>Phạm Lan</v>
          </cell>
          <cell r="D211" t="str">
            <v>Anh</v>
          </cell>
          <cell r="E211" t="str">
            <v>4404</v>
          </cell>
          <cell r="F211" t="str">
            <v>BT</v>
          </cell>
          <cell r="G211" t="str">
            <v/>
          </cell>
          <cell r="H211">
            <v>20</v>
          </cell>
          <cell r="I211">
            <v>0</v>
          </cell>
          <cell r="J211">
            <v>0</v>
          </cell>
          <cell r="K211">
            <v>5600000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B212" t="str">
            <v>440408</v>
          </cell>
          <cell r="C212" t="str">
            <v>Đào Giang</v>
          </cell>
          <cell r="D212" t="str">
            <v>Tử</v>
          </cell>
          <cell r="E212" t="str">
            <v>4404</v>
          </cell>
          <cell r="F212" t="str">
            <v>BT</v>
          </cell>
          <cell r="G212" t="str">
            <v/>
          </cell>
          <cell r="H212">
            <v>18</v>
          </cell>
          <cell r="I212">
            <v>0</v>
          </cell>
          <cell r="J212">
            <v>0</v>
          </cell>
          <cell r="K212">
            <v>5040000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B213" t="str">
            <v>440409</v>
          </cell>
          <cell r="C213" t="str">
            <v>Nguyễn Thị Mai</v>
          </cell>
          <cell r="D213" t="str">
            <v>Anh</v>
          </cell>
          <cell r="E213" t="str">
            <v>4404</v>
          </cell>
          <cell r="F213" t="str">
            <v>BT</v>
          </cell>
          <cell r="G213" t="str">
            <v/>
          </cell>
          <cell r="H213">
            <v>20</v>
          </cell>
          <cell r="I213">
            <v>0</v>
          </cell>
          <cell r="J213">
            <v>0</v>
          </cell>
          <cell r="K213">
            <v>5600000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B214" t="str">
            <v>440410</v>
          </cell>
          <cell r="C214" t="str">
            <v>Kiều Đức</v>
          </cell>
          <cell r="D214" t="str">
            <v>Nguyên</v>
          </cell>
          <cell r="E214" t="str">
            <v>4404</v>
          </cell>
          <cell r="F214" t="str">
            <v>BT</v>
          </cell>
          <cell r="G214" t="str">
            <v/>
          </cell>
          <cell r="H214">
            <v>20</v>
          </cell>
          <cell r="I214">
            <v>0</v>
          </cell>
          <cell r="J214">
            <v>0</v>
          </cell>
          <cell r="K214">
            <v>5600000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B215" t="str">
            <v>440411</v>
          </cell>
          <cell r="C215" t="str">
            <v>Nguyễn Quốc</v>
          </cell>
          <cell r="D215" t="str">
            <v>Anh</v>
          </cell>
          <cell r="E215" t="str">
            <v>4404</v>
          </cell>
          <cell r="F215" t="str">
            <v>BT</v>
          </cell>
          <cell r="G215" t="str">
            <v/>
          </cell>
          <cell r="H215">
            <v>20</v>
          </cell>
          <cell r="I215">
            <v>0</v>
          </cell>
          <cell r="J215">
            <v>0</v>
          </cell>
          <cell r="K215">
            <v>5600000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B216" t="str">
            <v>440412</v>
          </cell>
          <cell r="C216" t="str">
            <v>Nguyễn Ngọc</v>
          </cell>
          <cell r="D216" t="str">
            <v>Hải</v>
          </cell>
          <cell r="E216" t="str">
            <v>4404</v>
          </cell>
          <cell r="F216" t="str">
            <v>BT</v>
          </cell>
          <cell r="G216" t="str">
            <v/>
          </cell>
          <cell r="H216">
            <v>16</v>
          </cell>
          <cell r="I216">
            <v>0</v>
          </cell>
          <cell r="J216">
            <v>0</v>
          </cell>
          <cell r="K216">
            <v>4480000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B217" t="str">
            <v>440413</v>
          </cell>
          <cell r="C217" t="str">
            <v>Nguyễn Thị</v>
          </cell>
          <cell r="D217" t="str">
            <v>Hiền</v>
          </cell>
          <cell r="E217" t="str">
            <v>4404</v>
          </cell>
          <cell r="F217" t="str">
            <v>BT</v>
          </cell>
          <cell r="G217" t="str">
            <v/>
          </cell>
          <cell r="H217">
            <v>18</v>
          </cell>
          <cell r="I217">
            <v>0</v>
          </cell>
          <cell r="J217">
            <v>0</v>
          </cell>
          <cell r="K217">
            <v>5040000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B218" t="str">
            <v>440414</v>
          </cell>
          <cell r="C218" t="str">
            <v>Phạm Thị Ngọc</v>
          </cell>
          <cell r="D218" t="str">
            <v>Anh</v>
          </cell>
          <cell r="E218" t="str">
            <v>4404</v>
          </cell>
          <cell r="F218" t="str">
            <v>BT</v>
          </cell>
          <cell r="G218" t="str">
            <v/>
          </cell>
          <cell r="H218">
            <v>18</v>
          </cell>
          <cell r="I218">
            <v>0</v>
          </cell>
          <cell r="J218">
            <v>0</v>
          </cell>
          <cell r="K218">
            <v>5040000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B219" t="str">
            <v>440415</v>
          </cell>
          <cell r="C219" t="str">
            <v>Nguyễn Anh</v>
          </cell>
          <cell r="D219" t="str">
            <v>Tuấn</v>
          </cell>
          <cell r="E219" t="str">
            <v>4404</v>
          </cell>
          <cell r="F219" t="str">
            <v>BT</v>
          </cell>
          <cell r="G219" t="str">
            <v/>
          </cell>
          <cell r="H219">
            <v>18</v>
          </cell>
          <cell r="I219">
            <v>0</v>
          </cell>
          <cell r="J219">
            <v>0</v>
          </cell>
          <cell r="K219">
            <v>5040000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B220" t="str">
            <v>440416</v>
          </cell>
          <cell r="C220" t="str">
            <v>Trần Anh</v>
          </cell>
          <cell r="D220" t="str">
            <v>Tuấn</v>
          </cell>
          <cell r="E220" t="str">
            <v>4404</v>
          </cell>
          <cell r="F220" t="str">
            <v>BT</v>
          </cell>
          <cell r="G220" t="str">
            <v/>
          </cell>
          <cell r="H220">
            <v>18</v>
          </cell>
          <cell r="I220">
            <v>0</v>
          </cell>
          <cell r="J220">
            <v>0</v>
          </cell>
          <cell r="K220">
            <v>5040000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B221" t="str">
            <v>440417</v>
          </cell>
          <cell r="C221" t="str">
            <v>Nguyễn Thị</v>
          </cell>
          <cell r="D221" t="str">
            <v>Ngọc</v>
          </cell>
          <cell r="E221" t="str">
            <v>4404</v>
          </cell>
          <cell r="F221" t="str">
            <v>BT</v>
          </cell>
          <cell r="G221" t="str">
            <v/>
          </cell>
          <cell r="H221">
            <v>16</v>
          </cell>
          <cell r="I221">
            <v>6</v>
          </cell>
          <cell r="J221">
            <v>0</v>
          </cell>
          <cell r="K221">
            <v>4480000</v>
          </cell>
          <cell r="L221">
            <v>1680000</v>
          </cell>
          <cell r="M221">
            <v>0</v>
          </cell>
          <cell r="N221">
            <v>0</v>
          </cell>
          <cell r="O221">
            <v>0</v>
          </cell>
        </row>
        <row r="222">
          <cell r="B222" t="str">
            <v>440418</v>
          </cell>
          <cell r="C222" t="str">
            <v>Trần Thị Ngọc</v>
          </cell>
          <cell r="D222" t="str">
            <v>ánh</v>
          </cell>
          <cell r="E222" t="str">
            <v>4404</v>
          </cell>
          <cell r="F222" t="str">
            <v>MHP</v>
          </cell>
          <cell r="G222" t="str">
            <v/>
          </cell>
          <cell r="H222">
            <v>18</v>
          </cell>
          <cell r="I222">
            <v>0</v>
          </cell>
          <cell r="J222">
            <v>0</v>
          </cell>
          <cell r="K222">
            <v>5040000</v>
          </cell>
          <cell r="L222">
            <v>0</v>
          </cell>
          <cell r="M222">
            <v>0</v>
          </cell>
          <cell r="N222">
            <v>5040000</v>
          </cell>
          <cell r="O222">
            <v>0</v>
          </cell>
        </row>
        <row r="223">
          <cell r="B223" t="str">
            <v>440419</v>
          </cell>
          <cell r="C223" t="str">
            <v>Trần Thị</v>
          </cell>
          <cell r="D223" t="str">
            <v>Thương</v>
          </cell>
          <cell r="E223" t="str">
            <v>4404</v>
          </cell>
          <cell r="F223" t="str">
            <v>BT</v>
          </cell>
          <cell r="G223" t="str">
            <v/>
          </cell>
          <cell r="H223">
            <v>16</v>
          </cell>
          <cell r="I223">
            <v>8</v>
          </cell>
          <cell r="J223">
            <v>0</v>
          </cell>
          <cell r="K223">
            <v>4480000</v>
          </cell>
          <cell r="L223">
            <v>2240000</v>
          </cell>
          <cell r="M223">
            <v>0</v>
          </cell>
          <cell r="N223">
            <v>0</v>
          </cell>
          <cell r="O223">
            <v>0</v>
          </cell>
        </row>
        <row r="224">
          <cell r="B224" t="str">
            <v>440420</v>
          </cell>
          <cell r="C224" t="str">
            <v>Phạm Thu</v>
          </cell>
          <cell r="D224" t="str">
            <v>Phương</v>
          </cell>
          <cell r="E224" t="str">
            <v>4404</v>
          </cell>
          <cell r="F224" t="str">
            <v>BT</v>
          </cell>
          <cell r="G224" t="str">
            <v/>
          </cell>
          <cell r="H224">
            <v>16</v>
          </cell>
          <cell r="I224">
            <v>0</v>
          </cell>
          <cell r="J224">
            <v>0</v>
          </cell>
          <cell r="K224">
            <v>4480000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B225" t="str">
            <v>440421</v>
          </cell>
          <cell r="C225" t="str">
            <v>Nguyễn Thị Thúy</v>
          </cell>
          <cell r="D225" t="str">
            <v>Hiền</v>
          </cell>
          <cell r="E225" t="str">
            <v>4404</v>
          </cell>
          <cell r="F225" t="str">
            <v>BT</v>
          </cell>
          <cell r="G225" t="str">
            <v/>
          </cell>
          <cell r="H225">
            <v>18</v>
          </cell>
          <cell r="I225">
            <v>0</v>
          </cell>
          <cell r="J225">
            <v>0</v>
          </cell>
          <cell r="K225">
            <v>5040000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B226" t="str">
            <v>440422</v>
          </cell>
          <cell r="C226" t="str">
            <v>Đặng Đoàn Phương</v>
          </cell>
          <cell r="D226" t="str">
            <v>Nam</v>
          </cell>
          <cell r="E226" t="str">
            <v>4404</v>
          </cell>
          <cell r="F226" t="str">
            <v>BT</v>
          </cell>
          <cell r="G226" t="str">
            <v/>
          </cell>
          <cell r="H226">
            <v>18</v>
          </cell>
          <cell r="I226">
            <v>0</v>
          </cell>
          <cell r="J226">
            <v>0</v>
          </cell>
          <cell r="K226">
            <v>5040000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B227" t="str">
            <v>440423</v>
          </cell>
          <cell r="C227" t="str">
            <v>Nguyễn Thị Ngọc</v>
          </cell>
          <cell r="D227" t="str">
            <v>Linh</v>
          </cell>
          <cell r="E227" t="str">
            <v>4404</v>
          </cell>
          <cell r="F227" t="str">
            <v>BT</v>
          </cell>
          <cell r="G227" t="str">
            <v/>
          </cell>
          <cell r="H227">
            <v>20</v>
          </cell>
          <cell r="I227">
            <v>0</v>
          </cell>
          <cell r="J227">
            <v>0</v>
          </cell>
          <cell r="K227">
            <v>5600000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B228" t="str">
            <v>440424</v>
          </cell>
          <cell r="C228" t="str">
            <v>Cáp Phương</v>
          </cell>
          <cell r="D228" t="str">
            <v>Anh</v>
          </cell>
          <cell r="E228" t="str">
            <v>4404</v>
          </cell>
          <cell r="F228" t="str">
            <v>BT</v>
          </cell>
          <cell r="G228" t="str">
            <v/>
          </cell>
          <cell r="H228">
            <v>18</v>
          </cell>
          <cell r="I228">
            <v>0</v>
          </cell>
          <cell r="J228">
            <v>0</v>
          </cell>
          <cell r="K228">
            <v>5040000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440425</v>
          </cell>
          <cell r="C229" t="str">
            <v>Huỳnh Thị</v>
          </cell>
          <cell r="D229" t="str">
            <v>Lắm</v>
          </cell>
          <cell r="E229" t="str">
            <v>4404</v>
          </cell>
          <cell r="F229" t="str">
            <v>BT</v>
          </cell>
          <cell r="G229" t="str">
            <v/>
          </cell>
          <cell r="H229">
            <v>18</v>
          </cell>
          <cell r="I229">
            <v>0</v>
          </cell>
          <cell r="J229">
            <v>0</v>
          </cell>
          <cell r="K229">
            <v>5040000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B230" t="str">
            <v>440426</v>
          </cell>
          <cell r="C230" t="str">
            <v>Quàng Tuấn</v>
          </cell>
          <cell r="D230" t="str">
            <v>Điệp</v>
          </cell>
          <cell r="E230" t="str">
            <v>4404</v>
          </cell>
          <cell r="F230" t="str">
            <v>BT</v>
          </cell>
          <cell r="G230" t="str">
            <v/>
          </cell>
          <cell r="H230">
            <v>23</v>
          </cell>
          <cell r="I230">
            <v>0</v>
          </cell>
          <cell r="J230">
            <v>0</v>
          </cell>
          <cell r="K230">
            <v>6440000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B231" t="str">
            <v>440427</v>
          </cell>
          <cell r="C231" t="str">
            <v>Hảng A</v>
          </cell>
          <cell r="D231" t="str">
            <v>Vư</v>
          </cell>
          <cell r="E231" t="str">
            <v>4404</v>
          </cell>
          <cell r="F231" t="str">
            <v>GHP70</v>
          </cell>
          <cell r="G231" t="str">
            <v/>
          </cell>
          <cell r="H231">
            <v>20</v>
          </cell>
          <cell r="I231">
            <v>0</v>
          </cell>
          <cell r="J231">
            <v>0</v>
          </cell>
          <cell r="K231">
            <v>5600000</v>
          </cell>
          <cell r="L231">
            <v>0</v>
          </cell>
          <cell r="M231">
            <v>0</v>
          </cell>
          <cell r="N231">
            <v>3920000</v>
          </cell>
          <cell r="O231">
            <v>0</v>
          </cell>
        </row>
        <row r="232">
          <cell r="B232" t="str">
            <v>440428</v>
          </cell>
          <cell r="C232" t="str">
            <v>Trần Vân</v>
          </cell>
          <cell r="D232" t="str">
            <v>Anh</v>
          </cell>
          <cell r="E232" t="str">
            <v>4404</v>
          </cell>
          <cell r="F232" t="str">
            <v>MHP</v>
          </cell>
          <cell r="G232" t="str">
            <v/>
          </cell>
          <cell r="H232">
            <v>18</v>
          </cell>
          <cell r="I232">
            <v>0</v>
          </cell>
          <cell r="J232">
            <v>0</v>
          </cell>
          <cell r="K232">
            <v>5040000</v>
          </cell>
          <cell r="L232">
            <v>0</v>
          </cell>
          <cell r="M232">
            <v>0</v>
          </cell>
          <cell r="N232">
            <v>5040000</v>
          </cell>
          <cell r="O232">
            <v>0</v>
          </cell>
        </row>
        <row r="233">
          <cell r="B233" t="str">
            <v>440429</v>
          </cell>
          <cell r="C233" t="str">
            <v>Hà Thị Kiều</v>
          </cell>
          <cell r="D233" t="str">
            <v>Trang</v>
          </cell>
          <cell r="E233" t="str">
            <v>4404</v>
          </cell>
          <cell r="F233" t="str">
            <v>BT</v>
          </cell>
          <cell r="G233" t="str">
            <v/>
          </cell>
          <cell r="H233">
            <v>20</v>
          </cell>
          <cell r="I233">
            <v>0</v>
          </cell>
          <cell r="J233">
            <v>0</v>
          </cell>
          <cell r="K233">
            <v>5600000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B234" t="str">
            <v>440430</v>
          </cell>
          <cell r="C234" t="str">
            <v>Nguyễn Thị</v>
          </cell>
          <cell r="D234" t="str">
            <v>Huệ</v>
          </cell>
          <cell r="E234" t="str">
            <v>4404</v>
          </cell>
          <cell r="F234" t="str">
            <v>BT</v>
          </cell>
          <cell r="G234" t="str">
            <v/>
          </cell>
          <cell r="H234">
            <v>20</v>
          </cell>
          <cell r="I234">
            <v>0</v>
          </cell>
          <cell r="J234">
            <v>0</v>
          </cell>
          <cell r="K234">
            <v>5600000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B235" t="str">
            <v>440431</v>
          </cell>
          <cell r="C235" t="str">
            <v>Lâm Tú</v>
          </cell>
          <cell r="D235" t="str">
            <v>Ngọc</v>
          </cell>
          <cell r="E235" t="str">
            <v>4404</v>
          </cell>
          <cell r="F235" t="str">
            <v>BT</v>
          </cell>
          <cell r="G235" t="str">
            <v/>
          </cell>
          <cell r="H235">
            <v>24</v>
          </cell>
          <cell r="I235">
            <v>0</v>
          </cell>
          <cell r="J235">
            <v>0</v>
          </cell>
          <cell r="K235">
            <v>6720000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B236" t="str">
            <v>440432</v>
          </cell>
          <cell r="C236" t="str">
            <v>Phạm Thị Tuyết</v>
          </cell>
          <cell r="D236" t="str">
            <v>Nhung</v>
          </cell>
          <cell r="E236" t="str">
            <v>4404</v>
          </cell>
          <cell r="F236" t="str">
            <v>BT</v>
          </cell>
          <cell r="G236" t="str">
            <v/>
          </cell>
          <cell r="H236">
            <v>18</v>
          </cell>
          <cell r="I236">
            <v>0</v>
          </cell>
          <cell r="J236">
            <v>0</v>
          </cell>
          <cell r="K236">
            <v>5040000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B237" t="str">
            <v>440433</v>
          </cell>
          <cell r="C237" t="str">
            <v>Nguyễn Huyền</v>
          </cell>
          <cell r="D237" t="str">
            <v>Nhung</v>
          </cell>
          <cell r="E237" t="str">
            <v>4404</v>
          </cell>
          <cell r="F237" t="str">
            <v>BT</v>
          </cell>
          <cell r="G237" t="str">
            <v/>
          </cell>
          <cell r="H237">
            <v>16</v>
          </cell>
          <cell r="I237">
            <v>0</v>
          </cell>
          <cell r="J237">
            <v>0</v>
          </cell>
          <cell r="K237">
            <v>4480000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B238" t="str">
            <v>440434</v>
          </cell>
          <cell r="C238" t="str">
            <v>Bùi Phương</v>
          </cell>
          <cell r="D238" t="str">
            <v>Trang</v>
          </cell>
          <cell r="E238" t="str">
            <v>4404</v>
          </cell>
          <cell r="F238" t="str">
            <v>BT</v>
          </cell>
          <cell r="G238" t="str">
            <v/>
          </cell>
          <cell r="H238">
            <v>20</v>
          </cell>
          <cell r="I238">
            <v>0</v>
          </cell>
          <cell r="J238">
            <v>0</v>
          </cell>
          <cell r="K238">
            <v>5600000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B239" t="str">
            <v>440435</v>
          </cell>
          <cell r="C239" t="str">
            <v>Lý Hoàng</v>
          </cell>
          <cell r="D239" t="str">
            <v>Lam</v>
          </cell>
          <cell r="E239" t="str">
            <v>4404</v>
          </cell>
          <cell r="F239" t="str">
            <v>GHP70</v>
          </cell>
          <cell r="G239" t="str">
            <v/>
          </cell>
          <cell r="H239">
            <v>16</v>
          </cell>
          <cell r="I239">
            <v>0</v>
          </cell>
          <cell r="J239">
            <v>0</v>
          </cell>
          <cell r="K239">
            <v>4480000</v>
          </cell>
          <cell r="L239">
            <v>0</v>
          </cell>
          <cell r="M239">
            <v>0</v>
          </cell>
          <cell r="N239">
            <v>3136000</v>
          </cell>
          <cell r="O239">
            <v>0</v>
          </cell>
        </row>
        <row r="240">
          <cell r="B240" t="str">
            <v>440436</v>
          </cell>
          <cell r="C240" t="str">
            <v>Lê Thu Thùy</v>
          </cell>
          <cell r="D240" t="str">
            <v>An</v>
          </cell>
          <cell r="E240" t="str">
            <v>4404</v>
          </cell>
          <cell r="F240" t="str">
            <v>BT</v>
          </cell>
          <cell r="G240" t="str">
            <v/>
          </cell>
          <cell r="H240">
            <v>18</v>
          </cell>
          <cell r="I240">
            <v>0</v>
          </cell>
          <cell r="J240">
            <v>0</v>
          </cell>
          <cell r="K240">
            <v>5040000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B241" t="str">
            <v>440437</v>
          </cell>
          <cell r="C241" t="str">
            <v>Nguyễn Thị</v>
          </cell>
          <cell r="D241" t="str">
            <v>Linh</v>
          </cell>
          <cell r="E241" t="str">
            <v>4404</v>
          </cell>
          <cell r="F241" t="str">
            <v>BT</v>
          </cell>
          <cell r="G241" t="str">
            <v/>
          </cell>
          <cell r="H241">
            <v>20</v>
          </cell>
          <cell r="I241">
            <v>0</v>
          </cell>
          <cell r="J241">
            <v>0</v>
          </cell>
          <cell r="K241">
            <v>5600000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B242" t="str">
            <v>440438</v>
          </cell>
          <cell r="C242" t="str">
            <v>Vương Phương</v>
          </cell>
          <cell r="D242" t="str">
            <v>Uyên</v>
          </cell>
          <cell r="E242" t="str">
            <v>4404</v>
          </cell>
          <cell r="F242" t="str">
            <v>BT</v>
          </cell>
          <cell r="G242" t="str">
            <v/>
          </cell>
          <cell r="H242">
            <v>18</v>
          </cell>
          <cell r="I242">
            <v>0</v>
          </cell>
          <cell r="J242">
            <v>0</v>
          </cell>
          <cell r="K242">
            <v>5040000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440439</v>
          </cell>
          <cell r="C243" t="str">
            <v>Chu Quang</v>
          </cell>
          <cell r="D243" t="str">
            <v>Nhật</v>
          </cell>
          <cell r="E243" t="str">
            <v>4404</v>
          </cell>
          <cell r="F243" t="str">
            <v>BT</v>
          </cell>
          <cell r="G243" t="str">
            <v/>
          </cell>
          <cell r="H243">
            <v>18</v>
          </cell>
          <cell r="I243">
            <v>0</v>
          </cell>
          <cell r="J243">
            <v>0</v>
          </cell>
          <cell r="K243">
            <v>5040000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B244" t="str">
            <v>440440</v>
          </cell>
          <cell r="C244" t="str">
            <v>Đỗ Thị Thu</v>
          </cell>
          <cell r="D244" t="str">
            <v>Thảo</v>
          </cell>
          <cell r="E244" t="str">
            <v>4404</v>
          </cell>
          <cell r="F244" t="str">
            <v>BT</v>
          </cell>
          <cell r="G244" t="str">
            <v/>
          </cell>
          <cell r="H244">
            <v>18</v>
          </cell>
          <cell r="I244">
            <v>0</v>
          </cell>
          <cell r="J244">
            <v>0</v>
          </cell>
          <cell r="K244">
            <v>5040000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440441</v>
          </cell>
          <cell r="C245" t="str">
            <v>Lăng Thị Ngọc</v>
          </cell>
          <cell r="D245" t="str">
            <v>ánh</v>
          </cell>
          <cell r="E245" t="str">
            <v>4404</v>
          </cell>
          <cell r="F245" t="str">
            <v>BT</v>
          </cell>
          <cell r="G245" t="str">
            <v/>
          </cell>
          <cell r="H245">
            <v>16</v>
          </cell>
          <cell r="I245">
            <v>0</v>
          </cell>
          <cell r="J245">
            <v>0</v>
          </cell>
          <cell r="K245">
            <v>4480000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440442</v>
          </cell>
          <cell r="C246" t="str">
            <v>Trần Hạnh</v>
          </cell>
          <cell r="D246" t="str">
            <v>Chi</v>
          </cell>
          <cell r="E246" t="str">
            <v>4404</v>
          </cell>
          <cell r="F246" t="str">
            <v>BT</v>
          </cell>
          <cell r="G246" t="str">
            <v/>
          </cell>
          <cell r="H246">
            <v>18</v>
          </cell>
          <cell r="I246">
            <v>0</v>
          </cell>
          <cell r="J246">
            <v>0</v>
          </cell>
          <cell r="K246">
            <v>5040000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440443</v>
          </cell>
          <cell r="C247" t="str">
            <v>Hoàng Thanh</v>
          </cell>
          <cell r="D247" t="str">
            <v>Hằng</v>
          </cell>
          <cell r="E247" t="str">
            <v>4404</v>
          </cell>
          <cell r="F247" t="str">
            <v>BT</v>
          </cell>
          <cell r="G247" t="str">
            <v/>
          </cell>
          <cell r="H247">
            <v>18</v>
          </cell>
          <cell r="I247">
            <v>0</v>
          </cell>
          <cell r="J247">
            <v>0</v>
          </cell>
          <cell r="K247">
            <v>5040000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440444</v>
          </cell>
          <cell r="C248" t="str">
            <v>Phan Thị Thanh</v>
          </cell>
          <cell r="D248" t="str">
            <v>Huyền</v>
          </cell>
          <cell r="E248" t="str">
            <v>4404</v>
          </cell>
          <cell r="F248" t="str">
            <v>BT</v>
          </cell>
          <cell r="G248" t="str">
            <v/>
          </cell>
          <cell r="H248">
            <v>20</v>
          </cell>
          <cell r="I248">
            <v>0</v>
          </cell>
          <cell r="J248">
            <v>0</v>
          </cell>
          <cell r="K248">
            <v>5600000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B249" t="str">
            <v>440445</v>
          </cell>
          <cell r="C249" t="str">
            <v>Tạ Thị Thu</v>
          </cell>
          <cell r="D249" t="str">
            <v>Hường</v>
          </cell>
          <cell r="E249" t="str">
            <v>4404</v>
          </cell>
          <cell r="F249" t="str">
            <v>BT</v>
          </cell>
          <cell r="G249" t="str">
            <v/>
          </cell>
          <cell r="H249">
            <v>20</v>
          </cell>
          <cell r="I249">
            <v>0</v>
          </cell>
          <cell r="J249">
            <v>0</v>
          </cell>
          <cell r="K249">
            <v>5600000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440446</v>
          </cell>
          <cell r="C250" t="str">
            <v>Nguyễn Thị Hải</v>
          </cell>
          <cell r="D250" t="str">
            <v>Yến</v>
          </cell>
          <cell r="E250" t="str">
            <v>4404</v>
          </cell>
          <cell r="F250" t="str">
            <v>BT</v>
          </cell>
          <cell r="G250" t="str">
            <v/>
          </cell>
          <cell r="H250">
            <v>20</v>
          </cell>
          <cell r="I250">
            <v>0</v>
          </cell>
          <cell r="J250">
            <v>0</v>
          </cell>
          <cell r="K250">
            <v>5600000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B251" t="str">
            <v>440447</v>
          </cell>
          <cell r="C251" t="str">
            <v>Nguyễn Thùy</v>
          </cell>
          <cell r="D251" t="str">
            <v>Hương</v>
          </cell>
          <cell r="E251" t="str">
            <v>4404</v>
          </cell>
          <cell r="F251" t="str">
            <v>BT</v>
          </cell>
          <cell r="G251" t="str">
            <v/>
          </cell>
          <cell r="H251">
            <v>20</v>
          </cell>
          <cell r="I251">
            <v>0</v>
          </cell>
          <cell r="J251">
            <v>0</v>
          </cell>
          <cell r="K251">
            <v>5600000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B252" t="str">
            <v>440448</v>
          </cell>
          <cell r="C252" t="str">
            <v>Vũ Thị Trâm</v>
          </cell>
          <cell r="D252" t="str">
            <v>Anh</v>
          </cell>
          <cell r="E252" t="str">
            <v>4404</v>
          </cell>
          <cell r="F252" t="str">
            <v>BT</v>
          </cell>
          <cell r="G252" t="str">
            <v/>
          </cell>
          <cell r="H252">
            <v>18</v>
          </cell>
          <cell r="I252">
            <v>0</v>
          </cell>
          <cell r="J252">
            <v>0</v>
          </cell>
          <cell r="K252">
            <v>5040000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B253" t="str">
            <v>440449</v>
          </cell>
          <cell r="C253" t="str">
            <v>Nguyễn Phương</v>
          </cell>
          <cell r="D253" t="str">
            <v>Anh</v>
          </cell>
          <cell r="E253" t="str">
            <v>4404</v>
          </cell>
          <cell r="F253" t="str">
            <v>BT</v>
          </cell>
          <cell r="G253" t="str">
            <v/>
          </cell>
          <cell r="H253">
            <v>18</v>
          </cell>
          <cell r="I253">
            <v>0</v>
          </cell>
          <cell r="J253">
            <v>0</v>
          </cell>
          <cell r="K253">
            <v>5040000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B254" t="str">
            <v>440450</v>
          </cell>
          <cell r="C254" t="str">
            <v>Lê Thị Hương</v>
          </cell>
          <cell r="D254" t="str">
            <v>Giang</v>
          </cell>
          <cell r="E254" t="str">
            <v>4404</v>
          </cell>
          <cell r="F254" t="str">
            <v>BT</v>
          </cell>
          <cell r="G254" t="str">
            <v/>
          </cell>
          <cell r="H254">
            <v>18</v>
          </cell>
          <cell r="I254">
            <v>0</v>
          </cell>
          <cell r="J254">
            <v>0</v>
          </cell>
          <cell r="K254">
            <v>5040000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B255" t="str">
            <v>440451</v>
          </cell>
          <cell r="C255" t="str">
            <v>Trần Anh</v>
          </cell>
          <cell r="D255" t="str">
            <v>Vũ</v>
          </cell>
          <cell r="E255" t="str">
            <v>4404</v>
          </cell>
          <cell r="F255" t="str">
            <v>BT</v>
          </cell>
          <cell r="G255" t="str">
            <v/>
          </cell>
          <cell r="H255">
            <v>16</v>
          </cell>
          <cell r="I255">
            <v>0</v>
          </cell>
          <cell r="J255">
            <v>0</v>
          </cell>
          <cell r="K255">
            <v>4480000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B256" t="str">
            <v>440452</v>
          </cell>
          <cell r="C256" t="str">
            <v>Lâm Thị Phương</v>
          </cell>
          <cell r="D256" t="str">
            <v>Anh</v>
          </cell>
          <cell r="E256" t="str">
            <v>4404</v>
          </cell>
          <cell r="F256" t="str">
            <v>BT</v>
          </cell>
          <cell r="G256" t="str">
            <v/>
          </cell>
          <cell r="H256">
            <v>16</v>
          </cell>
          <cell r="I256">
            <v>0</v>
          </cell>
          <cell r="J256">
            <v>0</v>
          </cell>
          <cell r="K256">
            <v>4480000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B257" t="str">
            <v>440453</v>
          </cell>
          <cell r="C257" t="str">
            <v>Phạm Thị Xuân</v>
          </cell>
          <cell r="D257" t="str">
            <v>Mai</v>
          </cell>
          <cell r="E257" t="str">
            <v>4404</v>
          </cell>
          <cell r="F257" t="str">
            <v>BT</v>
          </cell>
          <cell r="G257" t="str">
            <v/>
          </cell>
          <cell r="H257">
            <v>18</v>
          </cell>
          <cell r="I257">
            <v>0</v>
          </cell>
          <cell r="J257">
            <v>0</v>
          </cell>
          <cell r="K257">
            <v>5040000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440454</v>
          </cell>
          <cell r="C258" t="str">
            <v>Trần Lê Uyên</v>
          </cell>
          <cell r="D258" t="str">
            <v>Chi</v>
          </cell>
          <cell r="E258" t="str">
            <v>4404</v>
          </cell>
          <cell r="F258" t="str">
            <v>BT</v>
          </cell>
          <cell r="G258" t="str">
            <v/>
          </cell>
          <cell r="H258">
            <v>18</v>
          </cell>
          <cell r="I258">
            <v>0</v>
          </cell>
          <cell r="J258">
            <v>0</v>
          </cell>
          <cell r="K258">
            <v>5040000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440455</v>
          </cell>
          <cell r="C259" t="str">
            <v>Nguyễn Đoàn Đan</v>
          </cell>
          <cell r="D259" t="str">
            <v>Tâm</v>
          </cell>
          <cell r="E259" t="str">
            <v>4404</v>
          </cell>
          <cell r="F259" t="str">
            <v>BT</v>
          </cell>
          <cell r="G259" t="str">
            <v/>
          </cell>
          <cell r="H259">
            <v>20</v>
          </cell>
          <cell r="I259">
            <v>0</v>
          </cell>
          <cell r="J259">
            <v>0</v>
          </cell>
          <cell r="K259">
            <v>5600000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440456</v>
          </cell>
          <cell r="C260" t="str">
            <v>Dương Thị Mỹ</v>
          </cell>
          <cell r="D260" t="str">
            <v>Duyên</v>
          </cell>
          <cell r="E260" t="str">
            <v>4404</v>
          </cell>
          <cell r="F260" t="str">
            <v>BT</v>
          </cell>
          <cell r="G260" t="str">
            <v/>
          </cell>
          <cell r="H260">
            <v>20</v>
          </cell>
          <cell r="I260">
            <v>0</v>
          </cell>
          <cell r="J260">
            <v>0</v>
          </cell>
          <cell r="K260">
            <v>5600000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440457</v>
          </cell>
          <cell r="C261" t="str">
            <v>Lương Lệ</v>
          </cell>
          <cell r="D261" t="str">
            <v>Giang</v>
          </cell>
          <cell r="E261" t="str">
            <v>4404</v>
          </cell>
          <cell r="F261" t="str">
            <v>GHP70</v>
          </cell>
          <cell r="G261" t="str">
            <v/>
          </cell>
          <cell r="H261">
            <v>19</v>
          </cell>
          <cell r="I261">
            <v>0</v>
          </cell>
          <cell r="J261">
            <v>0</v>
          </cell>
          <cell r="K261">
            <v>5320000</v>
          </cell>
          <cell r="L261">
            <v>0</v>
          </cell>
          <cell r="M261">
            <v>0</v>
          </cell>
          <cell r="N261">
            <v>3723999.9999999995</v>
          </cell>
          <cell r="O261">
            <v>0</v>
          </cell>
        </row>
        <row r="262">
          <cell r="B262" t="str">
            <v>440458</v>
          </cell>
          <cell r="C262" t="str">
            <v>Nguyễn Trang</v>
          </cell>
          <cell r="D262" t="str">
            <v>Nhung</v>
          </cell>
          <cell r="E262" t="str">
            <v>4404</v>
          </cell>
          <cell r="F262" t="str">
            <v>BT</v>
          </cell>
          <cell r="G262" t="str">
            <v/>
          </cell>
          <cell r="H262">
            <v>18</v>
          </cell>
          <cell r="I262">
            <v>0</v>
          </cell>
          <cell r="J262">
            <v>0</v>
          </cell>
          <cell r="K262">
            <v>5040000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440459</v>
          </cell>
          <cell r="C263" t="str">
            <v>Phan Thị Linh</v>
          </cell>
          <cell r="D263" t="str">
            <v>Chi</v>
          </cell>
          <cell r="E263" t="str">
            <v>4404</v>
          </cell>
          <cell r="F263" t="str">
            <v>BT</v>
          </cell>
          <cell r="G263" t="str">
            <v/>
          </cell>
          <cell r="H263">
            <v>18</v>
          </cell>
          <cell r="I263">
            <v>0</v>
          </cell>
          <cell r="J263">
            <v>0</v>
          </cell>
          <cell r="K263">
            <v>5040000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B264" t="str">
            <v>440460</v>
          </cell>
          <cell r="C264" t="str">
            <v>Phùng Hương</v>
          </cell>
          <cell r="D264" t="str">
            <v>Giang</v>
          </cell>
          <cell r="E264" t="str">
            <v>4404</v>
          </cell>
          <cell r="F264" t="str">
            <v>BT</v>
          </cell>
          <cell r="G264" t="str">
            <v/>
          </cell>
          <cell r="H264">
            <v>20</v>
          </cell>
          <cell r="I264">
            <v>0</v>
          </cell>
          <cell r="J264">
            <v>0</v>
          </cell>
          <cell r="K264">
            <v>5600000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B265" t="str">
            <v>440461</v>
          </cell>
          <cell r="C265" t="str">
            <v>Nguyễn Thị Lan</v>
          </cell>
          <cell r="D265" t="str">
            <v>Hương</v>
          </cell>
          <cell r="E265" t="str">
            <v>4404</v>
          </cell>
          <cell r="F265" t="str">
            <v>BT</v>
          </cell>
          <cell r="G265" t="str">
            <v/>
          </cell>
          <cell r="H265">
            <v>18</v>
          </cell>
          <cell r="I265">
            <v>0</v>
          </cell>
          <cell r="J265">
            <v>0</v>
          </cell>
          <cell r="K265">
            <v>5040000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440462</v>
          </cell>
          <cell r="C266" t="str">
            <v>Dương Thị</v>
          </cell>
          <cell r="D266" t="str">
            <v>Trang</v>
          </cell>
          <cell r="E266" t="str">
            <v>4404</v>
          </cell>
          <cell r="F266" t="str">
            <v>GHP70</v>
          </cell>
          <cell r="G266" t="str">
            <v/>
          </cell>
          <cell r="H266">
            <v>16</v>
          </cell>
          <cell r="I266">
            <v>0</v>
          </cell>
          <cell r="J266">
            <v>0</v>
          </cell>
          <cell r="K266">
            <v>4480000</v>
          </cell>
          <cell r="L266">
            <v>0</v>
          </cell>
          <cell r="M266">
            <v>0</v>
          </cell>
          <cell r="N266">
            <v>3136000</v>
          </cell>
          <cell r="O266">
            <v>0</v>
          </cell>
        </row>
        <row r="267">
          <cell r="B267" t="str">
            <v>440463</v>
          </cell>
          <cell r="C267" t="str">
            <v>Đặng Thị Hương</v>
          </cell>
          <cell r="D267" t="str">
            <v>Thảo</v>
          </cell>
          <cell r="E267" t="str">
            <v>4404</v>
          </cell>
          <cell r="F267" t="str">
            <v>BT</v>
          </cell>
          <cell r="G267" t="str">
            <v/>
          </cell>
          <cell r="H267">
            <v>20</v>
          </cell>
          <cell r="I267">
            <v>0</v>
          </cell>
          <cell r="J267">
            <v>0</v>
          </cell>
          <cell r="K267">
            <v>5600000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B268" t="str">
            <v>440464</v>
          </cell>
          <cell r="C268" t="str">
            <v>Lê Viết</v>
          </cell>
          <cell r="D268" t="str">
            <v>Đạt</v>
          </cell>
          <cell r="E268" t="str">
            <v>4404</v>
          </cell>
          <cell r="F268" t="str">
            <v>BT</v>
          </cell>
          <cell r="G268" t="str">
            <v/>
          </cell>
          <cell r="H268">
            <v>16</v>
          </cell>
          <cell r="I268">
            <v>0</v>
          </cell>
          <cell r="J268">
            <v>0</v>
          </cell>
          <cell r="K268">
            <v>4480000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440465</v>
          </cell>
          <cell r="C269" t="str">
            <v>Nguyễn Thị Mỹ</v>
          </cell>
          <cell r="D269" t="str">
            <v>Thiện</v>
          </cell>
          <cell r="E269" t="str">
            <v>4404</v>
          </cell>
          <cell r="F269" t="str">
            <v>BT</v>
          </cell>
          <cell r="G269" t="str">
            <v/>
          </cell>
          <cell r="H269">
            <v>20</v>
          </cell>
          <cell r="I269">
            <v>0</v>
          </cell>
          <cell r="J269">
            <v>0</v>
          </cell>
          <cell r="K269">
            <v>5600000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440466</v>
          </cell>
          <cell r="C270" t="str">
            <v>Lê Thị</v>
          </cell>
          <cell r="D270" t="str">
            <v>Thư</v>
          </cell>
          <cell r="E270" t="str">
            <v>4404</v>
          </cell>
          <cell r="F270" t="str">
            <v>BT</v>
          </cell>
          <cell r="G270" t="str">
            <v/>
          </cell>
          <cell r="H270">
            <v>19</v>
          </cell>
          <cell r="I270">
            <v>0</v>
          </cell>
          <cell r="J270">
            <v>0</v>
          </cell>
          <cell r="K270">
            <v>5320000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440467</v>
          </cell>
          <cell r="C271" t="str">
            <v>Souvannalangsy</v>
          </cell>
          <cell r="D271" t="str">
            <v>Vongnila</v>
          </cell>
          <cell r="E271" t="str">
            <v>4404</v>
          </cell>
          <cell r="F271" t="str">
            <v>LAOHD</v>
          </cell>
          <cell r="G271" t="str">
            <v/>
          </cell>
          <cell r="H271">
            <v>24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440501</v>
          </cell>
          <cell r="C272" t="str">
            <v>Vũ Hiền</v>
          </cell>
          <cell r="D272" t="str">
            <v>Trang</v>
          </cell>
          <cell r="E272" t="str">
            <v>4405</v>
          </cell>
          <cell r="F272" t="str">
            <v>BT</v>
          </cell>
          <cell r="G272" t="str">
            <v/>
          </cell>
          <cell r="H272">
            <v>20</v>
          </cell>
          <cell r="I272">
            <v>0</v>
          </cell>
          <cell r="J272">
            <v>0</v>
          </cell>
          <cell r="K272">
            <v>5600000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440502</v>
          </cell>
          <cell r="C273" t="str">
            <v>Bùi Anh</v>
          </cell>
          <cell r="D273" t="str">
            <v>Tú</v>
          </cell>
          <cell r="E273" t="str">
            <v>4405</v>
          </cell>
          <cell r="F273" t="str">
            <v>BT</v>
          </cell>
          <cell r="G273" t="str">
            <v/>
          </cell>
          <cell r="H273">
            <v>14</v>
          </cell>
          <cell r="I273">
            <v>0</v>
          </cell>
          <cell r="J273">
            <v>0</v>
          </cell>
          <cell r="K273">
            <v>3920000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B274" t="str">
            <v>440503</v>
          </cell>
          <cell r="C274" t="str">
            <v>Phạm Đức</v>
          </cell>
          <cell r="D274" t="str">
            <v>Mạnh</v>
          </cell>
          <cell r="E274" t="str">
            <v>4405</v>
          </cell>
          <cell r="F274" t="str">
            <v>BT</v>
          </cell>
          <cell r="G274" t="str">
            <v/>
          </cell>
          <cell r="H274">
            <v>22</v>
          </cell>
          <cell r="I274">
            <v>3</v>
          </cell>
          <cell r="J274">
            <v>0</v>
          </cell>
          <cell r="K274">
            <v>6160000</v>
          </cell>
          <cell r="L274">
            <v>840000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440504</v>
          </cell>
          <cell r="C275" t="str">
            <v>Trần Tuấn</v>
          </cell>
          <cell r="D275" t="str">
            <v>Anh</v>
          </cell>
          <cell r="E275" t="str">
            <v>4405</v>
          </cell>
          <cell r="F275" t="str">
            <v>BT</v>
          </cell>
          <cell r="G275" t="str">
            <v/>
          </cell>
          <cell r="H275">
            <v>20</v>
          </cell>
          <cell r="I275">
            <v>0</v>
          </cell>
          <cell r="J275">
            <v>0</v>
          </cell>
          <cell r="K275">
            <v>5600000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B276" t="str">
            <v>440505</v>
          </cell>
          <cell r="C276" t="str">
            <v>Ngô Nguyễn Phương</v>
          </cell>
          <cell r="D276" t="str">
            <v>Thanh</v>
          </cell>
          <cell r="E276" t="str">
            <v>4405</v>
          </cell>
          <cell r="F276" t="str">
            <v>BT</v>
          </cell>
          <cell r="G276" t="str">
            <v/>
          </cell>
          <cell r="H276">
            <v>20</v>
          </cell>
          <cell r="I276">
            <v>0</v>
          </cell>
          <cell r="J276">
            <v>0</v>
          </cell>
          <cell r="K276">
            <v>5600000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440506</v>
          </cell>
          <cell r="C277" t="str">
            <v>Nguyễn Thị Như</v>
          </cell>
          <cell r="D277" t="str">
            <v>ý</v>
          </cell>
          <cell r="E277" t="str">
            <v>4405</v>
          </cell>
          <cell r="F277" t="str">
            <v>BT</v>
          </cell>
          <cell r="G277" t="str">
            <v/>
          </cell>
          <cell r="H277">
            <v>20</v>
          </cell>
          <cell r="I277">
            <v>0</v>
          </cell>
          <cell r="J277">
            <v>0</v>
          </cell>
          <cell r="K277">
            <v>5600000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440507</v>
          </cell>
          <cell r="C278" t="str">
            <v>Phạm Thị Phương</v>
          </cell>
          <cell r="D278" t="str">
            <v>Thảo</v>
          </cell>
          <cell r="E278" t="str">
            <v>4405</v>
          </cell>
          <cell r="F278" t="str">
            <v>BT</v>
          </cell>
          <cell r="G278" t="str">
            <v/>
          </cell>
          <cell r="H278">
            <v>20</v>
          </cell>
          <cell r="I278">
            <v>0</v>
          </cell>
          <cell r="J278">
            <v>0</v>
          </cell>
          <cell r="K278">
            <v>5600000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B279" t="str">
            <v>440508</v>
          </cell>
          <cell r="C279" t="str">
            <v>Nguyễn Thị Thanh</v>
          </cell>
          <cell r="D279" t="str">
            <v>Xuân</v>
          </cell>
          <cell r="E279" t="str">
            <v>4405</v>
          </cell>
          <cell r="F279" t="str">
            <v>BT</v>
          </cell>
          <cell r="G279" t="str">
            <v/>
          </cell>
          <cell r="H279">
            <v>20</v>
          </cell>
          <cell r="I279">
            <v>0</v>
          </cell>
          <cell r="J279">
            <v>0</v>
          </cell>
          <cell r="K279">
            <v>5600000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440509</v>
          </cell>
          <cell r="C280" t="str">
            <v>Trương Thị Lan</v>
          </cell>
          <cell r="D280" t="str">
            <v>Phương</v>
          </cell>
          <cell r="E280" t="str">
            <v>4405</v>
          </cell>
          <cell r="F280" t="str">
            <v>BT</v>
          </cell>
          <cell r="G280" t="str">
            <v/>
          </cell>
          <cell r="H280">
            <v>20</v>
          </cell>
          <cell r="I280">
            <v>0</v>
          </cell>
          <cell r="J280">
            <v>0</v>
          </cell>
          <cell r="K280">
            <v>5600000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B281" t="str">
            <v>440510</v>
          </cell>
          <cell r="C281" t="str">
            <v>Lê Văn</v>
          </cell>
          <cell r="D281" t="str">
            <v>Minh</v>
          </cell>
          <cell r="E281" t="str">
            <v>4405</v>
          </cell>
          <cell r="F281" t="str">
            <v>BT</v>
          </cell>
          <cell r="G281" t="str">
            <v/>
          </cell>
          <cell r="H281">
            <v>16</v>
          </cell>
          <cell r="I281">
            <v>0</v>
          </cell>
          <cell r="J281">
            <v>0</v>
          </cell>
          <cell r="K281">
            <v>4480000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440511</v>
          </cell>
          <cell r="C282" t="str">
            <v>Hoàng Đăng</v>
          </cell>
          <cell r="D282" t="str">
            <v>Dương</v>
          </cell>
          <cell r="E282" t="str">
            <v>4405</v>
          </cell>
          <cell r="F282" t="str">
            <v>BT</v>
          </cell>
          <cell r="G282" t="str">
            <v/>
          </cell>
          <cell r="H282">
            <v>20</v>
          </cell>
          <cell r="I282">
            <v>0</v>
          </cell>
          <cell r="J282">
            <v>0</v>
          </cell>
          <cell r="K282">
            <v>5600000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440512</v>
          </cell>
          <cell r="C283" t="str">
            <v>Đỗ Đình</v>
          </cell>
          <cell r="D283" t="str">
            <v>Duy</v>
          </cell>
          <cell r="E283" t="str">
            <v>4405</v>
          </cell>
          <cell r="F283" t="str">
            <v>BT</v>
          </cell>
          <cell r="G283" t="str">
            <v/>
          </cell>
          <cell r="H283">
            <v>18</v>
          </cell>
          <cell r="I283">
            <v>0</v>
          </cell>
          <cell r="J283">
            <v>0</v>
          </cell>
          <cell r="K283">
            <v>5040000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440513</v>
          </cell>
          <cell r="C284" t="str">
            <v>Khuất Thị Trà</v>
          </cell>
          <cell r="D284" t="str">
            <v>My</v>
          </cell>
          <cell r="E284" t="str">
            <v>4405</v>
          </cell>
          <cell r="F284" t="str">
            <v>BT</v>
          </cell>
          <cell r="G284" t="str">
            <v/>
          </cell>
          <cell r="H284">
            <v>18</v>
          </cell>
          <cell r="I284">
            <v>0</v>
          </cell>
          <cell r="J284">
            <v>0</v>
          </cell>
          <cell r="K284">
            <v>5040000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440514</v>
          </cell>
          <cell r="C285" t="str">
            <v>Đặng Quốc</v>
          </cell>
          <cell r="D285" t="str">
            <v>Khánh</v>
          </cell>
          <cell r="E285" t="str">
            <v>4405</v>
          </cell>
          <cell r="F285" t="str">
            <v>BT</v>
          </cell>
          <cell r="G285" t="str">
            <v/>
          </cell>
          <cell r="H285">
            <v>20</v>
          </cell>
          <cell r="I285">
            <v>0</v>
          </cell>
          <cell r="J285">
            <v>0</v>
          </cell>
          <cell r="K285">
            <v>5600000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440515</v>
          </cell>
          <cell r="C286" t="str">
            <v>Trần Hồng</v>
          </cell>
          <cell r="D286" t="str">
            <v>ánh</v>
          </cell>
          <cell r="E286" t="str">
            <v>4405</v>
          </cell>
          <cell r="F286" t="str">
            <v>BT</v>
          </cell>
          <cell r="G286" t="str">
            <v/>
          </cell>
          <cell r="H286">
            <v>20</v>
          </cell>
          <cell r="I286">
            <v>0</v>
          </cell>
          <cell r="J286">
            <v>0</v>
          </cell>
          <cell r="K286">
            <v>5600000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B287" t="str">
            <v>440516</v>
          </cell>
          <cell r="C287" t="str">
            <v>Phạm Thị</v>
          </cell>
          <cell r="D287" t="str">
            <v>Thảo</v>
          </cell>
          <cell r="E287" t="str">
            <v>4405</v>
          </cell>
          <cell r="F287" t="str">
            <v>BT</v>
          </cell>
          <cell r="G287" t="str">
            <v/>
          </cell>
          <cell r="H287">
            <v>20</v>
          </cell>
          <cell r="I287">
            <v>0</v>
          </cell>
          <cell r="J287">
            <v>0</v>
          </cell>
          <cell r="K287">
            <v>5600000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B288" t="str">
            <v>440517</v>
          </cell>
          <cell r="C288" t="str">
            <v>Nguyễn Lê Ngọc</v>
          </cell>
          <cell r="D288" t="str">
            <v>Khánh</v>
          </cell>
          <cell r="E288" t="str">
            <v>4405</v>
          </cell>
          <cell r="F288" t="str">
            <v>BT</v>
          </cell>
          <cell r="G288" t="str">
            <v/>
          </cell>
          <cell r="H288">
            <v>20</v>
          </cell>
          <cell r="I288">
            <v>0</v>
          </cell>
          <cell r="J288">
            <v>0</v>
          </cell>
          <cell r="K288">
            <v>5600000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440518</v>
          </cell>
          <cell r="C289" t="str">
            <v>Phạm Thu</v>
          </cell>
          <cell r="D289" t="str">
            <v>Phương</v>
          </cell>
          <cell r="E289" t="str">
            <v>4405</v>
          </cell>
          <cell r="F289" t="str">
            <v>BT</v>
          </cell>
          <cell r="G289" t="str">
            <v/>
          </cell>
          <cell r="H289">
            <v>16</v>
          </cell>
          <cell r="I289">
            <v>0</v>
          </cell>
          <cell r="J289">
            <v>0</v>
          </cell>
          <cell r="K289">
            <v>4480000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B290" t="str">
            <v>440519</v>
          </cell>
          <cell r="C290" t="str">
            <v>Nguyễn Chí</v>
          </cell>
          <cell r="D290" t="str">
            <v>Lâm</v>
          </cell>
          <cell r="E290" t="str">
            <v>4405</v>
          </cell>
          <cell r="F290" t="str">
            <v>BT</v>
          </cell>
          <cell r="G290" t="str">
            <v/>
          </cell>
          <cell r="H290">
            <v>20</v>
          </cell>
          <cell r="I290">
            <v>0</v>
          </cell>
          <cell r="J290">
            <v>0</v>
          </cell>
          <cell r="K290">
            <v>5600000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440520</v>
          </cell>
          <cell r="C291" t="str">
            <v>Lê Thị Diễm</v>
          </cell>
          <cell r="D291" t="str">
            <v>Quỳnh</v>
          </cell>
          <cell r="E291" t="str">
            <v>4405</v>
          </cell>
          <cell r="F291" t="str">
            <v>BT</v>
          </cell>
          <cell r="G291" t="str">
            <v/>
          </cell>
          <cell r="H291">
            <v>20</v>
          </cell>
          <cell r="I291">
            <v>0</v>
          </cell>
          <cell r="J291">
            <v>0</v>
          </cell>
          <cell r="K291">
            <v>5600000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B292" t="str">
            <v>440521</v>
          </cell>
          <cell r="C292" t="str">
            <v>Đoàn Thị Thùy</v>
          </cell>
          <cell r="D292" t="str">
            <v>Dương</v>
          </cell>
          <cell r="E292" t="str">
            <v>4405</v>
          </cell>
          <cell r="F292" t="str">
            <v>BT</v>
          </cell>
          <cell r="G292" t="str">
            <v/>
          </cell>
          <cell r="H292">
            <v>20</v>
          </cell>
          <cell r="I292">
            <v>0</v>
          </cell>
          <cell r="J292">
            <v>0</v>
          </cell>
          <cell r="K292">
            <v>5600000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B293" t="str">
            <v>440522</v>
          </cell>
          <cell r="C293" t="str">
            <v>Lý Thị Quỳnh</v>
          </cell>
          <cell r="D293" t="str">
            <v>Ngân</v>
          </cell>
          <cell r="E293" t="str">
            <v>4405</v>
          </cell>
          <cell r="F293" t="str">
            <v>BT</v>
          </cell>
          <cell r="G293" t="str">
            <v/>
          </cell>
          <cell r="H293">
            <v>18</v>
          </cell>
          <cell r="I293">
            <v>0</v>
          </cell>
          <cell r="J293">
            <v>0</v>
          </cell>
          <cell r="K293">
            <v>5040000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B294" t="str">
            <v>440523</v>
          </cell>
          <cell r="C294" t="str">
            <v>Nguyễn Thị</v>
          </cell>
          <cell r="D294" t="str">
            <v>ái</v>
          </cell>
          <cell r="E294" t="str">
            <v>4405</v>
          </cell>
          <cell r="F294" t="str">
            <v>BT</v>
          </cell>
          <cell r="G294" t="str">
            <v/>
          </cell>
          <cell r="H294">
            <v>20</v>
          </cell>
          <cell r="I294">
            <v>0</v>
          </cell>
          <cell r="J294">
            <v>0</v>
          </cell>
          <cell r="K294">
            <v>5600000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B295" t="str">
            <v>440524</v>
          </cell>
          <cell r="C295" t="str">
            <v>Đinh Quang</v>
          </cell>
          <cell r="D295" t="str">
            <v>Thắng</v>
          </cell>
          <cell r="E295" t="str">
            <v>4405</v>
          </cell>
          <cell r="F295" t="str">
            <v>BT</v>
          </cell>
          <cell r="G295" t="str">
            <v/>
          </cell>
          <cell r="H295">
            <v>16</v>
          </cell>
          <cell r="I295">
            <v>0</v>
          </cell>
          <cell r="J295">
            <v>0</v>
          </cell>
          <cell r="K295">
            <v>4480000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B296" t="str">
            <v>440525</v>
          </cell>
          <cell r="C296" t="str">
            <v>Nguyễn Thị</v>
          </cell>
          <cell r="D296" t="str">
            <v>Mai</v>
          </cell>
          <cell r="E296" t="str">
            <v>4405</v>
          </cell>
          <cell r="F296" t="str">
            <v>BT</v>
          </cell>
          <cell r="G296" t="str">
            <v/>
          </cell>
          <cell r="H296">
            <v>18</v>
          </cell>
          <cell r="I296">
            <v>0</v>
          </cell>
          <cell r="J296">
            <v>0</v>
          </cell>
          <cell r="K296">
            <v>5040000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440526</v>
          </cell>
          <cell r="C297" t="str">
            <v>Cao Phương</v>
          </cell>
          <cell r="D297" t="str">
            <v>Thảo</v>
          </cell>
          <cell r="E297" t="str">
            <v>4405</v>
          </cell>
          <cell r="F297" t="str">
            <v>BT</v>
          </cell>
          <cell r="G297" t="str">
            <v/>
          </cell>
          <cell r="H297">
            <v>20</v>
          </cell>
          <cell r="I297">
            <v>0</v>
          </cell>
          <cell r="J297">
            <v>0</v>
          </cell>
          <cell r="K297">
            <v>5600000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B298" t="str">
            <v>440527</v>
          </cell>
          <cell r="C298" t="str">
            <v>Chu Kính</v>
          </cell>
          <cell r="D298" t="str">
            <v>Huy</v>
          </cell>
          <cell r="E298" t="str">
            <v>4405</v>
          </cell>
          <cell r="F298" t="str">
            <v>BT</v>
          </cell>
          <cell r="G298" t="str">
            <v/>
          </cell>
          <cell r="H298">
            <v>16</v>
          </cell>
          <cell r="I298">
            <v>0</v>
          </cell>
          <cell r="J298">
            <v>0</v>
          </cell>
          <cell r="K298">
            <v>4480000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440528</v>
          </cell>
          <cell r="C299" t="str">
            <v>Đỗ Thị Ngọc</v>
          </cell>
          <cell r="D299" t="str">
            <v>Xuyến</v>
          </cell>
          <cell r="E299" t="str">
            <v>4405</v>
          </cell>
          <cell r="F299" t="str">
            <v>BT</v>
          </cell>
          <cell r="G299" t="str">
            <v/>
          </cell>
          <cell r="H299">
            <v>20</v>
          </cell>
          <cell r="I299">
            <v>0</v>
          </cell>
          <cell r="J299">
            <v>0</v>
          </cell>
          <cell r="K299">
            <v>5600000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440529</v>
          </cell>
          <cell r="C300" t="str">
            <v>Vũ Thị Nhật</v>
          </cell>
          <cell r="D300" t="str">
            <v>Lệ</v>
          </cell>
          <cell r="E300" t="str">
            <v>4405</v>
          </cell>
          <cell r="F300" t="str">
            <v>BT</v>
          </cell>
          <cell r="G300" t="str">
            <v/>
          </cell>
          <cell r="H300">
            <v>20</v>
          </cell>
          <cell r="I300">
            <v>0</v>
          </cell>
          <cell r="J300">
            <v>0</v>
          </cell>
          <cell r="K300">
            <v>5600000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440530</v>
          </cell>
          <cell r="C301" t="str">
            <v>Nguyễn Tuấn</v>
          </cell>
          <cell r="D301" t="str">
            <v>Đạt</v>
          </cell>
          <cell r="E301" t="str">
            <v>4405</v>
          </cell>
          <cell r="F301" t="str">
            <v>BT</v>
          </cell>
          <cell r="G301" t="str">
            <v/>
          </cell>
          <cell r="H301">
            <v>16</v>
          </cell>
          <cell r="I301">
            <v>0</v>
          </cell>
          <cell r="J301">
            <v>0</v>
          </cell>
          <cell r="K301">
            <v>4480000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B302" t="str">
            <v>440531</v>
          </cell>
          <cell r="C302" t="str">
            <v>Nguyễn Văn</v>
          </cell>
          <cell r="D302" t="str">
            <v>Tuấn</v>
          </cell>
          <cell r="E302" t="str">
            <v>4405</v>
          </cell>
          <cell r="F302" t="str">
            <v>BT</v>
          </cell>
          <cell r="G302" t="str">
            <v/>
          </cell>
          <cell r="H302">
            <v>18</v>
          </cell>
          <cell r="I302">
            <v>0</v>
          </cell>
          <cell r="J302">
            <v>0</v>
          </cell>
          <cell r="K302">
            <v>5040000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B303" t="str">
            <v>440532</v>
          </cell>
          <cell r="C303" t="str">
            <v>Sồng A</v>
          </cell>
          <cell r="D303" t="str">
            <v>Coóc</v>
          </cell>
          <cell r="E303" t="str">
            <v>4405</v>
          </cell>
          <cell r="F303" t="str">
            <v>MHP</v>
          </cell>
          <cell r="G303" t="str">
            <v/>
          </cell>
          <cell r="H303">
            <v>20</v>
          </cell>
          <cell r="I303">
            <v>0</v>
          </cell>
          <cell r="J303">
            <v>0</v>
          </cell>
          <cell r="K303">
            <v>5600000</v>
          </cell>
          <cell r="L303">
            <v>0</v>
          </cell>
          <cell r="M303">
            <v>0</v>
          </cell>
          <cell r="N303">
            <v>5600000</v>
          </cell>
          <cell r="O303">
            <v>0</v>
          </cell>
        </row>
        <row r="304">
          <cell r="B304" t="str">
            <v>440533</v>
          </cell>
          <cell r="C304" t="str">
            <v>Lê Hoàng</v>
          </cell>
          <cell r="D304" t="str">
            <v>Nga</v>
          </cell>
          <cell r="E304" t="str">
            <v>4405</v>
          </cell>
          <cell r="F304" t="str">
            <v>BT</v>
          </cell>
          <cell r="G304" t="str">
            <v/>
          </cell>
          <cell r="H304">
            <v>16</v>
          </cell>
          <cell r="I304">
            <v>3</v>
          </cell>
          <cell r="J304">
            <v>0</v>
          </cell>
          <cell r="K304">
            <v>4480000</v>
          </cell>
          <cell r="L304">
            <v>840000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440534</v>
          </cell>
          <cell r="C305" t="str">
            <v>Lò Minh</v>
          </cell>
          <cell r="D305" t="str">
            <v>Ngọc</v>
          </cell>
          <cell r="E305" t="str">
            <v>4405</v>
          </cell>
          <cell r="F305" t="str">
            <v>BT</v>
          </cell>
          <cell r="G305" t="str">
            <v/>
          </cell>
          <cell r="H305">
            <v>18</v>
          </cell>
          <cell r="I305">
            <v>0</v>
          </cell>
          <cell r="J305">
            <v>0</v>
          </cell>
          <cell r="K305">
            <v>5040000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B306" t="str">
            <v>440535</v>
          </cell>
          <cell r="C306" t="str">
            <v>Đặng Thị Quỳnh</v>
          </cell>
          <cell r="D306" t="str">
            <v>Anh</v>
          </cell>
          <cell r="E306" t="str">
            <v>4405</v>
          </cell>
          <cell r="F306" t="str">
            <v>MHP</v>
          </cell>
          <cell r="G306" t="str">
            <v/>
          </cell>
          <cell r="H306">
            <v>20</v>
          </cell>
          <cell r="I306">
            <v>0</v>
          </cell>
          <cell r="J306">
            <v>0</v>
          </cell>
          <cell r="K306">
            <v>5600000</v>
          </cell>
          <cell r="L306">
            <v>0</v>
          </cell>
          <cell r="M306">
            <v>0</v>
          </cell>
          <cell r="N306">
            <v>5600000</v>
          </cell>
          <cell r="O306">
            <v>0</v>
          </cell>
        </row>
        <row r="307">
          <cell r="B307" t="str">
            <v>440536</v>
          </cell>
          <cell r="C307" t="str">
            <v>Nguyễn Lương Hà</v>
          </cell>
          <cell r="D307" t="str">
            <v>Trang</v>
          </cell>
          <cell r="E307" t="str">
            <v>4405</v>
          </cell>
          <cell r="F307" t="str">
            <v>BT</v>
          </cell>
          <cell r="G307" t="str">
            <v/>
          </cell>
          <cell r="H307">
            <v>18</v>
          </cell>
          <cell r="I307">
            <v>0</v>
          </cell>
          <cell r="J307">
            <v>0</v>
          </cell>
          <cell r="K307">
            <v>5040000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B308" t="str">
            <v>440537</v>
          </cell>
          <cell r="C308" t="str">
            <v>Nguyễn Thái</v>
          </cell>
          <cell r="D308" t="str">
            <v>Dương</v>
          </cell>
          <cell r="E308" t="str">
            <v>4405</v>
          </cell>
          <cell r="F308" t="str">
            <v>BT</v>
          </cell>
          <cell r="G308" t="str">
            <v/>
          </cell>
          <cell r="H308">
            <v>18</v>
          </cell>
          <cell r="I308">
            <v>3</v>
          </cell>
          <cell r="J308">
            <v>0</v>
          </cell>
          <cell r="K308">
            <v>5040000</v>
          </cell>
          <cell r="L308">
            <v>840000</v>
          </cell>
          <cell r="M308">
            <v>0</v>
          </cell>
          <cell r="N308">
            <v>0</v>
          </cell>
          <cell r="O308">
            <v>0</v>
          </cell>
        </row>
        <row r="309">
          <cell r="B309" t="str">
            <v>440538</v>
          </cell>
          <cell r="C309" t="str">
            <v>Nguyễn Thị</v>
          </cell>
          <cell r="D309" t="str">
            <v>Bình</v>
          </cell>
          <cell r="E309" t="str">
            <v>4405</v>
          </cell>
          <cell r="F309" t="str">
            <v>BT</v>
          </cell>
          <cell r="G309" t="str">
            <v/>
          </cell>
          <cell r="H309">
            <v>18</v>
          </cell>
          <cell r="I309">
            <v>0</v>
          </cell>
          <cell r="J309">
            <v>0</v>
          </cell>
          <cell r="K309">
            <v>5040000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B310" t="str">
            <v>440539</v>
          </cell>
          <cell r="C310" t="str">
            <v>Nguyễn Thị</v>
          </cell>
          <cell r="D310" t="str">
            <v>Hà</v>
          </cell>
          <cell r="E310" t="str">
            <v>4405</v>
          </cell>
          <cell r="F310" t="str">
            <v>BT</v>
          </cell>
          <cell r="G310" t="str">
            <v/>
          </cell>
          <cell r="H310">
            <v>16</v>
          </cell>
          <cell r="I310">
            <v>0</v>
          </cell>
          <cell r="J310">
            <v>0</v>
          </cell>
          <cell r="K310">
            <v>4480000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B311" t="str">
            <v>440540</v>
          </cell>
          <cell r="C311" t="str">
            <v>Hà Hoàng</v>
          </cell>
          <cell r="D311" t="str">
            <v>Phương</v>
          </cell>
          <cell r="E311" t="str">
            <v>4405</v>
          </cell>
          <cell r="F311" t="str">
            <v>BT</v>
          </cell>
          <cell r="G311" t="str">
            <v/>
          </cell>
          <cell r="H311">
            <v>18</v>
          </cell>
          <cell r="I311">
            <v>0</v>
          </cell>
          <cell r="J311">
            <v>0</v>
          </cell>
          <cell r="K311">
            <v>5040000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B312" t="str">
            <v>440541</v>
          </cell>
          <cell r="C312" t="str">
            <v>Phan Thị</v>
          </cell>
          <cell r="D312" t="str">
            <v>Xuân</v>
          </cell>
          <cell r="E312" t="str">
            <v>4405</v>
          </cell>
          <cell r="F312" t="str">
            <v>BT</v>
          </cell>
          <cell r="G312" t="str">
            <v/>
          </cell>
          <cell r="H312">
            <v>20</v>
          </cell>
          <cell r="I312">
            <v>0</v>
          </cell>
          <cell r="J312">
            <v>0</v>
          </cell>
          <cell r="K312">
            <v>5600000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B313" t="str">
            <v>440542</v>
          </cell>
          <cell r="C313" t="str">
            <v>Vũ ý</v>
          </cell>
          <cell r="D313" t="str">
            <v>Nhi</v>
          </cell>
          <cell r="E313" t="str">
            <v>4405</v>
          </cell>
          <cell r="F313" t="str">
            <v>BT</v>
          </cell>
          <cell r="G313" t="str">
            <v/>
          </cell>
          <cell r="H313">
            <v>16</v>
          </cell>
          <cell r="I313">
            <v>0</v>
          </cell>
          <cell r="J313">
            <v>0</v>
          </cell>
          <cell r="K313">
            <v>4480000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B314" t="str">
            <v>440543</v>
          </cell>
          <cell r="C314" t="str">
            <v>Đoàn Thị Hồng</v>
          </cell>
          <cell r="D314" t="str">
            <v>Vân</v>
          </cell>
          <cell r="E314" t="str">
            <v>4405</v>
          </cell>
          <cell r="F314" t="str">
            <v>BT</v>
          </cell>
          <cell r="G314" t="str">
            <v/>
          </cell>
          <cell r="H314">
            <v>18</v>
          </cell>
          <cell r="I314">
            <v>0</v>
          </cell>
          <cell r="J314">
            <v>0</v>
          </cell>
          <cell r="K314">
            <v>5040000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B315" t="str">
            <v>440544</v>
          </cell>
          <cell r="C315" t="str">
            <v>Nguyễn Thị Lan</v>
          </cell>
          <cell r="D315" t="str">
            <v>Hương</v>
          </cell>
          <cell r="E315" t="str">
            <v>4405</v>
          </cell>
          <cell r="F315" t="str">
            <v>BT</v>
          </cell>
          <cell r="G315" t="str">
            <v/>
          </cell>
          <cell r="H315">
            <v>18</v>
          </cell>
          <cell r="I315">
            <v>0</v>
          </cell>
          <cell r="J315">
            <v>0</v>
          </cell>
          <cell r="K315">
            <v>5040000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440545</v>
          </cell>
          <cell r="C316" t="str">
            <v>Đinh Lê Hương</v>
          </cell>
          <cell r="D316" t="str">
            <v>Giang</v>
          </cell>
          <cell r="E316" t="str">
            <v>4405</v>
          </cell>
          <cell r="F316" t="str">
            <v>BT</v>
          </cell>
          <cell r="G316" t="str">
            <v/>
          </cell>
          <cell r="H316">
            <v>18</v>
          </cell>
          <cell r="I316">
            <v>0</v>
          </cell>
          <cell r="J316">
            <v>0</v>
          </cell>
          <cell r="K316">
            <v>5040000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B317" t="str">
            <v>440546</v>
          </cell>
          <cell r="C317" t="str">
            <v>Nguyễn Minh</v>
          </cell>
          <cell r="D317" t="str">
            <v>Khuê</v>
          </cell>
          <cell r="E317" t="str">
            <v>4405</v>
          </cell>
          <cell r="F317" t="str">
            <v>BT</v>
          </cell>
          <cell r="G317" t="str">
            <v/>
          </cell>
          <cell r="H317">
            <v>14</v>
          </cell>
          <cell r="I317">
            <v>0</v>
          </cell>
          <cell r="J317">
            <v>0</v>
          </cell>
          <cell r="K317">
            <v>3920000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B318" t="str">
            <v>440547</v>
          </cell>
          <cell r="C318" t="str">
            <v>Nguyễn Vân</v>
          </cell>
          <cell r="D318" t="str">
            <v>Linh</v>
          </cell>
          <cell r="E318" t="str">
            <v>4405</v>
          </cell>
          <cell r="F318" t="str">
            <v>BT</v>
          </cell>
          <cell r="G318" t="str">
            <v/>
          </cell>
          <cell r="H318">
            <v>20</v>
          </cell>
          <cell r="I318">
            <v>0</v>
          </cell>
          <cell r="J318">
            <v>0</v>
          </cell>
          <cell r="K318">
            <v>5600000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B319" t="str">
            <v>440548</v>
          </cell>
          <cell r="C319" t="str">
            <v>Nguyễn Thị Hoài</v>
          </cell>
          <cell r="D319" t="str">
            <v>Thu</v>
          </cell>
          <cell r="E319" t="str">
            <v>4405</v>
          </cell>
          <cell r="F319" t="str">
            <v>BT</v>
          </cell>
          <cell r="G319" t="str">
            <v/>
          </cell>
          <cell r="H319">
            <v>16</v>
          </cell>
          <cell r="I319">
            <v>0</v>
          </cell>
          <cell r="J319">
            <v>0</v>
          </cell>
          <cell r="K319">
            <v>4480000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B320" t="str">
            <v>440549</v>
          </cell>
          <cell r="C320" t="str">
            <v>Nguyễn Thị</v>
          </cell>
          <cell r="D320" t="str">
            <v>Khoa</v>
          </cell>
          <cell r="E320" t="str">
            <v>4405</v>
          </cell>
          <cell r="F320" t="str">
            <v>BT</v>
          </cell>
          <cell r="G320" t="str">
            <v/>
          </cell>
          <cell r="H320">
            <v>20</v>
          </cell>
          <cell r="I320">
            <v>0</v>
          </cell>
          <cell r="J320">
            <v>0</v>
          </cell>
          <cell r="K320">
            <v>5600000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B321" t="str">
            <v>440550</v>
          </cell>
          <cell r="C321" t="str">
            <v>Lờ A</v>
          </cell>
          <cell r="D321" t="str">
            <v>Cu</v>
          </cell>
          <cell r="E321" t="str">
            <v>4405</v>
          </cell>
          <cell r="F321" t="str">
            <v>GHP70</v>
          </cell>
          <cell r="G321" t="str">
            <v/>
          </cell>
          <cell r="H321">
            <v>20</v>
          </cell>
          <cell r="I321">
            <v>0</v>
          </cell>
          <cell r="J321">
            <v>0</v>
          </cell>
          <cell r="K321">
            <v>5600000</v>
          </cell>
          <cell r="L321">
            <v>0</v>
          </cell>
          <cell r="M321">
            <v>0</v>
          </cell>
          <cell r="N321">
            <v>3920000</v>
          </cell>
          <cell r="O321">
            <v>0</v>
          </cell>
        </row>
        <row r="322">
          <cell r="B322" t="str">
            <v>440551</v>
          </cell>
          <cell r="C322" t="str">
            <v>Phạm Nhật</v>
          </cell>
          <cell r="D322" t="str">
            <v>Linh</v>
          </cell>
          <cell r="E322" t="str">
            <v>4405</v>
          </cell>
          <cell r="F322" t="str">
            <v>BT</v>
          </cell>
          <cell r="G322" t="str">
            <v/>
          </cell>
          <cell r="H322">
            <v>18</v>
          </cell>
          <cell r="I322">
            <v>0</v>
          </cell>
          <cell r="J322">
            <v>0</v>
          </cell>
          <cell r="K322">
            <v>5040000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B323" t="str">
            <v>440552</v>
          </cell>
          <cell r="C323" t="str">
            <v>Đào Hà</v>
          </cell>
          <cell r="D323" t="str">
            <v>Anh</v>
          </cell>
          <cell r="E323" t="str">
            <v>4405</v>
          </cell>
          <cell r="F323" t="str">
            <v>BT</v>
          </cell>
          <cell r="G323" t="str">
            <v/>
          </cell>
          <cell r="H323">
            <v>20</v>
          </cell>
          <cell r="I323">
            <v>0</v>
          </cell>
          <cell r="J323">
            <v>0</v>
          </cell>
          <cell r="K323">
            <v>5600000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B324" t="str">
            <v>440553</v>
          </cell>
          <cell r="C324" t="str">
            <v>Đoàn Duy</v>
          </cell>
          <cell r="D324" t="str">
            <v>Anh</v>
          </cell>
          <cell r="E324" t="str">
            <v>4405</v>
          </cell>
          <cell r="F324" t="str">
            <v>BT</v>
          </cell>
          <cell r="G324" t="str">
            <v/>
          </cell>
          <cell r="H324">
            <v>20</v>
          </cell>
          <cell r="I324">
            <v>0</v>
          </cell>
          <cell r="J324">
            <v>0</v>
          </cell>
          <cell r="K324">
            <v>5600000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B325" t="str">
            <v>440554</v>
          </cell>
          <cell r="C325" t="str">
            <v>Trần Đức</v>
          </cell>
          <cell r="D325" t="str">
            <v>Anh</v>
          </cell>
          <cell r="E325" t="str">
            <v>4405</v>
          </cell>
          <cell r="F325" t="str">
            <v>BT</v>
          </cell>
          <cell r="G325" t="str">
            <v/>
          </cell>
          <cell r="H325">
            <v>16</v>
          </cell>
          <cell r="I325">
            <v>0</v>
          </cell>
          <cell r="J325">
            <v>0</v>
          </cell>
          <cell r="K325">
            <v>4480000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B326" t="str">
            <v>440555</v>
          </cell>
          <cell r="C326" t="str">
            <v>Nguyễn Thị</v>
          </cell>
          <cell r="D326" t="str">
            <v>Hân</v>
          </cell>
          <cell r="E326" t="str">
            <v>4405</v>
          </cell>
          <cell r="F326" t="str">
            <v>BT</v>
          </cell>
          <cell r="G326" t="str">
            <v/>
          </cell>
          <cell r="H326">
            <v>20</v>
          </cell>
          <cell r="I326">
            <v>0</v>
          </cell>
          <cell r="J326">
            <v>0</v>
          </cell>
          <cell r="K326">
            <v>5600000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B327" t="str">
            <v>440556</v>
          </cell>
          <cell r="C327" t="str">
            <v>Trần Khả</v>
          </cell>
          <cell r="D327" t="str">
            <v>Quang</v>
          </cell>
          <cell r="E327" t="str">
            <v>4405</v>
          </cell>
          <cell r="F327" t="str">
            <v>BT</v>
          </cell>
          <cell r="G327" t="str">
            <v/>
          </cell>
          <cell r="H327">
            <v>18</v>
          </cell>
          <cell r="I327">
            <v>0</v>
          </cell>
          <cell r="J327">
            <v>0</v>
          </cell>
          <cell r="K327">
            <v>5040000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B328" t="str">
            <v>440557</v>
          </cell>
          <cell r="C328" t="str">
            <v>Hoàng Vũ Ngọc</v>
          </cell>
          <cell r="D328" t="str">
            <v>ánh</v>
          </cell>
          <cell r="E328" t="str">
            <v>4405</v>
          </cell>
          <cell r="F328" t="str">
            <v>BT</v>
          </cell>
          <cell r="G328" t="str">
            <v/>
          </cell>
          <cell r="H328">
            <v>20</v>
          </cell>
          <cell r="I328">
            <v>0</v>
          </cell>
          <cell r="J328">
            <v>0</v>
          </cell>
          <cell r="K328">
            <v>5600000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B329" t="str">
            <v>440558</v>
          </cell>
          <cell r="C329" t="str">
            <v>Trần Quang</v>
          </cell>
          <cell r="D329" t="str">
            <v>Linh</v>
          </cell>
          <cell r="E329" t="str">
            <v>4405</v>
          </cell>
          <cell r="F329" t="str">
            <v>GHP70</v>
          </cell>
          <cell r="G329" t="str">
            <v/>
          </cell>
          <cell r="H329">
            <v>21</v>
          </cell>
          <cell r="I329">
            <v>0</v>
          </cell>
          <cell r="J329">
            <v>0</v>
          </cell>
          <cell r="K329">
            <v>5880000</v>
          </cell>
          <cell r="L329">
            <v>0</v>
          </cell>
          <cell r="M329">
            <v>0</v>
          </cell>
          <cell r="N329">
            <v>4116000</v>
          </cell>
          <cell r="O329">
            <v>0</v>
          </cell>
        </row>
        <row r="330">
          <cell r="B330" t="str">
            <v>440559</v>
          </cell>
          <cell r="C330" t="str">
            <v>Thào Thị ánh</v>
          </cell>
          <cell r="D330" t="str">
            <v>Sao</v>
          </cell>
          <cell r="E330" t="str">
            <v>4405</v>
          </cell>
          <cell r="F330" t="str">
            <v>GHP70</v>
          </cell>
          <cell r="G330" t="str">
            <v/>
          </cell>
          <cell r="H330">
            <v>20</v>
          </cell>
          <cell r="I330">
            <v>0</v>
          </cell>
          <cell r="J330">
            <v>0</v>
          </cell>
          <cell r="K330">
            <v>5600000</v>
          </cell>
          <cell r="L330">
            <v>0</v>
          </cell>
          <cell r="M330">
            <v>0</v>
          </cell>
          <cell r="N330">
            <v>3920000</v>
          </cell>
          <cell r="O330">
            <v>0</v>
          </cell>
        </row>
        <row r="331">
          <cell r="B331" t="str">
            <v>440560</v>
          </cell>
          <cell r="C331" t="str">
            <v>Kiềng Đức</v>
          </cell>
          <cell r="D331" t="str">
            <v>Minh</v>
          </cell>
          <cell r="E331" t="str">
            <v>4405</v>
          </cell>
          <cell r="F331" t="str">
            <v>BT</v>
          </cell>
          <cell r="G331" t="str">
            <v/>
          </cell>
          <cell r="H331">
            <v>16</v>
          </cell>
          <cell r="I331">
            <v>0</v>
          </cell>
          <cell r="J331">
            <v>0</v>
          </cell>
          <cell r="K331">
            <v>4480000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B332" t="str">
            <v>440561</v>
          </cell>
          <cell r="C332" t="str">
            <v>Trần Thị Hải</v>
          </cell>
          <cell r="D332" t="str">
            <v>Ninh</v>
          </cell>
          <cell r="E332" t="str">
            <v>4405</v>
          </cell>
          <cell r="F332" t="str">
            <v>BT</v>
          </cell>
          <cell r="G332" t="str">
            <v/>
          </cell>
          <cell r="H332">
            <v>20</v>
          </cell>
          <cell r="I332">
            <v>0</v>
          </cell>
          <cell r="J332">
            <v>0</v>
          </cell>
          <cell r="K332">
            <v>5600000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B333" t="str">
            <v>440562</v>
          </cell>
          <cell r="C333" t="str">
            <v>Nguyễn Thế</v>
          </cell>
          <cell r="D333" t="str">
            <v>Tùng</v>
          </cell>
          <cell r="E333" t="str">
            <v>4405</v>
          </cell>
          <cell r="F333" t="str">
            <v>BT</v>
          </cell>
          <cell r="G333" t="str">
            <v/>
          </cell>
          <cell r="H333">
            <v>14</v>
          </cell>
          <cell r="I333">
            <v>0</v>
          </cell>
          <cell r="J333">
            <v>0</v>
          </cell>
          <cell r="K333">
            <v>3920000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B334" t="str">
            <v>440563</v>
          </cell>
          <cell r="C334" t="str">
            <v>Hoàng Thị Bích</v>
          </cell>
          <cell r="D334" t="str">
            <v>Nga</v>
          </cell>
          <cell r="E334" t="str">
            <v>4405</v>
          </cell>
          <cell r="F334" t="str">
            <v>GHP70</v>
          </cell>
          <cell r="G334" t="str">
            <v/>
          </cell>
          <cell r="H334">
            <v>20</v>
          </cell>
          <cell r="I334">
            <v>0</v>
          </cell>
          <cell r="J334">
            <v>0</v>
          </cell>
          <cell r="K334">
            <v>5600000</v>
          </cell>
          <cell r="L334">
            <v>0</v>
          </cell>
          <cell r="M334">
            <v>0</v>
          </cell>
          <cell r="N334">
            <v>3920000</v>
          </cell>
          <cell r="O334">
            <v>0</v>
          </cell>
        </row>
        <row r="335">
          <cell r="B335" t="str">
            <v>440564</v>
          </cell>
          <cell r="C335" t="str">
            <v>Vì Thu</v>
          </cell>
          <cell r="D335" t="str">
            <v>Quỳnh</v>
          </cell>
          <cell r="E335" t="str">
            <v>4405</v>
          </cell>
          <cell r="F335" t="str">
            <v>GHP70</v>
          </cell>
          <cell r="G335" t="str">
            <v/>
          </cell>
          <cell r="H335">
            <v>20</v>
          </cell>
          <cell r="I335">
            <v>0</v>
          </cell>
          <cell r="J335">
            <v>0</v>
          </cell>
          <cell r="K335">
            <v>5600000</v>
          </cell>
          <cell r="L335">
            <v>0</v>
          </cell>
          <cell r="M335">
            <v>0</v>
          </cell>
          <cell r="N335">
            <v>3920000</v>
          </cell>
          <cell r="O335">
            <v>0</v>
          </cell>
        </row>
        <row r="336">
          <cell r="B336" t="str">
            <v>440565</v>
          </cell>
          <cell r="C336" t="str">
            <v>Trần Thị Thanh</v>
          </cell>
          <cell r="D336" t="str">
            <v>Hà</v>
          </cell>
          <cell r="E336" t="str">
            <v>4405</v>
          </cell>
          <cell r="F336" t="str">
            <v>BT</v>
          </cell>
          <cell r="G336" t="str">
            <v/>
          </cell>
          <cell r="H336">
            <v>18</v>
          </cell>
          <cell r="I336">
            <v>0</v>
          </cell>
          <cell r="J336">
            <v>0</v>
          </cell>
          <cell r="K336">
            <v>5040000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B337" t="str">
            <v>440566</v>
          </cell>
          <cell r="C337" t="str">
            <v>A Viết</v>
          </cell>
          <cell r="D337" t="str">
            <v>Sĩu</v>
          </cell>
          <cell r="E337" t="str">
            <v>4405</v>
          </cell>
          <cell r="F337" t="str">
            <v>BT</v>
          </cell>
          <cell r="G337" t="str">
            <v/>
          </cell>
          <cell r="H337">
            <v>18</v>
          </cell>
          <cell r="I337">
            <v>0</v>
          </cell>
          <cell r="J337">
            <v>0</v>
          </cell>
          <cell r="K337">
            <v>5040000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B338" t="str">
            <v>440601</v>
          </cell>
          <cell r="C338" t="str">
            <v>Nguyễn Quang</v>
          </cell>
          <cell r="D338" t="str">
            <v>Huy</v>
          </cell>
          <cell r="E338" t="str">
            <v>4406</v>
          </cell>
          <cell r="F338" t="str">
            <v>BT</v>
          </cell>
          <cell r="G338" t="str">
            <v/>
          </cell>
          <cell r="H338">
            <v>18</v>
          </cell>
          <cell r="I338">
            <v>0</v>
          </cell>
          <cell r="J338">
            <v>0</v>
          </cell>
          <cell r="K338">
            <v>5040000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B339" t="str">
            <v>440602</v>
          </cell>
          <cell r="C339" t="str">
            <v>Trần Mạnh</v>
          </cell>
          <cell r="D339" t="str">
            <v>Khải</v>
          </cell>
          <cell r="E339" t="str">
            <v>4406</v>
          </cell>
          <cell r="F339" t="str">
            <v>BT</v>
          </cell>
          <cell r="G339" t="str">
            <v/>
          </cell>
          <cell r="H339">
            <v>18</v>
          </cell>
          <cell r="I339">
            <v>0</v>
          </cell>
          <cell r="J339">
            <v>0</v>
          </cell>
          <cell r="K339">
            <v>5040000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B340" t="str">
            <v>440603</v>
          </cell>
          <cell r="C340" t="str">
            <v>Nguyễn Thị</v>
          </cell>
          <cell r="D340" t="str">
            <v>Thảo</v>
          </cell>
          <cell r="E340" t="str">
            <v>4406</v>
          </cell>
          <cell r="F340" t="str">
            <v>BT</v>
          </cell>
          <cell r="G340" t="str">
            <v/>
          </cell>
          <cell r="H340">
            <v>20</v>
          </cell>
          <cell r="I340">
            <v>0</v>
          </cell>
          <cell r="J340">
            <v>0</v>
          </cell>
          <cell r="K340">
            <v>5600000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440604</v>
          </cell>
          <cell r="C341" t="str">
            <v>Nguyễn Khánh</v>
          </cell>
          <cell r="D341" t="str">
            <v>Duy</v>
          </cell>
          <cell r="E341" t="str">
            <v>4406</v>
          </cell>
          <cell r="F341" t="str">
            <v>BT</v>
          </cell>
          <cell r="G341" t="str">
            <v/>
          </cell>
          <cell r="H341">
            <v>20</v>
          </cell>
          <cell r="I341">
            <v>0</v>
          </cell>
          <cell r="J341">
            <v>0</v>
          </cell>
          <cell r="K341">
            <v>5600000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B342" t="str">
            <v>440605</v>
          </cell>
          <cell r="C342" t="str">
            <v>Nguyễn Trung</v>
          </cell>
          <cell r="D342" t="str">
            <v>Hiếu</v>
          </cell>
          <cell r="E342" t="str">
            <v>4406</v>
          </cell>
          <cell r="F342" t="str">
            <v>BT</v>
          </cell>
          <cell r="G342" t="str">
            <v/>
          </cell>
          <cell r="H342">
            <v>20</v>
          </cell>
          <cell r="I342">
            <v>0</v>
          </cell>
          <cell r="J342">
            <v>0</v>
          </cell>
          <cell r="K342">
            <v>5600000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B343" t="str">
            <v>440606</v>
          </cell>
          <cell r="C343" t="str">
            <v>Nguyễn Thị</v>
          </cell>
          <cell r="D343" t="str">
            <v>Đức</v>
          </cell>
          <cell r="E343" t="str">
            <v>4406</v>
          </cell>
          <cell r="F343" t="str">
            <v>BT</v>
          </cell>
          <cell r="G343" t="str">
            <v/>
          </cell>
          <cell r="H343">
            <v>16</v>
          </cell>
          <cell r="I343">
            <v>0</v>
          </cell>
          <cell r="J343">
            <v>0</v>
          </cell>
          <cell r="K343">
            <v>4480000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B344" t="str">
            <v>440607</v>
          </cell>
          <cell r="C344" t="str">
            <v>Vũ Minh</v>
          </cell>
          <cell r="D344" t="str">
            <v>Quang</v>
          </cell>
          <cell r="E344" t="str">
            <v>4406</v>
          </cell>
          <cell r="F344" t="str">
            <v>BT</v>
          </cell>
          <cell r="G344" t="str">
            <v/>
          </cell>
          <cell r="H344">
            <v>20</v>
          </cell>
          <cell r="I344">
            <v>0</v>
          </cell>
          <cell r="J344">
            <v>0</v>
          </cell>
          <cell r="K344">
            <v>5600000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B345" t="str">
            <v>440608</v>
          </cell>
          <cell r="C345" t="str">
            <v>Ngô Phương</v>
          </cell>
          <cell r="D345" t="str">
            <v>Thảo</v>
          </cell>
          <cell r="E345" t="str">
            <v>4406</v>
          </cell>
          <cell r="F345" t="str">
            <v>BT</v>
          </cell>
          <cell r="G345" t="str">
            <v/>
          </cell>
          <cell r="H345">
            <v>20</v>
          </cell>
          <cell r="I345">
            <v>0</v>
          </cell>
          <cell r="J345">
            <v>0</v>
          </cell>
          <cell r="K345">
            <v>5600000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B346" t="str">
            <v>440609</v>
          </cell>
          <cell r="C346" t="str">
            <v>Phạm Hồng</v>
          </cell>
          <cell r="D346" t="str">
            <v>Thái</v>
          </cell>
          <cell r="E346" t="str">
            <v>4406</v>
          </cell>
          <cell r="F346" t="str">
            <v>BT</v>
          </cell>
          <cell r="G346" t="str">
            <v/>
          </cell>
          <cell r="H346">
            <v>18</v>
          </cell>
          <cell r="I346">
            <v>0</v>
          </cell>
          <cell r="J346">
            <v>0</v>
          </cell>
          <cell r="K346">
            <v>5040000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B347" t="str">
            <v>440610</v>
          </cell>
          <cell r="C347" t="str">
            <v>Nguyễn Trần</v>
          </cell>
          <cell r="D347" t="str">
            <v>Nam</v>
          </cell>
          <cell r="E347" t="str">
            <v>4406</v>
          </cell>
          <cell r="F347" t="str">
            <v>BT</v>
          </cell>
          <cell r="G347" t="str">
            <v/>
          </cell>
          <cell r="H347">
            <v>18</v>
          </cell>
          <cell r="I347">
            <v>0</v>
          </cell>
          <cell r="J347">
            <v>0</v>
          </cell>
          <cell r="K347">
            <v>5040000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B348" t="str">
            <v>440611</v>
          </cell>
          <cell r="C348" t="str">
            <v>Lê Nhật</v>
          </cell>
          <cell r="D348" t="str">
            <v>Hoàng</v>
          </cell>
          <cell r="E348" t="str">
            <v>4406</v>
          </cell>
          <cell r="F348" t="str">
            <v>BT</v>
          </cell>
          <cell r="G348" t="str">
            <v/>
          </cell>
          <cell r="H348">
            <v>18</v>
          </cell>
          <cell r="I348">
            <v>0</v>
          </cell>
          <cell r="J348">
            <v>0</v>
          </cell>
          <cell r="K348">
            <v>5040000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B349" t="str">
            <v>440612</v>
          </cell>
          <cell r="C349" t="str">
            <v>Nguyễn Văn</v>
          </cell>
          <cell r="D349" t="str">
            <v>Sơn</v>
          </cell>
          <cell r="E349" t="str">
            <v>4406</v>
          </cell>
          <cell r="F349" t="str">
            <v>BT</v>
          </cell>
          <cell r="G349" t="str">
            <v/>
          </cell>
          <cell r="H349">
            <v>16</v>
          </cell>
          <cell r="I349">
            <v>0</v>
          </cell>
          <cell r="J349">
            <v>0</v>
          </cell>
          <cell r="K349">
            <v>4480000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B350" t="str">
            <v>440613</v>
          </cell>
          <cell r="C350" t="str">
            <v>Nguyễn Thị Minh</v>
          </cell>
          <cell r="D350" t="str">
            <v>Huệ</v>
          </cell>
          <cell r="E350" t="str">
            <v>4406</v>
          </cell>
          <cell r="F350" t="str">
            <v>BT</v>
          </cell>
          <cell r="G350" t="str">
            <v/>
          </cell>
          <cell r="H350">
            <v>18</v>
          </cell>
          <cell r="I350">
            <v>0</v>
          </cell>
          <cell r="J350">
            <v>0</v>
          </cell>
          <cell r="K350">
            <v>5040000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B351" t="str">
            <v>440614</v>
          </cell>
          <cell r="C351" t="str">
            <v>Trần Thị Trang</v>
          </cell>
          <cell r="D351" t="str">
            <v>Nhung</v>
          </cell>
          <cell r="E351" t="str">
            <v>4406</v>
          </cell>
          <cell r="F351" t="str">
            <v>BT</v>
          </cell>
          <cell r="G351" t="str">
            <v/>
          </cell>
          <cell r="H351">
            <v>20</v>
          </cell>
          <cell r="I351">
            <v>0</v>
          </cell>
          <cell r="J351">
            <v>0</v>
          </cell>
          <cell r="K351">
            <v>5600000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B352" t="str">
            <v>440615</v>
          </cell>
          <cell r="C352" t="str">
            <v>Vũ Hạnh</v>
          </cell>
          <cell r="D352" t="str">
            <v>Trang</v>
          </cell>
          <cell r="E352" t="str">
            <v>4406</v>
          </cell>
          <cell r="F352" t="str">
            <v>BT</v>
          </cell>
          <cell r="G352" t="str">
            <v/>
          </cell>
          <cell r="H352">
            <v>20</v>
          </cell>
          <cell r="I352">
            <v>0</v>
          </cell>
          <cell r="J352">
            <v>0</v>
          </cell>
          <cell r="K352">
            <v>5600000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B353" t="str">
            <v>440616</v>
          </cell>
          <cell r="C353" t="str">
            <v>Lê Tiến</v>
          </cell>
          <cell r="D353" t="str">
            <v>Long</v>
          </cell>
          <cell r="E353" t="str">
            <v>4406</v>
          </cell>
          <cell r="F353" t="str">
            <v>BT</v>
          </cell>
          <cell r="G353" t="str">
            <v/>
          </cell>
          <cell r="H353">
            <v>21</v>
          </cell>
          <cell r="I353">
            <v>0</v>
          </cell>
          <cell r="J353">
            <v>0</v>
          </cell>
          <cell r="K353">
            <v>5880000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B354" t="str">
            <v>440617</v>
          </cell>
          <cell r="C354" t="str">
            <v>Ông Khánh</v>
          </cell>
          <cell r="D354" t="str">
            <v>Linh</v>
          </cell>
          <cell r="E354" t="str">
            <v>4406</v>
          </cell>
          <cell r="F354" t="str">
            <v>BT</v>
          </cell>
          <cell r="G354" t="str">
            <v/>
          </cell>
          <cell r="H354">
            <v>20</v>
          </cell>
          <cell r="I354">
            <v>0</v>
          </cell>
          <cell r="J354">
            <v>0</v>
          </cell>
          <cell r="K354">
            <v>5600000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440618</v>
          </cell>
          <cell r="C355" t="str">
            <v>Nguyễn Nho</v>
          </cell>
          <cell r="D355" t="str">
            <v>Dương</v>
          </cell>
          <cell r="E355" t="str">
            <v>4406</v>
          </cell>
          <cell r="F355" t="str">
            <v>BT</v>
          </cell>
          <cell r="G355" t="str">
            <v/>
          </cell>
          <cell r="H355">
            <v>18</v>
          </cell>
          <cell r="I355">
            <v>0</v>
          </cell>
          <cell r="J355">
            <v>0</v>
          </cell>
          <cell r="K355">
            <v>5040000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B356" t="str">
            <v>440619</v>
          </cell>
          <cell r="C356" t="str">
            <v>Nguyễn Hằng</v>
          </cell>
          <cell r="D356" t="str">
            <v>Nga</v>
          </cell>
          <cell r="E356" t="str">
            <v>4406</v>
          </cell>
          <cell r="F356" t="str">
            <v>BT</v>
          </cell>
          <cell r="G356" t="str">
            <v/>
          </cell>
          <cell r="H356">
            <v>20</v>
          </cell>
          <cell r="I356">
            <v>0</v>
          </cell>
          <cell r="J356">
            <v>0</v>
          </cell>
          <cell r="K356">
            <v>5600000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B357" t="str">
            <v>440620</v>
          </cell>
          <cell r="C357" t="str">
            <v>Hà Công</v>
          </cell>
          <cell r="D357" t="str">
            <v>Đoàn</v>
          </cell>
          <cell r="E357" t="str">
            <v>4406</v>
          </cell>
          <cell r="F357" t="str">
            <v>BT</v>
          </cell>
          <cell r="G357" t="str">
            <v/>
          </cell>
          <cell r="H357">
            <v>14</v>
          </cell>
          <cell r="I357">
            <v>0</v>
          </cell>
          <cell r="J357">
            <v>0</v>
          </cell>
          <cell r="K357">
            <v>3920000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B358" t="str">
            <v>440621</v>
          </cell>
          <cell r="C358" t="str">
            <v>Nguyễn Trương Anh</v>
          </cell>
          <cell r="D358" t="str">
            <v>Thư</v>
          </cell>
          <cell r="E358" t="str">
            <v>4406</v>
          </cell>
          <cell r="F358" t="str">
            <v>BT</v>
          </cell>
          <cell r="G358" t="str">
            <v/>
          </cell>
          <cell r="H358">
            <v>16</v>
          </cell>
          <cell r="I358">
            <v>0</v>
          </cell>
          <cell r="J358">
            <v>0</v>
          </cell>
          <cell r="K358">
            <v>4480000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B359" t="str">
            <v>440622</v>
          </cell>
          <cell r="C359" t="str">
            <v>Lê Ngọc</v>
          </cell>
          <cell r="D359" t="str">
            <v>Anh</v>
          </cell>
          <cell r="E359" t="str">
            <v>4406</v>
          </cell>
          <cell r="F359" t="str">
            <v>BT</v>
          </cell>
          <cell r="G359" t="str">
            <v/>
          </cell>
          <cell r="H359">
            <v>23</v>
          </cell>
          <cell r="I359">
            <v>0</v>
          </cell>
          <cell r="J359">
            <v>0</v>
          </cell>
          <cell r="K359">
            <v>6440000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B360" t="str">
            <v>440623</v>
          </cell>
          <cell r="C360" t="str">
            <v>Lường Thị</v>
          </cell>
          <cell r="D360" t="str">
            <v>Vui</v>
          </cell>
          <cell r="E360" t="str">
            <v>4406</v>
          </cell>
          <cell r="F360" t="str">
            <v>MHP</v>
          </cell>
          <cell r="G360" t="str">
            <v/>
          </cell>
          <cell r="H360">
            <v>21</v>
          </cell>
          <cell r="I360">
            <v>0</v>
          </cell>
          <cell r="J360">
            <v>0</v>
          </cell>
          <cell r="K360">
            <v>5880000</v>
          </cell>
          <cell r="L360">
            <v>0</v>
          </cell>
          <cell r="M360">
            <v>0</v>
          </cell>
          <cell r="N360">
            <v>5880000</v>
          </cell>
          <cell r="O360">
            <v>0</v>
          </cell>
        </row>
        <row r="361">
          <cell r="B361" t="str">
            <v>440624</v>
          </cell>
          <cell r="C361" t="str">
            <v>Nguyễn Thị</v>
          </cell>
          <cell r="D361" t="str">
            <v>Chinh</v>
          </cell>
          <cell r="E361" t="str">
            <v>4406</v>
          </cell>
          <cell r="F361" t="str">
            <v>BT</v>
          </cell>
          <cell r="G361" t="str">
            <v/>
          </cell>
          <cell r="H361">
            <v>20</v>
          </cell>
          <cell r="I361">
            <v>0</v>
          </cell>
          <cell r="J361">
            <v>0</v>
          </cell>
          <cell r="K361">
            <v>5600000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B362" t="str">
            <v>440625</v>
          </cell>
          <cell r="C362" t="str">
            <v>Nguyễn Thị Huyền</v>
          </cell>
          <cell r="D362" t="str">
            <v>Thương</v>
          </cell>
          <cell r="E362" t="str">
            <v>4406</v>
          </cell>
          <cell r="F362" t="str">
            <v>BT</v>
          </cell>
          <cell r="G362" t="str">
            <v/>
          </cell>
          <cell r="H362">
            <v>21</v>
          </cell>
          <cell r="I362">
            <v>0</v>
          </cell>
          <cell r="J362">
            <v>0</v>
          </cell>
          <cell r="K362">
            <v>5880000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B363" t="str">
            <v>440626</v>
          </cell>
          <cell r="C363" t="str">
            <v>Trần Long</v>
          </cell>
          <cell r="D363" t="str">
            <v>Hải</v>
          </cell>
          <cell r="E363" t="str">
            <v>4406</v>
          </cell>
          <cell r="F363" t="str">
            <v>BT</v>
          </cell>
          <cell r="G363" t="str">
            <v/>
          </cell>
          <cell r="H363">
            <v>21</v>
          </cell>
          <cell r="I363">
            <v>0</v>
          </cell>
          <cell r="J363">
            <v>0</v>
          </cell>
          <cell r="K363">
            <v>5880000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B364" t="str">
            <v>440627</v>
          </cell>
          <cell r="C364" t="str">
            <v>Phạm Thị</v>
          </cell>
          <cell r="D364" t="str">
            <v>Nhạn</v>
          </cell>
          <cell r="E364" t="str">
            <v>4406</v>
          </cell>
          <cell r="F364" t="str">
            <v>BT</v>
          </cell>
          <cell r="G364" t="str">
            <v/>
          </cell>
          <cell r="H364">
            <v>19</v>
          </cell>
          <cell r="I364">
            <v>0</v>
          </cell>
          <cell r="J364">
            <v>0</v>
          </cell>
          <cell r="K364">
            <v>5320000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B365" t="str">
            <v>440628</v>
          </cell>
          <cell r="C365" t="str">
            <v>Lưu Thị</v>
          </cell>
          <cell r="D365" t="str">
            <v>Thu</v>
          </cell>
          <cell r="E365" t="str">
            <v>4406</v>
          </cell>
          <cell r="F365" t="str">
            <v>BT</v>
          </cell>
          <cell r="G365" t="str">
            <v/>
          </cell>
          <cell r="H365">
            <v>18</v>
          </cell>
          <cell r="I365">
            <v>0</v>
          </cell>
          <cell r="J365">
            <v>0</v>
          </cell>
          <cell r="K365">
            <v>5040000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440629</v>
          </cell>
          <cell r="C366" t="str">
            <v>Phàn Thị</v>
          </cell>
          <cell r="D366" t="str">
            <v>Nguyệt</v>
          </cell>
          <cell r="E366" t="str">
            <v>4406</v>
          </cell>
          <cell r="F366" t="str">
            <v>MHP</v>
          </cell>
          <cell r="G366" t="str">
            <v/>
          </cell>
          <cell r="H366">
            <v>18</v>
          </cell>
          <cell r="I366">
            <v>0</v>
          </cell>
          <cell r="J366">
            <v>0</v>
          </cell>
          <cell r="K366">
            <v>5040000</v>
          </cell>
          <cell r="L366">
            <v>0</v>
          </cell>
          <cell r="M366">
            <v>0</v>
          </cell>
          <cell r="N366">
            <v>5040000</v>
          </cell>
          <cell r="O366">
            <v>0</v>
          </cell>
        </row>
        <row r="367">
          <cell r="B367" t="str">
            <v>440630</v>
          </cell>
          <cell r="C367" t="str">
            <v>Vũ Minh</v>
          </cell>
          <cell r="D367" t="str">
            <v>Hạnh</v>
          </cell>
          <cell r="E367" t="str">
            <v>4406</v>
          </cell>
          <cell r="F367" t="str">
            <v>BT</v>
          </cell>
          <cell r="G367" t="str">
            <v/>
          </cell>
          <cell r="H367">
            <v>14</v>
          </cell>
          <cell r="I367">
            <v>0</v>
          </cell>
          <cell r="J367">
            <v>0</v>
          </cell>
          <cell r="K367">
            <v>3920000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B368" t="str">
            <v>440631</v>
          </cell>
          <cell r="C368" t="str">
            <v>Nguyễn Khánh</v>
          </cell>
          <cell r="D368" t="str">
            <v>Hương</v>
          </cell>
          <cell r="E368" t="str">
            <v>4406</v>
          </cell>
          <cell r="F368" t="str">
            <v>BT</v>
          </cell>
          <cell r="G368" t="str">
            <v/>
          </cell>
          <cell r="H368">
            <v>22</v>
          </cell>
          <cell r="I368">
            <v>0</v>
          </cell>
          <cell r="J368">
            <v>0</v>
          </cell>
          <cell r="K368">
            <v>6160000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B369" t="str">
            <v>440632</v>
          </cell>
          <cell r="C369" t="str">
            <v>Phạm Minh</v>
          </cell>
          <cell r="D369" t="str">
            <v>Thu</v>
          </cell>
          <cell r="E369" t="str">
            <v>4406</v>
          </cell>
          <cell r="F369" t="str">
            <v>GHP70</v>
          </cell>
          <cell r="G369" t="str">
            <v/>
          </cell>
          <cell r="H369">
            <v>20</v>
          </cell>
          <cell r="I369">
            <v>0</v>
          </cell>
          <cell r="J369">
            <v>0</v>
          </cell>
          <cell r="K369">
            <v>5600000</v>
          </cell>
          <cell r="L369">
            <v>0</v>
          </cell>
          <cell r="M369">
            <v>0</v>
          </cell>
          <cell r="N369">
            <v>3920000</v>
          </cell>
          <cell r="O369">
            <v>0</v>
          </cell>
        </row>
        <row r="370">
          <cell r="B370" t="str">
            <v>440633</v>
          </cell>
          <cell r="C370" t="str">
            <v>Hoàng Thị</v>
          </cell>
          <cell r="D370" t="str">
            <v>Hường</v>
          </cell>
          <cell r="E370" t="str">
            <v>4406</v>
          </cell>
          <cell r="F370" t="str">
            <v>BT</v>
          </cell>
          <cell r="G370" t="str">
            <v/>
          </cell>
          <cell r="H370">
            <v>18</v>
          </cell>
          <cell r="I370">
            <v>0</v>
          </cell>
          <cell r="J370">
            <v>0</v>
          </cell>
          <cell r="K370">
            <v>5040000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B371" t="str">
            <v>440634</v>
          </cell>
          <cell r="C371" t="str">
            <v>Nguyễn Thị</v>
          </cell>
          <cell r="D371" t="str">
            <v>Oanh</v>
          </cell>
          <cell r="E371" t="str">
            <v>4406</v>
          </cell>
          <cell r="F371" t="str">
            <v>BT</v>
          </cell>
          <cell r="G371" t="str">
            <v/>
          </cell>
          <cell r="H371">
            <v>20</v>
          </cell>
          <cell r="I371">
            <v>0</v>
          </cell>
          <cell r="J371">
            <v>0</v>
          </cell>
          <cell r="K371">
            <v>5600000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B372" t="str">
            <v>440635</v>
          </cell>
          <cell r="C372" t="str">
            <v>Cao Mai</v>
          </cell>
          <cell r="D372" t="str">
            <v>Trang</v>
          </cell>
          <cell r="E372" t="str">
            <v>4406</v>
          </cell>
          <cell r="F372" t="str">
            <v>BT</v>
          </cell>
          <cell r="G372" t="str">
            <v/>
          </cell>
          <cell r="H372">
            <v>16</v>
          </cell>
          <cell r="I372">
            <v>0</v>
          </cell>
          <cell r="J372">
            <v>0</v>
          </cell>
          <cell r="K372">
            <v>4480000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B373" t="str">
            <v>440636</v>
          </cell>
          <cell r="C373" t="str">
            <v>Vũ Ngọc</v>
          </cell>
          <cell r="D373" t="str">
            <v>Bích</v>
          </cell>
          <cell r="E373" t="str">
            <v>4406</v>
          </cell>
          <cell r="F373" t="str">
            <v>BT</v>
          </cell>
          <cell r="G373" t="str">
            <v/>
          </cell>
          <cell r="H373">
            <v>19</v>
          </cell>
          <cell r="I373">
            <v>0</v>
          </cell>
          <cell r="J373">
            <v>0</v>
          </cell>
          <cell r="K373">
            <v>5320000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B374" t="str">
            <v>440637</v>
          </cell>
          <cell r="C374" t="str">
            <v>Trần Hoàng Mai</v>
          </cell>
          <cell r="D374" t="str">
            <v>Anh</v>
          </cell>
          <cell r="E374" t="str">
            <v>4406</v>
          </cell>
          <cell r="F374" t="str">
            <v>BT</v>
          </cell>
          <cell r="G374" t="str">
            <v/>
          </cell>
          <cell r="H374">
            <v>20</v>
          </cell>
          <cell r="I374">
            <v>0</v>
          </cell>
          <cell r="J374">
            <v>0</v>
          </cell>
          <cell r="K374">
            <v>5600000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B375" t="str">
            <v>440638</v>
          </cell>
          <cell r="C375" t="str">
            <v>Phạm Thanh</v>
          </cell>
          <cell r="D375" t="str">
            <v>Bình</v>
          </cell>
          <cell r="E375" t="str">
            <v>4406</v>
          </cell>
          <cell r="F375" t="str">
            <v>BT</v>
          </cell>
          <cell r="G375" t="str">
            <v/>
          </cell>
          <cell r="H375">
            <v>20</v>
          </cell>
          <cell r="I375">
            <v>0</v>
          </cell>
          <cell r="J375">
            <v>0</v>
          </cell>
          <cell r="K375">
            <v>5600000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B376" t="str">
            <v>440639</v>
          </cell>
          <cell r="C376" t="str">
            <v>Nguyễn Thị Thu</v>
          </cell>
          <cell r="D376" t="str">
            <v>Hiền</v>
          </cell>
          <cell r="E376" t="str">
            <v>4406</v>
          </cell>
          <cell r="F376" t="str">
            <v>BT</v>
          </cell>
          <cell r="G376" t="str">
            <v/>
          </cell>
          <cell r="H376">
            <v>20</v>
          </cell>
          <cell r="I376">
            <v>0</v>
          </cell>
          <cell r="J376">
            <v>0</v>
          </cell>
          <cell r="K376">
            <v>5600000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B377" t="str">
            <v>440640</v>
          </cell>
          <cell r="C377" t="str">
            <v>Lê Hồng</v>
          </cell>
          <cell r="D377" t="str">
            <v>Nhung</v>
          </cell>
          <cell r="E377" t="str">
            <v>4406</v>
          </cell>
          <cell r="F377" t="str">
            <v>BT</v>
          </cell>
          <cell r="G377" t="str">
            <v/>
          </cell>
          <cell r="H377">
            <v>16</v>
          </cell>
          <cell r="I377">
            <v>0</v>
          </cell>
          <cell r="J377">
            <v>0</v>
          </cell>
          <cell r="K377">
            <v>4480000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B378" t="str">
            <v>440641</v>
          </cell>
          <cell r="C378" t="str">
            <v>Đỗ Thị Ngọc</v>
          </cell>
          <cell r="D378" t="str">
            <v>Hà</v>
          </cell>
          <cell r="E378" t="str">
            <v>4406</v>
          </cell>
          <cell r="F378" t="str">
            <v>BT</v>
          </cell>
          <cell r="G378" t="str">
            <v/>
          </cell>
          <cell r="H378">
            <v>20</v>
          </cell>
          <cell r="I378">
            <v>0</v>
          </cell>
          <cell r="J378">
            <v>0</v>
          </cell>
          <cell r="K378">
            <v>5600000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B379" t="str">
            <v>440642</v>
          </cell>
          <cell r="C379" t="str">
            <v>Phạm Thị Thanh</v>
          </cell>
          <cell r="D379" t="str">
            <v>Nguyệt</v>
          </cell>
          <cell r="E379" t="str">
            <v>4406</v>
          </cell>
          <cell r="F379" t="str">
            <v>BT</v>
          </cell>
          <cell r="G379" t="str">
            <v/>
          </cell>
          <cell r="H379">
            <v>18</v>
          </cell>
          <cell r="I379">
            <v>0</v>
          </cell>
          <cell r="J379">
            <v>0</v>
          </cell>
          <cell r="K379">
            <v>5040000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B380" t="str">
            <v>440643</v>
          </cell>
          <cell r="C380" t="str">
            <v>Nguyễn Xuân</v>
          </cell>
          <cell r="D380" t="str">
            <v>Quỳnh</v>
          </cell>
          <cell r="E380" t="str">
            <v>4406</v>
          </cell>
          <cell r="F380" t="str">
            <v>BT</v>
          </cell>
          <cell r="G380" t="str">
            <v/>
          </cell>
          <cell r="H380">
            <v>16</v>
          </cell>
          <cell r="I380">
            <v>0</v>
          </cell>
          <cell r="J380">
            <v>0</v>
          </cell>
          <cell r="K380">
            <v>4480000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B381" t="str">
            <v>440644</v>
          </cell>
          <cell r="C381" t="str">
            <v>Nguyễn Thu</v>
          </cell>
          <cell r="D381" t="str">
            <v>Thủy</v>
          </cell>
          <cell r="E381" t="str">
            <v>4406</v>
          </cell>
          <cell r="F381" t="str">
            <v>BT</v>
          </cell>
          <cell r="G381" t="str">
            <v/>
          </cell>
          <cell r="H381">
            <v>16</v>
          </cell>
          <cell r="I381">
            <v>0</v>
          </cell>
          <cell r="J381">
            <v>0</v>
          </cell>
          <cell r="K381">
            <v>4480000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B382" t="str">
            <v>440645</v>
          </cell>
          <cell r="C382" t="str">
            <v>Hà Trọng Ngọc</v>
          </cell>
          <cell r="D382" t="str">
            <v>Bảo</v>
          </cell>
          <cell r="E382" t="str">
            <v>4406</v>
          </cell>
          <cell r="F382" t="str">
            <v>BT</v>
          </cell>
          <cell r="G382" t="str">
            <v/>
          </cell>
          <cell r="H382">
            <v>19</v>
          </cell>
          <cell r="I382">
            <v>0</v>
          </cell>
          <cell r="J382">
            <v>0</v>
          </cell>
          <cell r="K382">
            <v>5320000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B383" t="str">
            <v>440646</v>
          </cell>
          <cell r="C383" t="str">
            <v>Bùi Hiền</v>
          </cell>
          <cell r="D383" t="str">
            <v>Linh</v>
          </cell>
          <cell r="E383" t="str">
            <v>4406</v>
          </cell>
          <cell r="F383" t="str">
            <v>BT</v>
          </cell>
          <cell r="G383" t="str">
            <v/>
          </cell>
          <cell r="H383">
            <v>20</v>
          </cell>
          <cell r="I383">
            <v>0</v>
          </cell>
          <cell r="J383">
            <v>0</v>
          </cell>
          <cell r="K383">
            <v>5600000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B384" t="str">
            <v>440647</v>
          </cell>
          <cell r="C384" t="str">
            <v>Vũ Thị</v>
          </cell>
          <cell r="D384" t="str">
            <v>Hương</v>
          </cell>
          <cell r="E384" t="str">
            <v>4406</v>
          </cell>
          <cell r="F384" t="str">
            <v>BT</v>
          </cell>
          <cell r="G384" t="str">
            <v/>
          </cell>
          <cell r="H384">
            <v>20</v>
          </cell>
          <cell r="I384">
            <v>0</v>
          </cell>
          <cell r="J384">
            <v>0</v>
          </cell>
          <cell r="K384">
            <v>5600000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B385" t="str">
            <v>440648</v>
          </cell>
          <cell r="C385" t="str">
            <v>Trịnh Ngọc</v>
          </cell>
          <cell r="D385" t="str">
            <v>Hiếu</v>
          </cell>
          <cell r="E385" t="str">
            <v>4406</v>
          </cell>
          <cell r="F385" t="str">
            <v>BT</v>
          </cell>
          <cell r="G385" t="str">
            <v/>
          </cell>
          <cell r="H385">
            <v>16</v>
          </cell>
          <cell r="I385">
            <v>0</v>
          </cell>
          <cell r="J385">
            <v>0</v>
          </cell>
          <cell r="K385">
            <v>4480000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B386" t="str">
            <v>440649</v>
          </cell>
          <cell r="C386" t="str">
            <v>Trần Thị Thanh</v>
          </cell>
          <cell r="D386" t="str">
            <v>Thủy</v>
          </cell>
          <cell r="E386" t="str">
            <v>4406</v>
          </cell>
          <cell r="F386" t="str">
            <v>BT</v>
          </cell>
          <cell r="G386" t="str">
            <v/>
          </cell>
          <cell r="H386">
            <v>16</v>
          </cell>
          <cell r="I386">
            <v>0</v>
          </cell>
          <cell r="J386">
            <v>0</v>
          </cell>
          <cell r="K386">
            <v>4480000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B387" t="str">
            <v>440650</v>
          </cell>
          <cell r="C387" t="str">
            <v>Trịnh Ngọc</v>
          </cell>
          <cell r="D387" t="str">
            <v>Mai</v>
          </cell>
          <cell r="E387" t="str">
            <v>4406</v>
          </cell>
          <cell r="F387" t="str">
            <v>BT</v>
          </cell>
          <cell r="G387" t="str">
            <v/>
          </cell>
          <cell r="H387">
            <v>20</v>
          </cell>
          <cell r="I387">
            <v>0</v>
          </cell>
          <cell r="J387">
            <v>0</v>
          </cell>
          <cell r="K387">
            <v>5600000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B388" t="str">
            <v>440651</v>
          </cell>
          <cell r="C388" t="str">
            <v>Nguyễn Thị</v>
          </cell>
          <cell r="D388" t="str">
            <v>Duyên</v>
          </cell>
          <cell r="E388" t="str">
            <v>4406</v>
          </cell>
          <cell r="F388" t="str">
            <v>BT</v>
          </cell>
          <cell r="G388" t="str">
            <v/>
          </cell>
          <cell r="H388">
            <v>20</v>
          </cell>
          <cell r="I388">
            <v>0</v>
          </cell>
          <cell r="J388">
            <v>0</v>
          </cell>
          <cell r="K388">
            <v>5600000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B389" t="str">
            <v>440652</v>
          </cell>
          <cell r="C389" t="str">
            <v>Lại Thiên</v>
          </cell>
          <cell r="D389" t="str">
            <v>Nga</v>
          </cell>
          <cell r="E389" t="str">
            <v>4406</v>
          </cell>
          <cell r="F389" t="str">
            <v>BT</v>
          </cell>
          <cell r="G389" t="str">
            <v/>
          </cell>
          <cell r="H389">
            <v>20</v>
          </cell>
          <cell r="I389">
            <v>0</v>
          </cell>
          <cell r="J389">
            <v>0</v>
          </cell>
          <cell r="K389">
            <v>5600000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B390" t="str">
            <v>440653</v>
          </cell>
          <cell r="C390" t="str">
            <v>Phan Diệu</v>
          </cell>
          <cell r="D390" t="str">
            <v>Linh</v>
          </cell>
          <cell r="E390" t="str">
            <v>4406</v>
          </cell>
          <cell r="F390" t="str">
            <v>GHP70</v>
          </cell>
          <cell r="G390" t="str">
            <v/>
          </cell>
          <cell r="H390">
            <v>20</v>
          </cell>
          <cell r="I390">
            <v>0</v>
          </cell>
          <cell r="J390">
            <v>0</v>
          </cell>
          <cell r="K390">
            <v>5600000</v>
          </cell>
          <cell r="L390">
            <v>0</v>
          </cell>
          <cell r="M390">
            <v>0</v>
          </cell>
          <cell r="N390">
            <v>3920000</v>
          </cell>
          <cell r="O390">
            <v>0</v>
          </cell>
        </row>
        <row r="391">
          <cell r="B391" t="str">
            <v>440654</v>
          </cell>
          <cell r="C391" t="str">
            <v>Lê Minh</v>
          </cell>
          <cell r="D391" t="str">
            <v>Phương</v>
          </cell>
          <cell r="E391" t="str">
            <v>4406</v>
          </cell>
          <cell r="F391" t="str">
            <v>BT</v>
          </cell>
          <cell r="G391" t="str">
            <v/>
          </cell>
          <cell r="H391">
            <v>18</v>
          </cell>
          <cell r="I391">
            <v>0</v>
          </cell>
          <cell r="J391">
            <v>0</v>
          </cell>
          <cell r="K391">
            <v>5040000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B392" t="str">
            <v>440656</v>
          </cell>
          <cell r="C392" t="str">
            <v>Phí Đăng</v>
          </cell>
          <cell r="D392" t="str">
            <v>Long</v>
          </cell>
          <cell r="E392" t="str">
            <v>4406</v>
          </cell>
          <cell r="F392" t="str">
            <v>BT</v>
          </cell>
          <cell r="G392" t="str">
            <v/>
          </cell>
          <cell r="H392">
            <v>20</v>
          </cell>
          <cell r="I392">
            <v>0</v>
          </cell>
          <cell r="J392">
            <v>0</v>
          </cell>
          <cell r="K392">
            <v>5600000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B393" t="str">
            <v>440657</v>
          </cell>
          <cell r="C393" t="str">
            <v>Khoa Năng Hoàng</v>
          </cell>
          <cell r="D393" t="str">
            <v>Vũ</v>
          </cell>
          <cell r="E393" t="str">
            <v>4406</v>
          </cell>
          <cell r="F393" t="str">
            <v>BT</v>
          </cell>
          <cell r="G393" t="str">
            <v/>
          </cell>
          <cell r="H393">
            <v>16</v>
          </cell>
          <cell r="I393">
            <v>0</v>
          </cell>
          <cell r="J393">
            <v>0</v>
          </cell>
          <cell r="K393">
            <v>4480000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B394" t="str">
            <v>440658</v>
          </cell>
          <cell r="C394" t="str">
            <v>Đồng Thu</v>
          </cell>
          <cell r="D394" t="str">
            <v>Hiền</v>
          </cell>
          <cell r="E394" t="str">
            <v>4406</v>
          </cell>
          <cell r="F394" t="str">
            <v>BT</v>
          </cell>
          <cell r="G394" t="str">
            <v/>
          </cell>
          <cell r="H394">
            <v>18</v>
          </cell>
          <cell r="I394">
            <v>0</v>
          </cell>
          <cell r="J394">
            <v>0</v>
          </cell>
          <cell r="K394">
            <v>5040000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B395" t="str">
            <v>440659</v>
          </cell>
          <cell r="C395" t="str">
            <v>Phùng Thị Mỹ</v>
          </cell>
          <cell r="D395" t="str">
            <v>Hạnh</v>
          </cell>
          <cell r="E395" t="str">
            <v>4406</v>
          </cell>
          <cell r="F395" t="str">
            <v>BT</v>
          </cell>
          <cell r="G395" t="str">
            <v/>
          </cell>
          <cell r="H395">
            <v>20</v>
          </cell>
          <cell r="I395">
            <v>0</v>
          </cell>
          <cell r="J395">
            <v>0</v>
          </cell>
          <cell r="K395">
            <v>5600000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B396" t="str">
            <v>440660</v>
          </cell>
          <cell r="C396" t="str">
            <v>Hoàng Thị Lê</v>
          </cell>
          <cell r="D396" t="str">
            <v>Vi</v>
          </cell>
          <cell r="E396" t="str">
            <v>4406</v>
          </cell>
          <cell r="F396" t="str">
            <v>BT</v>
          </cell>
          <cell r="G396" t="str">
            <v/>
          </cell>
          <cell r="H396">
            <v>18</v>
          </cell>
          <cell r="I396">
            <v>0</v>
          </cell>
          <cell r="J396">
            <v>0</v>
          </cell>
          <cell r="K396">
            <v>5040000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B397" t="str">
            <v>440661</v>
          </cell>
          <cell r="C397" t="str">
            <v>Trần Thị</v>
          </cell>
          <cell r="D397" t="str">
            <v>Lành</v>
          </cell>
          <cell r="E397" t="str">
            <v>4406</v>
          </cell>
          <cell r="F397" t="str">
            <v>BT</v>
          </cell>
          <cell r="G397" t="str">
            <v/>
          </cell>
          <cell r="H397">
            <v>23</v>
          </cell>
          <cell r="I397">
            <v>0</v>
          </cell>
          <cell r="J397">
            <v>0</v>
          </cell>
          <cell r="K397">
            <v>6440000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B398" t="str">
            <v>440662</v>
          </cell>
          <cell r="C398" t="str">
            <v>Dương Thần Ngọc</v>
          </cell>
          <cell r="D398" t="str">
            <v>Phú</v>
          </cell>
          <cell r="E398" t="str">
            <v>4406</v>
          </cell>
          <cell r="F398" t="str">
            <v>GHP70</v>
          </cell>
          <cell r="G398" t="str">
            <v/>
          </cell>
          <cell r="H398">
            <v>18</v>
          </cell>
          <cell r="I398">
            <v>0</v>
          </cell>
          <cell r="J398">
            <v>0</v>
          </cell>
          <cell r="K398">
            <v>5040000</v>
          </cell>
          <cell r="L398">
            <v>0</v>
          </cell>
          <cell r="M398">
            <v>0</v>
          </cell>
          <cell r="N398">
            <v>3528000</v>
          </cell>
          <cell r="O398">
            <v>0</v>
          </cell>
        </row>
        <row r="399">
          <cell r="B399" t="str">
            <v>440663</v>
          </cell>
          <cell r="C399" t="str">
            <v>Nguyễn Thế</v>
          </cell>
          <cell r="D399" t="str">
            <v>Anh</v>
          </cell>
          <cell r="E399" t="str">
            <v>4406</v>
          </cell>
          <cell r="F399" t="str">
            <v>BT</v>
          </cell>
          <cell r="G399" t="str">
            <v/>
          </cell>
          <cell r="H399">
            <v>20</v>
          </cell>
          <cell r="I399">
            <v>0</v>
          </cell>
          <cell r="J399">
            <v>0</v>
          </cell>
          <cell r="K399">
            <v>5600000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B400" t="str">
            <v>440664</v>
          </cell>
          <cell r="C400" t="str">
            <v>Lường Đức</v>
          </cell>
          <cell r="D400" t="str">
            <v>Mạnh</v>
          </cell>
          <cell r="E400" t="str">
            <v>4406</v>
          </cell>
          <cell r="F400" t="str">
            <v>BT</v>
          </cell>
          <cell r="G400" t="str">
            <v/>
          </cell>
          <cell r="H400">
            <v>22</v>
          </cell>
          <cell r="I400">
            <v>0</v>
          </cell>
          <cell r="J400">
            <v>0</v>
          </cell>
          <cell r="K400">
            <v>6160000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B401" t="str">
            <v>440665</v>
          </cell>
          <cell r="C401" t="str">
            <v>Nguyễn Đức</v>
          </cell>
          <cell r="D401" t="str">
            <v>Mạnh</v>
          </cell>
          <cell r="E401" t="str">
            <v>4406</v>
          </cell>
          <cell r="F401" t="str">
            <v>BT</v>
          </cell>
          <cell r="G401" t="str">
            <v/>
          </cell>
          <cell r="H401">
            <v>14</v>
          </cell>
          <cell r="I401">
            <v>0</v>
          </cell>
          <cell r="J401">
            <v>0</v>
          </cell>
          <cell r="K401">
            <v>3920000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B402" t="str">
            <v>440666</v>
          </cell>
          <cell r="C402" t="str">
            <v>Sin Huyền</v>
          </cell>
          <cell r="D402" t="str">
            <v>Trang</v>
          </cell>
          <cell r="E402" t="str">
            <v>4406</v>
          </cell>
          <cell r="F402" t="str">
            <v>BT</v>
          </cell>
          <cell r="G402" t="str">
            <v/>
          </cell>
          <cell r="H402">
            <v>16</v>
          </cell>
          <cell r="I402">
            <v>0</v>
          </cell>
          <cell r="J402">
            <v>0</v>
          </cell>
          <cell r="K402">
            <v>4480000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B403" t="str">
            <v>440701</v>
          </cell>
          <cell r="C403" t="str">
            <v>Nguyễn Thị Mai</v>
          </cell>
          <cell r="D403" t="str">
            <v>Hồng</v>
          </cell>
          <cell r="E403" t="str">
            <v>4407</v>
          </cell>
          <cell r="F403" t="str">
            <v>BT</v>
          </cell>
          <cell r="G403" t="str">
            <v/>
          </cell>
          <cell r="H403">
            <v>18</v>
          </cell>
          <cell r="I403">
            <v>0</v>
          </cell>
          <cell r="J403">
            <v>0</v>
          </cell>
          <cell r="K403">
            <v>5040000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B404" t="str">
            <v>440702</v>
          </cell>
          <cell r="C404" t="str">
            <v>Phạm Tuấn</v>
          </cell>
          <cell r="D404" t="str">
            <v>Anh</v>
          </cell>
          <cell r="E404" t="str">
            <v>4407</v>
          </cell>
          <cell r="F404" t="str">
            <v>BT</v>
          </cell>
          <cell r="G404" t="str">
            <v/>
          </cell>
          <cell r="H404">
            <v>14</v>
          </cell>
          <cell r="I404">
            <v>3</v>
          </cell>
          <cell r="J404">
            <v>0</v>
          </cell>
          <cell r="K404">
            <v>3920000</v>
          </cell>
          <cell r="L404">
            <v>840000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440703</v>
          </cell>
          <cell r="C405" t="str">
            <v>Nguyễn Phương</v>
          </cell>
          <cell r="D405" t="str">
            <v>Nam</v>
          </cell>
          <cell r="E405" t="str">
            <v>4407</v>
          </cell>
          <cell r="F405" t="str">
            <v>BT</v>
          </cell>
          <cell r="G405" t="str">
            <v/>
          </cell>
          <cell r="H405">
            <v>19</v>
          </cell>
          <cell r="I405">
            <v>0</v>
          </cell>
          <cell r="J405">
            <v>0</v>
          </cell>
          <cell r="K405">
            <v>5320000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440704</v>
          </cell>
          <cell r="C406" t="str">
            <v>Đặng Trần</v>
          </cell>
          <cell r="D406" t="str">
            <v>Long</v>
          </cell>
          <cell r="E406" t="str">
            <v>4407</v>
          </cell>
          <cell r="F406" t="str">
            <v>BT</v>
          </cell>
          <cell r="G406" t="str">
            <v/>
          </cell>
          <cell r="H406">
            <v>20</v>
          </cell>
          <cell r="I406">
            <v>3</v>
          </cell>
          <cell r="J406">
            <v>0</v>
          </cell>
          <cell r="K406">
            <v>5600000</v>
          </cell>
          <cell r="L406">
            <v>840000</v>
          </cell>
          <cell r="M406">
            <v>0</v>
          </cell>
          <cell r="N406">
            <v>0</v>
          </cell>
          <cell r="O406">
            <v>0</v>
          </cell>
        </row>
        <row r="407">
          <cell r="B407" t="str">
            <v>440705</v>
          </cell>
          <cell r="C407" t="str">
            <v>Nguyễn Tiến</v>
          </cell>
          <cell r="D407" t="str">
            <v>Bách</v>
          </cell>
          <cell r="E407" t="str">
            <v>4407</v>
          </cell>
          <cell r="F407" t="str">
            <v>BT</v>
          </cell>
          <cell r="G407" t="str">
            <v/>
          </cell>
          <cell r="H407">
            <v>18</v>
          </cell>
          <cell r="I407">
            <v>0</v>
          </cell>
          <cell r="J407">
            <v>0</v>
          </cell>
          <cell r="K407">
            <v>5040000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B408" t="str">
            <v>440706</v>
          </cell>
          <cell r="C408" t="str">
            <v>Nguyễn Ngọc</v>
          </cell>
          <cell r="D408" t="str">
            <v>Mai</v>
          </cell>
          <cell r="E408" t="str">
            <v>4407</v>
          </cell>
          <cell r="F408" t="str">
            <v>BT</v>
          </cell>
          <cell r="G408" t="str">
            <v/>
          </cell>
          <cell r="H408">
            <v>20</v>
          </cell>
          <cell r="I408">
            <v>0</v>
          </cell>
          <cell r="J408">
            <v>0</v>
          </cell>
          <cell r="K408">
            <v>5600000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B409" t="str">
            <v>440707</v>
          </cell>
          <cell r="C409" t="str">
            <v>Lộc Thị Bích</v>
          </cell>
          <cell r="D409" t="str">
            <v>Huệ</v>
          </cell>
          <cell r="E409" t="str">
            <v>4407</v>
          </cell>
          <cell r="F409" t="str">
            <v>MHP</v>
          </cell>
          <cell r="G409" t="str">
            <v/>
          </cell>
          <cell r="H409">
            <v>20</v>
          </cell>
          <cell r="I409">
            <v>0</v>
          </cell>
          <cell r="J409">
            <v>0</v>
          </cell>
          <cell r="K409">
            <v>5600000</v>
          </cell>
          <cell r="L409">
            <v>0</v>
          </cell>
          <cell r="M409">
            <v>0</v>
          </cell>
          <cell r="N409">
            <v>5600000</v>
          </cell>
          <cell r="O409">
            <v>0</v>
          </cell>
        </row>
        <row r="410">
          <cell r="B410" t="str">
            <v>440708</v>
          </cell>
          <cell r="C410" t="str">
            <v>Nguyễn Thị Ngọc</v>
          </cell>
          <cell r="D410" t="str">
            <v>Trang</v>
          </cell>
          <cell r="E410" t="str">
            <v>4407</v>
          </cell>
          <cell r="F410" t="str">
            <v>BT</v>
          </cell>
          <cell r="G410" t="str">
            <v/>
          </cell>
          <cell r="H410">
            <v>16</v>
          </cell>
          <cell r="I410">
            <v>0</v>
          </cell>
          <cell r="J410">
            <v>0</v>
          </cell>
          <cell r="K410">
            <v>4480000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B411" t="str">
            <v>440709</v>
          </cell>
          <cell r="C411" t="str">
            <v>Phạm Thị Phương</v>
          </cell>
          <cell r="D411" t="str">
            <v>Loan</v>
          </cell>
          <cell r="E411" t="str">
            <v>4407</v>
          </cell>
          <cell r="F411" t="str">
            <v>BT</v>
          </cell>
          <cell r="G411" t="str">
            <v/>
          </cell>
          <cell r="H411">
            <v>14</v>
          </cell>
          <cell r="I411">
            <v>0</v>
          </cell>
          <cell r="J411">
            <v>0</v>
          </cell>
          <cell r="K411">
            <v>3920000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B412" t="str">
            <v>440710</v>
          </cell>
          <cell r="C412" t="str">
            <v>Lê Thị Hồng</v>
          </cell>
          <cell r="D412" t="str">
            <v>Dương</v>
          </cell>
          <cell r="E412" t="str">
            <v>4407</v>
          </cell>
          <cell r="F412" t="str">
            <v>BT</v>
          </cell>
          <cell r="G412" t="str">
            <v/>
          </cell>
          <cell r="H412">
            <v>20</v>
          </cell>
          <cell r="I412">
            <v>0</v>
          </cell>
          <cell r="J412">
            <v>0</v>
          </cell>
          <cell r="K412">
            <v>5600000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B413" t="str">
            <v>440711</v>
          </cell>
          <cell r="C413" t="str">
            <v>Đào Ngọc</v>
          </cell>
          <cell r="D413" t="str">
            <v>Sinh</v>
          </cell>
          <cell r="E413" t="str">
            <v>4407</v>
          </cell>
          <cell r="F413" t="str">
            <v>BT</v>
          </cell>
          <cell r="G413" t="str">
            <v/>
          </cell>
          <cell r="H413">
            <v>14</v>
          </cell>
          <cell r="I413">
            <v>0</v>
          </cell>
          <cell r="J413">
            <v>0</v>
          </cell>
          <cell r="K413">
            <v>3920000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B414" t="str">
            <v>440712</v>
          </cell>
          <cell r="C414" t="str">
            <v>Nguyễn Tiến</v>
          </cell>
          <cell r="D414" t="str">
            <v>Sơn</v>
          </cell>
          <cell r="E414" t="str">
            <v>4407</v>
          </cell>
          <cell r="F414" t="str">
            <v>BT</v>
          </cell>
          <cell r="G414" t="str">
            <v/>
          </cell>
          <cell r="H414">
            <v>20</v>
          </cell>
          <cell r="I414">
            <v>0</v>
          </cell>
          <cell r="J414">
            <v>0</v>
          </cell>
          <cell r="K414">
            <v>5600000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B415" t="str">
            <v>440713</v>
          </cell>
          <cell r="C415" t="str">
            <v>Vũ Quang</v>
          </cell>
          <cell r="D415" t="str">
            <v>Dũng</v>
          </cell>
          <cell r="E415" t="str">
            <v>4407</v>
          </cell>
          <cell r="F415" t="str">
            <v>BT</v>
          </cell>
          <cell r="G415" t="str">
            <v/>
          </cell>
          <cell r="H415">
            <v>18</v>
          </cell>
          <cell r="I415">
            <v>0</v>
          </cell>
          <cell r="J415">
            <v>0</v>
          </cell>
          <cell r="K415">
            <v>5040000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B416" t="str">
            <v>440714</v>
          </cell>
          <cell r="C416" t="str">
            <v>Đào Thị</v>
          </cell>
          <cell r="D416" t="str">
            <v>Hà</v>
          </cell>
          <cell r="E416" t="str">
            <v>4407</v>
          </cell>
          <cell r="F416" t="str">
            <v>BT</v>
          </cell>
          <cell r="G416" t="str">
            <v/>
          </cell>
          <cell r="H416">
            <v>18</v>
          </cell>
          <cell r="I416">
            <v>0</v>
          </cell>
          <cell r="J416">
            <v>0</v>
          </cell>
          <cell r="K416">
            <v>5040000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B417" t="str">
            <v>440715</v>
          </cell>
          <cell r="C417" t="str">
            <v>Nguyễn Phương</v>
          </cell>
          <cell r="D417" t="str">
            <v>Thảo</v>
          </cell>
          <cell r="E417" t="str">
            <v>4407</v>
          </cell>
          <cell r="F417" t="str">
            <v>BT</v>
          </cell>
          <cell r="G417" t="str">
            <v/>
          </cell>
          <cell r="H417">
            <v>18</v>
          </cell>
          <cell r="I417">
            <v>0</v>
          </cell>
          <cell r="J417">
            <v>0</v>
          </cell>
          <cell r="K417">
            <v>5040000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B418" t="str">
            <v>440716</v>
          </cell>
          <cell r="C418" t="str">
            <v>Phạm Lê Tuấn</v>
          </cell>
          <cell r="D418" t="str">
            <v>Anh</v>
          </cell>
          <cell r="E418" t="str">
            <v>4407</v>
          </cell>
          <cell r="F418" t="str">
            <v>BT</v>
          </cell>
          <cell r="G418" t="str">
            <v/>
          </cell>
          <cell r="H418">
            <v>16</v>
          </cell>
          <cell r="I418">
            <v>0</v>
          </cell>
          <cell r="J418">
            <v>0</v>
          </cell>
          <cell r="K418">
            <v>4480000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B419" t="str">
            <v>440717</v>
          </cell>
          <cell r="C419" t="str">
            <v>Vũ Thị</v>
          </cell>
          <cell r="D419" t="str">
            <v>Hảo</v>
          </cell>
          <cell r="E419" t="str">
            <v>4407</v>
          </cell>
          <cell r="F419" t="str">
            <v>BT</v>
          </cell>
          <cell r="G419" t="str">
            <v/>
          </cell>
          <cell r="H419">
            <v>18</v>
          </cell>
          <cell r="I419">
            <v>0</v>
          </cell>
          <cell r="J419">
            <v>0</v>
          </cell>
          <cell r="K419">
            <v>5040000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440718</v>
          </cell>
          <cell r="C420" t="str">
            <v>Hoàng Kim</v>
          </cell>
          <cell r="D420" t="str">
            <v>Ngân</v>
          </cell>
          <cell r="E420" t="str">
            <v>4407</v>
          </cell>
          <cell r="F420" t="str">
            <v>BT</v>
          </cell>
          <cell r="G420" t="str">
            <v/>
          </cell>
          <cell r="H420">
            <v>18</v>
          </cell>
          <cell r="I420">
            <v>0</v>
          </cell>
          <cell r="J420">
            <v>0</v>
          </cell>
          <cell r="K420">
            <v>5040000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B421" t="str">
            <v>440719</v>
          </cell>
          <cell r="C421" t="str">
            <v>Trịnh Bá</v>
          </cell>
          <cell r="D421" t="str">
            <v>Sáu</v>
          </cell>
          <cell r="E421" t="str">
            <v>4407</v>
          </cell>
          <cell r="F421" t="str">
            <v>BT</v>
          </cell>
          <cell r="G421" t="str">
            <v/>
          </cell>
          <cell r="H421">
            <v>16</v>
          </cell>
          <cell r="I421">
            <v>0</v>
          </cell>
          <cell r="J421">
            <v>0</v>
          </cell>
          <cell r="K421">
            <v>4480000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B422" t="str">
            <v>440720</v>
          </cell>
          <cell r="C422" t="str">
            <v>Trần Ngọc</v>
          </cell>
          <cell r="D422" t="str">
            <v>ánh</v>
          </cell>
          <cell r="E422" t="str">
            <v>4407</v>
          </cell>
          <cell r="F422" t="str">
            <v>BT</v>
          </cell>
          <cell r="G422" t="str">
            <v/>
          </cell>
          <cell r="H422">
            <v>18</v>
          </cell>
          <cell r="I422">
            <v>0</v>
          </cell>
          <cell r="J422">
            <v>0</v>
          </cell>
          <cell r="K422">
            <v>5040000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B423" t="str">
            <v>440721</v>
          </cell>
          <cell r="C423" t="str">
            <v>Phạm Ngọc</v>
          </cell>
          <cell r="D423" t="str">
            <v>ý</v>
          </cell>
          <cell r="E423" t="str">
            <v>4407</v>
          </cell>
          <cell r="F423" t="str">
            <v>BT</v>
          </cell>
          <cell r="G423" t="str">
            <v/>
          </cell>
          <cell r="H423">
            <v>14</v>
          </cell>
          <cell r="I423">
            <v>5</v>
          </cell>
          <cell r="J423">
            <v>0</v>
          </cell>
          <cell r="K423">
            <v>3920000</v>
          </cell>
          <cell r="L423">
            <v>1400000</v>
          </cell>
          <cell r="M423">
            <v>0</v>
          </cell>
          <cell r="N423">
            <v>0</v>
          </cell>
          <cell r="O423">
            <v>0</v>
          </cell>
        </row>
        <row r="424">
          <cell r="B424" t="str">
            <v>440722</v>
          </cell>
          <cell r="C424" t="str">
            <v>Trần Kim</v>
          </cell>
          <cell r="D424" t="str">
            <v>Anh</v>
          </cell>
          <cell r="E424" t="str">
            <v>4407</v>
          </cell>
          <cell r="F424" t="str">
            <v>BT</v>
          </cell>
          <cell r="G424" t="str">
            <v/>
          </cell>
          <cell r="H424">
            <v>20</v>
          </cell>
          <cell r="I424">
            <v>0</v>
          </cell>
          <cell r="J424">
            <v>0</v>
          </cell>
          <cell r="K424">
            <v>5600000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B425" t="str">
            <v>440723</v>
          </cell>
          <cell r="C425" t="str">
            <v>Lê Ngọc</v>
          </cell>
          <cell r="D425" t="str">
            <v>ánh</v>
          </cell>
          <cell r="E425" t="str">
            <v>4407</v>
          </cell>
          <cell r="F425" t="str">
            <v>BT</v>
          </cell>
          <cell r="G425" t="str">
            <v/>
          </cell>
          <cell r="H425">
            <v>14</v>
          </cell>
          <cell r="I425">
            <v>0</v>
          </cell>
          <cell r="J425">
            <v>0</v>
          </cell>
          <cell r="K425">
            <v>3920000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B426" t="str">
            <v>440724</v>
          </cell>
          <cell r="C426" t="str">
            <v>Lê Thị Thu</v>
          </cell>
          <cell r="D426" t="str">
            <v>Trang</v>
          </cell>
          <cell r="E426" t="str">
            <v>4407</v>
          </cell>
          <cell r="F426" t="str">
            <v>BT</v>
          </cell>
          <cell r="G426" t="str">
            <v/>
          </cell>
          <cell r="H426">
            <v>20</v>
          </cell>
          <cell r="I426">
            <v>0</v>
          </cell>
          <cell r="J426">
            <v>0</v>
          </cell>
          <cell r="K426">
            <v>5600000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B427" t="str">
            <v>440725</v>
          </cell>
          <cell r="C427" t="str">
            <v>Lê Đức</v>
          </cell>
          <cell r="D427" t="str">
            <v>Thắng</v>
          </cell>
          <cell r="E427" t="str">
            <v>4407</v>
          </cell>
          <cell r="F427" t="str">
            <v>BT</v>
          </cell>
          <cell r="G427" t="str">
            <v/>
          </cell>
          <cell r="H427">
            <v>20</v>
          </cell>
          <cell r="I427">
            <v>0</v>
          </cell>
          <cell r="J427">
            <v>0</v>
          </cell>
          <cell r="K427">
            <v>5600000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B428" t="str">
            <v>440726</v>
          </cell>
          <cell r="C428" t="str">
            <v>Nguyễn Tiến</v>
          </cell>
          <cell r="D428" t="str">
            <v>Mạnh</v>
          </cell>
          <cell r="E428" t="str">
            <v>4407</v>
          </cell>
          <cell r="F428" t="str">
            <v>BT</v>
          </cell>
          <cell r="G428" t="str">
            <v/>
          </cell>
          <cell r="H428">
            <v>20</v>
          </cell>
          <cell r="I428">
            <v>0</v>
          </cell>
          <cell r="J428">
            <v>0</v>
          </cell>
          <cell r="K428">
            <v>5600000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B429" t="str">
            <v>440727</v>
          </cell>
          <cell r="C429" t="str">
            <v>Nguyễn Thị Thu</v>
          </cell>
          <cell r="D429" t="str">
            <v>Trang</v>
          </cell>
          <cell r="E429" t="str">
            <v>4407</v>
          </cell>
          <cell r="F429" t="str">
            <v>BT</v>
          </cell>
          <cell r="G429" t="str">
            <v/>
          </cell>
          <cell r="H429">
            <v>19</v>
          </cell>
          <cell r="I429">
            <v>0</v>
          </cell>
          <cell r="J429">
            <v>0</v>
          </cell>
          <cell r="K429">
            <v>5320000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B430" t="str">
            <v>440728</v>
          </cell>
          <cell r="C430" t="str">
            <v>Nguyễn Thị Khánh</v>
          </cell>
          <cell r="D430" t="str">
            <v>Hòa</v>
          </cell>
          <cell r="E430" t="str">
            <v>4407</v>
          </cell>
          <cell r="F430" t="str">
            <v>BT</v>
          </cell>
          <cell r="G430" t="str">
            <v/>
          </cell>
          <cell r="H430">
            <v>20</v>
          </cell>
          <cell r="I430">
            <v>0</v>
          </cell>
          <cell r="J430">
            <v>0</v>
          </cell>
          <cell r="K430">
            <v>5600000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B431" t="str">
            <v>440729</v>
          </cell>
          <cell r="C431" t="str">
            <v>Hồ Văn Trường</v>
          </cell>
          <cell r="D431" t="str">
            <v>Sơn</v>
          </cell>
          <cell r="E431" t="str">
            <v>4407</v>
          </cell>
          <cell r="F431" t="str">
            <v>BT</v>
          </cell>
          <cell r="G431" t="str">
            <v/>
          </cell>
          <cell r="H431">
            <v>16</v>
          </cell>
          <cell r="I431">
            <v>0</v>
          </cell>
          <cell r="J431">
            <v>0</v>
          </cell>
          <cell r="K431">
            <v>4480000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B432" t="str">
            <v>440730</v>
          </cell>
          <cell r="C432" t="str">
            <v>Vũ Quốc</v>
          </cell>
          <cell r="D432" t="str">
            <v>Trung</v>
          </cell>
          <cell r="E432" t="str">
            <v>4407</v>
          </cell>
          <cell r="F432" t="str">
            <v>BT</v>
          </cell>
          <cell r="G432" t="str">
            <v/>
          </cell>
          <cell r="H432">
            <v>14</v>
          </cell>
          <cell r="I432">
            <v>0</v>
          </cell>
          <cell r="J432">
            <v>0</v>
          </cell>
          <cell r="K432">
            <v>3920000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B433" t="str">
            <v>440731</v>
          </cell>
          <cell r="C433" t="str">
            <v>Vũ Thị Thanh</v>
          </cell>
          <cell r="D433" t="str">
            <v>Thơm</v>
          </cell>
          <cell r="E433" t="str">
            <v>4407</v>
          </cell>
          <cell r="F433" t="str">
            <v>BT</v>
          </cell>
          <cell r="G433" t="str">
            <v/>
          </cell>
          <cell r="H433">
            <v>20</v>
          </cell>
          <cell r="I433">
            <v>0</v>
          </cell>
          <cell r="J433">
            <v>0</v>
          </cell>
          <cell r="K433">
            <v>5600000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B434" t="str">
            <v>440732</v>
          </cell>
          <cell r="C434" t="str">
            <v>Vũ Thị</v>
          </cell>
          <cell r="D434" t="str">
            <v>Thắm</v>
          </cell>
          <cell r="E434" t="str">
            <v>4407</v>
          </cell>
          <cell r="F434" t="str">
            <v>BT</v>
          </cell>
          <cell r="G434" t="str">
            <v/>
          </cell>
          <cell r="H434">
            <v>18</v>
          </cell>
          <cell r="I434">
            <v>0</v>
          </cell>
          <cell r="J434">
            <v>0</v>
          </cell>
          <cell r="K434">
            <v>5040000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B435" t="str">
            <v>440733</v>
          </cell>
          <cell r="C435" t="str">
            <v>Lâm Thị Thu</v>
          </cell>
          <cell r="D435" t="str">
            <v>Hương</v>
          </cell>
          <cell r="E435" t="str">
            <v>4407</v>
          </cell>
          <cell r="F435" t="str">
            <v>BT</v>
          </cell>
          <cell r="G435" t="str">
            <v/>
          </cell>
          <cell r="H435">
            <v>18</v>
          </cell>
          <cell r="I435">
            <v>0</v>
          </cell>
          <cell r="J435">
            <v>0</v>
          </cell>
          <cell r="K435">
            <v>5040000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B436" t="str">
            <v>440734</v>
          </cell>
          <cell r="C436" t="str">
            <v>Nguyễn Lê Minh</v>
          </cell>
          <cell r="D436" t="str">
            <v>Anh</v>
          </cell>
          <cell r="E436" t="str">
            <v>4407</v>
          </cell>
          <cell r="F436" t="str">
            <v>BT</v>
          </cell>
          <cell r="G436" t="str">
            <v/>
          </cell>
          <cell r="H436">
            <v>14</v>
          </cell>
          <cell r="I436">
            <v>0</v>
          </cell>
          <cell r="J436">
            <v>0</v>
          </cell>
          <cell r="K436">
            <v>3920000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B437" t="str">
            <v>440735</v>
          </cell>
          <cell r="C437" t="str">
            <v>Nguyễn Thục</v>
          </cell>
          <cell r="D437" t="str">
            <v>Anh</v>
          </cell>
          <cell r="E437" t="str">
            <v>4407</v>
          </cell>
          <cell r="F437" t="str">
            <v>BT</v>
          </cell>
          <cell r="G437" t="str">
            <v/>
          </cell>
          <cell r="H437">
            <v>14</v>
          </cell>
          <cell r="I437">
            <v>0</v>
          </cell>
          <cell r="J437">
            <v>0</v>
          </cell>
          <cell r="K437">
            <v>3920000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440736</v>
          </cell>
          <cell r="C438" t="str">
            <v>Hà Phương</v>
          </cell>
          <cell r="D438" t="str">
            <v>Anh</v>
          </cell>
          <cell r="E438" t="str">
            <v>4407</v>
          </cell>
          <cell r="F438" t="str">
            <v>BT</v>
          </cell>
          <cell r="G438" t="str">
            <v/>
          </cell>
          <cell r="H438">
            <v>17</v>
          </cell>
          <cell r="I438">
            <v>0</v>
          </cell>
          <cell r="J438">
            <v>0</v>
          </cell>
          <cell r="K438">
            <v>4760000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440737</v>
          </cell>
          <cell r="C439" t="str">
            <v>Đào Thanh</v>
          </cell>
          <cell r="D439" t="str">
            <v>Tân</v>
          </cell>
          <cell r="E439" t="str">
            <v>4407</v>
          </cell>
          <cell r="F439" t="str">
            <v>BT</v>
          </cell>
          <cell r="G439" t="str">
            <v/>
          </cell>
          <cell r="H439">
            <v>18</v>
          </cell>
          <cell r="I439">
            <v>0</v>
          </cell>
          <cell r="J439">
            <v>0</v>
          </cell>
          <cell r="K439">
            <v>5040000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B440" t="str">
            <v>440738</v>
          </cell>
          <cell r="C440" t="str">
            <v>Lê Thị Quỳnh</v>
          </cell>
          <cell r="D440" t="str">
            <v>Mai</v>
          </cell>
          <cell r="E440" t="str">
            <v>4407</v>
          </cell>
          <cell r="F440" t="str">
            <v>BT</v>
          </cell>
          <cell r="G440" t="str">
            <v/>
          </cell>
          <cell r="H440">
            <v>20</v>
          </cell>
          <cell r="I440">
            <v>0</v>
          </cell>
          <cell r="J440">
            <v>0</v>
          </cell>
          <cell r="K440">
            <v>5600000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B441" t="str">
            <v>440739</v>
          </cell>
          <cell r="C441" t="str">
            <v>Nguyễn Phương</v>
          </cell>
          <cell r="D441" t="str">
            <v>Anh</v>
          </cell>
          <cell r="E441" t="str">
            <v>4407</v>
          </cell>
          <cell r="F441" t="str">
            <v>BT</v>
          </cell>
          <cell r="G441" t="str">
            <v/>
          </cell>
          <cell r="H441">
            <v>20</v>
          </cell>
          <cell r="I441">
            <v>0</v>
          </cell>
          <cell r="J441">
            <v>0</v>
          </cell>
          <cell r="K441">
            <v>5600000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B442" t="str">
            <v>440740</v>
          </cell>
          <cell r="C442" t="str">
            <v>Ngô Nam</v>
          </cell>
          <cell r="D442" t="str">
            <v>Phương</v>
          </cell>
          <cell r="E442" t="str">
            <v>4407</v>
          </cell>
          <cell r="F442" t="str">
            <v>BT</v>
          </cell>
          <cell r="G442" t="str">
            <v/>
          </cell>
          <cell r="H442">
            <v>20</v>
          </cell>
          <cell r="I442">
            <v>0</v>
          </cell>
          <cell r="J442">
            <v>0</v>
          </cell>
          <cell r="K442">
            <v>5600000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B443" t="str">
            <v>440741</v>
          </cell>
          <cell r="C443" t="str">
            <v>Hứa Mai</v>
          </cell>
          <cell r="D443" t="str">
            <v>Quỳnh</v>
          </cell>
          <cell r="E443" t="str">
            <v>4407</v>
          </cell>
          <cell r="F443" t="str">
            <v>BT</v>
          </cell>
          <cell r="G443" t="str">
            <v/>
          </cell>
          <cell r="H443">
            <v>20</v>
          </cell>
          <cell r="I443">
            <v>0</v>
          </cell>
          <cell r="J443">
            <v>0</v>
          </cell>
          <cell r="K443">
            <v>5600000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B444" t="str">
            <v>440742</v>
          </cell>
          <cell r="C444" t="str">
            <v>Lã Thành</v>
          </cell>
          <cell r="D444" t="str">
            <v>Linh</v>
          </cell>
          <cell r="E444" t="str">
            <v>4407</v>
          </cell>
          <cell r="F444" t="str">
            <v>BT</v>
          </cell>
          <cell r="G444" t="str">
            <v/>
          </cell>
          <cell r="H444">
            <v>18</v>
          </cell>
          <cell r="I444">
            <v>0</v>
          </cell>
          <cell r="J444">
            <v>0</v>
          </cell>
          <cell r="K444">
            <v>5040000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B445" t="str">
            <v>440743</v>
          </cell>
          <cell r="C445" t="str">
            <v>Hoàng Thị Hoài</v>
          </cell>
          <cell r="D445" t="str">
            <v>Thu</v>
          </cell>
          <cell r="E445" t="str">
            <v>4407</v>
          </cell>
          <cell r="F445" t="str">
            <v>BT</v>
          </cell>
          <cell r="G445" t="str">
            <v/>
          </cell>
          <cell r="H445">
            <v>18</v>
          </cell>
          <cell r="I445">
            <v>0</v>
          </cell>
          <cell r="J445">
            <v>0</v>
          </cell>
          <cell r="K445">
            <v>5040000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B446" t="str">
            <v>440744</v>
          </cell>
          <cell r="C446" t="str">
            <v>Trần Quỳnh</v>
          </cell>
          <cell r="D446" t="str">
            <v>Hương</v>
          </cell>
          <cell r="E446" t="str">
            <v>4407</v>
          </cell>
          <cell r="F446" t="str">
            <v>BT</v>
          </cell>
          <cell r="G446" t="str">
            <v/>
          </cell>
          <cell r="H446">
            <v>18</v>
          </cell>
          <cell r="I446">
            <v>0</v>
          </cell>
          <cell r="J446">
            <v>0</v>
          </cell>
          <cell r="K446">
            <v>5040000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B447" t="str">
            <v>440745</v>
          </cell>
          <cell r="C447" t="str">
            <v>Bùi Tiến</v>
          </cell>
          <cell r="D447" t="str">
            <v>Đạt</v>
          </cell>
          <cell r="E447" t="str">
            <v>4407</v>
          </cell>
          <cell r="F447" t="str">
            <v>BT</v>
          </cell>
          <cell r="G447" t="str">
            <v/>
          </cell>
          <cell r="H447">
            <v>18</v>
          </cell>
          <cell r="I447">
            <v>0</v>
          </cell>
          <cell r="J447">
            <v>0</v>
          </cell>
          <cell r="K447">
            <v>5040000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B448" t="str">
            <v>440746</v>
          </cell>
          <cell r="C448" t="str">
            <v>Nguyễn Thị Minh</v>
          </cell>
          <cell r="D448" t="str">
            <v>Anh</v>
          </cell>
          <cell r="E448" t="str">
            <v>4407</v>
          </cell>
          <cell r="F448" t="str">
            <v>BT</v>
          </cell>
          <cell r="G448" t="str">
            <v/>
          </cell>
          <cell r="H448">
            <v>20</v>
          </cell>
          <cell r="I448">
            <v>0</v>
          </cell>
          <cell r="J448">
            <v>0</v>
          </cell>
          <cell r="K448">
            <v>5600000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B449" t="str">
            <v>440747</v>
          </cell>
          <cell r="C449" t="str">
            <v>Nguyễn Quỳnh</v>
          </cell>
          <cell r="D449" t="str">
            <v>Mai</v>
          </cell>
          <cell r="E449" t="str">
            <v>4407</v>
          </cell>
          <cell r="F449" t="str">
            <v>BT</v>
          </cell>
          <cell r="G449" t="str">
            <v/>
          </cell>
          <cell r="H449">
            <v>18</v>
          </cell>
          <cell r="I449">
            <v>0</v>
          </cell>
          <cell r="J449">
            <v>0</v>
          </cell>
          <cell r="K449">
            <v>5040000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B450" t="str">
            <v>440748</v>
          </cell>
          <cell r="C450" t="str">
            <v>Hoàng Vân</v>
          </cell>
          <cell r="D450" t="str">
            <v>Anh</v>
          </cell>
          <cell r="E450" t="str">
            <v>4407</v>
          </cell>
          <cell r="F450" t="str">
            <v>BT</v>
          </cell>
          <cell r="G450" t="str">
            <v/>
          </cell>
          <cell r="H450">
            <v>20</v>
          </cell>
          <cell r="I450">
            <v>0</v>
          </cell>
          <cell r="J450">
            <v>0</v>
          </cell>
          <cell r="K450">
            <v>5600000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B451" t="str">
            <v>440749</v>
          </cell>
          <cell r="C451" t="str">
            <v>Đồng Thu</v>
          </cell>
          <cell r="D451" t="str">
            <v>Trang</v>
          </cell>
          <cell r="E451" t="str">
            <v>4407</v>
          </cell>
          <cell r="F451" t="str">
            <v>BT</v>
          </cell>
          <cell r="G451" t="str">
            <v/>
          </cell>
          <cell r="H451">
            <v>20</v>
          </cell>
          <cell r="I451">
            <v>0</v>
          </cell>
          <cell r="J451">
            <v>0</v>
          </cell>
          <cell r="K451">
            <v>5600000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B452" t="str">
            <v>440750</v>
          </cell>
          <cell r="C452" t="str">
            <v>Nguyễn Thị Phương</v>
          </cell>
          <cell r="D452" t="str">
            <v>Thảo</v>
          </cell>
          <cell r="E452" t="str">
            <v>4407</v>
          </cell>
          <cell r="F452" t="str">
            <v>BT</v>
          </cell>
          <cell r="G452" t="str">
            <v/>
          </cell>
          <cell r="H452">
            <v>18</v>
          </cell>
          <cell r="I452">
            <v>0</v>
          </cell>
          <cell r="J452">
            <v>0</v>
          </cell>
          <cell r="K452">
            <v>5040000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B453" t="str">
            <v>440751</v>
          </cell>
          <cell r="C453" t="str">
            <v>Lê Thị</v>
          </cell>
          <cell r="D453" t="str">
            <v>Mai</v>
          </cell>
          <cell r="E453" t="str">
            <v>4407</v>
          </cell>
          <cell r="F453" t="str">
            <v>BT</v>
          </cell>
          <cell r="G453" t="str">
            <v/>
          </cell>
          <cell r="H453">
            <v>20</v>
          </cell>
          <cell r="I453">
            <v>0</v>
          </cell>
          <cell r="J453">
            <v>0</v>
          </cell>
          <cell r="K453">
            <v>5600000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B454" t="str">
            <v>440752</v>
          </cell>
          <cell r="C454" t="str">
            <v>Lê Hà</v>
          </cell>
          <cell r="D454" t="str">
            <v>Hương</v>
          </cell>
          <cell r="E454" t="str">
            <v>4407</v>
          </cell>
          <cell r="F454" t="str">
            <v>BT</v>
          </cell>
          <cell r="G454" t="str">
            <v/>
          </cell>
          <cell r="H454">
            <v>20</v>
          </cell>
          <cell r="I454">
            <v>0</v>
          </cell>
          <cell r="J454">
            <v>0</v>
          </cell>
          <cell r="K454">
            <v>5600000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B455" t="str">
            <v>440753</v>
          </cell>
          <cell r="C455" t="str">
            <v>Toán Hải</v>
          </cell>
          <cell r="D455" t="str">
            <v>Nguyệt</v>
          </cell>
          <cell r="E455" t="str">
            <v>4407</v>
          </cell>
          <cell r="F455" t="str">
            <v>GHP70</v>
          </cell>
          <cell r="G455" t="str">
            <v/>
          </cell>
          <cell r="H455">
            <v>20</v>
          </cell>
          <cell r="I455">
            <v>0</v>
          </cell>
          <cell r="J455">
            <v>0</v>
          </cell>
          <cell r="K455">
            <v>5600000</v>
          </cell>
          <cell r="L455">
            <v>0</v>
          </cell>
          <cell r="M455">
            <v>0</v>
          </cell>
          <cell r="N455">
            <v>3920000</v>
          </cell>
          <cell r="O455">
            <v>0</v>
          </cell>
        </row>
        <row r="456">
          <cell r="B456" t="str">
            <v>440754</v>
          </cell>
          <cell r="C456" t="str">
            <v>Lý Mạnh</v>
          </cell>
          <cell r="D456" t="str">
            <v>Đức</v>
          </cell>
          <cell r="E456" t="str">
            <v>4407</v>
          </cell>
          <cell r="F456" t="str">
            <v>BT</v>
          </cell>
          <cell r="G456" t="str">
            <v/>
          </cell>
          <cell r="H456">
            <v>16</v>
          </cell>
          <cell r="I456">
            <v>0</v>
          </cell>
          <cell r="J456">
            <v>0</v>
          </cell>
          <cell r="K456">
            <v>4480000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B457" t="str">
            <v>440755</v>
          </cell>
          <cell r="C457" t="str">
            <v>Tăng Khánh</v>
          </cell>
          <cell r="D457" t="str">
            <v>Linh</v>
          </cell>
          <cell r="E457" t="str">
            <v>4407</v>
          </cell>
          <cell r="F457" t="str">
            <v>BT</v>
          </cell>
          <cell r="G457" t="str">
            <v/>
          </cell>
          <cell r="H457">
            <v>22</v>
          </cell>
          <cell r="I457">
            <v>0</v>
          </cell>
          <cell r="J457">
            <v>0</v>
          </cell>
          <cell r="K457">
            <v>6160000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B458" t="str">
            <v>440756</v>
          </cell>
          <cell r="C458" t="str">
            <v>Ngô Thị Mỹ</v>
          </cell>
          <cell r="D458" t="str">
            <v>Huyền</v>
          </cell>
          <cell r="E458" t="str">
            <v>4407</v>
          </cell>
          <cell r="F458" t="str">
            <v>BT</v>
          </cell>
          <cell r="G458" t="str">
            <v/>
          </cell>
          <cell r="H458">
            <v>20</v>
          </cell>
          <cell r="I458">
            <v>0</v>
          </cell>
          <cell r="J458">
            <v>0</v>
          </cell>
          <cell r="K458">
            <v>5600000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B459" t="str">
            <v>440757</v>
          </cell>
          <cell r="C459" t="str">
            <v>Nguyễn Thị Thanh</v>
          </cell>
          <cell r="D459" t="str">
            <v>Hiền</v>
          </cell>
          <cell r="E459" t="str">
            <v>4407</v>
          </cell>
          <cell r="F459" t="str">
            <v>BT</v>
          </cell>
          <cell r="G459" t="str">
            <v/>
          </cell>
          <cell r="H459">
            <v>18</v>
          </cell>
          <cell r="I459">
            <v>0</v>
          </cell>
          <cell r="J459">
            <v>0</v>
          </cell>
          <cell r="K459">
            <v>5040000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B460" t="str">
            <v>440758</v>
          </cell>
          <cell r="C460" t="str">
            <v>Nguyễn Trọng</v>
          </cell>
          <cell r="D460" t="str">
            <v>Nghĩa</v>
          </cell>
          <cell r="E460" t="str">
            <v>4407</v>
          </cell>
          <cell r="F460" t="str">
            <v>BT</v>
          </cell>
          <cell r="G460" t="str">
            <v/>
          </cell>
          <cell r="H460">
            <v>16</v>
          </cell>
          <cell r="I460">
            <v>0</v>
          </cell>
          <cell r="J460">
            <v>0</v>
          </cell>
          <cell r="K460">
            <v>4480000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B461" t="str">
            <v>440759</v>
          </cell>
          <cell r="C461" t="str">
            <v>Cao Hải</v>
          </cell>
          <cell r="D461" t="str">
            <v>Yến</v>
          </cell>
          <cell r="E461" t="str">
            <v>4407</v>
          </cell>
          <cell r="F461" t="str">
            <v>BT</v>
          </cell>
          <cell r="G461" t="str">
            <v/>
          </cell>
          <cell r="H461">
            <v>18</v>
          </cell>
          <cell r="I461">
            <v>0</v>
          </cell>
          <cell r="J461">
            <v>0</v>
          </cell>
          <cell r="K461">
            <v>5040000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B462" t="str">
            <v>440760</v>
          </cell>
          <cell r="C462" t="str">
            <v>Bàn Văn</v>
          </cell>
          <cell r="D462" t="str">
            <v>Thắng</v>
          </cell>
          <cell r="E462" t="str">
            <v>4407</v>
          </cell>
          <cell r="F462" t="str">
            <v>BT</v>
          </cell>
          <cell r="G462" t="str">
            <v/>
          </cell>
          <cell r="H462">
            <v>14</v>
          </cell>
          <cell r="I462">
            <v>0</v>
          </cell>
          <cell r="J462">
            <v>0</v>
          </cell>
          <cell r="K462">
            <v>3920000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B463" t="str">
            <v>440761</v>
          </cell>
          <cell r="C463" t="str">
            <v>Lê Việt</v>
          </cell>
          <cell r="D463" t="str">
            <v>Hùng</v>
          </cell>
          <cell r="E463" t="str">
            <v>4407</v>
          </cell>
          <cell r="F463" t="str">
            <v>BT</v>
          </cell>
          <cell r="G463" t="str">
            <v/>
          </cell>
          <cell r="H463">
            <v>21</v>
          </cell>
          <cell r="I463">
            <v>0</v>
          </cell>
          <cell r="J463">
            <v>0</v>
          </cell>
          <cell r="K463">
            <v>5880000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B464" t="str">
            <v>440762</v>
          </cell>
          <cell r="C464" t="str">
            <v>Nguyễn Ngọc</v>
          </cell>
          <cell r="D464" t="str">
            <v>Anh</v>
          </cell>
          <cell r="E464" t="str">
            <v>4407</v>
          </cell>
          <cell r="F464" t="str">
            <v>BT</v>
          </cell>
          <cell r="G464" t="str">
            <v/>
          </cell>
          <cell r="H464">
            <v>16</v>
          </cell>
          <cell r="I464">
            <v>0</v>
          </cell>
          <cell r="J464">
            <v>0</v>
          </cell>
          <cell r="K464">
            <v>4480000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440763</v>
          </cell>
          <cell r="C465" t="str">
            <v>La Tài</v>
          </cell>
          <cell r="D465" t="str">
            <v>Truyền</v>
          </cell>
          <cell r="E465" t="str">
            <v>4407</v>
          </cell>
          <cell r="F465" t="str">
            <v>GHP70</v>
          </cell>
          <cell r="G465" t="str">
            <v/>
          </cell>
          <cell r="H465">
            <v>14</v>
          </cell>
          <cell r="I465">
            <v>0</v>
          </cell>
          <cell r="J465">
            <v>0</v>
          </cell>
          <cell r="K465">
            <v>3920000</v>
          </cell>
          <cell r="L465">
            <v>0</v>
          </cell>
          <cell r="M465">
            <v>0</v>
          </cell>
          <cell r="N465">
            <v>2743999.9999999995</v>
          </cell>
          <cell r="O465">
            <v>0</v>
          </cell>
        </row>
        <row r="466">
          <cell r="B466" t="str">
            <v>440764</v>
          </cell>
          <cell r="C466" t="str">
            <v>Ma Thùy</v>
          </cell>
          <cell r="D466" t="str">
            <v>Linh</v>
          </cell>
          <cell r="E466" t="str">
            <v>4407</v>
          </cell>
          <cell r="F466" t="str">
            <v>BT</v>
          </cell>
          <cell r="G466" t="str">
            <v/>
          </cell>
          <cell r="H466">
            <v>22</v>
          </cell>
          <cell r="I466">
            <v>0</v>
          </cell>
          <cell r="J466">
            <v>0</v>
          </cell>
          <cell r="K466">
            <v>6160000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B467" t="str">
            <v>440765</v>
          </cell>
          <cell r="C467" t="str">
            <v>Nguyễn Ngọc</v>
          </cell>
          <cell r="D467" t="str">
            <v>Anh</v>
          </cell>
          <cell r="E467" t="str">
            <v>4407</v>
          </cell>
          <cell r="F467" t="str">
            <v>BT</v>
          </cell>
          <cell r="G467" t="str">
            <v/>
          </cell>
          <cell r="H467">
            <v>21</v>
          </cell>
          <cell r="I467">
            <v>0</v>
          </cell>
          <cell r="J467">
            <v>0</v>
          </cell>
          <cell r="K467">
            <v>5880000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B468" t="str">
            <v>440766</v>
          </cell>
          <cell r="C468" t="str">
            <v>Triệu Thái</v>
          </cell>
          <cell r="D468" t="str">
            <v>Nguyên</v>
          </cell>
          <cell r="E468" t="str">
            <v>4407</v>
          </cell>
          <cell r="F468" t="str">
            <v>BT</v>
          </cell>
          <cell r="G468" t="str">
            <v/>
          </cell>
          <cell r="H468">
            <v>14</v>
          </cell>
          <cell r="I468">
            <v>0</v>
          </cell>
          <cell r="J468">
            <v>0</v>
          </cell>
          <cell r="K468">
            <v>3920000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B469" t="str">
            <v>440801</v>
          </cell>
          <cell r="C469" t="str">
            <v>Dương Thị</v>
          </cell>
          <cell r="D469" t="str">
            <v>Ngân</v>
          </cell>
          <cell r="E469" t="str">
            <v>4408</v>
          </cell>
          <cell r="F469" t="str">
            <v>BT</v>
          </cell>
          <cell r="G469" t="str">
            <v/>
          </cell>
          <cell r="H469">
            <v>18</v>
          </cell>
          <cell r="I469">
            <v>0</v>
          </cell>
          <cell r="J469">
            <v>0</v>
          </cell>
          <cell r="K469">
            <v>5040000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B470" t="str">
            <v>440802</v>
          </cell>
          <cell r="C470" t="str">
            <v>Nguyễn Thị Kim</v>
          </cell>
          <cell r="D470" t="str">
            <v>Chi</v>
          </cell>
          <cell r="E470" t="str">
            <v>4408</v>
          </cell>
          <cell r="F470" t="str">
            <v>BT</v>
          </cell>
          <cell r="G470" t="str">
            <v/>
          </cell>
          <cell r="H470">
            <v>20</v>
          </cell>
          <cell r="I470">
            <v>0</v>
          </cell>
          <cell r="J470">
            <v>0</v>
          </cell>
          <cell r="K470">
            <v>5600000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B471" t="str">
            <v>440803</v>
          </cell>
          <cell r="C471" t="str">
            <v>Nguyễn Trọng</v>
          </cell>
          <cell r="D471" t="str">
            <v>Chính</v>
          </cell>
          <cell r="E471" t="str">
            <v>4408</v>
          </cell>
          <cell r="F471" t="str">
            <v>BT</v>
          </cell>
          <cell r="G471" t="str">
            <v/>
          </cell>
          <cell r="H471">
            <v>18</v>
          </cell>
          <cell r="I471">
            <v>0</v>
          </cell>
          <cell r="J471">
            <v>0</v>
          </cell>
          <cell r="K471">
            <v>5040000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B472" t="str">
            <v>440804</v>
          </cell>
          <cell r="C472" t="str">
            <v>Lê Duy</v>
          </cell>
          <cell r="D472" t="str">
            <v>Mạnh</v>
          </cell>
          <cell r="E472" t="str">
            <v>4408</v>
          </cell>
          <cell r="F472" t="str">
            <v>BT</v>
          </cell>
          <cell r="G472" t="str">
            <v/>
          </cell>
          <cell r="H472">
            <v>20</v>
          </cell>
          <cell r="I472">
            <v>0</v>
          </cell>
          <cell r="J472">
            <v>0</v>
          </cell>
          <cell r="K472">
            <v>5600000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B473" t="str">
            <v>440805</v>
          </cell>
          <cell r="C473" t="str">
            <v>Dương Xuân</v>
          </cell>
          <cell r="D473" t="str">
            <v>Tùng</v>
          </cell>
          <cell r="E473" t="str">
            <v>4408</v>
          </cell>
          <cell r="F473" t="str">
            <v>BT</v>
          </cell>
          <cell r="G473" t="str">
            <v/>
          </cell>
          <cell r="H473">
            <v>20</v>
          </cell>
          <cell r="I473">
            <v>0</v>
          </cell>
          <cell r="J473">
            <v>0</v>
          </cell>
          <cell r="K473">
            <v>5600000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B474" t="str">
            <v>440806</v>
          </cell>
          <cell r="C474" t="str">
            <v>Nguyễn Văn</v>
          </cell>
          <cell r="D474" t="str">
            <v>Thuận</v>
          </cell>
          <cell r="E474" t="str">
            <v>4408</v>
          </cell>
          <cell r="F474" t="str">
            <v>BT</v>
          </cell>
          <cell r="G474" t="str">
            <v/>
          </cell>
          <cell r="H474">
            <v>22</v>
          </cell>
          <cell r="I474">
            <v>0</v>
          </cell>
          <cell r="J474">
            <v>0</v>
          </cell>
          <cell r="K474">
            <v>6160000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B475" t="str">
            <v>440807</v>
          </cell>
          <cell r="C475" t="str">
            <v>Mẫn Thanh</v>
          </cell>
          <cell r="D475" t="str">
            <v>Hoa</v>
          </cell>
          <cell r="E475" t="str">
            <v>4408</v>
          </cell>
          <cell r="F475" t="str">
            <v>BT</v>
          </cell>
          <cell r="G475" t="str">
            <v/>
          </cell>
          <cell r="H475">
            <v>20</v>
          </cell>
          <cell r="I475">
            <v>0</v>
          </cell>
          <cell r="J475">
            <v>0</v>
          </cell>
          <cell r="K475">
            <v>5600000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B476" t="str">
            <v>440808</v>
          </cell>
          <cell r="C476" t="str">
            <v>Hà Diệu</v>
          </cell>
          <cell r="D476" t="str">
            <v>Linh</v>
          </cell>
          <cell r="E476" t="str">
            <v>4408</v>
          </cell>
          <cell r="F476" t="str">
            <v>BT</v>
          </cell>
          <cell r="G476" t="str">
            <v/>
          </cell>
          <cell r="H476">
            <v>18</v>
          </cell>
          <cell r="I476">
            <v>0</v>
          </cell>
          <cell r="J476">
            <v>0</v>
          </cell>
          <cell r="K476">
            <v>5040000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B477" t="str">
            <v>440809</v>
          </cell>
          <cell r="C477" t="str">
            <v>Nguyễn Thanh</v>
          </cell>
          <cell r="D477" t="str">
            <v>Thúy</v>
          </cell>
          <cell r="E477" t="str">
            <v>4408</v>
          </cell>
          <cell r="F477" t="str">
            <v>BT</v>
          </cell>
          <cell r="G477" t="str">
            <v/>
          </cell>
          <cell r="H477">
            <v>20</v>
          </cell>
          <cell r="I477">
            <v>0</v>
          </cell>
          <cell r="J477">
            <v>0</v>
          </cell>
          <cell r="K477">
            <v>5600000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B478" t="str">
            <v>440810</v>
          </cell>
          <cell r="C478" t="str">
            <v>Đinh Văn</v>
          </cell>
          <cell r="D478" t="str">
            <v>Quang</v>
          </cell>
          <cell r="E478" t="str">
            <v>4408</v>
          </cell>
          <cell r="F478" t="str">
            <v>BT</v>
          </cell>
          <cell r="G478" t="str">
            <v/>
          </cell>
          <cell r="H478">
            <v>20</v>
          </cell>
          <cell r="I478">
            <v>0</v>
          </cell>
          <cell r="J478">
            <v>0</v>
          </cell>
          <cell r="K478">
            <v>5600000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B479" t="str">
            <v>440811</v>
          </cell>
          <cell r="C479" t="str">
            <v>Trần Lệ</v>
          </cell>
          <cell r="D479" t="str">
            <v>Thu</v>
          </cell>
          <cell r="E479" t="str">
            <v>4408</v>
          </cell>
          <cell r="F479" t="str">
            <v>BT</v>
          </cell>
          <cell r="G479" t="str">
            <v/>
          </cell>
          <cell r="H479">
            <v>20</v>
          </cell>
          <cell r="I479">
            <v>0</v>
          </cell>
          <cell r="J479">
            <v>0</v>
          </cell>
          <cell r="K479">
            <v>5600000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B480" t="str">
            <v>440812</v>
          </cell>
          <cell r="C480" t="str">
            <v>Phương Hoàng</v>
          </cell>
          <cell r="D480" t="str">
            <v>Long</v>
          </cell>
          <cell r="E480" t="str">
            <v>4408</v>
          </cell>
          <cell r="F480" t="str">
            <v>BT</v>
          </cell>
          <cell r="G480" t="str">
            <v/>
          </cell>
          <cell r="H480">
            <v>20</v>
          </cell>
          <cell r="I480">
            <v>0</v>
          </cell>
          <cell r="J480">
            <v>0</v>
          </cell>
          <cell r="K480">
            <v>5600000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B481" t="str">
            <v>440813</v>
          </cell>
          <cell r="C481" t="str">
            <v>Nguyễn Hải</v>
          </cell>
          <cell r="D481" t="str">
            <v>Nam</v>
          </cell>
          <cell r="E481" t="str">
            <v>4408</v>
          </cell>
          <cell r="F481" t="str">
            <v>BT</v>
          </cell>
          <cell r="G481" t="str">
            <v/>
          </cell>
          <cell r="H481">
            <v>20</v>
          </cell>
          <cell r="I481">
            <v>0</v>
          </cell>
          <cell r="J481">
            <v>0</v>
          </cell>
          <cell r="K481">
            <v>5600000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B482" t="str">
            <v>440814</v>
          </cell>
          <cell r="C482" t="str">
            <v>Phạm Quang</v>
          </cell>
          <cell r="D482" t="str">
            <v>Trung</v>
          </cell>
          <cell r="E482" t="str">
            <v>4408</v>
          </cell>
          <cell r="F482" t="str">
            <v>BT</v>
          </cell>
          <cell r="G482" t="str">
            <v/>
          </cell>
          <cell r="H482">
            <v>20</v>
          </cell>
          <cell r="I482">
            <v>0</v>
          </cell>
          <cell r="J482">
            <v>0</v>
          </cell>
          <cell r="K482">
            <v>5600000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B483" t="str">
            <v>440815</v>
          </cell>
          <cell r="C483" t="str">
            <v>Nguyễn Trung</v>
          </cell>
          <cell r="D483" t="str">
            <v>Đạt</v>
          </cell>
          <cell r="E483" t="str">
            <v>4408</v>
          </cell>
          <cell r="F483" t="str">
            <v>BT</v>
          </cell>
          <cell r="G483" t="str">
            <v/>
          </cell>
          <cell r="H483">
            <v>16</v>
          </cell>
          <cell r="I483">
            <v>0</v>
          </cell>
          <cell r="J483">
            <v>0</v>
          </cell>
          <cell r="K483">
            <v>4480000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440816</v>
          </cell>
          <cell r="C484" t="str">
            <v>Nguyễn Mai</v>
          </cell>
          <cell r="D484" t="str">
            <v>Anh</v>
          </cell>
          <cell r="E484" t="str">
            <v>4408</v>
          </cell>
          <cell r="F484" t="str">
            <v>BT</v>
          </cell>
          <cell r="G484" t="str">
            <v/>
          </cell>
          <cell r="H484">
            <v>25</v>
          </cell>
          <cell r="I484">
            <v>0</v>
          </cell>
          <cell r="J484">
            <v>0</v>
          </cell>
          <cell r="K484">
            <v>7000000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440817</v>
          </cell>
          <cell r="C485" t="str">
            <v>Hoàng Phi</v>
          </cell>
          <cell r="D485" t="str">
            <v>Long</v>
          </cell>
          <cell r="E485" t="str">
            <v>4408</v>
          </cell>
          <cell r="F485" t="str">
            <v>BT</v>
          </cell>
          <cell r="G485" t="str">
            <v/>
          </cell>
          <cell r="H485">
            <v>20</v>
          </cell>
          <cell r="I485">
            <v>0</v>
          </cell>
          <cell r="J485">
            <v>0</v>
          </cell>
          <cell r="K485">
            <v>5600000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B486" t="str">
            <v>440818</v>
          </cell>
          <cell r="C486" t="str">
            <v>Dương Hải</v>
          </cell>
          <cell r="D486" t="str">
            <v>Yến</v>
          </cell>
          <cell r="E486" t="str">
            <v>4408</v>
          </cell>
          <cell r="F486" t="str">
            <v>BT</v>
          </cell>
          <cell r="G486" t="str">
            <v/>
          </cell>
          <cell r="H486">
            <v>20</v>
          </cell>
          <cell r="I486">
            <v>0</v>
          </cell>
          <cell r="J486">
            <v>0</v>
          </cell>
          <cell r="K486">
            <v>5600000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440819</v>
          </cell>
          <cell r="C487" t="str">
            <v>Trần Khánh</v>
          </cell>
          <cell r="D487" t="str">
            <v>Chi</v>
          </cell>
          <cell r="E487" t="str">
            <v>4408</v>
          </cell>
          <cell r="F487" t="str">
            <v>BT</v>
          </cell>
          <cell r="G487" t="str">
            <v/>
          </cell>
          <cell r="H487">
            <v>20</v>
          </cell>
          <cell r="I487">
            <v>0</v>
          </cell>
          <cell r="J487">
            <v>0</v>
          </cell>
          <cell r="K487">
            <v>5600000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B488" t="str">
            <v>440820</v>
          </cell>
          <cell r="C488" t="str">
            <v>Triệu Thị</v>
          </cell>
          <cell r="D488" t="str">
            <v>Cành</v>
          </cell>
          <cell r="E488" t="str">
            <v>4408</v>
          </cell>
          <cell r="F488" t="str">
            <v>MHP</v>
          </cell>
          <cell r="G488" t="str">
            <v/>
          </cell>
          <cell r="H488">
            <v>20</v>
          </cell>
          <cell r="I488">
            <v>0</v>
          </cell>
          <cell r="J488">
            <v>0</v>
          </cell>
          <cell r="K488">
            <v>5600000</v>
          </cell>
          <cell r="L488">
            <v>0</v>
          </cell>
          <cell r="M488">
            <v>0</v>
          </cell>
          <cell r="N488">
            <v>5600000</v>
          </cell>
          <cell r="O488">
            <v>0</v>
          </cell>
        </row>
        <row r="489">
          <cell r="B489" t="str">
            <v>440821</v>
          </cell>
          <cell r="C489" t="str">
            <v>Nguyễn Thị Hồng</v>
          </cell>
          <cell r="D489" t="str">
            <v>Nhung</v>
          </cell>
          <cell r="E489" t="str">
            <v>4408</v>
          </cell>
          <cell r="F489" t="str">
            <v>GHP70</v>
          </cell>
          <cell r="G489" t="str">
            <v/>
          </cell>
          <cell r="H489">
            <v>18</v>
          </cell>
          <cell r="I489">
            <v>0</v>
          </cell>
          <cell r="J489">
            <v>0</v>
          </cell>
          <cell r="K489">
            <v>5040000</v>
          </cell>
          <cell r="L489">
            <v>0</v>
          </cell>
          <cell r="M489">
            <v>0</v>
          </cell>
          <cell r="N489">
            <v>3528000</v>
          </cell>
          <cell r="O489">
            <v>0</v>
          </cell>
        </row>
        <row r="490">
          <cell r="B490" t="str">
            <v>440822</v>
          </cell>
          <cell r="C490" t="str">
            <v>Nguyễn Văn</v>
          </cell>
          <cell r="D490" t="str">
            <v>Tiến</v>
          </cell>
          <cell r="E490" t="str">
            <v>4408</v>
          </cell>
          <cell r="F490" t="str">
            <v>BT</v>
          </cell>
          <cell r="G490" t="str">
            <v/>
          </cell>
          <cell r="H490">
            <v>22</v>
          </cell>
          <cell r="I490">
            <v>3</v>
          </cell>
          <cell r="J490">
            <v>0</v>
          </cell>
          <cell r="K490">
            <v>6160000</v>
          </cell>
          <cell r="L490">
            <v>840000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440823</v>
          </cell>
          <cell r="C491" t="str">
            <v>Lê Hoàng</v>
          </cell>
          <cell r="D491" t="str">
            <v>Vũ</v>
          </cell>
          <cell r="E491" t="str">
            <v>4408</v>
          </cell>
          <cell r="F491" t="str">
            <v>BT</v>
          </cell>
          <cell r="G491" t="str">
            <v/>
          </cell>
          <cell r="H491">
            <v>16</v>
          </cell>
          <cell r="I491">
            <v>0</v>
          </cell>
          <cell r="J491">
            <v>0</v>
          </cell>
          <cell r="K491">
            <v>4480000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440824</v>
          </cell>
          <cell r="C492" t="str">
            <v>Phạm Hương</v>
          </cell>
          <cell r="D492" t="str">
            <v>Giang</v>
          </cell>
          <cell r="E492" t="str">
            <v>4408</v>
          </cell>
          <cell r="F492" t="str">
            <v>BT</v>
          </cell>
          <cell r="G492" t="str">
            <v/>
          </cell>
          <cell r="H492">
            <v>23</v>
          </cell>
          <cell r="I492">
            <v>0</v>
          </cell>
          <cell r="J492">
            <v>0</v>
          </cell>
          <cell r="K492">
            <v>6440000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440825</v>
          </cell>
          <cell r="C493" t="str">
            <v>Nguyễn Thu</v>
          </cell>
          <cell r="D493" t="str">
            <v>Anh</v>
          </cell>
          <cell r="E493" t="str">
            <v>4408</v>
          </cell>
          <cell r="F493" t="str">
            <v>BT</v>
          </cell>
          <cell r="G493" t="str">
            <v/>
          </cell>
          <cell r="H493">
            <v>18</v>
          </cell>
          <cell r="I493">
            <v>0</v>
          </cell>
          <cell r="J493">
            <v>0</v>
          </cell>
          <cell r="K493">
            <v>5040000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B494" t="str">
            <v>440826</v>
          </cell>
          <cell r="C494" t="str">
            <v>Hứa Minh</v>
          </cell>
          <cell r="D494" t="str">
            <v>Hiếu</v>
          </cell>
          <cell r="E494" t="str">
            <v>4408</v>
          </cell>
          <cell r="F494" t="str">
            <v>BT</v>
          </cell>
          <cell r="G494" t="str">
            <v/>
          </cell>
          <cell r="H494">
            <v>16</v>
          </cell>
          <cell r="I494">
            <v>0</v>
          </cell>
          <cell r="J494">
            <v>0</v>
          </cell>
          <cell r="K494">
            <v>4480000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B495" t="str">
            <v>440827</v>
          </cell>
          <cell r="C495" t="str">
            <v>Trần Xuân</v>
          </cell>
          <cell r="D495" t="str">
            <v>Thương</v>
          </cell>
          <cell r="E495" t="str">
            <v>4408</v>
          </cell>
          <cell r="F495" t="str">
            <v>BT</v>
          </cell>
          <cell r="G495" t="str">
            <v/>
          </cell>
          <cell r="H495">
            <v>18</v>
          </cell>
          <cell r="I495">
            <v>0</v>
          </cell>
          <cell r="J495">
            <v>0</v>
          </cell>
          <cell r="K495">
            <v>5040000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B496" t="str">
            <v>440828</v>
          </cell>
          <cell r="C496" t="str">
            <v>Bùi Hà Hải</v>
          </cell>
          <cell r="D496" t="str">
            <v>Yến</v>
          </cell>
          <cell r="E496" t="str">
            <v>4408</v>
          </cell>
          <cell r="F496" t="str">
            <v>GHP70</v>
          </cell>
          <cell r="G496" t="str">
            <v/>
          </cell>
          <cell r="H496">
            <v>20</v>
          </cell>
          <cell r="I496">
            <v>0</v>
          </cell>
          <cell r="J496">
            <v>0</v>
          </cell>
          <cell r="K496">
            <v>5600000</v>
          </cell>
          <cell r="L496">
            <v>0</v>
          </cell>
          <cell r="M496">
            <v>0</v>
          </cell>
          <cell r="N496">
            <v>3920000</v>
          </cell>
          <cell r="O496">
            <v>0</v>
          </cell>
        </row>
        <row r="497">
          <cell r="B497" t="str">
            <v>440829</v>
          </cell>
          <cell r="C497" t="str">
            <v>Nguyễn Thị Huyền</v>
          </cell>
          <cell r="D497" t="str">
            <v>Trang</v>
          </cell>
          <cell r="E497" t="str">
            <v>4408</v>
          </cell>
          <cell r="F497" t="str">
            <v>MHP</v>
          </cell>
          <cell r="G497" t="str">
            <v/>
          </cell>
          <cell r="H497">
            <v>20</v>
          </cell>
          <cell r="I497">
            <v>0</v>
          </cell>
          <cell r="J497">
            <v>0</v>
          </cell>
          <cell r="K497">
            <v>5600000</v>
          </cell>
          <cell r="L497">
            <v>0</v>
          </cell>
          <cell r="M497">
            <v>0</v>
          </cell>
          <cell r="N497">
            <v>5600000</v>
          </cell>
          <cell r="O497">
            <v>0</v>
          </cell>
        </row>
        <row r="498">
          <cell r="B498" t="str">
            <v>440830</v>
          </cell>
          <cell r="C498" t="str">
            <v>Trần Quang</v>
          </cell>
          <cell r="D498" t="str">
            <v>Huy</v>
          </cell>
          <cell r="E498" t="str">
            <v>4408</v>
          </cell>
          <cell r="F498" t="str">
            <v>BT</v>
          </cell>
          <cell r="G498" t="str">
            <v/>
          </cell>
          <cell r="H498">
            <v>16</v>
          </cell>
          <cell r="I498">
            <v>0</v>
          </cell>
          <cell r="J498">
            <v>0</v>
          </cell>
          <cell r="K498">
            <v>4480000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B499" t="str">
            <v>440831</v>
          </cell>
          <cell r="C499" t="str">
            <v>Trương Đình</v>
          </cell>
          <cell r="D499" t="str">
            <v>Thuần</v>
          </cell>
          <cell r="E499" t="str">
            <v>4408</v>
          </cell>
          <cell r="F499" t="str">
            <v>BT</v>
          </cell>
          <cell r="G499" t="str">
            <v/>
          </cell>
          <cell r="H499">
            <v>16</v>
          </cell>
          <cell r="I499">
            <v>0</v>
          </cell>
          <cell r="J499">
            <v>0</v>
          </cell>
          <cell r="K499">
            <v>4480000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440832</v>
          </cell>
          <cell r="C500" t="str">
            <v>Dương Hoài</v>
          </cell>
          <cell r="D500" t="str">
            <v>Thu</v>
          </cell>
          <cell r="E500" t="str">
            <v>4408</v>
          </cell>
          <cell r="F500" t="str">
            <v>BT</v>
          </cell>
          <cell r="G500" t="str">
            <v/>
          </cell>
          <cell r="H500">
            <v>20</v>
          </cell>
          <cell r="I500">
            <v>0</v>
          </cell>
          <cell r="J500">
            <v>0</v>
          </cell>
          <cell r="K500">
            <v>5600000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B501" t="str">
            <v>440833</v>
          </cell>
          <cell r="C501" t="str">
            <v>Trần Minh</v>
          </cell>
          <cell r="D501" t="str">
            <v>Ngọc</v>
          </cell>
          <cell r="E501" t="str">
            <v>4408</v>
          </cell>
          <cell r="F501" t="str">
            <v>BT</v>
          </cell>
          <cell r="G501" t="str">
            <v/>
          </cell>
          <cell r="H501">
            <v>20</v>
          </cell>
          <cell r="I501">
            <v>0</v>
          </cell>
          <cell r="J501">
            <v>0</v>
          </cell>
          <cell r="K501">
            <v>5600000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B502" t="str">
            <v>440834</v>
          </cell>
          <cell r="C502" t="str">
            <v>Hoàng Văn</v>
          </cell>
          <cell r="D502" t="str">
            <v>Trường</v>
          </cell>
          <cell r="E502" t="str">
            <v>4408</v>
          </cell>
          <cell r="F502" t="str">
            <v>BT</v>
          </cell>
          <cell r="G502" t="str">
            <v/>
          </cell>
          <cell r="H502">
            <v>18</v>
          </cell>
          <cell r="I502">
            <v>3</v>
          </cell>
          <cell r="J502">
            <v>0</v>
          </cell>
          <cell r="K502">
            <v>5040000</v>
          </cell>
          <cell r="L502">
            <v>840000</v>
          </cell>
          <cell r="M502">
            <v>0</v>
          </cell>
          <cell r="N502">
            <v>0</v>
          </cell>
          <cell r="O502">
            <v>0</v>
          </cell>
        </row>
        <row r="503">
          <cell r="B503" t="str">
            <v>440835</v>
          </cell>
          <cell r="C503" t="str">
            <v>Trần Khánh</v>
          </cell>
          <cell r="D503" t="str">
            <v>Linh</v>
          </cell>
          <cell r="E503" t="str">
            <v>4408</v>
          </cell>
          <cell r="F503" t="str">
            <v>BT</v>
          </cell>
          <cell r="G503" t="str">
            <v/>
          </cell>
          <cell r="H503">
            <v>20</v>
          </cell>
          <cell r="I503">
            <v>0</v>
          </cell>
          <cell r="J503">
            <v>0</v>
          </cell>
          <cell r="K503">
            <v>5600000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440836</v>
          </cell>
          <cell r="C504" t="str">
            <v>Nguyễn Linh Hà</v>
          </cell>
          <cell r="D504" t="str">
            <v>Anh</v>
          </cell>
          <cell r="E504" t="str">
            <v>4408</v>
          </cell>
          <cell r="F504" t="str">
            <v>BT</v>
          </cell>
          <cell r="G504" t="str">
            <v/>
          </cell>
          <cell r="H504">
            <v>20</v>
          </cell>
          <cell r="I504">
            <v>0</v>
          </cell>
          <cell r="J504">
            <v>0</v>
          </cell>
          <cell r="K504">
            <v>5600000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440837</v>
          </cell>
          <cell r="C505" t="str">
            <v>Lê Đăng</v>
          </cell>
          <cell r="D505" t="str">
            <v>Huy</v>
          </cell>
          <cell r="E505" t="str">
            <v>4408</v>
          </cell>
          <cell r="F505" t="str">
            <v>BT</v>
          </cell>
          <cell r="G505" t="str">
            <v/>
          </cell>
          <cell r="H505">
            <v>16</v>
          </cell>
          <cell r="I505">
            <v>0</v>
          </cell>
          <cell r="J505">
            <v>0</v>
          </cell>
          <cell r="K505">
            <v>4480000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440838</v>
          </cell>
          <cell r="C506" t="str">
            <v>Lê Thị Hương</v>
          </cell>
          <cell r="D506" t="str">
            <v>Ly</v>
          </cell>
          <cell r="E506" t="str">
            <v>4408</v>
          </cell>
          <cell r="F506" t="str">
            <v>BT</v>
          </cell>
          <cell r="G506" t="str">
            <v/>
          </cell>
          <cell r="H506">
            <v>20</v>
          </cell>
          <cell r="I506">
            <v>0</v>
          </cell>
          <cell r="J506">
            <v>0</v>
          </cell>
          <cell r="K506">
            <v>5600000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B507" t="str">
            <v>440839</v>
          </cell>
          <cell r="C507" t="str">
            <v>Trịnh Bích</v>
          </cell>
          <cell r="D507" t="str">
            <v>Ngọc</v>
          </cell>
          <cell r="E507" t="str">
            <v>4408</v>
          </cell>
          <cell r="F507" t="str">
            <v>BT</v>
          </cell>
          <cell r="G507" t="str">
            <v/>
          </cell>
          <cell r="H507">
            <v>18</v>
          </cell>
          <cell r="I507">
            <v>0</v>
          </cell>
          <cell r="J507">
            <v>0</v>
          </cell>
          <cell r="K507">
            <v>5040000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440840</v>
          </cell>
          <cell r="C508" t="str">
            <v>Nguyễn Hồng</v>
          </cell>
          <cell r="D508" t="str">
            <v>Nhung</v>
          </cell>
          <cell r="E508" t="str">
            <v>4408</v>
          </cell>
          <cell r="F508" t="str">
            <v>BT</v>
          </cell>
          <cell r="G508" t="str">
            <v/>
          </cell>
          <cell r="H508">
            <v>20</v>
          </cell>
          <cell r="I508">
            <v>0</v>
          </cell>
          <cell r="J508">
            <v>0</v>
          </cell>
          <cell r="K508">
            <v>5600000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B509" t="str">
            <v>440841</v>
          </cell>
          <cell r="C509" t="str">
            <v>Phạm Duy</v>
          </cell>
          <cell r="D509" t="str">
            <v>Cương</v>
          </cell>
          <cell r="E509" t="str">
            <v>4408</v>
          </cell>
          <cell r="F509" t="str">
            <v>BT</v>
          </cell>
          <cell r="G509" t="str">
            <v/>
          </cell>
          <cell r="H509">
            <v>18</v>
          </cell>
          <cell r="I509">
            <v>0</v>
          </cell>
          <cell r="J509">
            <v>0</v>
          </cell>
          <cell r="K509">
            <v>5040000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B510" t="str">
            <v>440842</v>
          </cell>
          <cell r="C510" t="str">
            <v>Ngô Thị Linh</v>
          </cell>
          <cell r="D510" t="str">
            <v>Tâm</v>
          </cell>
          <cell r="E510" t="str">
            <v>4408</v>
          </cell>
          <cell r="F510" t="str">
            <v>BT</v>
          </cell>
          <cell r="G510" t="str">
            <v/>
          </cell>
          <cell r="H510">
            <v>20</v>
          </cell>
          <cell r="I510">
            <v>0</v>
          </cell>
          <cell r="J510">
            <v>0</v>
          </cell>
          <cell r="K510">
            <v>5600000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B511" t="str">
            <v>440843</v>
          </cell>
          <cell r="C511" t="str">
            <v>Tạ Thùy</v>
          </cell>
          <cell r="D511" t="str">
            <v>Quyên</v>
          </cell>
          <cell r="E511" t="str">
            <v>4408</v>
          </cell>
          <cell r="F511" t="str">
            <v>BT</v>
          </cell>
          <cell r="G511" t="str">
            <v/>
          </cell>
          <cell r="H511">
            <v>20</v>
          </cell>
          <cell r="I511">
            <v>0</v>
          </cell>
          <cell r="J511">
            <v>0</v>
          </cell>
          <cell r="K511">
            <v>5600000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B512" t="str">
            <v>440844</v>
          </cell>
          <cell r="C512" t="str">
            <v>Nguyễn Phương Ngọc</v>
          </cell>
          <cell r="D512" t="str">
            <v>Mai</v>
          </cell>
          <cell r="E512" t="str">
            <v>4408</v>
          </cell>
          <cell r="F512" t="str">
            <v>BT</v>
          </cell>
          <cell r="G512" t="str">
            <v/>
          </cell>
          <cell r="H512">
            <v>18</v>
          </cell>
          <cell r="I512">
            <v>0</v>
          </cell>
          <cell r="J512">
            <v>0</v>
          </cell>
          <cell r="K512">
            <v>5040000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B513" t="str">
            <v>440845</v>
          </cell>
          <cell r="C513" t="str">
            <v>Lường Đức</v>
          </cell>
          <cell r="D513" t="str">
            <v>Thắng</v>
          </cell>
          <cell r="E513" t="str">
            <v>4408</v>
          </cell>
          <cell r="F513" t="str">
            <v>GHP70</v>
          </cell>
          <cell r="G513" t="str">
            <v/>
          </cell>
          <cell r="H513">
            <v>20</v>
          </cell>
          <cell r="I513">
            <v>0</v>
          </cell>
          <cell r="J513">
            <v>0</v>
          </cell>
          <cell r="K513">
            <v>5600000</v>
          </cell>
          <cell r="L513">
            <v>0</v>
          </cell>
          <cell r="M513">
            <v>0</v>
          </cell>
          <cell r="N513">
            <v>3920000</v>
          </cell>
          <cell r="O513">
            <v>0</v>
          </cell>
        </row>
        <row r="514">
          <cell r="B514" t="str">
            <v>440846</v>
          </cell>
          <cell r="C514" t="str">
            <v>Nguyễn Thị Thanh</v>
          </cell>
          <cell r="D514" t="str">
            <v>Huyền</v>
          </cell>
          <cell r="E514" t="str">
            <v>4408</v>
          </cell>
          <cell r="F514" t="str">
            <v>BT</v>
          </cell>
          <cell r="G514" t="str">
            <v/>
          </cell>
          <cell r="H514">
            <v>20</v>
          </cell>
          <cell r="I514">
            <v>0</v>
          </cell>
          <cell r="J514">
            <v>0</v>
          </cell>
          <cell r="K514">
            <v>5600000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B515" t="str">
            <v>440847</v>
          </cell>
          <cell r="C515" t="str">
            <v>Lê Thị</v>
          </cell>
          <cell r="D515" t="str">
            <v>Quỳnh</v>
          </cell>
          <cell r="E515" t="str">
            <v>4408</v>
          </cell>
          <cell r="F515" t="str">
            <v>BT</v>
          </cell>
          <cell r="G515" t="str">
            <v/>
          </cell>
          <cell r="H515">
            <v>20</v>
          </cell>
          <cell r="I515">
            <v>0</v>
          </cell>
          <cell r="J515">
            <v>0</v>
          </cell>
          <cell r="K515">
            <v>5600000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B516" t="str">
            <v>440848</v>
          </cell>
          <cell r="C516" t="str">
            <v>Trần Thanh</v>
          </cell>
          <cell r="D516" t="str">
            <v>Hà</v>
          </cell>
          <cell r="E516" t="str">
            <v>4408</v>
          </cell>
          <cell r="F516" t="str">
            <v>BT</v>
          </cell>
          <cell r="G516" t="str">
            <v/>
          </cell>
          <cell r="H516">
            <v>20</v>
          </cell>
          <cell r="I516">
            <v>0</v>
          </cell>
          <cell r="J516">
            <v>0</v>
          </cell>
          <cell r="K516">
            <v>5600000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B517" t="str">
            <v>440849</v>
          </cell>
          <cell r="C517" t="str">
            <v>Trần Lê Ngọc</v>
          </cell>
          <cell r="D517" t="str">
            <v>Khuê</v>
          </cell>
          <cell r="E517" t="str">
            <v>4408</v>
          </cell>
          <cell r="F517" t="str">
            <v>BT</v>
          </cell>
          <cell r="G517" t="str">
            <v/>
          </cell>
          <cell r="H517">
            <v>20</v>
          </cell>
          <cell r="I517">
            <v>0</v>
          </cell>
          <cell r="J517">
            <v>0</v>
          </cell>
          <cell r="K517">
            <v>5600000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B518" t="str">
            <v>440850</v>
          </cell>
          <cell r="C518" t="str">
            <v>Ôn Thị Vân</v>
          </cell>
          <cell r="D518" t="str">
            <v>Anh</v>
          </cell>
          <cell r="E518" t="str">
            <v>4408</v>
          </cell>
          <cell r="F518" t="str">
            <v>BT</v>
          </cell>
          <cell r="G518" t="str">
            <v/>
          </cell>
          <cell r="H518">
            <v>20</v>
          </cell>
          <cell r="I518">
            <v>0</v>
          </cell>
          <cell r="J518">
            <v>0</v>
          </cell>
          <cell r="K518">
            <v>5600000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B519" t="str">
            <v>440851</v>
          </cell>
          <cell r="C519" t="str">
            <v>Lại Kiều</v>
          </cell>
          <cell r="D519" t="str">
            <v>Vân</v>
          </cell>
          <cell r="E519" t="str">
            <v>4408</v>
          </cell>
          <cell r="F519" t="str">
            <v>BT</v>
          </cell>
          <cell r="G519" t="str">
            <v/>
          </cell>
          <cell r="H519">
            <v>20</v>
          </cell>
          <cell r="I519">
            <v>0</v>
          </cell>
          <cell r="J519">
            <v>0</v>
          </cell>
          <cell r="K519">
            <v>5600000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B520" t="str">
            <v>440852</v>
          </cell>
          <cell r="C520" t="str">
            <v>Vũ Thu</v>
          </cell>
          <cell r="D520" t="str">
            <v>Quỳnh</v>
          </cell>
          <cell r="E520" t="str">
            <v>4408</v>
          </cell>
          <cell r="F520" t="str">
            <v>BT</v>
          </cell>
          <cell r="G520" t="str">
            <v/>
          </cell>
          <cell r="H520">
            <v>20</v>
          </cell>
          <cell r="I520">
            <v>0</v>
          </cell>
          <cell r="J520">
            <v>0</v>
          </cell>
          <cell r="K520">
            <v>5600000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B521" t="str">
            <v>440853</v>
          </cell>
          <cell r="C521" t="str">
            <v>Bùi Văn</v>
          </cell>
          <cell r="D521" t="str">
            <v>Huyên</v>
          </cell>
          <cell r="E521" t="str">
            <v>4408</v>
          </cell>
          <cell r="F521" t="str">
            <v>BT</v>
          </cell>
          <cell r="G521" t="str">
            <v/>
          </cell>
          <cell r="H521">
            <v>20</v>
          </cell>
          <cell r="I521">
            <v>0</v>
          </cell>
          <cell r="J521">
            <v>0</v>
          </cell>
          <cell r="K521">
            <v>5600000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B522" t="str">
            <v>440854</v>
          </cell>
          <cell r="C522" t="str">
            <v>Lý Tiến</v>
          </cell>
          <cell r="D522" t="str">
            <v>Đạt</v>
          </cell>
          <cell r="E522" t="str">
            <v>4408</v>
          </cell>
          <cell r="F522" t="str">
            <v>BT</v>
          </cell>
          <cell r="G522" t="str">
            <v/>
          </cell>
          <cell r="H522">
            <v>20</v>
          </cell>
          <cell r="I522">
            <v>0</v>
          </cell>
          <cell r="J522">
            <v>0</v>
          </cell>
          <cell r="K522">
            <v>5600000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B523" t="str">
            <v>440855</v>
          </cell>
          <cell r="C523" t="str">
            <v>Vũ Hoàng Bảo</v>
          </cell>
          <cell r="D523" t="str">
            <v>Trâm</v>
          </cell>
          <cell r="E523" t="str">
            <v>4408</v>
          </cell>
          <cell r="F523" t="str">
            <v>BT</v>
          </cell>
          <cell r="G523" t="str">
            <v/>
          </cell>
          <cell r="H523">
            <v>20</v>
          </cell>
          <cell r="I523">
            <v>0</v>
          </cell>
          <cell r="J523">
            <v>0</v>
          </cell>
          <cell r="K523">
            <v>5600000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B524" t="str">
            <v>440856</v>
          </cell>
          <cell r="C524" t="str">
            <v>Chu Hồng</v>
          </cell>
          <cell r="D524" t="str">
            <v>Phúc</v>
          </cell>
          <cell r="E524" t="str">
            <v>4408</v>
          </cell>
          <cell r="F524" t="str">
            <v>BT</v>
          </cell>
          <cell r="G524" t="str">
            <v/>
          </cell>
          <cell r="H524">
            <v>20</v>
          </cell>
          <cell r="I524">
            <v>0</v>
          </cell>
          <cell r="J524">
            <v>0</v>
          </cell>
          <cell r="K524">
            <v>5600000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B525" t="str">
            <v>440857</v>
          </cell>
          <cell r="C525" t="str">
            <v>Hà Thị</v>
          </cell>
          <cell r="D525" t="str">
            <v>Thưởng</v>
          </cell>
          <cell r="E525" t="str">
            <v>4408</v>
          </cell>
          <cell r="F525" t="str">
            <v>GHP70</v>
          </cell>
          <cell r="G525" t="str">
            <v/>
          </cell>
          <cell r="H525">
            <v>20</v>
          </cell>
          <cell r="I525">
            <v>0</v>
          </cell>
          <cell r="J525">
            <v>0</v>
          </cell>
          <cell r="K525">
            <v>5600000</v>
          </cell>
          <cell r="L525">
            <v>0</v>
          </cell>
          <cell r="M525">
            <v>0</v>
          </cell>
          <cell r="N525">
            <v>3920000</v>
          </cell>
          <cell r="O525">
            <v>0</v>
          </cell>
        </row>
        <row r="526">
          <cell r="B526" t="str">
            <v>440858</v>
          </cell>
          <cell r="C526" t="str">
            <v>Đào Quốc</v>
          </cell>
          <cell r="D526" t="str">
            <v>Việt</v>
          </cell>
          <cell r="E526" t="str">
            <v>4408</v>
          </cell>
          <cell r="F526" t="str">
            <v>BT</v>
          </cell>
          <cell r="G526" t="str">
            <v/>
          </cell>
          <cell r="H526">
            <v>16</v>
          </cell>
          <cell r="I526">
            <v>0</v>
          </cell>
          <cell r="J526">
            <v>0</v>
          </cell>
          <cell r="K526">
            <v>4480000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B527" t="str">
            <v>440859</v>
          </cell>
          <cell r="C527" t="str">
            <v>La Thanh</v>
          </cell>
          <cell r="D527" t="str">
            <v>Minh</v>
          </cell>
          <cell r="E527" t="str">
            <v>4408</v>
          </cell>
          <cell r="F527" t="str">
            <v>GHP70</v>
          </cell>
          <cell r="G527" t="str">
            <v/>
          </cell>
          <cell r="H527">
            <v>20</v>
          </cell>
          <cell r="I527">
            <v>0</v>
          </cell>
          <cell r="J527">
            <v>0</v>
          </cell>
          <cell r="K527">
            <v>5600000</v>
          </cell>
          <cell r="L527">
            <v>0</v>
          </cell>
          <cell r="M527">
            <v>0</v>
          </cell>
          <cell r="N527">
            <v>3920000</v>
          </cell>
          <cell r="O527">
            <v>0</v>
          </cell>
        </row>
        <row r="528">
          <cell r="B528" t="str">
            <v>440860</v>
          </cell>
          <cell r="C528" t="str">
            <v>Lý Thị</v>
          </cell>
          <cell r="D528" t="str">
            <v>Thu</v>
          </cell>
          <cell r="E528" t="str">
            <v>4408</v>
          </cell>
          <cell r="F528" t="str">
            <v>GHP70</v>
          </cell>
          <cell r="G528" t="str">
            <v/>
          </cell>
          <cell r="H528">
            <v>20</v>
          </cell>
          <cell r="I528">
            <v>4</v>
          </cell>
          <cell r="J528">
            <v>0</v>
          </cell>
          <cell r="K528">
            <v>5600000</v>
          </cell>
          <cell r="L528">
            <v>1120000</v>
          </cell>
          <cell r="M528">
            <v>0</v>
          </cell>
          <cell r="N528">
            <v>3920000</v>
          </cell>
          <cell r="O528">
            <v>0</v>
          </cell>
        </row>
        <row r="529">
          <cell r="B529" t="str">
            <v>440861</v>
          </cell>
          <cell r="C529" t="str">
            <v>Đặng Thanh</v>
          </cell>
          <cell r="D529" t="str">
            <v>Khiết</v>
          </cell>
          <cell r="E529" t="str">
            <v>4408</v>
          </cell>
          <cell r="F529" t="str">
            <v>BT</v>
          </cell>
          <cell r="G529" t="str">
            <v/>
          </cell>
          <cell r="H529">
            <v>16</v>
          </cell>
          <cell r="I529">
            <v>0</v>
          </cell>
          <cell r="J529">
            <v>0</v>
          </cell>
          <cell r="K529">
            <v>4480000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B530" t="str">
            <v>440862</v>
          </cell>
          <cell r="C530" t="str">
            <v>Lê Thanh</v>
          </cell>
          <cell r="D530" t="str">
            <v>Hương</v>
          </cell>
          <cell r="E530" t="str">
            <v>4408</v>
          </cell>
          <cell r="F530" t="str">
            <v>BT</v>
          </cell>
          <cell r="G530" t="str">
            <v/>
          </cell>
          <cell r="H530">
            <v>20</v>
          </cell>
          <cell r="I530">
            <v>4</v>
          </cell>
          <cell r="J530">
            <v>0</v>
          </cell>
          <cell r="K530">
            <v>5600000</v>
          </cell>
          <cell r="L530">
            <v>1120000</v>
          </cell>
          <cell r="M530">
            <v>0</v>
          </cell>
          <cell r="N530">
            <v>0</v>
          </cell>
          <cell r="O530">
            <v>0</v>
          </cell>
        </row>
        <row r="531">
          <cell r="B531" t="str">
            <v>440863</v>
          </cell>
          <cell r="C531" t="str">
            <v>Lương Đức</v>
          </cell>
          <cell r="D531" t="str">
            <v>Duy</v>
          </cell>
          <cell r="E531" t="str">
            <v>4408</v>
          </cell>
          <cell r="F531" t="str">
            <v>GHP70</v>
          </cell>
          <cell r="G531" t="str">
            <v/>
          </cell>
          <cell r="H531">
            <v>14</v>
          </cell>
          <cell r="I531">
            <v>0</v>
          </cell>
          <cell r="J531">
            <v>0</v>
          </cell>
          <cell r="K531">
            <v>3920000</v>
          </cell>
          <cell r="L531">
            <v>0</v>
          </cell>
          <cell r="M531">
            <v>0</v>
          </cell>
          <cell r="N531">
            <v>2743999.9999999995</v>
          </cell>
          <cell r="O531">
            <v>0</v>
          </cell>
        </row>
        <row r="532">
          <cell r="B532" t="str">
            <v>440864</v>
          </cell>
          <cell r="C532" t="str">
            <v>Đinh Thị</v>
          </cell>
          <cell r="D532" t="str">
            <v>Thảo</v>
          </cell>
          <cell r="E532" t="str">
            <v>4408</v>
          </cell>
          <cell r="F532" t="str">
            <v>MHP</v>
          </cell>
          <cell r="G532" t="str">
            <v/>
          </cell>
          <cell r="H532">
            <v>20</v>
          </cell>
          <cell r="I532">
            <v>0</v>
          </cell>
          <cell r="J532">
            <v>0</v>
          </cell>
          <cell r="K532">
            <v>5600000</v>
          </cell>
          <cell r="L532">
            <v>0</v>
          </cell>
          <cell r="M532">
            <v>0</v>
          </cell>
          <cell r="N532">
            <v>5600000</v>
          </cell>
          <cell r="O532">
            <v>0</v>
          </cell>
        </row>
        <row r="533">
          <cell r="B533" t="str">
            <v>440865</v>
          </cell>
          <cell r="C533" t="str">
            <v>Mầu Thảo</v>
          </cell>
          <cell r="D533" t="str">
            <v>Linh</v>
          </cell>
          <cell r="E533" t="str">
            <v>4408</v>
          </cell>
          <cell r="F533" t="str">
            <v>BT</v>
          </cell>
          <cell r="G533" t="str">
            <v/>
          </cell>
          <cell r="H533">
            <v>20</v>
          </cell>
          <cell r="I533">
            <v>0</v>
          </cell>
          <cell r="J533">
            <v>0</v>
          </cell>
          <cell r="K533">
            <v>5600000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</row>
        <row r="534">
          <cell r="B534" t="str">
            <v>440866</v>
          </cell>
          <cell r="C534" t="str">
            <v>Vi Khánh</v>
          </cell>
          <cell r="D534" t="str">
            <v>Giang</v>
          </cell>
          <cell r="E534" t="str">
            <v>4408</v>
          </cell>
          <cell r="F534" t="str">
            <v>BT</v>
          </cell>
          <cell r="G534" t="str">
            <v/>
          </cell>
          <cell r="H534">
            <v>21</v>
          </cell>
          <cell r="I534">
            <v>3</v>
          </cell>
          <cell r="J534">
            <v>0</v>
          </cell>
          <cell r="K534">
            <v>5880000</v>
          </cell>
          <cell r="L534">
            <v>840000</v>
          </cell>
          <cell r="M534">
            <v>0</v>
          </cell>
          <cell r="N534">
            <v>0</v>
          </cell>
          <cell r="O534">
            <v>0</v>
          </cell>
        </row>
        <row r="535">
          <cell r="B535" t="str">
            <v>440901</v>
          </cell>
          <cell r="C535" t="str">
            <v>Nguyễn Thị Hoài</v>
          </cell>
          <cell r="D535" t="str">
            <v>Anh</v>
          </cell>
          <cell r="E535" t="str">
            <v>4409</v>
          </cell>
          <cell r="F535" t="str">
            <v>BT</v>
          </cell>
          <cell r="G535" t="str">
            <v/>
          </cell>
          <cell r="H535">
            <v>20</v>
          </cell>
          <cell r="I535">
            <v>0</v>
          </cell>
          <cell r="J535">
            <v>0</v>
          </cell>
          <cell r="K535">
            <v>5600000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B536" t="str">
            <v>440902</v>
          </cell>
          <cell r="C536" t="str">
            <v>Phạm Trần Huy</v>
          </cell>
          <cell r="D536" t="str">
            <v>Cảnh</v>
          </cell>
          <cell r="E536" t="str">
            <v>4409</v>
          </cell>
          <cell r="F536" t="str">
            <v>BT</v>
          </cell>
          <cell r="G536" t="str">
            <v/>
          </cell>
          <cell r="H536">
            <v>16</v>
          </cell>
          <cell r="I536">
            <v>0</v>
          </cell>
          <cell r="J536">
            <v>0</v>
          </cell>
          <cell r="K536">
            <v>4480000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B537" t="str">
            <v>440903</v>
          </cell>
          <cell r="C537" t="str">
            <v>Phạm Hà</v>
          </cell>
          <cell r="D537" t="str">
            <v>Thịnh</v>
          </cell>
          <cell r="E537" t="str">
            <v>4409</v>
          </cell>
          <cell r="F537" t="str">
            <v>BT</v>
          </cell>
          <cell r="G537" t="str">
            <v/>
          </cell>
          <cell r="H537">
            <v>20</v>
          </cell>
          <cell r="I537">
            <v>0</v>
          </cell>
          <cell r="J537">
            <v>0</v>
          </cell>
          <cell r="K537">
            <v>5600000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</row>
        <row r="538">
          <cell r="B538" t="str">
            <v>440904</v>
          </cell>
          <cell r="C538" t="str">
            <v>Phạm Thị Diệu</v>
          </cell>
          <cell r="D538" t="str">
            <v>Linh</v>
          </cell>
          <cell r="E538" t="str">
            <v>4409</v>
          </cell>
          <cell r="F538" t="str">
            <v>BT</v>
          </cell>
          <cell r="G538" t="str">
            <v/>
          </cell>
          <cell r="H538">
            <v>20</v>
          </cell>
          <cell r="I538">
            <v>0</v>
          </cell>
          <cell r="J538">
            <v>0</v>
          </cell>
          <cell r="K538">
            <v>5600000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B539" t="str">
            <v>440905</v>
          </cell>
          <cell r="C539" t="str">
            <v>Nguyễn Trà</v>
          </cell>
          <cell r="D539" t="str">
            <v>My</v>
          </cell>
          <cell r="E539" t="str">
            <v>4409</v>
          </cell>
          <cell r="F539" t="str">
            <v>BT</v>
          </cell>
          <cell r="G539" t="str">
            <v/>
          </cell>
          <cell r="H539">
            <v>20</v>
          </cell>
          <cell r="I539">
            <v>0</v>
          </cell>
          <cell r="J539">
            <v>0</v>
          </cell>
          <cell r="K539">
            <v>5600000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B540" t="str">
            <v>440906</v>
          </cell>
          <cell r="C540" t="str">
            <v>Đào Quang</v>
          </cell>
          <cell r="D540" t="str">
            <v>Toàn</v>
          </cell>
          <cell r="E540" t="str">
            <v>4409</v>
          </cell>
          <cell r="F540" t="str">
            <v>BT</v>
          </cell>
          <cell r="G540" t="str">
            <v/>
          </cell>
          <cell r="H540">
            <v>20</v>
          </cell>
          <cell r="I540">
            <v>0</v>
          </cell>
          <cell r="J540">
            <v>0</v>
          </cell>
          <cell r="K540">
            <v>5600000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B541" t="str">
            <v>440907</v>
          </cell>
          <cell r="C541" t="str">
            <v>Bùi Tú</v>
          </cell>
          <cell r="D541" t="str">
            <v>Quỳnh</v>
          </cell>
          <cell r="E541" t="str">
            <v>4409</v>
          </cell>
          <cell r="F541" t="str">
            <v>BT</v>
          </cell>
          <cell r="G541" t="str">
            <v/>
          </cell>
          <cell r="H541">
            <v>20</v>
          </cell>
          <cell r="I541">
            <v>0</v>
          </cell>
          <cell r="J541">
            <v>0</v>
          </cell>
          <cell r="K541">
            <v>5600000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B542" t="str">
            <v>440908</v>
          </cell>
          <cell r="C542" t="str">
            <v>Lê Thanh</v>
          </cell>
          <cell r="D542" t="str">
            <v>Hằng</v>
          </cell>
          <cell r="E542" t="str">
            <v>4409</v>
          </cell>
          <cell r="F542" t="str">
            <v>BT</v>
          </cell>
          <cell r="G542" t="str">
            <v/>
          </cell>
          <cell r="H542">
            <v>18</v>
          </cell>
          <cell r="I542">
            <v>0</v>
          </cell>
          <cell r="J542">
            <v>0</v>
          </cell>
          <cell r="K542">
            <v>5040000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</row>
        <row r="543">
          <cell r="B543" t="str">
            <v>440909</v>
          </cell>
          <cell r="C543" t="str">
            <v>Lê Trung Đức</v>
          </cell>
          <cell r="D543" t="str">
            <v>Anh</v>
          </cell>
          <cell r="E543" t="str">
            <v>4409</v>
          </cell>
          <cell r="F543" t="str">
            <v>BT</v>
          </cell>
          <cell r="G543" t="str">
            <v/>
          </cell>
          <cell r="H543">
            <v>18</v>
          </cell>
          <cell r="I543">
            <v>0</v>
          </cell>
          <cell r="J543">
            <v>0</v>
          </cell>
          <cell r="K543">
            <v>5040000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B544" t="str">
            <v>440910</v>
          </cell>
          <cell r="C544" t="str">
            <v>Dương Thị Thùy</v>
          </cell>
          <cell r="D544" t="str">
            <v>Linh</v>
          </cell>
          <cell r="E544" t="str">
            <v>4409</v>
          </cell>
          <cell r="F544" t="str">
            <v>BT</v>
          </cell>
          <cell r="G544" t="str">
            <v/>
          </cell>
          <cell r="H544">
            <v>18</v>
          </cell>
          <cell r="I544">
            <v>0</v>
          </cell>
          <cell r="J544">
            <v>0</v>
          </cell>
          <cell r="K544">
            <v>5040000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440911</v>
          </cell>
          <cell r="C545" t="str">
            <v>Nguyễn Linh</v>
          </cell>
          <cell r="D545" t="str">
            <v>Chi</v>
          </cell>
          <cell r="E545" t="str">
            <v>4409</v>
          </cell>
          <cell r="F545" t="str">
            <v>BT</v>
          </cell>
          <cell r="G545" t="str">
            <v/>
          </cell>
          <cell r="H545">
            <v>16</v>
          </cell>
          <cell r="I545">
            <v>0</v>
          </cell>
          <cell r="J545">
            <v>0</v>
          </cell>
          <cell r="K545">
            <v>4480000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B546" t="str">
            <v>440912</v>
          </cell>
          <cell r="C546" t="str">
            <v>Trần Thị Mỹ</v>
          </cell>
          <cell r="D546" t="str">
            <v>Lệ</v>
          </cell>
          <cell r="E546" t="str">
            <v>4409</v>
          </cell>
          <cell r="F546" t="str">
            <v>BT</v>
          </cell>
          <cell r="G546" t="str">
            <v/>
          </cell>
          <cell r="H546">
            <v>20</v>
          </cell>
          <cell r="I546">
            <v>0</v>
          </cell>
          <cell r="J546">
            <v>0</v>
          </cell>
          <cell r="K546">
            <v>5600000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B547" t="str">
            <v>440913</v>
          </cell>
          <cell r="C547" t="str">
            <v>Phạm Xuân</v>
          </cell>
          <cell r="D547" t="str">
            <v>Quỳnh</v>
          </cell>
          <cell r="E547" t="str">
            <v>4409</v>
          </cell>
          <cell r="F547" t="str">
            <v>BT</v>
          </cell>
          <cell r="G547" t="str">
            <v/>
          </cell>
          <cell r="H547">
            <v>18</v>
          </cell>
          <cell r="I547">
            <v>0</v>
          </cell>
          <cell r="J547">
            <v>0</v>
          </cell>
          <cell r="K547">
            <v>5040000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B548" t="str">
            <v>440914</v>
          </cell>
          <cell r="C548" t="str">
            <v>Nguyễn Hoàng Bảo</v>
          </cell>
          <cell r="D548" t="str">
            <v>Ngọc</v>
          </cell>
          <cell r="E548" t="str">
            <v>4409</v>
          </cell>
          <cell r="F548" t="str">
            <v>BT</v>
          </cell>
          <cell r="G548" t="str">
            <v/>
          </cell>
          <cell r="H548">
            <v>20</v>
          </cell>
          <cell r="I548">
            <v>0</v>
          </cell>
          <cell r="J548">
            <v>0</v>
          </cell>
          <cell r="K548">
            <v>5600000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B549" t="str">
            <v>440915</v>
          </cell>
          <cell r="C549" t="str">
            <v>Tao Thị Thu</v>
          </cell>
          <cell r="D549" t="str">
            <v>Hà</v>
          </cell>
          <cell r="E549" t="str">
            <v>4409</v>
          </cell>
          <cell r="F549" t="str">
            <v>GHP70</v>
          </cell>
          <cell r="G549" t="str">
            <v/>
          </cell>
          <cell r="H549">
            <v>18</v>
          </cell>
          <cell r="I549">
            <v>0</v>
          </cell>
          <cell r="J549">
            <v>0</v>
          </cell>
          <cell r="K549">
            <v>5040000</v>
          </cell>
          <cell r="L549">
            <v>0</v>
          </cell>
          <cell r="M549">
            <v>0</v>
          </cell>
          <cell r="N549">
            <v>3528000</v>
          </cell>
          <cell r="O549">
            <v>0</v>
          </cell>
        </row>
        <row r="550">
          <cell r="B550" t="str">
            <v>440916</v>
          </cell>
          <cell r="C550" t="str">
            <v>Nguyễn Thị</v>
          </cell>
          <cell r="D550" t="str">
            <v>Như</v>
          </cell>
          <cell r="E550" t="str">
            <v>4409</v>
          </cell>
          <cell r="F550" t="str">
            <v>BT</v>
          </cell>
          <cell r="G550" t="str">
            <v/>
          </cell>
          <cell r="H550">
            <v>18</v>
          </cell>
          <cell r="I550">
            <v>0</v>
          </cell>
          <cell r="J550">
            <v>0</v>
          </cell>
          <cell r="K550">
            <v>5040000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B551" t="str">
            <v>440917</v>
          </cell>
          <cell r="C551" t="str">
            <v>Phạm Thị Lan</v>
          </cell>
          <cell r="D551" t="str">
            <v>Anh</v>
          </cell>
          <cell r="E551" t="str">
            <v>4409</v>
          </cell>
          <cell r="F551" t="str">
            <v>BT</v>
          </cell>
          <cell r="G551" t="str">
            <v/>
          </cell>
          <cell r="H551">
            <v>18</v>
          </cell>
          <cell r="I551">
            <v>0</v>
          </cell>
          <cell r="J551">
            <v>0</v>
          </cell>
          <cell r="K551">
            <v>5040000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B552" t="str">
            <v>440918</v>
          </cell>
          <cell r="C552" t="str">
            <v>Hoàng Thị</v>
          </cell>
          <cell r="D552" t="str">
            <v>Toan</v>
          </cell>
          <cell r="E552" t="str">
            <v>4409</v>
          </cell>
          <cell r="F552" t="str">
            <v>MHP</v>
          </cell>
          <cell r="G552" t="str">
            <v/>
          </cell>
          <cell r="H552">
            <v>20</v>
          </cell>
          <cell r="I552">
            <v>0</v>
          </cell>
          <cell r="J552">
            <v>0</v>
          </cell>
          <cell r="K552">
            <v>5600000</v>
          </cell>
          <cell r="L552">
            <v>0</v>
          </cell>
          <cell r="M552">
            <v>0</v>
          </cell>
          <cell r="N552">
            <v>5600000</v>
          </cell>
          <cell r="O552">
            <v>0</v>
          </cell>
        </row>
        <row r="553">
          <cell r="B553" t="str">
            <v>440919</v>
          </cell>
          <cell r="C553" t="str">
            <v>Phạm Hồng</v>
          </cell>
          <cell r="D553" t="str">
            <v>Nam</v>
          </cell>
          <cell r="E553" t="str">
            <v>4409</v>
          </cell>
          <cell r="F553" t="str">
            <v>BT</v>
          </cell>
          <cell r="G553" t="str">
            <v/>
          </cell>
          <cell r="H553">
            <v>18</v>
          </cell>
          <cell r="I553">
            <v>0</v>
          </cell>
          <cell r="J553">
            <v>0</v>
          </cell>
          <cell r="K553">
            <v>5040000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B554" t="str">
            <v>440920</v>
          </cell>
          <cell r="C554" t="str">
            <v>Cao Thị</v>
          </cell>
          <cell r="D554" t="str">
            <v>Hiền</v>
          </cell>
          <cell r="E554" t="str">
            <v>4409</v>
          </cell>
          <cell r="F554" t="str">
            <v>BT</v>
          </cell>
          <cell r="G554" t="str">
            <v/>
          </cell>
          <cell r="H554">
            <v>18</v>
          </cell>
          <cell r="I554">
            <v>0</v>
          </cell>
          <cell r="J554">
            <v>0</v>
          </cell>
          <cell r="K554">
            <v>5040000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B555" t="str">
            <v>440921</v>
          </cell>
          <cell r="C555" t="str">
            <v>Lê Tuấn</v>
          </cell>
          <cell r="D555" t="str">
            <v>Đạt</v>
          </cell>
          <cell r="E555" t="str">
            <v>4409</v>
          </cell>
          <cell r="F555" t="str">
            <v>MHP</v>
          </cell>
          <cell r="G555" t="str">
            <v/>
          </cell>
          <cell r="H555">
            <v>20</v>
          </cell>
          <cell r="I555">
            <v>0</v>
          </cell>
          <cell r="J555">
            <v>0</v>
          </cell>
          <cell r="K555">
            <v>5600000</v>
          </cell>
          <cell r="L555">
            <v>0</v>
          </cell>
          <cell r="M555">
            <v>0</v>
          </cell>
          <cell r="N555">
            <v>5600000</v>
          </cell>
          <cell r="O555">
            <v>0</v>
          </cell>
        </row>
        <row r="556">
          <cell r="B556" t="str">
            <v>440922</v>
          </cell>
          <cell r="C556" t="str">
            <v>Đặng Công</v>
          </cell>
          <cell r="D556" t="str">
            <v>Thi</v>
          </cell>
          <cell r="E556" t="str">
            <v>4409</v>
          </cell>
          <cell r="F556" t="str">
            <v>BT</v>
          </cell>
          <cell r="G556" t="str">
            <v/>
          </cell>
          <cell r="H556">
            <v>20</v>
          </cell>
          <cell r="I556">
            <v>0</v>
          </cell>
          <cell r="J556">
            <v>0</v>
          </cell>
          <cell r="K556">
            <v>5600000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440923</v>
          </cell>
          <cell r="C557" t="str">
            <v>Trần Linh</v>
          </cell>
          <cell r="D557" t="str">
            <v>Chi</v>
          </cell>
          <cell r="E557" t="str">
            <v>4409</v>
          </cell>
          <cell r="F557" t="str">
            <v>BT</v>
          </cell>
          <cell r="G557" t="str">
            <v/>
          </cell>
          <cell r="H557">
            <v>22</v>
          </cell>
          <cell r="I557">
            <v>0</v>
          </cell>
          <cell r="J557">
            <v>0</v>
          </cell>
          <cell r="K557">
            <v>6160000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B558" t="str">
            <v>440924</v>
          </cell>
          <cell r="C558" t="str">
            <v>Vũ Văn</v>
          </cell>
          <cell r="D558" t="str">
            <v>Khiêm</v>
          </cell>
          <cell r="E558" t="str">
            <v>4409</v>
          </cell>
          <cell r="F558" t="str">
            <v>BT</v>
          </cell>
          <cell r="G558" t="str">
            <v/>
          </cell>
          <cell r="H558">
            <v>14</v>
          </cell>
          <cell r="I558">
            <v>0</v>
          </cell>
          <cell r="J558">
            <v>0</v>
          </cell>
          <cell r="K558">
            <v>3920000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B559" t="str">
            <v>440925</v>
          </cell>
          <cell r="C559" t="str">
            <v>Bùi Lan</v>
          </cell>
          <cell r="D559" t="str">
            <v>Anh</v>
          </cell>
          <cell r="E559" t="str">
            <v>4409</v>
          </cell>
          <cell r="F559" t="str">
            <v>BT</v>
          </cell>
          <cell r="G559" t="str">
            <v/>
          </cell>
          <cell r="H559">
            <v>20</v>
          </cell>
          <cell r="I559">
            <v>0</v>
          </cell>
          <cell r="J559">
            <v>0</v>
          </cell>
          <cell r="K559">
            <v>5600000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440926</v>
          </cell>
          <cell r="C560" t="str">
            <v>Nguyễn Thị Diễm</v>
          </cell>
          <cell r="D560" t="str">
            <v>Ly</v>
          </cell>
          <cell r="E560" t="str">
            <v>4409</v>
          </cell>
          <cell r="F560" t="str">
            <v>BT</v>
          </cell>
          <cell r="G560" t="str">
            <v/>
          </cell>
          <cell r="H560">
            <v>20</v>
          </cell>
          <cell r="I560">
            <v>0</v>
          </cell>
          <cell r="J560">
            <v>0</v>
          </cell>
          <cell r="K560">
            <v>5600000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B561" t="str">
            <v>440927</v>
          </cell>
          <cell r="C561" t="str">
            <v>Đặng Phương</v>
          </cell>
          <cell r="D561" t="str">
            <v>Thảo</v>
          </cell>
          <cell r="E561" t="str">
            <v>4409</v>
          </cell>
          <cell r="F561" t="str">
            <v>BT</v>
          </cell>
          <cell r="G561" t="str">
            <v/>
          </cell>
          <cell r="H561">
            <v>20</v>
          </cell>
          <cell r="I561">
            <v>0</v>
          </cell>
          <cell r="J561">
            <v>0</v>
          </cell>
          <cell r="K561">
            <v>5600000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440928</v>
          </cell>
          <cell r="C562" t="str">
            <v>Nguyễn Thị Khánh</v>
          </cell>
          <cell r="D562" t="str">
            <v>Uyên</v>
          </cell>
          <cell r="E562" t="str">
            <v>4409</v>
          </cell>
          <cell r="F562" t="str">
            <v>BT</v>
          </cell>
          <cell r="G562" t="str">
            <v/>
          </cell>
          <cell r="H562">
            <v>20</v>
          </cell>
          <cell r="I562">
            <v>0</v>
          </cell>
          <cell r="J562">
            <v>0</v>
          </cell>
          <cell r="K562">
            <v>5600000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B563" t="str">
            <v>440929</v>
          </cell>
          <cell r="C563" t="str">
            <v>Lương Xuân</v>
          </cell>
          <cell r="D563" t="str">
            <v>Bảo</v>
          </cell>
          <cell r="E563" t="str">
            <v>4409</v>
          </cell>
          <cell r="F563" t="str">
            <v>BT</v>
          </cell>
          <cell r="G563" t="str">
            <v/>
          </cell>
          <cell r="H563">
            <v>16</v>
          </cell>
          <cell r="I563">
            <v>0</v>
          </cell>
          <cell r="J563">
            <v>0</v>
          </cell>
          <cell r="K563">
            <v>4480000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B564" t="str">
            <v>440930</v>
          </cell>
          <cell r="C564" t="str">
            <v>Mai Thị Mỹ</v>
          </cell>
          <cell r="D564" t="str">
            <v>Hạnh</v>
          </cell>
          <cell r="E564" t="str">
            <v>4409</v>
          </cell>
          <cell r="F564" t="str">
            <v>BT</v>
          </cell>
          <cell r="G564" t="str">
            <v/>
          </cell>
          <cell r="H564">
            <v>21</v>
          </cell>
          <cell r="I564">
            <v>0</v>
          </cell>
          <cell r="J564">
            <v>0</v>
          </cell>
          <cell r="K564">
            <v>5880000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440931</v>
          </cell>
          <cell r="C565" t="str">
            <v>Nguyễn Văn</v>
          </cell>
          <cell r="D565" t="str">
            <v>Chiến</v>
          </cell>
          <cell r="E565" t="str">
            <v>4409</v>
          </cell>
          <cell r="F565" t="str">
            <v>BT</v>
          </cell>
          <cell r="G565" t="str">
            <v/>
          </cell>
          <cell r="H565">
            <v>14</v>
          </cell>
          <cell r="I565">
            <v>0</v>
          </cell>
          <cell r="J565">
            <v>0</v>
          </cell>
          <cell r="K565">
            <v>3920000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B566" t="str">
            <v>440932</v>
          </cell>
          <cell r="C566" t="str">
            <v>Trịnh Thị Huyền</v>
          </cell>
          <cell r="D566" t="str">
            <v>Trang</v>
          </cell>
          <cell r="E566" t="str">
            <v>4409</v>
          </cell>
          <cell r="F566" t="str">
            <v>BT</v>
          </cell>
          <cell r="G566" t="str">
            <v/>
          </cell>
          <cell r="H566">
            <v>18</v>
          </cell>
          <cell r="I566">
            <v>0</v>
          </cell>
          <cell r="J566">
            <v>0</v>
          </cell>
          <cell r="K566">
            <v>5040000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B567" t="str">
            <v>440933</v>
          </cell>
          <cell r="C567" t="str">
            <v>Trần Ngọc</v>
          </cell>
          <cell r="D567" t="str">
            <v>Anh</v>
          </cell>
          <cell r="E567" t="str">
            <v>4409</v>
          </cell>
          <cell r="F567" t="str">
            <v>BT</v>
          </cell>
          <cell r="G567" t="str">
            <v/>
          </cell>
          <cell r="H567">
            <v>21</v>
          </cell>
          <cell r="I567">
            <v>0</v>
          </cell>
          <cell r="J567">
            <v>0</v>
          </cell>
          <cell r="K567">
            <v>5880000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440934</v>
          </cell>
          <cell r="C568" t="str">
            <v>Nguyễn Thị Hoài</v>
          </cell>
          <cell r="D568" t="str">
            <v>Linh</v>
          </cell>
          <cell r="E568" t="str">
            <v>4409</v>
          </cell>
          <cell r="F568" t="str">
            <v>BT</v>
          </cell>
          <cell r="G568" t="str">
            <v/>
          </cell>
          <cell r="H568">
            <v>18</v>
          </cell>
          <cell r="I568">
            <v>0</v>
          </cell>
          <cell r="J568">
            <v>0</v>
          </cell>
          <cell r="K568">
            <v>5040000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B569" t="str">
            <v>440935</v>
          </cell>
          <cell r="C569" t="str">
            <v>Vũ Bảo</v>
          </cell>
          <cell r="D569" t="str">
            <v>Ngân</v>
          </cell>
          <cell r="E569" t="str">
            <v>4409</v>
          </cell>
          <cell r="F569" t="str">
            <v>BT</v>
          </cell>
          <cell r="G569" t="str">
            <v/>
          </cell>
          <cell r="H569">
            <v>18</v>
          </cell>
          <cell r="I569">
            <v>0</v>
          </cell>
          <cell r="J569">
            <v>0</v>
          </cell>
          <cell r="K569">
            <v>5040000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B570" t="str">
            <v>440936</v>
          </cell>
          <cell r="C570" t="str">
            <v>Lương Khánh</v>
          </cell>
          <cell r="D570" t="str">
            <v>Linh</v>
          </cell>
          <cell r="E570" t="str">
            <v>4409</v>
          </cell>
          <cell r="F570" t="str">
            <v>BT</v>
          </cell>
          <cell r="G570" t="str">
            <v/>
          </cell>
          <cell r="H570">
            <v>18</v>
          </cell>
          <cell r="I570">
            <v>0</v>
          </cell>
          <cell r="J570">
            <v>0</v>
          </cell>
          <cell r="K570">
            <v>5040000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B571" t="str">
            <v>440937</v>
          </cell>
          <cell r="C571" t="str">
            <v>Nguyễn Quý</v>
          </cell>
          <cell r="D571" t="str">
            <v>Anh</v>
          </cell>
          <cell r="E571" t="str">
            <v>4409</v>
          </cell>
          <cell r="F571" t="str">
            <v>BT</v>
          </cell>
          <cell r="G571" t="str">
            <v/>
          </cell>
          <cell r="H571">
            <v>18</v>
          </cell>
          <cell r="I571">
            <v>6</v>
          </cell>
          <cell r="J571">
            <v>0</v>
          </cell>
          <cell r="K571">
            <v>5040000</v>
          </cell>
          <cell r="L571">
            <v>1680000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440938</v>
          </cell>
          <cell r="C572" t="str">
            <v>Trần Thùy</v>
          </cell>
          <cell r="D572" t="str">
            <v>Dương</v>
          </cell>
          <cell r="E572" t="str">
            <v>4409</v>
          </cell>
          <cell r="F572" t="str">
            <v>BT</v>
          </cell>
          <cell r="G572" t="str">
            <v/>
          </cell>
          <cell r="H572">
            <v>14</v>
          </cell>
          <cell r="I572">
            <v>0</v>
          </cell>
          <cell r="J572">
            <v>0</v>
          </cell>
          <cell r="K572">
            <v>3920000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440939</v>
          </cell>
          <cell r="C573" t="str">
            <v>Vũ Quỳnh</v>
          </cell>
          <cell r="D573" t="str">
            <v>Giang</v>
          </cell>
          <cell r="E573" t="str">
            <v>4409</v>
          </cell>
          <cell r="F573" t="str">
            <v>BT</v>
          </cell>
          <cell r="G573" t="str">
            <v/>
          </cell>
          <cell r="H573">
            <v>20</v>
          </cell>
          <cell r="I573">
            <v>0</v>
          </cell>
          <cell r="J573">
            <v>0</v>
          </cell>
          <cell r="K573">
            <v>5600000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B574" t="str">
            <v>440940</v>
          </cell>
          <cell r="C574" t="str">
            <v>Võ Thanh</v>
          </cell>
          <cell r="D574" t="str">
            <v>Yến</v>
          </cell>
          <cell r="E574" t="str">
            <v>4409</v>
          </cell>
          <cell r="F574" t="str">
            <v>BT</v>
          </cell>
          <cell r="G574" t="str">
            <v/>
          </cell>
          <cell r="H574">
            <v>18</v>
          </cell>
          <cell r="I574">
            <v>0</v>
          </cell>
          <cell r="J574">
            <v>0</v>
          </cell>
          <cell r="K574">
            <v>5040000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B575" t="str">
            <v>440941</v>
          </cell>
          <cell r="C575" t="str">
            <v>Nguyễn Thành Thanh</v>
          </cell>
          <cell r="D575" t="str">
            <v>Huyền</v>
          </cell>
          <cell r="E575" t="str">
            <v>4409</v>
          </cell>
          <cell r="F575" t="str">
            <v>BT</v>
          </cell>
          <cell r="G575" t="str">
            <v/>
          </cell>
          <cell r="H575">
            <v>20</v>
          </cell>
          <cell r="I575">
            <v>0</v>
          </cell>
          <cell r="J575">
            <v>0</v>
          </cell>
          <cell r="K575">
            <v>5600000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440942</v>
          </cell>
          <cell r="C576" t="str">
            <v>Trần Vũ Hà</v>
          </cell>
          <cell r="D576" t="str">
            <v>Chi</v>
          </cell>
          <cell r="E576" t="str">
            <v>4409</v>
          </cell>
          <cell r="F576" t="str">
            <v>BT</v>
          </cell>
          <cell r="G576" t="str">
            <v/>
          </cell>
          <cell r="H576">
            <v>21</v>
          </cell>
          <cell r="I576">
            <v>0</v>
          </cell>
          <cell r="J576">
            <v>0</v>
          </cell>
          <cell r="K576">
            <v>5880000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440943</v>
          </cell>
          <cell r="C577" t="str">
            <v>Lê Thúy</v>
          </cell>
          <cell r="D577" t="str">
            <v>Anh</v>
          </cell>
          <cell r="E577" t="str">
            <v>4409</v>
          </cell>
          <cell r="F577" t="str">
            <v>BT</v>
          </cell>
          <cell r="G577" t="str">
            <v/>
          </cell>
          <cell r="H577">
            <v>20</v>
          </cell>
          <cell r="I577">
            <v>0</v>
          </cell>
          <cell r="J577">
            <v>0</v>
          </cell>
          <cell r="K577">
            <v>5600000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440944</v>
          </cell>
          <cell r="C578" t="str">
            <v>Trần Nhật</v>
          </cell>
          <cell r="D578" t="str">
            <v>Linh</v>
          </cell>
          <cell r="E578" t="str">
            <v>4409</v>
          </cell>
          <cell r="F578" t="str">
            <v>BT</v>
          </cell>
          <cell r="G578" t="str">
            <v/>
          </cell>
          <cell r="H578">
            <v>19</v>
          </cell>
          <cell r="I578">
            <v>0</v>
          </cell>
          <cell r="J578">
            <v>0</v>
          </cell>
          <cell r="K578">
            <v>5320000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B579" t="str">
            <v>440945</v>
          </cell>
          <cell r="C579" t="str">
            <v>Nguyễn Đức</v>
          </cell>
          <cell r="D579" t="str">
            <v>Toàn</v>
          </cell>
          <cell r="E579" t="str">
            <v>4409</v>
          </cell>
          <cell r="F579" t="str">
            <v>BT</v>
          </cell>
          <cell r="G579" t="str">
            <v/>
          </cell>
          <cell r="H579">
            <v>20</v>
          </cell>
          <cell r="I579">
            <v>0</v>
          </cell>
          <cell r="J579">
            <v>0</v>
          </cell>
          <cell r="K579">
            <v>5600000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B580" t="str">
            <v>440946</v>
          </cell>
          <cell r="C580" t="str">
            <v>Nguyễn Minh</v>
          </cell>
          <cell r="D580" t="str">
            <v>Ngọc</v>
          </cell>
          <cell r="E580" t="str">
            <v>4409</v>
          </cell>
          <cell r="F580" t="str">
            <v>BT</v>
          </cell>
          <cell r="G580" t="str">
            <v/>
          </cell>
          <cell r="H580">
            <v>18</v>
          </cell>
          <cell r="I580">
            <v>0</v>
          </cell>
          <cell r="J580">
            <v>0</v>
          </cell>
          <cell r="K580">
            <v>5040000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440947</v>
          </cell>
          <cell r="C581" t="str">
            <v>Phạm Thị Thu</v>
          </cell>
          <cell r="D581" t="str">
            <v>Hằng</v>
          </cell>
          <cell r="E581" t="str">
            <v>4409</v>
          </cell>
          <cell r="F581" t="str">
            <v>BT</v>
          </cell>
          <cell r="G581" t="str">
            <v/>
          </cell>
          <cell r="H581">
            <v>20</v>
          </cell>
          <cell r="I581">
            <v>0</v>
          </cell>
          <cell r="J581">
            <v>0</v>
          </cell>
          <cell r="K581">
            <v>5600000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B582" t="str">
            <v>440948</v>
          </cell>
          <cell r="C582" t="str">
            <v>Chu Phương</v>
          </cell>
          <cell r="D582" t="str">
            <v>Thủy</v>
          </cell>
          <cell r="E582" t="str">
            <v>4409</v>
          </cell>
          <cell r="F582" t="str">
            <v>BT</v>
          </cell>
          <cell r="G582" t="str">
            <v/>
          </cell>
          <cell r="H582">
            <v>16</v>
          </cell>
          <cell r="I582">
            <v>0</v>
          </cell>
          <cell r="J582">
            <v>0</v>
          </cell>
          <cell r="K582">
            <v>4480000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B583" t="str">
            <v>440949</v>
          </cell>
          <cell r="C583" t="str">
            <v>Bạch Văn</v>
          </cell>
          <cell r="D583" t="str">
            <v>Quang</v>
          </cell>
          <cell r="E583" t="str">
            <v>4409</v>
          </cell>
          <cell r="F583" t="str">
            <v>BT</v>
          </cell>
          <cell r="G583" t="str">
            <v/>
          </cell>
          <cell r="H583">
            <v>16</v>
          </cell>
          <cell r="I583">
            <v>3</v>
          </cell>
          <cell r="J583">
            <v>0</v>
          </cell>
          <cell r="K583">
            <v>4480000</v>
          </cell>
          <cell r="L583">
            <v>840000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440950</v>
          </cell>
          <cell r="C584" t="str">
            <v>Vũ Thị Ngọc</v>
          </cell>
          <cell r="D584" t="str">
            <v>Mai</v>
          </cell>
          <cell r="E584" t="str">
            <v>4409</v>
          </cell>
          <cell r="F584" t="str">
            <v>BT</v>
          </cell>
          <cell r="G584" t="str">
            <v/>
          </cell>
          <cell r="H584">
            <v>18</v>
          </cell>
          <cell r="I584">
            <v>0</v>
          </cell>
          <cell r="J584">
            <v>0</v>
          </cell>
          <cell r="K584">
            <v>5040000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B585" t="str">
            <v>440951</v>
          </cell>
          <cell r="C585" t="str">
            <v>Nguyễn Thanh</v>
          </cell>
          <cell r="D585" t="str">
            <v>Nhàn</v>
          </cell>
          <cell r="E585" t="str">
            <v>4409</v>
          </cell>
          <cell r="F585" t="str">
            <v>BT</v>
          </cell>
          <cell r="G585" t="str">
            <v/>
          </cell>
          <cell r="H585">
            <v>18</v>
          </cell>
          <cell r="I585">
            <v>7</v>
          </cell>
          <cell r="J585">
            <v>0</v>
          </cell>
          <cell r="K585">
            <v>5040000</v>
          </cell>
          <cell r="L585">
            <v>1960000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440952</v>
          </cell>
          <cell r="C586" t="str">
            <v>Thân Thế</v>
          </cell>
          <cell r="D586" t="str">
            <v>Long</v>
          </cell>
          <cell r="E586" t="str">
            <v>4409</v>
          </cell>
          <cell r="F586" t="str">
            <v>BT</v>
          </cell>
          <cell r="G586" t="str">
            <v/>
          </cell>
          <cell r="H586">
            <v>20</v>
          </cell>
          <cell r="I586">
            <v>0</v>
          </cell>
          <cell r="J586">
            <v>0</v>
          </cell>
          <cell r="K586">
            <v>5600000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B587" t="str">
            <v>440953</v>
          </cell>
          <cell r="C587" t="str">
            <v>Phạm Lê</v>
          </cell>
          <cell r="D587" t="str">
            <v>Phương</v>
          </cell>
          <cell r="E587" t="str">
            <v>4409</v>
          </cell>
          <cell r="F587" t="str">
            <v>BT</v>
          </cell>
          <cell r="G587" t="str">
            <v/>
          </cell>
          <cell r="H587">
            <v>18</v>
          </cell>
          <cell r="I587">
            <v>0</v>
          </cell>
          <cell r="J587">
            <v>0</v>
          </cell>
          <cell r="K587">
            <v>5040000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B588" t="str">
            <v>440954</v>
          </cell>
          <cell r="C588" t="str">
            <v>Hoàng Minh</v>
          </cell>
          <cell r="D588" t="str">
            <v>Quang</v>
          </cell>
          <cell r="E588" t="str">
            <v>4409</v>
          </cell>
          <cell r="F588" t="str">
            <v>BT</v>
          </cell>
          <cell r="G588" t="str">
            <v/>
          </cell>
          <cell r="H588">
            <v>18</v>
          </cell>
          <cell r="I588">
            <v>0</v>
          </cell>
          <cell r="J588">
            <v>0</v>
          </cell>
          <cell r="K588">
            <v>5040000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B589" t="str">
            <v>440956</v>
          </cell>
          <cell r="C589" t="str">
            <v>Đàm Thị Thùy</v>
          </cell>
          <cell r="D589" t="str">
            <v>Trang</v>
          </cell>
          <cell r="E589" t="str">
            <v>4409</v>
          </cell>
          <cell r="F589" t="str">
            <v>BT</v>
          </cell>
          <cell r="G589" t="str">
            <v/>
          </cell>
          <cell r="H589">
            <v>20</v>
          </cell>
          <cell r="I589">
            <v>4</v>
          </cell>
          <cell r="J589">
            <v>0</v>
          </cell>
          <cell r="K589">
            <v>5600000</v>
          </cell>
          <cell r="L589">
            <v>1120000</v>
          </cell>
          <cell r="M589">
            <v>0</v>
          </cell>
          <cell r="N589">
            <v>0</v>
          </cell>
          <cell r="O589">
            <v>0</v>
          </cell>
        </row>
        <row r="590">
          <cell r="B590" t="str">
            <v>440957</v>
          </cell>
          <cell r="C590" t="str">
            <v>Doãn Tuấn</v>
          </cell>
          <cell r="D590" t="str">
            <v>Duy</v>
          </cell>
          <cell r="E590" t="str">
            <v>4409</v>
          </cell>
          <cell r="F590" t="str">
            <v>BT</v>
          </cell>
          <cell r="G590" t="str">
            <v/>
          </cell>
          <cell r="H590">
            <v>19</v>
          </cell>
          <cell r="I590">
            <v>4</v>
          </cell>
          <cell r="J590">
            <v>0</v>
          </cell>
          <cell r="K590">
            <v>5320000</v>
          </cell>
          <cell r="L590">
            <v>1120000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440958</v>
          </cell>
          <cell r="C591" t="str">
            <v>Hoàng Mạnh</v>
          </cell>
          <cell r="D591" t="str">
            <v>Cường</v>
          </cell>
          <cell r="E591" t="str">
            <v>4409</v>
          </cell>
          <cell r="F591" t="str">
            <v>BT</v>
          </cell>
          <cell r="G591" t="str">
            <v/>
          </cell>
          <cell r="H591">
            <v>20</v>
          </cell>
          <cell r="I591">
            <v>0</v>
          </cell>
          <cell r="J591">
            <v>0</v>
          </cell>
          <cell r="K591">
            <v>5600000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B592" t="str">
            <v>440959</v>
          </cell>
          <cell r="C592" t="str">
            <v>Trương Lan</v>
          </cell>
          <cell r="D592" t="str">
            <v>Phương</v>
          </cell>
          <cell r="E592" t="str">
            <v>4409</v>
          </cell>
          <cell r="F592" t="str">
            <v>BT</v>
          </cell>
          <cell r="G592" t="str">
            <v/>
          </cell>
          <cell r="H592">
            <v>21</v>
          </cell>
          <cell r="I592">
            <v>0</v>
          </cell>
          <cell r="J592">
            <v>0</v>
          </cell>
          <cell r="K592">
            <v>5880000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B593" t="str">
            <v>440960</v>
          </cell>
          <cell r="C593" t="str">
            <v>Hứa Trung</v>
          </cell>
          <cell r="D593" t="str">
            <v>Tuyến</v>
          </cell>
          <cell r="E593" t="str">
            <v>4409</v>
          </cell>
          <cell r="F593" t="str">
            <v>BT</v>
          </cell>
          <cell r="G593" t="str">
            <v/>
          </cell>
          <cell r="H593">
            <v>20</v>
          </cell>
          <cell r="I593">
            <v>0</v>
          </cell>
          <cell r="J593">
            <v>0</v>
          </cell>
          <cell r="K593">
            <v>5600000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B594" t="str">
            <v>440961</v>
          </cell>
          <cell r="C594" t="str">
            <v>Tô Phương</v>
          </cell>
          <cell r="D594" t="str">
            <v>Thảo</v>
          </cell>
          <cell r="E594" t="str">
            <v>4409</v>
          </cell>
          <cell r="F594" t="str">
            <v>BT</v>
          </cell>
          <cell r="G594" t="str">
            <v/>
          </cell>
          <cell r="H594">
            <v>21</v>
          </cell>
          <cell r="I594">
            <v>0</v>
          </cell>
          <cell r="J594">
            <v>0</v>
          </cell>
          <cell r="K594">
            <v>5880000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B595" t="str">
            <v>440962</v>
          </cell>
          <cell r="C595" t="str">
            <v>Nguyễn Mạnh</v>
          </cell>
          <cell r="D595" t="str">
            <v>Trường</v>
          </cell>
          <cell r="E595" t="str">
            <v>4409</v>
          </cell>
          <cell r="F595" t="str">
            <v>GHP70</v>
          </cell>
          <cell r="G595" t="str">
            <v/>
          </cell>
          <cell r="H595">
            <v>16</v>
          </cell>
          <cell r="I595">
            <v>0</v>
          </cell>
          <cell r="J595">
            <v>0</v>
          </cell>
          <cell r="K595">
            <v>4480000</v>
          </cell>
          <cell r="L595">
            <v>0</v>
          </cell>
          <cell r="M595">
            <v>0</v>
          </cell>
          <cell r="N595">
            <v>3136000</v>
          </cell>
          <cell r="O595">
            <v>0</v>
          </cell>
        </row>
        <row r="596">
          <cell r="B596" t="str">
            <v>440963</v>
          </cell>
          <cell r="C596" t="str">
            <v>Hồ ánh</v>
          </cell>
          <cell r="D596" t="str">
            <v>Ngọc</v>
          </cell>
          <cell r="E596" t="str">
            <v>4409</v>
          </cell>
          <cell r="F596" t="str">
            <v>BT</v>
          </cell>
          <cell r="G596" t="str">
            <v/>
          </cell>
          <cell r="H596">
            <v>16</v>
          </cell>
          <cell r="I596">
            <v>0</v>
          </cell>
          <cell r="J596">
            <v>0</v>
          </cell>
          <cell r="K596">
            <v>4480000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B597" t="str">
            <v>440964</v>
          </cell>
          <cell r="C597" t="str">
            <v>Vi Đức</v>
          </cell>
          <cell r="D597" t="str">
            <v>Toàn</v>
          </cell>
          <cell r="E597" t="str">
            <v>4409</v>
          </cell>
          <cell r="F597" t="str">
            <v>BT</v>
          </cell>
          <cell r="G597" t="str">
            <v/>
          </cell>
          <cell r="H597">
            <v>20</v>
          </cell>
          <cell r="I597">
            <v>0</v>
          </cell>
          <cell r="J597">
            <v>0</v>
          </cell>
          <cell r="K597">
            <v>5600000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B598" t="str">
            <v>440965</v>
          </cell>
          <cell r="C598" t="str">
            <v>Nguyễn Nguyệt</v>
          </cell>
          <cell r="D598" t="str">
            <v>Minh</v>
          </cell>
          <cell r="E598" t="str">
            <v>4409</v>
          </cell>
          <cell r="F598" t="str">
            <v>BT</v>
          </cell>
          <cell r="G598" t="str">
            <v/>
          </cell>
          <cell r="H598">
            <v>18</v>
          </cell>
          <cell r="I598">
            <v>0</v>
          </cell>
          <cell r="J598">
            <v>0</v>
          </cell>
          <cell r="K598">
            <v>5040000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440966</v>
          </cell>
          <cell r="C599" t="str">
            <v>Nguyễn Mạnh</v>
          </cell>
          <cell r="D599" t="str">
            <v>Cường</v>
          </cell>
          <cell r="E599" t="str">
            <v>4409</v>
          </cell>
          <cell r="F599" t="str">
            <v>BT</v>
          </cell>
          <cell r="G599" t="str">
            <v/>
          </cell>
          <cell r="H599">
            <v>20</v>
          </cell>
          <cell r="I599">
            <v>0</v>
          </cell>
          <cell r="J599">
            <v>0</v>
          </cell>
          <cell r="K599">
            <v>5600000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B600" t="str">
            <v>441001</v>
          </cell>
          <cell r="C600" t="str">
            <v>Nguyễn Ngọc</v>
          </cell>
          <cell r="D600" t="str">
            <v>ánh</v>
          </cell>
          <cell r="E600" t="str">
            <v>4410</v>
          </cell>
          <cell r="F600" t="str">
            <v>BT</v>
          </cell>
          <cell r="G600" t="str">
            <v/>
          </cell>
          <cell r="H600">
            <v>20</v>
          </cell>
          <cell r="I600">
            <v>0</v>
          </cell>
          <cell r="J600">
            <v>0</v>
          </cell>
          <cell r="K600">
            <v>5600000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441002</v>
          </cell>
          <cell r="C601" t="str">
            <v>Phan Thị</v>
          </cell>
          <cell r="D601" t="str">
            <v>Lý</v>
          </cell>
          <cell r="E601" t="str">
            <v>4410</v>
          </cell>
          <cell r="F601" t="str">
            <v>BT</v>
          </cell>
          <cell r="G601" t="str">
            <v/>
          </cell>
          <cell r="H601">
            <v>18</v>
          </cell>
          <cell r="I601">
            <v>0</v>
          </cell>
          <cell r="J601">
            <v>0</v>
          </cell>
          <cell r="K601">
            <v>5040000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441003</v>
          </cell>
          <cell r="C602" t="str">
            <v>Nguyễn Thị Ngọc</v>
          </cell>
          <cell r="D602" t="str">
            <v>ánh</v>
          </cell>
          <cell r="E602" t="str">
            <v>4410</v>
          </cell>
          <cell r="F602" t="str">
            <v>MHP</v>
          </cell>
          <cell r="G602" t="str">
            <v/>
          </cell>
          <cell r="H602">
            <v>18</v>
          </cell>
          <cell r="I602">
            <v>0</v>
          </cell>
          <cell r="J602">
            <v>0</v>
          </cell>
          <cell r="K602">
            <v>5040000</v>
          </cell>
          <cell r="L602">
            <v>0</v>
          </cell>
          <cell r="M602">
            <v>0</v>
          </cell>
          <cell r="N602">
            <v>5040000</v>
          </cell>
          <cell r="O602">
            <v>0</v>
          </cell>
        </row>
        <row r="603">
          <cell r="B603" t="str">
            <v>441004</v>
          </cell>
          <cell r="C603" t="str">
            <v>Cao Hải</v>
          </cell>
          <cell r="D603" t="str">
            <v>Ngân</v>
          </cell>
          <cell r="E603" t="str">
            <v>4410</v>
          </cell>
          <cell r="F603" t="str">
            <v>BT</v>
          </cell>
          <cell r="G603" t="str">
            <v/>
          </cell>
          <cell r="H603">
            <v>18</v>
          </cell>
          <cell r="I603">
            <v>3</v>
          </cell>
          <cell r="J603">
            <v>0</v>
          </cell>
          <cell r="K603">
            <v>5040000</v>
          </cell>
          <cell r="L603">
            <v>840000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441005</v>
          </cell>
          <cell r="C604" t="str">
            <v>Nguyễn Hà Phan</v>
          </cell>
          <cell r="D604" t="str">
            <v>Khải</v>
          </cell>
          <cell r="E604" t="str">
            <v>4410</v>
          </cell>
          <cell r="F604" t="str">
            <v>BT</v>
          </cell>
          <cell r="G604" t="str">
            <v/>
          </cell>
          <cell r="H604">
            <v>14</v>
          </cell>
          <cell r="I604">
            <v>0</v>
          </cell>
          <cell r="J604">
            <v>0</v>
          </cell>
          <cell r="K604">
            <v>3920000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441006</v>
          </cell>
          <cell r="C605" t="str">
            <v>Trần Thị</v>
          </cell>
          <cell r="D605" t="str">
            <v>ánh</v>
          </cell>
          <cell r="E605" t="str">
            <v>4410</v>
          </cell>
          <cell r="F605" t="str">
            <v>BT</v>
          </cell>
          <cell r="G605" t="str">
            <v/>
          </cell>
          <cell r="H605">
            <v>18</v>
          </cell>
          <cell r="I605">
            <v>0</v>
          </cell>
          <cell r="J605">
            <v>0</v>
          </cell>
          <cell r="K605">
            <v>5040000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441007</v>
          </cell>
          <cell r="C606" t="str">
            <v>Nguyễn Thị Thanh</v>
          </cell>
          <cell r="D606" t="str">
            <v>Tú</v>
          </cell>
          <cell r="E606" t="str">
            <v>4410</v>
          </cell>
          <cell r="F606" t="str">
            <v>BT</v>
          </cell>
          <cell r="G606" t="str">
            <v/>
          </cell>
          <cell r="H606">
            <v>20</v>
          </cell>
          <cell r="I606">
            <v>0</v>
          </cell>
          <cell r="J606">
            <v>0</v>
          </cell>
          <cell r="K606">
            <v>5600000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441008</v>
          </cell>
          <cell r="C607" t="str">
            <v>Đinh Thị Ngọc</v>
          </cell>
          <cell r="D607" t="str">
            <v>Chúc</v>
          </cell>
          <cell r="E607" t="str">
            <v>4410</v>
          </cell>
          <cell r="F607" t="str">
            <v>BT</v>
          </cell>
          <cell r="G607" t="str">
            <v/>
          </cell>
          <cell r="H607">
            <v>20</v>
          </cell>
          <cell r="I607">
            <v>0</v>
          </cell>
          <cell r="J607">
            <v>0</v>
          </cell>
          <cell r="K607">
            <v>5600000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B608" t="str">
            <v>441009</v>
          </cell>
          <cell r="C608" t="str">
            <v>Lương Thị</v>
          </cell>
          <cell r="D608" t="str">
            <v>Huệ</v>
          </cell>
          <cell r="E608" t="str">
            <v>4410</v>
          </cell>
          <cell r="F608" t="str">
            <v>BT</v>
          </cell>
          <cell r="G608" t="str">
            <v/>
          </cell>
          <cell r="H608">
            <v>20</v>
          </cell>
          <cell r="I608">
            <v>0</v>
          </cell>
          <cell r="J608">
            <v>0</v>
          </cell>
          <cell r="K608">
            <v>5600000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441011</v>
          </cell>
          <cell r="C609" t="str">
            <v>Phan Nguyễn Bảo</v>
          </cell>
          <cell r="D609" t="str">
            <v>Lộc</v>
          </cell>
          <cell r="E609" t="str">
            <v>4410</v>
          </cell>
          <cell r="F609" t="str">
            <v>BT</v>
          </cell>
          <cell r="G609" t="str">
            <v/>
          </cell>
          <cell r="H609">
            <v>18</v>
          </cell>
          <cell r="I609">
            <v>0</v>
          </cell>
          <cell r="J609">
            <v>0</v>
          </cell>
          <cell r="K609">
            <v>5040000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441012</v>
          </cell>
          <cell r="C610" t="str">
            <v>Trần Anh</v>
          </cell>
          <cell r="D610" t="str">
            <v>Kiệt</v>
          </cell>
          <cell r="E610" t="str">
            <v>4410</v>
          </cell>
          <cell r="F610" t="str">
            <v>BT</v>
          </cell>
          <cell r="G610" t="str">
            <v/>
          </cell>
          <cell r="H610">
            <v>20</v>
          </cell>
          <cell r="I610">
            <v>0</v>
          </cell>
          <cell r="J610">
            <v>0</v>
          </cell>
          <cell r="K610">
            <v>5600000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B611" t="str">
            <v>441013</v>
          </cell>
          <cell r="C611" t="str">
            <v>Vũ Thành</v>
          </cell>
          <cell r="D611" t="str">
            <v>Công</v>
          </cell>
          <cell r="E611" t="str">
            <v>4410</v>
          </cell>
          <cell r="F611" t="str">
            <v>BT</v>
          </cell>
          <cell r="G611" t="str">
            <v/>
          </cell>
          <cell r="H611">
            <v>14</v>
          </cell>
          <cell r="I611">
            <v>0</v>
          </cell>
          <cell r="J611">
            <v>0</v>
          </cell>
          <cell r="K611">
            <v>3920000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441014</v>
          </cell>
          <cell r="C612" t="str">
            <v>Phan Thanh</v>
          </cell>
          <cell r="D612" t="str">
            <v>Lan</v>
          </cell>
          <cell r="E612" t="str">
            <v>4410</v>
          </cell>
          <cell r="F612" t="str">
            <v>BT</v>
          </cell>
          <cell r="G612" t="str">
            <v/>
          </cell>
          <cell r="H612">
            <v>18</v>
          </cell>
          <cell r="I612">
            <v>0</v>
          </cell>
          <cell r="J612">
            <v>0</v>
          </cell>
          <cell r="K612">
            <v>5040000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B613" t="str">
            <v>441015</v>
          </cell>
          <cell r="C613" t="str">
            <v>Trần Tiến</v>
          </cell>
          <cell r="D613" t="str">
            <v>Anh</v>
          </cell>
          <cell r="E613" t="str">
            <v>4410</v>
          </cell>
          <cell r="F613" t="str">
            <v>BT</v>
          </cell>
          <cell r="G613" t="str">
            <v/>
          </cell>
          <cell r="H613">
            <v>20</v>
          </cell>
          <cell r="I613">
            <v>0</v>
          </cell>
          <cell r="J613">
            <v>0</v>
          </cell>
          <cell r="K613">
            <v>5600000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B614" t="str">
            <v>441016</v>
          </cell>
          <cell r="C614" t="str">
            <v>Hoàng Ngọc</v>
          </cell>
          <cell r="D614" t="str">
            <v>Vy</v>
          </cell>
          <cell r="E614" t="str">
            <v>4410</v>
          </cell>
          <cell r="F614" t="str">
            <v>BT</v>
          </cell>
          <cell r="G614" t="str">
            <v/>
          </cell>
          <cell r="H614">
            <v>14</v>
          </cell>
          <cell r="I614">
            <v>0</v>
          </cell>
          <cell r="J614">
            <v>0</v>
          </cell>
          <cell r="K614">
            <v>3920000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B615" t="str">
            <v>441017</v>
          </cell>
          <cell r="C615" t="str">
            <v>Nguyễn Huy</v>
          </cell>
          <cell r="D615" t="str">
            <v>Hoàng</v>
          </cell>
          <cell r="E615" t="str">
            <v>4410</v>
          </cell>
          <cell r="F615" t="str">
            <v>BT</v>
          </cell>
          <cell r="G615" t="str">
            <v/>
          </cell>
          <cell r="H615">
            <v>18</v>
          </cell>
          <cell r="I615">
            <v>0</v>
          </cell>
          <cell r="J615">
            <v>0</v>
          </cell>
          <cell r="K615">
            <v>5040000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B616" t="str">
            <v>441018</v>
          </cell>
          <cell r="C616" t="str">
            <v>Đào Khánh</v>
          </cell>
          <cell r="D616" t="str">
            <v>Ngân</v>
          </cell>
          <cell r="E616" t="str">
            <v>4410</v>
          </cell>
          <cell r="F616" t="str">
            <v>BT</v>
          </cell>
          <cell r="G616" t="str">
            <v/>
          </cell>
          <cell r="H616">
            <v>20</v>
          </cell>
          <cell r="I616">
            <v>0</v>
          </cell>
          <cell r="J616">
            <v>0</v>
          </cell>
          <cell r="K616">
            <v>5600000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B617" t="str">
            <v>441019</v>
          </cell>
          <cell r="C617" t="str">
            <v>Lê Phương</v>
          </cell>
          <cell r="D617" t="str">
            <v>Thảo</v>
          </cell>
          <cell r="E617" t="str">
            <v>4410</v>
          </cell>
          <cell r="F617" t="str">
            <v>BT</v>
          </cell>
          <cell r="G617" t="str">
            <v/>
          </cell>
          <cell r="H617">
            <v>19</v>
          </cell>
          <cell r="I617">
            <v>0</v>
          </cell>
          <cell r="J617">
            <v>0</v>
          </cell>
          <cell r="K617">
            <v>5320000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B618" t="str">
            <v>441020</v>
          </cell>
          <cell r="C618" t="str">
            <v>Trần Khánh</v>
          </cell>
          <cell r="D618" t="str">
            <v>Huyền</v>
          </cell>
          <cell r="E618" t="str">
            <v>4410</v>
          </cell>
          <cell r="F618" t="str">
            <v>BT</v>
          </cell>
          <cell r="G618" t="str">
            <v/>
          </cell>
          <cell r="H618">
            <v>20</v>
          </cell>
          <cell r="I618">
            <v>0</v>
          </cell>
          <cell r="J618">
            <v>0</v>
          </cell>
          <cell r="K618">
            <v>5600000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B619" t="str">
            <v>441021</v>
          </cell>
          <cell r="C619" t="str">
            <v>Nguyễn Thị</v>
          </cell>
          <cell r="D619" t="str">
            <v>Bích</v>
          </cell>
          <cell r="E619" t="str">
            <v>4410</v>
          </cell>
          <cell r="F619" t="str">
            <v>BT</v>
          </cell>
          <cell r="G619" t="str">
            <v/>
          </cell>
          <cell r="H619">
            <v>20</v>
          </cell>
          <cell r="I619">
            <v>0</v>
          </cell>
          <cell r="J619">
            <v>0</v>
          </cell>
          <cell r="K619">
            <v>5600000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B620" t="str">
            <v>441022</v>
          </cell>
          <cell r="C620" t="str">
            <v>Đặng Ngọc</v>
          </cell>
          <cell r="D620" t="str">
            <v>ánh</v>
          </cell>
          <cell r="E620" t="str">
            <v>4410</v>
          </cell>
          <cell r="F620" t="str">
            <v>BT</v>
          </cell>
          <cell r="G620" t="str">
            <v/>
          </cell>
          <cell r="H620">
            <v>20</v>
          </cell>
          <cell r="I620">
            <v>0</v>
          </cell>
          <cell r="J620">
            <v>0</v>
          </cell>
          <cell r="K620">
            <v>5600000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B621" t="str">
            <v>441023</v>
          </cell>
          <cell r="C621" t="str">
            <v>Phạm Văn</v>
          </cell>
          <cell r="D621" t="str">
            <v>Huân</v>
          </cell>
          <cell r="E621" t="str">
            <v>4410</v>
          </cell>
          <cell r="F621" t="str">
            <v>BT</v>
          </cell>
          <cell r="G621" t="str">
            <v/>
          </cell>
          <cell r="H621">
            <v>18</v>
          </cell>
          <cell r="I621">
            <v>0</v>
          </cell>
          <cell r="J621">
            <v>0</v>
          </cell>
          <cell r="K621">
            <v>5040000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B622" t="str">
            <v>441025</v>
          </cell>
          <cell r="C622" t="str">
            <v>Trịnh Thị</v>
          </cell>
          <cell r="D622" t="str">
            <v>Phương</v>
          </cell>
          <cell r="E622" t="str">
            <v>4410</v>
          </cell>
          <cell r="F622" t="str">
            <v>GHP</v>
          </cell>
          <cell r="G622" t="str">
            <v/>
          </cell>
          <cell r="H622">
            <v>20</v>
          </cell>
          <cell r="I622">
            <v>3</v>
          </cell>
          <cell r="J622">
            <v>0</v>
          </cell>
          <cell r="K622">
            <v>5600000</v>
          </cell>
          <cell r="L622">
            <v>840000</v>
          </cell>
          <cell r="M622">
            <v>0</v>
          </cell>
          <cell r="N622">
            <v>2800000</v>
          </cell>
          <cell r="O622">
            <v>0</v>
          </cell>
        </row>
        <row r="623">
          <cell r="B623" t="str">
            <v>441026</v>
          </cell>
          <cell r="C623" t="str">
            <v>Nguyễn Thị Khánh</v>
          </cell>
          <cell r="D623" t="str">
            <v>Huyền</v>
          </cell>
          <cell r="E623" t="str">
            <v>4410</v>
          </cell>
          <cell r="F623" t="str">
            <v>BT</v>
          </cell>
          <cell r="G623" t="str">
            <v/>
          </cell>
          <cell r="H623">
            <v>20</v>
          </cell>
          <cell r="I623">
            <v>0</v>
          </cell>
          <cell r="J623">
            <v>0</v>
          </cell>
          <cell r="K623">
            <v>5600000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B624" t="str">
            <v>441027</v>
          </cell>
          <cell r="C624" t="str">
            <v>Lường Thị</v>
          </cell>
          <cell r="D624" t="str">
            <v>Tím</v>
          </cell>
          <cell r="E624" t="str">
            <v>4410</v>
          </cell>
          <cell r="F624" t="str">
            <v>MHP</v>
          </cell>
          <cell r="G624" t="str">
            <v/>
          </cell>
          <cell r="H624">
            <v>20</v>
          </cell>
          <cell r="I624">
            <v>0</v>
          </cell>
          <cell r="J624">
            <v>0</v>
          </cell>
          <cell r="K624">
            <v>5600000</v>
          </cell>
          <cell r="L624">
            <v>0</v>
          </cell>
          <cell r="M624">
            <v>0</v>
          </cell>
          <cell r="N624">
            <v>5600000</v>
          </cell>
          <cell r="O624">
            <v>0</v>
          </cell>
        </row>
        <row r="625">
          <cell r="B625" t="str">
            <v>441028</v>
          </cell>
          <cell r="C625" t="str">
            <v>Lò Thanh</v>
          </cell>
          <cell r="D625" t="str">
            <v>Thuỷ</v>
          </cell>
          <cell r="E625" t="str">
            <v>4410</v>
          </cell>
          <cell r="F625" t="str">
            <v>GHP70</v>
          </cell>
          <cell r="G625" t="str">
            <v/>
          </cell>
          <cell r="H625">
            <v>18</v>
          </cell>
          <cell r="I625">
            <v>0</v>
          </cell>
          <cell r="J625">
            <v>0</v>
          </cell>
          <cell r="K625">
            <v>5040000</v>
          </cell>
          <cell r="L625">
            <v>0</v>
          </cell>
          <cell r="M625">
            <v>0</v>
          </cell>
          <cell r="N625">
            <v>3528000</v>
          </cell>
          <cell r="O625">
            <v>0</v>
          </cell>
        </row>
        <row r="626">
          <cell r="B626" t="str">
            <v>441029</v>
          </cell>
          <cell r="C626" t="str">
            <v>Trương Thị Hà</v>
          </cell>
          <cell r="D626" t="str">
            <v>Trang</v>
          </cell>
          <cell r="E626" t="str">
            <v>4410</v>
          </cell>
          <cell r="F626" t="str">
            <v>BT</v>
          </cell>
          <cell r="G626" t="str">
            <v/>
          </cell>
          <cell r="H626">
            <v>18</v>
          </cell>
          <cell r="I626">
            <v>0</v>
          </cell>
          <cell r="J626">
            <v>0</v>
          </cell>
          <cell r="K626">
            <v>5040000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B627" t="str">
            <v>441030</v>
          </cell>
          <cell r="C627" t="str">
            <v>Nguyễn Văn</v>
          </cell>
          <cell r="D627" t="str">
            <v>Hợp</v>
          </cell>
          <cell r="E627" t="str">
            <v>4410</v>
          </cell>
          <cell r="F627" t="str">
            <v>BT</v>
          </cell>
          <cell r="G627" t="str">
            <v/>
          </cell>
          <cell r="H627">
            <v>14</v>
          </cell>
          <cell r="I627">
            <v>0</v>
          </cell>
          <cell r="J627">
            <v>0</v>
          </cell>
          <cell r="K627">
            <v>3920000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B628" t="str">
            <v>441031</v>
          </cell>
          <cell r="C628" t="str">
            <v>Hoàng Việt</v>
          </cell>
          <cell r="D628" t="str">
            <v>Hùng</v>
          </cell>
          <cell r="E628" t="str">
            <v>4410</v>
          </cell>
          <cell r="F628" t="str">
            <v>BT</v>
          </cell>
          <cell r="G628" t="str">
            <v/>
          </cell>
          <cell r="H628">
            <v>16</v>
          </cell>
          <cell r="I628">
            <v>0</v>
          </cell>
          <cell r="J628">
            <v>0</v>
          </cell>
          <cell r="K628">
            <v>4480000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B629" t="str">
            <v>441032</v>
          </cell>
          <cell r="C629" t="str">
            <v>Nguyễn Thị Hà</v>
          </cell>
          <cell r="D629" t="str">
            <v>Giang</v>
          </cell>
          <cell r="E629" t="str">
            <v>4410</v>
          </cell>
          <cell r="F629" t="str">
            <v>GHP</v>
          </cell>
          <cell r="G629" t="str">
            <v/>
          </cell>
          <cell r="H629">
            <v>20</v>
          </cell>
          <cell r="I629">
            <v>0</v>
          </cell>
          <cell r="J629">
            <v>0</v>
          </cell>
          <cell r="K629">
            <v>5600000</v>
          </cell>
          <cell r="L629">
            <v>0</v>
          </cell>
          <cell r="M629">
            <v>0</v>
          </cell>
          <cell r="N629">
            <v>2800000</v>
          </cell>
          <cell r="O629">
            <v>0</v>
          </cell>
        </row>
        <row r="630">
          <cell r="B630" t="str">
            <v>441033</v>
          </cell>
          <cell r="C630" t="str">
            <v>Hoàng Thị Khánh</v>
          </cell>
          <cell r="D630" t="str">
            <v>Ly</v>
          </cell>
          <cell r="E630" t="str">
            <v>4410</v>
          </cell>
          <cell r="F630" t="str">
            <v>BT</v>
          </cell>
          <cell r="G630" t="str">
            <v/>
          </cell>
          <cell r="H630">
            <v>20</v>
          </cell>
          <cell r="I630">
            <v>0</v>
          </cell>
          <cell r="J630">
            <v>0</v>
          </cell>
          <cell r="K630">
            <v>5600000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B631" t="str">
            <v>441034</v>
          </cell>
          <cell r="C631" t="str">
            <v>Trần Thị Thanh</v>
          </cell>
          <cell r="D631" t="str">
            <v>Ngân</v>
          </cell>
          <cell r="E631" t="str">
            <v>4410</v>
          </cell>
          <cell r="F631" t="str">
            <v>BT</v>
          </cell>
          <cell r="G631" t="str">
            <v/>
          </cell>
          <cell r="H631">
            <v>20</v>
          </cell>
          <cell r="I631">
            <v>0</v>
          </cell>
          <cell r="J631">
            <v>0</v>
          </cell>
          <cell r="K631">
            <v>5600000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B632" t="str">
            <v>441035</v>
          </cell>
          <cell r="C632" t="str">
            <v>Trương Thị Như</v>
          </cell>
          <cell r="D632" t="str">
            <v>Quỳnh</v>
          </cell>
          <cell r="E632" t="str">
            <v>4410</v>
          </cell>
          <cell r="F632" t="str">
            <v>BT</v>
          </cell>
          <cell r="G632" t="str">
            <v/>
          </cell>
          <cell r="H632">
            <v>20</v>
          </cell>
          <cell r="I632">
            <v>0</v>
          </cell>
          <cell r="J632">
            <v>0</v>
          </cell>
          <cell r="K632">
            <v>5600000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B633" t="str">
            <v>441036</v>
          </cell>
          <cell r="C633" t="str">
            <v>Vũ Thị Phương</v>
          </cell>
          <cell r="D633" t="str">
            <v>Thảo</v>
          </cell>
          <cell r="E633" t="str">
            <v>4410</v>
          </cell>
          <cell r="F633" t="str">
            <v>BT</v>
          </cell>
          <cell r="G633" t="str">
            <v/>
          </cell>
          <cell r="H633">
            <v>21</v>
          </cell>
          <cell r="I633">
            <v>0</v>
          </cell>
          <cell r="J633">
            <v>0</v>
          </cell>
          <cell r="K633">
            <v>5880000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B634" t="str">
            <v>441037</v>
          </cell>
          <cell r="C634" t="str">
            <v>Trương Thị Thuỳ</v>
          </cell>
          <cell r="D634" t="str">
            <v>Linh</v>
          </cell>
          <cell r="E634" t="str">
            <v>4410</v>
          </cell>
          <cell r="F634" t="str">
            <v>BT</v>
          </cell>
          <cell r="G634" t="str">
            <v/>
          </cell>
          <cell r="H634">
            <v>21</v>
          </cell>
          <cell r="I634">
            <v>0</v>
          </cell>
          <cell r="J634">
            <v>0</v>
          </cell>
          <cell r="K634">
            <v>5880000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B635" t="str">
            <v>441038</v>
          </cell>
          <cell r="C635" t="str">
            <v>Nguyễn Lan</v>
          </cell>
          <cell r="D635" t="str">
            <v>Phương</v>
          </cell>
          <cell r="E635" t="str">
            <v>4410</v>
          </cell>
          <cell r="F635" t="str">
            <v>BT</v>
          </cell>
          <cell r="G635" t="str">
            <v/>
          </cell>
          <cell r="H635">
            <v>20</v>
          </cell>
          <cell r="I635">
            <v>0</v>
          </cell>
          <cell r="J635">
            <v>0</v>
          </cell>
          <cell r="K635">
            <v>5600000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B636" t="str">
            <v>441039</v>
          </cell>
          <cell r="C636" t="str">
            <v>Phạm Hồng</v>
          </cell>
          <cell r="D636" t="str">
            <v>Vân</v>
          </cell>
          <cell r="E636" t="str">
            <v>4410</v>
          </cell>
          <cell r="F636" t="str">
            <v>BT</v>
          </cell>
          <cell r="G636" t="str">
            <v/>
          </cell>
          <cell r="H636">
            <v>22</v>
          </cell>
          <cell r="I636">
            <v>0</v>
          </cell>
          <cell r="J636">
            <v>0</v>
          </cell>
          <cell r="K636">
            <v>6160000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B637" t="str">
            <v>441040</v>
          </cell>
          <cell r="C637" t="str">
            <v>Phạm Trà</v>
          </cell>
          <cell r="D637" t="str">
            <v>My</v>
          </cell>
          <cell r="E637" t="str">
            <v>4410</v>
          </cell>
          <cell r="F637" t="str">
            <v>BT</v>
          </cell>
          <cell r="G637" t="str">
            <v/>
          </cell>
          <cell r="H637">
            <v>20</v>
          </cell>
          <cell r="I637">
            <v>0</v>
          </cell>
          <cell r="J637">
            <v>0</v>
          </cell>
          <cell r="K637">
            <v>5600000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B638" t="str">
            <v>441041</v>
          </cell>
          <cell r="C638" t="str">
            <v>Nguyễn Thị Ngọc</v>
          </cell>
          <cell r="D638" t="str">
            <v>ánh</v>
          </cell>
          <cell r="E638" t="str">
            <v>4410</v>
          </cell>
          <cell r="F638" t="str">
            <v>BT</v>
          </cell>
          <cell r="G638" t="str">
            <v/>
          </cell>
          <cell r="H638">
            <v>20</v>
          </cell>
          <cell r="I638">
            <v>0</v>
          </cell>
          <cell r="J638">
            <v>0</v>
          </cell>
          <cell r="K638">
            <v>5600000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B639" t="str">
            <v>441042</v>
          </cell>
          <cell r="C639" t="str">
            <v>Phùng Thị Hồng</v>
          </cell>
          <cell r="D639" t="str">
            <v>Nhung</v>
          </cell>
          <cell r="E639" t="str">
            <v>4410</v>
          </cell>
          <cell r="F639" t="str">
            <v>BT</v>
          </cell>
          <cell r="G639" t="str">
            <v/>
          </cell>
          <cell r="H639">
            <v>21</v>
          </cell>
          <cell r="I639">
            <v>0</v>
          </cell>
          <cell r="J639">
            <v>0</v>
          </cell>
          <cell r="K639">
            <v>5880000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B640" t="str">
            <v>441043</v>
          </cell>
          <cell r="C640" t="str">
            <v>Trần Mai</v>
          </cell>
          <cell r="D640" t="str">
            <v>Chi</v>
          </cell>
          <cell r="E640" t="str">
            <v>4410</v>
          </cell>
          <cell r="F640" t="str">
            <v>BT</v>
          </cell>
          <cell r="G640" t="str">
            <v/>
          </cell>
          <cell r="H640">
            <v>18</v>
          </cell>
          <cell r="I640">
            <v>0</v>
          </cell>
          <cell r="J640">
            <v>0</v>
          </cell>
          <cell r="K640">
            <v>5040000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B641" t="str">
            <v>441044</v>
          </cell>
          <cell r="C641" t="str">
            <v>Phạm Mai</v>
          </cell>
          <cell r="D641" t="str">
            <v>Anh</v>
          </cell>
          <cell r="E641" t="str">
            <v>4410</v>
          </cell>
          <cell r="F641" t="str">
            <v>BT</v>
          </cell>
          <cell r="G641" t="str">
            <v/>
          </cell>
          <cell r="H641">
            <v>19</v>
          </cell>
          <cell r="I641">
            <v>0</v>
          </cell>
          <cell r="J641">
            <v>0</v>
          </cell>
          <cell r="K641">
            <v>5320000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B642" t="str">
            <v>441045</v>
          </cell>
          <cell r="C642" t="str">
            <v>Đinh Thu</v>
          </cell>
          <cell r="D642" t="str">
            <v>Trang</v>
          </cell>
          <cell r="E642" t="str">
            <v>4410</v>
          </cell>
          <cell r="F642" t="str">
            <v>BT</v>
          </cell>
          <cell r="G642" t="str">
            <v/>
          </cell>
          <cell r="H642">
            <v>20</v>
          </cell>
          <cell r="I642">
            <v>3</v>
          </cell>
          <cell r="J642">
            <v>0</v>
          </cell>
          <cell r="K642">
            <v>5600000</v>
          </cell>
          <cell r="L642">
            <v>840000</v>
          </cell>
          <cell r="M642">
            <v>0</v>
          </cell>
          <cell r="N642">
            <v>0</v>
          </cell>
          <cell r="O642">
            <v>0</v>
          </cell>
        </row>
        <row r="643">
          <cell r="B643" t="str">
            <v>441046</v>
          </cell>
          <cell r="C643" t="str">
            <v>Ngô Vân</v>
          </cell>
          <cell r="D643" t="str">
            <v>Anh</v>
          </cell>
          <cell r="E643" t="str">
            <v>4410</v>
          </cell>
          <cell r="F643" t="str">
            <v>BT</v>
          </cell>
          <cell r="G643" t="str">
            <v/>
          </cell>
          <cell r="H643">
            <v>28</v>
          </cell>
          <cell r="I643">
            <v>0</v>
          </cell>
          <cell r="J643">
            <v>0</v>
          </cell>
          <cell r="K643">
            <v>7840000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B644" t="str">
            <v>441047</v>
          </cell>
          <cell r="C644" t="str">
            <v>Phạm Quỳnh</v>
          </cell>
          <cell r="D644" t="str">
            <v>Nhi</v>
          </cell>
          <cell r="E644" t="str">
            <v>4410</v>
          </cell>
          <cell r="F644" t="str">
            <v>BT</v>
          </cell>
          <cell r="G644" t="str">
            <v/>
          </cell>
          <cell r="H644">
            <v>16</v>
          </cell>
          <cell r="I644">
            <v>0</v>
          </cell>
          <cell r="J644">
            <v>0</v>
          </cell>
          <cell r="K644">
            <v>4480000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441048</v>
          </cell>
          <cell r="C645" t="str">
            <v>Đậu Thị Diệu</v>
          </cell>
          <cell r="D645" t="str">
            <v>Linh</v>
          </cell>
          <cell r="E645" t="str">
            <v>4410</v>
          </cell>
          <cell r="F645" t="str">
            <v>BT</v>
          </cell>
          <cell r="G645" t="str">
            <v/>
          </cell>
          <cell r="H645">
            <v>18</v>
          </cell>
          <cell r="I645">
            <v>0</v>
          </cell>
          <cell r="J645">
            <v>0</v>
          </cell>
          <cell r="K645">
            <v>5040000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B646" t="str">
            <v>441049</v>
          </cell>
          <cell r="C646" t="str">
            <v>Trần Bùi Thùy</v>
          </cell>
          <cell r="D646" t="str">
            <v>Dương</v>
          </cell>
          <cell r="E646" t="str">
            <v>4410</v>
          </cell>
          <cell r="F646" t="str">
            <v>BT</v>
          </cell>
          <cell r="G646" t="str">
            <v/>
          </cell>
          <cell r="H646">
            <v>20</v>
          </cell>
          <cell r="I646">
            <v>0</v>
          </cell>
          <cell r="J646">
            <v>0</v>
          </cell>
          <cell r="K646">
            <v>5600000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B647" t="str">
            <v>441050</v>
          </cell>
          <cell r="C647" t="str">
            <v>Nguyễn Quốc</v>
          </cell>
          <cell r="D647" t="str">
            <v>Đạt</v>
          </cell>
          <cell r="E647" t="str">
            <v>4410</v>
          </cell>
          <cell r="F647" t="str">
            <v>GHP70</v>
          </cell>
          <cell r="G647" t="str">
            <v/>
          </cell>
          <cell r="H647">
            <v>18</v>
          </cell>
          <cell r="I647">
            <v>0</v>
          </cell>
          <cell r="J647">
            <v>0</v>
          </cell>
          <cell r="K647">
            <v>5040000</v>
          </cell>
          <cell r="L647">
            <v>0</v>
          </cell>
          <cell r="M647">
            <v>0</v>
          </cell>
          <cell r="N647">
            <v>3528000</v>
          </cell>
          <cell r="O647">
            <v>0</v>
          </cell>
        </row>
        <row r="648">
          <cell r="B648" t="str">
            <v>441051</v>
          </cell>
          <cell r="C648" t="str">
            <v>Trần Thạch</v>
          </cell>
          <cell r="D648" t="str">
            <v>Thảo</v>
          </cell>
          <cell r="E648" t="str">
            <v>4410</v>
          </cell>
          <cell r="F648" t="str">
            <v>BT</v>
          </cell>
          <cell r="G648" t="str">
            <v/>
          </cell>
          <cell r="H648">
            <v>20</v>
          </cell>
          <cell r="I648">
            <v>0</v>
          </cell>
          <cell r="J648">
            <v>0</v>
          </cell>
          <cell r="K648">
            <v>5600000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B649" t="str">
            <v>441052</v>
          </cell>
          <cell r="C649" t="str">
            <v>Trần Thị Thùy</v>
          </cell>
          <cell r="D649" t="str">
            <v>Linh</v>
          </cell>
          <cell r="E649" t="str">
            <v>4410</v>
          </cell>
          <cell r="F649" t="str">
            <v>BT</v>
          </cell>
          <cell r="G649" t="str">
            <v/>
          </cell>
          <cell r="H649">
            <v>20</v>
          </cell>
          <cell r="I649">
            <v>3</v>
          </cell>
          <cell r="J649">
            <v>0</v>
          </cell>
          <cell r="K649">
            <v>5600000</v>
          </cell>
          <cell r="L649">
            <v>840000</v>
          </cell>
          <cell r="M649">
            <v>0</v>
          </cell>
          <cell r="N649">
            <v>0</v>
          </cell>
          <cell r="O649">
            <v>0</v>
          </cell>
        </row>
        <row r="650">
          <cell r="B650" t="str">
            <v>441053</v>
          </cell>
          <cell r="C650" t="str">
            <v>Đàm Phương</v>
          </cell>
          <cell r="D650" t="str">
            <v>Thảo</v>
          </cell>
          <cell r="E650" t="str">
            <v>4410</v>
          </cell>
          <cell r="F650" t="str">
            <v>BT</v>
          </cell>
          <cell r="G650" t="str">
            <v/>
          </cell>
          <cell r="H650">
            <v>20</v>
          </cell>
          <cell r="I650">
            <v>0</v>
          </cell>
          <cell r="J650">
            <v>0</v>
          </cell>
          <cell r="K650">
            <v>5600000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B651" t="str">
            <v>441054</v>
          </cell>
          <cell r="C651" t="str">
            <v>Vũ Hồng</v>
          </cell>
          <cell r="D651" t="str">
            <v>Hiển</v>
          </cell>
          <cell r="E651" t="str">
            <v>4410</v>
          </cell>
          <cell r="F651" t="str">
            <v>BT</v>
          </cell>
          <cell r="G651" t="str">
            <v/>
          </cell>
          <cell r="H651">
            <v>20</v>
          </cell>
          <cell r="I651">
            <v>0</v>
          </cell>
          <cell r="J651">
            <v>0</v>
          </cell>
          <cell r="K651">
            <v>5600000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B652" t="str">
            <v>441055</v>
          </cell>
          <cell r="C652" t="str">
            <v>Nguyễn</v>
          </cell>
          <cell r="D652" t="str">
            <v>Khôi</v>
          </cell>
          <cell r="E652" t="str">
            <v>4410</v>
          </cell>
          <cell r="F652" t="str">
            <v>BT</v>
          </cell>
          <cell r="G652" t="str">
            <v/>
          </cell>
          <cell r="H652">
            <v>20</v>
          </cell>
          <cell r="I652">
            <v>0</v>
          </cell>
          <cell r="J652">
            <v>0</v>
          </cell>
          <cell r="K652">
            <v>5600000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441056</v>
          </cell>
          <cell r="C653" t="str">
            <v>Nguyễn Huyền</v>
          </cell>
          <cell r="D653" t="str">
            <v>Mai</v>
          </cell>
          <cell r="E653" t="str">
            <v>4410</v>
          </cell>
          <cell r="F653" t="str">
            <v>BT</v>
          </cell>
          <cell r="G653" t="str">
            <v/>
          </cell>
          <cell r="H653">
            <v>20</v>
          </cell>
          <cell r="I653">
            <v>0</v>
          </cell>
          <cell r="J653">
            <v>0</v>
          </cell>
          <cell r="K653">
            <v>5600000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B654" t="str">
            <v>441057</v>
          </cell>
          <cell r="C654" t="str">
            <v>Nguyễn Thị Thùy</v>
          </cell>
          <cell r="D654" t="str">
            <v>Trang</v>
          </cell>
          <cell r="E654" t="str">
            <v>4410</v>
          </cell>
          <cell r="F654" t="str">
            <v>BT</v>
          </cell>
          <cell r="G654" t="str">
            <v/>
          </cell>
          <cell r="H654">
            <v>20</v>
          </cell>
          <cell r="I654">
            <v>0</v>
          </cell>
          <cell r="J654">
            <v>0</v>
          </cell>
          <cell r="K654">
            <v>5600000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B655" t="str">
            <v>441058</v>
          </cell>
          <cell r="C655" t="str">
            <v>Phạm Đình</v>
          </cell>
          <cell r="D655" t="str">
            <v>Hùng</v>
          </cell>
          <cell r="E655" t="str">
            <v>4410</v>
          </cell>
          <cell r="F655" t="str">
            <v>BT</v>
          </cell>
          <cell r="G655" t="str">
            <v/>
          </cell>
          <cell r="H655">
            <v>20</v>
          </cell>
          <cell r="I655">
            <v>0</v>
          </cell>
          <cell r="J655">
            <v>0</v>
          </cell>
          <cell r="K655">
            <v>5600000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441059</v>
          </cell>
          <cell r="C656" t="str">
            <v>Nguyễn Đại</v>
          </cell>
          <cell r="D656" t="str">
            <v>Dương</v>
          </cell>
          <cell r="E656" t="str">
            <v>4410</v>
          </cell>
          <cell r="F656" t="str">
            <v>BT</v>
          </cell>
          <cell r="G656" t="str">
            <v/>
          </cell>
          <cell r="H656">
            <v>20</v>
          </cell>
          <cell r="I656">
            <v>0</v>
          </cell>
          <cell r="J656">
            <v>0</v>
          </cell>
          <cell r="K656">
            <v>5600000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B657" t="str">
            <v>441060</v>
          </cell>
          <cell r="C657" t="str">
            <v>Mã Thị Kim</v>
          </cell>
          <cell r="D657" t="str">
            <v>Chi</v>
          </cell>
          <cell r="E657" t="str">
            <v>4410</v>
          </cell>
          <cell r="F657" t="str">
            <v>BT</v>
          </cell>
          <cell r="G657" t="str">
            <v/>
          </cell>
          <cell r="H657">
            <v>20</v>
          </cell>
          <cell r="I657">
            <v>0</v>
          </cell>
          <cell r="J657">
            <v>0</v>
          </cell>
          <cell r="K657">
            <v>5600000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441061</v>
          </cell>
          <cell r="C658" t="str">
            <v>Bùi Thị Thương</v>
          </cell>
          <cell r="D658" t="str">
            <v>Thương</v>
          </cell>
          <cell r="E658" t="str">
            <v>4410</v>
          </cell>
          <cell r="F658" t="str">
            <v>BT</v>
          </cell>
          <cell r="G658" t="str">
            <v/>
          </cell>
          <cell r="H658">
            <v>14</v>
          </cell>
          <cell r="I658">
            <v>0</v>
          </cell>
          <cell r="J658">
            <v>0</v>
          </cell>
          <cell r="K658">
            <v>3920000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B659" t="str">
            <v>441062</v>
          </cell>
          <cell r="C659" t="str">
            <v>Đỗ Hoàng</v>
          </cell>
          <cell r="D659" t="str">
            <v>Nhi</v>
          </cell>
          <cell r="E659" t="str">
            <v>4410</v>
          </cell>
          <cell r="F659" t="str">
            <v>BT</v>
          </cell>
          <cell r="G659" t="str">
            <v/>
          </cell>
          <cell r="H659">
            <v>22</v>
          </cell>
          <cell r="I659">
            <v>0</v>
          </cell>
          <cell r="J659">
            <v>0</v>
          </cell>
          <cell r="K659">
            <v>6160000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B660" t="str">
            <v>441063</v>
          </cell>
          <cell r="C660" t="str">
            <v>Nguyễn Trường</v>
          </cell>
          <cell r="D660" t="str">
            <v>Huy</v>
          </cell>
          <cell r="E660" t="str">
            <v>4410</v>
          </cell>
          <cell r="F660" t="str">
            <v>BT</v>
          </cell>
          <cell r="G660" t="str">
            <v/>
          </cell>
          <cell r="H660">
            <v>20</v>
          </cell>
          <cell r="I660">
            <v>0</v>
          </cell>
          <cell r="J660">
            <v>0</v>
          </cell>
          <cell r="K660">
            <v>5600000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B661" t="str">
            <v>441064</v>
          </cell>
          <cell r="C661" t="str">
            <v>Trương Khánh</v>
          </cell>
          <cell r="D661" t="str">
            <v>Phú</v>
          </cell>
          <cell r="E661" t="str">
            <v>4410</v>
          </cell>
          <cell r="F661" t="str">
            <v>BT</v>
          </cell>
          <cell r="G661" t="str">
            <v/>
          </cell>
          <cell r="H661">
            <v>19</v>
          </cell>
          <cell r="I661">
            <v>0</v>
          </cell>
          <cell r="J661">
            <v>0</v>
          </cell>
          <cell r="K661">
            <v>5320000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441065</v>
          </cell>
          <cell r="C662" t="str">
            <v>Nguyễn Hải</v>
          </cell>
          <cell r="D662" t="str">
            <v>Tùng</v>
          </cell>
          <cell r="E662" t="str">
            <v>4410</v>
          </cell>
          <cell r="F662" t="str">
            <v>BT</v>
          </cell>
          <cell r="G662" t="str">
            <v/>
          </cell>
          <cell r="H662">
            <v>20</v>
          </cell>
          <cell r="I662">
            <v>0</v>
          </cell>
          <cell r="J662">
            <v>0</v>
          </cell>
          <cell r="K662">
            <v>5600000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441066</v>
          </cell>
          <cell r="C663" t="str">
            <v>Hoàng Thị Hồng</v>
          </cell>
          <cell r="D663" t="str">
            <v>Hạnh</v>
          </cell>
          <cell r="E663" t="str">
            <v>4410</v>
          </cell>
          <cell r="F663" t="str">
            <v>MHP</v>
          </cell>
          <cell r="G663" t="str">
            <v/>
          </cell>
          <cell r="H663">
            <v>20</v>
          </cell>
          <cell r="I663">
            <v>0</v>
          </cell>
          <cell r="J663">
            <v>0</v>
          </cell>
          <cell r="K663">
            <v>5600000</v>
          </cell>
          <cell r="L663">
            <v>0</v>
          </cell>
          <cell r="M663">
            <v>0</v>
          </cell>
          <cell r="N663">
            <v>5600000</v>
          </cell>
          <cell r="O663">
            <v>0</v>
          </cell>
        </row>
        <row r="664">
          <cell r="B664" t="str">
            <v>441101</v>
          </cell>
          <cell r="C664" t="str">
            <v>Đặng Thị Quỳnh</v>
          </cell>
          <cell r="D664" t="str">
            <v>Trang</v>
          </cell>
          <cell r="E664" t="str">
            <v>4411</v>
          </cell>
          <cell r="F664" t="str">
            <v>BT</v>
          </cell>
          <cell r="G664" t="str">
            <v/>
          </cell>
          <cell r="H664">
            <v>17</v>
          </cell>
          <cell r="I664">
            <v>0</v>
          </cell>
          <cell r="J664">
            <v>0</v>
          </cell>
          <cell r="K664">
            <v>4760000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B665" t="str">
            <v>441102</v>
          </cell>
          <cell r="C665" t="str">
            <v>Phạm Trung</v>
          </cell>
          <cell r="D665" t="str">
            <v>Kiên</v>
          </cell>
          <cell r="E665" t="str">
            <v>4411</v>
          </cell>
          <cell r="F665" t="str">
            <v>BT</v>
          </cell>
          <cell r="G665" t="str">
            <v/>
          </cell>
          <cell r="H665">
            <v>15</v>
          </cell>
          <cell r="I665">
            <v>0</v>
          </cell>
          <cell r="J665">
            <v>0</v>
          </cell>
          <cell r="K665">
            <v>4200000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B666" t="str">
            <v>441103</v>
          </cell>
          <cell r="C666" t="str">
            <v>Lê Ngọc</v>
          </cell>
          <cell r="D666" t="str">
            <v>Diệp</v>
          </cell>
          <cell r="E666" t="str">
            <v>4411</v>
          </cell>
          <cell r="F666" t="str">
            <v>BT</v>
          </cell>
          <cell r="G666" t="str">
            <v/>
          </cell>
          <cell r="H666">
            <v>21</v>
          </cell>
          <cell r="I666">
            <v>3</v>
          </cell>
          <cell r="J666">
            <v>0</v>
          </cell>
          <cell r="K666">
            <v>5880000</v>
          </cell>
          <cell r="L666">
            <v>840000</v>
          </cell>
          <cell r="M666">
            <v>0</v>
          </cell>
          <cell r="N666">
            <v>0</v>
          </cell>
          <cell r="O666">
            <v>0</v>
          </cell>
        </row>
        <row r="667">
          <cell r="B667" t="str">
            <v>441104</v>
          </cell>
          <cell r="C667" t="str">
            <v>Trần Khánh</v>
          </cell>
          <cell r="D667" t="str">
            <v>Chi</v>
          </cell>
          <cell r="E667" t="str">
            <v>4411</v>
          </cell>
          <cell r="F667" t="str">
            <v>BT</v>
          </cell>
          <cell r="G667" t="str">
            <v/>
          </cell>
          <cell r="H667">
            <v>19</v>
          </cell>
          <cell r="I667">
            <v>0</v>
          </cell>
          <cell r="J667">
            <v>0</v>
          </cell>
          <cell r="K667">
            <v>5320000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B668" t="str">
            <v>441105</v>
          </cell>
          <cell r="C668" t="str">
            <v>Lê Xuân</v>
          </cell>
          <cell r="D668" t="str">
            <v>Long</v>
          </cell>
          <cell r="E668" t="str">
            <v>4411</v>
          </cell>
          <cell r="F668" t="str">
            <v>BT</v>
          </cell>
          <cell r="G668" t="str">
            <v/>
          </cell>
          <cell r="H668">
            <v>17</v>
          </cell>
          <cell r="I668">
            <v>0</v>
          </cell>
          <cell r="J668">
            <v>0</v>
          </cell>
          <cell r="K668">
            <v>4760000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B669" t="str">
            <v>441106</v>
          </cell>
          <cell r="C669" t="str">
            <v>Phạm Đăng</v>
          </cell>
          <cell r="D669" t="str">
            <v>Huy</v>
          </cell>
          <cell r="E669" t="str">
            <v>4411</v>
          </cell>
          <cell r="F669" t="str">
            <v>BT</v>
          </cell>
          <cell r="G669" t="str">
            <v/>
          </cell>
          <cell r="H669">
            <v>13</v>
          </cell>
          <cell r="I669">
            <v>0</v>
          </cell>
          <cell r="J669">
            <v>0</v>
          </cell>
          <cell r="K669">
            <v>3640000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441107</v>
          </cell>
          <cell r="C670" t="str">
            <v>Trương Thị Phương</v>
          </cell>
          <cell r="D670" t="str">
            <v>Châm</v>
          </cell>
          <cell r="E670" t="str">
            <v>4411</v>
          </cell>
          <cell r="F670" t="str">
            <v>BT</v>
          </cell>
          <cell r="G670" t="str">
            <v/>
          </cell>
          <cell r="H670">
            <v>17</v>
          </cell>
          <cell r="I670">
            <v>0</v>
          </cell>
          <cell r="J670">
            <v>0</v>
          </cell>
          <cell r="K670">
            <v>4760000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B671" t="str">
            <v>441109</v>
          </cell>
          <cell r="C671" t="str">
            <v>Đào Như</v>
          </cell>
          <cell r="D671" t="str">
            <v>Quỳnh</v>
          </cell>
          <cell r="E671" t="str">
            <v>4411</v>
          </cell>
          <cell r="F671" t="str">
            <v>BT</v>
          </cell>
          <cell r="G671" t="str">
            <v/>
          </cell>
          <cell r="H671">
            <v>15</v>
          </cell>
          <cell r="I671">
            <v>0</v>
          </cell>
          <cell r="J671">
            <v>0</v>
          </cell>
          <cell r="K671">
            <v>4200000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B672" t="str">
            <v>441110</v>
          </cell>
          <cell r="C672" t="str">
            <v>Nguyễn Đình</v>
          </cell>
          <cell r="D672" t="str">
            <v>Tuấn</v>
          </cell>
          <cell r="E672" t="str">
            <v>4411</v>
          </cell>
          <cell r="F672" t="str">
            <v>BT</v>
          </cell>
          <cell r="G672" t="str">
            <v/>
          </cell>
          <cell r="H672">
            <v>19</v>
          </cell>
          <cell r="I672">
            <v>0</v>
          </cell>
          <cell r="J672">
            <v>0</v>
          </cell>
          <cell r="K672">
            <v>5320000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B673" t="str">
            <v>441111</v>
          </cell>
          <cell r="C673" t="str">
            <v>Nguyễn Thị</v>
          </cell>
          <cell r="D673" t="str">
            <v>Yến</v>
          </cell>
          <cell r="E673" t="str">
            <v>4411</v>
          </cell>
          <cell r="F673" t="str">
            <v>BT</v>
          </cell>
          <cell r="G673" t="str">
            <v/>
          </cell>
          <cell r="H673">
            <v>15</v>
          </cell>
          <cell r="I673">
            <v>0</v>
          </cell>
          <cell r="J673">
            <v>0</v>
          </cell>
          <cell r="K673">
            <v>4200000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B674" t="str">
            <v>441112</v>
          </cell>
          <cell r="C674" t="str">
            <v>Vũ Thị Quỳnh</v>
          </cell>
          <cell r="D674" t="str">
            <v>Hương</v>
          </cell>
          <cell r="E674" t="str">
            <v>4411</v>
          </cell>
          <cell r="F674" t="str">
            <v>BT</v>
          </cell>
          <cell r="G674" t="str">
            <v/>
          </cell>
          <cell r="H674">
            <v>17</v>
          </cell>
          <cell r="I674">
            <v>0</v>
          </cell>
          <cell r="J674">
            <v>0</v>
          </cell>
          <cell r="K674">
            <v>4760000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B675" t="str">
            <v>441113</v>
          </cell>
          <cell r="C675" t="str">
            <v>Đỗ Nhật</v>
          </cell>
          <cell r="D675" t="str">
            <v>Quang</v>
          </cell>
          <cell r="E675" t="str">
            <v>4411</v>
          </cell>
          <cell r="F675" t="str">
            <v>BT</v>
          </cell>
          <cell r="G675" t="str">
            <v/>
          </cell>
          <cell r="H675">
            <v>24</v>
          </cell>
          <cell r="I675">
            <v>0</v>
          </cell>
          <cell r="J675">
            <v>0</v>
          </cell>
          <cell r="K675">
            <v>6720000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B676" t="str">
            <v>441114</v>
          </cell>
          <cell r="C676" t="str">
            <v>Lương Hồng</v>
          </cell>
          <cell r="D676" t="str">
            <v>Hạnh</v>
          </cell>
          <cell r="E676" t="str">
            <v>4411</v>
          </cell>
          <cell r="F676" t="str">
            <v>BT</v>
          </cell>
          <cell r="G676" t="str">
            <v/>
          </cell>
          <cell r="H676">
            <v>21</v>
          </cell>
          <cell r="I676">
            <v>0</v>
          </cell>
          <cell r="J676">
            <v>0</v>
          </cell>
          <cell r="K676">
            <v>5880000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441115</v>
          </cell>
          <cell r="C677" t="str">
            <v>Trần Hồng</v>
          </cell>
          <cell r="D677" t="str">
            <v>Thái</v>
          </cell>
          <cell r="E677" t="str">
            <v>4411</v>
          </cell>
          <cell r="F677" t="str">
            <v>BT</v>
          </cell>
          <cell r="G677" t="str">
            <v/>
          </cell>
          <cell r="H677">
            <v>17</v>
          </cell>
          <cell r="I677">
            <v>0</v>
          </cell>
          <cell r="J677">
            <v>0</v>
          </cell>
          <cell r="K677">
            <v>4760000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B678" t="str">
            <v>441116</v>
          </cell>
          <cell r="C678" t="str">
            <v>Phạm Văn Phúc</v>
          </cell>
          <cell r="D678" t="str">
            <v>Đức</v>
          </cell>
          <cell r="E678" t="str">
            <v>4411</v>
          </cell>
          <cell r="F678" t="str">
            <v>BT</v>
          </cell>
          <cell r="G678" t="str">
            <v/>
          </cell>
          <cell r="H678">
            <v>13</v>
          </cell>
          <cell r="I678">
            <v>0</v>
          </cell>
          <cell r="J678">
            <v>0</v>
          </cell>
          <cell r="K678">
            <v>3640000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441117</v>
          </cell>
          <cell r="C679" t="str">
            <v>Nguyễn Văn</v>
          </cell>
          <cell r="D679" t="str">
            <v>Quân</v>
          </cell>
          <cell r="E679" t="str">
            <v>4411</v>
          </cell>
          <cell r="F679" t="str">
            <v>BT</v>
          </cell>
          <cell r="G679" t="str">
            <v/>
          </cell>
          <cell r="H679">
            <v>19</v>
          </cell>
          <cell r="I679">
            <v>0</v>
          </cell>
          <cell r="J679">
            <v>0</v>
          </cell>
          <cell r="K679">
            <v>5320000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441118</v>
          </cell>
          <cell r="C680" t="str">
            <v>Nông Thị Ngọc</v>
          </cell>
          <cell r="D680" t="str">
            <v>Huế</v>
          </cell>
          <cell r="E680" t="str">
            <v>4411</v>
          </cell>
          <cell r="F680" t="str">
            <v>MHP</v>
          </cell>
          <cell r="G680" t="str">
            <v/>
          </cell>
          <cell r="H680">
            <v>24</v>
          </cell>
          <cell r="I680">
            <v>0</v>
          </cell>
          <cell r="J680">
            <v>0</v>
          </cell>
          <cell r="K680">
            <v>6720000</v>
          </cell>
          <cell r="L680">
            <v>0</v>
          </cell>
          <cell r="M680">
            <v>0</v>
          </cell>
          <cell r="N680">
            <v>6720000</v>
          </cell>
          <cell r="O680">
            <v>0</v>
          </cell>
        </row>
        <row r="681">
          <cell r="B681" t="str">
            <v>441119</v>
          </cell>
          <cell r="C681" t="str">
            <v>Nguyễn Thị Thùy</v>
          </cell>
          <cell r="D681" t="str">
            <v>Ngân</v>
          </cell>
          <cell r="E681" t="str">
            <v>4411</v>
          </cell>
          <cell r="F681" t="str">
            <v>BT</v>
          </cell>
          <cell r="G681" t="str">
            <v/>
          </cell>
          <cell r="H681">
            <v>15</v>
          </cell>
          <cell r="I681">
            <v>0</v>
          </cell>
          <cell r="J681">
            <v>0</v>
          </cell>
          <cell r="K681">
            <v>4200000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B682" t="str">
            <v>441120</v>
          </cell>
          <cell r="C682" t="str">
            <v>Lê Thị Thúy</v>
          </cell>
          <cell r="D682" t="str">
            <v>Hằng</v>
          </cell>
          <cell r="E682" t="str">
            <v>4411</v>
          </cell>
          <cell r="F682" t="str">
            <v>BT</v>
          </cell>
          <cell r="G682" t="str">
            <v/>
          </cell>
          <cell r="H682">
            <v>19</v>
          </cell>
          <cell r="I682">
            <v>0</v>
          </cell>
          <cell r="J682">
            <v>0</v>
          </cell>
          <cell r="K682">
            <v>5320000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B683" t="str">
            <v>441121</v>
          </cell>
          <cell r="C683" t="str">
            <v>Lã Ngọc</v>
          </cell>
          <cell r="D683" t="str">
            <v>Anh</v>
          </cell>
          <cell r="E683" t="str">
            <v>4411</v>
          </cell>
          <cell r="F683" t="str">
            <v>BT</v>
          </cell>
          <cell r="G683" t="str">
            <v/>
          </cell>
          <cell r="H683">
            <v>19</v>
          </cell>
          <cell r="I683">
            <v>0</v>
          </cell>
          <cell r="J683">
            <v>0</v>
          </cell>
          <cell r="K683">
            <v>5320000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441122</v>
          </cell>
          <cell r="C684" t="str">
            <v>Hà Kiều</v>
          </cell>
          <cell r="D684" t="str">
            <v>Anh</v>
          </cell>
          <cell r="E684" t="str">
            <v>4411</v>
          </cell>
          <cell r="F684" t="str">
            <v>BT</v>
          </cell>
          <cell r="G684" t="str">
            <v/>
          </cell>
          <cell r="H684">
            <v>20</v>
          </cell>
          <cell r="I684">
            <v>0</v>
          </cell>
          <cell r="J684">
            <v>0</v>
          </cell>
          <cell r="K684">
            <v>5600000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B685" t="str">
            <v>441123</v>
          </cell>
          <cell r="C685" t="str">
            <v>Đinh Thị Hồng</v>
          </cell>
          <cell r="D685" t="str">
            <v>Hạnh</v>
          </cell>
          <cell r="E685" t="str">
            <v>4411</v>
          </cell>
          <cell r="F685" t="str">
            <v>BT</v>
          </cell>
          <cell r="G685" t="str">
            <v/>
          </cell>
          <cell r="H685">
            <v>13</v>
          </cell>
          <cell r="I685">
            <v>0</v>
          </cell>
          <cell r="J685">
            <v>0</v>
          </cell>
          <cell r="K685">
            <v>3640000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B686" t="str">
            <v>441124</v>
          </cell>
          <cell r="C686" t="str">
            <v>Nguyễn Thị Anh</v>
          </cell>
          <cell r="D686" t="str">
            <v>Thư</v>
          </cell>
          <cell r="E686" t="str">
            <v>4411</v>
          </cell>
          <cell r="F686" t="str">
            <v>BT</v>
          </cell>
          <cell r="G686" t="str">
            <v/>
          </cell>
          <cell r="H686">
            <v>17</v>
          </cell>
          <cell r="I686">
            <v>0</v>
          </cell>
          <cell r="J686">
            <v>0</v>
          </cell>
          <cell r="K686">
            <v>4760000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B687" t="str">
            <v>441125</v>
          </cell>
          <cell r="C687" t="str">
            <v>Trần Thị Tuyết</v>
          </cell>
          <cell r="D687" t="str">
            <v>Anh</v>
          </cell>
          <cell r="E687" t="str">
            <v>4411</v>
          </cell>
          <cell r="F687" t="str">
            <v>BT</v>
          </cell>
          <cell r="G687" t="str">
            <v/>
          </cell>
          <cell r="H687">
            <v>19</v>
          </cell>
          <cell r="I687">
            <v>0</v>
          </cell>
          <cell r="J687">
            <v>0</v>
          </cell>
          <cell r="K687">
            <v>5320000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441126</v>
          </cell>
          <cell r="C688" t="str">
            <v>Nguyễn Thị Thu</v>
          </cell>
          <cell r="D688" t="str">
            <v>Trang</v>
          </cell>
          <cell r="E688" t="str">
            <v>4411</v>
          </cell>
          <cell r="F688" t="str">
            <v>BT</v>
          </cell>
          <cell r="G688" t="str">
            <v/>
          </cell>
          <cell r="H688">
            <v>15</v>
          </cell>
          <cell r="I688">
            <v>0</v>
          </cell>
          <cell r="J688">
            <v>0</v>
          </cell>
          <cell r="K688">
            <v>4200000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B689" t="str">
            <v>441127</v>
          </cell>
          <cell r="C689" t="str">
            <v>Phạm Mai Thiên</v>
          </cell>
          <cell r="D689" t="str">
            <v>Thảo</v>
          </cell>
          <cell r="E689" t="str">
            <v>4411</v>
          </cell>
          <cell r="F689" t="str">
            <v>BT</v>
          </cell>
          <cell r="G689" t="str">
            <v/>
          </cell>
          <cell r="H689">
            <v>19</v>
          </cell>
          <cell r="I689">
            <v>0</v>
          </cell>
          <cell r="J689">
            <v>0</v>
          </cell>
          <cell r="K689">
            <v>5320000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B690" t="str">
            <v>441128</v>
          </cell>
          <cell r="C690" t="str">
            <v>Bùi Hải</v>
          </cell>
          <cell r="D690" t="str">
            <v>Yến</v>
          </cell>
          <cell r="E690" t="str">
            <v>4411</v>
          </cell>
          <cell r="F690" t="str">
            <v>BT</v>
          </cell>
          <cell r="G690" t="str">
            <v/>
          </cell>
          <cell r="H690">
            <v>20</v>
          </cell>
          <cell r="I690">
            <v>0</v>
          </cell>
          <cell r="J690">
            <v>0</v>
          </cell>
          <cell r="K690">
            <v>5600000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B691" t="str">
            <v>441129</v>
          </cell>
          <cell r="C691" t="str">
            <v>Lê Thảo</v>
          </cell>
          <cell r="D691" t="str">
            <v>Linh</v>
          </cell>
          <cell r="E691" t="str">
            <v>4411</v>
          </cell>
          <cell r="F691" t="str">
            <v>BT</v>
          </cell>
          <cell r="G691" t="str">
            <v/>
          </cell>
          <cell r="H691">
            <v>19</v>
          </cell>
          <cell r="I691">
            <v>0</v>
          </cell>
          <cell r="J691">
            <v>0</v>
          </cell>
          <cell r="K691">
            <v>5320000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B692" t="str">
            <v>441130</v>
          </cell>
          <cell r="C692" t="str">
            <v>Bùi Thùy</v>
          </cell>
          <cell r="D692" t="str">
            <v>Trang</v>
          </cell>
          <cell r="E692" t="str">
            <v>4411</v>
          </cell>
          <cell r="F692" t="str">
            <v>BT</v>
          </cell>
          <cell r="G692" t="str">
            <v/>
          </cell>
          <cell r="H692">
            <v>17</v>
          </cell>
          <cell r="I692">
            <v>0</v>
          </cell>
          <cell r="J692">
            <v>0</v>
          </cell>
          <cell r="K692">
            <v>4760000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B693" t="str">
            <v>441131</v>
          </cell>
          <cell r="C693" t="str">
            <v>Lù Chẩn</v>
          </cell>
          <cell r="D693" t="str">
            <v>Liêm</v>
          </cell>
          <cell r="E693" t="str">
            <v>4411</v>
          </cell>
          <cell r="F693" t="str">
            <v>BT</v>
          </cell>
          <cell r="G693" t="str">
            <v/>
          </cell>
          <cell r="H693">
            <v>15</v>
          </cell>
          <cell r="I693">
            <v>0</v>
          </cell>
          <cell r="J693">
            <v>0</v>
          </cell>
          <cell r="K693">
            <v>4200000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B694" t="str">
            <v>441132</v>
          </cell>
          <cell r="C694" t="str">
            <v>Chu Thị Lan</v>
          </cell>
          <cell r="D694" t="str">
            <v>Anh</v>
          </cell>
          <cell r="E694" t="str">
            <v>4411</v>
          </cell>
          <cell r="F694" t="str">
            <v>BT</v>
          </cell>
          <cell r="G694" t="str">
            <v/>
          </cell>
          <cell r="H694">
            <v>21</v>
          </cell>
          <cell r="I694">
            <v>0</v>
          </cell>
          <cell r="J694">
            <v>0</v>
          </cell>
          <cell r="K694">
            <v>5880000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441133</v>
          </cell>
          <cell r="C695" t="str">
            <v>Phạm Minh</v>
          </cell>
          <cell r="D695" t="str">
            <v>Hiếu</v>
          </cell>
          <cell r="E695" t="str">
            <v>4411</v>
          </cell>
          <cell r="F695" t="str">
            <v>BT</v>
          </cell>
          <cell r="G695" t="str">
            <v/>
          </cell>
          <cell r="H695">
            <v>21</v>
          </cell>
          <cell r="I695">
            <v>0</v>
          </cell>
          <cell r="J695">
            <v>0</v>
          </cell>
          <cell r="K695">
            <v>5880000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B696" t="str">
            <v>441134</v>
          </cell>
          <cell r="C696" t="str">
            <v>Nguyễn Thị Hồng</v>
          </cell>
          <cell r="D696" t="str">
            <v>Phượng</v>
          </cell>
          <cell r="E696" t="str">
            <v>4411</v>
          </cell>
          <cell r="F696" t="str">
            <v>BT</v>
          </cell>
          <cell r="G696" t="str">
            <v/>
          </cell>
          <cell r="H696">
            <v>21</v>
          </cell>
          <cell r="I696">
            <v>0</v>
          </cell>
          <cell r="J696">
            <v>0</v>
          </cell>
          <cell r="K696">
            <v>5880000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441135</v>
          </cell>
          <cell r="C697" t="str">
            <v>Nguyễn Xuân</v>
          </cell>
          <cell r="D697" t="str">
            <v>Anh</v>
          </cell>
          <cell r="E697" t="str">
            <v>4411</v>
          </cell>
          <cell r="F697" t="str">
            <v>BT</v>
          </cell>
          <cell r="G697" t="str">
            <v/>
          </cell>
          <cell r="H697">
            <v>20</v>
          </cell>
          <cell r="I697">
            <v>0</v>
          </cell>
          <cell r="J697">
            <v>4</v>
          </cell>
          <cell r="K697">
            <v>5600000</v>
          </cell>
          <cell r="L697">
            <v>0</v>
          </cell>
          <cell r="M697">
            <v>1120000</v>
          </cell>
          <cell r="N697">
            <v>0</v>
          </cell>
          <cell r="O697">
            <v>0</v>
          </cell>
        </row>
        <row r="698">
          <cell r="B698" t="str">
            <v>441136</v>
          </cell>
          <cell r="C698" t="str">
            <v>Trịnh Thị</v>
          </cell>
          <cell r="D698" t="str">
            <v>Hương</v>
          </cell>
          <cell r="E698" t="str">
            <v>4411</v>
          </cell>
          <cell r="F698" t="str">
            <v>BT</v>
          </cell>
          <cell r="G698" t="str">
            <v/>
          </cell>
          <cell r="H698">
            <v>22</v>
          </cell>
          <cell r="I698">
            <v>0</v>
          </cell>
          <cell r="J698">
            <v>0</v>
          </cell>
          <cell r="K698">
            <v>6160000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B699" t="str">
            <v>441137</v>
          </cell>
          <cell r="C699" t="str">
            <v>Dương Mai</v>
          </cell>
          <cell r="D699" t="str">
            <v>Phương</v>
          </cell>
          <cell r="E699" t="str">
            <v>4411</v>
          </cell>
          <cell r="F699" t="str">
            <v>BT</v>
          </cell>
          <cell r="G699" t="str">
            <v/>
          </cell>
          <cell r="H699">
            <v>21</v>
          </cell>
          <cell r="I699">
            <v>0</v>
          </cell>
          <cell r="J699">
            <v>0</v>
          </cell>
          <cell r="K699">
            <v>5880000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B700" t="str">
            <v>441138</v>
          </cell>
          <cell r="C700" t="str">
            <v>Mai Trung</v>
          </cell>
          <cell r="D700" t="str">
            <v>Đức</v>
          </cell>
          <cell r="E700" t="str">
            <v>4411</v>
          </cell>
          <cell r="F700" t="str">
            <v>BT</v>
          </cell>
          <cell r="G700" t="str">
            <v/>
          </cell>
          <cell r="H700">
            <v>18</v>
          </cell>
          <cell r="I700">
            <v>0</v>
          </cell>
          <cell r="J700">
            <v>0</v>
          </cell>
          <cell r="K700">
            <v>5040000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B701" t="str">
            <v>441139</v>
          </cell>
          <cell r="C701" t="str">
            <v>Nguyễn Thị Trà</v>
          </cell>
          <cell r="D701" t="str">
            <v>Mi</v>
          </cell>
          <cell r="E701" t="str">
            <v>4411</v>
          </cell>
          <cell r="F701" t="str">
            <v>BT</v>
          </cell>
          <cell r="G701" t="str">
            <v/>
          </cell>
          <cell r="H701">
            <v>17</v>
          </cell>
          <cell r="I701">
            <v>0</v>
          </cell>
          <cell r="J701">
            <v>0</v>
          </cell>
          <cell r="K701">
            <v>4760000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B702" t="str">
            <v>441140</v>
          </cell>
          <cell r="C702" t="str">
            <v>Nguyễn Thị Hải</v>
          </cell>
          <cell r="D702" t="str">
            <v>Yến</v>
          </cell>
          <cell r="E702" t="str">
            <v>4411</v>
          </cell>
          <cell r="F702" t="str">
            <v>BT</v>
          </cell>
          <cell r="G702" t="str">
            <v/>
          </cell>
          <cell r="H702">
            <v>17</v>
          </cell>
          <cell r="I702">
            <v>0</v>
          </cell>
          <cell r="J702">
            <v>0</v>
          </cell>
          <cell r="K702">
            <v>4760000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441141</v>
          </cell>
          <cell r="C703" t="str">
            <v>Nguyễn Hoa Hiếu</v>
          </cell>
          <cell r="D703" t="str">
            <v>Ngân</v>
          </cell>
          <cell r="E703" t="str">
            <v>4411</v>
          </cell>
          <cell r="F703" t="str">
            <v>BT</v>
          </cell>
          <cell r="G703" t="str">
            <v/>
          </cell>
          <cell r="H703">
            <v>20</v>
          </cell>
          <cell r="I703">
            <v>0</v>
          </cell>
          <cell r="J703">
            <v>0</v>
          </cell>
          <cell r="K703">
            <v>5600000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441142</v>
          </cell>
          <cell r="C704" t="str">
            <v>Bùi Thảo</v>
          </cell>
          <cell r="D704" t="str">
            <v>Hương</v>
          </cell>
          <cell r="E704" t="str">
            <v>4411</v>
          </cell>
          <cell r="F704" t="str">
            <v>BT</v>
          </cell>
          <cell r="G704" t="str">
            <v/>
          </cell>
          <cell r="H704">
            <v>17</v>
          </cell>
          <cell r="I704">
            <v>0</v>
          </cell>
          <cell r="J704">
            <v>0</v>
          </cell>
          <cell r="K704">
            <v>4760000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441143</v>
          </cell>
          <cell r="C705" t="str">
            <v>Trần Thu</v>
          </cell>
          <cell r="D705" t="str">
            <v>Trang</v>
          </cell>
          <cell r="E705" t="str">
            <v>4411</v>
          </cell>
          <cell r="F705" t="str">
            <v>BT</v>
          </cell>
          <cell r="G705" t="str">
            <v/>
          </cell>
          <cell r="H705">
            <v>20</v>
          </cell>
          <cell r="I705">
            <v>0</v>
          </cell>
          <cell r="J705">
            <v>0</v>
          </cell>
          <cell r="K705">
            <v>5600000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441144</v>
          </cell>
          <cell r="C706" t="str">
            <v>Lê Thị Thu</v>
          </cell>
          <cell r="D706" t="str">
            <v>Hương</v>
          </cell>
          <cell r="E706" t="str">
            <v>4411</v>
          </cell>
          <cell r="F706" t="str">
            <v>BT</v>
          </cell>
          <cell r="G706" t="str">
            <v/>
          </cell>
          <cell r="H706">
            <v>24</v>
          </cell>
          <cell r="I706">
            <v>0</v>
          </cell>
          <cell r="J706">
            <v>0</v>
          </cell>
          <cell r="K706">
            <v>6720000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441145</v>
          </cell>
          <cell r="C707" t="str">
            <v>Nguyễn Lê</v>
          </cell>
          <cell r="D707" t="str">
            <v>Hà</v>
          </cell>
          <cell r="E707" t="str">
            <v>4411</v>
          </cell>
          <cell r="F707" t="str">
            <v>BT</v>
          </cell>
          <cell r="G707" t="str">
            <v/>
          </cell>
          <cell r="H707">
            <v>13</v>
          </cell>
          <cell r="I707">
            <v>0</v>
          </cell>
          <cell r="J707">
            <v>0</v>
          </cell>
          <cell r="K707">
            <v>3640000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B708" t="str">
            <v>441146</v>
          </cell>
          <cell r="C708" t="str">
            <v>Nguyễn Văn Sơn</v>
          </cell>
          <cell r="D708" t="str">
            <v>Dương</v>
          </cell>
          <cell r="E708" t="str">
            <v>4411</v>
          </cell>
          <cell r="F708" t="str">
            <v>BT</v>
          </cell>
          <cell r="G708" t="str">
            <v/>
          </cell>
          <cell r="H708">
            <v>19</v>
          </cell>
          <cell r="I708">
            <v>0</v>
          </cell>
          <cell r="J708">
            <v>0</v>
          </cell>
          <cell r="K708">
            <v>5320000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B709" t="str">
            <v>441147</v>
          </cell>
          <cell r="C709" t="str">
            <v>Tô Khánh</v>
          </cell>
          <cell r="D709" t="str">
            <v>Linh</v>
          </cell>
          <cell r="E709" t="str">
            <v>4411</v>
          </cell>
          <cell r="F709" t="str">
            <v>BT</v>
          </cell>
          <cell r="G709" t="str">
            <v/>
          </cell>
          <cell r="H709">
            <v>19</v>
          </cell>
          <cell r="I709">
            <v>0</v>
          </cell>
          <cell r="J709">
            <v>0</v>
          </cell>
          <cell r="K709">
            <v>5320000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B710" t="str">
            <v>441148</v>
          </cell>
          <cell r="C710" t="str">
            <v>Đậu Phương</v>
          </cell>
          <cell r="D710" t="str">
            <v>Linh</v>
          </cell>
          <cell r="E710" t="str">
            <v>4411</v>
          </cell>
          <cell r="F710" t="str">
            <v>BT</v>
          </cell>
          <cell r="G710" t="str">
            <v/>
          </cell>
          <cell r="H710">
            <v>17</v>
          </cell>
          <cell r="I710">
            <v>7</v>
          </cell>
          <cell r="J710">
            <v>0</v>
          </cell>
          <cell r="K710">
            <v>4760000</v>
          </cell>
          <cell r="L710">
            <v>1960000</v>
          </cell>
          <cell r="M710">
            <v>0</v>
          </cell>
          <cell r="N710">
            <v>0</v>
          </cell>
          <cell r="O710">
            <v>0</v>
          </cell>
        </row>
        <row r="711">
          <cell r="B711" t="str">
            <v>441149</v>
          </cell>
          <cell r="C711" t="str">
            <v>Trịnh Long</v>
          </cell>
          <cell r="D711" t="str">
            <v>Tuấn</v>
          </cell>
          <cell r="E711" t="str">
            <v>4411</v>
          </cell>
          <cell r="F711" t="str">
            <v>BT</v>
          </cell>
          <cell r="G711" t="str">
            <v/>
          </cell>
          <cell r="H711">
            <v>17</v>
          </cell>
          <cell r="I711">
            <v>0</v>
          </cell>
          <cell r="J711">
            <v>0</v>
          </cell>
          <cell r="K711">
            <v>4760000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B712" t="str">
            <v>441150</v>
          </cell>
          <cell r="C712" t="str">
            <v>Nguyễn Thị Bảo</v>
          </cell>
          <cell r="D712" t="str">
            <v>Ngọc</v>
          </cell>
          <cell r="E712" t="str">
            <v>4411</v>
          </cell>
          <cell r="F712" t="str">
            <v>BT</v>
          </cell>
          <cell r="G712" t="str">
            <v/>
          </cell>
          <cell r="H712">
            <v>17</v>
          </cell>
          <cell r="I712">
            <v>0</v>
          </cell>
          <cell r="J712">
            <v>0</v>
          </cell>
          <cell r="K712">
            <v>4760000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B713" t="str">
            <v>441151</v>
          </cell>
          <cell r="C713" t="str">
            <v>Hoàng Khánh</v>
          </cell>
          <cell r="D713" t="str">
            <v>Linh</v>
          </cell>
          <cell r="E713" t="str">
            <v>4411</v>
          </cell>
          <cell r="F713" t="str">
            <v>BT</v>
          </cell>
          <cell r="G713" t="str">
            <v/>
          </cell>
          <cell r="H713">
            <v>19</v>
          </cell>
          <cell r="I713">
            <v>0</v>
          </cell>
          <cell r="J713">
            <v>0</v>
          </cell>
          <cell r="K713">
            <v>5320000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B714" t="str">
            <v>441152</v>
          </cell>
          <cell r="C714" t="str">
            <v>Phạm Mai</v>
          </cell>
          <cell r="D714" t="str">
            <v>Anh</v>
          </cell>
          <cell r="E714" t="str">
            <v>4411</v>
          </cell>
          <cell r="F714" t="str">
            <v>BT</v>
          </cell>
          <cell r="G714" t="str">
            <v/>
          </cell>
          <cell r="H714">
            <v>19</v>
          </cell>
          <cell r="I714">
            <v>0</v>
          </cell>
          <cell r="J714">
            <v>0</v>
          </cell>
          <cell r="K714">
            <v>5320000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B715" t="str">
            <v>441153</v>
          </cell>
          <cell r="C715" t="str">
            <v>Hoàng Thị</v>
          </cell>
          <cell r="D715" t="str">
            <v>Hằng</v>
          </cell>
          <cell r="E715" t="str">
            <v>4411</v>
          </cell>
          <cell r="F715" t="str">
            <v>BT</v>
          </cell>
          <cell r="G715" t="str">
            <v/>
          </cell>
          <cell r="H715">
            <v>20</v>
          </cell>
          <cell r="I715">
            <v>3</v>
          </cell>
          <cell r="J715">
            <v>0</v>
          </cell>
          <cell r="K715">
            <v>5600000</v>
          </cell>
          <cell r="L715">
            <v>840000</v>
          </cell>
          <cell r="M715">
            <v>0</v>
          </cell>
          <cell r="N715">
            <v>0</v>
          </cell>
          <cell r="O715">
            <v>0</v>
          </cell>
        </row>
        <row r="716">
          <cell r="B716" t="str">
            <v>441154</v>
          </cell>
          <cell r="C716" t="str">
            <v>Nguyễn Hữu Tuấn</v>
          </cell>
          <cell r="D716" t="str">
            <v>Thành</v>
          </cell>
          <cell r="E716" t="str">
            <v>4411</v>
          </cell>
          <cell r="F716" t="str">
            <v>BT</v>
          </cell>
          <cell r="G716" t="str">
            <v/>
          </cell>
          <cell r="H716">
            <v>19</v>
          </cell>
          <cell r="I716">
            <v>0</v>
          </cell>
          <cell r="J716">
            <v>0</v>
          </cell>
          <cell r="K716">
            <v>5320000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B717" t="str">
            <v>441155</v>
          </cell>
          <cell r="C717" t="str">
            <v>Nguyễn Chí</v>
          </cell>
          <cell r="D717" t="str">
            <v>Nguyên</v>
          </cell>
          <cell r="E717" t="str">
            <v>4411</v>
          </cell>
          <cell r="F717" t="str">
            <v>BT</v>
          </cell>
          <cell r="G717" t="str">
            <v/>
          </cell>
          <cell r="H717">
            <v>17</v>
          </cell>
          <cell r="I717">
            <v>0</v>
          </cell>
          <cell r="J717">
            <v>0</v>
          </cell>
          <cell r="K717">
            <v>4760000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B718" t="str">
            <v>441156</v>
          </cell>
          <cell r="C718" t="str">
            <v>Nguyễn Thị Hồng</v>
          </cell>
          <cell r="D718" t="str">
            <v>Hạnh</v>
          </cell>
          <cell r="E718" t="str">
            <v>4411</v>
          </cell>
          <cell r="F718" t="str">
            <v>BT</v>
          </cell>
          <cell r="G718" t="str">
            <v/>
          </cell>
          <cell r="H718">
            <v>20</v>
          </cell>
          <cell r="I718">
            <v>0</v>
          </cell>
          <cell r="J718">
            <v>0</v>
          </cell>
          <cell r="K718">
            <v>5600000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B719" t="str">
            <v>441157</v>
          </cell>
          <cell r="C719" t="str">
            <v>Lê Yến</v>
          </cell>
          <cell r="D719" t="str">
            <v>Nhi</v>
          </cell>
          <cell r="E719" t="str">
            <v>4411</v>
          </cell>
          <cell r="F719" t="str">
            <v>BT</v>
          </cell>
          <cell r="G719" t="str">
            <v/>
          </cell>
          <cell r="H719">
            <v>22</v>
          </cell>
          <cell r="I719">
            <v>0</v>
          </cell>
          <cell r="J719">
            <v>0</v>
          </cell>
          <cell r="K719">
            <v>6160000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B720" t="str">
            <v>441158</v>
          </cell>
          <cell r="C720" t="str">
            <v>Đỗ Thị Thu</v>
          </cell>
          <cell r="D720" t="str">
            <v>Hà</v>
          </cell>
          <cell r="E720" t="str">
            <v>4411</v>
          </cell>
          <cell r="F720" t="str">
            <v>BT</v>
          </cell>
          <cell r="G720" t="str">
            <v/>
          </cell>
          <cell r="H720">
            <v>17</v>
          </cell>
          <cell r="I720">
            <v>0</v>
          </cell>
          <cell r="J720">
            <v>0</v>
          </cell>
          <cell r="K720">
            <v>4760000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B721" t="str">
            <v>441159</v>
          </cell>
          <cell r="C721" t="str">
            <v>Phạm Thị</v>
          </cell>
          <cell r="D721" t="str">
            <v>Huyền</v>
          </cell>
          <cell r="E721" t="str">
            <v>4411</v>
          </cell>
          <cell r="F721" t="str">
            <v>BT</v>
          </cell>
          <cell r="G721" t="str">
            <v/>
          </cell>
          <cell r="H721">
            <v>19</v>
          </cell>
          <cell r="I721">
            <v>0</v>
          </cell>
          <cell r="J721">
            <v>0</v>
          </cell>
          <cell r="K721">
            <v>5320000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B722" t="str">
            <v>441161</v>
          </cell>
          <cell r="C722" t="str">
            <v>Phạm Thái</v>
          </cell>
          <cell r="D722" t="str">
            <v>Tuấn</v>
          </cell>
          <cell r="E722" t="str">
            <v>4411</v>
          </cell>
          <cell r="F722" t="str">
            <v>BT</v>
          </cell>
          <cell r="G722" t="str">
            <v/>
          </cell>
          <cell r="H722">
            <v>18</v>
          </cell>
          <cell r="I722">
            <v>0</v>
          </cell>
          <cell r="J722">
            <v>0</v>
          </cell>
          <cell r="K722">
            <v>5040000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441162</v>
          </cell>
          <cell r="C723" t="str">
            <v>Trương Minh</v>
          </cell>
          <cell r="D723" t="str">
            <v>Hiếu</v>
          </cell>
          <cell r="E723" t="str">
            <v>4411</v>
          </cell>
          <cell r="F723" t="str">
            <v>MHP</v>
          </cell>
          <cell r="G723" t="str">
            <v/>
          </cell>
          <cell r="H723">
            <v>19</v>
          </cell>
          <cell r="I723">
            <v>0</v>
          </cell>
          <cell r="J723">
            <v>0</v>
          </cell>
          <cell r="K723">
            <v>5320000</v>
          </cell>
          <cell r="L723">
            <v>0</v>
          </cell>
          <cell r="M723">
            <v>0</v>
          </cell>
          <cell r="N723">
            <v>5320000</v>
          </cell>
          <cell r="O723">
            <v>0</v>
          </cell>
        </row>
        <row r="724">
          <cell r="B724" t="str">
            <v>441163</v>
          </cell>
          <cell r="C724" t="str">
            <v>Bùi Phan Thu</v>
          </cell>
          <cell r="D724" t="str">
            <v>Ngân</v>
          </cell>
          <cell r="E724" t="str">
            <v>4411</v>
          </cell>
          <cell r="F724" t="str">
            <v>BT</v>
          </cell>
          <cell r="G724" t="str">
            <v/>
          </cell>
          <cell r="H724">
            <v>22</v>
          </cell>
          <cell r="I724">
            <v>0</v>
          </cell>
          <cell r="J724">
            <v>0</v>
          </cell>
          <cell r="K724">
            <v>6160000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B725" t="str">
            <v>441164</v>
          </cell>
          <cell r="C725" t="str">
            <v>Lâm Quang</v>
          </cell>
          <cell r="D725" t="str">
            <v>Tùng</v>
          </cell>
          <cell r="E725" t="str">
            <v>4411</v>
          </cell>
          <cell r="F725" t="str">
            <v>BT</v>
          </cell>
          <cell r="G725" t="str">
            <v/>
          </cell>
          <cell r="H725">
            <v>19</v>
          </cell>
          <cell r="I725">
            <v>0</v>
          </cell>
          <cell r="J725">
            <v>0</v>
          </cell>
          <cell r="K725">
            <v>5320000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B726" t="str">
            <v>441165</v>
          </cell>
          <cell r="C726" t="str">
            <v>Nguyễn Hương</v>
          </cell>
          <cell r="D726" t="str">
            <v>Giang</v>
          </cell>
          <cell r="E726" t="str">
            <v>4411</v>
          </cell>
          <cell r="F726" t="str">
            <v>BT</v>
          </cell>
          <cell r="G726" t="str">
            <v/>
          </cell>
          <cell r="H726">
            <v>15</v>
          </cell>
          <cell r="I726">
            <v>0</v>
          </cell>
          <cell r="J726">
            <v>0</v>
          </cell>
          <cell r="K726">
            <v>4200000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B727" t="str">
            <v>441166</v>
          </cell>
          <cell r="C727" t="str">
            <v>Dương Khánh</v>
          </cell>
          <cell r="D727" t="str">
            <v>Hà</v>
          </cell>
          <cell r="E727" t="str">
            <v>4411</v>
          </cell>
          <cell r="F727" t="str">
            <v>BT</v>
          </cell>
          <cell r="G727" t="str">
            <v/>
          </cell>
          <cell r="H727">
            <v>15</v>
          </cell>
          <cell r="I727">
            <v>0</v>
          </cell>
          <cell r="J727">
            <v>0</v>
          </cell>
          <cell r="K727">
            <v>4200000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B728" t="str">
            <v>441201</v>
          </cell>
          <cell r="C728" t="str">
            <v>Phạm Kiều</v>
          </cell>
          <cell r="D728" t="str">
            <v>My</v>
          </cell>
          <cell r="E728" t="str">
            <v>4412</v>
          </cell>
          <cell r="F728" t="str">
            <v>BT</v>
          </cell>
          <cell r="G728" t="str">
            <v/>
          </cell>
          <cell r="H728">
            <v>17</v>
          </cell>
          <cell r="I728">
            <v>0</v>
          </cell>
          <cell r="J728">
            <v>0</v>
          </cell>
          <cell r="K728">
            <v>4760000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B729" t="str">
            <v>441202</v>
          </cell>
          <cell r="C729" t="str">
            <v>Ngô Thị</v>
          </cell>
          <cell r="D729" t="str">
            <v>Diệm</v>
          </cell>
          <cell r="E729" t="str">
            <v>4412</v>
          </cell>
          <cell r="F729" t="str">
            <v>BT</v>
          </cell>
          <cell r="G729" t="str">
            <v/>
          </cell>
          <cell r="H729">
            <v>19</v>
          </cell>
          <cell r="I729">
            <v>0</v>
          </cell>
          <cell r="J729">
            <v>0</v>
          </cell>
          <cell r="K729">
            <v>5320000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B730" t="str">
            <v>441203</v>
          </cell>
          <cell r="C730" t="str">
            <v>Vàng Seo</v>
          </cell>
          <cell r="D730" t="str">
            <v>Cháng</v>
          </cell>
          <cell r="E730" t="str">
            <v>4412</v>
          </cell>
          <cell r="F730" t="str">
            <v>MHP</v>
          </cell>
          <cell r="G730" t="str">
            <v/>
          </cell>
          <cell r="H730">
            <v>17</v>
          </cell>
          <cell r="I730">
            <v>0</v>
          </cell>
          <cell r="J730">
            <v>0</v>
          </cell>
          <cell r="K730">
            <v>4760000</v>
          </cell>
          <cell r="L730">
            <v>0</v>
          </cell>
          <cell r="M730">
            <v>0</v>
          </cell>
          <cell r="N730">
            <v>4760000</v>
          </cell>
          <cell r="O730">
            <v>0</v>
          </cell>
        </row>
        <row r="731">
          <cell r="B731" t="str">
            <v>441204</v>
          </cell>
          <cell r="C731" t="str">
            <v>Đoàn Thị Hồng</v>
          </cell>
          <cell r="D731" t="str">
            <v>Nhung</v>
          </cell>
          <cell r="E731" t="str">
            <v>4412</v>
          </cell>
          <cell r="F731" t="str">
            <v>BT</v>
          </cell>
          <cell r="G731" t="str">
            <v/>
          </cell>
          <cell r="H731">
            <v>15</v>
          </cell>
          <cell r="I731">
            <v>4</v>
          </cell>
          <cell r="J731">
            <v>0</v>
          </cell>
          <cell r="K731">
            <v>4200000</v>
          </cell>
          <cell r="L731">
            <v>1120000</v>
          </cell>
          <cell r="M731">
            <v>0</v>
          </cell>
          <cell r="N731">
            <v>0</v>
          </cell>
          <cell r="O731">
            <v>0</v>
          </cell>
        </row>
        <row r="732">
          <cell r="B732" t="str">
            <v>441205</v>
          </cell>
          <cell r="C732" t="str">
            <v>Nguyễn Xuân</v>
          </cell>
          <cell r="D732" t="str">
            <v>Minh</v>
          </cell>
          <cell r="E732" t="str">
            <v>4412</v>
          </cell>
          <cell r="F732" t="str">
            <v>BT</v>
          </cell>
          <cell r="G732" t="str">
            <v/>
          </cell>
          <cell r="H732">
            <v>21</v>
          </cell>
          <cell r="I732">
            <v>0</v>
          </cell>
          <cell r="J732">
            <v>0</v>
          </cell>
          <cell r="K732">
            <v>5880000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B733" t="str">
            <v>441206</v>
          </cell>
          <cell r="C733" t="str">
            <v>Bùi Thị Thu</v>
          </cell>
          <cell r="D733" t="str">
            <v>Phương</v>
          </cell>
          <cell r="E733" t="str">
            <v>4412</v>
          </cell>
          <cell r="F733" t="str">
            <v>BT</v>
          </cell>
          <cell r="G733" t="str">
            <v/>
          </cell>
          <cell r="H733">
            <v>15</v>
          </cell>
          <cell r="I733">
            <v>4</v>
          </cell>
          <cell r="J733">
            <v>0</v>
          </cell>
          <cell r="K733">
            <v>4200000</v>
          </cell>
          <cell r="L733">
            <v>1120000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441207</v>
          </cell>
          <cell r="C734" t="str">
            <v>Nguyễn Thị</v>
          </cell>
          <cell r="D734" t="str">
            <v>Hệ</v>
          </cell>
          <cell r="E734" t="str">
            <v>4412</v>
          </cell>
          <cell r="F734" t="str">
            <v>BT</v>
          </cell>
          <cell r="G734" t="str">
            <v/>
          </cell>
          <cell r="H734">
            <v>19</v>
          </cell>
          <cell r="I734">
            <v>0</v>
          </cell>
          <cell r="J734">
            <v>0</v>
          </cell>
          <cell r="K734">
            <v>5320000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B735" t="str">
            <v>441208</v>
          </cell>
          <cell r="C735" t="str">
            <v>Phạm Gia</v>
          </cell>
          <cell r="D735" t="str">
            <v>Bảo</v>
          </cell>
          <cell r="E735" t="str">
            <v>4412</v>
          </cell>
          <cell r="F735" t="str">
            <v>BT</v>
          </cell>
          <cell r="G735" t="str">
            <v/>
          </cell>
          <cell r="H735">
            <v>17</v>
          </cell>
          <cell r="I735">
            <v>0</v>
          </cell>
          <cell r="J735">
            <v>0</v>
          </cell>
          <cell r="K735">
            <v>4760000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B736" t="str">
            <v>441209</v>
          </cell>
          <cell r="C736" t="str">
            <v>Đào Hương</v>
          </cell>
          <cell r="D736" t="str">
            <v>Linh</v>
          </cell>
          <cell r="E736" t="str">
            <v>4412</v>
          </cell>
          <cell r="F736" t="str">
            <v>BT</v>
          </cell>
          <cell r="G736" t="str">
            <v/>
          </cell>
          <cell r="H736">
            <v>19</v>
          </cell>
          <cell r="I736">
            <v>0</v>
          </cell>
          <cell r="J736">
            <v>0</v>
          </cell>
          <cell r="K736">
            <v>5320000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B737" t="str">
            <v>441210</v>
          </cell>
          <cell r="C737" t="str">
            <v>Trần Thị Khánh</v>
          </cell>
          <cell r="D737" t="str">
            <v>Huyền</v>
          </cell>
          <cell r="E737" t="str">
            <v>4412</v>
          </cell>
          <cell r="F737" t="str">
            <v>BT</v>
          </cell>
          <cell r="G737" t="str">
            <v/>
          </cell>
          <cell r="H737">
            <v>17</v>
          </cell>
          <cell r="I737">
            <v>0</v>
          </cell>
          <cell r="J737">
            <v>0</v>
          </cell>
          <cell r="K737">
            <v>4760000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B738" t="str">
            <v>441211</v>
          </cell>
          <cell r="C738" t="str">
            <v>Nguyễn Thị Thu</v>
          </cell>
          <cell r="D738" t="str">
            <v>Thảo</v>
          </cell>
          <cell r="E738" t="str">
            <v>4412</v>
          </cell>
          <cell r="F738" t="str">
            <v>BT</v>
          </cell>
          <cell r="G738" t="str">
            <v/>
          </cell>
          <cell r="H738">
            <v>13</v>
          </cell>
          <cell r="I738">
            <v>0</v>
          </cell>
          <cell r="J738">
            <v>0</v>
          </cell>
          <cell r="K738">
            <v>3640000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B739" t="str">
            <v>441212</v>
          </cell>
          <cell r="C739" t="str">
            <v>Nguyễn Như</v>
          </cell>
          <cell r="D739" t="str">
            <v>Hiệp</v>
          </cell>
          <cell r="E739" t="str">
            <v>4412</v>
          </cell>
          <cell r="F739" t="str">
            <v>BT</v>
          </cell>
          <cell r="G739" t="str">
            <v/>
          </cell>
          <cell r="H739">
            <v>15</v>
          </cell>
          <cell r="I739">
            <v>0</v>
          </cell>
          <cell r="J739">
            <v>0</v>
          </cell>
          <cell r="K739">
            <v>4200000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B740" t="str">
            <v>441213</v>
          </cell>
          <cell r="C740" t="str">
            <v>Trần Nguyên</v>
          </cell>
          <cell r="D740" t="str">
            <v>Phong</v>
          </cell>
          <cell r="E740" t="str">
            <v>4412</v>
          </cell>
          <cell r="F740" t="str">
            <v>BT</v>
          </cell>
          <cell r="G740" t="str">
            <v/>
          </cell>
          <cell r="H740">
            <v>19</v>
          </cell>
          <cell r="I740">
            <v>0</v>
          </cell>
          <cell r="J740">
            <v>0</v>
          </cell>
          <cell r="K740">
            <v>5320000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B741" t="str">
            <v>441214</v>
          </cell>
          <cell r="C741" t="str">
            <v>Vũ Đức</v>
          </cell>
          <cell r="D741" t="str">
            <v>Anh</v>
          </cell>
          <cell r="E741" t="str">
            <v>4412</v>
          </cell>
          <cell r="F741" t="str">
            <v>BT</v>
          </cell>
          <cell r="G741" t="str">
            <v/>
          </cell>
          <cell r="H741">
            <v>20</v>
          </cell>
          <cell r="I741">
            <v>3</v>
          </cell>
          <cell r="J741">
            <v>0</v>
          </cell>
          <cell r="K741">
            <v>5600000</v>
          </cell>
          <cell r="L741">
            <v>840000</v>
          </cell>
          <cell r="M741">
            <v>0</v>
          </cell>
          <cell r="N741">
            <v>0</v>
          </cell>
          <cell r="O741">
            <v>0</v>
          </cell>
        </row>
        <row r="742">
          <cell r="B742" t="str">
            <v>441215</v>
          </cell>
          <cell r="C742" t="str">
            <v>Lê Thùy</v>
          </cell>
          <cell r="D742" t="str">
            <v>Trang</v>
          </cell>
          <cell r="E742" t="str">
            <v>4412</v>
          </cell>
          <cell r="F742" t="str">
            <v>BT</v>
          </cell>
          <cell r="G742" t="str">
            <v/>
          </cell>
          <cell r="H742">
            <v>15</v>
          </cell>
          <cell r="I742">
            <v>0</v>
          </cell>
          <cell r="J742">
            <v>0</v>
          </cell>
          <cell r="K742">
            <v>4200000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B743" t="str">
            <v>441216</v>
          </cell>
          <cell r="C743" t="str">
            <v>Trần Dương Hải</v>
          </cell>
          <cell r="D743" t="str">
            <v>Đăng</v>
          </cell>
          <cell r="E743" t="str">
            <v>4412</v>
          </cell>
          <cell r="F743" t="str">
            <v>BT</v>
          </cell>
          <cell r="G743" t="str">
            <v/>
          </cell>
          <cell r="H743">
            <v>15</v>
          </cell>
          <cell r="I743">
            <v>0</v>
          </cell>
          <cell r="J743">
            <v>0</v>
          </cell>
          <cell r="K743">
            <v>4200000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B744" t="str">
            <v>441217</v>
          </cell>
          <cell r="C744" t="str">
            <v>Trần Quốc</v>
          </cell>
          <cell r="D744" t="str">
            <v>Dũng</v>
          </cell>
          <cell r="E744" t="str">
            <v>4412</v>
          </cell>
          <cell r="F744" t="str">
            <v>BT</v>
          </cell>
          <cell r="G744" t="str">
            <v/>
          </cell>
          <cell r="H744">
            <v>19</v>
          </cell>
          <cell r="I744">
            <v>0</v>
          </cell>
          <cell r="J744">
            <v>0</v>
          </cell>
          <cell r="K744">
            <v>5320000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B745" t="str">
            <v>441218</v>
          </cell>
          <cell r="C745" t="str">
            <v>Đặng Thị Thúy</v>
          </cell>
          <cell r="D745" t="str">
            <v>Huyền</v>
          </cell>
          <cell r="E745" t="str">
            <v>4412</v>
          </cell>
          <cell r="F745" t="str">
            <v>BT</v>
          </cell>
          <cell r="G745" t="str">
            <v/>
          </cell>
          <cell r="H745">
            <v>22</v>
          </cell>
          <cell r="I745">
            <v>0</v>
          </cell>
          <cell r="J745">
            <v>0</v>
          </cell>
          <cell r="K745">
            <v>6160000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B746" t="str">
            <v>441219</v>
          </cell>
          <cell r="C746" t="str">
            <v>Nguyễn Quang</v>
          </cell>
          <cell r="D746" t="str">
            <v>Vinh</v>
          </cell>
          <cell r="E746" t="str">
            <v>4412</v>
          </cell>
          <cell r="F746" t="str">
            <v>BT</v>
          </cell>
          <cell r="G746" t="str">
            <v/>
          </cell>
          <cell r="H746">
            <v>18</v>
          </cell>
          <cell r="I746">
            <v>0</v>
          </cell>
          <cell r="J746">
            <v>0</v>
          </cell>
          <cell r="K746">
            <v>5040000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B747" t="str">
            <v>441220</v>
          </cell>
          <cell r="C747" t="str">
            <v>Bùi Thị Thu</v>
          </cell>
          <cell r="D747" t="str">
            <v>Hà</v>
          </cell>
          <cell r="E747" t="str">
            <v>4412</v>
          </cell>
          <cell r="F747" t="str">
            <v>GHP70</v>
          </cell>
          <cell r="G747" t="str">
            <v/>
          </cell>
          <cell r="H747">
            <v>19</v>
          </cell>
          <cell r="I747">
            <v>0</v>
          </cell>
          <cell r="J747">
            <v>0</v>
          </cell>
          <cell r="K747">
            <v>5320000</v>
          </cell>
          <cell r="L747">
            <v>0</v>
          </cell>
          <cell r="M747">
            <v>0</v>
          </cell>
          <cell r="N747">
            <v>3723999.9999999995</v>
          </cell>
          <cell r="O747">
            <v>0</v>
          </cell>
        </row>
        <row r="748">
          <cell r="B748" t="str">
            <v>441221</v>
          </cell>
          <cell r="C748" t="str">
            <v>Tăng Tiến</v>
          </cell>
          <cell r="D748" t="str">
            <v>Thông</v>
          </cell>
          <cell r="E748" t="str">
            <v>4412</v>
          </cell>
          <cell r="F748" t="str">
            <v>BT</v>
          </cell>
          <cell r="G748" t="str">
            <v/>
          </cell>
          <cell r="H748">
            <v>19</v>
          </cell>
          <cell r="I748">
            <v>0</v>
          </cell>
          <cell r="J748">
            <v>0</v>
          </cell>
          <cell r="K748">
            <v>5320000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B749" t="str">
            <v>441224</v>
          </cell>
          <cell r="C749" t="str">
            <v>Hà Diệu</v>
          </cell>
          <cell r="D749" t="str">
            <v>Linh</v>
          </cell>
          <cell r="E749" t="str">
            <v>4412</v>
          </cell>
          <cell r="F749" t="str">
            <v>GHP70</v>
          </cell>
          <cell r="G749" t="str">
            <v/>
          </cell>
          <cell r="H749">
            <v>17</v>
          </cell>
          <cell r="I749">
            <v>0</v>
          </cell>
          <cell r="J749">
            <v>0</v>
          </cell>
          <cell r="K749">
            <v>4760000</v>
          </cell>
          <cell r="L749">
            <v>0</v>
          </cell>
          <cell r="M749">
            <v>0</v>
          </cell>
          <cell r="N749">
            <v>3331999.9999999995</v>
          </cell>
          <cell r="O749">
            <v>0</v>
          </cell>
        </row>
        <row r="750">
          <cell r="B750" t="str">
            <v>441225</v>
          </cell>
          <cell r="C750" t="str">
            <v>Đặng Phi</v>
          </cell>
          <cell r="D750" t="str">
            <v>Hùng</v>
          </cell>
          <cell r="E750" t="str">
            <v>4412</v>
          </cell>
          <cell r="F750" t="str">
            <v>BT</v>
          </cell>
          <cell r="G750" t="str">
            <v/>
          </cell>
          <cell r="H750">
            <v>19</v>
          </cell>
          <cell r="I750">
            <v>0</v>
          </cell>
          <cell r="J750">
            <v>0</v>
          </cell>
          <cell r="K750">
            <v>5320000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B751" t="str">
            <v>441226</v>
          </cell>
          <cell r="C751" t="str">
            <v>Ngô Lan</v>
          </cell>
          <cell r="D751" t="str">
            <v>Anh</v>
          </cell>
          <cell r="E751" t="str">
            <v>4412</v>
          </cell>
          <cell r="F751" t="str">
            <v>BT</v>
          </cell>
          <cell r="G751" t="str">
            <v/>
          </cell>
          <cell r="H751">
            <v>17</v>
          </cell>
          <cell r="I751">
            <v>0</v>
          </cell>
          <cell r="J751">
            <v>0</v>
          </cell>
          <cell r="K751">
            <v>4760000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B752" t="str">
            <v>441227</v>
          </cell>
          <cell r="C752" t="str">
            <v>Nguyễn Thanh</v>
          </cell>
          <cell r="D752" t="str">
            <v>Hải</v>
          </cell>
          <cell r="E752" t="str">
            <v>4412</v>
          </cell>
          <cell r="F752" t="str">
            <v>BT</v>
          </cell>
          <cell r="G752" t="str">
            <v/>
          </cell>
          <cell r="H752">
            <v>15</v>
          </cell>
          <cell r="I752">
            <v>0</v>
          </cell>
          <cell r="J752">
            <v>0</v>
          </cell>
          <cell r="K752">
            <v>4200000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B753" t="str">
            <v>441228</v>
          </cell>
          <cell r="C753" t="str">
            <v>Phạm Thị Huyền</v>
          </cell>
          <cell r="D753" t="str">
            <v>Trang</v>
          </cell>
          <cell r="E753" t="str">
            <v>4412</v>
          </cell>
          <cell r="F753" t="str">
            <v>BT</v>
          </cell>
          <cell r="G753" t="str">
            <v/>
          </cell>
          <cell r="H753">
            <v>15</v>
          </cell>
          <cell r="I753">
            <v>0</v>
          </cell>
          <cell r="J753">
            <v>0</v>
          </cell>
          <cell r="K753">
            <v>4200000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B754" t="str">
            <v>441229</v>
          </cell>
          <cell r="C754" t="str">
            <v>Nguyễn Thị Hồng</v>
          </cell>
          <cell r="D754" t="str">
            <v>Liên</v>
          </cell>
          <cell r="E754" t="str">
            <v>4412</v>
          </cell>
          <cell r="F754" t="str">
            <v>BT</v>
          </cell>
          <cell r="G754" t="str">
            <v/>
          </cell>
          <cell r="H754">
            <v>17</v>
          </cell>
          <cell r="I754">
            <v>0</v>
          </cell>
          <cell r="J754">
            <v>0</v>
          </cell>
          <cell r="K754">
            <v>4760000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B755" t="str">
            <v>441230</v>
          </cell>
          <cell r="C755" t="str">
            <v>Lưu Ngân</v>
          </cell>
          <cell r="D755" t="str">
            <v>Huệ</v>
          </cell>
          <cell r="E755" t="str">
            <v>4412</v>
          </cell>
          <cell r="F755" t="str">
            <v>BT</v>
          </cell>
          <cell r="G755" t="str">
            <v/>
          </cell>
          <cell r="H755">
            <v>13</v>
          </cell>
          <cell r="I755">
            <v>0</v>
          </cell>
          <cell r="J755">
            <v>0</v>
          </cell>
          <cell r="K755">
            <v>3640000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B756" t="str">
            <v>441231</v>
          </cell>
          <cell r="C756" t="str">
            <v>Phan Thị</v>
          </cell>
          <cell r="D756" t="str">
            <v>Đức</v>
          </cell>
          <cell r="E756" t="str">
            <v>4412</v>
          </cell>
          <cell r="F756" t="str">
            <v>BT</v>
          </cell>
          <cell r="G756" t="str">
            <v/>
          </cell>
          <cell r="H756">
            <v>20</v>
          </cell>
          <cell r="I756">
            <v>0</v>
          </cell>
          <cell r="J756">
            <v>0</v>
          </cell>
          <cell r="K756">
            <v>5600000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B757" t="str">
            <v>441232</v>
          </cell>
          <cell r="C757" t="str">
            <v>Quản Trọng</v>
          </cell>
          <cell r="D757" t="str">
            <v>Hiếu</v>
          </cell>
          <cell r="E757" t="str">
            <v>4412</v>
          </cell>
          <cell r="F757" t="str">
            <v>BT</v>
          </cell>
          <cell r="G757" t="str">
            <v/>
          </cell>
          <cell r="H757">
            <v>21</v>
          </cell>
          <cell r="I757">
            <v>0</v>
          </cell>
          <cell r="J757">
            <v>0</v>
          </cell>
          <cell r="K757">
            <v>5880000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B758" t="str">
            <v>441233</v>
          </cell>
          <cell r="C758" t="str">
            <v>Vũ Thu</v>
          </cell>
          <cell r="D758" t="str">
            <v>Giang</v>
          </cell>
          <cell r="E758" t="str">
            <v>4412</v>
          </cell>
          <cell r="F758" t="str">
            <v>BT</v>
          </cell>
          <cell r="G758" t="str">
            <v/>
          </cell>
          <cell r="H758">
            <v>19</v>
          </cell>
          <cell r="I758">
            <v>0</v>
          </cell>
          <cell r="J758">
            <v>0</v>
          </cell>
          <cell r="K758">
            <v>5320000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441234</v>
          </cell>
          <cell r="C759" t="str">
            <v>Nguyễn Thị Minh</v>
          </cell>
          <cell r="D759" t="str">
            <v>Hằng</v>
          </cell>
          <cell r="E759" t="str">
            <v>4412</v>
          </cell>
          <cell r="F759" t="str">
            <v>BT</v>
          </cell>
          <cell r="G759" t="str">
            <v/>
          </cell>
          <cell r="H759">
            <v>19</v>
          </cell>
          <cell r="I759">
            <v>0</v>
          </cell>
          <cell r="J759">
            <v>0</v>
          </cell>
          <cell r="K759">
            <v>5320000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B760" t="str">
            <v>441235</v>
          </cell>
          <cell r="C760" t="str">
            <v>Hoàng Cẩm</v>
          </cell>
          <cell r="D760" t="str">
            <v>Tú</v>
          </cell>
          <cell r="E760" t="str">
            <v>4412</v>
          </cell>
          <cell r="F760" t="str">
            <v>BT</v>
          </cell>
          <cell r="G760" t="str">
            <v/>
          </cell>
          <cell r="H760">
            <v>17</v>
          </cell>
          <cell r="I760">
            <v>0</v>
          </cell>
          <cell r="J760">
            <v>0</v>
          </cell>
          <cell r="K760">
            <v>4760000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441236</v>
          </cell>
          <cell r="C761" t="str">
            <v>Khuất Mai</v>
          </cell>
          <cell r="D761" t="str">
            <v>Hương</v>
          </cell>
          <cell r="E761" t="str">
            <v>4412</v>
          </cell>
          <cell r="F761" t="str">
            <v>BT</v>
          </cell>
          <cell r="G761" t="str">
            <v/>
          </cell>
          <cell r="H761">
            <v>20</v>
          </cell>
          <cell r="I761">
            <v>0</v>
          </cell>
          <cell r="J761">
            <v>0</v>
          </cell>
          <cell r="K761">
            <v>5600000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</row>
        <row r="762">
          <cell r="B762" t="str">
            <v>441237</v>
          </cell>
          <cell r="C762" t="str">
            <v>Nguyễn Ngọc Linh</v>
          </cell>
          <cell r="D762" t="str">
            <v>Chi</v>
          </cell>
          <cell r="E762" t="str">
            <v>4412</v>
          </cell>
          <cell r="F762" t="str">
            <v>BT</v>
          </cell>
          <cell r="G762" t="str">
            <v/>
          </cell>
          <cell r="H762">
            <v>17</v>
          </cell>
          <cell r="I762">
            <v>0</v>
          </cell>
          <cell r="J762">
            <v>0</v>
          </cell>
          <cell r="K762">
            <v>4760000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B763" t="str">
            <v>441238</v>
          </cell>
          <cell r="C763" t="str">
            <v>Nguyễn Phương</v>
          </cell>
          <cell r="D763" t="str">
            <v>Thảo</v>
          </cell>
          <cell r="E763" t="str">
            <v>4412</v>
          </cell>
          <cell r="F763" t="str">
            <v>BT</v>
          </cell>
          <cell r="G763" t="str">
            <v/>
          </cell>
          <cell r="H763">
            <v>18</v>
          </cell>
          <cell r="I763">
            <v>5</v>
          </cell>
          <cell r="J763">
            <v>0</v>
          </cell>
          <cell r="K763">
            <v>5040000</v>
          </cell>
          <cell r="L763">
            <v>1400000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441239</v>
          </cell>
          <cell r="C764" t="str">
            <v>Hà Quỳnh</v>
          </cell>
          <cell r="D764" t="str">
            <v>Diệp</v>
          </cell>
          <cell r="E764" t="str">
            <v>4412</v>
          </cell>
          <cell r="F764" t="str">
            <v>BT</v>
          </cell>
          <cell r="G764" t="str">
            <v/>
          </cell>
          <cell r="H764">
            <v>15</v>
          </cell>
          <cell r="I764">
            <v>0</v>
          </cell>
          <cell r="J764">
            <v>0</v>
          </cell>
          <cell r="K764">
            <v>4200000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441240</v>
          </cell>
          <cell r="C765" t="str">
            <v>Nguyễn Ngọc</v>
          </cell>
          <cell r="D765" t="str">
            <v>Châu</v>
          </cell>
          <cell r="E765" t="str">
            <v>4412</v>
          </cell>
          <cell r="F765" t="str">
            <v>BT</v>
          </cell>
          <cell r="G765" t="str">
            <v/>
          </cell>
          <cell r="H765">
            <v>19</v>
          </cell>
          <cell r="I765">
            <v>0</v>
          </cell>
          <cell r="J765">
            <v>0</v>
          </cell>
          <cell r="K765">
            <v>5320000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441241</v>
          </cell>
          <cell r="C766" t="str">
            <v>Phạm Minh</v>
          </cell>
          <cell r="D766" t="str">
            <v>Trang</v>
          </cell>
          <cell r="E766" t="str">
            <v>4412</v>
          </cell>
          <cell r="F766" t="str">
            <v>BT</v>
          </cell>
          <cell r="G766" t="str">
            <v/>
          </cell>
          <cell r="H766">
            <v>21</v>
          </cell>
          <cell r="I766">
            <v>0</v>
          </cell>
          <cell r="J766">
            <v>0</v>
          </cell>
          <cell r="K766">
            <v>5880000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B767" t="str">
            <v>441242</v>
          </cell>
          <cell r="C767" t="str">
            <v>Đỗ Thuý</v>
          </cell>
          <cell r="D767" t="str">
            <v>Hằng</v>
          </cell>
          <cell r="E767" t="str">
            <v>4412</v>
          </cell>
          <cell r="F767" t="str">
            <v>BT</v>
          </cell>
          <cell r="G767" t="str">
            <v/>
          </cell>
          <cell r="H767">
            <v>22</v>
          </cell>
          <cell r="I767">
            <v>0</v>
          </cell>
          <cell r="J767">
            <v>0</v>
          </cell>
          <cell r="K767">
            <v>6160000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B768" t="str">
            <v>441243</v>
          </cell>
          <cell r="C768" t="str">
            <v>Bùi Phương</v>
          </cell>
          <cell r="D768" t="str">
            <v>Thảo</v>
          </cell>
          <cell r="E768" t="str">
            <v>4412</v>
          </cell>
          <cell r="F768" t="str">
            <v>BT</v>
          </cell>
          <cell r="G768" t="str">
            <v/>
          </cell>
          <cell r="H768">
            <v>19</v>
          </cell>
          <cell r="I768">
            <v>0</v>
          </cell>
          <cell r="J768">
            <v>0</v>
          </cell>
          <cell r="K768">
            <v>5320000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441244</v>
          </cell>
          <cell r="C769" t="str">
            <v>Phạm Ngọc</v>
          </cell>
          <cell r="D769" t="str">
            <v>Anh</v>
          </cell>
          <cell r="E769" t="str">
            <v>4412</v>
          </cell>
          <cell r="F769" t="str">
            <v>BT</v>
          </cell>
          <cell r="G769" t="str">
            <v/>
          </cell>
          <cell r="H769">
            <v>21</v>
          </cell>
          <cell r="I769">
            <v>0</v>
          </cell>
          <cell r="J769">
            <v>0</v>
          </cell>
          <cell r="K769">
            <v>5880000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B770" t="str">
            <v>441245</v>
          </cell>
          <cell r="C770" t="str">
            <v>Lê Ngọc</v>
          </cell>
          <cell r="D770" t="str">
            <v>Duyên</v>
          </cell>
          <cell r="E770" t="str">
            <v>4412</v>
          </cell>
          <cell r="F770" t="str">
            <v>BT</v>
          </cell>
          <cell r="G770" t="str">
            <v/>
          </cell>
          <cell r="H770">
            <v>19</v>
          </cell>
          <cell r="I770">
            <v>0</v>
          </cell>
          <cell r="J770">
            <v>0</v>
          </cell>
          <cell r="K770">
            <v>5320000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B771" t="str">
            <v>441246</v>
          </cell>
          <cell r="C771" t="str">
            <v>Lê Bích</v>
          </cell>
          <cell r="D771" t="str">
            <v>Quỳnh</v>
          </cell>
          <cell r="E771" t="str">
            <v>4412</v>
          </cell>
          <cell r="F771" t="str">
            <v>BT</v>
          </cell>
          <cell r="G771" t="str">
            <v/>
          </cell>
          <cell r="H771">
            <v>21</v>
          </cell>
          <cell r="I771">
            <v>0</v>
          </cell>
          <cell r="J771">
            <v>0</v>
          </cell>
          <cell r="K771">
            <v>5880000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B772" t="str">
            <v>441247</v>
          </cell>
          <cell r="C772" t="str">
            <v>Trần Thị</v>
          </cell>
          <cell r="D772" t="str">
            <v>Thủy</v>
          </cell>
          <cell r="E772" t="str">
            <v>4412</v>
          </cell>
          <cell r="F772" t="str">
            <v>BT</v>
          </cell>
          <cell r="G772" t="str">
            <v/>
          </cell>
          <cell r="H772">
            <v>15</v>
          </cell>
          <cell r="I772">
            <v>0</v>
          </cell>
          <cell r="J772">
            <v>0</v>
          </cell>
          <cell r="K772">
            <v>4200000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B773" t="str">
            <v>441248</v>
          </cell>
          <cell r="C773" t="str">
            <v>Đinh Vân</v>
          </cell>
          <cell r="D773" t="str">
            <v>Anh</v>
          </cell>
          <cell r="E773" t="str">
            <v>4412</v>
          </cell>
          <cell r="F773" t="str">
            <v>BT</v>
          </cell>
          <cell r="G773" t="str">
            <v/>
          </cell>
          <cell r="H773">
            <v>18</v>
          </cell>
          <cell r="I773">
            <v>0</v>
          </cell>
          <cell r="J773">
            <v>0</v>
          </cell>
          <cell r="K773">
            <v>5040000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441249</v>
          </cell>
          <cell r="C774" t="str">
            <v>Hoàng Văn</v>
          </cell>
          <cell r="D774" t="str">
            <v>Thìn</v>
          </cell>
          <cell r="E774" t="str">
            <v>4412</v>
          </cell>
          <cell r="F774" t="str">
            <v>BT</v>
          </cell>
          <cell r="G774" t="str">
            <v/>
          </cell>
          <cell r="H774">
            <v>17</v>
          </cell>
          <cell r="I774">
            <v>0</v>
          </cell>
          <cell r="J774">
            <v>0</v>
          </cell>
          <cell r="K774">
            <v>4760000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B775" t="str">
            <v>441250</v>
          </cell>
          <cell r="C775" t="str">
            <v>Nguyễn Hồng</v>
          </cell>
          <cell r="D775" t="str">
            <v>Anh</v>
          </cell>
          <cell r="E775" t="str">
            <v>4412</v>
          </cell>
          <cell r="F775" t="str">
            <v>BT</v>
          </cell>
          <cell r="G775" t="str">
            <v/>
          </cell>
          <cell r="H775">
            <v>19</v>
          </cell>
          <cell r="I775">
            <v>0</v>
          </cell>
          <cell r="J775">
            <v>0</v>
          </cell>
          <cell r="K775">
            <v>5320000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B776" t="str">
            <v>441251</v>
          </cell>
          <cell r="C776" t="str">
            <v>Mai Nhật</v>
          </cell>
          <cell r="D776" t="str">
            <v>Minh</v>
          </cell>
          <cell r="E776" t="str">
            <v>4412</v>
          </cell>
          <cell r="F776" t="str">
            <v>BT</v>
          </cell>
          <cell r="G776" t="str">
            <v/>
          </cell>
          <cell r="H776">
            <v>13</v>
          </cell>
          <cell r="I776">
            <v>0</v>
          </cell>
          <cell r="J776">
            <v>0</v>
          </cell>
          <cell r="K776">
            <v>3640000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441252</v>
          </cell>
          <cell r="C777" t="str">
            <v>Nguyễn Quỳnh</v>
          </cell>
          <cell r="D777" t="str">
            <v>Anh</v>
          </cell>
          <cell r="E777" t="str">
            <v>4412</v>
          </cell>
          <cell r="F777" t="str">
            <v>BT</v>
          </cell>
          <cell r="G777" t="str">
            <v/>
          </cell>
          <cell r="H777">
            <v>19</v>
          </cell>
          <cell r="I777">
            <v>0</v>
          </cell>
          <cell r="J777">
            <v>0</v>
          </cell>
          <cell r="K777">
            <v>5320000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441253</v>
          </cell>
          <cell r="C778" t="str">
            <v>Trần Thị Hà</v>
          </cell>
          <cell r="D778" t="str">
            <v>My</v>
          </cell>
          <cell r="E778" t="str">
            <v>4412</v>
          </cell>
          <cell r="F778" t="str">
            <v>BT</v>
          </cell>
          <cell r="G778" t="str">
            <v/>
          </cell>
          <cell r="H778">
            <v>19</v>
          </cell>
          <cell r="I778">
            <v>0</v>
          </cell>
          <cell r="J778">
            <v>0</v>
          </cell>
          <cell r="K778">
            <v>5320000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441254</v>
          </cell>
          <cell r="C779" t="str">
            <v>Triệu Thị Vân</v>
          </cell>
          <cell r="D779" t="str">
            <v>Anh</v>
          </cell>
          <cell r="E779" t="str">
            <v>4412</v>
          </cell>
          <cell r="F779" t="str">
            <v>MHP</v>
          </cell>
          <cell r="G779" t="str">
            <v/>
          </cell>
          <cell r="H779">
            <v>19</v>
          </cell>
          <cell r="I779">
            <v>0</v>
          </cell>
          <cell r="J779">
            <v>0</v>
          </cell>
          <cell r="K779">
            <v>5320000</v>
          </cell>
          <cell r="L779">
            <v>0</v>
          </cell>
          <cell r="M779">
            <v>0</v>
          </cell>
          <cell r="N779">
            <v>5320000</v>
          </cell>
          <cell r="O779">
            <v>0</v>
          </cell>
        </row>
        <row r="780">
          <cell r="B780" t="str">
            <v>441255</v>
          </cell>
          <cell r="C780" t="str">
            <v>Nguyễn Thị Thảo</v>
          </cell>
          <cell r="D780" t="str">
            <v>Duyên</v>
          </cell>
          <cell r="E780" t="str">
            <v>4412</v>
          </cell>
          <cell r="F780" t="str">
            <v>BT</v>
          </cell>
          <cell r="G780" t="str">
            <v/>
          </cell>
          <cell r="H780">
            <v>19</v>
          </cell>
          <cell r="I780">
            <v>0</v>
          </cell>
          <cell r="J780">
            <v>0</v>
          </cell>
          <cell r="K780">
            <v>5320000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B781" t="str">
            <v>441256</v>
          </cell>
          <cell r="C781" t="str">
            <v>Đỗ Thị Hồng</v>
          </cell>
          <cell r="D781" t="str">
            <v>Trang</v>
          </cell>
          <cell r="E781" t="str">
            <v>4412</v>
          </cell>
          <cell r="F781" t="str">
            <v>BT</v>
          </cell>
          <cell r="G781" t="str">
            <v/>
          </cell>
          <cell r="H781">
            <v>18</v>
          </cell>
          <cell r="I781">
            <v>0</v>
          </cell>
          <cell r="J781">
            <v>0</v>
          </cell>
          <cell r="K781">
            <v>5040000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B782" t="str">
            <v>441257</v>
          </cell>
          <cell r="C782" t="str">
            <v>Nguyễn Diệu</v>
          </cell>
          <cell r="D782" t="str">
            <v>Linh</v>
          </cell>
          <cell r="E782" t="str">
            <v>4412</v>
          </cell>
          <cell r="F782" t="str">
            <v>BT</v>
          </cell>
          <cell r="G782" t="str">
            <v/>
          </cell>
          <cell r="H782">
            <v>21</v>
          </cell>
          <cell r="I782">
            <v>0</v>
          </cell>
          <cell r="J782">
            <v>0</v>
          </cell>
          <cell r="K782">
            <v>5880000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B783" t="str">
            <v>441258</v>
          </cell>
          <cell r="C783" t="str">
            <v>Lê Hồng</v>
          </cell>
          <cell r="D783" t="str">
            <v>Hạnh</v>
          </cell>
          <cell r="E783" t="str">
            <v>4412</v>
          </cell>
          <cell r="F783" t="str">
            <v>BT</v>
          </cell>
          <cell r="G783" t="str">
            <v/>
          </cell>
          <cell r="H783">
            <v>17</v>
          </cell>
          <cell r="I783">
            <v>0</v>
          </cell>
          <cell r="J783">
            <v>0</v>
          </cell>
          <cell r="K783">
            <v>4760000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B784" t="str">
            <v>441260</v>
          </cell>
          <cell r="C784" t="str">
            <v>Lê Mai</v>
          </cell>
          <cell r="D784" t="str">
            <v>Hương</v>
          </cell>
          <cell r="E784" t="str">
            <v>4412</v>
          </cell>
          <cell r="F784" t="str">
            <v>BT</v>
          </cell>
          <cell r="G784" t="str">
            <v/>
          </cell>
          <cell r="H784">
            <v>21</v>
          </cell>
          <cell r="I784">
            <v>0</v>
          </cell>
          <cell r="J784">
            <v>0</v>
          </cell>
          <cell r="K784">
            <v>5880000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B785" t="str">
            <v>441261</v>
          </cell>
          <cell r="C785" t="str">
            <v>Phùng Phương</v>
          </cell>
          <cell r="D785" t="str">
            <v>An</v>
          </cell>
          <cell r="E785" t="str">
            <v>4412</v>
          </cell>
          <cell r="F785" t="str">
            <v>BT</v>
          </cell>
          <cell r="G785" t="str">
            <v/>
          </cell>
          <cell r="H785">
            <v>17</v>
          </cell>
          <cell r="I785">
            <v>0</v>
          </cell>
          <cell r="J785">
            <v>0</v>
          </cell>
          <cell r="K785">
            <v>4760000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B786" t="str">
            <v>441262</v>
          </cell>
          <cell r="C786" t="str">
            <v>Nguyễn Thị Thanh</v>
          </cell>
          <cell r="D786" t="str">
            <v>Nhi</v>
          </cell>
          <cell r="E786" t="str">
            <v>4412</v>
          </cell>
          <cell r="F786" t="str">
            <v>BT</v>
          </cell>
          <cell r="G786" t="str">
            <v/>
          </cell>
          <cell r="H786">
            <v>22</v>
          </cell>
          <cell r="I786">
            <v>0</v>
          </cell>
          <cell r="J786">
            <v>0</v>
          </cell>
          <cell r="K786">
            <v>6160000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B787" t="str">
            <v>441263</v>
          </cell>
          <cell r="C787" t="str">
            <v>Hà Việt</v>
          </cell>
          <cell r="D787" t="str">
            <v>Huy</v>
          </cell>
          <cell r="E787" t="str">
            <v>4412</v>
          </cell>
          <cell r="F787" t="str">
            <v>MHP</v>
          </cell>
          <cell r="G787" t="str">
            <v/>
          </cell>
          <cell r="H787">
            <v>15</v>
          </cell>
          <cell r="I787">
            <v>0</v>
          </cell>
          <cell r="J787">
            <v>0</v>
          </cell>
          <cell r="K787">
            <v>4200000</v>
          </cell>
          <cell r="L787">
            <v>0</v>
          </cell>
          <cell r="M787">
            <v>0</v>
          </cell>
          <cell r="N787">
            <v>4200000</v>
          </cell>
          <cell r="O787">
            <v>0</v>
          </cell>
        </row>
        <row r="788">
          <cell r="B788" t="str">
            <v>441264</v>
          </cell>
          <cell r="C788" t="str">
            <v>Nguyễn Hải</v>
          </cell>
          <cell r="D788" t="str">
            <v>Nam</v>
          </cell>
          <cell r="E788" t="str">
            <v>4412</v>
          </cell>
          <cell r="F788" t="str">
            <v>BT</v>
          </cell>
          <cell r="G788" t="str">
            <v/>
          </cell>
          <cell r="H788">
            <v>19</v>
          </cell>
          <cell r="I788">
            <v>0</v>
          </cell>
          <cell r="J788">
            <v>0</v>
          </cell>
          <cell r="K788">
            <v>5320000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</row>
        <row r="789">
          <cell r="B789" t="str">
            <v>441265</v>
          </cell>
          <cell r="C789" t="str">
            <v>Lành Bích</v>
          </cell>
          <cell r="D789" t="str">
            <v>Hiên</v>
          </cell>
          <cell r="E789" t="str">
            <v>4412</v>
          </cell>
          <cell r="F789" t="str">
            <v>BT</v>
          </cell>
          <cell r="G789" t="str">
            <v/>
          </cell>
          <cell r="H789">
            <v>22</v>
          </cell>
          <cell r="I789">
            <v>0</v>
          </cell>
          <cell r="J789">
            <v>0</v>
          </cell>
          <cell r="K789">
            <v>6160000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B790" t="str">
            <v>441301</v>
          </cell>
          <cell r="C790" t="str">
            <v>Nguyễn Thị Như</v>
          </cell>
          <cell r="D790" t="str">
            <v>Quỳnh</v>
          </cell>
          <cell r="E790" t="str">
            <v>4413</v>
          </cell>
          <cell r="F790" t="str">
            <v>BT</v>
          </cell>
          <cell r="G790" t="str">
            <v/>
          </cell>
          <cell r="H790">
            <v>17</v>
          </cell>
          <cell r="I790">
            <v>0</v>
          </cell>
          <cell r="J790">
            <v>0</v>
          </cell>
          <cell r="K790">
            <v>4760000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B791" t="str">
            <v>441302</v>
          </cell>
          <cell r="C791" t="str">
            <v>Đặng Thị Ngọc</v>
          </cell>
          <cell r="D791" t="str">
            <v>Mỹ</v>
          </cell>
          <cell r="E791" t="str">
            <v>4413</v>
          </cell>
          <cell r="F791" t="str">
            <v>BT</v>
          </cell>
          <cell r="G791" t="str">
            <v/>
          </cell>
          <cell r="H791">
            <v>20</v>
          </cell>
          <cell r="I791">
            <v>0</v>
          </cell>
          <cell r="J791">
            <v>0</v>
          </cell>
          <cell r="K791">
            <v>5600000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B792" t="str">
            <v>441303</v>
          </cell>
          <cell r="C792" t="str">
            <v>Vũ Nam</v>
          </cell>
          <cell r="D792" t="str">
            <v>Hải</v>
          </cell>
          <cell r="E792" t="str">
            <v>4413</v>
          </cell>
          <cell r="F792" t="str">
            <v>BT</v>
          </cell>
          <cell r="G792" t="str">
            <v/>
          </cell>
          <cell r="H792">
            <v>17</v>
          </cell>
          <cell r="I792">
            <v>3</v>
          </cell>
          <cell r="J792">
            <v>0</v>
          </cell>
          <cell r="K792">
            <v>4760000</v>
          </cell>
          <cell r="L792">
            <v>840000</v>
          </cell>
          <cell r="M792">
            <v>0</v>
          </cell>
          <cell r="N792">
            <v>0</v>
          </cell>
          <cell r="O792">
            <v>0</v>
          </cell>
        </row>
        <row r="793">
          <cell r="B793" t="str">
            <v>441304</v>
          </cell>
          <cell r="C793" t="str">
            <v>Vũ Quỳnh</v>
          </cell>
          <cell r="D793" t="str">
            <v>Trang</v>
          </cell>
          <cell r="E793" t="str">
            <v>4413</v>
          </cell>
          <cell r="F793" t="str">
            <v>BT</v>
          </cell>
          <cell r="G793" t="str">
            <v/>
          </cell>
          <cell r="H793">
            <v>19</v>
          </cell>
          <cell r="I793">
            <v>0</v>
          </cell>
          <cell r="J793">
            <v>0</v>
          </cell>
          <cell r="K793">
            <v>5320000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B794" t="str">
            <v>441306</v>
          </cell>
          <cell r="C794" t="str">
            <v>Phạm Nhật</v>
          </cell>
          <cell r="D794" t="str">
            <v>Hoàng</v>
          </cell>
          <cell r="E794" t="str">
            <v>4413</v>
          </cell>
          <cell r="F794" t="str">
            <v>BT</v>
          </cell>
          <cell r="G794" t="str">
            <v/>
          </cell>
          <cell r="H794">
            <v>15</v>
          </cell>
          <cell r="I794">
            <v>0</v>
          </cell>
          <cell r="J794">
            <v>0</v>
          </cell>
          <cell r="K794">
            <v>4200000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B795" t="str">
            <v>441307</v>
          </cell>
          <cell r="C795" t="str">
            <v>Trần Việt</v>
          </cell>
          <cell r="D795" t="str">
            <v>Hà</v>
          </cell>
          <cell r="E795" t="str">
            <v>4413</v>
          </cell>
          <cell r="F795" t="str">
            <v>BT</v>
          </cell>
          <cell r="G795" t="str">
            <v/>
          </cell>
          <cell r="H795">
            <v>19</v>
          </cell>
          <cell r="I795">
            <v>0</v>
          </cell>
          <cell r="J795">
            <v>0</v>
          </cell>
          <cell r="K795">
            <v>5320000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441308</v>
          </cell>
          <cell r="C796" t="str">
            <v>Nguyễn Thúy Hạnh</v>
          </cell>
          <cell r="D796" t="str">
            <v>Lương</v>
          </cell>
          <cell r="E796" t="str">
            <v>4413</v>
          </cell>
          <cell r="F796" t="str">
            <v>BT</v>
          </cell>
          <cell r="G796" t="str">
            <v/>
          </cell>
          <cell r="H796">
            <v>19</v>
          </cell>
          <cell r="I796">
            <v>0</v>
          </cell>
          <cell r="J796">
            <v>0</v>
          </cell>
          <cell r="K796">
            <v>5320000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B797" t="str">
            <v>441309</v>
          </cell>
          <cell r="C797" t="str">
            <v>Nguyễn Tá Tuấn</v>
          </cell>
          <cell r="D797" t="str">
            <v>Anh</v>
          </cell>
          <cell r="E797" t="str">
            <v>4413</v>
          </cell>
          <cell r="F797" t="str">
            <v>BT</v>
          </cell>
          <cell r="G797" t="str">
            <v/>
          </cell>
          <cell r="H797">
            <v>19</v>
          </cell>
          <cell r="I797">
            <v>0</v>
          </cell>
          <cell r="J797">
            <v>0</v>
          </cell>
          <cell r="K797">
            <v>5320000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B798" t="str">
            <v>441310</v>
          </cell>
          <cell r="C798" t="str">
            <v>Nguyễn Thị</v>
          </cell>
          <cell r="D798" t="str">
            <v>Thảo</v>
          </cell>
          <cell r="E798" t="str">
            <v>4413</v>
          </cell>
          <cell r="F798" t="str">
            <v>BT</v>
          </cell>
          <cell r="G798" t="str">
            <v/>
          </cell>
          <cell r="H798">
            <v>21</v>
          </cell>
          <cell r="I798">
            <v>0</v>
          </cell>
          <cell r="J798">
            <v>0</v>
          </cell>
          <cell r="K798">
            <v>5880000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B799" t="str">
            <v>441311</v>
          </cell>
          <cell r="C799" t="str">
            <v>Nguyễn Bảo</v>
          </cell>
          <cell r="D799" t="str">
            <v>Giang</v>
          </cell>
          <cell r="E799" t="str">
            <v>4413</v>
          </cell>
          <cell r="F799" t="str">
            <v>BT</v>
          </cell>
          <cell r="G799" t="str">
            <v/>
          </cell>
          <cell r="H799">
            <v>13</v>
          </cell>
          <cell r="I799">
            <v>0</v>
          </cell>
          <cell r="J799">
            <v>0</v>
          </cell>
          <cell r="K799">
            <v>3640000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B800" t="str">
            <v>441312</v>
          </cell>
          <cell r="C800" t="str">
            <v>Trịnh Thị</v>
          </cell>
          <cell r="D800" t="str">
            <v>Phương</v>
          </cell>
          <cell r="E800" t="str">
            <v>4413</v>
          </cell>
          <cell r="F800" t="str">
            <v>BT</v>
          </cell>
          <cell r="G800" t="str">
            <v/>
          </cell>
          <cell r="H800">
            <v>19</v>
          </cell>
          <cell r="I800">
            <v>0</v>
          </cell>
          <cell r="J800">
            <v>0</v>
          </cell>
          <cell r="K800">
            <v>5320000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B801" t="str">
            <v>441313</v>
          </cell>
          <cell r="C801" t="str">
            <v>Hồ Thị Mai</v>
          </cell>
          <cell r="D801" t="str">
            <v>Sương</v>
          </cell>
          <cell r="E801" t="str">
            <v>4413</v>
          </cell>
          <cell r="F801" t="str">
            <v>BT</v>
          </cell>
          <cell r="G801" t="str">
            <v/>
          </cell>
          <cell r="H801">
            <v>19</v>
          </cell>
          <cell r="I801">
            <v>0</v>
          </cell>
          <cell r="J801">
            <v>0</v>
          </cell>
          <cell r="K801">
            <v>5320000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B802" t="str">
            <v>441314</v>
          </cell>
          <cell r="C802" t="str">
            <v>Nguyễn Thị</v>
          </cell>
          <cell r="D802" t="str">
            <v>Dung</v>
          </cell>
          <cell r="E802" t="str">
            <v>4413</v>
          </cell>
          <cell r="F802" t="str">
            <v>BT</v>
          </cell>
          <cell r="G802" t="str">
            <v/>
          </cell>
          <cell r="H802">
            <v>21</v>
          </cell>
          <cell r="I802">
            <v>0</v>
          </cell>
          <cell r="J802">
            <v>0</v>
          </cell>
          <cell r="K802">
            <v>5880000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B803" t="str">
            <v>441315</v>
          </cell>
          <cell r="C803" t="str">
            <v>Bùi Lê Mai</v>
          </cell>
          <cell r="D803" t="str">
            <v>Hoa</v>
          </cell>
          <cell r="E803" t="str">
            <v>4413</v>
          </cell>
          <cell r="F803" t="str">
            <v>BT</v>
          </cell>
          <cell r="G803" t="str">
            <v/>
          </cell>
          <cell r="H803">
            <v>19</v>
          </cell>
          <cell r="I803">
            <v>0</v>
          </cell>
          <cell r="J803">
            <v>0</v>
          </cell>
          <cell r="K803">
            <v>5320000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B804" t="str">
            <v>441316</v>
          </cell>
          <cell r="C804" t="str">
            <v>Hoàng Hồ</v>
          </cell>
          <cell r="D804" t="str">
            <v>Diệp</v>
          </cell>
          <cell r="E804" t="str">
            <v>4413</v>
          </cell>
          <cell r="F804" t="str">
            <v>BT</v>
          </cell>
          <cell r="G804" t="str">
            <v/>
          </cell>
          <cell r="H804">
            <v>24</v>
          </cell>
          <cell r="I804">
            <v>0</v>
          </cell>
          <cell r="J804">
            <v>0</v>
          </cell>
          <cell r="K804">
            <v>6720000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B805" t="str">
            <v>441317</v>
          </cell>
          <cell r="C805" t="str">
            <v>Nguyễn Hoàng Trâm</v>
          </cell>
          <cell r="D805" t="str">
            <v>Anh</v>
          </cell>
          <cell r="E805" t="str">
            <v>4413</v>
          </cell>
          <cell r="F805" t="str">
            <v>BT</v>
          </cell>
          <cell r="G805" t="str">
            <v/>
          </cell>
          <cell r="H805">
            <v>17</v>
          </cell>
          <cell r="I805">
            <v>0</v>
          </cell>
          <cell r="J805">
            <v>0</v>
          </cell>
          <cell r="K805">
            <v>4760000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B806" t="str">
            <v>441318</v>
          </cell>
          <cell r="C806" t="str">
            <v>Nguyễn Hà</v>
          </cell>
          <cell r="D806" t="str">
            <v>Thư</v>
          </cell>
          <cell r="E806" t="str">
            <v>4413</v>
          </cell>
          <cell r="F806" t="str">
            <v>BT</v>
          </cell>
          <cell r="G806" t="str">
            <v/>
          </cell>
          <cell r="H806">
            <v>15</v>
          </cell>
          <cell r="I806">
            <v>0</v>
          </cell>
          <cell r="J806">
            <v>0</v>
          </cell>
          <cell r="K806">
            <v>4200000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441319</v>
          </cell>
          <cell r="C807" t="str">
            <v>Nguyễn Thị</v>
          </cell>
          <cell r="D807" t="str">
            <v>Nhung</v>
          </cell>
          <cell r="E807" t="str">
            <v>4413</v>
          </cell>
          <cell r="F807" t="str">
            <v>BT</v>
          </cell>
          <cell r="G807" t="str">
            <v/>
          </cell>
          <cell r="H807">
            <v>19</v>
          </cell>
          <cell r="I807">
            <v>0</v>
          </cell>
          <cell r="J807">
            <v>0</v>
          </cell>
          <cell r="K807">
            <v>5320000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B808" t="str">
            <v>441320</v>
          </cell>
          <cell r="C808" t="str">
            <v>Dương Thị Hồng</v>
          </cell>
          <cell r="D808" t="str">
            <v>Vân</v>
          </cell>
          <cell r="E808" t="str">
            <v>4413</v>
          </cell>
          <cell r="F808" t="str">
            <v>BT</v>
          </cell>
          <cell r="G808" t="str">
            <v/>
          </cell>
          <cell r="H808">
            <v>17</v>
          </cell>
          <cell r="I808">
            <v>0</v>
          </cell>
          <cell r="J808">
            <v>0</v>
          </cell>
          <cell r="K808">
            <v>4760000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B809" t="str">
            <v>441321</v>
          </cell>
          <cell r="C809" t="str">
            <v>Trần Thanh</v>
          </cell>
          <cell r="D809" t="str">
            <v>Tùng</v>
          </cell>
          <cell r="E809" t="str">
            <v>4413</v>
          </cell>
          <cell r="F809" t="str">
            <v>BT</v>
          </cell>
          <cell r="G809" t="str">
            <v/>
          </cell>
          <cell r="H809">
            <v>19</v>
          </cell>
          <cell r="I809">
            <v>0</v>
          </cell>
          <cell r="J809">
            <v>0</v>
          </cell>
          <cell r="K809">
            <v>5320000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B810" t="str">
            <v>441322</v>
          </cell>
          <cell r="C810" t="str">
            <v>Nguyễn Linh</v>
          </cell>
          <cell r="D810" t="str">
            <v>Chi</v>
          </cell>
          <cell r="E810" t="str">
            <v>4413</v>
          </cell>
          <cell r="F810" t="str">
            <v>BT</v>
          </cell>
          <cell r="G810" t="str">
            <v/>
          </cell>
          <cell r="H810">
            <v>19</v>
          </cell>
          <cell r="I810">
            <v>0</v>
          </cell>
          <cell r="J810">
            <v>0</v>
          </cell>
          <cell r="K810">
            <v>5320000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B811" t="str">
            <v>441323</v>
          </cell>
          <cell r="C811" t="str">
            <v>Đặng Thu</v>
          </cell>
          <cell r="D811" t="str">
            <v>Trang</v>
          </cell>
          <cell r="E811" t="str">
            <v>4413</v>
          </cell>
          <cell r="F811" t="str">
            <v>BT</v>
          </cell>
          <cell r="G811" t="str">
            <v/>
          </cell>
          <cell r="H811">
            <v>15</v>
          </cell>
          <cell r="I811">
            <v>0</v>
          </cell>
          <cell r="J811">
            <v>0</v>
          </cell>
          <cell r="K811">
            <v>4200000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B812" t="str">
            <v>441324</v>
          </cell>
          <cell r="C812" t="str">
            <v>Hà Thị</v>
          </cell>
          <cell r="D812" t="str">
            <v>Phượng</v>
          </cell>
          <cell r="E812" t="str">
            <v>4413</v>
          </cell>
          <cell r="F812" t="str">
            <v>BT</v>
          </cell>
          <cell r="G812" t="str">
            <v/>
          </cell>
          <cell r="H812">
            <v>20</v>
          </cell>
          <cell r="I812">
            <v>0</v>
          </cell>
          <cell r="J812">
            <v>0</v>
          </cell>
          <cell r="K812">
            <v>5600000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B813" t="str">
            <v>441325</v>
          </cell>
          <cell r="C813" t="str">
            <v>Nguyễn Thị</v>
          </cell>
          <cell r="D813" t="str">
            <v>Anh</v>
          </cell>
          <cell r="E813" t="str">
            <v>4413</v>
          </cell>
          <cell r="F813" t="str">
            <v>BT</v>
          </cell>
          <cell r="G813" t="str">
            <v/>
          </cell>
          <cell r="H813">
            <v>13</v>
          </cell>
          <cell r="I813">
            <v>0</v>
          </cell>
          <cell r="J813">
            <v>0</v>
          </cell>
          <cell r="K813">
            <v>3640000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B814" t="str">
            <v>441326</v>
          </cell>
          <cell r="C814" t="str">
            <v>Nguyễn Thị Lan</v>
          </cell>
          <cell r="D814" t="str">
            <v>Anh</v>
          </cell>
          <cell r="E814" t="str">
            <v>4413</v>
          </cell>
          <cell r="F814" t="str">
            <v>BT</v>
          </cell>
          <cell r="G814" t="str">
            <v/>
          </cell>
          <cell r="H814">
            <v>15</v>
          </cell>
          <cell r="I814">
            <v>0</v>
          </cell>
          <cell r="J814">
            <v>0</v>
          </cell>
          <cell r="K814">
            <v>4200000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</row>
        <row r="815">
          <cell r="B815" t="str">
            <v>441327</v>
          </cell>
          <cell r="C815" t="str">
            <v>Nguyễn Thị</v>
          </cell>
          <cell r="D815" t="str">
            <v>Lân</v>
          </cell>
          <cell r="E815" t="str">
            <v>4413</v>
          </cell>
          <cell r="F815" t="str">
            <v>BT</v>
          </cell>
          <cell r="G815" t="str">
            <v/>
          </cell>
          <cell r="H815">
            <v>13</v>
          </cell>
          <cell r="I815">
            <v>0</v>
          </cell>
          <cell r="J815">
            <v>0</v>
          </cell>
          <cell r="K815">
            <v>3640000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441328</v>
          </cell>
          <cell r="C816" t="str">
            <v>Phạm Thị</v>
          </cell>
          <cell r="D816" t="str">
            <v>Huyền</v>
          </cell>
          <cell r="E816" t="str">
            <v>4413</v>
          </cell>
          <cell r="F816" t="str">
            <v>BT</v>
          </cell>
          <cell r="G816" t="str">
            <v/>
          </cell>
          <cell r="H816">
            <v>15</v>
          </cell>
          <cell r="I816">
            <v>0</v>
          </cell>
          <cell r="J816">
            <v>0</v>
          </cell>
          <cell r="K816">
            <v>4200000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</row>
        <row r="817">
          <cell r="B817" t="str">
            <v>441329</v>
          </cell>
          <cell r="C817" t="str">
            <v>Đào Bảo</v>
          </cell>
          <cell r="D817" t="str">
            <v>Ngọc</v>
          </cell>
          <cell r="E817" t="str">
            <v>4413</v>
          </cell>
          <cell r="F817" t="str">
            <v>BT</v>
          </cell>
          <cell r="G817" t="str">
            <v/>
          </cell>
          <cell r="H817">
            <v>17</v>
          </cell>
          <cell r="I817">
            <v>0</v>
          </cell>
          <cell r="J817">
            <v>0</v>
          </cell>
          <cell r="K817">
            <v>4760000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</row>
        <row r="818">
          <cell r="B818" t="str">
            <v>441330</v>
          </cell>
          <cell r="C818" t="str">
            <v>Hoàng Quang</v>
          </cell>
          <cell r="D818" t="str">
            <v>Anh</v>
          </cell>
          <cell r="E818" t="str">
            <v>4413</v>
          </cell>
          <cell r="F818" t="str">
            <v>GHP70</v>
          </cell>
          <cell r="G818" t="str">
            <v/>
          </cell>
          <cell r="H818">
            <v>17</v>
          </cell>
          <cell r="I818">
            <v>0</v>
          </cell>
          <cell r="J818">
            <v>0</v>
          </cell>
          <cell r="K818">
            <v>4760000</v>
          </cell>
          <cell r="L818">
            <v>0</v>
          </cell>
          <cell r="M818">
            <v>0</v>
          </cell>
          <cell r="N818">
            <v>3331999.9999999995</v>
          </cell>
          <cell r="O818">
            <v>0</v>
          </cell>
        </row>
        <row r="819">
          <cell r="B819" t="str">
            <v>441331</v>
          </cell>
          <cell r="C819" t="str">
            <v>Phạm Vy</v>
          </cell>
          <cell r="D819" t="str">
            <v>Ngân</v>
          </cell>
          <cell r="E819" t="str">
            <v>4413</v>
          </cell>
          <cell r="F819" t="str">
            <v>BT</v>
          </cell>
          <cell r="G819" t="str">
            <v/>
          </cell>
          <cell r="H819">
            <v>15</v>
          </cell>
          <cell r="I819">
            <v>0</v>
          </cell>
          <cell r="J819">
            <v>0</v>
          </cell>
          <cell r="K819">
            <v>4200000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B820" t="str">
            <v>441332</v>
          </cell>
          <cell r="C820" t="str">
            <v>Hoàng Thúy</v>
          </cell>
          <cell r="D820" t="str">
            <v>Hương</v>
          </cell>
          <cell r="E820" t="str">
            <v>4413</v>
          </cell>
          <cell r="F820" t="str">
            <v>BT</v>
          </cell>
          <cell r="G820" t="str">
            <v/>
          </cell>
          <cell r="H820">
            <v>18</v>
          </cell>
          <cell r="I820">
            <v>0</v>
          </cell>
          <cell r="J820">
            <v>0</v>
          </cell>
          <cell r="K820">
            <v>5040000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441333</v>
          </cell>
          <cell r="C821" t="str">
            <v>Đinh Thành</v>
          </cell>
          <cell r="D821" t="str">
            <v>Long</v>
          </cell>
          <cell r="E821" t="str">
            <v>4413</v>
          </cell>
          <cell r="F821" t="str">
            <v>BT</v>
          </cell>
          <cell r="G821" t="str">
            <v/>
          </cell>
          <cell r="H821">
            <v>24</v>
          </cell>
          <cell r="I821">
            <v>0</v>
          </cell>
          <cell r="J821">
            <v>0</v>
          </cell>
          <cell r="K821">
            <v>6720000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B822" t="str">
            <v>441334</v>
          </cell>
          <cell r="C822" t="str">
            <v>Hoàng La Hạnh</v>
          </cell>
          <cell r="D822" t="str">
            <v>Trang</v>
          </cell>
          <cell r="E822" t="str">
            <v>4413</v>
          </cell>
          <cell r="F822" t="str">
            <v>GHP70</v>
          </cell>
          <cell r="G822" t="str">
            <v/>
          </cell>
          <cell r="H822">
            <v>17</v>
          </cell>
          <cell r="I822">
            <v>0</v>
          </cell>
          <cell r="J822">
            <v>0</v>
          </cell>
          <cell r="K822">
            <v>4760000</v>
          </cell>
          <cell r="L822">
            <v>0</v>
          </cell>
          <cell r="M822">
            <v>0</v>
          </cell>
          <cell r="N822">
            <v>3331999.9999999995</v>
          </cell>
          <cell r="O822">
            <v>0</v>
          </cell>
        </row>
        <row r="823">
          <cell r="B823" t="str">
            <v>441335</v>
          </cell>
          <cell r="C823" t="str">
            <v>Bùi Ngọc</v>
          </cell>
          <cell r="D823" t="str">
            <v>ánh</v>
          </cell>
          <cell r="E823" t="str">
            <v>4413</v>
          </cell>
          <cell r="F823" t="str">
            <v>BT</v>
          </cell>
          <cell r="G823" t="str">
            <v/>
          </cell>
          <cell r="H823">
            <v>15</v>
          </cell>
          <cell r="I823">
            <v>0</v>
          </cell>
          <cell r="J823">
            <v>0</v>
          </cell>
          <cell r="K823">
            <v>4200000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B824" t="str">
            <v>441336</v>
          </cell>
          <cell r="C824" t="str">
            <v>Nguyễn Mai</v>
          </cell>
          <cell r="D824" t="str">
            <v>Thùy</v>
          </cell>
          <cell r="E824" t="str">
            <v>4413</v>
          </cell>
          <cell r="F824" t="str">
            <v>BT</v>
          </cell>
          <cell r="G824" t="str">
            <v/>
          </cell>
          <cell r="H824">
            <v>19</v>
          </cell>
          <cell r="I824">
            <v>0</v>
          </cell>
          <cell r="J824">
            <v>0</v>
          </cell>
          <cell r="K824">
            <v>5320000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B825" t="str">
            <v>441337</v>
          </cell>
          <cell r="C825" t="str">
            <v>Lê Quỳnh</v>
          </cell>
          <cell r="D825" t="str">
            <v>Anh</v>
          </cell>
          <cell r="E825" t="str">
            <v>4413</v>
          </cell>
          <cell r="F825" t="str">
            <v>BT</v>
          </cell>
          <cell r="G825" t="str">
            <v/>
          </cell>
          <cell r="H825">
            <v>17</v>
          </cell>
          <cell r="I825">
            <v>0</v>
          </cell>
          <cell r="J825">
            <v>0</v>
          </cell>
          <cell r="K825">
            <v>4760000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441338</v>
          </cell>
          <cell r="C826" t="str">
            <v>Đàm Phương</v>
          </cell>
          <cell r="D826" t="str">
            <v>Uyên</v>
          </cell>
          <cell r="E826" t="str">
            <v>4413</v>
          </cell>
          <cell r="F826" t="str">
            <v>BT</v>
          </cell>
          <cell r="G826" t="str">
            <v/>
          </cell>
          <cell r="H826">
            <v>19</v>
          </cell>
          <cell r="I826">
            <v>0</v>
          </cell>
          <cell r="J826">
            <v>0</v>
          </cell>
          <cell r="K826">
            <v>5320000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</row>
        <row r="827">
          <cell r="B827" t="str">
            <v>441339</v>
          </cell>
          <cell r="C827" t="str">
            <v>Đặng Phương</v>
          </cell>
          <cell r="D827" t="str">
            <v>Anh</v>
          </cell>
          <cell r="E827" t="str">
            <v>4413</v>
          </cell>
          <cell r="F827" t="str">
            <v>BT</v>
          </cell>
          <cell r="G827" t="str">
            <v/>
          </cell>
          <cell r="H827">
            <v>17</v>
          </cell>
          <cell r="I827">
            <v>0</v>
          </cell>
          <cell r="J827">
            <v>0</v>
          </cell>
          <cell r="K827">
            <v>4760000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441340</v>
          </cell>
          <cell r="C828" t="str">
            <v>Đỗ Khánh</v>
          </cell>
          <cell r="D828" t="str">
            <v>Huyền</v>
          </cell>
          <cell r="E828" t="str">
            <v>4413</v>
          </cell>
          <cell r="F828" t="str">
            <v>BT</v>
          </cell>
          <cell r="G828" t="str">
            <v/>
          </cell>
          <cell r="H828">
            <v>20</v>
          </cell>
          <cell r="I828">
            <v>0</v>
          </cell>
          <cell r="J828">
            <v>0</v>
          </cell>
          <cell r="K828">
            <v>5600000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</row>
        <row r="829">
          <cell r="B829" t="str">
            <v>441341</v>
          </cell>
          <cell r="C829" t="str">
            <v>Bùi ý</v>
          </cell>
          <cell r="D829" t="str">
            <v>Nhi</v>
          </cell>
          <cell r="E829" t="str">
            <v>4413</v>
          </cell>
          <cell r="F829" t="str">
            <v>BT</v>
          </cell>
          <cell r="G829" t="str">
            <v/>
          </cell>
          <cell r="H829">
            <v>17</v>
          </cell>
          <cell r="I829">
            <v>0</v>
          </cell>
          <cell r="J829">
            <v>0</v>
          </cell>
          <cell r="K829">
            <v>4760000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B830" t="str">
            <v>441342</v>
          </cell>
          <cell r="C830" t="str">
            <v>Kiều Thị Khánh</v>
          </cell>
          <cell r="D830" t="str">
            <v>Linh</v>
          </cell>
          <cell r="E830" t="str">
            <v>4413</v>
          </cell>
          <cell r="F830" t="str">
            <v>BT</v>
          </cell>
          <cell r="G830" t="str">
            <v/>
          </cell>
          <cell r="H830">
            <v>20</v>
          </cell>
          <cell r="I830">
            <v>0</v>
          </cell>
          <cell r="J830">
            <v>0</v>
          </cell>
          <cell r="K830">
            <v>5600000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</row>
        <row r="831">
          <cell r="B831" t="str">
            <v>441343</v>
          </cell>
          <cell r="C831" t="str">
            <v>Phạm Thị Hồng</v>
          </cell>
          <cell r="D831" t="str">
            <v>Nhung</v>
          </cell>
          <cell r="E831" t="str">
            <v>4413</v>
          </cell>
          <cell r="F831" t="str">
            <v>BT</v>
          </cell>
          <cell r="G831" t="str">
            <v/>
          </cell>
          <cell r="H831">
            <v>19</v>
          </cell>
          <cell r="I831">
            <v>0</v>
          </cell>
          <cell r="J831">
            <v>0</v>
          </cell>
          <cell r="K831">
            <v>5320000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441344</v>
          </cell>
          <cell r="C832" t="str">
            <v>Trần Thị Mỹ</v>
          </cell>
          <cell r="D832" t="str">
            <v>Trưng</v>
          </cell>
          <cell r="E832" t="str">
            <v>4413</v>
          </cell>
          <cell r="F832" t="str">
            <v>BT</v>
          </cell>
          <cell r="G832" t="str">
            <v/>
          </cell>
          <cell r="H832">
            <v>19</v>
          </cell>
          <cell r="I832">
            <v>0</v>
          </cell>
          <cell r="J832">
            <v>0</v>
          </cell>
          <cell r="K832">
            <v>5320000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</row>
        <row r="833">
          <cell r="B833" t="str">
            <v>441345</v>
          </cell>
          <cell r="C833" t="str">
            <v>Nguyễn Thị Như</v>
          </cell>
          <cell r="D833" t="str">
            <v>Quỳnh</v>
          </cell>
          <cell r="E833" t="str">
            <v>4413</v>
          </cell>
          <cell r="F833" t="str">
            <v>BT</v>
          </cell>
          <cell r="G833" t="str">
            <v/>
          </cell>
          <cell r="H833">
            <v>19</v>
          </cell>
          <cell r="I833">
            <v>0</v>
          </cell>
          <cell r="J833">
            <v>0</v>
          </cell>
          <cell r="K833">
            <v>5320000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B834" t="str">
            <v>441346</v>
          </cell>
          <cell r="C834" t="str">
            <v>Bùi Thị Khánh</v>
          </cell>
          <cell r="D834" t="str">
            <v>Linh</v>
          </cell>
          <cell r="E834" t="str">
            <v>4413</v>
          </cell>
          <cell r="F834" t="str">
            <v>BT</v>
          </cell>
          <cell r="G834" t="str">
            <v/>
          </cell>
          <cell r="H834">
            <v>20</v>
          </cell>
          <cell r="I834">
            <v>0</v>
          </cell>
          <cell r="J834">
            <v>0</v>
          </cell>
          <cell r="K834">
            <v>5600000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</row>
        <row r="835">
          <cell r="B835" t="str">
            <v>441347</v>
          </cell>
          <cell r="C835" t="str">
            <v>Tạ Thị Thiên</v>
          </cell>
          <cell r="D835" t="str">
            <v>Trang</v>
          </cell>
          <cell r="E835" t="str">
            <v>4413</v>
          </cell>
          <cell r="F835" t="str">
            <v>BT</v>
          </cell>
          <cell r="G835" t="str">
            <v/>
          </cell>
          <cell r="H835">
            <v>20</v>
          </cell>
          <cell r="I835">
            <v>0</v>
          </cell>
          <cell r="J835">
            <v>0</v>
          </cell>
          <cell r="K835">
            <v>5600000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</row>
        <row r="836">
          <cell r="B836" t="str">
            <v>441348</v>
          </cell>
          <cell r="C836" t="str">
            <v>Đàm Khánh</v>
          </cell>
          <cell r="D836" t="str">
            <v>Linh</v>
          </cell>
          <cell r="E836" t="str">
            <v>4413</v>
          </cell>
          <cell r="F836" t="str">
            <v>BT</v>
          </cell>
          <cell r="G836" t="str">
            <v/>
          </cell>
          <cell r="H836">
            <v>20</v>
          </cell>
          <cell r="I836">
            <v>0</v>
          </cell>
          <cell r="J836">
            <v>0</v>
          </cell>
          <cell r="K836">
            <v>5600000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</row>
        <row r="837">
          <cell r="B837" t="str">
            <v>441349</v>
          </cell>
          <cell r="C837" t="str">
            <v>Hoàng Thị Thu</v>
          </cell>
          <cell r="D837" t="str">
            <v>Trang</v>
          </cell>
          <cell r="E837" t="str">
            <v>4413</v>
          </cell>
          <cell r="F837" t="str">
            <v>BT</v>
          </cell>
          <cell r="G837" t="str">
            <v/>
          </cell>
          <cell r="H837">
            <v>19</v>
          </cell>
          <cell r="I837">
            <v>0</v>
          </cell>
          <cell r="J837">
            <v>0</v>
          </cell>
          <cell r="K837">
            <v>5320000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</row>
        <row r="838">
          <cell r="B838" t="str">
            <v>441350</v>
          </cell>
          <cell r="C838" t="str">
            <v>Lê Hải</v>
          </cell>
          <cell r="D838" t="str">
            <v>Yến</v>
          </cell>
          <cell r="E838" t="str">
            <v>4413</v>
          </cell>
          <cell r="F838" t="str">
            <v>BT</v>
          </cell>
          <cell r="G838" t="str">
            <v/>
          </cell>
          <cell r="H838">
            <v>15</v>
          </cell>
          <cell r="I838">
            <v>0</v>
          </cell>
          <cell r="J838">
            <v>0</v>
          </cell>
          <cell r="K838">
            <v>4200000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</row>
        <row r="839">
          <cell r="B839" t="str">
            <v>441351</v>
          </cell>
          <cell r="C839" t="str">
            <v>Nguyễn Khánh</v>
          </cell>
          <cell r="D839" t="str">
            <v>An</v>
          </cell>
          <cell r="E839" t="str">
            <v>4413</v>
          </cell>
          <cell r="F839" t="str">
            <v>BT</v>
          </cell>
          <cell r="G839" t="str">
            <v/>
          </cell>
          <cell r="H839">
            <v>19</v>
          </cell>
          <cell r="I839">
            <v>0</v>
          </cell>
          <cell r="J839">
            <v>0</v>
          </cell>
          <cell r="K839">
            <v>5320000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</row>
        <row r="840">
          <cell r="B840" t="str">
            <v>441352</v>
          </cell>
          <cell r="C840" t="str">
            <v>Trương Thị</v>
          </cell>
          <cell r="D840" t="str">
            <v>Phương</v>
          </cell>
          <cell r="E840" t="str">
            <v>4413</v>
          </cell>
          <cell r="F840" t="str">
            <v>BT</v>
          </cell>
          <cell r="G840" t="str">
            <v/>
          </cell>
          <cell r="H840">
            <v>22</v>
          </cell>
          <cell r="I840">
            <v>0</v>
          </cell>
          <cell r="J840">
            <v>0</v>
          </cell>
          <cell r="K840">
            <v>6160000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</row>
        <row r="841">
          <cell r="B841" t="str">
            <v>441353</v>
          </cell>
          <cell r="C841" t="str">
            <v>Thân Hoàng</v>
          </cell>
          <cell r="D841" t="str">
            <v>Duy</v>
          </cell>
          <cell r="E841" t="str">
            <v>4413</v>
          </cell>
          <cell r="F841" t="str">
            <v>BT</v>
          </cell>
          <cell r="G841" t="str">
            <v/>
          </cell>
          <cell r="H841">
            <v>19</v>
          </cell>
          <cell r="I841">
            <v>0</v>
          </cell>
          <cell r="J841">
            <v>0</v>
          </cell>
          <cell r="K841">
            <v>5320000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</row>
        <row r="842">
          <cell r="B842" t="str">
            <v>441354</v>
          </cell>
          <cell r="C842" t="str">
            <v>Lò Văn</v>
          </cell>
          <cell r="D842" t="str">
            <v>Hùng</v>
          </cell>
          <cell r="E842" t="str">
            <v>4413</v>
          </cell>
          <cell r="F842" t="str">
            <v>MHP</v>
          </cell>
          <cell r="G842" t="str">
            <v/>
          </cell>
          <cell r="H842">
            <v>17</v>
          </cell>
          <cell r="I842">
            <v>0</v>
          </cell>
          <cell r="J842">
            <v>0</v>
          </cell>
          <cell r="K842">
            <v>4760000</v>
          </cell>
          <cell r="L842">
            <v>0</v>
          </cell>
          <cell r="M842">
            <v>0</v>
          </cell>
          <cell r="N842">
            <v>4760000</v>
          </cell>
          <cell r="O842">
            <v>0</v>
          </cell>
        </row>
        <row r="843">
          <cell r="B843" t="str">
            <v>441355</v>
          </cell>
          <cell r="C843" t="str">
            <v>Phạm Linh</v>
          </cell>
          <cell r="D843" t="str">
            <v>Trang</v>
          </cell>
          <cell r="E843" t="str">
            <v>4413</v>
          </cell>
          <cell r="F843" t="str">
            <v>BT</v>
          </cell>
          <cell r="G843" t="str">
            <v/>
          </cell>
          <cell r="H843">
            <v>19</v>
          </cell>
          <cell r="I843">
            <v>0</v>
          </cell>
          <cell r="J843">
            <v>0</v>
          </cell>
          <cell r="K843">
            <v>5320000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</row>
        <row r="844">
          <cell r="B844" t="str">
            <v>441356</v>
          </cell>
          <cell r="C844" t="str">
            <v>Nông Quốc</v>
          </cell>
          <cell r="D844" t="str">
            <v>Vượng</v>
          </cell>
          <cell r="E844" t="str">
            <v>4413</v>
          </cell>
          <cell r="F844" t="str">
            <v>GHP70</v>
          </cell>
          <cell r="G844" t="str">
            <v/>
          </cell>
          <cell r="H844">
            <v>15</v>
          </cell>
          <cell r="I844">
            <v>0</v>
          </cell>
          <cell r="J844">
            <v>0</v>
          </cell>
          <cell r="K844">
            <v>4200000</v>
          </cell>
          <cell r="L844">
            <v>0</v>
          </cell>
          <cell r="M844">
            <v>0</v>
          </cell>
          <cell r="N844">
            <v>2940000</v>
          </cell>
          <cell r="O844">
            <v>0</v>
          </cell>
        </row>
        <row r="845">
          <cell r="B845" t="str">
            <v>441357</v>
          </cell>
          <cell r="C845" t="str">
            <v>Vũ Thị</v>
          </cell>
          <cell r="D845" t="str">
            <v>Tiên</v>
          </cell>
          <cell r="E845" t="str">
            <v>4413</v>
          </cell>
          <cell r="F845" t="str">
            <v>BT</v>
          </cell>
          <cell r="G845" t="str">
            <v/>
          </cell>
          <cell r="H845">
            <v>17</v>
          </cell>
          <cell r="I845">
            <v>0</v>
          </cell>
          <cell r="J845">
            <v>0</v>
          </cell>
          <cell r="K845">
            <v>4760000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</row>
        <row r="846">
          <cell r="B846" t="str">
            <v>441358</v>
          </cell>
          <cell r="C846" t="str">
            <v>Hoàng Thiện</v>
          </cell>
          <cell r="D846" t="str">
            <v>Cầm</v>
          </cell>
          <cell r="E846" t="str">
            <v>4413</v>
          </cell>
          <cell r="F846" t="str">
            <v>BT</v>
          </cell>
          <cell r="G846" t="str">
            <v/>
          </cell>
          <cell r="H846">
            <v>17</v>
          </cell>
          <cell r="I846">
            <v>0</v>
          </cell>
          <cell r="J846">
            <v>0</v>
          </cell>
          <cell r="K846">
            <v>4760000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441359</v>
          </cell>
          <cell r="C847" t="str">
            <v>Nguyễn Thanh</v>
          </cell>
          <cell r="D847" t="str">
            <v>Xuân</v>
          </cell>
          <cell r="E847" t="str">
            <v>4413</v>
          </cell>
          <cell r="F847" t="str">
            <v>BT</v>
          </cell>
          <cell r="G847" t="str">
            <v/>
          </cell>
          <cell r="H847">
            <v>15</v>
          </cell>
          <cell r="I847">
            <v>0</v>
          </cell>
          <cell r="J847">
            <v>0</v>
          </cell>
          <cell r="K847">
            <v>4200000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441360</v>
          </cell>
          <cell r="C848" t="str">
            <v>Hứa Văn</v>
          </cell>
          <cell r="D848" t="str">
            <v>Trường</v>
          </cell>
          <cell r="E848" t="str">
            <v>4413</v>
          </cell>
          <cell r="F848" t="str">
            <v>BT</v>
          </cell>
          <cell r="G848" t="str">
            <v/>
          </cell>
          <cell r="H848">
            <v>17</v>
          </cell>
          <cell r="I848">
            <v>4</v>
          </cell>
          <cell r="J848">
            <v>0</v>
          </cell>
          <cell r="K848">
            <v>4760000</v>
          </cell>
          <cell r="L848">
            <v>1120000</v>
          </cell>
          <cell r="M848">
            <v>0</v>
          </cell>
          <cell r="N848">
            <v>0</v>
          </cell>
          <cell r="O848">
            <v>0</v>
          </cell>
        </row>
        <row r="849">
          <cell r="B849" t="str">
            <v>441361</v>
          </cell>
          <cell r="C849" t="str">
            <v>Hoàng Văn</v>
          </cell>
          <cell r="D849" t="str">
            <v>An</v>
          </cell>
          <cell r="E849" t="str">
            <v>4413</v>
          </cell>
          <cell r="F849" t="str">
            <v>BT</v>
          </cell>
          <cell r="G849" t="str">
            <v/>
          </cell>
          <cell r="H849">
            <v>20</v>
          </cell>
          <cell r="I849">
            <v>3</v>
          </cell>
          <cell r="J849">
            <v>0</v>
          </cell>
          <cell r="K849">
            <v>5600000</v>
          </cell>
          <cell r="L849">
            <v>840000</v>
          </cell>
          <cell r="M849">
            <v>0</v>
          </cell>
          <cell r="N849">
            <v>0</v>
          </cell>
          <cell r="O849">
            <v>0</v>
          </cell>
        </row>
        <row r="850">
          <cell r="B850" t="str">
            <v>441362</v>
          </cell>
          <cell r="C850" t="str">
            <v>Bành Vũ</v>
          </cell>
          <cell r="D850" t="str">
            <v>Dũng</v>
          </cell>
          <cell r="E850" t="str">
            <v>4413</v>
          </cell>
          <cell r="F850" t="str">
            <v>GHP70</v>
          </cell>
          <cell r="G850" t="str">
            <v/>
          </cell>
          <cell r="H850">
            <v>17</v>
          </cell>
          <cell r="I850">
            <v>4</v>
          </cell>
          <cell r="J850">
            <v>0</v>
          </cell>
          <cell r="K850">
            <v>4760000</v>
          </cell>
          <cell r="L850">
            <v>1120000</v>
          </cell>
          <cell r="M850">
            <v>0</v>
          </cell>
          <cell r="N850">
            <v>3331999.9999999995</v>
          </cell>
          <cell r="O850">
            <v>0</v>
          </cell>
        </row>
        <row r="851">
          <cell r="B851" t="str">
            <v>441363</v>
          </cell>
          <cell r="C851" t="str">
            <v>Trang Quốc</v>
          </cell>
          <cell r="D851" t="str">
            <v>Lập</v>
          </cell>
          <cell r="E851" t="str">
            <v>4413</v>
          </cell>
          <cell r="F851" t="str">
            <v>GHP70</v>
          </cell>
          <cell r="G851" t="str">
            <v/>
          </cell>
          <cell r="H851">
            <v>22</v>
          </cell>
          <cell r="I851">
            <v>0</v>
          </cell>
          <cell r="J851">
            <v>0</v>
          </cell>
          <cell r="K851">
            <v>6160000</v>
          </cell>
          <cell r="L851">
            <v>0</v>
          </cell>
          <cell r="M851">
            <v>0</v>
          </cell>
          <cell r="N851">
            <v>4312000</v>
          </cell>
          <cell r="O851">
            <v>0</v>
          </cell>
        </row>
        <row r="852">
          <cell r="B852" t="str">
            <v>441364</v>
          </cell>
          <cell r="C852" t="str">
            <v>Nguyễn Lê Minh</v>
          </cell>
          <cell r="D852" t="str">
            <v>Thu</v>
          </cell>
          <cell r="E852" t="str">
            <v>4413</v>
          </cell>
          <cell r="F852" t="str">
            <v>MHP</v>
          </cell>
          <cell r="G852" t="str">
            <v/>
          </cell>
          <cell r="H852">
            <v>19</v>
          </cell>
          <cell r="I852">
            <v>0</v>
          </cell>
          <cell r="J852">
            <v>0</v>
          </cell>
          <cell r="K852">
            <v>5320000</v>
          </cell>
          <cell r="L852">
            <v>0</v>
          </cell>
          <cell r="M852">
            <v>0</v>
          </cell>
          <cell r="N852">
            <v>5320000</v>
          </cell>
          <cell r="O852">
            <v>0</v>
          </cell>
        </row>
        <row r="853">
          <cell r="B853" t="str">
            <v>441365</v>
          </cell>
          <cell r="C853" t="str">
            <v>Vương Huy</v>
          </cell>
          <cell r="D853" t="str">
            <v>Nhật</v>
          </cell>
          <cell r="E853" t="str">
            <v>4413</v>
          </cell>
          <cell r="F853" t="str">
            <v>GHP70</v>
          </cell>
          <cell r="G853" t="str">
            <v/>
          </cell>
          <cell r="H853">
            <v>17</v>
          </cell>
          <cell r="I853">
            <v>4</v>
          </cell>
          <cell r="J853">
            <v>0</v>
          </cell>
          <cell r="K853">
            <v>4760000</v>
          </cell>
          <cell r="L853">
            <v>1120000</v>
          </cell>
          <cell r="M853">
            <v>0</v>
          </cell>
          <cell r="N853">
            <v>3331999.9999999995</v>
          </cell>
          <cell r="O853">
            <v>0</v>
          </cell>
        </row>
        <row r="854">
          <cell r="B854" t="str">
            <v>441366</v>
          </cell>
          <cell r="C854" t="str">
            <v>Nguyễn Đức</v>
          </cell>
          <cell r="D854" t="str">
            <v>Cảnh</v>
          </cell>
          <cell r="E854" t="str">
            <v>4413</v>
          </cell>
          <cell r="F854" t="str">
            <v>BT</v>
          </cell>
          <cell r="G854" t="str">
            <v/>
          </cell>
          <cell r="H854">
            <v>19</v>
          </cell>
          <cell r="I854">
            <v>0</v>
          </cell>
          <cell r="J854">
            <v>0</v>
          </cell>
          <cell r="K854">
            <v>5320000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B855" t="str">
            <v>441401</v>
          </cell>
          <cell r="C855" t="str">
            <v>Nguyễn Hữu</v>
          </cell>
          <cell r="D855" t="str">
            <v>Thái</v>
          </cell>
          <cell r="E855" t="str">
            <v>4414</v>
          </cell>
          <cell r="F855" t="str">
            <v>BT</v>
          </cell>
          <cell r="G855" t="str">
            <v/>
          </cell>
          <cell r="H855">
            <v>15</v>
          </cell>
          <cell r="I855">
            <v>0</v>
          </cell>
          <cell r="J855">
            <v>0</v>
          </cell>
          <cell r="K855">
            <v>4200000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</row>
        <row r="856">
          <cell r="B856" t="str">
            <v>441402</v>
          </cell>
          <cell r="C856" t="str">
            <v>Trần Khánh</v>
          </cell>
          <cell r="D856" t="str">
            <v>Ly</v>
          </cell>
          <cell r="E856" t="str">
            <v>4414</v>
          </cell>
          <cell r="F856" t="str">
            <v>BT</v>
          </cell>
          <cell r="G856" t="str">
            <v/>
          </cell>
          <cell r="H856">
            <v>15</v>
          </cell>
          <cell r="I856">
            <v>4</v>
          </cell>
          <cell r="J856">
            <v>0</v>
          </cell>
          <cell r="K856">
            <v>4200000</v>
          </cell>
          <cell r="L856">
            <v>1120000</v>
          </cell>
          <cell r="M856">
            <v>0</v>
          </cell>
          <cell r="N856">
            <v>0</v>
          </cell>
          <cell r="O856">
            <v>0</v>
          </cell>
        </row>
        <row r="857">
          <cell r="B857" t="str">
            <v>441403</v>
          </cell>
          <cell r="C857" t="str">
            <v>Trần Hải</v>
          </cell>
          <cell r="D857" t="str">
            <v>Dương</v>
          </cell>
          <cell r="E857" t="str">
            <v>4414</v>
          </cell>
          <cell r="F857" t="str">
            <v>BT</v>
          </cell>
          <cell r="G857" t="str">
            <v/>
          </cell>
          <cell r="H857">
            <v>19</v>
          </cell>
          <cell r="I857">
            <v>0</v>
          </cell>
          <cell r="J857">
            <v>0</v>
          </cell>
          <cell r="K857">
            <v>5320000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</row>
        <row r="858">
          <cell r="B858" t="str">
            <v>441404</v>
          </cell>
          <cell r="C858" t="str">
            <v>Nguyễn Hoàng</v>
          </cell>
          <cell r="D858" t="str">
            <v>Hiệp</v>
          </cell>
          <cell r="E858" t="str">
            <v>4414</v>
          </cell>
          <cell r="F858" t="str">
            <v>BT</v>
          </cell>
          <cell r="G858" t="str">
            <v/>
          </cell>
          <cell r="H858">
            <v>15</v>
          </cell>
          <cell r="I858">
            <v>0</v>
          </cell>
          <cell r="J858">
            <v>0</v>
          </cell>
          <cell r="K858">
            <v>4200000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</row>
        <row r="859">
          <cell r="B859" t="str">
            <v>441405</v>
          </cell>
          <cell r="C859" t="str">
            <v>Nguyễn Hoài</v>
          </cell>
          <cell r="D859" t="str">
            <v>Ngọc</v>
          </cell>
          <cell r="E859" t="str">
            <v>4414</v>
          </cell>
          <cell r="F859" t="str">
            <v>BT</v>
          </cell>
          <cell r="G859" t="str">
            <v/>
          </cell>
          <cell r="H859">
            <v>17</v>
          </cell>
          <cell r="I859">
            <v>0</v>
          </cell>
          <cell r="J859">
            <v>0</v>
          </cell>
          <cell r="K859">
            <v>4760000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  <row r="860">
          <cell r="B860" t="str">
            <v>441406</v>
          </cell>
          <cell r="C860" t="str">
            <v>Lê Vũ</v>
          </cell>
          <cell r="D860" t="str">
            <v>Dũng</v>
          </cell>
          <cell r="E860" t="str">
            <v>4414</v>
          </cell>
          <cell r="F860" t="str">
            <v>BT</v>
          </cell>
          <cell r="G860" t="str">
            <v/>
          </cell>
          <cell r="H860">
            <v>22</v>
          </cell>
          <cell r="I860">
            <v>0</v>
          </cell>
          <cell r="J860">
            <v>0</v>
          </cell>
          <cell r="K860">
            <v>6160000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</row>
        <row r="861">
          <cell r="B861" t="str">
            <v>441407</v>
          </cell>
          <cell r="C861" t="str">
            <v>Nguyễn Thị Thanh</v>
          </cell>
          <cell r="D861" t="str">
            <v>Yên</v>
          </cell>
          <cell r="E861" t="str">
            <v>4414</v>
          </cell>
          <cell r="F861" t="str">
            <v>BT</v>
          </cell>
          <cell r="G861" t="str">
            <v/>
          </cell>
          <cell r="H861">
            <v>19</v>
          </cell>
          <cell r="I861">
            <v>0</v>
          </cell>
          <cell r="J861">
            <v>0</v>
          </cell>
          <cell r="K861">
            <v>5320000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</row>
        <row r="862">
          <cell r="B862" t="str">
            <v>441408</v>
          </cell>
          <cell r="C862" t="str">
            <v>Trần Thị Thảo</v>
          </cell>
          <cell r="D862" t="str">
            <v>Tâm</v>
          </cell>
          <cell r="E862" t="str">
            <v>4414</v>
          </cell>
          <cell r="F862" t="str">
            <v>BT</v>
          </cell>
          <cell r="G862" t="str">
            <v/>
          </cell>
          <cell r="H862">
            <v>19</v>
          </cell>
          <cell r="I862">
            <v>0</v>
          </cell>
          <cell r="J862">
            <v>0</v>
          </cell>
          <cell r="K862">
            <v>5320000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</row>
        <row r="863">
          <cell r="B863" t="str">
            <v>441409</v>
          </cell>
          <cell r="C863" t="str">
            <v>Nguyễn Tống Trường</v>
          </cell>
          <cell r="D863" t="str">
            <v>Giang</v>
          </cell>
          <cell r="E863" t="str">
            <v>4414</v>
          </cell>
          <cell r="F863" t="str">
            <v>BT</v>
          </cell>
          <cell r="G863" t="str">
            <v/>
          </cell>
          <cell r="H863">
            <v>19</v>
          </cell>
          <cell r="I863">
            <v>0</v>
          </cell>
          <cell r="J863">
            <v>0</v>
          </cell>
          <cell r="K863">
            <v>5320000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</row>
        <row r="864">
          <cell r="B864" t="str">
            <v>441410</v>
          </cell>
          <cell r="C864" t="str">
            <v>Hoàng Thị Vân</v>
          </cell>
          <cell r="D864" t="str">
            <v>Anh</v>
          </cell>
          <cell r="E864" t="str">
            <v>4414</v>
          </cell>
          <cell r="F864" t="str">
            <v>GHP70</v>
          </cell>
          <cell r="G864" t="str">
            <v/>
          </cell>
          <cell r="H864">
            <v>19</v>
          </cell>
          <cell r="I864">
            <v>0</v>
          </cell>
          <cell r="J864">
            <v>0</v>
          </cell>
          <cell r="K864">
            <v>5320000</v>
          </cell>
          <cell r="L864">
            <v>0</v>
          </cell>
          <cell r="M864">
            <v>0</v>
          </cell>
          <cell r="N864">
            <v>3723999.9999999995</v>
          </cell>
          <cell r="O864">
            <v>0</v>
          </cell>
        </row>
        <row r="865">
          <cell r="B865" t="str">
            <v>441411</v>
          </cell>
          <cell r="C865" t="str">
            <v>Nguyễn Long</v>
          </cell>
          <cell r="D865" t="str">
            <v>Thành</v>
          </cell>
          <cell r="E865" t="str">
            <v>4414</v>
          </cell>
          <cell r="F865" t="str">
            <v>BT</v>
          </cell>
          <cell r="G865" t="str">
            <v/>
          </cell>
          <cell r="H865">
            <v>17</v>
          </cell>
          <cell r="I865">
            <v>3</v>
          </cell>
          <cell r="J865">
            <v>0</v>
          </cell>
          <cell r="K865">
            <v>4760000</v>
          </cell>
          <cell r="L865">
            <v>840000</v>
          </cell>
          <cell r="M865">
            <v>0</v>
          </cell>
          <cell r="N865">
            <v>0</v>
          </cell>
          <cell r="O865">
            <v>0</v>
          </cell>
        </row>
        <row r="866">
          <cell r="B866" t="str">
            <v>441412</v>
          </cell>
          <cell r="C866" t="str">
            <v>Đoàn Tuấn</v>
          </cell>
          <cell r="D866" t="str">
            <v>Hiệp</v>
          </cell>
          <cell r="E866" t="str">
            <v>4414</v>
          </cell>
          <cell r="F866" t="str">
            <v>BT</v>
          </cell>
          <cell r="G866" t="str">
            <v/>
          </cell>
          <cell r="H866">
            <v>13</v>
          </cell>
          <cell r="I866">
            <v>0</v>
          </cell>
          <cell r="J866">
            <v>0</v>
          </cell>
          <cell r="K866">
            <v>3640000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</row>
        <row r="867">
          <cell r="B867" t="str">
            <v>441413</v>
          </cell>
          <cell r="C867" t="str">
            <v>Đỗ Kiều</v>
          </cell>
          <cell r="D867" t="str">
            <v>Diễm</v>
          </cell>
          <cell r="E867" t="str">
            <v>4414</v>
          </cell>
          <cell r="F867" t="str">
            <v>BT</v>
          </cell>
          <cell r="G867" t="str">
            <v/>
          </cell>
          <cell r="H867">
            <v>20</v>
          </cell>
          <cell r="I867">
            <v>0</v>
          </cell>
          <cell r="J867">
            <v>0</v>
          </cell>
          <cell r="K867">
            <v>5600000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</row>
        <row r="868">
          <cell r="B868" t="str">
            <v>441414</v>
          </cell>
          <cell r="C868" t="str">
            <v>Nguyễn Duy</v>
          </cell>
          <cell r="D868" t="str">
            <v>Khánh</v>
          </cell>
          <cell r="E868" t="str">
            <v>4414</v>
          </cell>
          <cell r="F868" t="str">
            <v>BT</v>
          </cell>
          <cell r="G868" t="str">
            <v/>
          </cell>
          <cell r="H868">
            <v>19</v>
          </cell>
          <cell r="I868">
            <v>0</v>
          </cell>
          <cell r="J868">
            <v>0</v>
          </cell>
          <cell r="K868">
            <v>5320000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</row>
        <row r="869">
          <cell r="B869" t="str">
            <v>441415</v>
          </cell>
          <cell r="C869" t="str">
            <v>Phạm Hoàng</v>
          </cell>
          <cell r="D869" t="str">
            <v>Long</v>
          </cell>
          <cell r="E869" t="str">
            <v>4414</v>
          </cell>
          <cell r="F869" t="str">
            <v>BT</v>
          </cell>
          <cell r="G869" t="str">
            <v/>
          </cell>
          <cell r="H869">
            <v>17</v>
          </cell>
          <cell r="I869">
            <v>0</v>
          </cell>
          <cell r="J869">
            <v>0</v>
          </cell>
          <cell r="K869">
            <v>4760000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</row>
        <row r="870">
          <cell r="B870" t="str">
            <v>441416</v>
          </cell>
          <cell r="C870" t="str">
            <v>Đỗ Thị Hải</v>
          </cell>
          <cell r="D870" t="str">
            <v>Yến</v>
          </cell>
          <cell r="E870" t="str">
            <v>4414</v>
          </cell>
          <cell r="F870" t="str">
            <v>BT</v>
          </cell>
          <cell r="G870" t="str">
            <v/>
          </cell>
          <cell r="H870">
            <v>19</v>
          </cell>
          <cell r="I870">
            <v>0</v>
          </cell>
          <cell r="J870">
            <v>0</v>
          </cell>
          <cell r="K870">
            <v>5320000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</row>
        <row r="871">
          <cell r="B871" t="str">
            <v>441417</v>
          </cell>
          <cell r="C871" t="str">
            <v>Phan Thanh</v>
          </cell>
          <cell r="D871" t="str">
            <v>Hằng</v>
          </cell>
          <cell r="E871" t="str">
            <v>4414</v>
          </cell>
          <cell r="F871" t="str">
            <v>BT</v>
          </cell>
          <cell r="G871" t="str">
            <v/>
          </cell>
          <cell r="H871">
            <v>19</v>
          </cell>
          <cell r="I871">
            <v>0</v>
          </cell>
          <cell r="J871">
            <v>0</v>
          </cell>
          <cell r="K871">
            <v>5320000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</row>
        <row r="872">
          <cell r="B872" t="str">
            <v>441418</v>
          </cell>
          <cell r="C872" t="str">
            <v>Lò Duy</v>
          </cell>
          <cell r="D872" t="str">
            <v>Thắng</v>
          </cell>
          <cell r="E872" t="str">
            <v>4414</v>
          </cell>
          <cell r="F872" t="str">
            <v>GHP70</v>
          </cell>
          <cell r="G872" t="str">
            <v/>
          </cell>
          <cell r="H872">
            <v>13</v>
          </cell>
          <cell r="I872">
            <v>0</v>
          </cell>
          <cell r="J872">
            <v>0</v>
          </cell>
          <cell r="K872">
            <v>3640000</v>
          </cell>
          <cell r="L872">
            <v>0</v>
          </cell>
          <cell r="M872">
            <v>0</v>
          </cell>
          <cell r="N872">
            <v>2548000</v>
          </cell>
          <cell r="O872">
            <v>0</v>
          </cell>
        </row>
        <row r="873">
          <cell r="B873" t="str">
            <v>441419</v>
          </cell>
          <cell r="C873" t="str">
            <v>Lương Thanh</v>
          </cell>
          <cell r="D873" t="str">
            <v>Sơn</v>
          </cell>
          <cell r="E873" t="str">
            <v>4414</v>
          </cell>
          <cell r="F873" t="str">
            <v>BT</v>
          </cell>
          <cell r="G873" t="str">
            <v/>
          </cell>
          <cell r="H873">
            <v>17</v>
          </cell>
          <cell r="I873">
            <v>0</v>
          </cell>
          <cell r="J873">
            <v>0</v>
          </cell>
          <cell r="K873">
            <v>4760000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</row>
        <row r="874">
          <cell r="B874" t="str">
            <v>441420</v>
          </cell>
          <cell r="C874" t="str">
            <v>Vũ Thị Hồng</v>
          </cell>
          <cell r="D874" t="str">
            <v>Hạnh</v>
          </cell>
          <cell r="E874" t="str">
            <v>4414</v>
          </cell>
          <cell r="F874" t="str">
            <v>BT</v>
          </cell>
          <cell r="G874" t="str">
            <v/>
          </cell>
          <cell r="H874">
            <v>20</v>
          </cell>
          <cell r="I874">
            <v>0</v>
          </cell>
          <cell r="J874">
            <v>0</v>
          </cell>
          <cell r="K874">
            <v>5600000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</row>
        <row r="875">
          <cell r="B875" t="str">
            <v>441421</v>
          </cell>
          <cell r="C875" t="str">
            <v>Điêu Hoàng Khánh</v>
          </cell>
          <cell r="D875" t="str">
            <v>Như</v>
          </cell>
          <cell r="E875" t="str">
            <v>4414</v>
          </cell>
          <cell r="F875" t="str">
            <v>GHP70</v>
          </cell>
          <cell r="G875" t="str">
            <v/>
          </cell>
          <cell r="H875">
            <v>17</v>
          </cell>
          <cell r="I875">
            <v>0</v>
          </cell>
          <cell r="J875">
            <v>0</v>
          </cell>
          <cell r="K875">
            <v>4760000</v>
          </cell>
          <cell r="L875">
            <v>0</v>
          </cell>
          <cell r="M875">
            <v>0</v>
          </cell>
          <cell r="N875">
            <v>3331999.9999999995</v>
          </cell>
          <cell r="O875">
            <v>0</v>
          </cell>
        </row>
        <row r="876">
          <cell r="B876" t="str">
            <v>441422</v>
          </cell>
          <cell r="C876" t="str">
            <v>Lê Thanh</v>
          </cell>
          <cell r="D876" t="str">
            <v>Huyền</v>
          </cell>
          <cell r="E876" t="str">
            <v>4414</v>
          </cell>
          <cell r="F876" t="str">
            <v>BT</v>
          </cell>
          <cell r="G876" t="str">
            <v/>
          </cell>
          <cell r="H876">
            <v>19</v>
          </cell>
          <cell r="I876">
            <v>0</v>
          </cell>
          <cell r="J876">
            <v>0</v>
          </cell>
          <cell r="K876">
            <v>5320000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</row>
        <row r="877">
          <cell r="B877" t="str">
            <v>441423</v>
          </cell>
          <cell r="C877" t="str">
            <v>Bùi Xuân</v>
          </cell>
          <cell r="D877" t="str">
            <v>Đạt</v>
          </cell>
          <cell r="E877" t="str">
            <v>4414</v>
          </cell>
          <cell r="F877" t="str">
            <v>BT</v>
          </cell>
          <cell r="G877" t="str">
            <v/>
          </cell>
          <cell r="H877">
            <v>19</v>
          </cell>
          <cell r="I877">
            <v>0</v>
          </cell>
          <cell r="J877">
            <v>0</v>
          </cell>
          <cell r="K877">
            <v>5320000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</row>
        <row r="878">
          <cell r="B878" t="str">
            <v>441424</v>
          </cell>
          <cell r="C878" t="str">
            <v>Trần Quang Lâm</v>
          </cell>
          <cell r="D878" t="str">
            <v>Nhật</v>
          </cell>
          <cell r="E878" t="str">
            <v>4414</v>
          </cell>
          <cell r="F878" t="str">
            <v>BT</v>
          </cell>
          <cell r="G878" t="str">
            <v/>
          </cell>
          <cell r="H878">
            <v>13</v>
          </cell>
          <cell r="I878">
            <v>0</v>
          </cell>
          <cell r="J878">
            <v>0</v>
          </cell>
          <cell r="K878">
            <v>3640000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</row>
        <row r="879">
          <cell r="B879" t="str">
            <v>441425</v>
          </cell>
          <cell r="C879" t="str">
            <v>Nguyễn Thị Diệp</v>
          </cell>
          <cell r="D879" t="str">
            <v>Anh</v>
          </cell>
          <cell r="E879" t="str">
            <v>4414</v>
          </cell>
          <cell r="F879" t="str">
            <v>GHP70</v>
          </cell>
          <cell r="G879" t="str">
            <v/>
          </cell>
          <cell r="H879">
            <v>17</v>
          </cell>
          <cell r="I879">
            <v>0</v>
          </cell>
          <cell r="J879">
            <v>0</v>
          </cell>
          <cell r="K879">
            <v>4760000</v>
          </cell>
          <cell r="L879">
            <v>0</v>
          </cell>
          <cell r="M879">
            <v>0</v>
          </cell>
          <cell r="N879">
            <v>3331999.9999999995</v>
          </cell>
          <cell r="O879">
            <v>0</v>
          </cell>
        </row>
        <row r="880">
          <cell r="B880" t="str">
            <v>441426</v>
          </cell>
          <cell r="C880" t="str">
            <v>Bàn Anh</v>
          </cell>
          <cell r="D880" t="str">
            <v>Thư</v>
          </cell>
          <cell r="E880" t="str">
            <v>4414</v>
          </cell>
          <cell r="F880" t="str">
            <v>GHP70</v>
          </cell>
          <cell r="G880" t="str">
            <v/>
          </cell>
          <cell r="H880">
            <v>17</v>
          </cell>
          <cell r="I880">
            <v>0</v>
          </cell>
          <cell r="J880">
            <v>0</v>
          </cell>
          <cell r="K880">
            <v>4760000</v>
          </cell>
          <cell r="L880">
            <v>0</v>
          </cell>
          <cell r="M880">
            <v>0</v>
          </cell>
          <cell r="N880">
            <v>3331999.9999999995</v>
          </cell>
          <cell r="O880">
            <v>0</v>
          </cell>
        </row>
        <row r="881">
          <cell r="B881" t="str">
            <v>441427</v>
          </cell>
          <cell r="C881" t="str">
            <v>Mai Quang</v>
          </cell>
          <cell r="D881" t="str">
            <v>Trường</v>
          </cell>
          <cell r="E881" t="str">
            <v>4414</v>
          </cell>
          <cell r="F881" t="str">
            <v>BT</v>
          </cell>
          <cell r="G881" t="str">
            <v/>
          </cell>
          <cell r="H881">
            <v>17</v>
          </cell>
          <cell r="I881">
            <v>0</v>
          </cell>
          <cell r="J881">
            <v>0</v>
          </cell>
          <cell r="K881">
            <v>4760000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</row>
        <row r="882">
          <cell r="B882" t="str">
            <v>441428</v>
          </cell>
          <cell r="C882" t="str">
            <v>Hoàng Thị Hương</v>
          </cell>
          <cell r="D882" t="str">
            <v>Lan</v>
          </cell>
          <cell r="E882" t="str">
            <v>4414</v>
          </cell>
          <cell r="F882" t="str">
            <v>BT</v>
          </cell>
          <cell r="G882" t="str">
            <v/>
          </cell>
          <cell r="H882">
            <v>19</v>
          </cell>
          <cell r="I882">
            <v>0</v>
          </cell>
          <cell r="J882">
            <v>0</v>
          </cell>
          <cell r="K882">
            <v>5320000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</row>
        <row r="883">
          <cell r="B883" t="str">
            <v>441429</v>
          </cell>
          <cell r="C883" t="str">
            <v>Hà Quang</v>
          </cell>
          <cell r="D883" t="str">
            <v>Châu</v>
          </cell>
          <cell r="E883" t="str">
            <v>4414</v>
          </cell>
          <cell r="F883" t="str">
            <v>BT</v>
          </cell>
          <cell r="G883" t="str">
            <v/>
          </cell>
          <cell r="H883">
            <v>15</v>
          </cell>
          <cell r="I883">
            <v>0</v>
          </cell>
          <cell r="J883">
            <v>0</v>
          </cell>
          <cell r="K883">
            <v>4200000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</row>
        <row r="884">
          <cell r="B884" t="str">
            <v>441430</v>
          </cell>
          <cell r="C884" t="str">
            <v>Hà Phương</v>
          </cell>
          <cell r="D884" t="str">
            <v>Lan</v>
          </cell>
          <cell r="E884" t="str">
            <v>4414</v>
          </cell>
          <cell r="F884" t="str">
            <v>GHP70</v>
          </cell>
          <cell r="G884" t="str">
            <v/>
          </cell>
          <cell r="H884">
            <v>19</v>
          </cell>
          <cell r="I884">
            <v>0</v>
          </cell>
          <cell r="J884">
            <v>0</v>
          </cell>
          <cell r="K884">
            <v>5320000</v>
          </cell>
          <cell r="L884">
            <v>0</v>
          </cell>
          <cell r="M884">
            <v>0</v>
          </cell>
          <cell r="N884">
            <v>3723999.9999999995</v>
          </cell>
          <cell r="O884">
            <v>0</v>
          </cell>
        </row>
        <row r="885">
          <cell r="B885" t="str">
            <v>441431</v>
          </cell>
          <cell r="C885" t="str">
            <v>Bế Nguyễn</v>
          </cell>
          <cell r="D885" t="str">
            <v>Huệ</v>
          </cell>
          <cell r="E885" t="str">
            <v>4414</v>
          </cell>
          <cell r="F885" t="str">
            <v>GHP70</v>
          </cell>
          <cell r="G885" t="str">
            <v/>
          </cell>
          <cell r="H885">
            <v>17</v>
          </cell>
          <cell r="I885">
            <v>0</v>
          </cell>
          <cell r="J885">
            <v>0</v>
          </cell>
          <cell r="K885">
            <v>4760000</v>
          </cell>
          <cell r="L885">
            <v>0</v>
          </cell>
          <cell r="M885">
            <v>0</v>
          </cell>
          <cell r="N885">
            <v>3331999.9999999995</v>
          </cell>
          <cell r="O885">
            <v>0</v>
          </cell>
        </row>
        <row r="886">
          <cell r="B886" t="str">
            <v>441432</v>
          </cell>
          <cell r="C886" t="str">
            <v>Phạm Nhật</v>
          </cell>
          <cell r="D886" t="str">
            <v>Mai</v>
          </cell>
          <cell r="E886" t="str">
            <v>4414</v>
          </cell>
          <cell r="F886" t="str">
            <v>BT</v>
          </cell>
          <cell r="G886" t="str">
            <v/>
          </cell>
          <cell r="H886">
            <v>17</v>
          </cell>
          <cell r="I886">
            <v>0</v>
          </cell>
          <cell r="J886">
            <v>0</v>
          </cell>
          <cell r="K886">
            <v>4760000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</row>
        <row r="887">
          <cell r="B887" t="str">
            <v>441433</v>
          </cell>
          <cell r="C887" t="str">
            <v>Quách Thùy</v>
          </cell>
          <cell r="D887" t="str">
            <v>Trang</v>
          </cell>
          <cell r="E887" t="str">
            <v>4414</v>
          </cell>
          <cell r="F887" t="str">
            <v>BT</v>
          </cell>
          <cell r="G887" t="str">
            <v/>
          </cell>
          <cell r="H887">
            <v>17</v>
          </cell>
          <cell r="I887">
            <v>0</v>
          </cell>
          <cell r="J887">
            <v>0</v>
          </cell>
          <cell r="K887">
            <v>4760000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</row>
        <row r="888">
          <cell r="B888" t="str">
            <v>441434</v>
          </cell>
          <cell r="C888" t="str">
            <v>Nguyễn Thu</v>
          </cell>
          <cell r="D888" t="str">
            <v>Hương</v>
          </cell>
          <cell r="E888" t="str">
            <v>4414</v>
          </cell>
          <cell r="F888" t="str">
            <v>BT</v>
          </cell>
          <cell r="G888" t="str">
            <v/>
          </cell>
          <cell r="H888">
            <v>21</v>
          </cell>
          <cell r="I888">
            <v>0</v>
          </cell>
          <cell r="J888">
            <v>0</v>
          </cell>
          <cell r="K888">
            <v>5880000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</row>
        <row r="889">
          <cell r="B889" t="str">
            <v>441435</v>
          </cell>
          <cell r="C889" t="str">
            <v>Nguyễn Thị Thùy</v>
          </cell>
          <cell r="D889" t="str">
            <v>Trang</v>
          </cell>
          <cell r="E889" t="str">
            <v>4414</v>
          </cell>
          <cell r="F889" t="str">
            <v>BT</v>
          </cell>
          <cell r="G889" t="str">
            <v/>
          </cell>
          <cell r="H889">
            <v>19</v>
          </cell>
          <cell r="I889">
            <v>0</v>
          </cell>
          <cell r="J889">
            <v>0</v>
          </cell>
          <cell r="K889">
            <v>5320000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</row>
        <row r="890">
          <cell r="B890" t="str">
            <v>441436</v>
          </cell>
          <cell r="C890" t="str">
            <v>Hoàng Trung</v>
          </cell>
          <cell r="D890" t="str">
            <v>Anh</v>
          </cell>
          <cell r="E890" t="str">
            <v>4414</v>
          </cell>
          <cell r="F890" t="str">
            <v>GHP70</v>
          </cell>
          <cell r="G890" t="str">
            <v/>
          </cell>
          <cell r="H890">
            <v>17</v>
          </cell>
          <cell r="I890">
            <v>0</v>
          </cell>
          <cell r="J890">
            <v>0</v>
          </cell>
          <cell r="K890">
            <v>4760000</v>
          </cell>
          <cell r="L890">
            <v>0</v>
          </cell>
          <cell r="M890">
            <v>0</v>
          </cell>
          <cell r="N890">
            <v>3331999.9999999995</v>
          </cell>
          <cell r="O890">
            <v>0</v>
          </cell>
        </row>
        <row r="891">
          <cell r="B891" t="str">
            <v>441437</v>
          </cell>
          <cell r="C891" t="str">
            <v>Lê Thị Linh</v>
          </cell>
          <cell r="D891" t="str">
            <v>Chi</v>
          </cell>
          <cell r="E891" t="str">
            <v>4414</v>
          </cell>
          <cell r="F891" t="str">
            <v>BT</v>
          </cell>
          <cell r="G891" t="str">
            <v/>
          </cell>
          <cell r="H891">
            <v>17</v>
          </cell>
          <cell r="I891">
            <v>0</v>
          </cell>
          <cell r="J891">
            <v>0</v>
          </cell>
          <cell r="K891">
            <v>4760000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</row>
        <row r="892">
          <cell r="B892" t="str">
            <v>441438</v>
          </cell>
          <cell r="C892" t="str">
            <v>Đặng Thị ánh</v>
          </cell>
          <cell r="D892" t="str">
            <v>Linh</v>
          </cell>
          <cell r="E892" t="str">
            <v>4414</v>
          </cell>
          <cell r="F892" t="str">
            <v>BT</v>
          </cell>
          <cell r="G892" t="str">
            <v/>
          </cell>
          <cell r="H892">
            <v>15</v>
          </cell>
          <cell r="I892">
            <v>0</v>
          </cell>
          <cell r="J892">
            <v>0</v>
          </cell>
          <cell r="K892">
            <v>4200000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</row>
        <row r="893">
          <cell r="B893" t="str">
            <v>441439</v>
          </cell>
          <cell r="C893" t="str">
            <v>Nguyễn Thu</v>
          </cell>
          <cell r="D893" t="str">
            <v>Trang</v>
          </cell>
          <cell r="E893" t="str">
            <v>4414</v>
          </cell>
          <cell r="F893" t="str">
            <v>BT</v>
          </cell>
          <cell r="G893" t="str">
            <v/>
          </cell>
          <cell r="H893">
            <v>18</v>
          </cell>
          <cell r="I893">
            <v>0</v>
          </cell>
          <cell r="J893">
            <v>0</v>
          </cell>
          <cell r="K893">
            <v>5040000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</row>
        <row r="894">
          <cell r="B894" t="str">
            <v>441440</v>
          </cell>
          <cell r="C894" t="str">
            <v>Ngô Yến</v>
          </cell>
          <cell r="D894" t="str">
            <v>Nhi</v>
          </cell>
          <cell r="E894" t="str">
            <v>4414</v>
          </cell>
          <cell r="F894" t="str">
            <v>BT</v>
          </cell>
          <cell r="G894" t="str">
            <v/>
          </cell>
          <cell r="H894">
            <v>18</v>
          </cell>
          <cell r="I894">
            <v>0</v>
          </cell>
          <cell r="J894">
            <v>0</v>
          </cell>
          <cell r="K894">
            <v>5040000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</row>
        <row r="895">
          <cell r="B895" t="str">
            <v>441441</v>
          </cell>
          <cell r="C895" t="str">
            <v>Nguyễn Thúy</v>
          </cell>
          <cell r="D895" t="str">
            <v>Quỳnh</v>
          </cell>
          <cell r="E895" t="str">
            <v>4414</v>
          </cell>
          <cell r="F895" t="str">
            <v>BT</v>
          </cell>
          <cell r="G895" t="str">
            <v/>
          </cell>
          <cell r="H895">
            <v>15</v>
          </cell>
          <cell r="I895">
            <v>0</v>
          </cell>
          <cell r="J895">
            <v>0</v>
          </cell>
          <cell r="K895">
            <v>4200000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</row>
        <row r="896">
          <cell r="B896" t="str">
            <v>441442</v>
          </cell>
          <cell r="C896" t="str">
            <v>Lê Thùy</v>
          </cell>
          <cell r="D896" t="str">
            <v>Dương</v>
          </cell>
          <cell r="E896" t="str">
            <v>4414</v>
          </cell>
          <cell r="F896" t="str">
            <v>BT</v>
          </cell>
          <cell r="G896" t="str">
            <v/>
          </cell>
          <cell r="H896">
            <v>17</v>
          </cell>
          <cell r="I896">
            <v>0</v>
          </cell>
          <cell r="J896">
            <v>0</v>
          </cell>
          <cell r="K896">
            <v>4760000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</row>
        <row r="897">
          <cell r="B897" t="str">
            <v>441443</v>
          </cell>
          <cell r="C897" t="str">
            <v>Hoàng Thị</v>
          </cell>
          <cell r="D897" t="str">
            <v>Hoài</v>
          </cell>
          <cell r="E897" t="str">
            <v>4414</v>
          </cell>
          <cell r="F897" t="str">
            <v>BT</v>
          </cell>
          <cell r="G897" t="str">
            <v/>
          </cell>
          <cell r="H897">
            <v>18</v>
          </cell>
          <cell r="I897">
            <v>0</v>
          </cell>
          <cell r="J897">
            <v>0</v>
          </cell>
          <cell r="K897">
            <v>5040000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</row>
        <row r="898">
          <cell r="B898" t="str">
            <v>441444</v>
          </cell>
          <cell r="C898" t="str">
            <v>Nguyễn Thị Thu</v>
          </cell>
          <cell r="D898" t="str">
            <v>Hương</v>
          </cell>
          <cell r="E898" t="str">
            <v>4414</v>
          </cell>
          <cell r="F898" t="str">
            <v>BT</v>
          </cell>
          <cell r="G898" t="str">
            <v/>
          </cell>
          <cell r="H898">
            <v>15</v>
          </cell>
          <cell r="I898">
            <v>0</v>
          </cell>
          <cell r="J898">
            <v>0</v>
          </cell>
          <cell r="K898">
            <v>4200000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</row>
        <row r="899">
          <cell r="B899" t="str">
            <v>441445</v>
          </cell>
          <cell r="C899" t="str">
            <v>Nguyễn Phạm Thiên</v>
          </cell>
          <cell r="D899" t="str">
            <v>Anh</v>
          </cell>
          <cell r="E899" t="str">
            <v>4414</v>
          </cell>
          <cell r="F899" t="str">
            <v>BT</v>
          </cell>
          <cell r="G899" t="str">
            <v/>
          </cell>
          <cell r="H899">
            <v>20</v>
          </cell>
          <cell r="I899">
            <v>0</v>
          </cell>
          <cell r="J899">
            <v>0</v>
          </cell>
          <cell r="K899">
            <v>5600000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</row>
        <row r="900">
          <cell r="B900" t="str">
            <v>441446</v>
          </cell>
          <cell r="C900" t="str">
            <v>Trần Thị Phương</v>
          </cell>
          <cell r="D900" t="str">
            <v>Anh</v>
          </cell>
          <cell r="E900" t="str">
            <v>4414</v>
          </cell>
          <cell r="F900" t="str">
            <v>BT</v>
          </cell>
          <cell r="G900" t="str">
            <v/>
          </cell>
          <cell r="H900">
            <v>17</v>
          </cell>
          <cell r="I900">
            <v>3</v>
          </cell>
          <cell r="J900">
            <v>0</v>
          </cell>
          <cell r="K900">
            <v>4760000</v>
          </cell>
          <cell r="L900">
            <v>840000</v>
          </cell>
          <cell r="M900">
            <v>0</v>
          </cell>
          <cell r="N900">
            <v>0</v>
          </cell>
          <cell r="O900">
            <v>0</v>
          </cell>
        </row>
        <row r="901">
          <cell r="B901" t="str">
            <v>441447</v>
          </cell>
          <cell r="C901" t="str">
            <v>Trịnh Nguyên</v>
          </cell>
          <cell r="D901" t="str">
            <v>Hoàng</v>
          </cell>
          <cell r="E901" t="str">
            <v>4414</v>
          </cell>
          <cell r="F901" t="str">
            <v>BT</v>
          </cell>
          <cell r="G901" t="str">
            <v/>
          </cell>
          <cell r="H901">
            <v>19</v>
          </cell>
          <cell r="I901">
            <v>0</v>
          </cell>
          <cell r="J901">
            <v>0</v>
          </cell>
          <cell r="K901">
            <v>5320000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</row>
        <row r="902">
          <cell r="B902" t="str">
            <v>441448</v>
          </cell>
          <cell r="C902" t="str">
            <v>Vũ Diệu</v>
          </cell>
          <cell r="D902" t="str">
            <v>Ly</v>
          </cell>
          <cell r="E902" t="str">
            <v>4414</v>
          </cell>
          <cell r="F902" t="str">
            <v>BT</v>
          </cell>
          <cell r="G902" t="str">
            <v/>
          </cell>
          <cell r="H902">
            <v>21</v>
          </cell>
          <cell r="I902">
            <v>0</v>
          </cell>
          <cell r="J902">
            <v>0</v>
          </cell>
          <cell r="K902">
            <v>5880000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</row>
        <row r="903">
          <cell r="B903" t="str">
            <v>441449</v>
          </cell>
          <cell r="C903" t="str">
            <v>Nguyễn Vi</v>
          </cell>
          <cell r="D903" t="str">
            <v>Ngân</v>
          </cell>
          <cell r="E903" t="str">
            <v>4414</v>
          </cell>
          <cell r="F903" t="str">
            <v>BT</v>
          </cell>
          <cell r="G903" t="str">
            <v/>
          </cell>
          <cell r="H903">
            <v>21</v>
          </cell>
          <cell r="I903">
            <v>0</v>
          </cell>
          <cell r="J903">
            <v>0</v>
          </cell>
          <cell r="K903">
            <v>5880000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</row>
        <row r="904">
          <cell r="B904" t="str">
            <v>441450</v>
          </cell>
          <cell r="C904" t="str">
            <v>Phan Hồng</v>
          </cell>
          <cell r="D904" t="str">
            <v>Hạnh</v>
          </cell>
          <cell r="E904" t="str">
            <v>4414</v>
          </cell>
          <cell r="F904" t="str">
            <v>BT</v>
          </cell>
          <cell r="G904" t="str">
            <v/>
          </cell>
          <cell r="H904">
            <v>19</v>
          </cell>
          <cell r="I904">
            <v>0</v>
          </cell>
          <cell r="J904">
            <v>0</v>
          </cell>
          <cell r="K904">
            <v>5320000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</row>
        <row r="905">
          <cell r="B905" t="str">
            <v>441451</v>
          </cell>
          <cell r="C905" t="str">
            <v>Trần Phạm Thùy</v>
          </cell>
          <cell r="D905" t="str">
            <v>Linh</v>
          </cell>
          <cell r="E905" t="str">
            <v>4414</v>
          </cell>
          <cell r="F905" t="str">
            <v>BT</v>
          </cell>
          <cell r="G905" t="str">
            <v/>
          </cell>
          <cell r="H905">
            <v>19</v>
          </cell>
          <cell r="I905">
            <v>0</v>
          </cell>
          <cell r="J905">
            <v>0</v>
          </cell>
          <cell r="K905">
            <v>5320000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</row>
        <row r="906">
          <cell r="B906" t="str">
            <v>441452</v>
          </cell>
          <cell r="C906" t="str">
            <v>Nguyễn Thùy</v>
          </cell>
          <cell r="D906" t="str">
            <v>Linh</v>
          </cell>
          <cell r="E906" t="str">
            <v>4414</v>
          </cell>
          <cell r="F906" t="str">
            <v>BT</v>
          </cell>
          <cell r="G906" t="str">
            <v/>
          </cell>
          <cell r="H906">
            <v>19</v>
          </cell>
          <cell r="I906">
            <v>0</v>
          </cell>
          <cell r="J906">
            <v>0</v>
          </cell>
          <cell r="K906">
            <v>5320000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</row>
        <row r="907">
          <cell r="B907" t="str">
            <v>441453</v>
          </cell>
          <cell r="C907" t="str">
            <v>Nguyễn Thị Hương</v>
          </cell>
          <cell r="D907" t="str">
            <v>Trà</v>
          </cell>
          <cell r="E907" t="str">
            <v>4414</v>
          </cell>
          <cell r="F907" t="str">
            <v>BT</v>
          </cell>
          <cell r="G907" t="str">
            <v/>
          </cell>
          <cell r="H907">
            <v>15</v>
          </cell>
          <cell r="I907">
            <v>0</v>
          </cell>
          <cell r="J907">
            <v>0</v>
          </cell>
          <cell r="K907">
            <v>4200000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</row>
        <row r="908">
          <cell r="B908" t="str">
            <v>441454</v>
          </cell>
          <cell r="C908" t="str">
            <v>Lý Duy</v>
          </cell>
          <cell r="D908" t="str">
            <v>Khôi</v>
          </cell>
          <cell r="E908" t="str">
            <v>4414</v>
          </cell>
          <cell r="F908" t="str">
            <v>GHP70</v>
          </cell>
          <cell r="G908" t="str">
            <v/>
          </cell>
          <cell r="H908">
            <v>19</v>
          </cell>
          <cell r="I908">
            <v>0</v>
          </cell>
          <cell r="J908">
            <v>0</v>
          </cell>
          <cell r="K908">
            <v>5320000</v>
          </cell>
          <cell r="L908">
            <v>0</v>
          </cell>
          <cell r="M908">
            <v>0</v>
          </cell>
          <cell r="N908">
            <v>3723999.9999999995</v>
          </cell>
          <cell r="O908">
            <v>0</v>
          </cell>
        </row>
        <row r="909">
          <cell r="B909" t="str">
            <v>441455</v>
          </cell>
          <cell r="C909" t="str">
            <v>Quách Linh</v>
          </cell>
          <cell r="D909" t="str">
            <v>Chi</v>
          </cell>
          <cell r="E909" t="str">
            <v>4414</v>
          </cell>
          <cell r="F909" t="str">
            <v>BT</v>
          </cell>
          <cell r="G909" t="str">
            <v/>
          </cell>
          <cell r="H909">
            <v>19</v>
          </cell>
          <cell r="I909">
            <v>0</v>
          </cell>
          <cell r="J909">
            <v>0</v>
          </cell>
          <cell r="K909">
            <v>5320000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</row>
        <row r="910">
          <cell r="B910" t="str">
            <v>441456</v>
          </cell>
          <cell r="C910" t="str">
            <v>Lê Thị Thanh</v>
          </cell>
          <cell r="D910" t="str">
            <v>Thùy</v>
          </cell>
          <cell r="E910" t="str">
            <v>4414</v>
          </cell>
          <cell r="F910" t="str">
            <v>GHP70</v>
          </cell>
          <cell r="G910" t="str">
            <v/>
          </cell>
          <cell r="H910">
            <v>19</v>
          </cell>
          <cell r="I910">
            <v>0</v>
          </cell>
          <cell r="J910">
            <v>0</v>
          </cell>
          <cell r="K910">
            <v>5320000</v>
          </cell>
          <cell r="L910">
            <v>0</v>
          </cell>
          <cell r="M910">
            <v>0</v>
          </cell>
          <cell r="N910">
            <v>3723999.9999999995</v>
          </cell>
          <cell r="O910">
            <v>0</v>
          </cell>
        </row>
        <row r="911">
          <cell r="B911" t="str">
            <v>441457</v>
          </cell>
          <cell r="C911" t="str">
            <v>Nguyễn Thị</v>
          </cell>
          <cell r="D911" t="str">
            <v>Uyên</v>
          </cell>
          <cell r="E911" t="str">
            <v>4414</v>
          </cell>
          <cell r="F911" t="str">
            <v>BT</v>
          </cell>
          <cell r="G911" t="str">
            <v/>
          </cell>
          <cell r="H911">
            <v>17</v>
          </cell>
          <cell r="I911">
            <v>0</v>
          </cell>
          <cell r="J911">
            <v>0</v>
          </cell>
          <cell r="K911">
            <v>4760000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</row>
        <row r="912">
          <cell r="B912" t="str">
            <v>441458</v>
          </cell>
          <cell r="C912" t="str">
            <v>Trần Nhật</v>
          </cell>
          <cell r="D912" t="str">
            <v>Nam</v>
          </cell>
          <cell r="E912" t="str">
            <v>4414</v>
          </cell>
          <cell r="F912" t="str">
            <v>BT</v>
          </cell>
          <cell r="G912" t="str">
            <v/>
          </cell>
          <cell r="H912">
            <v>17</v>
          </cell>
          <cell r="I912">
            <v>0</v>
          </cell>
          <cell r="J912">
            <v>0</v>
          </cell>
          <cell r="K912">
            <v>4760000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</row>
        <row r="913">
          <cell r="B913" t="str">
            <v>441459</v>
          </cell>
          <cell r="C913" t="str">
            <v>Phạm Thanh</v>
          </cell>
          <cell r="D913" t="str">
            <v>Vân</v>
          </cell>
          <cell r="E913" t="str">
            <v>4414</v>
          </cell>
          <cell r="F913" t="str">
            <v>BT</v>
          </cell>
          <cell r="G913" t="str">
            <v/>
          </cell>
          <cell r="H913">
            <v>17</v>
          </cell>
          <cell r="I913">
            <v>0</v>
          </cell>
          <cell r="J913">
            <v>0</v>
          </cell>
          <cell r="K913">
            <v>4760000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</row>
        <row r="914">
          <cell r="B914" t="str">
            <v>441461</v>
          </cell>
          <cell r="C914" t="str">
            <v>Nguyễn Lệ</v>
          </cell>
          <cell r="D914" t="str">
            <v>Quyên</v>
          </cell>
          <cell r="E914" t="str">
            <v>4414</v>
          </cell>
          <cell r="F914" t="str">
            <v>GHP70</v>
          </cell>
          <cell r="G914" t="str">
            <v/>
          </cell>
          <cell r="H914">
            <v>15</v>
          </cell>
          <cell r="I914">
            <v>0</v>
          </cell>
          <cell r="J914">
            <v>0</v>
          </cell>
          <cell r="K914">
            <v>4200000</v>
          </cell>
          <cell r="L914">
            <v>0</v>
          </cell>
          <cell r="M914">
            <v>0</v>
          </cell>
          <cell r="N914">
            <v>2940000</v>
          </cell>
          <cell r="O914">
            <v>0</v>
          </cell>
        </row>
        <row r="915">
          <cell r="B915" t="str">
            <v>441462</v>
          </cell>
          <cell r="C915" t="str">
            <v>Nguyễn Thị Huyền</v>
          </cell>
          <cell r="D915" t="str">
            <v>Trang</v>
          </cell>
          <cell r="E915" t="str">
            <v>4414</v>
          </cell>
          <cell r="F915" t="str">
            <v>BT</v>
          </cell>
          <cell r="G915" t="str">
            <v/>
          </cell>
          <cell r="H915">
            <v>23</v>
          </cell>
          <cell r="I915">
            <v>0</v>
          </cell>
          <cell r="J915">
            <v>0</v>
          </cell>
          <cell r="K915">
            <v>6440000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</row>
        <row r="916">
          <cell r="B916" t="str">
            <v>441463</v>
          </cell>
          <cell r="C916" t="str">
            <v>Lưu Thị Minh</v>
          </cell>
          <cell r="D916" t="str">
            <v>Hằng</v>
          </cell>
          <cell r="E916" t="str">
            <v>4414</v>
          </cell>
          <cell r="F916" t="str">
            <v>BT</v>
          </cell>
          <cell r="G916" t="str">
            <v/>
          </cell>
          <cell r="H916">
            <v>19</v>
          </cell>
          <cell r="I916">
            <v>0</v>
          </cell>
          <cell r="J916">
            <v>0</v>
          </cell>
          <cell r="K916">
            <v>5320000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</row>
        <row r="917">
          <cell r="B917" t="str">
            <v>441464</v>
          </cell>
          <cell r="C917" t="str">
            <v>Nguyễn Thị Mỹ</v>
          </cell>
          <cell r="D917" t="str">
            <v>Hạnh</v>
          </cell>
          <cell r="E917" t="str">
            <v>4414</v>
          </cell>
          <cell r="F917" t="str">
            <v>BT</v>
          </cell>
          <cell r="G917" t="str">
            <v/>
          </cell>
          <cell r="H917">
            <v>19</v>
          </cell>
          <cell r="I917">
            <v>0</v>
          </cell>
          <cell r="J917">
            <v>0</v>
          </cell>
          <cell r="K917">
            <v>5320000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</row>
        <row r="918">
          <cell r="B918" t="str">
            <v>441465</v>
          </cell>
          <cell r="C918" t="str">
            <v>Triệu Quang</v>
          </cell>
          <cell r="D918" t="str">
            <v>Hà</v>
          </cell>
          <cell r="E918" t="str">
            <v>4414</v>
          </cell>
          <cell r="F918" t="str">
            <v>GHP70</v>
          </cell>
          <cell r="G918" t="str">
            <v/>
          </cell>
          <cell r="H918">
            <v>15</v>
          </cell>
          <cell r="I918">
            <v>0</v>
          </cell>
          <cell r="J918">
            <v>0</v>
          </cell>
          <cell r="K918">
            <v>4200000</v>
          </cell>
          <cell r="L918">
            <v>0</v>
          </cell>
          <cell r="M918">
            <v>0</v>
          </cell>
          <cell r="N918">
            <v>2940000</v>
          </cell>
          <cell r="O918">
            <v>0</v>
          </cell>
        </row>
        <row r="919">
          <cell r="B919" t="str">
            <v>441466</v>
          </cell>
          <cell r="C919" t="str">
            <v>Ngô Minh</v>
          </cell>
          <cell r="D919" t="str">
            <v>Trang</v>
          </cell>
          <cell r="E919" t="str">
            <v>4414</v>
          </cell>
          <cell r="F919" t="str">
            <v>BT</v>
          </cell>
          <cell r="G919" t="str">
            <v/>
          </cell>
          <cell r="H919">
            <v>13</v>
          </cell>
          <cell r="I919">
            <v>0</v>
          </cell>
          <cell r="J919">
            <v>0</v>
          </cell>
          <cell r="K919">
            <v>3640000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</row>
        <row r="920">
          <cell r="B920" t="str">
            <v>441501</v>
          </cell>
          <cell r="C920" t="str">
            <v>Nguyễn Chí</v>
          </cell>
          <cell r="D920" t="str">
            <v>Thanh</v>
          </cell>
          <cell r="E920" t="str">
            <v>4415</v>
          </cell>
          <cell r="F920" t="str">
            <v>BT</v>
          </cell>
          <cell r="G920" t="str">
            <v/>
          </cell>
          <cell r="H920">
            <v>20</v>
          </cell>
          <cell r="I920">
            <v>0</v>
          </cell>
          <cell r="J920">
            <v>0</v>
          </cell>
          <cell r="K920">
            <v>5600000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</row>
        <row r="921">
          <cell r="B921" t="str">
            <v>441502</v>
          </cell>
          <cell r="C921" t="str">
            <v>Đào Thị</v>
          </cell>
          <cell r="D921" t="str">
            <v>Hằng</v>
          </cell>
          <cell r="E921" t="str">
            <v>4415</v>
          </cell>
          <cell r="F921" t="str">
            <v>BT</v>
          </cell>
          <cell r="G921" t="str">
            <v/>
          </cell>
          <cell r="H921">
            <v>17</v>
          </cell>
          <cell r="I921">
            <v>0</v>
          </cell>
          <cell r="J921">
            <v>0</v>
          </cell>
          <cell r="K921">
            <v>4760000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</row>
        <row r="922">
          <cell r="B922" t="str">
            <v>441503</v>
          </cell>
          <cell r="C922" t="str">
            <v>Nguyễn Quang</v>
          </cell>
          <cell r="D922" t="str">
            <v>Sáng</v>
          </cell>
          <cell r="E922" t="str">
            <v>4415</v>
          </cell>
          <cell r="F922" t="str">
            <v>BT</v>
          </cell>
          <cell r="G922" t="str">
            <v/>
          </cell>
          <cell r="H922">
            <v>19</v>
          </cell>
          <cell r="I922">
            <v>0</v>
          </cell>
          <cell r="J922">
            <v>0</v>
          </cell>
          <cell r="K922">
            <v>5320000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</row>
        <row r="923">
          <cell r="B923" t="str">
            <v>441504</v>
          </cell>
          <cell r="C923" t="str">
            <v>Chu Thảo</v>
          </cell>
          <cell r="D923" t="str">
            <v>Vân</v>
          </cell>
          <cell r="E923" t="str">
            <v>4415</v>
          </cell>
          <cell r="F923" t="str">
            <v>BT</v>
          </cell>
          <cell r="G923" t="str">
            <v/>
          </cell>
          <cell r="H923">
            <v>17</v>
          </cell>
          <cell r="I923">
            <v>0</v>
          </cell>
          <cell r="J923">
            <v>0</v>
          </cell>
          <cell r="K923">
            <v>4760000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</row>
        <row r="924">
          <cell r="B924" t="str">
            <v>441505</v>
          </cell>
          <cell r="C924" t="str">
            <v>Chu Thị Hải</v>
          </cell>
          <cell r="D924" t="str">
            <v>Yến</v>
          </cell>
          <cell r="E924" t="str">
            <v>4415</v>
          </cell>
          <cell r="F924" t="str">
            <v>BT</v>
          </cell>
          <cell r="G924" t="str">
            <v/>
          </cell>
          <cell r="H924">
            <v>15</v>
          </cell>
          <cell r="I924">
            <v>4</v>
          </cell>
          <cell r="J924">
            <v>0</v>
          </cell>
          <cell r="K924">
            <v>4200000</v>
          </cell>
          <cell r="L924">
            <v>1120000</v>
          </cell>
          <cell r="M924">
            <v>0</v>
          </cell>
          <cell r="N924">
            <v>0</v>
          </cell>
          <cell r="O924">
            <v>0</v>
          </cell>
        </row>
        <row r="925">
          <cell r="B925" t="str">
            <v>441506</v>
          </cell>
          <cell r="C925" t="str">
            <v>Nguyễn Thúy</v>
          </cell>
          <cell r="D925" t="str">
            <v>Quỳnh</v>
          </cell>
          <cell r="E925" t="str">
            <v>4415</v>
          </cell>
          <cell r="F925" t="str">
            <v>BT</v>
          </cell>
          <cell r="G925" t="str">
            <v/>
          </cell>
          <cell r="H925">
            <v>19</v>
          </cell>
          <cell r="I925">
            <v>0</v>
          </cell>
          <cell r="J925">
            <v>0</v>
          </cell>
          <cell r="K925">
            <v>5320000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</row>
        <row r="926">
          <cell r="B926" t="str">
            <v>441507</v>
          </cell>
          <cell r="C926" t="str">
            <v>Nguyễn Phương</v>
          </cell>
          <cell r="D926" t="str">
            <v>Anh</v>
          </cell>
          <cell r="E926" t="str">
            <v>4415</v>
          </cell>
          <cell r="F926" t="str">
            <v>BT</v>
          </cell>
          <cell r="G926" t="str">
            <v/>
          </cell>
          <cell r="H926">
            <v>19</v>
          </cell>
          <cell r="I926">
            <v>4</v>
          </cell>
          <cell r="J926">
            <v>0</v>
          </cell>
          <cell r="K926">
            <v>5320000</v>
          </cell>
          <cell r="L926">
            <v>1120000</v>
          </cell>
          <cell r="M926">
            <v>0</v>
          </cell>
          <cell r="N926">
            <v>0</v>
          </cell>
          <cell r="O926">
            <v>0</v>
          </cell>
        </row>
        <row r="927">
          <cell r="B927" t="str">
            <v>441508</v>
          </cell>
          <cell r="C927" t="str">
            <v>Chu Khánh</v>
          </cell>
          <cell r="D927" t="str">
            <v>Huyền</v>
          </cell>
          <cell r="E927" t="str">
            <v>4415</v>
          </cell>
          <cell r="F927" t="str">
            <v>BT</v>
          </cell>
          <cell r="G927" t="str">
            <v/>
          </cell>
          <cell r="H927">
            <v>19</v>
          </cell>
          <cell r="I927">
            <v>0</v>
          </cell>
          <cell r="J927">
            <v>0</v>
          </cell>
          <cell r="K927">
            <v>5320000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</row>
        <row r="928">
          <cell r="B928" t="str">
            <v>441509</v>
          </cell>
          <cell r="C928" t="str">
            <v>Bùi Trọng</v>
          </cell>
          <cell r="D928" t="str">
            <v>Hoàng</v>
          </cell>
          <cell r="E928" t="str">
            <v>4415</v>
          </cell>
          <cell r="F928" t="str">
            <v>BT</v>
          </cell>
          <cell r="G928" t="str">
            <v/>
          </cell>
          <cell r="H928">
            <v>19</v>
          </cell>
          <cell r="I928">
            <v>0</v>
          </cell>
          <cell r="J928">
            <v>0</v>
          </cell>
          <cell r="K928">
            <v>5320000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</row>
        <row r="929">
          <cell r="B929" t="str">
            <v>441510</v>
          </cell>
          <cell r="C929" t="str">
            <v>Dương Huy</v>
          </cell>
          <cell r="D929" t="str">
            <v>Hoàng</v>
          </cell>
          <cell r="E929" t="str">
            <v>4415</v>
          </cell>
          <cell r="F929" t="str">
            <v>BT</v>
          </cell>
          <cell r="G929" t="str">
            <v/>
          </cell>
          <cell r="H929">
            <v>18</v>
          </cell>
          <cell r="I929">
            <v>0</v>
          </cell>
          <cell r="J929">
            <v>0</v>
          </cell>
          <cell r="K929">
            <v>5040000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</row>
        <row r="930">
          <cell r="B930" t="str">
            <v>441511</v>
          </cell>
          <cell r="C930" t="str">
            <v>Bùi Thanh</v>
          </cell>
          <cell r="D930" t="str">
            <v>Phong</v>
          </cell>
          <cell r="E930" t="str">
            <v>4415</v>
          </cell>
          <cell r="F930" t="str">
            <v>BT</v>
          </cell>
          <cell r="G930" t="str">
            <v/>
          </cell>
          <cell r="H930">
            <v>15</v>
          </cell>
          <cell r="I930">
            <v>0</v>
          </cell>
          <cell r="J930">
            <v>0</v>
          </cell>
          <cell r="K930">
            <v>4200000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</row>
        <row r="931">
          <cell r="B931" t="str">
            <v>441512</v>
          </cell>
          <cell r="C931" t="str">
            <v>Đỗ Thu</v>
          </cell>
          <cell r="D931" t="str">
            <v>Phương</v>
          </cell>
          <cell r="E931" t="str">
            <v>4415</v>
          </cell>
          <cell r="F931" t="str">
            <v>BT</v>
          </cell>
          <cell r="G931" t="str">
            <v/>
          </cell>
          <cell r="H931">
            <v>17</v>
          </cell>
          <cell r="I931">
            <v>0</v>
          </cell>
          <cell r="J931">
            <v>0</v>
          </cell>
          <cell r="K931">
            <v>4760000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</row>
        <row r="932">
          <cell r="B932" t="str">
            <v>441513</v>
          </cell>
          <cell r="C932" t="str">
            <v>Lý Thị</v>
          </cell>
          <cell r="D932" t="str">
            <v>Hoa</v>
          </cell>
          <cell r="E932" t="str">
            <v>4415</v>
          </cell>
          <cell r="F932" t="str">
            <v>GHP70</v>
          </cell>
          <cell r="G932" t="str">
            <v/>
          </cell>
          <cell r="H932">
            <v>19</v>
          </cell>
          <cell r="I932">
            <v>0</v>
          </cell>
          <cell r="J932">
            <v>0</v>
          </cell>
          <cell r="K932">
            <v>5320000</v>
          </cell>
          <cell r="L932">
            <v>0</v>
          </cell>
          <cell r="M932">
            <v>0</v>
          </cell>
          <cell r="N932">
            <v>3723999.9999999995</v>
          </cell>
          <cell r="O932">
            <v>0</v>
          </cell>
        </row>
        <row r="933">
          <cell r="B933" t="str">
            <v>441514</v>
          </cell>
          <cell r="C933" t="str">
            <v>Đỗ Ngọc Minh</v>
          </cell>
          <cell r="D933" t="str">
            <v>Phương</v>
          </cell>
          <cell r="E933" t="str">
            <v>4415</v>
          </cell>
          <cell r="F933" t="str">
            <v>BT</v>
          </cell>
          <cell r="G933" t="str">
            <v/>
          </cell>
          <cell r="H933">
            <v>15</v>
          </cell>
          <cell r="I933">
            <v>0</v>
          </cell>
          <cell r="J933">
            <v>0</v>
          </cell>
          <cell r="K933">
            <v>4200000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</row>
        <row r="934">
          <cell r="B934" t="str">
            <v>441516</v>
          </cell>
          <cell r="C934" t="str">
            <v>Hoàng Cẩm</v>
          </cell>
          <cell r="D934" t="str">
            <v>Tú</v>
          </cell>
          <cell r="E934" t="str">
            <v>4415</v>
          </cell>
          <cell r="F934" t="str">
            <v>BT</v>
          </cell>
          <cell r="G934" t="str">
            <v/>
          </cell>
          <cell r="H934">
            <v>15</v>
          </cell>
          <cell r="I934">
            <v>0</v>
          </cell>
          <cell r="J934">
            <v>0</v>
          </cell>
          <cell r="K934">
            <v>4200000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441517</v>
          </cell>
          <cell r="C935" t="str">
            <v>Nguyễn Thị Kim</v>
          </cell>
          <cell r="D935" t="str">
            <v>Ngân</v>
          </cell>
          <cell r="E935" t="str">
            <v>4415</v>
          </cell>
          <cell r="F935" t="str">
            <v>BT</v>
          </cell>
          <cell r="G935" t="str">
            <v/>
          </cell>
          <cell r="H935">
            <v>15</v>
          </cell>
          <cell r="I935">
            <v>4</v>
          </cell>
          <cell r="J935">
            <v>0</v>
          </cell>
          <cell r="K935">
            <v>4200000</v>
          </cell>
          <cell r="L935">
            <v>1120000</v>
          </cell>
          <cell r="M935">
            <v>0</v>
          </cell>
          <cell r="N935">
            <v>0</v>
          </cell>
          <cell r="O935">
            <v>0</v>
          </cell>
        </row>
        <row r="936">
          <cell r="B936" t="str">
            <v>441518</v>
          </cell>
          <cell r="C936" t="str">
            <v>Nguyễn Duy</v>
          </cell>
          <cell r="D936" t="str">
            <v>Vũ</v>
          </cell>
          <cell r="E936" t="str">
            <v>4415</v>
          </cell>
          <cell r="F936" t="str">
            <v>BT</v>
          </cell>
          <cell r="G936" t="str">
            <v/>
          </cell>
          <cell r="H936">
            <v>18</v>
          </cell>
          <cell r="I936">
            <v>0</v>
          </cell>
          <cell r="J936">
            <v>0</v>
          </cell>
          <cell r="K936">
            <v>5040000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</row>
        <row r="937">
          <cell r="B937" t="str">
            <v>441519</v>
          </cell>
          <cell r="C937" t="str">
            <v>Đoàn Thị Mỹ</v>
          </cell>
          <cell r="D937" t="str">
            <v>Linh</v>
          </cell>
          <cell r="E937" t="str">
            <v>4415</v>
          </cell>
          <cell r="F937" t="str">
            <v>BT</v>
          </cell>
          <cell r="G937" t="str">
            <v/>
          </cell>
          <cell r="H937">
            <v>19</v>
          </cell>
          <cell r="I937">
            <v>0</v>
          </cell>
          <cell r="J937">
            <v>0</v>
          </cell>
          <cell r="K937">
            <v>5320000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</row>
        <row r="938">
          <cell r="B938" t="str">
            <v>441520</v>
          </cell>
          <cell r="C938" t="str">
            <v>Bùi Thị</v>
          </cell>
          <cell r="D938" t="str">
            <v>Thu</v>
          </cell>
          <cell r="E938" t="str">
            <v>4415</v>
          </cell>
          <cell r="F938" t="str">
            <v>BT</v>
          </cell>
          <cell r="G938" t="str">
            <v/>
          </cell>
          <cell r="H938">
            <v>19</v>
          </cell>
          <cell r="I938">
            <v>0</v>
          </cell>
          <cell r="J938">
            <v>0</v>
          </cell>
          <cell r="K938">
            <v>5320000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</row>
        <row r="939">
          <cell r="B939" t="str">
            <v>441521</v>
          </cell>
          <cell r="C939" t="str">
            <v>Cà Thị</v>
          </cell>
          <cell r="D939" t="str">
            <v>Kiên</v>
          </cell>
          <cell r="E939" t="str">
            <v>4415</v>
          </cell>
          <cell r="F939" t="str">
            <v>GHP70</v>
          </cell>
          <cell r="G939" t="str">
            <v/>
          </cell>
          <cell r="H939">
            <v>17</v>
          </cell>
          <cell r="I939">
            <v>0</v>
          </cell>
          <cell r="J939">
            <v>0</v>
          </cell>
          <cell r="K939">
            <v>4760000</v>
          </cell>
          <cell r="L939">
            <v>0</v>
          </cell>
          <cell r="M939">
            <v>0</v>
          </cell>
          <cell r="N939">
            <v>3331999.9999999995</v>
          </cell>
          <cell r="O939">
            <v>0</v>
          </cell>
        </row>
        <row r="940">
          <cell r="B940" t="str">
            <v>441522</v>
          </cell>
          <cell r="C940" t="str">
            <v>Trần Văn</v>
          </cell>
          <cell r="D940" t="str">
            <v>Hiếu</v>
          </cell>
          <cell r="E940" t="str">
            <v>4415</v>
          </cell>
          <cell r="F940" t="str">
            <v>BT</v>
          </cell>
          <cell r="G940" t="str">
            <v/>
          </cell>
          <cell r="H940">
            <v>19</v>
          </cell>
          <cell r="I940">
            <v>0</v>
          </cell>
          <cell r="J940">
            <v>0</v>
          </cell>
          <cell r="K940">
            <v>5320000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</row>
        <row r="941">
          <cell r="B941" t="str">
            <v>441523</v>
          </cell>
          <cell r="C941" t="str">
            <v>Nguyễn Thị Hương</v>
          </cell>
          <cell r="D941" t="str">
            <v>Giang</v>
          </cell>
          <cell r="E941" t="str">
            <v>4415</v>
          </cell>
          <cell r="F941" t="str">
            <v>BT</v>
          </cell>
          <cell r="G941" t="str">
            <v/>
          </cell>
          <cell r="H941">
            <v>19</v>
          </cell>
          <cell r="I941">
            <v>0</v>
          </cell>
          <cell r="J941">
            <v>0</v>
          </cell>
          <cell r="K941">
            <v>5320000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</row>
        <row r="942">
          <cell r="B942" t="str">
            <v>441524</v>
          </cell>
          <cell r="C942" t="str">
            <v>Nguyễn Thị Thu</v>
          </cell>
          <cell r="D942" t="str">
            <v>Huyền</v>
          </cell>
          <cell r="E942" t="str">
            <v>4415</v>
          </cell>
          <cell r="F942" t="str">
            <v>BT</v>
          </cell>
          <cell r="G942" t="str">
            <v/>
          </cell>
          <cell r="H942">
            <v>17</v>
          </cell>
          <cell r="I942">
            <v>7</v>
          </cell>
          <cell r="J942">
            <v>0</v>
          </cell>
          <cell r="K942">
            <v>4760000</v>
          </cell>
          <cell r="L942">
            <v>1960000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441525</v>
          </cell>
          <cell r="C943" t="str">
            <v>Trần Thị Hải</v>
          </cell>
          <cell r="D943" t="str">
            <v>Yến</v>
          </cell>
          <cell r="E943" t="str">
            <v>4415</v>
          </cell>
          <cell r="F943" t="str">
            <v>BT</v>
          </cell>
          <cell r="G943" t="str">
            <v/>
          </cell>
          <cell r="H943">
            <v>21</v>
          </cell>
          <cell r="I943">
            <v>0</v>
          </cell>
          <cell r="J943">
            <v>0</v>
          </cell>
          <cell r="K943">
            <v>5880000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</row>
        <row r="944">
          <cell r="B944" t="str">
            <v>441526</v>
          </cell>
          <cell r="C944" t="str">
            <v>Lê Thu</v>
          </cell>
          <cell r="D944" t="str">
            <v>Trang</v>
          </cell>
          <cell r="E944" t="str">
            <v>4415</v>
          </cell>
          <cell r="F944" t="str">
            <v>BT</v>
          </cell>
          <cell r="G944" t="str">
            <v/>
          </cell>
          <cell r="H944">
            <v>19</v>
          </cell>
          <cell r="I944">
            <v>0</v>
          </cell>
          <cell r="J944">
            <v>0</v>
          </cell>
          <cell r="K944">
            <v>5320000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441527</v>
          </cell>
          <cell r="C945" t="str">
            <v>Nguyễn Ngọc</v>
          </cell>
          <cell r="D945" t="str">
            <v>ánh</v>
          </cell>
          <cell r="E945" t="str">
            <v>4415</v>
          </cell>
          <cell r="F945" t="str">
            <v>BT</v>
          </cell>
          <cell r="G945" t="str">
            <v/>
          </cell>
          <cell r="H945">
            <v>21</v>
          </cell>
          <cell r="I945">
            <v>0</v>
          </cell>
          <cell r="J945">
            <v>0</v>
          </cell>
          <cell r="K945">
            <v>5880000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</row>
        <row r="946">
          <cell r="B946" t="str">
            <v>441528</v>
          </cell>
          <cell r="C946" t="str">
            <v>Nguyễn Sơn</v>
          </cell>
          <cell r="D946" t="str">
            <v>Lâm</v>
          </cell>
          <cell r="E946" t="str">
            <v>4415</v>
          </cell>
          <cell r="F946" t="str">
            <v>BT</v>
          </cell>
          <cell r="G946" t="str">
            <v/>
          </cell>
          <cell r="H946">
            <v>19</v>
          </cell>
          <cell r="I946">
            <v>0</v>
          </cell>
          <cell r="J946">
            <v>0</v>
          </cell>
          <cell r="K946">
            <v>5320000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</row>
        <row r="947">
          <cell r="B947" t="str">
            <v>441529</v>
          </cell>
          <cell r="C947" t="str">
            <v>Lý Thị Kiều</v>
          </cell>
          <cell r="D947" t="str">
            <v>Anh</v>
          </cell>
          <cell r="E947" t="str">
            <v>4415</v>
          </cell>
          <cell r="F947" t="str">
            <v>GHP70</v>
          </cell>
          <cell r="G947" t="str">
            <v/>
          </cell>
          <cell r="H947">
            <v>19</v>
          </cell>
          <cell r="I947">
            <v>0</v>
          </cell>
          <cell r="J947">
            <v>0</v>
          </cell>
          <cell r="K947">
            <v>5320000</v>
          </cell>
          <cell r="L947">
            <v>0</v>
          </cell>
          <cell r="M947">
            <v>0</v>
          </cell>
          <cell r="N947">
            <v>3723999.9999999995</v>
          </cell>
          <cell r="O947">
            <v>0</v>
          </cell>
        </row>
        <row r="948">
          <cell r="B948" t="str">
            <v>441530</v>
          </cell>
          <cell r="C948" t="str">
            <v>Hoàng Thị</v>
          </cell>
          <cell r="D948" t="str">
            <v>Thắm</v>
          </cell>
          <cell r="E948" t="str">
            <v>4415</v>
          </cell>
          <cell r="F948" t="str">
            <v>MHP</v>
          </cell>
          <cell r="G948" t="str">
            <v/>
          </cell>
          <cell r="H948">
            <v>21</v>
          </cell>
          <cell r="I948">
            <v>0</v>
          </cell>
          <cell r="J948">
            <v>0</v>
          </cell>
          <cell r="K948">
            <v>5880000</v>
          </cell>
          <cell r="L948">
            <v>0</v>
          </cell>
          <cell r="M948">
            <v>0</v>
          </cell>
          <cell r="N948">
            <v>5880000</v>
          </cell>
          <cell r="O948">
            <v>0</v>
          </cell>
        </row>
        <row r="949">
          <cell r="B949" t="str">
            <v>441531</v>
          </cell>
          <cell r="C949" t="str">
            <v>Đinh Hương</v>
          </cell>
          <cell r="D949" t="str">
            <v>Trang</v>
          </cell>
          <cell r="E949" t="str">
            <v>4415</v>
          </cell>
          <cell r="F949" t="str">
            <v>BT</v>
          </cell>
          <cell r="G949" t="str">
            <v/>
          </cell>
          <cell r="H949">
            <v>19</v>
          </cell>
          <cell r="I949">
            <v>0</v>
          </cell>
          <cell r="J949">
            <v>0</v>
          </cell>
          <cell r="K949">
            <v>5320000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</row>
        <row r="950">
          <cell r="B950" t="str">
            <v>441533</v>
          </cell>
          <cell r="C950" t="str">
            <v>Khuất Hiền</v>
          </cell>
          <cell r="D950" t="str">
            <v>Anh</v>
          </cell>
          <cell r="E950" t="str">
            <v>4415</v>
          </cell>
          <cell r="F950" t="str">
            <v>BT</v>
          </cell>
          <cell r="G950" t="str">
            <v/>
          </cell>
          <cell r="H950">
            <v>19</v>
          </cell>
          <cell r="I950">
            <v>0</v>
          </cell>
          <cell r="J950">
            <v>0</v>
          </cell>
          <cell r="K950">
            <v>5320000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441534</v>
          </cell>
          <cell r="C951" t="str">
            <v>Phạm Thị Thùy</v>
          </cell>
          <cell r="D951" t="str">
            <v>Dung</v>
          </cell>
          <cell r="E951" t="str">
            <v>4415</v>
          </cell>
          <cell r="F951" t="str">
            <v>BT</v>
          </cell>
          <cell r="G951" t="str">
            <v/>
          </cell>
          <cell r="H951">
            <v>17</v>
          </cell>
          <cell r="I951">
            <v>0</v>
          </cell>
          <cell r="J951">
            <v>0</v>
          </cell>
          <cell r="K951">
            <v>4760000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</row>
        <row r="952">
          <cell r="B952" t="str">
            <v>441535</v>
          </cell>
          <cell r="C952" t="str">
            <v>Phạm Nhật</v>
          </cell>
          <cell r="D952" t="str">
            <v>Hà</v>
          </cell>
          <cell r="E952" t="str">
            <v>4415</v>
          </cell>
          <cell r="F952" t="str">
            <v>BT</v>
          </cell>
          <cell r="G952" t="str">
            <v/>
          </cell>
          <cell r="H952">
            <v>19</v>
          </cell>
          <cell r="I952">
            <v>0</v>
          </cell>
          <cell r="J952">
            <v>0</v>
          </cell>
          <cell r="K952">
            <v>5320000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</row>
        <row r="953">
          <cell r="B953" t="str">
            <v>441536</v>
          </cell>
          <cell r="C953" t="str">
            <v>Nguyễn Thị Việt</v>
          </cell>
          <cell r="D953" t="str">
            <v>Chinh</v>
          </cell>
          <cell r="E953" t="str">
            <v>4415</v>
          </cell>
          <cell r="F953" t="str">
            <v>BT</v>
          </cell>
          <cell r="G953" t="str">
            <v/>
          </cell>
          <cell r="H953">
            <v>19</v>
          </cell>
          <cell r="I953">
            <v>0</v>
          </cell>
          <cell r="J953">
            <v>0</v>
          </cell>
          <cell r="K953">
            <v>5320000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</row>
        <row r="954">
          <cell r="B954" t="str">
            <v>441537</v>
          </cell>
          <cell r="C954" t="str">
            <v>Bùi Duy</v>
          </cell>
          <cell r="D954" t="str">
            <v>Khánh</v>
          </cell>
          <cell r="E954" t="str">
            <v>4415</v>
          </cell>
          <cell r="F954" t="str">
            <v>BT</v>
          </cell>
          <cell r="G954" t="str">
            <v/>
          </cell>
          <cell r="H954">
            <v>19</v>
          </cell>
          <cell r="I954">
            <v>0</v>
          </cell>
          <cell r="J954">
            <v>0</v>
          </cell>
          <cell r="K954">
            <v>5320000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</row>
        <row r="955">
          <cell r="B955" t="str">
            <v>441538</v>
          </cell>
          <cell r="C955" t="str">
            <v>Nguyễn Thị</v>
          </cell>
          <cell r="D955" t="str">
            <v>Hảo</v>
          </cell>
          <cell r="E955" t="str">
            <v>4415</v>
          </cell>
          <cell r="F955" t="str">
            <v>BT</v>
          </cell>
          <cell r="G955" t="str">
            <v/>
          </cell>
          <cell r="H955">
            <v>19</v>
          </cell>
          <cell r="I955">
            <v>0</v>
          </cell>
          <cell r="J955">
            <v>0</v>
          </cell>
          <cell r="K955">
            <v>5320000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</row>
        <row r="956">
          <cell r="B956" t="str">
            <v>441539</v>
          </cell>
          <cell r="C956" t="str">
            <v>Nguyễn Minh</v>
          </cell>
          <cell r="D956" t="str">
            <v>Anh</v>
          </cell>
          <cell r="E956" t="str">
            <v>4415</v>
          </cell>
          <cell r="F956" t="str">
            <v>BT</v>
          </cell>
          <cell r="G956" t="str">
            <v/>
          </cell>
          <cell r="H956">
            <v>19</v>
          </cell>
          <cell r="I956">
            <v>0</v>
          </cell>
          <cell r="J956">
            <v>0</v>
          </cell>
          <cell r="K956">
            <v>5320000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</row>
        <row r="957">
          <cell r="B957" t="str">
            <v>441540</v>
          </cell>
          <cell r="C957" t="str">
            <v>Bùi Vân</v>
          </cell>
          <cell r="D957" t="str">
            <v>Anh</v>
          </cell>
          <cell r="E957" t="str">
            <v>4415</v>
          </cell>
          <cell r="F957" t="str">
            <v>BT</v>
          </cell>
          <cell r="G957" t="str">
            <v/>
          </cell>
          <cell r="H957">
            <v>19</v>
          </cell>
          <cell r="I957">
            <v>0</v>
          </cell>
          <cell r="J957">
            <v>0</v>
          </cell>
          <cell r="K957">
            <v>5320000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</row>
        <row r="958">
          <cell r="B958" t="str">
            <v>441541</v>
          </cell>
          <cell r="C958" t="str">
            <v>Lê Thị Sơn</v>
          </cell>
          <cell r="D958" t="str">
            <v>Thanh</v>
          </cell>
          <cell r="E958" t="str">
            <v>4415</v>
          </cell>
          <cell r="F958" t="str">
            <v>BT</v>
          </cell>
          <cell r="G958" t="str">
            <v/>
          </cell>
          <cell r="H958">
            <v>17</v>
          </cell>
          <cell r="I958">
            <v>0</v>
          </cell>
          <cell r="J958">
            <v>0</v>
          </cell>
          <cell r="K958">
            <v>4760000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</row>
        <row r="959">
          <cell r="B959" t="str">
            <v>441542</v>
          </cell>
          <cell r="C959" t="str">
            <v>Nguyễn Phương</v>
          </cell>
          <cell r="D959" t="str">
            <v>Thảo</v>
          </cell>
          <cell r="E959" t="str">
            <v>4415</v>
          </cell>
          <cell r="F959" t="str">
            <v>BT</v>
          </cell>
          <cell r="G959" t="str">
            <v/>
          </cell>
          <cell r="H959">
            <v>13</v>
          </cell>
          <cell r="I959">
            <v>0</v>
          </cell>
          <cell r="J959">
            <v>0</v>
          </cell>
          <cell r="K959">
            <v>3640000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441543</v>
          </cell>
          <cell r="C960" t="str">
            <v>Nguyễn Ngọc</v>
          </cell>
          <cell r="D960" t="str">
            <v>Diệp</v>
          </cell>
          <cell r="E960" t="str">
            <v>4415</v>
          </cell>
          <cell r="F960" t="str">
            <v>BT</v>
          </cell>
          <cell r="G960" t="str">
            <v/>
          </cell>
          <cell r="H960">
            <v>19</v>
          </cell>
          <cell r="I960">
            <v>0</v>
          </cell>
          <cell r="J960">
            <v>0</v>
          </cell>
          <cell r="K960">
            <v>5320000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</row>
        <row r="961">
          <cell r="B961" t="str">
            <v>441545</v>
          </cell>
          <cell r="C961" t="str">
            <v>Lê Hà</v>
          </cell>
          <cell r="D961" t="str">
            <v>Trang</v>
          </cell>
          <cell r="E961" t="str">
            <v>4415</v>
          </cell>
          <cell r="F961" t="str">
            <v>BT</v>
          </cell>
          <cell r="G961" t="str">
            <v/>
          </cell>
          <cell r="H961">
            <v>17</v>
          </cell>
          <cell r="I961">
            <v>0</v>
          </cell>
          <cell r="J961">
            <v>0</v>
          </cell>
          <cell r="K961">
            <v>4760000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</row>
        <row r="962">
          <cell r="B962" t="str">
            <v>441546</v>
          </cell>
          <cell r="C962" t="str">
            <v>Trần Anh</v>
          </cell>
          <cell r="D962" t="str">
            <v>Đức</v>
          </cell>
          <cell r="E962" t="str">
            <v>4415</v>
          </cell>
          <cell r="F962" t="str">
            <v>BT</v>
          </cell>
          <cell r="G962" t="str">
            <v/>
          </cell>
          <cell r="H962">
            <v>15</v>
          </cell>
          <cell r="I962">
            <v>0</v>
          </cell>
          <cell r="J962">
            <v>0</v>
          </cell>
          <cell r="K962">
            <v>4200000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441548</v>
          </cell>
          <cell r="C963" t="str">
            <v>Tường Minh</v>
          </cell>
          <cell r="D963" t="str">
            <v>Phương</v>
          </cell>
          <cell r="E963" t="str">
            <v>4415</v>
          </cell>
          <cell r="F963" t="str">
            <v>BT</v>
          </cell>
          <cell r="G963" t="str">
            <v/>
          </cell>
          <cell r="H963">
            <v>17</v>
          </cell>
          <cell r="I963">
            <v>0</v>
          </cell>
          <cell r="J963">
            <v>0</v>
          </cell>
          <cell r="K963">
            <v>4760000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</row>
        <row r="964">
          <cell r="B964" t="str">
            <v>441549</v>
          </cell>
          <cell r="C964" t="str">
            <v>Nguyễn Hà</v>
          </cell>
          <cell r="D964" t="str">
            <v>Vy</v>
          </cell>
          <cell r="E964" t="str">
            <v>4415</v>
          </cell>
          <cell r="F964" t="str">
            <v>BT</v>
          </cell>
          <cell r="G964" t="str">
            <v/>
          </cell>
          <cell r="H964">
            <v>17</v>
          </cell>
          <cell r="I964">
            <v>0</v>
          </cell>
          <cell r="J964">
            <v>0</v>
          </cell>
          <cell r="K964">
            <v>4760000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</row>
        <row r="965">
          <cell r="B965" t="str">
            <v>441550</v>
          </cell>
          <cell r="C965" t="str">
            <v>Nguyễn Thị Thu</v>
          </cell>
          <cell r="D965" t="str">
            <v>Trang</v>
          </cell>
          <cell r="E965" t="str">
            <v>4415</v>
          </cell>
          <cell r="F965" t="str">
            <v>BT</v>
          </cell>
          <cell r="G965" t="str">
            <v/>
          </cell>
          <cell r="H965">
            <v>15</v>
          </cell>
          <cell r="I965">
            <v>4</v>
          </cell>
          <cell r="J965">
            <v>0</v>
          </cell>
          <cell r="K965">
            <v>4200000</v>
          </cell>
          <cell r="L965">
            <v>1120000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441551</v>
          </cell>
          <cell r="C966" t="str">
            <v>Lý Thị</v>
          </cell>
          <cell r="D966" t="str">
            <v>Quyên</v>
          </cell>
          <cell r="E966" t="str">
            <v>4415</v>
          </cell>
          <cell r="F966" t="str">
            <v>BT</v>
          </cell>
          <cell r="G966" t="str">
            <v/>
          </cell>
          <cell r="H966">
            <v>19</v>
          </cell>
          <cell r="I966">
            <v>0</v>
          </cell>
          <cell r="J966">
            <v>0</v>
          </cell>
          <cell r="K966">
            <v>5320000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</row>
        <row r="967">
          <cell r="B967" t="str">
            <v>441552</v>
          </cell>
          <cell r="C967" t="str">
            <v>La Quỳnh</v>
          </cell>
          <cell r="D967" t="str">
            <v>Anh</v>
          </cell>
          <cell r="E967" t="str">
            <v>4415</v>
          </cell>
          <cell r="F967" t="str">
            <v>BT</v>
          </cell>
          <cell r="G967" t="str">
            <v/>
          </cell>
          <cell r="H967">
            <v>15</v>
          </cell>
          <cell r="I967">
            <v>0</v>
          </cell>
          <cell r="J967">
            <v>0</v>
          </cell>
          <cell r="K967">
            <v>4200000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</row>
        <row r="968">
          <cell r="B968" t="str">
            <v>441553</v>
          </cell>
          <cell r="C968" t="str">
            <v>Tạ Hà Minh</v>
          </cell>
          <cell r="D968" t="str">
            <v>Phương</v>
          </cell>
          <cell r="E968" t="str">
            <v>4415</v>
          </cell>
          <cell r="F968" t="str">
            <v>BT</v>
          </cell>
          <cell r="G968" t="str">
            <v/>
          </cell>
          <cell r="H968">
            <v>15</v>
          </cell>
          <cell r="I968">
            <v>0</v>
          </cell>
          <cell r="J968">
            <v>0</v>
          </cell>
          <cell r="K968">
            <v>4200000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441554</v>
          </cell>
          <cell r="C969" t="str">
            <v>Đỗ Phương</v>
          </cell>
          <cell r="D969" t="str">
            <v>Linh</v>
          </cell>
          <cell r="E969" t="str">
            <v>4415</v>
          </cell>
          <cell r="F969" t="str">
            <v>BT</v>
          </cell>
          <cell r="G969" t="str">
            <v/>
          </cell>
          <cell r="H969">
            <v>20</v>
          </cell>
          <cell r="I969">
            <v>0</v>
          </cell>
          <cell r="J969">
            <v>0</v>
          </cell>
          <cell r="K969">
            <v>5600000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</row>
        <row r="970">
          <cell r="B970" t="str">
            <v>441555</v>
          </cell>
          <cell r="C970" t="str">
            <v>Lăng Văn</v>
          </cell>
          <cell r="D970" t="str">
            <v>Khánh</v>
          </cell>
          <cell r="E970" t="str">
            <v>4415</v>
          </cell>
          <cell r="F970" t="str">
            <v>GHP70</v>
          </cell>
          <cell r="G970" t="str">
            <v/>
          </cell>
          <cell r="H970">
            <v>19</v>
          </cell>
          <cell r="I970">
            <v>0</v>
          </cell>
          <cell r="J970">
            <v>0</v>
          </cell>
          <cell r="K970">
            <v>5320000</v>
          </cell>
          <cell r="L970">
            <v>0</v>
          </cell>
          <cell r="M970">
            <v>0</v>
          </cell>
          <cell r="N970">
            <v>3723999.9999999995</v>
          </cell>
          <cell r="O970">
            <v>0</v>
          </cell>
        </row>
        <row r="971">
          <cell r="B971" t="str">
            <v>441556</v>
          </cell>
          <cell r="C971" t="str">
            <v>Nguyễn Tiến</v>
          </cell>
          <cell r="D971" t="str">
            <v>Quân</v>
          </cell>
          <cell r="E971" t="str">
            <v>4415</v>
          </cell>
          <cell r="F971" t="str">
            <v>GHP70</v>
          </cell>
          <cell r="G971" t="str">
            <v/>
          </cell>
          <cell r="H971">
            <v>17</v>
          </cell>
          <cell r="I971">
            <v>0</v>
          </cell>
          <cell r="J971">
            <v>0</v>
          </cell>
          <cell r="K971">
            <v>4760000</v>
          </cell>
          <cell r="L971">
            <v>0</v>
          </cell>
          <cell r="M971">
            <v>0</v>
          </cell>
          <cell r="N971">
            <v>3331999.9999999995</v>
          </cell>
          <cell r="O971">
            <v>0</v>
          </cell>
        </row>
        <row r="972">
          <cell r="B972" t="str">
            <v>441557</v>
          </cell>
          <cell r="C972" t="str">
            <v>Vũ Huyền</v>
          </cell>
          <cell r="D972" t="str">
            <v>Trang</v>
          </cell>
          <cell r="E972" t="str">
            <v>4415</v>
          </cell>
          <cell r="F972" t="str">
            <v>BT</v>
          </cell>
          <cell r="G972" t="str">
            <v/>
          </cell>
          <cell r="H972">
            <v>19</v>
          </cell>
          <cell r="I972">
            <v>0</v>
          </cell>
          <cell r="J972">
            <v>0</v>
          </cell>
          <cell r="K972">
            <v>5320000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</row>
        <row r="973">
          <cell r="B973" t="str">
            <v>441558</v>
          </cell>
          <cell r="C973" t="str">
            <v>Phạm Văn</v>
          </cell>
          <cell r="D973" t="str">
            <v>Tùng</v>
          </cell>
          <cell r="E973" t="str">
            <v>4415</v>
          </cell>
          <cell r="F973" t="str">
            <v>GHP70</v>
          </cell>
          <cell r="G973" t="str">
            <v/>
          </cell>
          <cell r="H973">
            <v>19</v>
          </cell>
          <cell r="I973">
            <v>0</v>
          </cell>
          <cell r="J973">
            <v>0</v>
          </cell>
          <cell r="K973">
            <v>5320000</v>
          </cell>
          <cell r="L973">
            <v>0</v>
          </cell>
          <cell r="M973">
            <v>0</v>
          </cell>
          <cell r="N973">
            <v>3723999.9999999995</v>
          </cell>
          <cell r="O973">
            <v>0</v>
          </cell>
        </row>
        <row r="974">
          <cell r="B974" t="str">
            <v>441559</v>
          </cell>
          <cell r="C974" t="str">
            <v>Lò An</v>
          </cell>
          <cell r="D974" t="str">
            <v>Luật</v>
          </cell>
          <cell r="E974" t="str">
            <v>4415</v>
          </cell>
          <cell r="F974" t="str">
            <v>BT</v>
          </cell>
          <cell r="G974" t="str">
            <v/>
          </cell>
          <cell r="H974">
            <v>19</v>
          </cell>
          <cell r="I974">
            <v>0</v>
          </cell>
          <cell r="J974">
            <v>0</v>
          </cell>
          <cell r="K974">
            <v>5320000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</row>
        <row r="975">
          <cell r="B975" t="str">
            <v>441560</v>
          </cell>
          <cell r="C975" t="str">
            <v>Ma Thị</v>
          </cell>
          <cell r="D975" t="str">
            <v>Gấm</v>
          </cell>
          <cell r="E975" t="str">
            <v>4415</v>
          </cell>
          <cell r="F975" t="str">
            <v>GHP70</v>
          </cell>
          <cell r="G975" t="str">
            <v/>
          </cell>
          <cell r="H975">
            <v>19</v>
          </cell>
          <cell r="I975">
            <v>0</v>
          </cell>
          <cell r="J975">
            <v>0</v>
          </cell>
          <cell r="K975">
            <v>5320000</v>
          </cell>
          <cell r="L975">
            <v>0</v>
          </cell>
          <cell r="M975">
            <v>0</v>
          </cell>
          <cell r="N975">
            <v>3723999.9999999995</v>
          </cell>
          <cell r="O975">
            <v>0</v>
          </cell>
        </row>
        <row r="976">
          <cell r="B976" t="str">
            <v>441561</v>
          </cell>
          <cell r="C976" t="str">
            <v>Bùi Minh</v>
          </cell>
          <cell r="D976" t="str">
            <v>Thắng</v>
          </cell>
          <cell r="E976" t="str">
            <v>4415</v>
          </cell>
          <cell r="F976" t="str">
            <v>BT</v>
          </cell>
          <cell r="G976" t="str">
            <v/>
          </cell>
          <cell r="H976">
            <v>17</v>
          </cell>
          <cell r="I976">
            <v>0</v>
          </cell>
          <cell r="J976">
            <v>0</v>
          </cell>
          <cell r="K976">
            <v>4760000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</row>
        <row r="977">
          <cell r="B977" t="str">
            <v>441562</v>
          </cell>
          <cell r="C977" t="str">
            <v>Hoàng Thị Kim</v>
          </cell>
          <cell r="D977" t="str">
            <v>Hồng</v>
          </cell>
          <cell r="E977" t="str">
            <v>4415</v>
          </cell>
          <cell r="F977" t="str">
            <v>GHP70</v>
          </cell>
          <cell r="G977" t="str">
            <v/>
          </cell>
          <cell r="H977">
            <v>17</v>
          </cell>
          <cell r="I977">
            <v>0</v>
          </cell>
          <cell r="J977">
            <v>0</v>
          </cell>
          <cell r="K977">
            <v>4760000</v>
          </cell>
          <cell r="L977">
            <v>0</v>
          </cell>
          <cell r="M977">
            <v>0</v>
          </cell>
          <cell r="N977">
            <v>3331999.9999999995</v>
          </cell>
          <cell r="O977">
            <v>0</v>
          </cell>
        </row>
        <row r="978">
          <cell r="B978" t="str">
            <v>441563</v>
          </cell>
          <cell r="C978" t="str">
            <v>Nguyễn Ngọc</v>
          </cell>
          <cell r="D978" t="str">
            <v>Diệp</v>
          </cell>
          <cell r="E978" t="str">
            <v>4415</v>
          </cell>
          <cell r="F978" t="str">
            <v>BT</v>
          </cell>
          <cell r="G978" t="str">
            <v/>
          </cell>
          <cell r="H978">
            <v>23</v>
          </cell>
          <cell r="I978">
            <v>0</v>
          </cell>
          <cell r="J978">
            <v>0</v>
          </cell>
          <cell r="K978">
            <v>6440000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</row>
        <row r="979">
          <cell r="B979" t="str">
            <v>441564</v>
          </cell>
          <cell r="C979" t="str">
            <v>Nguyễn Quốc</v>
          </cell>
          <cell r="D979" t="str">
            <v>Bảo</v>
          </cell>
          <cell r="E979" t="str">
            <v>4415</v>
          </cell>
          <cell r="F979" t="str">
            <v>BT</v>
          </cell>
          <cell r="G979" t="str">
            <v/>
          </cell>
          <cell r="H979">
            <v>19</v>
          </cell>
          <cell r="I979">
            <v>0</v>
          </cell>
          <cell r="J979">
            <v>0</v>
          </cell>
          <cell r="K979">
            <v>5320000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</row>
        <row r="980">
          <cell r="B980" t="str">
            <v>441565</v>
          </cell>
          <cell r="C980" t="str">
            <v>Trần Huỳnh Thùy</v>
          </cell>
          <cell r="D980" t="str">
            <v>Linh</v>
          </cell>
          <cell r="E980" t="str">
            <v>4415</v>
          </cell>
          <cell r="F980" t="str">
            <v>BT</v>
          </cell>
          <cell r="G980" t="str">
            <v/>
          </cell>
          <cell r="H980">
            <v>17</v>
          </cell>
          <cell r="I980">
            <v>0</v>
          </cell>
          <cell r="J980">
            <v>0</v>
          </cell>
          <cell r="K980">
            <v>4760000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</row>
        <row r="981">
          <cell r="B981" t="str">
            <v>441566</v>
          </cell>
          <cell r="C981" t="str">
            <v>La Thị</v>
          </cell>
          <cell r="D981" t="str">
            <v>Kiên</v>
          </cell>
          <cell r="E981" t="str">
            <v>4415</v>
          </cell>
          <cell r="F981" t="str">
            <v>GHP70</v>
          </cell>
          <cell r="G981" t="str">
            <v/>
          </cell>
          <cell r="H981">
            <v>19</v>
          </cell>
          <cell r="I981">
            <v>0</v>
          </cell>
          <cell r="J981">
            <v>0</v>
          </cell>
          <cell r="K981">
            <v>5320000</v>
          </cell>
          <cell r="L981">
            <v>0</v>
          </cell>
          <cell r="M981">
            <v>0</v>
          </cell>
          <cell r="N981">
            <v>3723999.9999999995</v>
          </cell>
          <cell r="O981">
            <v>0</v>
          </cell>
        </row>
        <row r="982">
          <cell r="B982" t="str">
            <v>441567</v>
          </cell>
          <cell r="C982" t="str">
            <v>Trương Phương</v>
          </cell>
          <cell r="D982" t="str">
            <v>Nam</v>
          </cell>
          <cell r="E982" t="str">
            <v>4415</v>
          </cell>
          <cell r="F982" t="str">
            <v>BT</v>
          </cell>
          <cell r="G982" t="str">
            <v/>
          </cell>
          <cell r="H982">
            <v>13</v>
          </cell>
          <cell r="I982">
            <v>0</v>
          </cell>
          <cell r="J982">
            <v>0</v>
          </cell>
          <cell r="K982">
            <v>3640000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</row>
        <row r="983">
          <cell r="B983" t="str">
            <v>441601</v>
          </cell>
          <cell r="C983" t="str">
            <v>Mai Tiến</v>
          </cell>
          <cell r="D983" t="str">
            <v>Đạt</v>
          </cell>
          <cell r="E983" t="str">
            <v>4416</v>
          </cell>
          <cell r="F983" t="str">
            <v>BT</v>
          </cell>
          <cell r="G983" t="str">
            <v/>
          </cell>
          <cell r="H983">
            <v>15</v>
          </cell>
          <cell r="I983">
            <v>0</v>
          </cell>
          <cell r="J983">
            <v>0</v>
          </cell>
          <cell r="K983">
            <v>4200000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</row>
        <row r="984">
          <cell r="B984" t="str">
            <v>441602</v>
          </cell>
          <cell r="C984" t="str">
            <v>Hứa Tùng</v>
          </cell>
          <cell r="D984" t="str">
            <v>Lâm</v>
          </cell>
          <cell r="E984" t="str">
            <v>4416</v>
          </cell>
          <cell r="F984" t="str">
            <v>BT</v>
          </cell>
          <cell r="G984" t="str">
            <v/>
          </cell>
          <cell r="H984">
            <v>19</v>
          </cell>
          <cell r="I984">
            <v>0</v>
          </cell>
          <cell r="J984">
            <v>0</v>
          </cell>
          <cell r="K984">
            <v>5320000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</row>
        <row r="985">
          <cell r="B985" t="str">
            <v>441603</v>
          </cell>
          <cell r="C985" t="str">
            <v>Nguyễn Thị</v>
          </cell>
          <cell r="D985" t="str">
            <v>Thuận</v>
          </cell>
          <cell r="E985" t="str">
            <v>4416</v>
          </cell>
          <cell r="F985" t="str">
            <v>BT</v>
          </cell>
          <cell r="G985" t="str">
            <v/>
          </cell>
          <cell r="H985">
            <v>17</v>
          </cell>
          <cell r="I985">
            <v>0</v>
          </cell>
          <cell r="J985">
            <v>0</v>
          </cell>
          <cell r="K985">
            <v>4760000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</row>
        <row r="986">
          <cell r="B986" t="str">
            <v>441604</v>
          </cell>
          <cell r="C986" t="str">
            <v>Vũ Phương</v>
          </cell>
          <cell r="D986" t="str">
            <v>Nam</v>
          </cell>
          <cell r="E986" t="str">
            <v>4416</v>
          </cell>
          <cell r="F986" t="str">
            <v>BT</v>
          </cell>
          <cell r="G986" t="str">
            <v/>
          </cell>
          <cell r="H986">
            <v>15</v>
          </cell>
          <cell r="I986">
            <v>3</v>
          </cell>
          <cell r="J986">
            <v>0</v>
          </cell>
          <cell r="K986">
            <v>4200000</v>
          </cell>
          <cell r="L986">
            <v>840000</v>
          </cell>
          <cell r="M986">
            <v>0</v>
          </cell>
          <cell r="N986">
            <v>0</v>
          </cell>
          <cell r="O986">
            <v>0</v>
          </cell>
        </row>
        <row r="987">
          <cell r="B987" t="str">
            <v>441605</v>
          </cell>
          <cell r="C987" t="str">
            <v>Nguyễn Thanh</v>
          </cell>
          <cell r="D987" t="str">
            <v>Sơn</v>
          </cell>
          <cell r="E987" t="str">
            <v>4416</v>
          </cell>
          <cell r="F987" t="str">
            <v>BT</v>
          </cell>
          <cell r="G987" t="str">
            <v/>
          </cell>
          <cell r="H987">
            <v>19</v>
          </cell>
          <cell r="I987">
            <v>0</v>
          </cell>
          <cell r="J987">
            <v>0</v>
          </cell>
          <cell r="K987">
            <v>5320000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441606</v>
          </cell>
          <cell r="C988" t="str">
            <v>Trần Thị Thanh</v>
          </cell>
          <cell r="D988" t="str">
            <v>Lam</v>
          </cell>
          <cell r="E988" t="str">
            <v>4416</v>
          </cell>
          <cell r="F988" t="str">
            <v>BT</v>
          </cell>
          <cell r="G988" t="str">
            <v/>
          </cell>
          <cell r="H988">
            <v>15</v>
          </cell>
          <cell r="I988">
            <v>0</v>
          </cell>
          <cell r="J988">
            <v>0</v>
          </cell>
          <cell r="K988">
            <v>4200000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441607</v>
          </cell>
          <cell r="C989" t="str">
            <v>Đặng Anh</v>
          </cell>
          <cell r="D989" t="str">
            <v>Dũng</v>
          </cell>
          <cell r="E989" t="str">
            <v>4416</v>
          </cell>
          <cell r="F989" t="str">
            <v>BT</v>
          </cell>
          <cell r="G989" t="str">
            <v/>
          </cell>
          <cell r="H989">
            <v>24</v>
          </cell>
          <cell r="I989">
            <v>0</v>
          </cell>
          <cell r="J989">
            <v>0</v>
          </cell>
          <cell r="K989">
            <v>6720000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</row>
        <row r="990">
          <cell r="B990" t="str">
            <v>441608</v>
          </cell>
          <cell r="C990" t="str">
            <v>Nguyễn Duy</v>
          </cell>
          <cell r="D990" t="str">
            <v>Tùng</v>
          </cell>
          <cell r="E990" t="str">
            <v>4416</v>
          </cell>
          <cell r="F990" t="str">
            <v>BT</v>
          </cell>
          <cell r="G990" t="str">
            <v/>
          </cell>
          <cell r="H990">
            <v>19</v>
          </cell>
          <cell r="I990">
            <v>0</v>
          </cell>
          <cell r="J990">
            <v>0</v>
          </cell>
          <cell r="K990">
            <v>5320000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441609</v>
          </cell>
          <cell r="C991" t="str">
            <v>Phạm Đức</v>
          </cell>
          <cell r="D991" t="str">
            <v>Toản</v>
          </cell>
          <cell r="E991" t="str">
            <v>4416</v>
          </cell>
          <cell r="F991" t="str">
            <v>BT</v>
          </cell>
          <cell r="G991" t="str">
            <v/>
          </cell>
          <cell r="H991">
            <v>19</v>
          </cell>
          <cell r="I991">
            <v>0</v>
          </cell>
          <cell r="J991">
            <v>0</v>
          </cell>
          <cell r="K991">
            <v>5320000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</row>
        <row r="992">
          <cell r="B992" t="str">
            <v>441610</v>
          </cell>
          <cell r="C992" t="str">
            <v>Lưu Thị Ngọc</v>
          </cell>
          <cell r="D992" t="str">
            <v>Quỳnh</v>
          </cell>
          <cell r="E992" t="str">
            <v>4416</v>
          </cell>
          <cell r="F992" t="str">
            <v>BT</v>
          </cell>
          <cell r="G992" t="str">
            <v/>
          </cell>
          <cell r="H992">
            <v>19</v>
          </cell>
          <cell r="I992">
            <v>0</v>
          </cell>
          <cell r="J992">
            <v>0</v>
          </cell>
          <cell r="K992">
            <v>5320000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</row>
        <row r="993">
          <cell r="B993" t="str">
            <v>441611</v>
          </cell>
          <cell r="C993" t="str">
            <v>Trần Thị Thu</v>
          </cell>
          <cell r="D993" t="str">
            <v>Hương</v>
          </cell>
          <cell r="E993" t="str">
            <v>4416</v>
          </cell>
          <cell r="F993" t="str">
            <v>BT</v>
          </cell>
          <cell r="G993" t="str">
            <v/>
          </cell>
          <cell r="H993">
            <v>20</v>
          </cell>
          <cell r="I993">
            <v>0</v>
          </cell>
          <cell r="J993">
            <v>0</v>
          </cell>
          <cell r="K993">
            <v>5600000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</row>
        <row r="994">
          <cell r="B994" t="str">
            <v>441612</v>
          </cell>
          <cell r="C994" t="str">
            <v>Nguyễn Thị</v>
          </cell>
          <cell r="D994" t="str">
            <v>Quỳnh</v>
          </cell>
          <cell r="E994" t="str">
            <v>4416</v>
          </cell>
          <cell r="F994" t="str">
            <v>BT</v>
          </cell>
          <cell r="G994" t="str">
            <v/>
          </cell>
          <cell r="H994">
            <v>15</v>
          </cell>
          <cell r="I994">
            <v>0</v>
          </cell>
          <cell r="J994">
            <v>0</v>
          </cell>
          <cell r="K994">
            <v>4200000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</row>
        <row r="995">
          <cell r="B995" t="str">
            <v>441613</v>
          </cell>
          <cell r="C995" t="str">
            <v>Nguyễn Thị</v>
          </cell>
          <cell r="D995" t="str">
            <v>Lâm</v>
          </cell>
          <cell r="E995" t="str">
            <v>4416</v>
          </cell>
          <cell r="F995" t="str">
            <v>BT</v>
          </cell>
          <cell r="G995" t="str">
            <v/>
          </cell>
          <cell r="H995">
            <v>21</v>
          </cell>
          <cell r="I995">
            <v>0</v>
          </cell>
          <cell r="J995">
            <v>0</v>
          </cell>
          <cell r="K995">
            <v>5880000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</row>
        <row r="996">
          <cell r="B996" t="str">
            <v>441614</v>
          </cell>
          <cell r="C996" t="str">
            <v>Trần Thị Hoàng</v>
          </cell>
          <cell r="D996" t="str">
            <v>Yến</v>
          </cell>
          <cell r="E996" t="str">
            <v>4416</v>
          </cell>
          <cell r="F996" t="str">
            <v>MHP</v>
          </cell>
          <cell r="G996" t="str">
            <v/>
          </cell>
          <cell r="H996">
            <v>18</v>
          </cell>
          <cell r="I996">
            <v>0</v>
          </cell>
          <cell r="J996">
            <v>0</v>
          </cell>
          <cell r="K996">
            <v>5040000</v>
          </cell>
          <cell r="L996">
            <v>0</v>
          </cell>
          <cell r="M996">
            <v>0</v>
          </cell>
          <cell r="N996">
            <v>5040000</v>
          </cell>
          <cell r="O996">
            <v>0</v>
          </cell>
        </row>
        <row r="997">
          <cell r="B997" t="str">
            <v>441615</v>
          </cell>
          <cell r="C997" t="str">
            <v>Nguyễn Thị Ngọc</v>
          </cell>
          <cell r="D997" t="str">
            <v>ánh</v>
          </cell>
          <cell r="E997" t="str">
            <v>4416</v>
          </cell>
          <cell r="F997" t="str">
            <v>BT</v>
          </cell>
          <cell r="G997" t="str">
            <v/>
          </cell>
          <cell r="H997">
            <v>22</v>
          </cell>
          <cell r="I997">
            <v>0</v>
          </cell>
          <cell r="J997">
            <v>0</v>
          </cell>
          <cell r="K997">
            <v>6160000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</row>
        <row r="998">
          <cell r="B998" t="str">
            <v>441616</v>
          </cell>
          <cell r="C998" t="str">
            <v>Nguyễn Thị</v>
          </cell>
          <cell r="D998" t="str">
            <v>Thơm</v>
          </cell>
          <cell r="E998" t="str">
            <v>4416</v>
          </cell>
          <cell r="F998" t="str">
            <v>BT</v>
          </cell>
          <cell r="G998" t="str">
            <v/>
          </cell>
          <cell r="H998">
            <v>19</v>
          </cell>
          <cell r="I998">
            <v>0</v>
          </cell>
          <cell r="J998">
            <v>0</v>
          </cell>
          <cell r="K998">
            <v>5320000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</row>
        <row r="999">
          <cell r="B999" t="str">
            <v>441617</v>
          </cell>
          <cell r="C999" t="str">
            <v>Chử Hồng</v>
          </cell>
          <cell r="D999" t="str">
            <v>Ngọc</v>
          </cell>
          <cell r="E999" t="str">
            <v>4416</v>
          </cell>
          <cell r="F999" t="str">
            <v>BT</v>
          </cell>
          <cell r="G999" t="str">
            <v/>
          </cell>
          <cell r="H999">
            <v>13</v>
          </cell>
          <cell r="I999">
            <v>0</v>
          </cell>
          <cell r="J999">
            <v>0</v>
          </cell>
          <cell r="K999">
            <v>3640000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</row>
        <row r="1000">
          <cell r="B1000" t="str">
            <v>441618</v>
          </cell>
          <cell r="C1000" t="str">
            <v>Vũ Hoàng Nhật</v>
          </cell>
          <cell r="D1000" t="str">
            <v>Phương</v>
          </cell>
          <cell r="E1000" t="str">
            <v>4416</v>
          </cell>
          <cell r="F1000" t="str">
            <v>BT</v>
          </cell>
          <cell r="G1000" t="str">
            <v/>
          </cell>
          <cell r="H1000">
            <v>24</v>
          </cell>
          <cell r="I1000">
            <v>0</v>
          </cell>
          <cell r="J1000">
            <v>0</v>
          </cell>
          <cell r="K1000">
            <v>6720000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441619</v>
          </cell>
          <cell r="C1001" t="str">
            <v>Nguyễn Hồng</v>
          </cell>
          <cell r="D1001" t="str">
            <v>Quân</v>
          </cell>
          <cell r="E1001" t="str">
            <v>4416</v>
          </cell>
          <cell r="F1001" t="str">
            <v>BT</v>
          </cell>
          <cell r="G1001" t="str">
            <v/>
          </cell>
          <cell r="H1001">
            <v>13</v>
          </cell>
          <cell r="I1001">
            <v>0</v>
          </cell>
          <cell r="J1001">
            <v>0</v>
          </cell>
          <cell r="K1001">
            <v>3640000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</row>
        <row r="1002">
          <cell r="B1002" t="str">
            <v>441620</v>
          </cell>
          <cell r="C1002" t="str">
            <v>Trần Thương</v>
          </cell>
          <cell r="D1002" t="str">
            <v>Giang</v>
          </cell>
          <cell r="E1002" t="str">
            <v>4416</v>
          </cell>
          <cell r="F1002" t="str">
            <v>BT</v>
          </cell>
          <cell r="G1002" t="str">
            <v/>
          </cell>
          <cell r="H1002">
            <v>15</v>
          </cell>
          <cell r="I1002">
            <v>0</v>
          </cell>
          <cell r="J1002">
            <v>0</v>
          </cell>
          <cell r="K1002">
            <v>4200000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441621</v>
          </cell>
          <cell r="C1003" t="str">
            <v>Nguyễn Duy</v>
          </cell>
          <cell r="D1003" t="str">
            <v>Toản</v>
          </cell>
          <cell r="E1003" t="str">
            <v>4416</v>
          </cell>
          <cell r="F1003" t="str">
            <v>BT</v>
          </cell>
          <cell r="G1003" t="str">
            <v/>
          </cell>
          <cell r="H1003">
            <v>15</v>
          </cell>
          <cell r="I1003">
            <v>0</v>
          </cell>
          <cell r="J1003">
            <v>0</v>
          </cell>
          <cell r="K1003">
            <v>4200000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441622</v>
          </cell>
          <cell r="C1004" t="str">
            <v>Nguyễn Phương</v>
          </cell>
          <cell r="D1004" t="str">
            <v>Linh</v>
          </cell>
          <cell r="E1004" t="str">
            <v>4416</v>
          </cell>
          <cell r="F1004" t="str">
            <v>BT</v>
          </cell>
          <cell r="G1004" t="str">
            <v/>
          </cell>
          <cell r="H1004">
            <v>15</v>
          </cell>
          <cell r="I1004">
            <v>0</v>
          </cell>
          <cell r="J1004">
            <v>0</v>
          </cell>
          <cell r="K1004">
            <v>4200000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441623</v>
          </cell>
          <cell r="C1005" t="str">
            <v>Nguyễn Minh</v>
          </cell>
          <cell r="D1005" t="str">
            <v>Hiếu</v>
          </cell>
          <cell r="E1005" t="str">
            <v>4416</v>
          </cell>
          <cell r="F1005" t="str">
            <v>BT</v>
          </cell>
          <cell r="G1005" t="str">
            <v/>
          </cell>
          <cell r="H1005">
            <v>17</v>
          </cell>
          <cell r="I1005">
            <v>0</v>
          </cell>
          <cell r="J1005">
            <v>0</v>
          </cell>
          <cell r="K1005">
            <v>4760000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441624</v>
          </cell>
          <cell r="C1006" t="str">
            <v>Lê Thị Khánh</v>
          </cell>
          <cell r="D1006" t="str">
            <v>Ly</v>
          </cell>
          <cell r="E1006" t="str">
            <v>4416</v>
          </cell>
          <cell r="F1006" t="str">
            <v>BT</v>
          </cell>
          <cell r="G1006" t="str">
            <v/>
          </cell>
          <cell r="H1006">
            <v>20</v>
          </cell>
          <cell r="I1006">
            <v>0</v>
          </cell>
          <cell r="J1006">
            <v>0</v>
          </cell>
          <cell r="K1006">
            <v>5600000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</row>
        <row r="1007">
          <cell r="B1007" t="str">
            <v>441625</v>
          </cell>
          <cell r="C1007" t="str">
            <v>Hà Thu</v>
          </cell>
          <cell r="D1007" t="str">
            <v>Trang</v>
          </cell>
          <cell r="E1007" t="str">
            <v>4416</v>
          </cell>
          <cell r="F1007" t="str">
            <v>BT</v>
          </cell>
          <cell r="G1007" t="str">
            <v/>
          </cell>
          <cell r="H1007">
            <v>18</v>
          </cell>
          <cell r="I1007">
            <v>0</v>
          </cell>
          <cell r="J1007">
            <v>0</v>
          </cell>
          <cell r="K1007">
            <v>5040000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</row>
        <row r="1008">
          <cell r="B1008" t="str">
            <v>441626</v>
          </cell>
          <cell r="C1008" t="str">
            <v>Nguyễn Ngọc</v>
          </cell>
          <cell r="D1008" t="str">
            <v>Sơn</v>
          </cell>
          <cell r="E1008" t="str">
            <v>4416</v>
          </cell>
          <cell r="F1008" t="str">
            <v>BT</v>
          </cell>
          <cell r="G1008" t="str">
            <v/>
          </cell>
          <cell r="H1008">
            <v>17</v>
          </cell>
          <cell r="I1008">
            <v>0</v>
          </cell>
          <cell r="J1008">
            <v>0</v>
          </cell>
          <cell r="K1008">
            <v>4760000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</row>
        <row r="1009">
          <cell r="B1009" t="str">
            <v>441627</v>
          </cell>
          <cell r="C1009" t="str">
            <v>Hà Cương</v>
          </cell>
          <cell r="D1009" t="str">
            <v>Quyết</v>
          </cell>
          <cell r="E1009" t="str">
            <v>4416</v>
          </cell>
          <cell r="F1009" t="str">
            <v>BT</v>
          </cell>
          <cell r="G1009" t="str">
            <v/>
          </cell>
          <cell r="H1009">
            <v>15</v>
          </cell>
          <cell r="I1009">
            <v>0</v>
          </cell>
          <cell r="J1009">
            <v>0</v>
          </cell>
          <cell r="K1009">
            <v>4200000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</row>
        <row r="1010">
          <cell r="B1010" t="str">
            <v>441628</v>
          </cell>
          <cell r="C1010" t="str">
            <v>Nguyễn Thị Huyền</v>
          </cell>
          <cell r="D1010" t="str">
            <v>Trang</v>
          </cell>
          <cell r="E1010" t="str">
            <v>4416</v>
          </cell>
          <cell r="F1010" t="str">
            <v>BT</v>
          </cell>
          <cell r="G1010" t="str">
            <v/>
          </cell>
          <cell r="H1010">
            <v>15</v>
          </cell>
          <cell r="I1010">
            <v>0</v>
          </cell>
          <cell r="J1010">
            <v>0</v>
          </cell>
          <cell r="K1010">
            <v>4200000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</row>
        <row r="1011">
          <cell r="B1011" t="str">
            <v>441629</v>
          </cell>
          <cell r="C1011" t="str">
            <v>Hoàng Thị Hồng</v>
          </cell>
          <cell r="D1011" t="str">
            <v>Nhung</v>
          </cell>
          <cell r="E1011" t="str">
            <v>4416</v>
          </cell>
          <cell r="F1011" t="str">
            <v>MHP</v>
          </cell>
          <cell r="G1011" t="str">
            <v/>
          </cell>
          <cell r="H1011">
            <v>15</v>
          </cell>
          <cell r="I1011">
            <v>0</v>
          </cell>
          <cell r="J1011">
            <v>0</v>
          </cell>
          <cell r="K1011">
            <v>4200000</v>
          </cell>
          <cell r="L1011">
            <v>0</v>
          </cell>
          <cell r="M1011">
            <v>0</v>
          </cell>
          <cell r="N1011">
            <v>4200000</v>
          </cell>
          <cell r="O1011">
            <v>0</v>
          </cell>
        </row>
        <row r="1012">
          <cell r="B1012" t="str">
            <v>441630</v>
          </cell>
          <cell r="C1012" t="str">
            <v>Trần Thị Huyền</v>
          </cell>
          <cell r="D1012" t="str">
            <v>My</v>
          </cell>
          <cell r="E1012" t="str">
            <v>4416</v>
          </cell>
          <cell r="F1012" t="str">
            <v>BT</v>
          </cell>
          <cell r="G1012" t="str">
            <v/>
          </cell>
          <cell r="H1012">
            <v>15</v>
          </cell>
          <cell r="I1012">
            <v>0</v>
          </cell>
          <cell r="J1012">
            <v>0</v>
          </cell>
          <cell r="K1012">
            <v>4200000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441631</v>
          </cell>
          <cell r="C1013" t="str">
            <v>Nguyễn Thị</v>
          </cell>
          <cell r="D1013" t="str">
            <v>Trang</v>
          </cell>
          <cell r="E1013" t="str">
            <v>4416</v>
          </cell>
          <cell r="F1013" t="str">
            <v>BT</v>
          </cell>
          <cell r="G1013" t="str">
            <v/>
          </cell>
          <cell r="H1013">
            <v>17</v>
          </cell>
          <cell r="I1013">
            <v>0</v>
          </cell>
          <cell r="J1013">
            <v>0</v>
          </cell>
          <cell r="K1013">
            <v>4760000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</row>
        <row r="1014">
          <cell r="B1014" t="str">
            <v>441632</v>
          </cell>
          <cell r="C1014" t="str">
            <v>Bàn Vân</v>
          </cell>
          <cell r="D1014" t="str">
            <v>Nhung</v>
          </cell>
          <cell r="E1014" t="str">
            <v>4416</v>
          </cell>
          <cell r="F1014" t="str">
            <v>BT</v>
          </cell>
          <cell r="G1014" t="str">
            <v/>
          </cell>
          <cell r="H1014">
            <v>15</v>
          </cell>
          <cell r="I1014">
            <v>0</v>
          </cell>
          <cell r="J1014">
            <v>0</v>
          </cell>
          <cell r="K1014">
            <v>4200000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</row>
        <row r="1015">
          <cell r="B1015" t="str">
            <v>441633</v>
          </cell>
          <cell r="C1015" t="str">
            <v>Nông Thị</v>
          </cell>
          <cell r="D1015" t="str">
            <v>Đẹp</v>
          </cell>
          <cell r="E1015" t="str">
            <v>4416</v>
          </cell>
          <cell r="F1015" t="str">
            <v>MHP</v>
          </cell>
          <cell r="G1015" t="str">
            <v/>
          </cell>
          <cell r="H1015">
            <v>17</v>
          </cell>
          <cell r="I1015">
            <v>0</v>
          </cell>
          <cell r="J1015">
            <v>0</v>
          </cell>
          <cell r="K1015">
            <v>4760000</v>
          </cell>
          <cell r="L1015">
            <v>0</v>
          </cell>
          <cell r="M1015">
            <v>0</v>
          </cell>
          <cell r="N1015">
            <v>4760000</v>
          </cell>
          <cell r="O1015">
            <v>0</v>
          </cell>
        </row>
        <row r="1016">
          <cell r="B1016" t="str">
            <v>441634</v>
          </cell>
          <cell r="C1016" t="str">
            <v>Ngô Trung</v>
          </cell>
          <cell r="D1016" t="str">
            <v>Kiên</v>
          </cell>
          <cell r="E1016" t="str">
            <v>4416</v>
          </cell>
          <cell r="F1016" t="str">
            <v>GHP70</v>
          </cell>
          <cell r="G1016" t="str">
            <v/>
          </cell>
          <cell r="H1016">
            <v>17</v>
          </cell>
          <cell r="I1016">
            <v>0</v>
          </cell>
          <cell r="J1016">
            <v>0</v>
          </cell>
          <cell r="K1016">
            <v>4760000</v>
          </cell>
          <cell r="L1016">
            <v>0</v>
          </cell>
          <cell r="M1016">
            <v>0</v>
          </cell>
          <cell r="N1016">
            <v>3331999.9999999995</v>
          </cell>
          <cell r="O1016">
            <v>0</v>
          </cell>
        </row>
        <row r="1017">
          <cell r="B1017" t="str">
            <v>441635</v>
          </cell>
          <cell r="C1017" t="str">
            <v>Bùi Phương</v>
          </cell>
          <cell r="D1017" t="str">
            <v>Dung</v>
          </cell>
          <cell r="E1017" t="str">
            <v>4416</v>
          </cell>
          <cell r="F1017" t="str">
            <v>BT</v>
          </cell>
          <cell r="G1017" t="str">
            <v/>
          </cell>
          <cell r="H1017">
            <v>17</v>
          </cell>
          <cell r="I1017">
            <v>0</v>
          </cell>
          <cell r="J1017">
            <v>0</v>
          </cell>
          <cell r="K1017">
            <v>4760000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</row>
        <row r="1018">
          <cell r="B1018" t="str">
            <v>441636</v>
          </cell>
          <cell r="C1018" t="str">
            <v>Phạm Thị Khánh</v>
          </cell>
          <cell r="D1018" t="str">
            <v>Ly</v>
          </cell>
          <cell r="E1018" t="str">
            <v>4416</v>
          </cell>
          <cell r="F1018" t="str">
            <v>BT</v>
          </cell>
          <cell r="G1018" t="str">
            <v/>
          </cell>
          <cell r="H1018">
            <v>15</v>
          </cell>
          <cell r="I1018">
            <v>0</v>
          </cell>
          <cell r="J1018">
            <v>0</v>
          </cell>
          <cell r="K1018">
            <v>4200000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</row>
        <row r="1019">
          <cell r="B1019" t="str">
            <v>441637</v>
          </cell>
          <cell r="C1019" t="str">
            <v>Nguyễn Anh</v>
          </cell>
          <cell r="D1019" t="str">
            <v>Thư</v>
          </cell>
          <cell r="E1019" t="str">
            <v>4416</v>
          </cell>
          <cell r="F1019" t="str">
            <v>BT</v>
          </cell>
          <cell r="G1019" t="str">
            <v/>
          </cell>
          <cell r="H1019">
            <v>13</v>
          </cell>
          <cell r="I1019">
            <v>0</v>
          </cell>
          <cell r="J1019">
            <v>0</v>
          </cell>
          <cell r="K1019">
            <v>3640000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</row>
        <row r="1020">
          <cell r="B1020" t="str">
            <v>441638</v>
          </cell>
          <cell r="C1020" t="str">
            <v>Bùi Thị Phương</v>
          </cell>
          <cell r="D1020" t="str">
            <v>Thảo</v>
          </cell>
          <cell r="E1020" t="str">
            <v>4416</v>
          </cell>
          <cell r="F1020" t="str">
            <v>BT</v>
          </cell>
          <cell r="G1020" t="str">
            <v/>
          </cell>
          <cell r="H1020">
            <v>17</v>
          </cell>
          <cell r="I1020">
            <v>0</v>
          </cell>
          <cell r="J1020">
            <v>0</v>
          </cell>
          <cell r="K1020">
            <v>4760000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</row>
        <row r="1021">
          <cell r="B1021" t="str">
            <v>441639</v>
          </cell>
          <cell r="C1021" t="str">
            <v>Phạm Thanh</v>
          </cell>
          <cell r="D1021" t="str">
            <v>Thúy</v>
          </cell>
          <cell r="E1021" t="str">
            <v>4416</v>
          </cell>
          <cell r="F1021" t="str">
            <v>BT</v>
          </cell>
          <cell r="G1021" t="str">
            <v/>
          </cell>
          <cell r="H1021">
            <v>17</v>
          </cell>
          <cell r="I1021">
            <v>0</v>
          </cell>
          <cell r="J1021">
            <v>0</v>
          </cell>
          <cell r="K1021">
            <v>4760000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</row>
        <row r="1022">
          <cell r="B1022" t="str">
            <v>441640</v>
          </cell>
          <cell r="C1022" t="str">
            <v>Nguyễn Thị Huyền</v>
          </cell>
          <cell r="D1022" t="str">
            <v>Trang</v>
          </cell>
          <cell r="E1022" t="str">
            <v>4416</v>
          </cell>
          <cell r="F1022" t="str">
            <v>BT</v>
          </cell>
          <cell r="G1022" t="str">
            <v/>
          </cell>
          <cell r="H1022">
            <v>19</v>
          </cell>
          <cell r="I1022">
            <v>0</v>
          </cell>
          <cell r="J1022">
            <v>0</v>
          </cell>
          <cell r="K1022">
            <v>5320000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</row>
        <row r="1023">
          <cell r="B1023" t="str">
            <v>441641</v>
          </cell>
          <cell r="C1023" t="str">
            <v>Vũ Ngọc</v>
          </cell>
          <cell r="D1023" t="str">
            <v>Anh</v>
          </cell>
          <cell r="E1023" t="str">
            <v>4416</v>
          </cell>
          <cell r="F1023" t="str">
            <v>BT</v>
          </cell>
          <cell r="G1023" t="str">
            <v/>
          </cell>
          <cell r="H1023">
            <v>17</v>
          </cell>
          <cell r="I1023">
            <v>0</v>
          </cell>
          <cell r="J1023">
            <v>0</v>
          </cell>
          <cell r="K1023">
            <v>4760000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</row>
        <row r="1024">
          <cell r="B1024" t="str">
            <v>441642</v>
          </cell>
          <cell r="C1024" t="str">
            <v>Lê Trọng</v>
          </cell>
          <cell r="D1024" t="str">
            <v>Quyền</v>
          </cell>
          <cell r="E1024" t="str">
            <v>4416</v>
          </cell>
          <cell r="F1024" t="str">
            <v>BT</v>
          </cell>
          <cell r="G1024" t="str">
            <v/>
          </cell>
          <cell r="H1024">
            <v>22</v>
          </cell>
          <cell r="I1024">
            <v>0</v>
          </cell>
          <cell r="J1024">
            <v>0</v>
          </cell>
          <cell r="K1024">
            <v>6160000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</row>
        <row r="1025">
          <cell r="B1025" t="str">
            <v>441643</v>
          </cell>
          <cell r="C1025" t="str">
            <v>Lưu Hồ Yến</v>
          </cell>
          <cell r="D1025" t="str">
            <v>Chi</v>
          </cell>
          <cell r="E1025" t="str">
            <v>4416</v>
          </cell>
          <cell r="F1025" t="str">
            <v>BT</v>
          </cell>
          <cell r="G1025" t="str">
            <v/>
          </cell>
          <cell r="H1025">
            <v>17</v>
          </cell>
          <cell r="I1025">
            <v>0</v>
          </cell>
          <cell r="J1025">
            <v>0</v>
          </cell>
          <cell r="K1025">
            <v>4760000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</row>
        <row r="1026">
          <cell r="B1026" t="str">
            <v>441644</v>
          </cell>
          <cell r="C1026" t="str">
            <v>Nguyễn Khánh</v>
          </cell>
          <cell r="D1026" t="str">
            <v>Linh</v>
          </cell>
          <cell r="E1026" t="str">
            <v>4416</v>
          </cell>
          <cell r="F1026" t="str">
            <v>BT</v>
          </cell>
          <cell r="G1026" t="str">
            <v/>
          </cell>
          <cell r="H1026">
            <v>19</v>
          </cell>
          <cell r="I1026">
            <v>0</v>
          </cell>
          <cell r="J1026">
            <v>0</v>
          </cell>
          <cell r="K1026">
            <v>5320000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</row>
        <row r="1027">
          <cell r="B1027" t="str">
            <v>441645</v>
          </cell>
          <cell r="C1027" t="str">
            <v>Triệu Thị Thu</v>
          </cell>
          <cell r="D1027" t="str">
            <v>Hà</v>
          </cell>
          <cell r="E1027" t="str">
            <v>4416</v>
          </cell>
          <cell r="F1027" t="str">
            <v>BT</v>
          </cell>
          <cell r="G1027" t="str">
            <v/>
          </cell>
          <cell r="H1027">
            <v>13</v>
          </cell>
          <cell r="I1027">
            <v>0</v>
          </cell>
          <cell r="J1027">
            <v>0</v>
          </cell>
          <cell r="K1027">
            <v>3640000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</row>
        <row r="1028">
          <cell r="B1028" t="str">
            <v>441646</v>
          </cell>
          <cell r="C1028" t="str">
            <v>Nguyễn Khánh</v>
          </cell>
          <cell r="D1028" t="str">
            <v>Ly</v>
          </cell>
          <cell r="E1028" t="str">
            <v>4416</v>
          </cell>
          <cell r="F1028" t="str">
            <v>BT</v>
          </cell>
          <cell r="G1028" t="str">
            <v/>
          </cell>
          <cell r="H1028">
            <v>18</v>
          </cell>
          <cell r="I1028">
            <v>0</v>
          </cell>
          <cell r="J1028">
            <v>0</v>
          </cell>
          <cell r="K1028">
            <v>5040000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</row>
        <row r="1029">
          <cell r="B1029" t="str">
            <v>441647</v>
          </cell>
          <cell r="C1029" t="str">
            <v>Trần Châu</v>
          </cell>
          <cell r="D1029" t="str">
            <v>Loan</v>
          </cell>
          <cell r="E1029" t="str">
            <v>4416</v>
          </cell>
          <cell r="F1029" t="str">
            <v>BT</v>
          </cell>
          <cell r="G1029" t="str">
            <v/>
          </cell>
          <cell r="H1029">
            <v>15</v>
          </cell>
          <cell r="I1029">
            <v>0</v>
          </cell>
          <cell r="J1029">
            <v>0</v>
          </cell>
          <cell r="K1029">
            <v>4200000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</row>
        <row r="1030">
          <cell r="B1030" t="str">
            <v>441648</v>
          </cell>
          <cell r="C1030" t="str">
            <v>Khúc Mỹ</v>
          </cell>
          <cell r="D1030" t="str">
            <v>Anh</v>
          </cell>
          <cell r="E1030" t="str">
            <v>4416</v>
          </cell>
          <cell r="F1030" t="str">
            <v>BT</v>
          </cell>
          <cell r="G1030" t="str">
            <v/>
          </cell>
          <cell r="H1030">
            <v>18</v>
          </cell>
          <cell r="I1030">
            <v>0</v>
          </cell>
          <cell r="J1030">
            <v>0</v>
          </cell>
          <cell r="K1030">
            <v>5040000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</row>
        <row r="1031">
          <cell r="B1031" t="str">
            <v>441649</v>
          </cell>
          <cell r="C1031" t="str">
            <v>Nguyễn Phương</v>
          </cell>
          <cell r="D1031" t="str">
            <v>Thảo</v>
          </cell>
          <cell r="E1031" t="str">
            <v>4416</v>
          </cell>
          <cell r="F1031" t="str">
            <v>BT</v>
          </cell>
          <cell r="G1031" t="str">
            <v/>
          </cell>
          <cell r="H1031">
            <v>15</v>
          </cell>
          <cell r="I1031">
            <v>0</v>
          </cell>
          <cell r="J1031">
            <v>0</v>
          </cell>
          <cell r="K1031">
            <v>4200000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</row>
        <row r="1032">
          <cell r="B1032" t="str">
            <v>441650</v>
          </cell>
          <cell r="C1032" t="str">
            <v>Phạm Tú</v>
          </cell>
          <cell r="D1032" t="str">
            <v>Anh</v>
          </cell>
          <cell r="E1032" t="str">
            <v>4416</v>
          </cell>
          <cell r="F1032" t="str">
            <v>BT</v>
          </cell>
          <cell r="G1032" t="str">
            <v/>
          </cell>
          <cell r="H1032">
            <v>22</v>
          </cell>
          <cell r="I1032">
            <v>0</v>
          </cell>
          <cell r="J1032">
            <v>0</v>
          </cell>
          <cell r="K1032">
            <v>6160000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</row>
        <row r="1033">
          <cell r="B1033" t="str">
            <v>441651</v>
          </cell>
          <cell r="C1033" t="str">
            <v>Nguyễn Thị Lan</v>
          </cell>
          <cell r="D1033" t="str">
            <v>Anh</v>
          </cell>
          <cell r="E1033" t="str">
            <v>4416</v>
          </cell>
          <cell r="F1033" t="str">
            <v>BT</v>
          </cell>
          <cell r="G1033" t="str">
            <v/>
          </cell>
          <cell r="H1033">
            <v>13</v>
          </cell>
          <cell r="I1033">
            <v>0</v>
          </cell>
          <cell r="J1033">
            <v>0</v>
          </cell>
          <cell r="K1033">
            <v>3640000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</row>
        <row r="1034">
          <cell r="B1034" t="str">
            <v>441652</v>
          </cell>
          <cell r="C1034" t="str">
            <v>Lê Phước</v>
          </cell>
          <cell r="D1034" t="str">
            <v>Hiếu</v>
          </cell>
          <cell r="E1034" t="str">
            <v>4416</v>
          </cell>
          <cell r="F1034" t="str">
            <v>BT</v>
          </cell>
          <cell r="G1034" t="str">
            <v/>
          </cell>
          <cell r="H1034">
            <v>17</v>
          </cell>
          <cell r="I1034">
            <v>0</v>
          </cell>
          <cell r="J1034">
            <v>0</v>
          </cell>
          <cell r="K1034">
            <v>4760000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</row>
        <row r="1035">
          <cell r="B1035" t="str">
            <v>441653</v>
          </cell>
          <cell r="C1035" t="str">
            <v>Dương Phương</v>
          </cell>
          <cell r="D1035" t="str">
            <v>Anh</v>
          </cell>
          <cell r="E1035" t="str">
            <v>4416</v>
          </cell>
          <cell r="F1035" t="str">
            <v>BT</v>
          </cell>
          <cell r="G1035" t="str">
            <v/>
          </cell>
          <cell r="H1035">
            <v>19</v>
          </cell>
          <cell r="I1035">
            <v>0</v>
          </cell>
          <cell r="J1035">
            <v>0</v>
          </cell>
          <cell r="K1035">
            <v>5320000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</row>
        <row r="1036">
          <cell r="B1036" t="str">
            <v>441654</v>
          </cell>
          <cell r="C1036" t="str">
            <v>Vũ Ngọc</v>
          </cell>
          <cell r="D1036" t="str">
            <v>Diệp</v>
          </cell>
          <cell r="E1036" t="str">
            <v>4416</v>
          </cell>
          <cell r="F1036" t="str">
            <v>BT</v>
          </cell>
          <cell r="G1036" t="str">
            <v/>
          </cell>
          <cell r="H1036">
            <v>19</v>
          </cell>
          <cell r="I1036">
            <v>0</v>
          </cell>
          <cell r="J1036">
            <v>0</v>
          </cell>
          <cell r="K1036">
            <v>5320000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</row>
        <row r="1037">
          <cell r="B1037" t="str">
            <v>441655</v>
          </cell>
          <cell r="C1037" t="str">
            <v>Lã Nhật</v>
          </cell>
          <cell r="D1037" t="str">
            <v>Khanh</v>
          </cell>
          <cell r="E1037" t="str">
            <v>4416</v>
          </cell>
          <cell r="F1037" t="str">
            <v>BT</v>
          </cell>
          <cell r="G1037" t="str">
            <v/>
          </cell>
          <cell r="H1037">
            <v>20</v>
          </cell>
          <cell r="I1037">
            <v>3</v>
          </cell>
          <cell r="J1037">
            <v>0</v>
          </cell>
          <cell r="K1037">
            <v>5600000</v>
          </cell>
          <cell r="L1037">
            <v>840000</v>
          </cell>
          <cell r="M1037">
            <v>0</v>
          </cell>
          <cell r="N1037">
            <v>0</v>
          </cell>
          <cell r="O1037">
            <v>0</v>
          </cell>
        </row>
        <row r="1038">
          <cell r="B1038" t="str">
            <v>441656</v>
          </cell>
          <cell r="C1038" t="str">
            <v>Đỗ Khánh</v>
          </cell>
          <cell r="D1038" t="str">
            <v>Ly</v>
          </cell>
          <cell r="E1038" t="str">
            <v>4416</v>
          </cell>
          <cell r="F1038" t="str">
            <v>BT</v>
          </cell>
          <cell r="G1038" t="str">
            <v/>
          </cell>
          <cell r="H1038">
            <v>17</v>
          </cell>
          <cell r="I1038">
            <v>0</v>
          </cell>
          <cell r="J1038">
            <v>0</v>
          </cell>
          <cell r="K1038">
            <v>4760000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</row>
        <row r="1039">
          <cell r="B1039" t="str">
            <v>441657</v>
          </cell>
          <cell r="C1039" t="str">
            <v>Nông Thị Thu</v>
          </cell>
          <cell r="D1039" t="str">
            <v>Thủy</v>
          </cell>
          <cell r="E1039" t="str">
            <v>4416</v>
          </cell>
          <cell r="F1039" t="str">
            <v>GHP70</v>
          </cell>
          <cell r="G1039" t="str">
            <v/>
          </cell>
          <cell r="H1039">
            <v>21</v>
          </cell>
          <cell r="I1039">
            <v>0</v>
          </cell>
          <cell r="J1039">
            <v>0</v>
          </cell>
          <cell r="K1039">
            <v>5880000</v>
          </cell>
          <cell r="L1039">
            <v>0</v>
          </cell>
          <cell r="M1039">
            <v>0</v>
          </cell>
          <cell r="N1039">
            <v>4116000</v>
          </cell>
          <cell r="O1039">
            <v>0</v>
          </cell>
        </row>
        <row r="1040">
          <cell r="B1040" t="str">
            <v>441658</v>
          </cell>
          <cell r="C1040" t="str">
            <v>Nguyễn Thị Hồng</v>
          </cell>
          <cell r="D1040" t="str">
            <v>Ngọc</v>
          </cell>
          <cell r="E1040" t="str">
            <v>4416</v>
          </cell>
          <cell r="F1040" t="str">
            <v>BT</v>
          </cell>
          <cell r="G1040" t="str">
            <v/>
          </cell>
          <cell r="H1040">
            <v>19</v>
          </cell>
          <cell r="I1040">
            <v>0</v>
          </cell>
          <cell r="J1040">
            <v>0</v>
          </cell>
          <cell r="K1040">
            <v>5320000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</row>
        <row r="1041">
          <cell r="B1041" t="str">
            <v>441659</v>
          </cell>
          <cell r="C1041" t="str">
            <v>Phạm Thị</v>
          </cell>
          <cell r="D1041" t="str">
            <v>Lan</v>
          </cell>
          <cell r="E1041" t="str">
            <v>4416</v>
          </cell>
          <cell r="F1041" t="str">
            <v>BT</v>
          </cell>
          <cell r="G1041" t="str">
            <v/>
          </cell>
          <cell r="H1041">
            <v>17</v>
          </cell>
          <cell r="I1041">
            <v>0</v>
          </cell>
          <cell r="J1041">
            <v>0</v>
          </cell>
          <cell r="K1041">
            <v>4760000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</row>
        <row r="1042">
          <cell r="B1042" t="str">
            <v>441660</v>
          </cell>
          <cell r="C1042" t="str">
            <v>Nguyễn Thị Kiều</v>
          </cell>
          <cell r="D1042" t="str">
            <v>Trinh</v>
          </cell>
          <cell r="E1042" t="str">
            <v>4416</v>
          </cell>
          <cell r="F1042" t="str">
            <v>BT</v>
          </cell>
          <cell r="G1042" t="str">
            <v/>
          </cell>
          <cell r="H1042">
            <v>19</v>
          </cell>
          <cell r="I1042">
            <v>0</v>
          </cell>
          <cell r="J1042">
            <v>0</v>
          </cell>
          <cell r="K1042">
            <v>5320000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</row>
        <row r="1043">
          <cell r="B1043" t="str">
            <v>441661</v>
          </cell>
          <cell r="C1043" t="str">
            <v>Nguyễn Thị Hải</v>
          </cell>
          <cell r="D1043" t="str">
            <v>Hà</v>
          </cell>
          <cell r="E1043" t="str">
            <v>4416</v>
          </cell>
          <cell r="F1043" t="str">
            <v>BT</v>
          </cell>
          <cell r="G1043" t="str">
            <v/>
          </cell>
          <cell r="H1043">
            <v>20</v>
          </cell>
          <cell r="I1043">
            <v>0</v>
          </cell>
          <cell r="J1043">
            <v>0</v>
          </cell>
          <cell r="K1043">
            <v>5600000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441662</v>
          </cell>
          <cell r="C1044" t="str">
            <v>Đinh Thị Đan</v>
          </cell>
          <cell r="D1044" t="str">
            <v>Ly</v>
          </cell>
          <cell r="E1044" t="str">
            <v>4416</v>
          </cell>
          <cell r="F1044" t="str">
            <v>BT</v>
          </cell>
          <cell r="G1044" t="str">
            <v/>
          </cell>
          <cell r="H1044">
            <v>13</v>
          </cell>
          <cell r="I1044">
            <v>0</v>
          </cell>
          <cell r="J1044">
            <v>0</v>
          </cell>
          <cell r="K1044">
            <v>3640000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441663</v>
          </cell>
          <cell r="C1045" t="str">
            <v>Hoàng Trung</v>
          </cell>
          <cell r="D1045" t="str">
            <v>Hiếu</v>
          </cell>
          <cell r="E1045" t="str">
            <v>4416</v>
          </cell>
          <cell r="F1045" t="str">
            <v>BT</v>
          </cell>
          <cell r="G1045" t="str">
            <v/>
          </cell>
          <cell r="H1045">
            <v>17</v>
          </cell>
          <cell r="I1045">
            <v>0</v>
          </cell>
          <cell r="J1045">
            <v>0</v>
          </cell>
          <cell r="K1045">
            <v>4760000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</row>
        <row r="1046">
          <cell r="B1046" t="str">
            <v>441664</v>
          </cell>
          <cell r="C1046" t="str">
            <v>Nguyễn Thị Minh</v>
          </cell>
          <cell r="D1046" t="str">
            <v>Hằng</v>
          </cell>
          <cell r="E1046" t="str">
            <v>4416</v>
          </cell>
          <cell r="F1046" t="str">
            <v>BT</v>
          </cell>
          <cell r="G1046" t="str">
            <v/>
          </cell>
          <cell r="H1046">
            <v>22</v>
          </cell>
          <cell r="I1046">
            <v>0</v>
          </cell>
          <cell r="J1046">
            <v>0</v>
          </cell>
          <cell r="K1046">
            <v>6160000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</row>
        <row r="1047">
          <cell r="B1047" t="str">
            <v>441665</v>
          </cell>
          <cell r="C1047" t="str">
            <v>Nguyễn Thị Thành</v>
          </cell>
          <cell r="D1047" t="str">
            <v>An</v>
          </cell>
          <cell r="E1047" t="str">
            <v>4416</v>
          </cell>
          <cell r="F1047" t="str">
            <v>BT</v>
          </cell>
          <cell r="G1047" t="str">
            <v/>
          </cell>
          <cell r="H1047">
            <v>21</v>
          </cell>
          <cell r="I1047">
            <v>3</v>
          </cell>
          <cell r="J1047">
            <v>0</v>
          </cell>
          <cell r="K1047">
            <v>5880000</v>
          </cell>
          <cell r="L1047">
            <v>840000</v>
          </cell>
          <cell r="M1047">
            <v>0</v>
          </cell>
          <cell r="N1047">
            <v>0</v>
          </cell>
          <cell r="O1047">
            <v>0</v>
          </cell>
        </row>
        <row r="1048">
          <cell r="B1048" t="str">
            <v>4435010</v>
          </cell>
          <cell r="C1048" t="str">
            <v>Nguyễn Trần Cẩm</v>
          </cell>
          <cell r="D1048" t="str">
            <v>Chi</v>
          </cell>
          <cell r="E1048" t="str">
            <v>4416</v>
          </cell>
          <cell r="F1048" t="str">
            <v>BT</v>
          </cell>
          <cell r="G1048" t="str">
            <v/>
          </cell>
          <cell r="H1048">
            <v>19</v>
          </cell>
          <cell r="I1048">
            <v>0</v>
          </cell>
          <cell r="J1048">
            <v>0</v>
          </cell>
          <cell r="K1048">
            <v>5320000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</row>
        <row r="1049">
          <cell r="B1049" t="str">
            <v>441701</v>
          </cell>
          <cell r="C1049" t="str">
            <v>Hoàng Thị</v>
          </cell>
          <cell r="D1049" t="str">
            <v>Phương</v>
          </cell>
          <cell r="E1049" t="str">
            <v>4417</v>
          </cell>
          <cell r="F1049" t="str">
            <v>BT</v>
          </cell>
          <cell r="G1049" t="str">
            <v/>
          </cell>
          <cell r="H1049">
            <v>17</v>
          </cell>
          <cell r="I1049">
            <v>0</v>
          </cell>
          <cell r="J1049">
            <v>0</v>
          </cell>
          <cell r="K1049">
            <v>4760000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</row>
        <row r="1050">
          <cell r="B1050" t="str">
            <v>441702</v>
          </cell>
          <cell r="C1050" t="str">
            <v>Lê Công Thành</v>
          </cell>
          <cell r="D1050" t="str">
            <v>Nam</v>
          </cell>
          <cell r="E1050" t="str">
            <v>4417</v>
          </cell>
          <cell r="F1050" t="str">
            <v>BT</v>
          </cell>
          <cell r="G1050" t="str">
            <v/>
          </cell>
          <cell r="H1050">
            <v>15</v>
          </cell>
          <cell r="I1050">
            <v>0</v>
          </cell>
          <cell r="J1050">
            <v>0</v>
          </cell>
          <cell r="K1050">
            <v>4200000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</row>
        <row r="1051">
          <cell r="B1051" t="str">
            <v>441703</v>
          </cell>
          <cell r="C1051" t="str">
            <v>Vàng Anh</v>
          </cell>
          <cell r="D1051" t="str">
            <v>Duy</v>
          </cell>
          <cell r="E1051" t="str">
            <v>4417</v>
          </cell>
          <cell r="F1051" t="str">
            <v>MHP</v>
          </cell>
          <cell r="G1051" t="str">
            <v/>
          </cell>
          <cell r="H1051">
            <v>20</v>
          </cell>
          <cell r="I1051">
            <v>0</v>
          </cell>
          <cell r="J1051">
            <v>0</v>
          </cell>
          <cell r="K1051">
            <v>5600000</v>
          </cell>
          <cell r="L1051">
            <v>0</v>
          </cell>
          <cell r="M1051">
            <v>0</v>
          </cell>
          <cell r="N1051">
            <v>5600000</v>
          </cell>
          <cell r="O1051">
            <v>0</v>
          </cell>
        </row>
        <row r="1052">
          <cell r="B1052" t="str">
            <v>441704</v>
          </cell>
          <cell r="C1052" t="str">
            <v>Bùi Thị</v>
          </cell>
          <cell r="D1052" t="str">
            <v>Nhung</v>
          </cell>
          <cell r="E1052" t="str">
            <v>4417</v>
          </cell>
          <cell r="F1052" t="str">
            <v>BT</v>
          </cell>
          <cell r="G1052" t="str">
            <v/>
          </cell>
          <cell r="H1052">
            <v>19</v>
          </cell>
          <cell r="I1052">
            <v>0</v>
          </cell>
          <cell r="J1052">
            <v>0</v>
          </cell>
          <cell r="K1052">
            <v>5320000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</row>
        <row r="1053">
          <cell r="B1053" t="str">
            <v>441705</v>
          </cell>
          <cell r="C1053" t="str">
            <v>Phạm Thị Thùy</v>
          </cell>
          <cell r="D1053" t="str">
            <v>Dung</v>
          </cell>
          <cell r="E1053" t="str">
            <v>4417</v>
          </cell>
          <cell r="F1053" t="str">
            <v>BT</v>
          </cell>
          <cell r="G1053" t="str">
            <v/>
          </cell>
          <cell r="H1053">
            <v>19</v>
          </cell>
          <cell r="I1053">
            <v>0</v>
          </cell>
          <cell r="J1053">
            <v>0</v>
          </cell>
          <cell r="K1053">
            <v>5320000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</row>
        <row r="1054">
          <cell r="B1054" t="str">
            <v>441706</v>
          </cell>
          <cell r="C1054" t="str">
            <v>Nguyễn Anh</v>
          </cell>
          <cell r="D1054" t="str">
            <v>Vũ</v>
          </cell>
          <cell r="E1054" t="str">
            <v>4417</v>
          </cell>
          <cell r="F1054" t="str">
            <v>BT</v>
          </cell>
          <cell r="G1054" t="str">
            <v/>
          </cell>
          <cell r="H1054">
            <v>19</v>
          </cell>
          <cell r="I1054">
            <v>0</v>
          </cell>
          <cell r="J1054">
            <v>0</v>
          </cell>
          <cell r="K1054">
            <v>5320000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</row>
        <row r="1055">
          <cell r="B1055" t="str">
            <v>441707</v>
          </cell>
          <cell r="C1055" t="str">
            <v>Tô Yến</v>
          </cell>
          <cell r="D1055" t="str">
            <v>Linh</v>
          </cell>
          <cell r="E1055" t="str">
            <v>4417</v>
          </cell>
          <cell r="F1055" t="str">
            <v>BT</v>
          </cell>
          <cell r="G1055" t="str">
            <v/>
          </cell>
          <cell r="H1055">
            <v>19</v>
          </cell>
          <cell r="I1055">
            <v>0</v>
          </cell>
          <cell r="J1055">
            <v>0</v>
          </cell>
          <cell r="K1055">
            <v>5320000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</row>
        <row r="1056">
          <cell r="B1056" t="str">
            <v>441708</v>
          </cell>
          <cell r="C1056" t="str">
            <v>Trương Khánh</v>
          </cell>
          <cell r="D1056" t="str">
            <v>Duy</v>
          </cell>
          <cell r="E1056" t="str">
            <v>4417</v>
          </cell>
          <cell r="F1056" t="str">
            <v>BT</v>
          </cell>
          <cell r="G1056" t="str">
            <v/>
          </cell>
          <cell r="H1056">
            <v>19</v>
          </cell>
          <cell r="I1056">
            <v>0</v>
          </cell>
          <cell r="J1056">
            <v>0</v>
          </cell>
          <cell r="K1056">
            <v>5320000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</row>
        <row r="1057">
          <cell r="B1057" t="str">
            <v>441709</v>
          </cell>
          <cell r="C1057" t="str">
            <v>Nguyễn Thị Minh</v>
          </cell>
          <cell r="D1057" t="str">
            <v>Anh</v>
          </cell>
          <cell r="E1057" t="str">
            <v>4417</v>
          </cell>
          <cell r="F1057" t="str">
            <v>BT</v>
          </cell>
          <cell r="G1057" t="str">
            <v/>
          </cell>
          <cell r="H1057">
            <v>19</v>
          </cell>
          <cell r="I1057">
            <v>2</v>
          </cell>
          <cell r="J1057">
            <v>0</v>
          </cell>
          <cell r="K1057">
            <v>5320000</v>
          </cell>
          <cell r="L1057">
            <v>560000</v>
          </cell>
          <cell r="M1057">
            <v>0</v>
          </cell>
          <cell r="N1057">
            <v>0</v>
          </cell>
          <cell r="O1057">
            <v>0</v>
          </cell>
        </row>
        <row r="1058">
          <cell r="B1058" t="str">
            <v>441710</v>
          </cell>
          <cell r="C1058" t="str">
            <v>Cà Văn</v>
          </cell>
          <cell r="D1058" t="str">
            <v>Tùng</v>
          </cell>
          <cell r="E1058" t="str">
            <v>4417</v>
          </cell>
          <cell r="F1058" t="str">
            <v>GHP70</v>
          </cell>
          <cell r="G1058" t="str">
            <v/>
          </cell>
          <cell r="H1058">
            <v>13</v>
          </cell>
          <cell r="I1058">
            <v>0</v>
          </cell>
          <cell r="J1058">
            <v>0</v>
          </cell>
          <cell r="K1058">
            <v>3640000</v>
          </cell>
          <cell r="L1058">
            <v>0</v>
          </cell>
          <cell r="M1058">
            <v>0</v>
          </cell>
          <cell r="N1058">
            <v>2548000</v>
          </cell>
          <cell r="O1058">
            <v>0</v>
          </cell>
        </row>
        <row r="1059">
          <cell r="B1059" t="str">
            <v>441711</v>
          </cell>
          <cell r="C1059" t="str">
            <v>Thùng Thị</v>
          </cell>
          <cell r="D1059" t="str">
            <v>Tình</v>
          </cell>
          <cell r="E1059" t="str">
            <v>4417</v>
          </cell>
          <cell r="F1059" t="str">
            <v>MHP</v>
          </cell>
          <cell r="G1059" t="str">
            <v/>
          </cell>
          <cell r="H1059">
            <v>19</v>
          </cell>
          <cell r="I1059">
            <v>0</v>
          </cell>
          <cell r="J1059">
            <v>0</v>
          </cell>
          <cell r="K1059">
            <v>5320000</v>
          </cell>
          <cell r="L1059">
            <v>0</v>
          </cell>
          <cell r="M1059">
            <v>0</v>
          </cell>
          <cell r="N1059">
            <v>5320000</v>
          </cell>
          <cell r="O1059">
            <v>0</v>
          </cell>
        </row>
        <row r="1060">
          <cell r="B1060" t="str">
            <v>441712</v>
          </cell>
          <cell r="C1060" t="str">
            <v>Vũ Thị</v>
          </cell>
          <cell r="D1060" t="str">
            <v>Huế</v>
          </cell>
          <cell r="E1060" t="str">
            <v>4417</v>
          </cell>
          <cell r="F1060" t="str">
            <v>BT</v>
          </cell>
          <cell r="G1060" t="str">
            <v/>
          </cell>
          <cell r="H1060">
            <v>19</v>
          </cell>
          <cell r="I1060">
            <v>0</v>
          </cell>
          <cell r="J1060">
            <v>0</v>
          </cell>
          <cell r="K1060">
            <v>5320000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</row>
        <row r="1061">
          <cell r="B1061" t="str">
            <v>441713</v>
          </cell>
          <cell r="C1061" t="str">
            <v>Trần Minh</v>
          </cell>
          <cell r="D1061" t="str">
            <v>Quân</v>
          </cell>
          <cell r="E1061" t="str">
            <v>4417</v>
          </cell>
          <cell r="F1061" t="str">
            <v>BT</v>
          </cell>
          <cell r="G1061" t="str">
            <v/>
          </cell>
          <cell r="H1061">
            <v>17</v>
          </cell>
          <cell r="I1061">
            <v>3</v>
          </cell>
          <cell r="J1061">
            <v>0</v>
          </cell>
          <cell r="K1061">
            <v>4760000</v>
          </cell>
          <cell r="L1061">
            <v>840000</v>
          </cell>
          <cell r="M1061">
            <v>0</v>
          </cell>
          <cell r="N1061">
            <v>0</v>
          </cell>
          <cell r="O1061">
            <v>0</v>
          </cell>
        </row>
        <row r="1062">
          <cell r="B1062" t="str">
            <v>441714</v>
          </cell>
          <cell r="C1062" t="str">
            <v>Trần Đức</v>
          </cell>
          <cell r="D1062" t="str">
            <v>Mạnh</v>
          </cell>
          <cell r="E1062" t="str">
            <v>4417</v>
          </cell>
          <cell r="F1062" t="str">
            <v>BT</v>
          </cell>
          <cell r="G1062" t="str">
            <v/>
          </cell>
          <cell r="H1062">
            <v>19</v>
          </cell>
          <cell r="I1062">
            <v>0</v>
          </cell>
          <cell r="J1062">
            <v>0</v>
          </cell>
          <cell r="K1062">
            <v>5320000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</row>
        <row r="1063">
          <cell r="B1063" t="str">
            <v>441715</v>
          </cell>
          <cell r="C1063" t="str">
            <v>Trần Thu</v>
          </cell>
          <cell r="D1063" t="str">
            <v>Trang</v>
          </cell>
          <cell r="E1063" t="str">
            <v>4417</v>
          </cell>
          <cell r="F1063" t="str">
            <v>BT</v>
          </cell>
          <cell r="G1063" t="str">
            <v/>
          </cell>
          <cell r="H1063">
            <v>17</v>
          </cell>
          <cell r="I1063">
            <v>0</v>
          </cell>
          <cell r="J1063">
            <v>0</v>
          </cell>
          <cell r="K1063">
            <v>4760000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</row>
        <row r="1064">
          <cell r="B1064" t="str">
            <v>441716</v>
          </cell>
          <cell r="C1064" t="str">
            <v>Lê Hùng</v>
          </cell>
          <cell r="D1064" t="str">
            <v>Anh</v>
          </cell>
          <cell r="E1064" t="str">
            <v>4417</v>
          </cell>
          <cell r="F1064" t="str">
            <v>BT</v>
          </cell>
          <cell r="G1064" t="str">
            <v/>
          </cell>
          <cell r="H1064">
            <v>17</v>
          </cell>
          <cell r="I1064">
            <v>0</v>
          </cell>
          <cell r="J1064">
            <v>0</v>
          </cell>
          <cell r="K1064">
            <v>4760000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</row>
        <row r="1065">
          <cell r="B1065" t="str">
            <v>441717</v>
          </cell>
          <cell r="C1065" t="str">
            <v>Phan Trọng</v>
          </cell>
          <cell r="D1065" t="str">
            <v>Tùng</v>
          </cell>
          <cell r="E1065" t="str">
            <v>4417</v>
          </cell>
          <cell r="F1065" t="str">
            <v>BT</v>
          </cell>
          <cell r="G1065" t="str">
            <v/>
          </cell>
          <cell r="H1065">
            <v>17</v>
          </cell>
          <cell r="I1065">
            <v>0</v>
          </cell>
          <cell r="J1065">
            <v>0</v>
          </cell>
          <cell r="K1065">
            <v>4760000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</row>
        <row r="1066">
          <cell r="B1066" t="str">
            <v>441718</v>
          </cell>
          <cell r="C1066" t="str">
            <v>Đỗ Thị Thu</v>
          </cell>
          <cell r="D1066" t="str">
            <v>Hằng</v>
          </cell>
          <cell r="E1066" t="str">
            <v>4417</v>
          </cell>
          <cell r="F1066" t="str">
            <v>BT</v>
          </cell>
          <cell r="G1066" t="str">
            <v/>
          </cell>
          <cell r="H1066">
            <v>19</v>
          </cell>
          <cell r="I1066">
            <v>0</v>
          </cell>
          <cell r="J1066">
            <v>0</v>
          </cell>
          <cell r="K1066">
            <v>5320000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</row>
        <row r="1067">
          <cell r="B1067" t="str">
            <v>441719</v>
          </cell>
          <cell r="C1067" t="str">
            <v>Bùi Thị</v>
          </cell>
          <cell r="D1067" t="str">
            <v>Anh</v>
          </cell>
          <cell r="E1067" t="str">
            <v>4417</v>
          </cell>
          <cell r="F1067" t="str">
            <v>MHP</v>
          </cell>
          <cell r="G1067" t="str">
            <v/>
          </cell>
          <cell r="H1067">
            <v>19</v>
          </cell>
          <cell r="I1067">
            <v>2</v>
          </cell>
          <cell r="J1067">
            <v>0</v>
          </cell>
          <cell r="K1067">
            <v>5320000</v>
          </cell>
          <cell r="L1067">
            <v>560000</v>
          </cell>
          <cell r="M1067">
            <v>0</v>
          </cell>
          <cell r="N1067">
            <v>5320000</v>
          </cell>
          <cell r="O1067">
            <v>0</v>
          </cell>
        </row>
        <row r="1068">
          <cell r="B1068" t="str">
            <v>441720</v>
          </cell>
          <cell r="C1068" t="str">
            <v>Lương Hồng</v>
          </cell>
          <cell r="D1068" t="str">
            <v>Thế</v>
          </cell>
          <cell r="E1068" t="str">
            <v>4417</v>
          </cell>
          <cell r="F1068" t="str">
            <v>BT</v>
          </cell>
          <cell r="G1068" t="str">
            <v/>
          </cell>
          <cell r="H1068">
            <v>13</v>
          </cell>
          <cell r="I1068">
            <v>0</v>
          </cell>
          <cell r="J1068">
            <v>0</v>
          </cell>
          <cell r="K1068">
            <v>3640000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</row>
        <row r="1069">
          <cell r="B1069" t="str">
            <v>441721</v>
          </cell>
          <cell r="C1069" t="str">
            <v>Lê Thị</v>
          </cell>
          <cell r="D1069" t="str">
            <v>Thủy</v>
          </cell>
          <cell r="E1069" t="str">
            <v>4417</v>
          </cell>
          <cell r="F1069" t="str">
            <v>BT</v>
          </cell>
          <cell r="G1069" t="str">
            <v/>
          </cell>
          <cell r="H1069">
            <v>19</v>
          </cell>
          <cell r="I1069">
            <v>0</v>
          </cell>
          <cell r="J1069">
            <v>0</v>
          </cell>
          <cell r="K1069">
            <v>5320000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</row>
        <row r="1070">
          <cell r="B1070" t="str">
            <v>441722</v>
          </cell>
          <cell r="C1070" t="str">
            <v>Phùng Thị Phương</v>
          </cell>
          <cell r="D1070" t="str">
            <v>Thảo</v>
          </cell>
          <cell r="E1070" t="str">
            <v>4417</v>
          </cell>
          <cell r="F1070" t="str">
            <v>BT</v>
          </cell>
          <cell r="G1070" t="str">
            <v/>
          </cell>
          <cell r="H1070">
            <v>19</v>
          </cell>
          <cell r="I1070">
            <v>0</v>
          </cell>
          <cell r="J1070">
            <v>0</v>
          </cell>
          <cell r="K1070">
            <v>5320000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</row>
        <row r="1071">
          <cell r="B1071" t="str">
            <v>441723</v>
          </cell>
          <cell r="C1071" t="str">
            <v>Lưu Thị Thu</v>
          </cell>
          <cell r="D1071" t="str">
            <v>Huyền</v>
          </cell>
          <cell r="E1071" t="str">
            <v>4417</v>
          </cell>
          <cell r="F1071" t="str">
            <v>BT</v>
          </cell>
          <cell r="G1071" t="str">
            <v/>
          </cell>
          <cell r="H1071">
            <v>19</v>
          </cell>
          <cell r="I1071">
            <v>0</v>
          </cell>
          <cell r="J1071">
            <v>0</v>
          </cell>
          <cell r="K1071">
            <v>5320000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</row>
        <row r="1072">
          <cell r="B1072" t="str">
            <v>441724</v>
          </cell>
          <cell r="C1072" t="str">
            <v>Lê Thị Thanh</v>
          </cell>
          <cell r="D1072" t="str">
            <v>Luyện</v>
          </cell>
          <cell r="E1072" t="str">
            <v>4417</v>
          </cell>
          <cell r="F1072" t="str">
            <v>BT</v>
          </cell>
          <cell r="G1072" t="str">
            <v/>
          </cell>
          <cell r="H1072">
            <v>19</v>
          </cell>
          <cell r="I1072">
            <v>0</v>
          </cell>
          <cell r="J1072">
            <v>0</v>
          </cell>
          <cell r="K1072">
            <v>5320000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</row>
        <row r="1073">
          <cell r="B1073" t="str">
            <v>441725</v>
          </cell>
          <cell r="C1073" t="str">
            <v>Nguyễn Thị Hoàng</v>
          </cell>
          <cell r="D1073" t="str">
            <v>Hạnh</v>
          </cell>
          <cell r="E1073" t="str">
            <v>4417</v>
          </cell>
          <cell r="F1073" t="str">
            <v>BT</v>
          </cell>
          <cell r="G1073" t="str">
            <v/>
          </cell>
          <cell r="H1073">
            <v>17</v>
          </cell>
          <cell r="I1073">
            <v>0</v>
          </cell>
          <cell r="J1073">
            <v>0</v>
          </cell>
          <cell r="K1073">
            <v>4760000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</row>
        <row r="1074">
          <cell r="B1074" t="str">
            <v>441726</v>
          </cell>
          <cell r="C1074" t="str">
            <v>Nông Thị Ngọc</v>
          </cell>
          <cell r="D1074" t="str">
            <v>ánh</v>
          </cell>
          <cell r="E1074" t="str">
            <v>4417</v>
          </cell>
          <cell r="F1074" t="str">
            <v>GHP70</v>
          </cell>
          <cell r="G1074" t="str">
            <v/>
          </cell>
          <cell r="H1074">
            <v>19</v>
          </cell>
          <cell r="I1074">
            <v>0</v>
          </cell>
          <cell r="J1074">
            <v>0</v>
          </cell>
          <cell r="K1074">
            <v>5320000</v>
          </cell>
          <cell r="L1074">
            <v>0</v>
          </cell>
          <cell r="M1074">
            <v>0</v>
          </cell>
          <cell r="N1074">
            <v>3723999.9999999995</v>
          </cell>
          <cell r="O1074">
            <v>0</v>
          </cell>
        </row>
        <row r="1075">
          <cell r="B1075" t="str">
            <v>441727</v>
          </cell>
          <cell r="C1075" t="str">
            <v>Cháng Thị</v>
          </cell>
          <cell r="D1075" t="str">
            <v>Nhánh</v>
          </cell>
          <cell r="E1075" t="str">
            <v>4417</v>
          </cell>
          <cell r="F1075" t="str">
            <v>GHP70</v>
          </cell>
          <cell r="G1075" t="str">
            <v/>
          </cell>
          <cell r="H1075">
            <v>20</v>
          </cell>
          <cell r="I1075">
            <v>0</v>
          </cell>
          <cell r="J1075">
            <v>0</v>
          </cell>
          <cell r="K1075">
            <v>5600000</v>
          </cell>
          <cell r="L1075">
            <v>0</v>
          </cell>
          <cell r="M1075">
            <v>0</v>
          </cell>
          <cell r="N1075">
            <v>3920000</v>
          </cell>
          <cell r="O1075">
            <v>0</v>
          </cell>
        </row>
        <row r="1076">
          <cell r="B1076" t="str">
            <v>441728</v>
          </cell>
          <cell r="C1076" t="str">
            <v>Nguyễn Mạnh</v>
          </cell>
          <cell r="D1076" t="str">
            <v>Tùng</v>
          </cell>
          <cell r="E1076" t="str">
            <v>4417</v>
          </cell>
          <cell r="F1076" t="str">
            <v>BT</v>
          </cell>
          <cell r="G1076" t="str">
            <v/>
          </cell>
          <cell r="H1076">
            <v>20</v>
          </cell>
          <cell r="I1076">
            <v>0</v>
          </cell>
          <cell r="J1076">
            <v>0</v>
          </cell>
          <cell r="K1076">
            <v>5600000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</row>
        <row r="1077">
          <cell r="B1077" t="str">
            <v>441729</v>
          </cell>
          <cell r="C1077" t="str">
            <v>Trương Diệu</v>
          </cell>
          <cell r="D1077" t="str">
            <v>Giang</v>
          </cell>
          <cell r="E1077" t="str">
            <v>4417</v>
          </cell>
          <cell r="F1077" t="str">
            <v>BT</v>
          </cell>
          <cell r="G1077" t="str">
            <v/>
          </cell>
          <cell r="H1077">
            <v>19</v>
          </cell>
          <cell r="I1077">
            <v>0</v>
          </cell>
          <cell r="J1077">
            <v>0</v>
          </cell>
          <cell r="K1077">
            <v>5320000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</row>
        <row r="1078">
          <cell r="B1078" t="str">
            <v>441730</v>
          </cell>
          <cell r="C1078" t="str">
            <v>Trương Thị Thanh</v>
          </cell>
          <cell r="D1078" t="str">
            <v>Bình</v>
          </cell>
          <cell r="E1078" t="str">
            <v>4417</v>
          </cell>
          <cell r="F1078" t="str">
            <v>BT</v>
          </cell>
          <cell r="G1078" t="str">
            <v/>
          </cell>
          <cell r="H1078">
            <v>19</v>
          </cell>
          <cell r="I1078">
            <v>0</v>
          </cell>
          <cell r="J1078">
            <v>0</v>
          </cell>
          <cell r="K1078">
            <v>5320000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</row>
        <row r="1079">
          <cell r="B1079" t="str">
            <v>441731</v>
          </cell>
          <cell r="C1079" t="str">
            <v>Vũ Đức</v>
          </cell>
          <cell r="D1079" t="str">
            <v>Hùng</v>
          </cell>
          <cell r="E1079" t="str">
            <v>4417</v>
          </cell>
          <cell r="F1079" t="str">
            <v>BT</v>
          </cell>
          <cell r="G1079" t="str">
            <v/>
          </cell>
          <cell r="H1079">
            <v>19</v>
          </cell>
          <cell r="I1079">
            <v>0</v>
          </cell>
          <cell r="J1079">
            <v>0</v>
          </cell>
          <cell r="K1079">
            <v>5320000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</row>
        <row r="1080">
          <cell r="B1080" t="str">
            <v>441732</v>
          </cell>
          <cell r="C1080" t="str">
            <v>Lưu Quang</v>
          </cell>
          <cell r="D1080" t="str">
            <v>Vinh</v>
          </cell>
          <cell r="E1080" t="str">
            <v>4417</v>
          </cell>
          <cell r="F1080" t="str">
            <v>BT</v>
          </cell>
          <cell r="G1080" t="str">
            <v/>
          </cell>
          <cell r="H1080">
            <v>19</v>
          </cell>
          <cell r="I1080">
            <v>0</v>
          </cell>
          <cell r="J1080">
            <v>0</v>
          </cell>
          <cell r="K1080">
            <v>5320000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</row>
        <row r="1081">
          <cell r="B1081" t="str">
            <v>441733</v>
          </cell>
          <cell r="C1081" t="str">
            <v>Đỗ Thị</v>
          </cell>
          <cell r="D1081" t="str">
            <v>Nhung</v>
          </cell>
          <cell r="E1081" t="str">
            <v>4417</v>
          </cell>
          <cell r="F1081" t="str">
            <v>BT</v>
          </cell>
          <cell r="G1081" t="str">
            <v/>
          </cell>
          <cell r="H1081">
            <v>19</v>
          </cell>
          <cell r="I1081">
            <v>0</v>
          </cell>
          <cell r="J1081">
            <v>0</v>
          </cell>
          <cell r="K1081">
            <v>5320000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441734</v>
          </cell>
          <cell r="C1082" t="str">
            <v>Nguyễn Thị Hoài</v>
          </cell>
          <cell r="D1082" t="str">
            <v>Linh</v>
          </cell>
          <cell r="E1082" t="str">
            <v>4417</v>
          </cell>
          <cell r="F1082" t="str">
            <v>BT</v>
          </cell>
          <cell r="G1082" t="str">
            <v/>
          </cell>
          <cell r="H1082">
            <v>17</v>
          </cell>
          <cell r="I1082">
            <v>0</v>
          </cell>
          <cell r="J1082">
            <v>0</v>
          </cell>
          <cell r="K1082">
            <v>4760000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</row>
        <row r="1083">
          <cell r="B1083" t="str">
            <v>441735</v>
          </cell>
          <cell r="C1083" t="str">
            <v>Nguyễn Thị Phương</v>
          </cell>
          <cell r="D1083" t="str">
            <v>Anh</v>
          </cell>
          <cell r="E1083" t="str">
            <v>4417</v>
          </cell>
          <cell r="F1083" t="str">
            <v>BT</v>
          </cell>
          <cell r="G1083" t="str">
            <v/>
          </cell>
          <cell r="H1083">
            <v>17</v>
          </cell>
          <cell r="I1083">
            <v>0</v>
          </cell>
          <cell r="J1083">
            <v>0</v>
          </cell>
          <cell r="K1083">
            <v>4760000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441736</v>
          </cell>
          <cell r="C1084" t="str">
            <v>Đào Tuấn</v>
          </cell>
          <cell r="D1084" t="str">
            <v>Hải</v>
          </cell>
          <cell r="E1084" t="str">
            <v>4417</v>
          </cell>
          <cell r="F1084" t="str">
            <v>BT</v>
          </cell>
          <cell r="G1084" t="str">
            <v/>
          </cell>
          <cell r="H1084">
            <v>19</v>
          </cell>
          <cell r="I1084">
            <v>0</v>
          </cell>
          <cell r="J1084">
            <v>0</v>
          </cell>
          <cell r="K1084">
            <v>5320000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</row>
        <row r="1085">
          <cell r="B1085" t="str">
            <v>441737</v>
          </cell>
          <cell r="C1085" t="str">
            <v>Đỗ Thị Trần</v>
          </cell>
          <cell r="D1085" t="str">
            <v>Anh</v>
          </cell>
          <cell r="E1085" t="str">
            <v>4417</v>
          </cell>
          <cell r="F1085" t="str">
            <v>BT</v>
          </cell>
          <cell r="G1085" t="str">
            <v/>
          </cell>
          <cell r="H1085">
            <v>17</v>
          </cell>
          <cell r="I1085">
            <v>0</v>
          </cell>
          <cell r="J1085">
            <v>0</v>
          </cell>
          <cell r="K1085">
            <v>4760000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</row>
        <row r="1086">
          <cell r="B1086" t="str">
            <v>441738</v>
          </cell>
          <cell r="C1086" t="str">
            <v>Lê Phương</v>
          </cell>
          <cell r="D1086" t="str">
            <v>Tú</v>
          </cell>
          <cell r="E1086" t="str">
            <v>4417</v>
          </cell>
          <cell r="F1086" t="str">
            <v>BT</v>
          </cell>
          <cell r="G1086" t="str">
            <v/>
          </cell>
          <cell r="H1086">
            <v>19</v>
          </cell>
          <cell r="I1086">
            <v>0</v>
          </cell>
          <cell r="J1086">
            <v>0</v>
          </cell>
          <cell r="K1086">
            <v>5320000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</row>
        <row r="1087">
          <cell r="B1087" t="str">
            <v>441739</v>
          </cell>
          <cell r="C1087" t="str">
            <v>Nguyễn Phạm Vân</v>
          </cell>
          <cell r="D1087" t="str">
            <v>Phương</v>
          </cell>
          <cell r="E1087" t="str">
            <v>4417</v>
          </cell>
          <cell r="F1087" t="str">
            <v>BT</v>
          </cell>
          <cell r="G1087" t="str">
            <v/>
          </cell>
          <cell r="H1087">
            <v>19</v>
          </cell>
          <cell r="I1087">
            <v>0</v>
          </cell>
          <cell r="J1087">
            <v>0</v>
          </cell>
          <cell r="K1087">
            <v>5320000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</row>
        <row r="1088">
          <cell r="B1088" t="str">
            <v>441740</v>
          </cell>
          <cell r="C1088" t="str">
            <v>Tô Lê Khánh</v>
          </cell>
          <cell r="D1088" t="str">
            <v>Linh</v>
          </cell>
          <cell r="E1088" t="str">
            <v>4417</v>
          </cell>
          <cell r="F1088" t="str">
            <v>BT</v>
          </cell>
          <cell r="G1088" t="str">
            <v/>
          </cell>
          <cell r="H1088">
            <v>19</v>
          </cell>
          <cell r="I1088">
            <v>0</v>
          </cell>
          <cell r="J1088">
            <v>0</v>
          </cell>
          <cell r="K1088">
            <v>5320000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</row>
        <row r="1089">
          <cell r="B1089" t="str">
            <v>441741</v>
          </cell>
          <cell r="C1089" t="str">
            <v>Nguyễn Thị Phương</v>
          </cell>
          <cell r="D1089" t="str">
            <v>Anh</v>
          </cell>
          <cell r="E1089" t="str">
            <v>4417</v>
          </cell>
          <cell r="F1089" t="str">
            <v>BT</v>
          </cell>
          <cell r="G1089" t="str">
            <v/>
          </cell>
          <cell r="H1089">
            <v>17</v>
          </cell>
          <cell r="I1089">
            <v>0</v>
          </cell>
          <cell r="J1089">
            <v>0</v>
          </cell>
          <cell r="K1089">
            <v>4760000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</row>
        <row r="1090">
          <cell r="B1090" t="str">
            <v>441742</v>
          </cell>
          <cell r="C1090" t="str">
            <v>Đào Thị Diệp</v>
          </cell>
          <cell r="D1090" t="str">
            <v>Linh</v>
          </cell>
          <cell r="E1090" t="str">
            <v>4417</v>
          </cell>
          <cell r="F1090" t="str">
            <v>BT</v>
          </cell>
          <cell r="G1090" t="str">
            <v/>
          </cell>
          <cell r="H1090">
            <v>17</v>
          </cell>
          <cell r="I1090">
            <v>3</v>
          </cell>
          <cell r="J1090">
            <v>0</v>
          </cell>
          <cell r="K1090">
            <v>4760000</v>
          </cell>
          <cell r="L1090">
            <v>840000</v>
          </cell>
          <cell r="M1090">
            <v>0</v>
          </cell>
          <cell r="N1090">
            <v>0</v>
          </cell>
          <cell r="O1090">
            <v>0</v>
          </cell>
        </row>
        <row r="1091">
          <cell r="B1091" t="str">
            <v>441743</v>
          </cell>
          <cell r="C1091" t="str">
            <v>Đinh Thị</v>
          </cell>
          <cell r="D1091" t="str">
            <v>Mến</v>
          </cell>
          <cell r="E1091" t="str">
            <v>4417</v>
          </cell>
          <cell r="F1091" t="str">
            <v>BT</v>
          </cell>
          <cell r="G1091" t="str">
            <v/>
          </cell>
          <cell r="H1091">
            <v>17</v>
          </cell>
          <cell r="I1091">
            <v>0</v>
          </cell>
          <cell r="J1091">
            <v>0</v>
          </cell>
          <cell r="K1091">
            <v>4760000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</row>
        <row r="1092">
          <cell r="B1092" t="str">
            <v>441744</v>
          </cell>
          <cell r="C1092" t="str">
            <v>Trần Quỳnh</v>
          </cell>
          <cell r="D1092" t="str">
            <v>My</v>
          </cell>
          <cell r="E1092" t="str">
            <v>4417</v>
          </cell>
          <cell r="F1092" t="str">
            <v>BT</v>
          </cell>
          <cell r="G1092" t="str">
            <v/>
          </cell>
          <cell r="H1092">
            <v>15</v>
          </cell>
          <cell r="I1092">
            <v>0</v>
          </cell>
          <cell r="J1092">
            <v>0</v>
          </cell>
          <cell r="K1092">
            <v>4200000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</row>
        <row r="1093">
          <cell r="B1093" t="str">
            <v>441745</v>
          </cell>
          <cell r="C1093" t="str">
            <v>Nguyễn Thành</v>
          </cell>
          <cell r="D1093" t="str">
            <v>Trung</v>
          </cell>
          <cell r="E1093" t="str">
            <v>4417</v>
          </cell>
          <cell r="F1093" t="str">
            <v>BT</v>
          </cell>
          <cell r="G1093" t="str">
            <v/>
          </cell>
          <cell r="H1093">
            <v>15</v>
          </cell>
          <cell r="I1093">
            <v>0</v>
          </cell>
          <cell r="J1093">
            <v>0</v>
          </cell>
          <cell r="K1093">
            <v>4200000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</row>
        <row r="1094">
          <cell r="B1094" t="str">
            <v>441746</v>
          </cell>
          <cell r="C1094" t="str">
            <v>Nguyễn Khánh</v>
          </cell>
          <cell r="D1094" t="str">
            <v>Linh</v>
          </cell>
          <cell r="E1094" t="str">
            <v>4417</v>
          </cell>
          <cell r="F1094" t="str">
            <v>BT</v>
          </cell>
          <cell r="G1094" t="str">
            <v/>
          </cell>
          <cell r="H1094">
            <v>17</v>
          </cell>
          <cell r="I1094">
            <v>0</v>
          </cell>
          <cell r="J1094">
            <v>0</v>
          </cell>
          <cell r="K1094">
            <v>4760000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</row>
        <row r="1095">
          <cell r="B1095" t="str">
            <v>441747</v>
          </cell>
          <cell r="C1095" t="str">
            <v>Trần Phạm Xuân</v>
          </cell>
          <cell r="D1095" t="str">
            <v>Đức</v>
          </cell>
          <cell r="E1095" t="str">
            <v>4417</v>
          </cell>
          <cell r="F1095" t="str">
            <v>BT</v>
          </cell>
          <cell r="G1095" t="str">
            <v/>
          </cell>
          <cell r="H1095">
            <v>13</v>
          </cell>
          <cell r="I1095">
            <v>0</v>
          </cell>
          <cell r="J1095">
            <v>0</v>
          </cell>
          <cell r="K1095">
            <v>3640000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</row>
        <row r="1096">
          <cell r="B1096" t="str">
            <v>441748</v>
          </cell>
          <cell r="C1096" t="str">
            <v>Nguyễn Thị Mai</v>
          </cell>
          <cell r="D1096" t="str">
            <v>Thùy</v>
          </cell>
          <cell r="E1096" t="str">
            <v>4417</v>
          </cell>
          <cell r="F1096" t="str">
            <v>BT</v>
          </cell>
          <cell r="G1096" t="str">
            <v/>
          </cell>
          <cell r="H1096">
            <v>19</v>
          </cell>
          <cell r="I1096">
            <v>0</v>
          </cell>
          <cell r="J1096">
            <v>0</v>
          </cell>
          <cell r="K1096">
            <v>5320000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</row>
        <row r="1097">
          <cell r="B1097" t="str">
            <v>441749</v>
          </cell>
          <cell r="C1097" t="str">
            <v>Hoàng Hồng</v>
          </cell>
          <cell r="D1097" t="str">
            <v>Trang</v>
          </cell>
          <cell r="E1097" t="str">
            <v>4417</v>
          </cell>
          <cell r="F1097" t="str">
            <v>BT</v>
          </cell>
          <cell r="G1097" t="str">
            <v/>
          </cell>
          <cell r="H1097">
            <v>19</v>
          </cell>
          <cell r="I1097">
            <v>0</v>
          </cell>
          <cell r="J1097">
            <v>0</v>
          </cell>
          <cell r="K1097">
            <v>5320000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</row>
        <row r="1098">
          <cell r="B1098" t="str">
            <v>441750</v>
          </cell>
          <cell r="C1098" t="str">
            <v>Hoàng Mai</v>
          </cell>
          <cell r="D1098" t="str">
            <v>Phương</v>
          </cell>
          <cell r="E1098" t="str">
            <v>4417</v>
          </cell>
          <cell r="F1098" t="str">
            <v>BT</v>
          </cell>
          <cell r="G1098" t="str">
            <v/>
          </cell>
          <cell r="H1098">
            <v>17</v>
          </cell>
          <cell r="I1098">
            <v>0</v>
          </cell>
          <cell r="J1098">
            <v>0</v>
          </cell>
          <cell r="K1098">
            <v>4760000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B1099" t="str">
            <v>441752</v>
          </cell>
          <cell r="C1099" t="str">
            <v>Phạm Hà</v>
          </cell>
          <cell r="D1099" t="str">
            <v>Trang</v>
          </cell>
          <cell r="E1099" t="str">
            <v>4417</v>
          </cell>
          <cell r="F1099" t="str">
            <v>BT</v>
          </cell>
          <cell r="G1099" t="str">
            <v/>
          </cell>
          <cell r="H1099">
            <v>19</v>
          </cell>
          <cell r="I1099">
            <v>0</v>
          </cell>
          <cell r="J1099">
            <v>0</v>
          </cell>
          <cell r="K1099">
            <v>5320000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0">
          <cell r="B1100" t="str">
            <v>441753</v>
          </cell>
          <cell r="C1100" t="str">
            <v>Lương Quang</v>
          </cell>
          <cell r="D1100" t="str">
            <v>Sáng</v>
          </cell>
          <cell r="E1100" t="str">
            <v>4417</v>
          </cell>
          <cell r="F1100" t="str">
            <v>BT</v>
          </cell>
          <cell r="G1100" t="str">
            <v/>
          </cell>
          <cell r="H1100">
            <v>15</v>
          </cell>
          <cell r="I1100">
            <v>0</v>
          </cell>
          <cell r="J1100">
            <v>0</v>
          </cell>
          <cell r="K1100">
            <v>4200000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</row>
        <row r="1101">
          <cell r="B1101" t="str">
            <v>441754</v>
          </cell>
          <cell r="C1101" t="str">
            <v>Đặng Thị Diệu</v>
          </cell>
          <cell r="D1101" t="str">
            <v>Thanh</v>
          </cell>
          <cell r="E1101" t="str">
            <v>4417</v>
          </cell>
          <cell r="F1101" t="str">
            <v>BT</v>
          </cell>
          <cell r="G1101" t="str">
            <v/>
          </cell>
          <cell r="H1101">
            <v>19</v>
          </cell>
          <cell r="I1101">
            <v>0</v>
          </cell>
          <cell r="J1101">
            <v>0</v>
          </cell>
          <cell r="K1101">
            <v>5320000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441755</v>
          </cell>
          <cell r="C1102" t="str">
            <v>Phạm Phương</v>
          </cell>
          <cell r="D1102" t="str">
            <v>Thảo</v>
          </cell>
          <cell r="E1102" t="str">
            <v>4417</v>
          </cell>
          <cell r="F1102" t="str">
            <v>BT</v>
          </cell>
          <cell r="G1102" t="str">
            <v/>
          </cell>
          <cell r="H1102">
            <v>17</v>
          </cell>
          <cell r="I1102">
            <v>0</v>
          </cell>
          <cell r="J1102">
            <v>0</v>
          </cell>
          <cell r="K1102">
            <v>4760000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</row>
        <row r="1103">
          <cell r="B1103" t="str">
            <v>441756</v>
          </cell>
          <cell r="C1103" t="str">
            <v>Nguyễn Thị Thảo</v>
          </cell>
          <cell r="D1103" t="str">
            <v>Thu</v>
          </cell>
          <cell r="E1103" t="str">
            <v>4417</v>
          </cell>
          <cell r="F1103" t="str">
            <v>BT</v>
          </cell>
          <cell r="G1103" t="str">
            <v/>
          </cell>
          <cell r="H1103">
            <v>19</v>
          </cell>
          <cell r="I1103">
            <v>0</v>
          </cell>
          <cell r="J1103">
            <v>0</v>
          </cell>
          <cell r="K1103">
            <v>5320000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</row>
        <row r="1104">
          <cell r="B1104" t="str">
            <v>441757</v>
          </cell>
          <cell r="C1104" t="str">
            <v>Phan Hải</v>
          </cell>
          <cell r="D1104" t="str">
            <v>Minh</v>
          </cell>
          <cell r="E1104" t="str">
            <v>4417</v>
          </cell>
          <cell r="F1104" t="str">
            <v>BT</v>
          </cell>
          <cell r="G1104" t="str">
            <v/>
          </cell>
          <cell r="H1104">
            <v>19</v>
          </cell>
          <cell r="I1104">
            <v>0</v>
          </cell>
          <cell r="J1104">
            <v>0</v>
          </cell>
          <cell r="K1104">
            <v>5320000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441758</v>
          </cell>
          <cell r="C1105" t="str">
            <v>Nguyễn Văn</v>
          </cell>
          <cell r="D1105" t="str">
            <v>Chúc</v>
          </cell>
          <cell r="E1105" t="str">
            <v>4417</v>
          </cell>
          <cell r="F1105" t="str">
            <v>BT</v>
          </cell>
          <cell r="G1105" t="str">
            <v/>
          </cell>
          <cell r="H1105">
            <v>19</v>
          </cell>
          <cell r="I1105">
            <v>0</v>
          </cell>
          <cell r="J1105">
            <v>0</v>
          </cell>
          <cell r="K1105">
            <v>5320000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</row>
        <row r="1106">
          <cell r="B1106" t="str">
            <v>441759</v>
          </cell>
          <cell r="C1106" t="str">
            <v>Dương Quỳnh</v>
          </cell>
          <cell r="D1106" t="str">
            <v>Trang</v>
          </cell>
          <cell r="E1106" t="str">
            <v>4417</v>
          </cell>
          <cell r="F1106" t="str">
            <v>BT</v>
          </cell>
          <cell r="G1106" t="str">
            <v/>
          </cell>
          <cell r="H1106">
            <v>17</v>
          </cell>
          <cell r="I1106">
            <v>0</v>
          </cell>
          <cell r="J1106">
            <v>0</v>
          </cell>
          <cell r="K1106">
            <v>4760000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</row>
        <row r="1107">
          <cell r="B1107" t="str">
            <v>441761</v>
          </cell>
          <cell r="C1107" t="str">
            <v>Dương Trung</v>
          </cell>
          <cell r="D1107" t="str">
            <v>Kiên</v>
          </cell>
          <cell r="E1107" t="str">
            <v>4417</v>
          </cell>
          <cell r="F1107" t="str">
            <v>BT</v>
          </cell>
          <cell r="G1107" t="str">
            <v/>
          </cell>
          <cell r="H1107">
            <v>13</v>
          </cell>
          <cell r="I1107">
            <v>0</v>
          </cell>
          <cell r="J1107">
            <v>0</v>
          </cell>
          <cell r="K1107">
            <v>3640000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</row>
        <row r="1108">
          <cell r="B1108" t="str">
            <v>441762</v>
          </cell>
          <cell r="C1108" t="str">
            <v>Lò Hương</v>
          </cell>
          <cell r="D1108" t="str">
            <v>Giang</v>
          </cell>
          <cell r="E1108" t="str">
            <v>4417</v>
          </cell>
          <cell r="F1108" t="str">
            <v>GHP70</v>
          </cell>
          <cell r="G1108" t="str">
            <v/>
          </cell>
          <cell r="H1108">
            <v>21</v>
          </cell>
          <cell r="I1108">
            <v>0</v>
          </cell>
          <cell r="J1108">
            <v>0</v>
          </cell>
          <cell r="K1108">
            <v>5880000</v>
          </cell>
          <cell r="L1108">
            <v>0</v>
          </cell>
          <cell r="M1108">
            <v>0</v>
          </cell>
          <cell r="N1108">
            <v>4116000</v>
          </cell>
          <cell r="O1108">
            <v>0</v>
          </cell>
        </row>
        <row r="1109">
          <cell r="B1109" t="str">
            <v>441763</v>
          </cell>
          <cell r="C1109" t="str">
            <v>Hoàng Hồ Phương</v>
          </cell>
          <cell r="D1109" t="str">
            <v>Anh</v>
          </cell>
          <cell r="E1109" t="str">
            <v>4417</v>
          </cell>
          <cell r="F1109" t="str">
            <v>BT</v>
          </cell>
          <cell r="G1109" t="str">
            <v/>
          </cell>
          <cell r="H1109">
            <v>20</v>
          </cell>
          <cell r="I1109">
            <v>0</v>
          </cell>
          <cell r="J1109">
            <v>0</v>
          </cell>
          <cell r="K1109">
            <v>5600000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</row>
        <row r="1110">
          <cell r="B1110" t="str">
            <v>441764</v>
          </cell>
          <cell r="C1110" t="str">
            <v>Dương Thị Thu</v>
          </cell>
          <cell r="D1110" t="str">
            <v>Hiền</v>
          </cell>
          <cell r="E1110" t="str">
            <v>4417</v>
          </cell>
          <cell r="F1110" t="str">
            <v>BT</v>
          </cell>
          <cell r="G1110" t="str">
            <v/>
          </cell>
          <cell r="H1110">
            <v>17</v>
          </cell>
          <cell r="I1110">
            <v>0</v>
          </cell>
          <cell r="J1110">
            <v>0</v>
          </cell>
          <cell r="K1110">
            <v>4760000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</row>
        <row r="1111">
          <cell r="B1111" t="str">
            <v>441765</v>
          </cell>
          <cell r="C1111" t="str">
            <v>Nguyễn Thị Việt</v>
          </cell>
          <cell r="D1111" t="str">
            <v>Hà</v>
          </cell>
          <cell r="E1111" t="str">
            <v>4417</v>
          </cell>
          <cell r="F1111" t="str">
            <v>BT</v>
          </cell>
          <cell r="G1111" t="str">
            <v/>
          </cell>
          <cell r="H1111">
            <v>17</v>
          </cell>
          <cell r="I1111">
            <v>0</v>
          </cell>
          <cell r="J1111">
            <v>0</v>
          </cell>
          <cell r="K1111">
            <v>4760000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</row>
        <row r="1112">
          <cell r="B1112" t="str">
            <v>441766</v>
          </cell>
          <cell r="C1112" t="str">
            <v>Phùng Soang</v>
          </cell>
          <cell r="D1112" t="str">
            <v>Mìn</v>
          </cell>
          <cell r="E1112" t="str">
            <v>4417</v>
          </cell>
          <cell r="F1112" t="str">
            <v>GHP70</v>
          </cell>
          <cell r="G1112" t="str">
            <v/>
          </cell>
          <cell r="H1112">
            <v>19</v>
          </cell>
          <cell r="I1112">
            <v>0</v>
          </cell>
          <cell r="J1112">
            <v>0</v>
          </cell>
          <cell r="K1112">
            <v>5320000</v>
          </cell>
          <cell r="L1112">
            <v>0</v>
          </cell>
          <cell r="M1112">
            <v>0</v>
          </cell>
          <cell r="N1112">
            <v>3723999.9999999995</v>
          </cell>
          <cell r="O1112">
            <v>0</v>
          </cell>
        </row>
        <row r="1113">
          <cell r="B1113" t="str">
            <v>441801</v>
          </cell>
          <cell r="C1113" t="str">
            <v>Nguyễn Thạc</v>
          </cell>
          <cell r="D1113" t="str">
            <v>Ninh</v>
          </cell>
          <cell r="E1113" t="str">
            <v>4418</v>
          </cell>
          <cell r="F1113" t="str">
            <v>BT</v>
          </cell>
          <cell r="G1113" t="str">
            <v/>
          </cell>
          <cell r="H1113">
            <v>15</v>
          </cell>
          <cell r="I1113">
            <v>0</v>
          </cell>
          <cell r="J1113">
            <v>0</v>
          </cell>
          <cell r="K1113">
            <v>4200000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</row>
        <row r="1114">
          <cell r="B1114" t="str">
            <v>441802</v>
          </cell>
          <cell r="C1114" t="str">
            <v>Nguyễn Tùng</v>
          </cell>
          <cell r="D1114" t="str">
            <v>Dương</v>
          </cell>
          <cell r="E1114" t="str">
            <v>4418</v>
          </cell>
          <cell r="F1114" t="str">
            <v>BT</v>
          </cell>
          <cell r="G1114" t="str">
            <v/>
          </cell>
          <cell r="H1114">
            <v>19</v>
          </cell>
          <cell r="I1114">
            <v>0</v>
          </cell>
          <cell r="J1114">
            <v>0</v>
          </cell>
          <cell r="K1114">
            <v>5320000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</row>
        <row r="1115">
          <cell r="B1115" t="str">
            <v>441803</v>
          </cell>
          <cell r="C1115" t="str">
            <v>Nguyễn Thị Thu</v>
          </cell>
          <cell r="D1115" t="str">
            <v>Thảo</v>
          </cell>
          <cell r="E1115" t="str">
            <v>4418</v>
          </cell>
          <cell r="F1115" t="str">
            <v>BT</v>
          </cell>
          <cell r="G1115" t="str">
            <v/>
          </cell>
          <cell r="H1115">
            <v>19</v>
          </cell>
          <cell r="I1115">
            <v>0</v>
          </cell>
          <cell r="J1115">
            <v>0</v>
          </cell>
          <cell r="K1115">
            <v>5320000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</row>
        <row r="1116">
          <cell r="B1116" t="str">
            <v>441804</v>
          </cell>
          <cell r="C1116" t="str">
            <v>Bùi Minh</v>
          </cell>
          <cell r="D1116" t="str">
            <v>Anh</v>
          </cell>
          <cell r="E1116" t="str">
            <v>4418</v>
          </cell>
          <cell r="F1116" t="str">
            <v>BT</v>
          </cell>
          <cell r="G1116" t="str">
            <v/>
          </cell>
          <cell r="H1116">
            <v>20</v>
          </cell>
          <cell r="I1116">
            <v>0</v>
          </cell>
          <cell r="J1116">
            <v>0</v>
          </cell>
          <cell r="K1116">
            <v>5600000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</row>
        <row r="1117">
          <cell r="B1117" t="str">
            <v>441805</v>
          </cell>
          <cell r="C1117" t="str">
            <v>Nguyễn Thị</v>
          </cell>
          <cell r="D1117" t="str">
            <v>Lý</v>
          </cell>
          <cell r="E1117" t="str">
            <v>4418</v>
          </cell>
          <cell r="F1117" t="str">
            <v>BT</v>
          </cell>
          <cell r="G1117" t="str">
            <v/>
          </cell>
          <cell r="H1117">
            <v>19</v>
          </cell>
          <cell r="I1117">
            <v>0</v>
          </cell>
          <cell r="J1117">
            <v>0</v>
          </cell>
          <cell r="K1117">
            <v>5320000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</row>
        <row r="1118">
          <cell r="B1118" t="str">
            <v>441806</v>
          </cell>
          <cell r="C1118" t="str">
            <v>Nguyễn Thị Thanh</v>
          </cell>
          <cell r="D1118" t="str">
            <v>Hoài</v>
          </cell>
          <cell r="E1118" t="str">
            <v>4418</v>
          </cell>
          <cell r="F1118" t="str">
            <v>BT</v>
          </cell>
          <cell r="G1118" t="str">
            <v/>
          </cell>
          <cell r="H1118">
            <v>19</v>
          </cell>
          <cell r="I1118">
            <v>0</v>
          </cell>
          <cell r="J1118">
            <v>0</v>
          </cell>
          <cell r="K1118">
            <v>5320000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</row>
        <row r="1119">
          <cell r="B1119" t="str">
            <v>441807</v>
          </cell>
          <cell r="C1119" t="str">
            <v>Lê Anh</v>
          </cell>
          <cell r="D1119" t="str">
            <v>Tuấn</v>
          </cell>
          <cell r="E1119" t="str">
            <v>4418</v>
          </cell>
          <cell r="F1119" t="str">
            <v>BT</v>
          </cell>
          <cell r="G1119" t="str">
            <v/>
          </cell>
          <cell r="H1119">
            <v>17</v>
          </cell>
          <cell r="I1119">
            <v>0</v>
          </cell>
          <cell r="J1119">
            <v>0</v>
          </cell>
          <cell r="K1119">
            <v>4760000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</row>
        <row r="1120">
          <cell r="B1120" t="str">
            <v>441808</v>
          </cell>
          <cell r="C1120" t="str">
            <v>Nguyễn Thế</v>
          </cell>
          <cell r="D1120" t="str">
            <v>An</v>
          </cell>
          <cell r="E1120" t="str">
            <v>4418</v>
          </cell>
          <cell r="F1120" t="str">
            <v>BT</v>
          </cell>
          <cell r="G1120" t="str">
            <v/>
          </cell>
          <cell r="H1120">
            <v>19</v>
          </cell>
          <cell r="I1120">
            <v>0</v>
          </cell>
          <cell r="J1120">
            <v>0</v>
          </cell>
          <cell r="K1120">
            <v>5320000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</row>
        <row r="1121">
          <cell r="B1121" t="str">
            <v>441809</v>
          </cell>
          <cell r="C1121" t="str">
            <v>Trần Đình</v>
          </cell>
          <cell r="D1121" t="str">
            <v>Duy</v>
          </cell>
          <cell r="E1121" t="str">
            <v>4418</v>
          </cell>
          <cell r="F1121" t="str">
            <v>BT</v>
          </cell>
          <cell r="G1121" t="str">
            <v/>
          </cell>
          <cell r="H1121">
            <v>19</v>
          </cell>
          <cell r="I1121">
            <v>0</v>
          </cell>
          <cell r="J1121">
            <v>0</v>
          </cell>
          <cell r="K1121">
            <v>5320000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</row>
        <row r="1122">
          <cell r="B1122" t="str">
            <v>441810</v>
          </cell>
          <cell r="C1122" t="str">
            <v>Lê Thị</v>
          </cell>
          <cell r="D1122" t="str">
            <v>Thư</v>
          </cell>
          <cell r="E1122" t="str">
            <v>4418</v>
          </cell>
          <cell r="F1122" t="str">
            <v>BT</v>
          </cell>
          <cell r="G1122" t="str">
            <v/>
          </cell>
          <cell r="H1122">
            <v>19</v>
          </cell>
          <cell r="I1122">
            <v>0</v>
          </cell>
          <cell r="J1122">
            <v>0</v>
          </cell>
          <cell r="K1122">
            <v>5320000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</row>
        <row r="1123">
          <cell r="B1123" t="str">
            <v>441811</v>
          </cell>
          <cell r="C1123" t="str">
            <v>Nguyễn Thế</v>
          </cell>
          <cell r="D1123" t="str">
            <v>Việt</v>
          </cell>
          <cell r="E1123" t="str">
            <v>4418</v>
          </cell>
          <cell r="F1123" t="str">
            <v>BT</v>
          </cell>
          <cell r="G1123" t="str">
            <v/>
          </cell>
          <cell r="H1123">
            <v>19</v>
          </cell>
          <cell r="I1123">
            <v>0</v>
          </cell>
          <cell r="J1123">
            <v>0</v>
          </cell>
          <cell r="K1123">
            <v>5320000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</row>
        <row r="1124">
          <cell r="B1124" t="str">
            <v>441812</v>
          </cell>
          <cell r="C1124" t="str">
            <v>Nguyễn Thu</v>
          </cell>
          <cell r="D1124" t="str">
            <v>Thủy</v>
          </cell>
          <cell r="E1124" t="str">
            <v>4418</v>
          </cell>
          <cell r="F1124" t="str">
            <v>BT</v>
          </cell>
          <cell r="G1124" t="str">
            <v/>
          </cell>
          <cell r="H1124">
            <v>15</v>
          </cell>
          <cell r="I1124">
            <v>0</v>
          </cell>
          <cell r="J1124">
            <v>0</v>
          </cell>
          <cell r="K1124">
            <v>4200000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</row>
        <row r="1125">
          <cell r="B1125" t="str">
            <v>441813</v>
          </cell>
          <cell r="C1125" t="str">
            <v>Nông Quang</v>
          </cell>
          <cell r="D1125" t="str">
            <v>Hiếu</v>
          </cell>
          <cell r="E1125" t="str">
            <v>4418</v>
          </cell>
          <cell r="F1125" t="str">
            <v>GHP70</v>
          </cell>
          <cell r="G1125" t="str">
            <v/>
          </cell>
          <cell r="H1125">
            <v>19</v>
          </cell>
          <cell r="I1125">
            <v>0</v>
          </cell>
          <cell r="J1125">
            <v>0</v>
          </cell>
          <cell r="K1125">
            <v>5320000</v>
          </cell>
          <cell r="L1125">
            <v>0</v>
          </cell>
          <cell r="M1125">
            <v>0</v>
          </cell>
          <cell r="N1125">
            <v>3723999.9999999995</v>
          </cell>
          <cell r="O1125">
            <v>0</v>
          </cell>
        </row>
        <row r="1126">
          <cell r="B1126" t="str">
            <v>441814</v>
          </cell>
          <cell r="C1126" t="str">
            <v>Hoàng Vũ</v>
          </cell>
          <cell r="D1126" t="str">
            <v>Việt</v>
          </cell>
          <cell r="E1126" t="str">
            <v>4418</v>
          </cell>
          <cell r="F1126" t="str">
            <v>BT</v>
          </cell>
          <cell r="G1126" t="str">
            <v/>
          </cell>
          <cell r="H1126">
            <v>17</v>
          </cell>
          <cell r="I1126">
            <v>0</v>
          </cell>
          <cell r="J1126">
            <v>2</v>
          </cell>
          <cell r="K1126">
            <v>4760000</v>
          </cell>
          <cell r="L1126">
            <v>0</v>
          </cell>
          <cell r="M1126">
            <v>560000</v>
          </cell>
          <cell r="N1126">
            <v>0</v>
          </cell>
          <cell r="O1126">
            <v>0</v>
          </cell>
        </row>
        <row r="1127">
          <cell r="B1127" t="str">
            <v>441815</v>
          </cell>
          <cell r="C1127" t="str">
            <v>Nguyễn Anh</v>
          </cell>
          <cell r="D1127" t="str">
            <v>Tài</v>
          </cell>
          <cell r="E1127" t="str">
            <v>4418</v>
          </cell>
          <cell r="F1127" t="str">
            <v>BT</v>
          </cell>
          <cell r="G1127" t="str">
            <v/>
          </cell>
          <cell r="H1127">
            <v>15</v>
          </cell>
          <cell r="I1127">
            <v>0</v>
          </cell>
          <cell r="J1127">
            <v>0</v>
          </cell>
          <cell r="K1127">
            <v>4200000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</row>
        <row r="1128">
          <cell r="B1128" t="str">
            <v>441816</v>
          </cell>
          <cell r="C1128" t="str">
            <v>Võ Thị Bích</v>
          </cell>
          <cell r="D1128" t="str">
            <v>Loan</v>
          </cell>
          <cell r="E1128" t="str">
            <v>4418</v>
          </cell>
          <cell r="F1128" t="str">
            <v>BT</v>
          </cell>
          <cell r="G1128" t="str">
            <v/>
          </cell>
          <cell r="H1128">
            <v>20</v>
          </cell>
          <cell r="I1128">
            <v>0</v>
          </cell>
          <cell r="J1128">
            <v>0</v>
          </cell>
          <cell r="K1128">
            <v>5600000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</row>
        <row r="1129">
          <cell r="B1129" t="str">
            <v>441817</v>
          </cell>
          <cell r="C1129" t="str">
            <v>Dương Thị</v>
          </cell>
          <cell r="D1129" t="str">
            <v>Diễm</v>
          </cell>
          <cell r="E1129" t="str">
            <v>4418</v>
          </cell>
          <cell r="F1129" t="str">
            <v>BT</v>
          </cell>
          <cell r="G1129" t="str">
            <v/>
          </cell>
          <cell r="H1129">
            <v>20</v>
          </cell>
          <cell r="I1129">
            <v>0</v>
          </cell>
          <cell r="J1129">
            <v>0</v>
          </cell>
          <cell r="K1129">
            <v>5600000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</row>
        <row r="1130">
          <cell r="B1130" t="str">
            <v>441818</v>
          </cell>
          <cell r="C1130" t="str">
            <v>Nguyễn Nam</v>
          </cell>
          <cell r="D1130" t="str">
            <v>Trường</v>
          </cell>
          <cell r="E1130" t="str">
            <v>4418</v>
          </cell>
          <cell r="F1130" t="str">
            <v>BT</v>
          </cell>
          <cell r="G1130" t="str">
            <v/>
          </cell>
          <cell r="H1130">
            <v>18</v>
          </cell>
          <cell r="I1130">
            <v>3</v>
          </cell>
          <cell r="J1130">
            <v>0</v>
          </cell>
          <cell r="K1130">
            <v>5040000</v>
          </cell>
          <cell r="L1130">
            <v>840000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441819</v>
          </cell>
          <cell r="C1131" t="str">
            <v>Nguyễn Thị</v>
          </cell>
          <cell r="D1131" t="str">
            <v>Hoa</v>
          </cell>
          <cell r="E1131" t="str">
            <v>4418</v>
          </cell>
          <cell r="F1131" t="str">
            <v>BT</v>
          </cell>
          <cell r="G1131" t="str">
            <v/>
          </cell>
          <cell r="H1131">
            <v>17</v>
          </cell>
          <cell r="I1131">
            <v>3</v>
          </cell>
          <cell r="J1131">
            <v>0</v>
          </cell>
          <cell r="K1131">
            <v>4760000</v>
          </cell>
          <cell r="L1131">
            <v>840000</v>
          </cell>
          <cell r="M1131">
            <v>0</v>
          </cell>
          <cell r="N1131">
            <v>0</v>
          </cell>
          <cell r="O1131">
            <v>0</v>
          </cell>
        </row>
        <row r="1132">
          <cell r="B1132" t="str">
            <v>441820</v>
          </cell>
          <cell r="C1132" t="str">
            <v>Nguyễn Văn</v>
          </cell>
          <cell r="D1132" t="str">
            <v>Hậu</v>
          </cell>
          <cell r="E1132" t="str">
            <v>4418</v>
          </cell>
          <cell r="F1132" t="str">
            <v>BT</v>
          </cell>
          <cell r="G1132" t="str">
            <v/>
          </cell>
          <cell r="H1132">
            <v>13</v>
          </cell>
          <cell r="I1132">
            <v>0</v>
          </cell>
          <cell r="J1132">
            <v>0</v>
          </cell>
          <cell r="K1132">
            <v>3640000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</row>
        <row r="1133">
          <cell r="B1133" t="str">
            <v>441821</v>
          </cell>
          <cell r="C1133" t="str">
            <v>Lê Thị Thu</v>
          </cell>
          <cell r="D1133" t="str">
            <v>Ngân</v>
          </cell>
          <cell r="E1133" t="str">
            <v>4418</v>
          </cell>
          <cell r="F1133" t="str">
            <v>BT</v>
          </cell>
          <cell r="G1133" t="str">
            <v/>
          </cell>
          <cell r="H1133">
            <v>19</v>
          </cell>
          <cell r="I1133">
            <v>0</v>
          </cell>
          <cell r="J1133">
            <v>0</v>
          </cell>
          <cell r="K1133">
            <v>5320000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</row>
        <row r="1134">
          <cell r="B1134" t="str">
            <v>441822</v>
          </cell>
          <cell r="C1134" t="str">
            <v>Đoàn Thị</v>
          </cell>
          <cell r="D1134" t="str">
            <v>Hiên</v>
          </cell>
          <cell r="E1134" t="str">
            <v>4418</v>
          </cell>
          <cell r="F1134" t="str">
            <v>BT</v>
          </cell>
          <cell r="G1134" t="str">
            <v/>
          </cell>
          <cell r="H1134">
            <v>18</v>
          </cell>
          <cell r="I1134">
            <v>2</v>
          </cell>
          <cell r="J1134">
            <v>0</v>
          </cell>
          <cell r="K1134">
            <v>5040000</v>
          </cell>
          <cell r="L1134">
            <v>560000</v>
          </cell>
          <cell r="M1134">
            <v>0</v>
          </cell>
          <cell r="N1134">
            <v>0</v>
          </cell>
          <cell r="O1134">
            <v>0</v>
          </cell>
        </row>
        <row r="1135">
          <cell r="B1135" t="str">
            <v>441823</v>
          </cell>
          <cell r="C1135" t="str">
            <v>Nguyễn Thị</v>
          </cell>
          <cell r="D1135" t="str">
            <v>Thủy</v>
          </cell>
          <cell r="E1135" t="str">
            <v>4418</v>
          </cell>
          <cell r="F1135" t="str">
            <v>BT</v>
          </cell>
          <cell r="G1135" t="str">
            <v/>
          </cell>
          <cell r="H1135">
            <v>15</v>
          </cell>
          <cell r="I1135">
            <v>0</v>
          </cell>
          <cell r="J1135">
            <v>0</v>
          </cell>
          <cell r="K1135">
            <v>4200000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</row>
        <row r="1136">
          <cell r="B1136" t="str">
            <v>441824</v>
          </cell>
          <cell r="C1136" t="str">
            <v>Lâm Ngọc</v>
          </cell>
          <cell r="D1136" t="str">
            <v>Hà</v>
          </cell>
          <cell r="E1136" t="str">
            <v>4418</v>
          </cell>
          <cell r="F1136" t="str">
            <v>BT</v>
          </cell>
          <cell r="G1136" t="str">
            <v/>
          </cell>
          <cell r="H1136">
            <v>20</v>
          </cell>
          <cell r="I1136">
            <v>0</v>
          </cell>
          <cell r="J1136">
            <v>0</v>
          </cell>
          <cell r="K1136">
            <v>5600000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</row>
        <row r="1137">
          <cell r="B1137" t="str">
            <v>441825</v>
          </cell>
          <cell r="C1137" t="str">
            <v>Hà Huy</v>
          </cell>
          <cell r="D1137" t="str">
            <v>Khánh</v>
          </cell>
          <cell r="E1137" t="str">
            <v>4418</v>
          </cell>
          <cell r="F1137" t="str">
            <v>BT</v>
          </cell>
          <cell r="G1137" t="str">
            <v/>
          </cell>
          <cell r="H1137">
            <v>16</v>
          </cell>
          <cell r="I1137">
            <v>3</v>
          </cell>
          <cell r="J1137">
            <v>0</v>
          </cell>
          <cell r="K1137">
            <v>4480000</v>
          </cell>
          <cell r="L1137">
            <v>840000</v>
          </cell>
          <cell r="M1137">
            <v>0</v>
          </cell>
          <cell r="N1137">
            <v>0</v>
          </cell>
          <cell r="O1137">
            <v>0</v>
          </cell>
        </row>
        <row r="1138">
          <cell r="B1138" t="str">
            <v>441826</v>
          </cell>
          <cell r="C1138" t="str">
            <v>Hồ Thị Phương</v>
          </cell>
          <cell r="D1138" t="str">
            <v>Thảo</v>
          </cell>
          <cell r="E1138" t="str">
            <v>4418</v>
          </cell>
          <cell r="F1138" t="str">
            <v>BT</v>
          </cell>
          <cell r="G1138" t="str">
            <v/>
          </cell>
          <cell r="H1138">
            <v>15</v>
          </cell>
          <cell r="I1138">
            <v>0</v>
          </cell>
          <cell r="J1138">
            <v>0</v>
          </cell>
          <cell r="K1138">
            <v>4200000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</row>
        <row r="1139">
          <cell r="B1139" t="str">
            <v>441827</v>
          </cell>
          <cell r="C1139" t="str">
            <v>Nguyễn Phương</v>
          </cell>
          <cell r="D1139" t="str">
            <v>Vi</v>
          </cell>
          <cell r="E1139" t="str">
            <v>4418</v>
          </cell>
          <cell r="F1139" t="str">
            <v>BT</v>
          </cell>
          <cell r="G1139" t="str">
            <v/>
          </cell>
          <cell r="H1139">
            <v>19</v>
          </cell>
          <cell r="I1139">
            <v>0</v>
          </cell>
          <cell r="J1139">
            <v>0</v>
          </cell>
          <cell r="K1139">
            <v>5320000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</row>
        <row r="1140">
          <cell r="B1140" t="str">
            <v>441828</v>
          </cell>
          <cell r="C1140" t="str">
            <v>Dương Thị</v>
          </cell>
          <cell r="D1140" t="str">
            <v>Thuận</v>
          </cell>
          <cell r="E1140" t="str">
            <v>4418</v>
          </cell>
          <cell r="F1140" t="str">
            <v>GHP70</v>
          </cell>
          <cell r="G1140" t="str">
            <v/>
          </cell>
          <cell r="H1140">
            <v>15</v>
          </cell>
          <cell r="I1140">
            <v>3</v>
          </cell>
          <cell r="J1140">
            <v>0</v>
          </cell>
          <cell r="K1140">
            <v>4200000</v>
          </cell>
          <cell r="L1140">
            <v>840000</v>
          </cell>
          <cell r="M1140">
            <v>0</v>
          </cell>
          <cell r="N1140">
            <v>2940000</v>
          </cell>
          <cell r="O1140">
            <v>0</v>
          </cell>
        </row>
        <row r="1141">
          <cell r="B1141" t="str">
            <v>441829</v>
          </cell>
          <cell r="C1141" t="str">
            <v>Phạm Thị</v>
          </cell>
          <cell r="D1141" t="str">
            <v>Huyền</v>
          </cell>
          <cell r="E1141" t="str">
            <v>4418</v>
          </cell>
          <cell r="F1141" t="str">
            <v>BT</v>
          </cell>
          <cell r="G1141" t="str">
            <v/>
          </cell>
          <cell r="H1141">
            <v>17</v>
          </cell>
          <cell r="I1141">
            <v>0</v>
          </cell>
          <cell r="J1141">
            <v>0</v>
          </cell>
          <cell r="K1141">
            <v>4760000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</row>
        <row r="1142">
          <cell r="B1142" t="str">
            <v>441830</v>
          </cell>
          <cell r="C1142" t="str">
            <v>Triệu Thị Hương</v>
          </cell>
          <cell r="D1142" t="str">
            <v>Loan</v>
          </cell>
          <cell r="E1142" t="str">
            <v>4418</v>
          </cell>
          <cell r="F1142" t="str">
            <v>MHP</v>
          </cell>
          <cell r="G1142" t="str">
            <v/>
          </cell>
          <cell r="H1142">
            <v>19</v>
          </cell>
          <cell r="I1142">
            <v>0</v>
          </cell>
          <cell r="J1142">
            <v>0</v>
          </cell>
          <cell r="K1142">
            <v>5320000</v>
          </cell>
          <cell r="L1142">
            <v>0</v>
          </cell>
          <cell r="M1142">
            <v>0</v>
          </cell>
          <cell r="N1142">
            <v>5320000</v>
          </cell>
          <cell r="O1142">
            <v>0</v>
          </cell>
        </row>
        <row r="1143">
          <cell r="B1143" t="str">
            <v>441831</v>
          </cell>
          <cell r="C1143" t="str">
            <v>Trần Thị Thu</v>
          </cell>
          <cell r="D1143" t="str">
            <v>Hà</v>
          </cell>
          <cell r="E1143" t="str">
            <v>4418</v>
          </cell>
          <cell r="F1143" t="str">
            <v>BT</v>
          </cell>
          <cell r="G1143" t="str">
            <v/>
          </cell>
          <cell r="H1143">
            <v>17</v>
          </cell>
          <cell r="I1143">
            <v>0</v>
          </cell>
          <cell r="J1143">
            <v>0</v>
          </cell>
          <cell r="K1143">
            <v>4760000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</row>
        <row r="1144">
          <cell r="B1144" t="str">
            <v>441832</v>
          </cell>
          <cell r="C1144" t="str">
            <v>Nguyễn Như</v>
          </cell>
          <cell r="D1144" t="str">
            <v>Quỳnh</v>
          </cell>
          <cell r="E1144" t="str">
            <v>4418</v>
          </cell>
          <cell r="F1144" t="str">
            <v>BT</v>
          </cell>
          <cell r="G1144" t="str">
            <v/>
          </cell>
          <cell r="H1144">
            <v>15</v>
          </cell>
          <cell r="I1144">
            <v>3</v>
          </cell>
          <cell r="J1144">
            <v>0</v>
          </cell>
          <cell r="K1144">
            <v>4200000</v>
          </cell>
          <cell r="L1144">
            <v>840000</v>
          </cell>
          <cell r="M1144">
            <v>0</v>
          </cell>
          <cell r="N1144">
            <v>0</v>
          </cell>
          <cell r="O1144">
            <v>0</v>
          </cell>
        </row>
        <row r="1145">
          <cell r="B1145" t="str">
            <v>441833</v>
          </cell>
          <cell r="C1145" t="str">
            <v>Lê Thị Bích</v>
          </cell>
          <cell r="D1145" t="str">
            <v>Ngọc</v>
          </cell>
          <cell r="E1145" t="str">
            <v>4418</v>
          </cell>
          <cell r="F1145" t="str">
            <v>BT</v>
          </cell>
          <cell r="G1145" t="str">
            <v/>
          </cell>
          <cell r="H1145">
            <v>19</v>
          </cell>
          <cell r="I1145">
            <v>0</v>
          </cell>
          <cell r="J1145">
            <v>0</v>
          </cell>
          <cell r="K1145">
            <v>5320000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</row>
        <row r="1146">
          <cell r="B1146" t="str">
            <v>441834</v>
          </cell>
          <cell r="C1146" t="str">
            <v>Cao Hồng</v>
          </cell>
          <cell r="D1146" t="str">
            <v>Hạnh</v>
          </cell>
          <cell r="E1146" t="str">
            <v>4418</v>
          </cell>
          <cell r="F1146" t="str">
            <v>BT</v>
          </cell>
          <cell r="G1146" t="str">
            <v/>
          </cell>
          <cell r="H1146">
            <v>15</v>
          </cell>
          <cell r="I1146">
            <v>0</v>
          </cell>
          <cell r="J1146">
            <v>0</v>
          </cell>
          <cell r="K1146">
            <v>4200000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</row>
        <row r="1147">
          <cell r="B1147" t="str">
            <v>441835</v>
          </cell>
          <cell r="C1147" t="str">
            <v>Nguyễn Trung</v>
          </cell>
          <cell r="D1147" t="str">
            <v>Kiên</v>
          </cell>
          <cell r="E1147" t="str">
            <v>4418</v>
          </cell>
          <cell r="F1147" t="str">
            <v>BT</v>
          </cell>
          <cell r="G1147" t="str">
            <v/>
          </cell>
          <cell r="H1147">
            <v>13</v>
          </cell>
          <cell r="I1147">
            <v>0</v>
          </cell>
          <cell r="J1147">
            <v>0</v>
          </cell>
          <cell r="K1147">
            <v>3640000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</row>
        <row r="1148">
          <cell r="B1148" t="str">
            <v>441836</v>
          </cell>
          <cell r="C1148" t="str">
            <v>Nguyễn Lan</v>
          </cell>
          <cell r="D1148" t="str">
            <v>Anh</v>
          </cell>
          <cell r="E1148" t="str">
            <v>4418</v>
          </cell>
          <cell r="F1148" t="str">
            <v>BT</v>
          </cell>
          <cell r="G1148" t="str">
            <v/>
          </cell>
          <cell r="H1148">
            <v>15</v>
          </cell>
          <cell r="I1148">
            <v>0</v>
          </cell>
          <cell r="J1148">
            <v>0</v>
          </cell>
          <cell r="K1148">
            <v>4200000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</row>
        <row r="1149">
          <cell r="B1149" t="str">
            <v>441837</v>
          </cell>
          <cell r="C1149" t="str">
            <v>Nguyễn Thị Hồng</v>
          </cell>
          <cell r="D1149" t="str">
            <v>Nhung</v>
          </cell>
          <cell r="E1149" t="str">
            <v>4418</v>
          </cell>
          <cell r="F1149" t="str">
            <v>BT</v>
          </cell>
          <cell r="G1149" t="str">
            <v/>
          </cell>
          <cell r="H1149">
            <v>16</v>
          </cell>
          <cell r="I1149">
            <v>0</v>
          </cell>
          <cell r="J1149">
            <v>0</v>
          </cell>
          <cell r="K1149">
            <v>4480000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</row>
        <row r="1150">
          <cell r="B1150" t="str">
            <v>441838</v>
          </cell>
          <cell r="C1150" t="str">
            <v>Nguyễn Vân</v>
          </cell>
          <cell r="D1150" t="str">
            <v>Anh</v>
          </cell>
          <cell r="E1150" t="str">
            <v>4418</v>
          </cell>
          <cell r="F1150" t="str">
            <v>BT</v>
          </cell>
          <cell r="G1150" t="str">
            <v/>
          </cell>
          <cell r="H1150">
            <v>17</v>
          </cell>
          <cell r="I1150">
            <v>0</v>
          </cell>
          <cell r="J1150">
            <v>0</v>
          </cell>
          <cell r="K1150">
            <v>4760000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</row>
        <row r="1151">
          <cell r="B1151" t="str">
            <v>441839</v>
          </cell>
          <cell r="C1151" t="str">
            <v>Hoàng Thiếu</v>
          </cell>
          <cell r="D1151" t="str">
            <v>Gia</v>
          </cell>
          <cell r="E1151" t="str">
            <v>4418</v>
          </cell>
          <cell r="F1151" t="str">
            <v>BT</v>
          </cell>
          <cell r="G1151" t="str">
            <v/>
          </cell>
          <cell r="H1151">
            <v>15</v>
          </cell>
          <cell r="I1151">
            <v>0</v>
          </cell>
          <cell r="J1151">
            <v>0</v>
          </cell>
          <cell r="K1151">
            <v>4200000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</row>
        <row r="1152">
          <cell r="B1152" t="str">
            <v>441840</v>
          </cell>
          <cell r="C1152" t="str">
            <v>Giang Thanh Thảo</v>
          </cell>
          <cell r="D1152" t="str">
            <v>An</v>
          </cell>
          <cell r="E1152" t="str">
            <v>4418</v>
          </cell>
          <cell r="F1152" t="str">
            <v>BT</v>
          </cell>
          <cell r="G1152" t="str">
            <v/>
          </cell>
          <cell r="H1152">
            <v>15</v>
          </cell>
          <cell r="I1152">
            <v>0</v>
          </cell>
          <cell r="J1152">
            <v>0</v>
          </cell>
          <cell r="K1152">
            <v>4200000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</row>
        <row r="1153">
          <cell r="B1153" t="str">
            <v>441841</v>
          </cell>
          <cell r="C1153" t="str">
            <v>Lê Huyền</v>
          </cell>
          <cell r="D1153" t="str">
            <v>Thanh</v>
          </cell>
          <cell r="E1153" t="str">
            <v>4418</v>
          </cell>
          <cell r="F1153" t="str">
            <v>BT</v>
          </cell>
          <cell r="G1153" t="str">
            <v/>
          </cell>
          <cell r="H1153">
            <v>20</v>
          </cell>
          <cell r="I1153">
            <v>4</v>
          </cell>
          <cell r="J1153">
            <v>0</v>
          </cell>
          <cell r="K1153">
            <v>5600000</v>
          </cell>
          <cell r="L1153">
            <v>1120000</v>
          </cell>
          <cell r="M1153">
            <v>0</v>
          </cell>
          <cell r="N1153">
            <v>0</v>
          </cell>
          <cell r="O1153">
            <v>0</v>
          </cell>
        </row>
        <row r="1154">
          <cell r="B1154" t="str">
            <v>441842</v>
          </cell>
          <cell r="C1154" t="str">
            <v>Trần Phương</v>
          </cell>
          <cell r="D1154" t="str">
            <v>Linh</v>
          </cell>
          <cell r="E1154" t="str">
            <v>4418</v>
          </cell>
          <cell r="F1154" t="str">
            <v>BT</v>
          </cell>
          <cell r="G1154" t="str">
            <v/>
          </cell>
          <cell r="H1154">
            <v>15</v>
          </cell>
          <cell r="I1154">
            <v>0</v>
          </cell>
          <cell r="J1154">
            <v>0</v>
          </cell>
          <cell r="K1154">
            <v>4200000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</row>
        <row r="1155">
          <cell r="B1155" t="str">
            <v>441843</v>
          </cell>
          <cell r="C1155" t="str">
            <v>Nguyễn Thành</v>
          </cell>
          <cell r="D1155" t="str">
            <v>Đạt</v>
          </cell>
          <cell r="E1155" t="str">
            <v>4418</v>
          </cell>
          <cell r="F1155" t="str">
            <v>BT</v>
          </cell>
          <cell r="G1155" t="str">
            <v/>
          </cell>
          <cell r="H1155">
            <v>15</v>
          </cell>
          <cell r="I1155">
            <v>0</v>
          </cell>
          <cell r="J1155">
            <v>0</v>
          </cell>
          <cell r="K1155">
            <v>4200000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</row>
        <row r="1156">
          <cell r="B1156" t="str">
            <v>441844</v>
          </cell>
          <cell r="C1156" t="str">
            <v>Đinh Đức</v>
          </cell>
          <cell r="D1156" t="str">
            <v>Minh</v>
          </cell>
          <cell r="E1156" t="str">
            <v>4418</v>
          </cell>
          <cell r="F1156" t="str">
            <v>BT</v>
          </cell>
          <cell r="G1156" t="str">
            <v/>
          </cell>
          <cell r="H1156">
            <v>15</v>
          </cell>
          <cell r="I1156">
            <v>0</v>
          </cell>
          <cell r="J1156">
            <v>0</v>
          </cell>
          <cell r="K1156">
            <v>4200000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</row>
        <row r="1157">
          <cell r="B1157" t="str">
            <v>441845</v>
          </cell>
          <cell r="C1157" t="str">
            <v>Nguyễn Phương</v>
          </cell>
          <cell r="D1157" t="str">
            <v>Thảo</v>
          </cell>
          <cell r="E1157" t="str">
            <v>4418</v>
          </cell>
          <cell r="F1157" t="str">
            <v>BT</v>
          </cell>
          <cell r="G1157" t="str">
            <v/>
          </cell>
          <cell r="H1157">
            <v>13</v>
          </cell>
          <cell r="I1157">
            <v>0</v>
          </cell>
          <cell r="J1157">
            <v>0</v>
          </cell>
          <cell r="K1157">
            <v>3640000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</row>
        <row r="1158">
          <cell r="B1158" t="str">
            <v>441846</v>
          </cell>
          <cell r="C1158" t="str">
            <v>Vũ Nguyễn Tú</v>
          </cell>
          <cell r="D1158" t="str">
            <v>Uyên</v>
          </cell>
          <cell r="E1158" t="str">
            <v>4418</v>
          </cell>
          <cell r="F1158" t="str">
            <v>BT</v>
          </cell>
          <cell r="G1158" t="str">
            <v/>
          </cell>
          <cell r="H1158">
            <v>15</v>
          </cell>
          <cell r="I1158">
            <v>0</v>
          </cell>
          <cell r="J1158">
            <v>0</v>
          </cell>
          <cell r="K1158">
            <v>4200000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</row>
        <row r="1159">
          <cell r="B1159" t="str">
            <v>441847</v>
          </cell>
          <cell r="C1159" t="str">
            <v>Lê Xuân</v>
          </cell>
          <cell r="D1159" t="str">
            <v>Tùng</v>
          </cell>
          <cell r="E1159" t="str">
            <v>4418</v>
          </cell>
          <cell r="F1159" t="str">
            <v>BT</v>
          </cell>
          <cell r="G1159" t="str">
            <v/>
          </cell>
          <cell r="H1159">
            <v>15</v>
          </cell>
          <cell r="I1159">
            <v>0</v>
          </cell>
          <cell r="J1159">
            <v>0</v>
          </cell>
          <cell r="K1159">
            <v>4200000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</row>
        <row r="1160">
          <cell r="B1160" t="str">
            <v>441848</v>
          </cell>
          <cell r="C1160" t="str">
            <v>Vũ Hải</v>
          </cell>
          <cell r="D1160" t="str">
            <v>Yến</v>
          </cell>
          <cell r="E1160" t="str">
            <v>4418</v>
          </cell>
          <cell r="F1160" t="str">
            <v>BT</v>
          </cell>
          <cell r="G1160" t="str">
            <v/>
          </cell>
          <cell r="H1160">
            <v>15</v>
          </cell>
          <cell r="I1160">
            <v>0</v>
          </cell>
          <cell r="J1160">
            <v>0</v>
          </cell>
          <cell r="K1160">
            <v>4200000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</row>
        <row r="1161">
          <cell r="B1161" t="str">
            <v>441849</v>
          </cell>
          <cell r="C1161" t="str">
            <v>Lê Đoàn Ngọc</v>
          </cell>
          <cell r="D1161" t="str">
            <v>Anh</v>
          </cell>
          <cell r="E1161" t="str">
            <v>4418</v>
          </cell>
          <cell r="F1161" t="str">
            <v>BT</v>
          </cell>
          <cell r="G1161" t="str">
            <v/>
          </cell>
          <cell r="H1161">
            <v>15</v>
          </cell>
          <cell r="I1161">
            <v>0</v>
          </cell>
          <cell r="J1161">
            <v>0</v>
          </cell>
          <cell r="K1161">
            <v>4200000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</row>
        <row r="1162">
          <cell r="B1162" t="str">
            <v>441850</v>
          </cell>
          <cell r="C1162" t="str">
            <v>Mai Cẩm</v>
          </cell>
          <cell r="D1162" t="str">
            <v>Tú</v>
          </cell>
          <cell r="E1162" t="str">
            <v>4418</v>
          </cell>
          <cell r="F1162" t="str">
            <v>BT</v>
          </cell>
          <cell r="G1162" t="str">
            <v/>
          </cell>
          <cell r="H1162">
            <v>17</v>
          </cell>
          <cell r="I1162">
            <v>0</v>
          </cell>
          <cell r="J1162">
            <v>0</v>
          </cell>
          <cell r="K1162">
            <v>4760000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</row>
        <row r="1163">
          <cell r="B1163" t="str">
            <v>441851</v>
          </cell>
          <cell r="C1163" t="str">
            <v>Đậu Lâm</v>
          </cell>
          <cell r="D1163" t="str">
            <v>Phương</v>
          </cell>
          <cell r="E1163" t="str">
            <v>4418</v>
          </cell>
          <cell r="F1163" t="str">
            <v>BT</v>
          </cell>
          <cell r="G1163" t="str">
            <v/>
          </cell>
          <cell r="H1163">
            <v>19</v>
          </cell>
          <cell r="I1163">
            <v>0</v>
          </cell>
          <cell r="J1163">
            <v>0</v>
          </cell>
          <cell r="K1163">
            <v>5320000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</row>
        <row r="1164">
          <cell r="B1164" t="str">
            <v>441852</v>
          </cell>
          <cell r="C1164" t="str">
            <v>Vũ Lê Trà</v>
          </cell>
          <cell r="D1164" t="str">
            <v>My</v>
          </cell>
          <cell r="E1164" t="str">
            <v>4418</v>
          </cell>
          <cell r="F1164" t="str">
            <v>BT</v>
          </cell>
          <cell r="G1164" t="str">
            <v/>
          </cell>
          <cell r="H1164">
            <v>21</v>
          </cell>
          <cell r="I1164">
            <v>0</v>
          </cell>
          <cell r="J1164">
            <v>0</v>
          </cell>
          <cell r="K1164">
            <v>5880000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</row>
        <row r="1165">
          <cell r="B1165" t="str">
            <v>441853</v>
          </cell>
          <cell r="C1165" t="str">
            <v>Hoàng Hải</v>
          </cell>
          <cell r="D1165" t="str">
            <v>Hằng</v>
          </cell>
          <cell r="E1165" t="str">
            <v>4418</v>
          </cell>
          <cell r="F1165" t="str">
            <v>GHP70</v>
          </cell>
          <cell r="G1165" t="str">
            <v/>
          </cell>
          <cell r="H1165">
            <v>19</v>
          </cell>
          <cell r="I1165">
            <v>0</v>
          </cell>
          <cell r="J1165">
            <v>0</v>
          </cell>
          <cell r="K1165">
            <v>5320000</v>
          </cell>
          <cell r="L1165">
            <v>0</v>
          </cell>
          <cell r="M1165">
            <v>0</v>
          </cell>
          <cell r="N1165">
            <v>3723999.9999999995</v>
          </cell>
          <cell r="O1165">
            <v>0</v>
          </cell>
        </row>
        <row r="1166">
          <cell r="B1166" t="str">
            <v>441854</v>
          </cell>
          <cell r="C1166" t="str">
            <v>Nguyễn Đức</v>
          </cell>
          <cell r="D1166" t="str">
            <v>Khắc</v>
          </cell>
          <cell r="E1166" t="str">
            <v>4418</v>
          </cell>
          <cell r="F1166" t="str">
            <v>BT</v>
          </cell>
          <cell r="G1166" t="str">
            <v/>
          </cell>
          <cell r="H1166">
            <v>15</v>
          </cell>
          <cell r="I1166">
            <v>0</v>
          </cell>
          <cell r="J1166">
            <v>0</v>
          </cell>
          <cell r="K1166">
            <v>4200000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</row>
        <row r="1167">
          <cell r="B1167" t="str">
            <v>441855</v>
          </cell>
          <cell r="C1167" t="str">
            <v>Hoàng Thị</v>
          </cell>
          <cell r="D1167" t="str">
            <v>Huệ</v>
          </cell>
          <cell r="E1167" t="str">
            <v>4418</v>
          </cell>
          <cell r="F1167" t="str">
            <v>BT</v>
          </cell>
          <cell r="G1167" t="str">
            <v/>
          </cell>
          <cell r="H1167">
            <v>15</v>
          </cell>
          <cell r="I1167">
            <v>0</v>
          </cell>
          <cell r="J1167">
            <v>0</v>
          </cell>
          <cell r="K1167">
            <v>4200000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</row>
        <row r="1168">
          <cell r="B1168" t="str">
            <v>441856</v>
          </cell>
          <cell r="C1168" t="str">
            <v>Đinh Thị Bích</v>
          </cell>
          <cell r="D1168" t="str">
            <v>Ngọc</v>
          </cell>
          <cell r="E1168" t="str">
            <v>4418</v>
          </cell>
          <cell r="F1168" t="str">
            <v>BT</v>
          </cell>
          <cell r="G1168" t="str">
            <v/>
          </cell>
          <cell r="H1168">
            <v>15</v>
          </cell>
          <cell r="I1168">
            <v>0</v>
          </cell>
          <cell r="J1168">
            <v>0</v>
          </cell>
          <cell r="K1168">
            <v>4200000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</row>
        <row r="1169">
          <cell r="B1169" t="str">
            <v>441857</v>
          </cell>
          <cell r="C1169" t="str">
            <v>Nguyễn Quỳnh</v>
          </cell>
          <cell r="D1169" t="str">
            <v>Nhi</v>
          </cell>
          <cell r="E1169" t="str">
            <v>4418</v>
          </cell>
          <cell r="F1169" t="str">
            <v>BT</v>
          </cell>
          <cell r="G1169" t="str">
            <v/>
          </cell>
          <cell r="H1169">
            <v>13</v>
          </cell>
          <cell r="I1169">
            <v>0</v>
          </cell>
          <cell r="J1169">
            <v>0</v>
          </cell>
          <cell r="K1169">
            <v>3640000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</row>
        <row r="1170">
          <cell r="B1170" t="str">
            <v>441858</v>
          </cell>
          <cell r="C1170" t="str">
            <v>Hà Minh</v>
          </cell>
          <cell r="D1170" t="str">
            <v>Đức</v>
          </cell>
          <cell r="E1170" t="str">
            <v>4418</v>
          </cell>
          <cell r="F1170" t="str">
            <v>BT</v>
          </cell>
          <cell r="G1170" t="str">
            <v/>
          </cell>
          <cell r="H1170">
            <v>15</v>
          </cell>
          <cell r="I1170">
            <v>0</v>
          </cell>
          <cell r="J1170">
            <v>0</v>
          </cell>
          <cell r="K1170">
            <v>4200000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</row>
        <row r="1171">
          <cell r="B1171" t="str">
            <v>441859</v>
          </cell>
          <cell r="C1171" t="str">
            <v>Mã Pao</v>
          </cell>
          <cell r="D1171" t="str">
            <v>Sang</v>
          </cell>
          <cell r="E1171" t="str">
            <v>4418</v>
          </cell>
          <cell r="F1171" t="str">
            <v>BT</v>
          </cell>
          <cell r="G1171" t="str">
            <v/>
          </cell>
          <cell r="H1171">
            <v>17</v>
          </cell>
          <cell r="I1171">
            <v>0</v>
          </cell>
          <cell r="J1171">
            <v>0</v>
          </cell>
          <cell r="K1171">
            <v>4760000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</row>
        <row r="1172">
          <cell r="B1172" t="str">
            <v>441860</v>
          </cell>
          <cell r="C1172" t="str">
            <v>Đinh Trí</v>
          </cell>
          <cell r="D1172" t="str">
            <v>Vũ</v>
          </cell>
          <cell r="E1172" t="str">
            <v>4418</v>
          </cell>
          <cell r="F1172" t="str">
            <v>BT</v>
          </cell>
          <cell r="G1172" t="str">
            <v/>
          </cell>
          <cell r="H1172">
            <v>16</v>
          </cell>
          <cell r="I1172">
            <v>0</v>
          </cell>
          <cell r="J1172">
            <v>0</v>
          </cell>
          <cell r="K1172">
            <v>4480000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</row>
        <row r="1173">
          <cell r="B1173" t="str">
            <v>441861</v>
          </cell>
          <cell r="C1173" t="str">
            <v>Ngô Anh</v>
          </cell>
          <cell r="D1173" t="str">
            <v>Quân</v>
          </cell>
          <cell r="E1173" t="str">
            <v>4418</v>
          </cell>
          <cell r="F1173" t="str">
            <v>BT</v>
          </cell>
          <cell r="G1173" t="str">
            <v/>
          </cell>
          <cell r="H1173">
            <v>15</v>
          </cell>
          <cell r="I1173">
            <v>0</v>
          </cell>
          <cell r="J1173">
            <v>0</v>
          </cell>
          <cell r="K1173">
            <v>4200000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</row>
        <row r="1174">
          <cell r="B1174" t="str">
            <v>441862</v>
          </cell>
          <cell r="C1174" t="str">
            <v>Phạm Thùy</v>
          </cell>
          <cell r="D1174" t="str">
            <v>Dương</v>
          </cell>
          <cell r="E1174" t="str">
            <v>4418</v>
          </cell>
          <cell r="F1174" t="str">
            <v>BT</v>
          </cell>
          <cell r="G1174" t="str">
            <v/>
          </cell>
          <cell r="H1174">
            <v>17</v>
          </cell>
          <cell r="I1174">
            <v>0</v>
          </cell>
          <cell r="J1174">
            <v>0</v>
          </cell>
          <cell r="K1174">
            <v>4760000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</row>
        <row r="1175">
          <cell r="B1175" t="str">
            <v>441863</v>
          </cell>
          <cell r="C1175" t="str">
            <v>Đỗ Thị Minh</v>
          </cell>
          <cell r="D1175" t="str">
            <v>Thúy</v>
          </cell>
          <cell r="E1175" t="str">
            <v>4418</v>
          </cell>
          <cell r="F1175" t="str">
            <v>BT</v>
          </cell>
          <cell r="G1175" t="str">
            <v/>
          </cell>
          <cell r="H1175">
            <v>13</v>
          </cell>
          <cell r="I1175">
            <v>0</v>
          </cell>
          <cell r="J1175">
            <v>0</v>
          </cell>
          <cell r="K1175">
            <v>3640000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</row>
        <row r="1176">
          <cell r="B1176" t="str">
            <v>441864</v>
          </cell>
          <cell r="C1176" t="str">
            <v>Lục Văn</v>
          </cell>
          <cell r="D1176" t="str">
            <v>Lộc</v>
          </cell>
          <cell r="E1176" t="str">
            <v>4418</v>
          </cell>
          <cell r="F1176" t="str">
            <v>MHP</v>
          </cell>
          <cell r="G1176" t="str">
            <v/>
          </cell>
          <cell r="H1176">
            <v>15</v>
          </cell>
          <cell r="I1176">
            <v>0</v>
          </cell>
          <cell r="J1176">
            <v>0</v>
          </cell>
          <cell r="K1176">
            <v>4200000</v>
          </cell>
          <cell r="L1176">
            <v>0</v>
          </cell>
          <cell r="M1176">
            <v>0</v>
          </cell>
          <cell r="N1176">
            <v>4200000</v>
          </cell>
          <cell r="O1176">
            <v>0</v>
          </cell>
        </row>
        <row r="1177">
          <cell r="B1177" t="str">
            <v>441865</v>
          </cell>
          <cell r="C1177" t="str">
            <v>Sùng A</v>
          </cell>
          <cell r="D1177" t="str">
            <v>Đông</v>
          </cell>
          <cell r="E1177" t="str">
            <v>4418</v>
          </cell>
          <cell r="F1177" t="str">
            <v>GHP70</v>
          </cell>
          <cell r="G1177" t="str">
            <v/>
          </cell>
          <cell r="H1177">
            <v>16</v>
          </cell>
          <cell r="I1177">
            <v>0</v>
          </cell>
          <cell r="J1177">
            <v>0</v>
          </cell>
          <cell r="K1177">
            <v>4480000</v>
          </cell>
          <cell r="L1177">
            <v>0</v>
          </cell>
          <cell r="M1177">
            <v>0</v>
          </cell>
          <cell r="N1177">
            <v>3136000</v>
          </cell>
          <cell r="O1177">
            <v>0</v>
          </cell>
        </row>
        <row r="1178">
          <cell r="B1178" t="str">
            <v>441866</v>
          </cell>
          <cell r="C1178" t="str">
            <v>Mùa Bá</v>
          </cell>
          <cell r="D1178" t="str">
            <v>Bì</v>
          </cell>
          <cell r="E1178" t="str">
            <v>4418</v>
          </cell>
          <cell r="F1178" t="str">
            <v>MHP</v>
          </cell>
          <cell r="G1178" t="str">
            <v/>
          </cell>
          <cell r="H1178">
            <v>23</v>
          </cell>
          <cell r="I1178">
            <v>0</v>
          </cell>
          <cell r="J1178">
            <v>0</v>
          </cell>
          <cell r="K1178">
            <v>6440000</v>
          </cell>
          <cell r="L1178">
            <v>0</v>
          </cell>
          <cell r="M1178">
            <v>0</v>
          </cell>
          <cell r="N1178">
            <v>6440000</v>
          </cell>
          <cell r="O1178">
            <v>0</v>
          </cell>
        </row>
        <row r="1179">
          <cell r="B1179" t="str">
            <v>441901</v>
          </cell>
          <cell r="C1179" t="str">
            <v>Trần Thị Thu</v>
          </cell>
          <cell r="D1179" t="str">
            <v>Quỳnh</v>
          </cell>
          <cell r="E1179" t="str">
            <v>4419</v>
          </cell>
          <cell r="F1179" t="str">
            <v>BT</v>
          </cell>
          <cell r="G1179" t="str">
            <v/>
          </cell>
          <cell r="H1179">
            <v>13</v>
          </cell>
          <cell r="I1179">
            <v>0</v>
          </cell>
          <cell r="J1179">
            <v>0</v>
          </cell>
          <cell r="K1179">
            <v>3640000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</row>
        <row r="1180">
          <cell r="B1180" t="str">
            <v>441902</v>
          </cell>
          <cell r="C1180" t="str">
            <v>Nguyễn Xuân</v>
          </cell>
          <cell r="D1180" t="str">
            <v>Hiếu</v>
          </cell>
          <cell r="E1180" t="str">
            <v>4419</v>
          </cell>
          <cell r="F1180" t="str">
            <v>BT</v>
          </cell>
          <cell r="G1180" t="str">
            <v/>
          </cell>
          <cell r="H1180">
            <v>13</v>
          </cell>
          <cell r="I1180">
            <v>0</v>
          </cell>
          <cell r="J1180">
            <v>0</v>
          </cell>
          <cell r="K1180">
            <v>3640000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</row>
        <row r="1181">
          <cell r="B1181" t="str">
            <v>441903</v>
          </cell>
          <cell r="C1181" t="str">
            <v>Hoàng Ngọc</v>
          </cell>
          <cell r="D1181" t="str">
            <v>Kiên</v>
          </cell>
          <cell r="E1181" t="str">
            <v>4419</v>
          </cell>
          <cell r="F1181" t="str">
            <v>BT</v>
          </cell>
          <cell r="G1181" t="str">
            <v/>
          </cell>
          <cell r="H1181">
            <v>19</v>
          </cell>
          <cell r="I1181">
            <v>0</v>
          </cell>
          <cell r="J1181">
            <v>0</v>
          </cell>
          <cell r="K1181">
            <v>5320000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</row>
        <row r="1182">
          <cell r="B1182" t="str">
            <v>441904</v>
          </cell>
          <cell r="C1182" t="str">
            <v>Lương Thị</v>
          </cell>
          <cell r="D1182" t="str">
            <v>Ngân</v>
          </cell>
          <cell r="E1182" t="str">
            <v>4419</v>
          </cell>
          <cell r="F1182" t="str">
            <v>MHP</v>
          </cell>
          <cell r="G1182" t="str">
            <v/>
          </cell>
          <cell r="H1182">
            <v>23</v>
          </cell>
          <cell r="I1182">
            <v>0</v>
          </cell>
          <cell r="J1182">
            <v>0</v>
          </cell>
          <cell r="K1182">
            <v>6440000</v>
          </cell>
          <cell r="L1182">
            <v>0</v>
          </cell>
          <cell r="M1182">
            <v>0</v>
          </cell>
          <cell r="N1182">
            <v>6440000</v>
          </cell>
          <cell r="O1182">
            <v>0</v>
          </cell>
        </row>
        <row r="1183">
          <cell r="B1183" t="str">
            <v>441905</v>
          </cell>
          <cell r="C1183" t="str">
            <v>Nguyễn Trà</v>
          </cell>
          <cell r="D1183" t="str">
            <v>Giang</v>
          </cell>
          <cell r="E1183" t="str">
            <v>4419</v>
          </cell>
          <cell r="F1183" t="str">
            <v>BT</v>
          </cell>
          <cell r="G1183" t="str">
            <v/>
          </cell>
          <cell r="H1183">
            <v>19</v>
          </cell>
          <cell r="I1183">
            <v>0</v>
          </cell>
          <cell r="J1183">
            <v>0</v>
          </cell>
          <cell r="K1183">
            <v>5320000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</row>
        <row r="1184">
          <cell r="B1184" t="str">
            <v>441906</v>
          </cell>
          <cell r="C1184" t="str">
            <v>Trần Kim</v>
          </cell>
          <cell r="D1184" t="str">
            <v>Anh</v>
          </cell>
          <cell r="E1184" t="str">
            <v>4419</v>
          </cell>
          <cell r="F1184" t="str">
            <v>BT</v>
          </cell>
          <cell r="G1184" t="str">
            <v/>
          </cell>
          <cell r="H1184">
            <v>17</v>
          </cell>
          <cell r="I1184">
            <v>0</v>
          </cell>
          <cell r="J1184">
            <v>0</v>
          </cell>
          <cell r="K1184">
            <v>4760000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</row>
        <row r="1185">
          <cell r="B1185" t="str">
            <v>441907</v>
          </cell>
          <cell r="C1185" t="str">
            <v>Cao Trần Mỹ</v>
          </cell>
          <cell r="D1185" t="str">
            <v>Nhi</v>
          </cell>
          <cell r="E1185" t="str">
            <v>4419</v>
          </cell>
          <cell r="F1185" t="str">
            <v>BT</v>
          </cell>
          <cell r="G1185" t="str">
            <v/>
          </cell>
          <cell r="H1185">
            <v>19</v>
          </cell>
          <cell r="I1185">
            <v>0</v>
          </cell>
          <cell r="J1185">
            <v>0</v>
          </cell>
          <cell r="K1185">
            <v>5320000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</row>
        <row r="1186">
          <cell r="B1186" t="str">
            <v>441908</v>
          </cell>
          <cell r="C1186" t="str">
            <v>Nguyễn Phương Diệu</v>
          </cell>
          <cell r="D1186" t="str">
            <v>Linh</v>
          </cell>
          <cell r="E1186" t="str">
            <v>4419</v>
          </cell>
          <cell r="F1186" t="str">
            <v>MHP</v>
          </cell>
          <cell r="G1186" t="str">
            <v/>
          </cell>
          <cell r="H1186">
            <v>19</v>
          </cell>
          <cell r="I1186">
            <v>0</v>
          </cell>
          <cell r="J1186">
            <v>0</v>
          </cell>
          <cell r="K1186">
            <v>5320000</v>
          </cell>
          <cell r="L1186">
            <v>0</v>
          </cell>
          <cell r="M1186">
            <v>0</v>
          </cell>
          <cell r="N1186">
            <v>5320000</v>
          </cell>
          <cell r="O1186">
            <v>0</v>
          </cell>
        </row>
        <row r="1187">
          <cell r="B1187" t="str">
            <v>441909</v>
          </cell>
          <cell r="C1187" t="str">
            <v>Trần Hoàng</v>
          </cell>
          <cell r="D1187" t="str">
            <v>Giang</v>
          </cell>
          <cell r="E1187" t="str">
            <v>4419</v>
          </cell>
          <cell r="F1187" t="str">
            <v>BT</v>
          </cell>
          <cell r="G1187" t="str">
            <v/>
          </cell>
          <cell r="H1187">
            <v>19</v>
          </cell>
          <cell r="I1187">
            <v>0</v>
          </cell>
          <cell r="J1187">
            <v>0</v>
          </cell>
          <cell r="K1187">
            <v>5320000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</row>
        <row r="1188">
          <cell r="B1188" t="str">
            <v>441910</v>
          </cell>
          <cell r="C1188" t="str">
            <v>Lê Thị Khánh</v>
          </cell>
          <cell r="D1188" t="str">
            <v>Hà</v>
          </cell>
          <cell r="E1188" t="str">
            <v>4419</v>
          </cell>
          <cell r="F1188" t="str">
            <v>BT</v>
          </cell>
          <cell r="G1188" t="str">
            <v/>
          </cell>
          <cell r="H1188">
            <v>17</v>
          </cell>
          <cell r="I1188">
            <v>0</v>
          </cell>
          <cell r="J1188">
            <v>0</v>
          </cell>
          <cell r="K1188">
            <v>4760000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</row>
        <row r="1189">
          <cell r="B1189" t="str">
            <v>441911</v>
          </cell>
          <cell r="C1189" t="str">
            <v>Nguyễn Thị</v>
          </cell>
          <cell r="D1189" t="str">
            <v>Hiền</v>
          </cell>
          <cell r="E1189" t="str">
            <v>4419</v>
          </cell>
          <cell r="F1189" t="str">
            <v>BT</v>
          </cell>
          <cell r="G1189" t="str">
            <v/>
          </cell>
          <cell r="H1189">
            <v>17</v>
          </cell>
          <cell r="I1189">
            <v>0</v>
          </cell>
          <cell r="J1189">
            <v>0</v>
          </cell>
          <cell r="K1189">
            <v>4760000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</row>
        <row r="1190">
          <cell r="B1190" t="str">
            <v>441912</v>
          </cell>
          <cell r="C1190" t="str">
            <v>Vũ Khánh</v>
          </cell>
          <cell r="D1190" t="str">
            <v>Linh</v>
          </cell>
          <cell r="E1190" t="str">
            <v>4419</v>
          </cell>
          <cell r="F1190" t="str">
            <v>BT</v>
          </cell>
          <cell r="G1190" t="str">
            <v/>
          </cell>
          <cell r="H1190">
            <v>22</v>
          </cell>
          <cell r="I1190">
            <v>0</v>
          </cell>
          <cell r="J1190">
            <v>0</v>
          </cell>
          <cell r="K1190">
            <v>6160000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</row>
        <row r="1191">
          <cell r="B1191" t="str">
            <v>441913</v>
          </cell>
          <cell r="C1191" t="str">
            <v>Nguyễn Việt</v>
          </cell>
          <cell r="D1191" t="str">
            <v>Khánh</v>
          </cell>
          <cell r="E1191" t="str">
            <v>4419</v>
          </cell>
          <cell r="F1191" t="str">
            <v>BT</v>
          </cell>
          <cell r="G1191" t="str">
            <v/>
          </cell>
          <cell r="H1191">
            <v>17</v>
          </cell>
          <cell r="I1191">
            <v>3</v>
          </cell>
          <cell r="J1191">
            <v>0</v>
          </cell>
          <cell r="K1191">
            <v>4760000</v>
          </cell>
          <cell r="L1191">
            <v>840000</v>
          </cell>
          <cell r="M1191">
            <v>0</v>
          </cell>
          <cell r="N1191">
            <v>0</v>
          </cell>
          <cell r="O1191">
            <v>0</v>
          </cell>
        </row>
        <row r="1192">
          <cell r="B1192" t="str">
            <v>441914</v>
          </cell>
          <cell r="C1192" t="str">
            <v>Nguyễn Hương</v>
          </cell>
          <cell r="D1192" t="str">
            <v>Ly</v>
          </cell>
          <cell r="E1192" t="str">
            <v>4419</v>
          </cell>
          <cell r="F1192" t="str">
            <v>BT</v>
          </cell>
          <cell r="G1192" t="str">
            <v/>
          </cell>
          <cell r="H1192">
            <v>19</v>
          </cell>
          <cell r="I1192">
            <v>0</v>
          </cell>
          <cell r="J1192">
            <v>0</v>
          </cell>
          <cell r="K1192">
            <v>5320000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</row>
        <row r="1193">
          <cell r="B1193" t="str">
            <v>441915</v>
          </cell>
          <cell r="C1193" t="str">
            <v>Thân Văn</v>
          </cell>
          <cell r="D1193" t="str">
            <v>Bình</v>
          </cell>
          <cell r="E1193" t="str">
            <v>4419</v>
          </cell>
          <cell r="F1193" t="str">
            <v>BT</v>
          </cell>
          <cell r="G1193" t="str">
            <v/>
          </cell>
          <cell r="H1193">
            <v>15</v>
          </cell>
          <cell r="I1193">
            <v>3</v>
          </cell>
          <cell r="J1193">
            <v>0</v>
          </cell>
          <cell r="K1193">
            <v>4200000</v>
          </cell>
          <cell r="L1193">
            <v>840000</v>
          </cell>
          <cell r="M1193">
            <v>0</v>
          </cell>
          <cell r="N1193">
            <v>0</v>
          </cell>
          <cell r="O1193">
            <v>0</v>
          </cell>
        </row>
        <row r="1194">
          <cell r="B1194" t="str">
            <v>441916</v>
          </cell>
          <cell r="C1194" t="str">
            <v>Tống Thị Diệu</v>
          </cell>
          <cell r="D1194" t="str">
            <v>Thanh</v>
          </cell>
          <cell r="E1194" t="str">
            <v>4419</v>
          </cell>
          <cell r="F1194" t="str">
            <v>BT</v>
          </cell>
          <cell r="G1194" t="str">
            <v/>
          </cell>
          <cell r="H1194">
            <v>17</v>
          </cell>
          <cell r="I1194">
            <v>3</v>
          </cell>
          <cell r="J1194">
            <v>0</v>
          </cell>
          <cell r="K1194">
            <v>4760000</v>
          </cell>
          <cell r="L1194">
            <v>840000</v>
          </cell>
          <cell r="M1194">
            <v>0</v>
          </cell>
          <cell r="N1194">
            <v>0</v>
          </cell>
          <cell r="O1194">
            <v>0</v>
          </cell>
        </row>
        <row r="1195">
          <cell r="B1195" t="str">
            <v>441917</v>
          </cell>
          <cell r="C1195" t="str">
            <v>Nguyễn Thẩm Hà</v>
          </cell>
          <cell r="D1195" t="str">
            <v>Uyên</v>
          </cell>
          <cell r="E1195" t="str">
            <v>4419</v>
          </cell>
          <cell r="F1195" t="str">
            <v>BT</v>
          </cell>
          <cell r="G1195" t="str">
            <v/>
          </cell>
          <cell r="H1195">
            <v>17</v>
          </cell>
          <cell r="I1195">
            <v>0</v>
          </cell>
          <cell r="J1195">
            <v>0</v>
          </cell>
          <cell r="K1195">
            <v>4760000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</row>
        <row r="1196">
          <cell r="B1196" t="str">
            <v>441918</v>
          </cell>
          <cell r="C1196" t="str">
            <v>Nguyễn Ngọc</v>
          </cell>
          <cell r="D1196" t="str">
            <v>Nương</v>
          </cell>
          <cell r="E1196" t="str">
            <v>4419</v>
          </cell>
          <cell r="F1196" t="str">
            <v>BT</v>
          </cell>
          <cell r="G1196" t="str">
            <v/>
          </cell>
          <cell r="H1196">
            <v>22</v>
          </cell>
          <cell r="I1196">
            <v>0</v>
          </cell>
          <cell r="J1196">
            <v>0</v>
          </cell>
          <cell r="K1196">
            <v>6160000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</row>
        <row r="1197">
          <cell r="B1197" t="str">
            <v>441919</v>
          </cell>
          <cell r="C1197" t="str">
            <v>Hà Thị</v>
          </cell>
          <cell r="D1197" t="str">
            <v>Loan</v>
          </cell>
          <cell r="E1197" t="str">
            <v>4419</v>
          </cell>
          <cell r="F1197" t="str">
            <v>MHP</v>
          </cell>
          <cell r="G1197" t="str">
            <v/>
          </cell>
          <cell r="H1197">
            <v>17</v>
          </cell>
          <cell r="I1197">
            <v>0</v>
          </cell>
          <cell r="J1197">
            <v>0</v>
          </cell>
          <cell r="K1197">
            <v>4760000</v>
          </cell>
          <cell r="L1197">
            <v>0</v>
          </cell>
          <cell r="M1197">
            <v>0</v>
          </cell>
          <cell r="N1197">
            <v>4760000</v>
          </cell>
          <cell r="O1197">
            <v>0</v>
          </cell>
        </row>
        <row r="1198">
          <cell r="B1198" t="str">
            <v>441920</v>
          </cell>
          <cell r="C1198" t="str">
            <v>Lê Mai</v>
          </cell>
          <cell r="D1198" t="str">
            <v>Hương</v>
          </cell>
          <cell r="E1198" t="str">
            <v>4419</v>
          </cell>
          <cell r="F1198" t="str">
            <v>BT</v>
          </cell>
          <cell r="G1198" t="str">
            <v/>
          </cell>
          <cell r="H1198">
            <v>15</v>
          </cell>
          <cell r="I1198">
            <v>0</v>
          </cell>
          <cell r="J1198">
            <v>0</v>
          </cell>
          <cell r="K1198">
            <v>4200000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</row>
        <row r="1199">
          <cell r="B1199" t="str">
            <v>441921</v>
          </cell>
          <cell r="C1199" t="str">
            <v>Nguyễn Đức</v>
          </cell>
          <cell r="D1199" t="str">
            <v>Thuần</v>
          </cell>
          <cell r="E1199" t="str">
            <v>4419</v>
          </cell>
          <cell r="F1199" t="str">
            <v>BT</v>
          </cell>
          <cell r="G1199" t="str">
            <v/>
          </cell>
          <cell r="H1199">
            <v>19</v>
          </cell>
          <cell r="I1199">
            <v>0</v>
          </cell>
          <cell r="J1199">
            <v>0</v>
          </cell>
          <cell r="K1199">
            <v>5320000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</row>
        <row r="1200">
          <cell r="B1200" t="str">
            <v>441922</v>
          </cell>
          <cell r="C1200" t="str">
            <v>Phan Thị Tố</v>
          </cell>
          <cell r="D1200" t="str">
            <v>Mỹ</v>
          </cell>
          <cell r="E1200" t="str">
            <v>4419</v>
          </cell>
          <cell r="F1200" t="str">
            <v>BT</v>
          </cell>
          <cell r="G1200" t="str">
            <v/>
          </cell>
          <cell r="H1200">
            <v>19</v>
          </cell>
          <cell r="I1200">
            <v>0</v>
          </cell>
          <cell r="J1200">
            <v>0</v>
          </cell>
          <cell r="K1200">
            <v>5320000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</row>
        <row r="1201">
          <cell r="B1201" t="str">
            <v>441923</v>
          </cell>
          <cell r="C1201" t="str">
            <v>Nguyễn Khánh</v>
          </cell>
          <cell r="D1201" t="str">
            <v>Linh</v>
          </cell>
          <cell r="E1201" t="str">
            <v>4419</v>
          </cell>
          <cell r="F1201" t="str">
            <v>BT</v>
          </cell>
          <cell r="G1201" t="str">
            <v/>
          </cell>
          <cell r="H1201">
            <v>19</v>
          </cell>
          <cell r="I1201">
            <v>0</v>
          </cell>
          <cell r="J1201">
            <v>0</v>
          </cell>
          <cell r="K1201">
            <v>5320000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</row>
        <row r="1202">
          <cell r="B1202" t="str">
            <v>441924</v>
          </cell>
          <cell r="C1202" t="str">
            <v>Trịnh Thị</v>
          </cell>
          <cell r="D1202" t="str">
            <v>Lương</v>
          </cell>
          <cell r="E1202" t="str">
            <v>4419</v>
          </cell>
          <cell r="F1202" t="str">
            <v>BT</v>
          </cell>
          <cell r="G1202" t="str">
            <v/>
          </cell>
          <cell r="H1202">
            <v>22</v>
          </cell>
          <cell r="I1202">
            <v>0</v>
          </cell>
          <cell r="J1202">
            <v>0</v>
          </cell>
          <cell r="K1202">
            <v>6160000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</row>
        <row r="1203">
          <cell r="B1203" t="str">
            <v>441925</v>
          </cell>
          <cell r="C1203" t="str">
            <v>Đoàn Minh</v>
          </cell>
          <cell r="D1203" t="str">
            <v>Nhất</v>
          </cell>
          <cell r="E1203" t="str">
            <v>4419</v>
          </cell>
          <cell r="F1203" t="str">
            <v>BT</v>
          </cell>
          <cell r="G1203" t="str">
            <v/>
          </cell>
          <cell r="H1203">
            <v>19</v>
          </cell>
          <cell r="I1203">
            <v>0</v>
          </cell>
          <cell r="J1203">
            <v>0</v>
          </cell>
          <cell r="K1203">
            <v>5320000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</row>
        <row r="1204">
          <cell r="B1204" t="str">
            <v>441926</v>
          </cell>
          <cell r="C1204" t="str">
            <v>Bùi Đức</v>
          </cell>
          <cell r="D1204" t="str">
            <v>Trung</v>
          </cell>
          <cell r="E1204" t="str">
            <v>4419</v>
          </cell>
          <cell r="F1204" t="str">
            <v>MHP</v>
          </cell>
          <cell r="G1204" t="str">
            <v/>
          </cell>
          <cell r="H1204">
            <v>17</v>
          </cell>
          <cell r="I1204">
            <v>0</v>
          </cell>
          <cell r="J1204">
            <v>0</v>
          </cell>
          <cell r="K1204">
            <v>4760000</v>
          </cell>
          <cell r="L1204">
            <v>0</v>
          </cell>
          <cell r="M1204">
            <v>0</v>
          </cell>
          <cell r="N1204">
            <v>4760000</v>
          </cell>
          <cell r="O1204">
            <v>0</v>
          </cell>
        </row>
        <row r="1205">
          <cell r="B1205" t="str">
            <v>441927</v>
          </cell>
          <cell r="C1205" t="str">
            <v>Nông Thị Thu</v>
          </cell>
          <cell r="D1205" t="str">
            <v>Hiền</v>
          </cell>
          <cell r="E1205" t="str">
            <v>4419</v>
          </cell>
          <cell r="F1205" t="str">
            <v>GHP70</v>
          </cell>
          <cell r="G1205" t="str">
            <v/>
          </cell>
          <cell r="H1205">
            <v>19</v>
          </cell>
          <cell r="I1205">
            <v>0</v>
          </cell>
          <cell r="J1205">
            <v>0</v>
          </cell>
          <cell r="K1205">
            <v>5320000</v>
          </cell>
          <cell r="L1205">
            <v>0</v>
          </cell>
          <cell r="M1205">
            <v>0</v>
          </cell>
          <cell r="N1205">
            <v>3723999.9999999995</v>
          </cell>
          <cell r="O1205">
            <v>0</v>
          </cell>
        </row>
        <row r="1206">
          <cell r="B1206" t="str">
            <v>441928</v>
          </cell>
          <cell r="C1206" t="str">
            <v>Nguyễn Đức</v>
          </cell>
          <cell r="D1206" t="str">
            <v>Lương</v>
          </cell>
          <cell r="E1206" t="str">
            <v>4419</v>
          </cell>
          <cell r="F1206" t="str">
            <v>BT</v>
          </cell>
          <cell r="G1206" t="str">
            <v/>
          </cell>
          <cell r="H1206">
            <v>19</v>
          </cell>
          <cell r="I1206">
            <v>0</v>
          </cell>
          <cell r="J1206">
            <v>0</v>
          </cell>
          <cell r="K1206">
            <v>5320000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</row>
        <row r="1207">
          <cell r="B1207" t="str">
            <v>441929</v>
          </cell>
          <cell r="C1207" t="str">
            <v>Phùng Thị Thùy</v>
          </cell>
          <cell r="D1207" t="str">
            <v>Dương</v>
          </cell>
          <cell r="E1207" t="str">
            <v>4419</v>
          </cell>
          <cell r="F1207" t="str">
            <v>BT</v>
          </cell>
          <cell r="G1207" t="str">
            <v/>
          </cell>
          <cell r="H1207">
            <v>19</v>
          </cell>
          <cell r="I1207">
            <v>0</v>
          </cell>
          <cell r="J1207">
            <v>0</v>
          </cell>
          <cell r="K1207">
            <v>5320000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</row>
        <row r="1208">
          <cell r="B1208" t="str">
            <v>441930</v>
          </cell>
          <cell r="C1208" t="str">
            <v>Phùng Đức</v>
          </cell>
          <cell r="D1208" t="str">
            <v>Cần</v>
          </cell>
          <cell r="E1208" t="str">
            <v>4419</v>
          </cell>
          <cell r="F1208" t="str">
            <v>MHP</v>
          </cell>
          <cell r="G1208" t="str">
            <v/>
          </cell>
          <cell r="H1208">
            <v>17</v>
          </cell>
          <cell r="I1208">
            <v>0</v>
          </cell>
          <cell r="J1208">
            <v>0</v>
          </cell>
          <cell r="K1208">
            <v>4760000</v>
          </cell>
          <cell r="L1208">
            <v>0</v>
          </cell>
          <cell r="M1208">
            <v>0</v>
          </cell>
          <cell r="N1208">
            <v>4760000</v>
          </cell>
          <cell r="O1208">
            <v>0</v>
          </cell>
        </row>
        <row r="1209">
          <cell r="B1209" t="str">
            <v>441931</v>
          </cell>
          <cell r="C1209" t="str">
            <v>Phạm Hoàng Anh</v>
          </cell>
          <cell r="D1209" t="str">
            <v>Thư</v>
          </cell>
          <cell r="E1209" t="str">
            <v>4419</v>
          </cell>
          <cell r="F1209" t="str">
            <v>BT</v>
          </cell>
          <cell r="G1209" t="str">
            <v/>
          </cell>
          <cell r="H1209">
            <v>13</v>
          </cell>
          <cell r="I1209">
            <v>0</v>
          </cell>
          <cell r="J1209">
            <v>0</v>
          </cell>
          <cell r="K1209">
            <v>3640000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</row>
        <row r="1210">
          <cell r="B1210" t="str">
            <v>441932</v>
          </cell>
          <cell r="C1210" t="str">
            <v>Lê Kiều Bích</v>
          </cell>
          <cell r="D1210" t="str">
            <v>Ngọc</v>
          </cell>
          <cell r="E1210" t="str">
            <v>4419</v>
          </cell>
          <cell r="F1210" t="str">
            <v>BT</v>
          </cell>
          <cell r="G1210" t="str">
            <v/>
          </cell>
          <cell r="H1210">
            <v>15</v>
          </cell>
          <cell r="I1210">
            <v>0</v>
          </cell>
          <cell r="J1210">
            <v>0</v>
          </cell>
          <cell r="K1210">
            <v>4200000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</row>
        <row r="1211">
          <cell r="B1211" t="str">
            <v>441933</v>
          </cell>
          <cell r="C1211" t="str">
            <v>Trần Thị Ngọc</v>
          </cell>
          <cell r="D1211" t="str">
            <v>Quỳnh</v>
          </cell>
          <cell r="E1211" t="str">
            <v>4419</v>
          </cell>
          <cell r="F1211" t="str">
            <v>BT</v>
          </cell>
          <cell r="G1211" t="str">
            <v/>
          </cell>
          <cell r="H1211">
            <v>17</v>
          </cell>
          <cell r="I1211">
            <v>0</v>
          </cell>
          <cell r="J1211">
            <v>0</v>
          </cell>
          <cell r="K1211">
            <v>4760000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</row>
        <row r="1212">
          <cell r="B1212" t="str">
            <v>441934</v>
          </cell>
          <cell r="C1212" t="str">
            <v>Trần Thị Thu</v>
          </cell>
          <cell r="D1212" t="str">
            <v>Thơ</v>
          </cell>
          <cell r="E1212" t="str">
            <v>4419</v>
          </cell>
          <cell r="F1212" t="str">
            <v>BT</v>
          </cell>
          <cell r="G1212" t="str">
            <v/>
          </cell>
          <cell r="H1212">
            <v>19</v>
          </cell>
          <cell r="I1212">
            <v>0</v>
          </cell>
          <cell r="J1212">
            <v>0</v>
          </cell>
          <cell r="K1212">
            <v>5320000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</row>
        <row r="1213">
          <cell r="B1213" t="str">
            <v>441935</v>
          </cell>
          <cell r="C1213" t="str">
            <v>Nguyễn Huyền</v>
          </cell>
          <cell r="D1213" t="str">
            <v>Trang</v>
          </cell>
          <cell r="E1213" t="str">
            <v>4419</v>
          </cell>
          <cell r="F1213" t="str">
            <v>BT</v>
          </cell>
          <cell r="G1213" t="str">
            <v/>
          </cell>
          <cell r="H1213">
            <v>15</v>
          </cell>
          <cell r="I1213">
            <v>0</v>
          </cell>
          <cell r="J1213">
            <v>0</v>
          </cell>
          <cell r="K1213">
            <v>4200000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</row>
        <row r="1214">
          <cell r="B1214" t="str">
            <v>441936</v>
          </cell>
          <cell r="C1214" t="str">
            <v>Lê Thị Hồng</v>
          </cell>
          <cell r="D1214" t="str">
            <v>Ngọc</v>
          </cell>
          <cell r="E1214" t="str">
            <v>4419</v>
          </cell>
          <cell r="F1214" t="str">
            <v>BT</v>
          </cell>
          <cell r="G1214" t="str">
            <v/>
          </cell>
          <cell r="H1214">
            <v>17</v>
          </cell>
          <cell r="I1214">
            <v>0</v>
          </cell>
          <cell r="J1214">
            <v>0</v>
          </cell>
          <cell r="K1214">
            <v>4760000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</row>
        <row r="1215">
          <cell r="B1215" t="str">
            <v>441937</v>
          </cell>
          <cell r="C1215" t="str">
            <v>Nguyễn Phương</v>
          </cell>
          <cell r="D1215" t="str">
            <v>Hoa</v>
          </cell>
          <cell r="E1215" t="str">
            <v>4419</v>
          </cell>
          <cell r="F1215" t="str">
            <v>BT</v>
          </cell>
          <cell r="G1215" t="str">
            <v/>
          </cell>
          <cell r="H1215">
            <v>22</v>
          </cell>
          <cell r="I1215">
            <v>0</v>
          </cell>
          <cell r="J1215">
            <v>0</v>
          </cell>
          <cell r="K1215">
            <v>6160000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</row>
        <row r="1216">
          <cell r="B1216" t="str">
            <v>441938</v>
          </cell>
          <cell r="C1216" t="str">
            <v>Nguyễn Thị</v>
          </cell>
          <cell r="D1216" t="str">
            <v>Hương</v>
          </cell>
          <cell r="E1216" t="str">
            <v>4419</v>
          </cell>
          <cell r="F1216" t="str">
            <v>BT</v>
          </cell>
          <cell r="G1216" t="str">
            <v/>
          </cell>
          <cell r="H1216">
            <v>19</v>
          </cell>
          <cell r="I1216">
            <v>0</v>
          </cell>
          <cell r="J1216">
            <v>0</v>
          </cell>
          <cell r="K1216">
            <v>5320000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</row>
        <row r="1217">
          <cell r="B1217" t="str">
            <v>441939</v>
          </cell>
          <cell r="C1217" t="str">
            <v>Đặng Thùy</v>
          </cell>
          <cell r="D1217" t="str">
            <v>Linh</v>
          </cell>
          <cell r="E1217" t="str">
            <v>4419</v>
          </cell>
          <cell r="F1217" t="str">
            <v>BT</v>
          </cell>
          <cell r="G1217" t="str">
            <v/>
          </cell>
          <cell r="H1217">
            <v>20</v>
          </cell>
          <cell r="I1217">
            <v>0</v>
          </cell>
          <cell r="J1217">
            <v>0</v>
          </cell>
          <cell r="K1217">
            <v>5600000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</row>
        <row r="1218">
          <cell r="B1218" t="str">
            <v>441940</v>
          </cell>
          <cell r="C1218" t="str">
            <v>Trần Hà</v>
          </cell>
          <cell r="D1218" t="str">
            <v>Anh</v>
          </cell>
          <cell r="E1218" t="str">
            <v>4419</v>
          </cell>
          <cell r="F1218" t="str">
            <v>BT</v>
          </cell>
          <cell r="G1218" t="str">
            <v/>
          </cell>
          <cell r="H1218">
            <v>19</v>
          </cell>
          <cell r="I1218">
            <v>0</v>
          </cell>
          <cell r="J1218">
            <v>0</v>
          </cell>
          <cell r="K1218">
            <v>5320000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</row>
        <row r="1219">
          <cell r="B1219" t="str">
            <v>441941</v>
          </cell>
          <cell r="C1219" t="str">
            <v>Lê Hồng</v>
          </cell>
          <cell r="D1219" t="str">
            <v>Thoại</v>
          </cell>
          <cell r="E1219" t="str">
            <v>4419</v>
          </cell>
          <cell r="F1219" t="str">
            <v>BT</v>
          </cell>
          <cell r="G1219" t="str">
            <v/>
          </cell>
          <cell r="H1219">
            <v>15</v>
          </cell>
          <cell r="I1219">
            <v>0</v>
          </cell>
          <cell r="J1219">
            <v>0</v>
          </cell>
          <cell r="K1219">
            <v>4200000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</row>
        <row r="1220">
          <cell r="B1220" t="str">
            <v>441942</v>
          </cell>
          <cell r="C1220" t="str">
            <v>Vũ Minh</v>
          </cell>
          <cell r="D1220" t="str">
            <v>Thuấn</v>
          </cell>
          <cell r="E1220" t="str">
            <v>4419</v>
          </cell>
          <cell r="F1220" t="str">
            <v>BT</v>
          </cell>
          <cell r="G1220" t="str">
            <v/>
          </cell>
          <cell r="H1220">
            <v>15</v>
          </cell>
          <cell r="I1220">
            <v>0</v>
          </cell>
          <cell r="J1220">
            <v>0</v>
          </cell>
          <cell r="K1220">
            <v>4200000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</row>
        <row r="1221">
          <cell r="B1221" t="str">
            <v>441943</v>
          </cell>
          <cell r="C1221" t="str">
            <v>Đỗ Nguyên</v>
          </cell>
          <cell r="D1221" t="str">
            <v>Phương</v>
          </cell>
          <cell r="E1221" t="str">
            <v>4419</v>
          </cell>
          <cell r="F1221" t="str">
            <v>BT</v>
          </cell>
          <cell r="G1221" t="str">
            <v/>
          </cell>
          <cell r="H1221">
            <v>17</v>
          </cell>
          <cell r="I1221">
            <v>0</v>
          </cell>
          <cell r="J1221">
            <v>0</v>
          </cell>
          <cell r="K1221">
            <v>4760000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</row>
        <row r="1222">
          <cell r="B1222" t="str">
            <v>441944</v>
          </cell>
          <cell r="C1222" t="str">
            <v>Đinh Phương</v>
          </cell>
          <cell r="D1222" t="str">
            <v>Anh</v>
          </cell>
          <cell r="E1222" t="str">
            <v>4419</v>
          </cell>
          <cell r="F1222" t="str">
            <v>BT</v>
          </cell>
          <cell r="G1222" t="str">
            <v/>
          </cell>
          <cell r="H1222">
            <v>17</v>
          </cell>
          <cell r="I1222">
            <v>0</v>
          </cell>
          <cell r="J1222">
            <v>0</v>
          </cell>
          <cell r="K1222">
            <v>4760000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</row>
        <row r="1223">
          <cell r="B1223" t="str">
            <v>441945</v>
          </cell>
          <cell r="C1223" t="str">
            <v>Đàm Thị Thu</v>
          </cell>
          <cell r="D1223" t="str">
            <v>Hoài</v>
          </cell>
          <cell r="E1223" t="str">
            <v>4419</v>
          </cell>
          <cell r="F1223" t="str">
            <v>BT</v>
          </cell>
          <cell r="G1223" t="str">
            <v/>
          </cell>
          <cell r="H1223">
            <v>15</v>
          </cell>
          <cell r="I1223">
            <v>0</v>
          </cell>
          <cell r="J1223">
            <v>0</v>
          </cell>
          <cell r="K1223">
            <v>4200000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</row>
        <row r="1224">
          <cell r="B1224" t="str">
            <v>441946</v>
          </cell>
          <cell r="C1224" t="str">
            <v>Nguyễn Thị Thu</v>
          </cell>
          <cell r="D1224" t="str">
            <v>Hằng</v>
          </cell>
          <cell r="E1224" t="str">
            <v>4419</v>
          </cell>
          <cell r="F1224" t="str">
            <v>BT</v>
          </cell>
          <cell r="G1224" t="str">
            <v/>
          </cell>
          <cell r="H1224">
            <v>17</v>
          </cell>
          <cell r="I1224">
            <v>0</v>
          </cell>
          <cell r="J1224">
            <v>0</v>
          </cell>
          <cell r="K1224">
            <v>4760000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</row>
        <row r="1225">
          <cell r="B1225" t="str">
            <v>441947</v>
          </cell>
          <cell r="C1225" t="str">
            <v>Trần Thị Thùy</v>
          </cell>
          <cell r="D1225" t="str">
            <v>Trang</v>
          </cell>
          <cell r="E1225" t="str">
            <v>4419</v>
          </cell>
          <cell r="F1225" t="str">
            <v>BT</v>
          </cell>
          <cell r="G1225" t="str">
            <v/>
          </cell>
          <cell r="H1225">
            <v>19</v>
          </cell>
          <cell r="I1225">
            <v>0</v>
          </cell>
          <cell r="J1225">
            <v>0</v>
          </cell>
          <cell r="K1225">
            <v>5320000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</row>
        <row r="1226">
          <cell r="B1226" t="str">
            <v>441948</v>
          </cell>
          <cell r="C1226" t="str">
            <v>Trần Kim</v>
          </cell>
          <cell r="D1226" t="str">
            <v>Khánh</v>
          </cell>
          <cell r="E1226" t="str">
            <v>4419</v>
          </cell>
          <cell r="F1226" t="str">
            <v>BT</v>
          </cell>
          <cell r="G1226" t="str">
            <v/>
          </cell>
          <cell r="H1226">
            <v>17</v>
          </cell>
          <cell r="I1226">
            <v>0</v>
          </cell>
          <cell r="J1226">
            <v>0</v>
          </cell>
          <cell r="K1226">
            <v>4760000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</row>
        <row r="1227">
          <cell r="B1227" t="str">
            <v>441949</v>
          </cell>
          <cell r="C1227" t="str">
            <v>Nguyễn Thị Lan</v>
          </cell>
          <cell r="D1227" t="str">
            <v>Hương</v>
          </cell>
          <cell r="E1227" t="str">
            <v>4419</v>
          </cell>
          <cell r="F1227" t="str">
            <v>BT</v>
          </cell>
          <cell r="G1227" t="str">
            <v/>
          </cell>
          <cell r="H1227">
            <v>20</v>
          </cell>
          <cell r="I1227">
            <v>0</v>
          </cell>
          <cell r="J1227">
            <v>0</v>
          </cell>
          <cell r="K1227">
            <v>5600000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</row>
        <row r="1228">
          <cell r="B1228" t="str">
            <v>441950</v>
          </cell>
          <cell r="C1228" t="str">
            <v>Nguyễn Tú</v>
          </cell>
          <cell r="D1228" t="str">
            <v>Anh</v>
          </cell>
          <cell r="E1228" t="str">
            <v>4419</v>
          </cell>
          <cell r="F1228" t="str">
            <v>BT</v>
          </cell>
          <cell r="G1228" t="str">
            <v/>
          </cell>
          <cell r="H1228">
            <v>19</v>
          </cell>
          <cell r="I1228">
            <v>0</v>
          </cell>
          <cell r="J1228">
            <v>0</v>
          </cell>
          <cell r="K1228">
            <v>5320000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</row>
        <row r="1229">
          <cell r="B1229" t="str">
            <v>441951</v>
          </cell>
          <cell r="C1229" t="str">
            <v>Nguyễn Hồng</v>
          </cell>
          <cell r="D1229" t="str">
            <v>Mai</v>
          </cell>
          <cell r="E1229" t="str">
            <v>4419</v>
          </cell>
          <cell r="F1229" t="str">
            <v>BT</v>
          </cell>
          <cell r="G1229" t="str">
            <v/>
          </cell>
          <cell r="H1229">
            <v>19</v>
          </cell>
          <cell r="I1229">
            <v>0</v>
          </cell>
          <cell r="J1229">
            <v>0</v>
          </cell>
          <cell r="K1229">
            <v>5320000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</row>
        <row r="1230">
          <cell r="B1230" t="str">
            <v>441952</v>
          </cell>
          <cell r="C1230" t="str">
            <v>Đậu Thị Ngọc</v>
          </cell>
          <cell r="D1230" t="str">
            <v>Hà</v>
          </cell>
          <cell r="E1230" t="str">
            <v>4419</v>
          </cell>
          <cell r="F1230" t="str">
            <v>MHP</v>
          </cell>
          <cell r="G1230" t="str">
            <v/>
          </cell>
          <cell r="H1230">
            <v>17</v>
          </cell>
          <cell r="I1230">
            <v>0</v>
          </cell>
          <cell r="J1230">
            <v>0</v>
          </cell>
          <cell r="K1230">
            <v>4760000</v>
          </cell>
          <cell r="L1230">
            <v>0</v>
          </cell>
          <cell r="M1230">
            <v>0</v>
          </cell>
          <cell r="N1230">
            <v>4760000</v>
          </cell>
          <cell r="O1230">
            <v>0</v>
          </cell>
        </row>
        <row r="1231">
          <cell r="B1231" t="str">
            <v>441953</v>
          </cell>
          <cell r="C1231" t="str">
            <v>Dương Thị</v>
          </cell>
          <cell r="D1231" t="str">
            <v>Thư</v>
          </cell>
          <cell r="E1231" t="str">
            <v>4419</v>
          </cell>
          <cell r="F1231" t="str">
            <v>GHP70</v>
          </cell>
          <cell r="G1231" t="str">
            <v/>
          </cell>
          <cell r="H1231">
            <v>19</v>
          </cell>
          <cell r="I1231">
            <v>0</v>
          </cell>
          <cell r="J1231">
            <v>0</v>
          </cell>
          <cell r="K1231">
            <v>5320000</v>
          </cell>
          <cell r="L1231">
            <v>0</v>
          </cell>
          <cell r="M1231">
            <v>0</v>
          </cell>
          <cell r="N1231">
            <v>3723999.9999999995</v>
          </cell>
          <cell r="O1231">
            <v>0</v>
          </cell>
        </row>
        <row r="1232">
          <cell r="B1232" t="str">
            <v>441954</v>
          </cell>
          <cell r="C1232" t="str">
            <v>Nông Thị</v>
          </cell>
          <cell r="D1232" t="str">
            <v>Mai</v>
          </cell>
          <cell r="E1232" t="str">
            <v>4419</v>
          </cell>
          <cell r="F1232" t="str">
            <v>GHP70</v>
          </cell>
          <cell r="G1232" t="str">
            <v/>
          </cell>
          <cell r="H1232">
            <v>19</v>
          </cell>
          <cell r="I1232">
            <v>0</v>
          </cell>
          <cell r="J1232">
            <v>0</v>
          </cell>
          <cell r="K1232">
            <v>5320000</v>
          </cell>
          <cell r="L1232">
            <v>0</v>
          </cell>
          <cell r="M1232">
            <v>0</v>
          </cell>
          <cell r="N1232">
            <v>3723999.9999999995</v>
          </cell>
          <cell r="O1232">
            <v>0</v>
          </cell>
        </row>
        <row r="1233">
          <cell r="B1233" t="str">
            <v>441955</v>
          </cell>
          <cell r="C1233" t="str">
            <v>Vũ Thiều</v>
          </cell>
          <cell r="D1233" t="str">
            <v>Sơn</v>
          </cell>
          <cell r="E1233" t="str">
            <v>4419</v>
          </cell>
          <cell r="F1233" t="str">
            <v>BT</v>
          </cell>
          <cell r="G1233" t="str">
            <v/>
          </cell>
          <cell r="H1233">
            <v>17</v>
          </cell>
          <cell r="I1233">
            <v>0</v>
          </cell>
          <cell r="J1233">
            <v>0</v>
          </cell>
          <cell r="K1233">
            <v>4760000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441956</v>
          </cell>
          <cell r="C1234" t="str">
            <v>Nguyễn Thị Việt</v>
          </cell>
          <cell r="D1234" t="str">
            <v>Trinh</v>
          </cell>
          <cell r="E1234" t="str">
            <v>4419</v>
          </cell>
          <cell r="F1234" t="str">
            <v>BT</v>
          </cell>
          <cell r="G1234" t="str">
            <v/>
          </cell>
          <cell r="H1234">
            <v>17</v>
          </cell>
          <cell r="I1234">
            <v>0</v>
          </cell>
          <cell r="J1234">
            <v>0</v>
          </cell>
          <cell r="K1234">
            <v>4760000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</row>
        <row r="1235">
          <cell r="B1235" t="str">
            <v>441957</v>
          </cell>
          <cell r="C1235" t="str">
            <v>Nguyễn Thị Hồng</v>
          </cell>
          <cell r="D1235" t="str">
            <v>Nhung</v>
          </cell>
          <cell r="E1235" t="str">
            <v>4419</v>
          </cell>
          <cell r="F1235" t="str">
            <v>BT</v>
          </cell>
          <cell r="G1235" t="str">
            <v/>
          </cell>
          <cell r="H1235">
            <v>17</v>
          </cell>
          <cell r="I1235">
            <v>0</v>
          </cell>
          <cell r="J1235">
            <v>0</v>
          </cell>
          <cell r="K1235">
            <v>4760000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441958</v>
          </cell>
          <cell r="C1236" t="str">
            <v>Nguyễn Vũ Hương</v>
          </cell>
          <cell r="D1236" t="str">
            <v>Giang</v>
          </cell>
          <cell r="E1236" t="str">
            <v>4419</v>
          </cell>
          <cell r="F1236" t="str">
            <v>BT</v>
          </cell>
          <cell r="G1236" t="str">
            <v/>
          </cell>
          <cell r="H1236">
            <v>17</v>
          </cell>
          <cell r="I1236">
            <v>0</v>
          </cell>
          <cell r="J1236">
            <v>0</v>
          </cell>
          <cell r="K1236">
            <v>4760000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</row>
        <row r="1237">
          <cell r="B1237" t="str">
            <v>441959</v>
          </cell>
          <cell r="C1237" t="str">
            <v>Lê Thị Quỳnh</v>
          </cell>
          <cell r="D1237" t="str">
            <v>Hoa</v>
          </cell>
          <cell r="E1237" t="str">
            <v>4419</v>
          </cell>
          <cell r="F1237" t="str">
            <v>BT</v>
          </cell>
          <cell r="G1237" t="str">
            <v/>
          </cell>
          <cell r="H1237">
            <v>15</v>
          </cell>
          <cell r="I1237">
            <v>0</v>
          </cell>
          <cell r="J1237">
            <v>0</v>
          </cell>
          <cell r="K1237">
            <v>4200000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</row>
        <row r="1238">
          <cell r="B1238" t="str">
            <v>441960</v>
          </cell>
          <cell r="C1238" t="str">
            <v>Giàng A</v>
          </cell>
          <cell r="D1238" t="str">
            <v>Chung</v>
          </cell>
          <cell r="E1238" t="str">
            <v>4419</v>
          </cell>
          <cell r="F1238" t="str">
            <v>MHP</v>
          </cell>
          <cell r="G1238" t="str">
            <v/>
          </cell>
          <cell r="H1238">
            <v>21</v>
          </cell>
          <cell r="I1238">
            <v>0</v>
          </cell>
          <cell r="J1238">
            <v>0</v>
          </cell>
          <cell r="K1238">
            <v>5880000</v>
          </cell>
          <cell r="L1238">
            <v>0</v>
          </cell>
          <cell r="M1238">
            <v>0</v>
          </cell>
          <cell r="N1238">
            <v>5880000</v>
          </cell>
          <cell r="O1238">
            <v>0</v>
          </cell>
        </row>
        <row r="1239">
          <cell r="B1239" t="str">
            <v>441961</v>
          </cell>
          <cell r="C1239" t="str">
            <v>Đào Thị Minh</v>
          </cell>
          <cell r="D1239" t="str">
            <v>Ngọc</v>
          </cell>
          <cell r="E1239" t="str">
            <v>4419</v>
          </cell>
          <cell r="F1239" t="str">
            <v>BT</v>
          </cell>
          <cell r="G1239" t="str">
            <v/>
          </cell>
          <cell r="H1239">
            <v>17</v>
          </cell>
          <cell r="I1239">
            <v>0</v>
          </cell>
          <cell r="J1239">
            <v>0</v>
          </cell>
          <cell r="K1239">
            <v>4760000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</row>
        <row r="1240">
          <cell r="B1240" t="str">
            <v>441963</v>
          </cell>
          <cell r="C1240" t="str">
            <v>Nguyễn Hải</v>
          </cell>
          <cell r="D1240" t="str">
            <v>Quân</v>
          </cell>
          <cell r="E1240" t="str">
            <v>4419</v>
          </cell>
          <cell r="F1240" t="str">
            <v>BT</v>
          </cell>
          <cell r="G1240" t="str">
            <v/>
          </cell>
          <cell r="H1240">
            <v>15</v>
          </cell>
          <cell r="I1240">
            <v>0</v>
          </cell>
          <cell r="J1240">
            <v>0</v>
          </cell>
          <cell r="K1240">
            <v>4200000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441964</v>
          </cell>
          <cell r="C1241" t="str">
            <v>Nguyễn Thị</v>
          </cell>
          <cell r="D1241" t="str">
            <v>Hương</v>
          </cell>
          <cell r="E1241" t="str">
            <v>4419</v>
          </cell>
          <cell r="F1241" t="str">
            <v>BT</v>
          </cell>
          <cell r="G1241" t="str">
            <v/>
          </cell>
          <cell r="H1241">
            <v>19</v>
          </cell>
          <cell r="I1241">
            <v>0</v>
          </cell>
          <cell r="J1241">
            <v>0</v>
          </cell>
          <cell r="K1241">
            <v>5320000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</row>
        <row r="1242">
          <cell r="B1242" t="str">
            <v>441965</v>
          </cell>
          <cell r="C1242" t="str">
            <v>Nguyễn Thị Diệu</v>
          </cell>
          <cell r="D1242" t="str">
            <v>Linh</v>
          </cell>
          <cell r="E1242" t="str">
            <v>4419</v>
          </cell>
          <cell r="F1242" t="str">
            <v>BT</v>
          </cell>
          <cell r="G1242" t="str">
            <v/>
          </cell>
          <cell r="H1242">
            <v>15</v>
          </cell>
          <cell r="I1242">
            <v>0</v>
          </cell>
          <cell r="J1242">
            <v>0</v>
          </cell>
          <cell r="K1242">
            <v>4200000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</row>
        <row r="1243">
          <cell r="B1243" t="str">
            <v>441966</v>
          </cell>
          <cell r="C1243" t="str">
            <v>Bùi Văn</v>
          </cell>
          <cell r="D1243" t="str">
            <v>Năm</v>
          </cell>
          <cell r="E1243" t="str">
            <v>4419</v>
          </cell>
          <cell r="F1243" t="str">
            <v>BT</v>
          </cell>
          <cell r="G1243" t="str">
            <v/>
          </cell>
          <cell r="H1243">
            <v>13</v>
          </cell>
          <cell r="I1243">
            <v>0</v>
          </cell>
          <cell r="J1243">
            <v>0</v>
          </cell>
          <cell r="K1243">
            <v>3640000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</row>
        <row r="1244">
          <cell r="B1244" t="str">
            <v>442001</v>
          </cell>
          <cell r="C1244" t="str">
            <v>Hoàng Hương</v>
          </cell>
          <cell r="D1244" t="str">
            <v>Giang</v>
          </cell>
          <cell r="E1244" t="str">
            <v>4420</v>
          </cell>
          <cell r="F1244" t="str">
            <v>BT</v>
          </cell>
          <cell r="G1244" t="str">
            <v/>
          </cell>
          <cell r="H1244">
            <v>19</v>
          </cell>
          <cell r="I1244">
            <v>0</v>
          </cell>
          <cell r="J1244">
            <v>0</v>
          </cell>
          <cell r="K1244">
            <v>5320000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</row>
        <row r="1245">
          <cell r="B1245" t="str">
            <v>442002</v>
          </cell>
          <cell r="C1245" t="str">
            <v>Nguyễn Thị Tú</v>
          </cell>
          <cell r="D1245" t="str">
            <v>Anh</v>
          </cell>
          <cell r="E1245" t="str">
            <v>4420</v>
          </cell>
          <cell r="F1245" t="str">
            <v>BT</v>
          </cell>
          <cell r="G1245" t="str">
            <v/>
          </cell>
          <cell r="H1245">
            <v>19</v>
          </cell>
          <cell r="I1245">
            <v>0</v>
          </cell>
          <cell r="J1245">
            <v>0</v>
          </cell>
          <cell r="K1245">
            <v>5320000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</row>
        <row r="1246">
          <cell r="B1246" t="str">
            <v>442003</v>
          </cell>
          <cell r="C1246" t="str">
            <v>Đào Thị Hòa</v>
          </cell>
          <cell r="D1246" t="str">
            <v>Bình</v>
          </cell>
          <cell r="E1246" t="str">
            <v>4420</v>
          </cell>
          <cell r="F1246" t="str">
            <v>BT</v>
          </cell>
          <cell r="G1246" t="str">
            <v/>
          </cell>
          <cell r="H1246">
            <v>19</v>
          </cell>
          <cell r="I1246">
            <v>0</v>
          </cell>
          <cell r="J1246">
            <v>0</v>
          </cell>
          <cell r="K1246">
            <v>5320000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</row>
        <row r="1247">
          <cell r="B1247" t="str">
            <v>442004</v>
          </cell>
          <cell r="C1247" t="str">
            <v>Nguyễn Trần Mạnh</v>
          </cell>
          <cell r="D1247" t="str">
            <v>Đức</v>
          </cell>
          <cell r="E1247" t="str">
            <v>4420</v>
          </cell>
          <cell r="F1247" t="str">
            <v>BT</v>
          </cell>
          <cell r="G1247" t="str">
            <v/>
          </cell>
          <cell r="H1247">
            <v>17</v>
          </cell>
          <cell r="I1247">
            <v>0</v>
          </cell>
          <cell r="J1247">
            <v>0</v>
          </cell>
          <cell r="K1247">
            <v>4760000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442005</v>
          </cell>
          <cell r="C1248" t="str">
            <v>Hoàng Phước</v>
          </cell>
          <cell r="D1248" t="str">
            <v>Lộc</v>
          </cell>
          <cell r="E1248" t="str">
            <v>4420</v>
          </cell>
          <cell r="F1248" t="str">
            <v>BT</v>
          </cell>
          <cell r="G1248" t="str">
            <v/>
          </cell>
          <cell r="H1248">
            <v>17</v>
          </cell>
          <cell r="I1248">
            <v>0</v>
          </cell>
          <cell r="J1248">
            <v>0</v>
          </cell>
          <cell r="K1248">
            <v>4760000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</row>
        <row r="1249">
          <cell r="B1249" t="str">
            <v>442006</v>
          </cell>
          <cell r="C1249" t="str">
            <v>Đinh Ngọc Thu</v>
          </cell>
          <cell r="D1249" t="str">
            <v>Phương</v>
          </cell>
          <cell r="E1249" t="str">
            <v>4420</v>
          </cell>
          <cell r="F1249" t="str">
            <v>BT</v>
          </cell>
          <cell r="G1249" t="str">
            <v/>
          </cell>
          <cell r="H1249">
            <v>19</v>
          </cell>
          <cell r="I1249">
            <v>0</v>
          </cell>
          <cell r="J1249">
            <v>0</v>
          </cell>
          <cell r="K1249">
            <v>5320000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</row>
        <row r="1250">
          <cell r="B1250" t="str">
            <v>442007</v>
          </cell>
          <cell r="C1250" t="str">
            <v>Đỗ Thị Ngọc</v>
          </cell>
          <cell r="D1250" t="str">
            <v>Lan</v>
          </cell>
          <cell r="E1250" t="str">
            <v>4420</v>
          </cell>
          <cell r="F1250" t="str">
            <v>BT</v>
          </cell>
          <cell r="G1250" t="str">
            <v/>
          </cell>
          <cell r="H1250">
            <v>17</v>
          </cell>
          <cell r="I1250">
            <v>0</v>
          </cell>
          <cell r="J1250">
            <v>0</v>
          </cell>
          <cell r="K1250">
            <v>4760000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</row>
        <row r="1251">
          <cell r="B1251" t="str">
            <v>442008</v>
          </cell>
          <cell r="C1251" t="str">
            <v>Dương Phương</v>
          </cell>
          <cell r="D1251" t="str">
            <v>Linh</v>
          </cell>
          <cell r="E1251" t="str">
            <v>4420</v>
          </cell>
          <cell r="F1251" t="str">
            <v>BT</v>
          </cell>
          <cell r="G1251" t="str">
            <v/>
          </cell>
          <cell r="H1251">
            <v>20</v>
          </cell>
          <cell r="I1251">
            <v>0</v>
          </cell>
          <cell r="J1251">
            <v>0</v>
          </cell>
          <cell r="K1251">
            <v>5600000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</row>
        <row r="1252">
          <cell r="B1252" t="str">
            <v>442009</v>
          </cell>
          <cell r="C1252" t="str">
            <v>Đoàn Thị Huyền</v>
          </cell>
          <cell r="D1252" t="str">
            <v>Thảo</v>
          </cell>
          <cell r="E1252" t="str">
            <v>4420</v>
          </cell>
          <cell r="F1252" t="str">
            <v>BT</v>
          </cell>
          <cell r="G1252" t="str">
            <v/>
          </cell>
          <cell r="H1252">
            <v>17</v>
          </cell>
          <cell r="I1252">
            <v>4</v>
          </cell>
          <cell r="J1252">
            <v>0</v>
          </cell>
          <cell r="K1252">
            <v>4760000</v>
          </cell>
          <cell r="L1252">
            <v>1120000</v>
          </cell>
          <cell r="M1252">
            <v>0</v>
          </cell>
          <cell r="N1252">
            <v>0</v>
          </cell>
          <cell r="O1252">
            <v>0</v>
          </cell>
        </row>
        <row r="1253">
          <cell r="B1253" t="str">
            <v>442010</v>
          </cell>
          <cell r="C1253" t="str">
            <v>Nguyễn Thu</v>
          </cell>
          <cell r="D1253" t="str">
            <v>Hường</v>
          </cell>
          <cell r="E1253" t="str">
            <v>4420</v>
          </cell>
          <cell r="F1253" t="str">
            <v>BT</v>
          </cell>
          <cell r="G1253" t="str">
            <v/>
          </cell>
          <cell r="H1253">
            <v>20</v>
          </cell>
          <cell r="I1253">
            <v>0</v>
          </cell>
          <cell r="J1253">
            <v>0</v>
          </cell>
          <cell r="K1253">
            <v>5600000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</row>
        <row r="1254">
          <cell r="B1254" t="str">
            <v>442011</v>
          </cell>
          <cell r="C1254" t="str">
            <v>Nguyễn Thị Hải</v>
          </cell>
          <cell r="D1254" t="str">
            <v>Anh</v>
          </cell>
          <cell r="E1254" t="str">
            <v>4420</v>
          </cell>
          <cell r="F1254" t="str">
            <v>GHP</v>
          </cell>
          <cell r="G1254" t="str">
            <v/>
          </cell>
          <cell r="H1254">
            <v>15</v>
          </cell>
          <cell r="I1254">
            <v>0</v>
          </cell>
          <cell r="J1254">
            <v>0</v>
          </cell>
          <cell r="K1254">
            <v>4200000</v>
          </cell>
          <cell r="L1254">
            <v>0</v>
          </cell>
          <cell r="M1254">
            <v>0</v>
          </cell>
          <cell r="N1254">
            <v>2100000</v>
          </cell>
          <cell r="O1254">
            <v>0</v>
          </cell>
        </row>
        <row r="1255">
          <cell r="B1255" t="str">
            <v>442012</v>
          </cell>
          <cell r="C1255" t="str">
            <v>Lý Bá</v>
          </cell>
          <cell r="D1255" t="str">
            <v>Tùng</v>
          </cell>
          <cell r="E1255" t="str">
            <v>4420</v>
          </cell>
          <cell r="F1255" t="str">
            <v>BT</v>
          </cell>
          <cell r="G1255" t="str">
            <v/>
          </cell>
          <cell r="H1255">
            <v>17</v>
          </cell>
          <cell r="I1255">
            <v>0</v>
          </cell>
          <cell r="J1255">
            <v>0</v>
          </cell>
          <cell r="K1255">
            <v>4760000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</row>
        <row r="1256">
          <cell r="B1256" t="str">
            <v>442013</v>
          </cell>
          <cell r="C1256" t="str">
            <v>Trần Ngọc Thảo</v>
          </cell>
          <cell r="D1256" t="str">
            <v>Vân</v>
          </cell>
          <cell r="E1256" t="str">
            <v>4420</v>
          </cell>
          <cell r="F1256" t="str">
            <v>BT</v>
          </cell>
          <cell r="G1256" t="str">
            <v/>
          </cell>
          <cell r="H1256">
            <v>17</v>
          </cell>
          <cell r="I1256">
            <v>0</v>
          </cell>
          <cell r="J1256">
            <v>0</v>
          </cell>
          <cell r="K1256">
            <v>4760000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</row>
        <row r="1257">
          <cell r="B1257" t="str">
            <v>442014</v>
          </cell>
          <cell r="C1257" t="str">
            <v>Nguyễn Thị Lan</v>
          </cell>
          <cell r="D1257" t="str">
            <v>Anh</v>
          </cell>
          <cell r="E1257" t="str">
            <v>4420</v>
          </cell>
          <cell r="F1257" t="str">
            <v>BT</v>
          </cell>
          <cell r="G1257" t="str">
            <v/>
          </cell>
          <cell r="H1257">
            <v>20</v>
          </cell>
          <cell r="I1257">
            <v>0</v>
          </cell>
          <cell r="J1257">
            <v>0</v>
          </cell>
          <cell r="K1257">
            <v>5600000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</row>
        <row r="1258">
          <cell r="B1258" t="str">
            <v>442015</v>
          </cell>
          <cell r="C1258" t="str">
            <v>Đặng Hương</v>
          </cell>
          <cell r="D1258" t="str">
            <v>Lý</v>
          </cell>
          <cell r="E1258" t="str">
            <v>4420</v>
          </cell>
          <cell r="F1258" t="str">
            <v>BT</v>
          </cell>
          <cell r="G1258" t="str">
            <v/>
          </cell>
          <cell r="H1258">
            <v>15</v>
          </cell>
          <cell r="I1258">
            <v>0</v>
          </cell>
          <cell r="J1258">
            <v>0</v>
          </cell>
          <cell r="K1258">
            <v>4200000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</row>
        <row r="1259">
          <cell r="B1259" t="str">
            <v>442016</v>
          </cell>
          <cell r="C1259" t="str">
            <v>Vũ Ngọc</v>
          </cell>
          <cell r="D1259" t="str">
            <v>Anh</v>
          </cell>
          <cell r="E1259" t="str">
            <v>4420</v>
          </cell>
          <cell r="F1259" t="str">
            <v>BT</v>
          </cell>
          <cell r="G1259" t="str">
            <v/>
          </cell>
          <cell r="H1259">
            <v>17</v>
          </cell>
          <cell r="I1259">
            <v>0</v>
          </cell>
          <cell r="J1259">
            <v>0</v>
          </cell>
          <cell r="K1259">
            <v>4760000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</row>
        <row r="1260">
          <cell r="B1260" t="str">
            <v>442017</v>
          </cell>
          <cell r="C1260" t="str">
            <v>Dương Anh</v>
          </cell>
          <cell r="D1260" t="str">
            <v>Thơ</v>
          </cell>
          <cell r="E1260" t="str">
            <v>4420</v>
          </cell>
          <cell r="F1260" t="str">
            <v>BT</v>
          </cell>
          <cell r="G1260" t="str">
            <v/>
          </cell>
          <cell r="H1260">
            <v>19</v>
          </cell>
          <cell r="I1260">
            <v>0</v>
          </cell>
          <cell r="J1260">
            <v>0</v>
          </cell>
          <cell r="K1260">
            <v>5320000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</row>
        <row r="1261">
          <cell r="B1261" t="str">
            <v>442018</v>
          </cell>
          <cell r="C1261" t="str">
            <v>Tạ Thị Hương</v>
          </cell>
          <cell r="D1261" t="str">
            <v>Linh</v>
          </cell>
          <cell r="E1261" t="str">
            <v>4420</v>
          </cell>
          <cell r="F1261" t="str">
            <v>BT</v>
          </cell>
          <cell r="G1261" t="str">
            <v/>
          </cell>
          <cell r="H1261">
            <v>19</v>
          </cell>
          <cell r="I1261">
            <v>0</v>
          </cell>
          <cell r="J1261">
            <v>0</v>
          </cell>
          <cell r="K1261">
            <v>5320000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</row>
        <row r="1262">
          <cell r="B1262" t="str">
            <v>442019</v>
          </cell>
          <cell r="C1262" t="str">
            <v>Đỗ Bùi Hoàng</v>
          </cell>
          <cell r="D1262" t="str">
            <v>Phúc</v>
          </cell>
          <cell r="E1262" t="str">
            <v>4420</v>
          </cell>
          <cell r="F1262" t="str">
            <v>BT</v>
          </cell>
          <cell r="G1262" t="str">
            <v/>
          </cell>
          <cell r="H1262">
            <v>17</v>
          </cell>
          <cell r="I1262">
            <v>0</v>
          </cell>
          <cell r="J1262">
            <v>0</v>
          </cell>
          <cell r="K1262">
            <v>4760000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</row>
        <row r="1263">
          <cell r="B1263" t="str">
            <v>442020</v>
          </cell>
          <cell r="C1263" t="str">
            <v>Đỗ Đức</v>
          </cell>
          <cell r="D1263" t="str">
            <v>Chính</v>
          </cell>
          <cell r="E1263" t="str">
            <v>4420</v>
          </cell>
          <cell r="F1263" t="str">
            <v>BT</v>
          </cell>
          <cell r="G1263" t="str">
            <v/>
          </cell>
          <cell r="H1263">
            <v>19</v>
          </cell>
          <cell r="I1263">
            <v>0</v>
          </cell>
          <cell r="J1263">
            <v>0</v>
          </cell>
          <cell r="K1263">
            <v>5320000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</row>
        <row r="1264">
          <cell r="B1264" t="str">
            <v>442021</v>
          </cell>
          <cell r="C1264" t="str">
            <v>Vương Thu</v>
          </cell>
          <cell r="D1264" t="str">
            <v>Nga</v>
          </cell>
          <cell r="E1264" t="str">
            <v>4420</v>
          </cell>
          <cell r="F1264" t="str">
            <v>BT</v>
          </cell>
          <cell r="G1264" t="str">
            <v/>
          </cell>
          <cell r="H1264">
            <v>19</v>
          </cell>
          <cell r="I1264">
            <v>0</v>
          </cell>
          <cell r="J1264">
            <v>0</v>
          </cell>
          <cell r="K1264">
            <v>5320000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442022</v>
          </cell>
          <cell r="C1265" t="str">
            <v>Trần Thị Huyền</v>
          </cell>
          <cell r="D1265" t="str">
            <v>Trang</v>
          </cell>
          <cell r="E1265" t="str">
            <v>4420</v>
          </cell>
          <cell r="F1265" t="str">
            <v>BT</v>
          </cell>
          <cell r="G1265" t="str">
            <v/>
          </cell>
          <cell r="H1265">
            <v>17</v>
          </cell>
          <cell r="I1265">
            <v>0</v>
          </cell>
          <cell r="J1265">
            <v>0</v>
          </cell>
          <cell r="K1265">
            <v>4760000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442023</v>
          </cell>
          <cell r="C1266" t="str">
            <v>Trần Trọng</v>
          </cell>
          <cell r="D1266" t="str">
            <v>Tấn</v>
          </cell>
          <cell r="E1266" t="str">
            <v>4420</v>
          </cell>
          <cell r="F1266" t="str">
            <v>BT</v>
          </cell>
          <cell r="G1266" t="str">
            <v/>
          </cell>
          <cell r="H1266">
            <v>15</v>
          </cell>
          <cell r="I1266">
            <v>0</v>
          </cell>
          <cell r="J1266">
            <v>0</v>
          </cell>
          <cell r="K1266">
            <v>4200000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442024</v>
          </cell>
          <cell r="C1267" t="str">
            <v>Vương Thừa</v>
          </cell>
          <cell r="D1267" t="str">
            <v>Đan</v>
          </cell>
          <cell r="E1267" t="str">
            <v>4420</v>
          </cell>
          <cell r="F1267" t="str">
            <v>BT</v>
          </cell>
          <cell r="G1267" t="str">
            <v/>
          </cell>
          <cell r="H1267">
            <v>15</v>
          </cell>
          <cell r="I1267">
            <v>0</v>
          </cell>
          <cell r="J1267">
            <v>0</v>
          </cell>
          <cell r="K1267">
            <v>4200000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</row>
        <row r="1268">
          <cell r="B1268" t="str">
            <v>442025</v>
          </cell>
          <cell r="C1268" t="str">
            <v>Vũ Ngọc</v>
          </cell>
          <cell r="D1268" t="str">
            <v>Anh</v>
          </cell>
          <cell r="E1268" t="str">
            <v>4420</v>
          </cell>
          <cell r="F1268" t="str">
            <v>BT</v>
          </cell>
          <cell r="G1268" t="str">
            <v/>
          </cell>
          <cell r="H1268">
            <v>19</v>
          </cell>
          <cell r="I1268">
            <v>0</v>
          </cell>
          <cell r="J1268">
            <v>0</v>
          </cell>
          <cell r="K1268">
            <v>5320000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</row>
        <row r="1269">
          <cell r="B1269" t="str">
            <v>442026</v>
          </cell>
          <cell r="C1269" t="str">
            <v>Ngô Lâm Quỳnh</v>
          </cell>
          <cell r="D1269" t="str">
            <v>Anh</v>
          </cell>
          <cell r="E1269" t="str">
            <v>4420</v>
          </cell>
          <cell r="F1269" t="str">
            <v>BT</v>
          </cell>
          <cell r="G1269" t="str">
            <v/>
          </cell>
          <cell r="H1269">
            <v>19</v>
          </cell>
          <cell r="I1269">
            <v>0</v>
          </cell>
          <cell r="J1269">
            <v>0</v>
          </cell>
          <cell r="K1269">
            <v>5320000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</row>
        <row r="1270">
          <cell r="B1270" t="str">
            <v>442027</v>
          </cell>
          <cell r="C1270" t="str">
            <v>Phạm Thị Thu</v>
          </cell>
          <cell r="D1270" t="str">
            <v>Trang</v>
          </cell>
          <cell r="E1270" t="str">
            <v>4420</v>
          </cell>
          <cell r="F1270" t="str">
            <v>BT</v>
          </cell>
          <cell r="G1270" t="str">
            <v/>
          </cell>
          <cell r="H1270">
            <v>17</v>
          </cell>
          <cell r="I1270">
            <v>0</v>
          </cell>
          <cell r="J1270">
            <v>0</v>
          </cell>
          <cell r="K1270">
            <v>4760000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</row>
        <row r="1271">
          <cell r="B1271" t="str">
            <v>442028</v>
          </cell>
          <cell r="C1271" t="str">
            <v>Phạm Nguyễn Thùy</v>
          </cell>
          <cell r="D1271" t="str">
            <v>Linh</v>
          </cell>
          <cell r="E1271" t="str">
            <v>4420</v>
          </cell>
          <cell r="F1271" t="str">
            <v>BT</v>
          </cell>
          <cell r="G1271" t="str">
            <v/>
          </cell>
          <cell r="H1271">
            <v>18</v>
          </cell>
          <cell r="I1271">
            <v>0</v>
          </cell>
          <cell r="J1271">
            <v>0</v>
          </cell>
          <cell r="K1271">
            <v>5040000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</row>
        <row r="1272">
          <cell r="B1272" t="str">
            <v>442029</v>
          </cell>
          <cell r="C1272" t="str">
            <v>Trần Thị Thu</v>
          </cell>
          <cell r="D1272" t="str">
            <v>Trang</v>
          </cell>
          <cell r="E1272" t="str">
            <v>4420</v>
          </cell>
          <cell r="F1272" t="str">
            <v>BT</v>
          </cell>
          <cell r="G1272" t="str">
            <v/>
          </cell>
          <cell r="H1272">
            <v>19</v>
          </cell>
          <cell r="I1272">
            <v>0</v>
          </cell>
          <cell r="J1272">
            <v>0</v>
          </cell>
          <cell r="K1272">
            <v>5320000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</row>
        <row r="1273">
          <cell r="B1273" t="str">
            <v>442030</v>
          </cell>
          <cell r="C1273" t="str">
            <v>Lù Văn</v>
          </cell>
          <cell r="D1273" t="str">
            <v>Quân</v>
          </cell>
          <cell r="E1273" t="str">
            <v>4420</v>
          </cell>
          <cell r="F1273" t="str">
            <v>BT</v>
          </cell>
          <cell r="G1273" t="str">
            <v/>
          </cell>
          <cell r="H1273">
            <v>13</v>
          </cell>
          <cell r="I1273">
            <v>0</v>
          </cell>
          <cell r="J1273">
            <v>0</v>
          </cell>
          <cell r="K1273">
            <v>3640000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</row>
        <row r="1274">
          <cell r="B1274" t="str">
            <v>442031</v>
          </cell>
          <cell r="C1274" t="str">
            <v>Bùi Phan</v>
          </cell>
          <cell r="D1274" t="str">
            <v>Hải</v>
          </cell>
          <cell r="E1274" t="str">
            <v>4420</v>
          </cell>
          <cell r="F1274" t="str">
            <v>BT</v>
          </cell>
          <cell r="G1274" t="str">
            <v/>
          </cell>
          <cell r="H1274">
            <v>17</v>
          </cell>
          <cell r="I1274">
            <v>0</v>
          </cell>
          <cell r="J1274">
            <v>0</v>
          </cell>
          <cell r="K1274">
            <v>4760000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</row>
        <row r="1275">
          <cell r="B1275" t="str">
            <v>442032</v>
          </cell>
          <cell r="C1275" t="str">
            <v>Phùng Hà</v>
          </cell>
          <cell r="D1275" t="str">
            <v>My</v>
          </cell>
          <cell r="E1275" t="str">
            <v>4420</v>
          </cell>
          <cell r="F1275" t="str">
            <v>BT</v>
          </cell>
          <cell r="G1275" t="str">
            <v/>
          </cell>
          <cell r="H1275">
            <v>19</v>
          </cell>
          <cell r="I1275">
            <v>0</v>
          </cell>
          <cell r="J1275">
            <v>0</v>
          </cell>
          <cell r="K1275">
            <v>5320000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</row>
        <row r="1276">
          <cell r="B1276" t="str">
            <v>442033</v>
          </cell>
          <cell r="C1276" t="str">
            <v>Dương Thúy</v>
          </cell>
          <cell r="D1276" t="str">
            <v>Nga</v>
          </cell>
          <cell r="E1276" t="str">
            <v>4420</v>
          </cell>
          <cell r="F1276" t="str">
            <v>BT</v>
          </cell>
          <cell r="G1276" t="str">
            <v/>
          </cell>
          <cell r="H1276">
            <v>19</v>
          </cell>
          <cell r="I1276">
            <v>0</v>
          </cell>
          <cell r="J1276">
            <v>0</v>
          </cell>
          <cell r="K1276">
            <v>5320000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</row>
        <row r="1277">
          <cell r="B1277" t="str">
            <v>442034</v>
          </cell>
          <cell r="C1277" t="str">
            <v>Vũ Thùy</v>
          </cell>
          <cell r="D1277" t="str">
            <v>Linh</v>
          </cell>
          <cell r="E1277" t="str">
            <v>4420</v>
          </cell>
          <cell r="F1277" t="str">
            <v>BT</v>
          </cell>
          <cell r="G1277" t="str">
            <v/>
          </cell>
          <cell r="H1277">
            <v>17</v>
          </cell>
          <cell r="I1277">
            <v>0</v>
          </cell>
          <cell r="J1277">
            <v>0</v>
          </cell>
          <cell r="K1277">
            <v>4760000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</row>
        <row r="1278">
          <cell r="B1278" t="str">
            <v>442035</v>
          </cell>
          <cell r="C1278" t="str">
            <v>Lường Thị Hồng</v>
          </cell>
          <cell r="D1278" t="str">
            <v>Trang</v>
          </cell>
          <cell r="E1278" t="str">
            <v>4420</v>
          </cell>
          <cell r="F1278" t="str">
            <v>GHP70</v>
          </cell>
          <cell r="G1278" t="str">
            <v/>
          </cell>
          <cell r="H1278">
            <v>19</v>
          </cell>
          <cell r="I1278">
            <v>0</v>
          </cell>
          <cell r="J1278">
            <v>0</v>
          </cell>
          <cell r="K1278">
            <v>5320000</v>
          </cell>
          <cell r="L1278">
            <v>0</v>
          </cell>
          <cell r="M1278">
            <v>0</v>
          </cell>
          <cell r="N1278">
            <v>3723999.9999999995</v>
          </cell>
          <cell r="O1278">
            <v>0</v>
          </cell>
        </row>
        <row r="1279">
          <cell r="B1279" t="str">
            <v>442036</v>
          </cell>
          <cell r="C1279" t="str">
            <v>Nguyễn Thị Hương</v>
          </cell>
          <cell r="D1279" t="str">
            <v>Giang</v>
          </cell>
          <cell r="E1279" t="str">
            <v>4420</v>
          </cell>
          <cell r="F1279" t="str">
            <v>BT</v>
          </cell>
          <cell r="G1279" t="str">
            <v/>
          </cell>
          <cell r="H1279">
            <v>19</v>
          </cell>
          <cell r="I1279">
            <v>0</v>
          </cell>
          <cell r="J1279">
            <v>0</v>
          </cell>
          <cell r="K1279">
            <v>5320000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</row>
        <row r="1280">
          <cell r="B1280" t="str">
            <v>442037</v>
          </cell>
          <cell r="C1280" t="str">
            <v>Phạm Minh</v>
          </cell>
          <cell r="D1280" t="str">
            <v>Tuấn</v>
          </cell>
          <cell r="E1280" t="str">
            <v>4420</v>
          </cell>
          <cell r="F1280" t="str">
            <v>BT</v>
          </cell>
          <cell r="G1280" t="str">
            <v/>
          </cell>
          <cell r="H1280">
            <v>15</v>
          </cell>
          <cell r="I1280">
            <v>10</v>
          </cell>
          <cell r="J1280">
            <v>0</v>
          </cell>
          <cell r="K1280">
            <v>4200000</v>
          </cell>
          <cell r="L1280">
            <v>2800000</v>
          </cell>
          <cell r="M1280">
            <v>0</v>
          </cell>
          <cell r="N1280">
            <v>0</v>
          </cell>
          <cell r="O1280">
            <v>0</v>
          </cell>
        </row>
        <row r="1281">
          <cell r="B1281" t="str">
            <v>442038</v>
          </cell>
          <cell r="C1281" t="str">
            <v>Triệu Minh</v>
          </cell>
          <cell r="D1281" t="str">
            <v>Hiếu</v>
          </cell>
          <cell r="E1281" t="str">
            <v>4420</v>
          </cell>
          <cell r="F1281" t="str">
            <v>BT</v>
          </cell>
          <cell r="G1281" t="str">
            <v/>
          </cell>
          <cell r="H1281">
            <v>17</v>
          </cell>
          <cell r="I1281">
            <v>2</v>
          </cell>
          <cell r="J1281">
            <v>0</v>
          </cell>
          <cell r="K1281">
            <v>4760000</v>
          </cell>
          <cell r="L1281">
            <v>560000</v>
          </cell>
          <cell r="M1281">
            <v>0</v>
          </cell>
          <cell r="N1281">
            <v>0</v>
          </cell>
          <cell r="O1281">
            <v>0</v>
          </cell>
        </row>
        <row r="1282">
          <cell r="B1282" t="str">
            <v>442039</v>
          </cell>
          <cell r="C1282" t="str">
            <v>Kiều Thị Thu</v>
          </cell>
          <cell r="D1282" t="str">
            <v>Phương</v>
          </cell>
          <cell r="E1282" t="str">
            <v>4420</v>
          </cell>
          <cell r="F1282" t="str">
            <v>BT</v>
          </cell>
          <cell r="G1282" t="str">
            <v/>
          </cell>
          <cell r="H1282">
            <v>17</v>
          </cell>
          <cell r="I1282">
            <v>0</v>
          </cell>
          <cell r="J1282">
            <v>0</v>
          </cell>
          <cell r="K1282">
            <v>4760000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</row>
        <row r="1283">
          <cell r="B1283" t="str">
            <v>442040</v>
          </cell>
          <cell r="C1283" t="str">
            <v>Nguyễn Viết Lê</v>
          </cell>
          <cell r="D1283" t="str">
            <v>Vũ</v>
          </cell>
          <cell r="E1283" t="str">
            <v>4420</v>
          </cell>
          <cell r="F1283" t="str">
            <v>BT</v>
          </cell>
          <cell r="G1283" t="str">
            <v/>
          </cell>
          <cell r="H1283">
            <v>19</v>
          </cell>
          <cell r="I1283">
            <v>0</v>
          </cell>
          <cell r="J1283">
            <v>0</v>
          </cell>
          <cell r="K1283">
            <v>5320000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</row>
        <row r="1284">
          <cell r="B1284" t="str">
            <v>442041</v>
          </cell>
          <cell r="C1284" t="str">
            <v>Vũ Thu</v>
          </cell>
          <cell r="D1284" t="str">
            <v>Uyên</v>
          </cell>
          <cell r="E1284" t="str">
            <v>4420</v>
          </cell>
          <cell r="F1284" t="str">
            <v>BT</v>
          </cell>
          <cell r="G1284" t="str">
            <v/>
          </cell>
          <cell r="H1284">
            <v>17</v>
          </cell>
          <cell r="I1284">
            <v>0</v>
          </cell>
          <cell r="J1284">
            <v>0</v>
          </cell>
          <cell r="K1284">
            <v>4760000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</row>
        <row r="1285">
          <cell r="B1285" t="str">
            <v>442042</v>
          </cell>
          <cell r="C1285" t="str">
            <v>Hoàng Tuấn</v>
          </cell>
          <cell r="D1285" t="str">
            <v>Nam</v>
          </cell>
          <cell r="E1285" t="str">
            <v>4420</v>
          </cell>
          <cell r="F1285" t="str">
            <v>BT</v>
          </cell>
          <cell r="G1285" t="str">
            <v/>
          </cell>
          <cell r="H1285">
            <v>19</v>
          </cell>
          <cell r="I1285">
            <v>0</v>
          </cell>
          <cell r="J1285">
            <v>0</v>
          </cell>
          <cell r="K1285">
            <v>5320000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</row>
        <row r="1286">
          <cell r="B1286" t="str">
            <v>442043</v>
          </cell>
          <cell r="C1286" t="str">
            <v>Mạc Huyền</v>
          </cell>
          <cell r="D1286" t="str">
            <v>Trang</v>
          </cell>
          <cell r="E1286" t="str">
            <v>4420</v>
          </cell>
          <cell r="F1286" t="str">
            <v>BT</v>
          </cell>
          <cell r="G1286" t="str">
            <v/>
          </cell>
          <cell r="H1286">
            <v>17</v>
          </cell>
          <cell r="I1286">
            <v>0</v>
          </cell>
          <cell r="J1286">
            <v>0</v>
          </cell>
          <cell r="K1286">
            <v>4760000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</row>
        <row r="1287">
          <cell r="B1287" t="str">
            <v>442044</v>
          </cell>
          <cell r="C1287" t="str">
            <v>Phạm Phương</v>
          </cell>
          <cell r="D1287" t="str">
            <v>Dung</v>
          </cell>
          <cell r="E1287" t="str">
            <v>4420</v>
          </cell>
          <cell r="F1287" t="str">
            <v>BT</v>
          </cell>
          <cell r="G1287" t="str">
            <v/>
          </cell>
          <cell r="H1287">
            <v>19</v>
          </cell>
          <cell r="I1287">
            <v>0</v>
          </cell>
          <cell r="J1287">
            <v>0</v>
          </cell>
          <cell r="K1287">
            <v>5320000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</row>
        <row r="1288">
          <cell r="B1288" t="str">
            <v>442045</v>
          </cell>
          <cell r="C1288" t="str">
            <v>Trần Thu</v>
          </cell>
          <cell r="D1288" t="str">
            <v>Hiền</v>
          </cell>
          <cell r="E1288" t="str">
            <v>4420</v>
          </cell>
          <cell r="F1288" t="str">
            <v>BT</v>
          </cell>
          <cell r="G1288" t="str">
            <v/>
          </cell>
          <cell r="H1288">
            <v>15</v>
          </cell>
          <cell r="I1288">
            <v>0</v>
          </cell>
          <cell r="J1288">
            <v>0</v>
          </cell>
          <cell r="K1288">
            <v>4200000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</row>
        <row r="1289">
          <cell r="B1289" t="str">
            <v>442046</v>
          </cell>
          <cell r="C1289" t="str">
            <v>Vũ Thùy</v>
          </cell>
          <cell r="D1289" t="str">
            <v>Dương</v>
          </cell>
          <cell r="E1289" t="str">
            <v>4420</v>
          </cell>
          <cell r="F1289" t="str">
            <v>BT</v>
          </cell>
          <cell r="G1289" t="str">
            <v/>
          </cell>
          <cell r="H1289">
            <v>19</v>
          </cell>
          <cell r="I1289">
            <v>0</v>
          </cell>
          <cell r="J1289">
            <v>0</v>
          </cell>
          <cell r="K1289">
            <v>5320000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</row>
        <row r="1290">
          <cell r="B1290" t="str">
            <v>442047</v>
          </cell>
          <cell r="C1290" t="str">
            <v>Nguyễn Việt</v>
          </cell>
          <cell r="D1290" t="str">
            <v>Hà</v>
          </cell>
          <cell r="E1290" t="str">
            <v>4420</v>
          </cell>
          <cell r="F1290" t="str">
            <v>BT</v>
          </cell>
          <cell r="G1290" t="str">
            <v/>
          </cell>
          <cell r="H1290">
            <v>17</v>
          </cell>
          <cell r="I1290">
            <v>0</v>
          </cell>
          <cell r="J1290">
            <v>0</v>
          </cell>
          <cell r="K1290">
            <v>4760000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</row>
        <row r="1291">
          <cell r="B1291" t="str">
            <v>442048</v>
          </cell>
          <cell r="C1291" t="str">
            <v>Nguyễn Bảo</v>
          </cell>
          <cell r="D1291" t="str">
            <v>Linh</v>
          </cell>
          <cell r="E1291" t="str">
            <v>4420</v>
          </cell>
          <cell r="F1291" t="str">
            <v>BT</v>
          </cell>
          <cell r="G1291" t="str">
            <v/>
          </cell>
          <cell r="H1291">
            <v>17</v>
          </cell>
          <cell r="I1291">
            <v>0</v>
          </cell>
          <cell r="J1291">
            <v>0</v>
          </cell>
          <cell r="K1291">
            <v>4760000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</row>
        <row r="1292">
          <cell r="B1292" t="str">
            <v>442049</v>
          </cell>
          <cell r="C1292" t="str">
            <v>Bùi Ngọc</v>
          </cell>
          <cell r="D1292" t="str">
            <v>Linh</v>
          </cell>
          <cell r="E1292" t="str">
            <v>4420</v>
          </cell>
          <cell r="F1292" t="str">
            <v>BT</v>
          </cell>
          <cell r="G1292" t="str">
            <v/>
          </cell>
          <cell r="H1292">
            <v>19</v>
          </cell>
          <cell r="I1292">
            <v>0</v>
          </cell>
          <cell r="J1292">
            <v>0</v>
          </cell>
          <cell r="K1292">
            <v>5320000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442050</v>
          </cell>
          <cell r="C1293" t="str">
            <v>Tòng Thị</v>
          </cell>
          <cell r="D1293" t="str">
            <v>Quần</v>
          </cell>
          <cell r="E1293" t="str">
            <v>4420</v>
          </cell>
          <cell r="F1293" t="str">
            <v>GHP70</v>
          </cell>
          <cell r="G1293" t="str">
            <v/>
          </cell>
          <cell r="H1293">
            <v>19</v>
          </cell>
          <cell r="I1293">
            <v>0</v>
          </cell>
          <cell r="J1293">
            <v>0</v>
          </cell>
          <cell r="K1293">
            <v>5320000</v>
          </cell>
          <cell r="L1293">
            <v>0</v>
          </cell>
          <cell r="M1293">
            <v>0</v>
          </cell>
          <cell r="N1293">
            <v>3723999.9999999995</v>
          </cell>
          <cell r="O1293">
            <v>0</v>
          </cell>
        </row>
        <row r="1294">
          <cell r="B1294" t="str">
            <v>442051</v>
          </cell>
          <cell r="C1294" t="str">
            <v>Lê Thị Quỳnh</v>
          </cell>
          <cell r="D1294" t="str">
            <v>Nga</v>
          </cell>
          <cell r="E1294" t="str">
            <v>4420</v>
          </cell>
          <cell r="F1294" t="str">
            <v>BT</v>
          </cell>
          <cell r="G1294" t="str">
            <v/>
          </cell>
          <cell r="H1294">
            <v>19</v>
          </cell>
          <cell r="I1294">
            <v>0</v>
          </cell>
          <cell r="J1294">
            <v>0</v>
          </cell>
          <cell r="K1294">
            <v>5320000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</row>
        <row r="1295">
          <cell r="B1295" t="str">
            <v>442052</v>
          </cell>
          <cell r="C1295" t="str">
            <v>Nông Hảo</v>
          </cell>
          <cell r="D1295" t="str">
            <v>Nhi</v>
          </cell>
          <cell r="E1295" t="str">
            <v>4420</v>
          </cell>
          <cell r="F1295" t="str">
            <v>GHP70</v>
          </cell>
          <cell r="G1295" t="str">
            <v/>
          </cell>
          <cell r="H1295">
            <v>19</v>
          </cell>
          <cell r="I1295">
            <v>0</v>
          </cell>
          <cell r="J1295">
            <v>0</v>
          </cell>
          <cell r="K1295">
            <v>5320000</v>
          </cell>
          <cell r="L1295">
            <v>0</v>
          </cell>
          <cell r="M1295">
            <v>0</v>
          </cell>
          <cell r="N1295">
            <v>3723999.9999999995</v>
          </cell>
          <cell r="O1295">
            <v>0</v>
          </cell>
        </row>
        <row r="1296">
          <cell r="B1296" t="str">
            <v>442053</v>
          </cell>
          <cell r="C1296" t="str">
            <v>Vi Văn</v>
          </cell>
          <cell r="D1296" t="str">
            <v>Chương</v>
          </cell>
          <cell r="E1296" t="str">
            <v>4420</v>
          </cell>
          <cell r="F1296" t="str">
            <v>MHP</v>
          </cell>
          <cell r="G1296" t="str">
            <v/>
          </cell>
          <cell r="H1296">
            <v>18</v>
          </cell>
          <cell r="I1296">
            <v>0</v>
          </cell>
          <cell r="J1296">
            <v>0</v>
          </cell>
          <cell r="K1296">
            <v>5040000</v>
          </cell>
          <cell r="L1296">
            <v>0</v>
          </cell>
          <cell r="M1296">
            <v>0</v>
          </cell>
          <cell r="N1296">
            <v>5040000</v>
          </cell>
          <cell r="O1296">
            <v>0</v>
          </cell>
        </row>
        <row r="1297">
          <cell r="B1297" t="str">
            <v>442054</v>
          </cell>
          <cell r="C1297" t="str">
            <v>Đinh Kiên</v>
          </cell>
          <cell r="D1297" t="str">
            <v>Trung</v>
          </cell>
          <cell r="E1297" t="str">
            <v>4420</v>
          </cell>
          <cell r="F1297" t="str">
            <v>GHP70</v>
          </cell>
          <cell r="G1297" t="str">
            <v/>
          </cell>
          <cell r="H1297">
            <v>17</v>
          </cell>
          <cell r="I1297">
            <v>0</v>
          </cell>
          <cell r="J1297">
            <v>0</v>
          </cell>
          <cell r="K1297">
            <v>4760000</v>
          </cell>
          <cell r="L1297">
            <v>0</v>
          </cell>
          <cell r="M1297">
            <v>0</v>
          </cell>
          <cell r="N1297">
            <v>3331999.9999999995</v>
          </cell>
          <cell r="O1297">
            <v>0</v>
          </cell>
        </row>
        <row r="1298">
          <cell r="B1298" t="str">
            <v>442055</v>
          </cell>
          <cell r="C1298" t="str">
            <v>Lê Ngọc Khánh</v>
          </cell>
          <cell r="D1298" t="str">
            <v>Hòa</v>
          </cell>
          <cell r="E1298" t="str">
            <v>4420</v>
          </cell>
          <cell r="F1298" t="str">
            <v>BT</v>
          </cell>
          <cell r="G1298" t="str">
            <v/>
          </cell>
          <cell r="H1298">
            <v>17</v>
          </cell>
          <cell r="I1298">
            <v>0</v>
          </cell>
          <cell r="J1298">
            <v>0</v>
          </cell>
          <cell r="K1298">
            <v>4760000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</row>
        <row r="1299">
          <cell r="B1299" t="str">
            <v>442056</v>
          </cell>
          <cell r="C1299" t="str">
            <v>Nguyễn Thị Diệu</v>
          </cell>
          <cell r="D1299" t="str">
            <v>Linh</v>
          </cell>
          <cell r="E1299" t="str">
            <v>4420</v>
          </cell>
          <cell r="F1299" t="str">
            <v>BT</v>
          </cell>
          <cell r="G1299" t="str">
            <v/>
          </cell>
          <cell r="H1299">
            <v>19</v>
          </cell>
          <cell r="I1299">
            <v>0</v>
          </cell>
          <cell r="J1299">
            <v>0</v>
          </cell>
          <cell r="K1299">
            <v>5320000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</row>
        <row r="1300">
          <cell r="B1300" t="str">
            <v>442057</v>
          </cell>
          <cell r="C1300" t="str">
            <v>Chu Minh</v>
          </cell>
          <cell r="D1300" t="str">
            <v>Hiếu</v>
          </cell>
          <cell r="E1300" t="str">
            <v>4420</v>
          </cell>
          <cell r="F1300" t="str">
            <v>BT</v>
          </cell>
          <cell r="G1300" t="str">
            <v/>
          </cell>
          <cell r="H1300">
            <v>15</v>
          </cell>
          <cell r="I1300">
            <v>0</v>
          </cell>
          <cell r="J1300">
            <v>0</v>
          </cell>
          <cell r="K1300">
            <v>4200000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</row>
        <row r="1301">
          <cell r="B1301" t="str">
            <v>442058</v>
          </cell>
          <cell r="C1301" t="str">
            <v>Hoàng Thị ánh</v>
          </cell>
          <cell r="D1301" t="str">
            <v>Nguyệt</v>
          </cell>
          <cell r="E1301" t="str">
            <v>4420</v>
          </cell>
          <cell r="F1301" t="str">
            <v>BT</v>
          </cell>
          <cell r="G1301" t="str">
            <v/>
          </cell>
          <cell r="H1301">
            <v>15</v>
          </cell>
          <cell r="I1301">
            <v>0</v>
          </cell>
          <cell r="J1301">
            <v>0</v>
          </cell>
          <cell r="K1301">
            <v>4200000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</row>
        <row r="1302">
          <cell r="B1302" t="str">
            <v>442059</v>
          </cell>
          <cell r="C1302" t="str">
            <v>Nguyễn Thị Ngọc</v>
          </cell>
          <cell r="D1302" t="str">
            <v>Khánh</v>
          </cell>
          <cell r="E1302" t="str">
            <v>4420</v>
          </cell>
          <cell r="F1302" t="str">
            <v>BT</v>
          </cell>
          <cell r="G1302" t="str">
            <v/>
          </cell>
          <cell r="H1302">
            <v>22</v>
          </cell>
          <cell r="I1302">
            <v>0</v>
          </cell>
          <cell r="J1302">
            <v>0</v>
          </cell>
          <cell r="K1302">
            <v>6160000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</row>
        <row r="1303">
          <cell r="B1303" t="str">
            <v>442060</v>
          </cell>
          <cell r="C1303" t="str">
            <v>Phạm Thị Minh</v>
          </cell>
          <cell r="D1303" t="str">
            <v>Nguyệt</v>
          </cell>
          <cell r="E1303" t="str">
            <v>4420</v>
          </cell>
          <cell r="F1303" t="str">
            <v>BT</v>
          </cell>
          <cell r="G1303" t="str">
            <v/>
          </cell>
          <cell r="H1303">
            <v>17</v>
          </cell>
          <cell r="I1303">
            <v>0</v>
          </cell>
          <cell r="J1303">
            <v>0</v>
          </cell>
          <cell r="K1303">
            <v>4760000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</row>
        <row r="1304">
          <cell r="B1304" t="str">
            <v>442061</v>
          </cell>
          <cell r="C1304" t="str">
            <v>Trần Thị Minh</v>
          </cell>
          <cell r="D1304" t="str">
            <v>Hiền</v>
          </cell>
          <cell r="E1304" t="str">
            <v>4420</v>
          </cell>
          <cell r="F1304" t="str">
            <v>BT</v>
          </cell>
          <cell r="G1304" t="str">
            <v/>
          </cell>
          <cell r="H1304">
            <v>15</v>
          </cell>
          <cell r="I1304">
            <v>0</v>
          </cell>
          <cell r="J1304">
            <v>0</v>
          </cell>
          <cell r="K1304">
            <v>4200000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</row>
        <row r="1305">
          <cell r="B1305" t="str">
            <v>442062</v>
          </cell>
          <cell r="C1305" t="str">
            <v>Sinh Thị</v>
          </cell>
          <cell r="D1305" t="str">
            <v>Thùy</v>
          </cell>
          <cell r="E1305" t="str">
            <v>4420</v>
          </cell>
          <cell r="F1305" t="str">
            <v>MHP</v>
          </cell>
          <cell r="G1305" t="str">
            <v/>
          </cell>
          <cell r="H1305">
            <v>17</v>
          </cell>
          <cell r="I1305">
            <v>0</v>
          </cell>
          <cell r="J1305">
            <v>0</v>
          </cell>
          <cell r="K1305">
            <v>4760000</v>
          </cell>
          <cell r="L1305">
            <v>0</v>
          </cell>
          <cell r="M1305">
            <v>0</v>
          </cell>
          <cell r="N1305">
            <v>4760000</v>
          </cell>
          <cell r="O1305">
            <v>0</v>
          </cell>
        </row>
        <row r="1306">
          <cell r="B1306" t="str">
            <v>442063</v>
          </cell>
          <cell r="C1306" t="str">
            <v>Lường Thị</v>
          </cell>
          <cell r="D1306" t="str">
            <v>Nhung</v>
          </cell>
          <cell r="E1306" t="str">
            <v>4420</v>
          </cell>
          <cell r="F1306" t="str">
            <v>MHP</v>
          </cell>
          <cell r="G1306" t="str">
            <v/>
          </cell>
          <cell r="H1306">
            <v>24</v>
          </cell>
          <cell r="I1306">
            <v>0</v>
          </cell>
          <cell r="J1306">
            <v>0</v>
          </cell>
          <cell r="K1306">
            <v>6720000</v>
          </cell>
          <cell r="L1306">
            <v>0</v>
          </cell>
          <cell r="M1306">
            <v>0</v>
          </cell>
          <cell r="N1306">
            <v>6720000</v>
          </cell>
          <cell r="O1306">
            <v>0</v>
          </cell>
        </row>
        <row r="1307">
          <cell r="B1307" t="str">
            <v>442064</v>
          </cell>
          <cell r="C1307" t="str">
            <v>Hoàng Thị Thanh</v>
          </cell>
          <cell r="D1307" t="str">
            <v>Hằng</v>
          </cell>
          <cell r="E1307" t="str">
            <v>4420</v>
          </cell>
          <cell r="F1307" t="str">
            <v>MHP</v>
          </cell>
          <cell r="G1307" t="str">
            <v/>
          </cell>
          <cell r="H1307">
            <v>24</v>
          </cell>
          <cell r="I1307">
            <v>0</v>
          </cell>
          <cell r="J1307">
            <v>0</v>
          </cell>
          <cell r="K1307">
            <v>6720000</v>
          </cell>
          <cell r="L1307">
            <v>0</v>
          </cell>
          <cell r="M1307">
            <v>0</v>
          </cell>
          <cell r="N1307">
            <v>6720000</v>
          </cell>
          <cell r="O1307">
            <v>0</v>
          </cell>
        </row>
        <row r="1308">
          <cell r="B1308" t="str">
            <v>442065</v>
          </cell>
          <cell r="C1308" t="str">
            <v>Lý Ngọc</v>
          </cell>
          <cell r="D1308" t="str">
            <v>Châu</v>
          </cell>
          <cell r="E1308" t="str">
            <v>4420</v>
          </cell>
          <cell r="F1308" t="str">
            <v>GHP70</v>
          </cell>
          <cell r="G1308" t="str">
            <v/>
          </cell>
          <cell r="H1308">
            <v>22</v>
          </cell>
          <cell r="I1308">
            <v>0</v>
          </cell>
          <cell r="J1308">
            <v>0</v>
          </cell>
          <cell r="K1308">
            <v>6160000</v>
          </cell>
          <cell r="L1308">
            <v>0</v>
          </cell>
          <cell r="M1308">
            <v>0</v>
          </cell>
          <cell r="N1308">
            <v>4312000</v>
          </cell>
          <cell r="O1308">
            <v>0</v>
          </cell>
        </row>
        <row r="1309">
          <cell r="B1309" t="str">
            <v>442066</v>
          </cell>
          <cell r="C1309" t="str">
            <v>Lê Xuân</v>
          </cell>
          <cell r="D1309" t="str">
            <v>Cường</v>
          </cell>
          <cell r="E1309" t="str">
            <v>4420</v>
          </cell>
          <cell r="F1309" t="str">
            <v>BT</v>
          </cell>
          <cell r="G1309" t="str">
            <v/>
          </cell>
          <cell r="H1309">
            <v>17</v>
          </cell>
          <cell r="I1309">
            <v>0</v>
          </cell>
          <cell r="J1309">
            <v>0</v>
          </cell>
          <cell r="K1309">
            <v>4760000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</row>
        <row r="1310">
          <cell r="B1310" t="str">
            <v>442101</v>
          </cell>
          <cell r="C1310" t="str">
            <v>Vũ Thanh</v>
          </cell>
          <cell r="D1310" t="str">
            <v>Thủy</v>
          </cell>
          <cell r="E1310" t="str">
            <v>4421</v>
          </cell>
          <cell r="F1310" t="str">
            <v>BT</v>
          </cell>
          <cell r="G1310" t="str">
            <v/>
          </cell>
          <cell r="H1310">
            <v>17</v>
          </cell>
          <cell r="I1310">
            <v>0</v>
          </cell>
          <cell r="J1310">
            <v>0</v>
          </cell>
          <cell r="K1310">
            <v>4760000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442102</v>
          </cell>
          <cell r="C1311" t="str">
            <v>Nguyễn Thị</v>
          </cell>
          <cell r="D1311" t="str">
            <v>Loan</v>
          </cell>
          <cell r="E1311" t="str">
            <v>4421</v>
          </cell>
          <cell r="F1311" t="str">
            <v>BT</v>
          </cell>
          <cell r="G1311" t="str">
            <v/>
          </cell>
          <cell r="H1311">
            <v>17</v>
          </cell>
          <cell r="I1311">
            <v>0</v>
          </cell>
          <cell r="J1311">
            <v>0</v>
          </cell>
          <cell r="K1311">
            <v>4760000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</row>
        <row r="1312">
          <cell r="B1312" t="str">
            <v>442103</v>
          </cell>
          <cell r="C1312" t="str">
            <v>Hồng Thị Vân</v>
          </cell>
          <cell r="D1312" t="str">
            <v>Anh</v>
          </cell>
          <cell r="E1312" t="str">
            <v>4421</v>
          </cell>
          <cell r="F1312" t="str">
            <v>BT</v>
          </cell>
          <cell r="G1312" t="str">
            <v/>
          </cell>
          <cell r="H1312">
            <v>17</v>
          </cell>
          <cell r="I1312">
            <v>0</v>
          </cell>
          <cell r="J1312">
            <v>0</v>
          </cell>
          <cell r="K1312">
            <v>4760000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</row>
        <row r="1313">
          <cell r="B1313" t="str">
            <v>442104</v>
          </cell>
          <cell r="C1313" t="str">
            <v>Nguyễn Thị</v>
          </cell>
          <cell r="D1313" t="str">
            <v>Bích</v>
          </cell>
          <cell r="E1313" t="str">
            <v>4421</v>
          </cell>
          <cell r="F1313" t="str">
            <v>BT</v>
          </cell>
          <cell r="G1313" t="str">
            <v/>
          </cell>
          <cell r="H1313">
            <v>17</v>
          </cell>
          <cell r="I1313">
            <v>0</v>
          </cell>
          <cell r="J1313">
            <v>0</v>
          </cell>
          <cell r="K1313">
            <v>4760000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</row>
        <row r="1314">
          <cell r="B1314" t="str">
            <v>442105</v>
          </cell>
          <cell r="C1314" t="str">
            <v>Nguyễn Thu</v>
          </cell>
          <cell r="D1314" t="str">
            <v>Hằng</v>
          </cell>
          <cell r="E1314" t="str">
            <v>4421</v>
          </cell>
          <cell r="F1314" t="str">
            <v>BT</v>
          </cell>
          <cell r="G1314" t="str">
            <v/>
          </cell>
          <cell r="H1314">
            <v>17</v>
          </cell>
          <cell r="I1314">
            <v>0</v>
          </cell>
          <cell r="J1314">
            <v>0</v>
          </cell>
          <cell r="K1314">
            <v>4760000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</row>
        <row r="1315">
          <cell r="B1315" t="str">
            <v>442106</v>
          </cell>
          <cell r="C1315" t="str">
            <v>Lưu Thị Vân</v>
          </cell>
          <cell r="D1315" t="str">
            <v>Anh</v>
          </cell>
          <cell r="E1315" t="str">
            <v>4421</v>
          </cell>
          <cell r="F1315" t="str">
            <v>BT</v>
          </cell>
          <cell r="G1315" t="str">
            <v/>
          </cell>
          <cell r="H1315">
            <v>17</v>
          </cell>
          <cell r="I1315">
            <v>0</v>
          </cell>
          <cell r="J1315">
            <v>0</v>
          </cell>
          <cell r="K1315">
            <v>4760000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</row>
        <row r="1316">
          <cell r="B1316" t="str">
            <v>442107</v>
          </cell>
          <cell r="C1316" t="str">
            <v>Vũ Duy</v>
          </cell>
          <cell r="D1316" t="str">
            <v>Toàn</v>
          </cell>
          <cell r="E1316" t="str">
            <v>4421</v>
          </cell>
          <cell r="F1316" t="str">
            <v>BT</v>
          </cell>
          <cell r="G1316" t="str">
            <v/>
          </cell>
          <cell r="H1316">
            <v>17</v>
          </cell>
          <cell r="I1316">
            <v>0</v>
          </cell>
          <cell r="J1316">
            <v>0</v>
          </cell>
          <cell r="K1316">
            <v>4760000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</row>
        <row r="1317">
          <cell r="B1317" t="str">
            <v>442108</v>
          </cell>
          <cell r="C1317" t="str">
            <v>Nguyễn Tiến</v>
          </cell>
          <cell r="D1317" t="str">
            <v>Đạt</v>
          </cell>
          <cell r="E1317" t="str">
            <v>4421</v>
          </cell>
          <cell r="F1317" t="str">
            <v>BT</v>
          </cell>
          <cell r="G1317" t="str">
            <v/>
          </cell>
          <cell r="H1317">
            <v>17</v>
          </cell>
          <cell r="I1317">
            <v>0</v>
          </cell>
          <cell r="J1317">
            <v>0</v>
          </cell>
          <cell r="K1317">
            <v>4760000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</row>
        <row r="1318">
          <cell r="B1318" t="str">
            <v>442109</v>
          </cell>
          <cell r="C1318" t="str">
            <v>Nguyễn Thị Minh</v>
          </cell>
          <cell r="D1318" t="str">
            <v>Thu</v>
          </cell>
          <cell r="E1318" t="str">
            <v>4421</v>
          </cell>
          <cell r="F1318" t="str">
            <v>BT</v>
          </cell>
          <cell r="G1318" t="str">
            <v/>
          </cell>
          <cell r="H1318">
            <v>17</v>
          </cell>
          <cell r="I1318">
            <v>0</v>
          </cell>
          <cell r="J1318">
            <v>0</v>
          </cell>
          <cell r="K1318">
            <v>4760000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</row>
        <row r="1319">
          <cell r="B1319" t="str">
            <v>442110</v>
          </cell>
          <cell r="C1319" t="str">
            <v>Nguyễn Nam</v>
          </cell>
          <cell r="D1319" t="str">
            <v>Ngà</v>
          </cell>
          <cell r="E1319" t="str">
            <v>4421</v>
          </cell>
          <cell r="F1319" t="str">
            <v>BT</v>
          </cell>
          <cell r="G1319" t="str">
            <v/>
          </cell>
          <cell r="H1319">
            <v>17</v>
          </cell>
          <cell r="I1319">
            <v>0</v>
          </cell>
          <cell r="J1319">
            <v>0</v>
          </cell>
          <cell r="K1319">
            <v>4760000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</row>
        <row r="1320">
          <cell r="B1320" t="str">
            <v>442111</v>
          </cell>
          <cell r="C1320" t="str">
            <v>Nguyễn Khánh</v>
          </cell>
          <cell r="D1320" t="str">
            <v>Tùng</v>
          </cell>
          <cell r="E1320" t="str">
            <v>4421</v>
          </cell>
          <cell r="F1320" t="str">
            <v>BT</v>
          </cell>
          <cell r="G1320" t="str">
            <v/>
          </cell>
          <cell r="H1320">
            <v>17</v>
          </cell>
          <cell r="I1320">
            <v>0</v>
          </cell>
          <cell r="J1320">
            <v>0</v>
          </cell>
          <cell r="K1320">
            <v>4760000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</row>
        <row r="1321">
          <cell r="B1321" t="str">
            <v>442112</v>
          </cell>
          <cell r="C1321" t="str">
            <v>Phạm Thị Hành</v>
          </cell>
          <cell r="D1321" t="str">
            <v>Thiện</v>
          </cell>
          <cell r="E1321" t="str">
            <v>4421</v>
          </cell>
          <cell r="F1321" t="str">
            <v>BT</v>
          </cell>
          <cell r="G1321" t="str">
            <v/>
          </cell>
          <cell r="H1321">
            <v>21</v>
          </cell>
          <cell r="I1321">
            <v>0</v>
          </cell>
          <cell r="J1321">
            <v>0</v>
          </cell>
          <cell r="K1321">
            <v>5880000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</row>
        <row r="1322">
          <cell r="B1322" t="str">
            <v>442113</v>
          </cell>
          <cell r="C1322" t="str">
            <v>Bùi Thị</v>
          </cell>
          <cell r="D1322" t="str">
            <v>Yến</v>
          </cell>
          <cell r="E1322" t="str">
            <v>4421</v>
          </cell>
          <cell r="F1322" t="str">
            <v>BT</v>
          </cell>
          <cell r="G1322" t="str">
            <v/>
          </cell>
          <cell r="H1322">
            <v>17</v>
          </cell>
          <cell r="I1322">
            <v>0</v>
          </cell>
          <cell r="J1322">
            <v>0</v>
          </cell>
          <cell r="K1322">
            <v>4760000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</row>
        <row r="1323">
          <cell r="B1323" t="str">
            <v>442114</v>
          </cell>
          <cell r="C1323" t="str">
            <v>Nguyễn Quý</v>
          </cell>
          <cell r="D1323" t="str">
            <v>Huân</v>
          </cell>
          <cell r="E1323" t="str">
            <v>4421</v>
          </cell>
          <cell r="F1323" t="str">
            <v>BT</v>
          </cell>
          <cell r="G1323" t="str">
            <v/>
          </cell>
          <cell r="H1323">
            <v>17</v>
          </cell>
          <cell r="I1323">
            <v>0</v>
          </cell>
          <cell r="J1323">
            <v>0</v>
          </cell>
          <cell r="K1323">
            <v>4760000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</row>
        <row r="1324">
          <cell r="B1324" t="str">
            <v>442115</v>
          </cell>
          <cell r="C1324" t="str">
            <v>Nguyễn Thị Hương</v>
          </cell>
          <cell r="D1324" t="str">
            <v>Trinh</v>
          </cell>
          <cell r="E1324" t="str">
            <v>4421</v>
          </cell>
          <cell r="F1324" t="str">
            <v>BT</v>
          </cell>
          <cell r="G1324" t="str">
            <v/>
          </cell>
          <cell r="H1324">
            <v>17</v>
          </cell>
          <cell r="I1324">
            <v>0</v>
          </cell>
          <cell r="J1324">
            <v>0</v>
          </cell>
          <cell r="K1324">
            <v>4760000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</row>
        <row r="1325">
          <cell r="B1325" t="str">
            <v>442116</v>
          </cell>
          <cell r="C1325" t="str">
            <v>Phạm Hà</v>
          </cell>
          <cell r="D1325" t="str">
            <v>Trang</v>
          </cell>
          <cell r="E1325" t="str">
            <v>4421</v>
          </cell>
          <cell r="F1325" t="str">
            <v>BT</v>
          </cell>
          <cell r="G1325" t="str">
            <v/>
          </cell>
          <cell r="H1325">
            <v>21</v>
          </cell>
          <cell r="I1325">
            <v>0</v>
          </cell>
          <cell r="J1325">
            <v>0</v>
          </cell>
          <cell r="K1325">
            <v>5880000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</row>
        <row r="1326">
          <cell r="B1326" t="str">
            <v>442117</v>
          </cell>
          <cell r="C1326" t="str">
            <v>Võ Vân</v>
          </cell>
          <cell r="D1326" t="str">
            <v>Anh</v>
          </cell>
          <cell r="E1326" t="str">
            <v>4421</v>
          </cell>
          <cell r="F1326" t="str">
            <v>BT</v>
          </cell>
          <cell r="G1326" t="str">
            <v/>
          </cell>
          <cell r="H1326">
            <v>17</v>
          </cell>
          <cell r="I1326">
            <v>0</v>
          </cell>
          <cell r="J1326">
            <v>0</v>
          </cell>
          <cell r="K1326">
            <v>4760000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</row>
        <row r="1327">
          <cell r="B1327" t="str">
            <v>442118</v>
          </cell>
          <cell r="C1327" t="str">
            <v>Quách Thu</v>
          </cell>
          <cell r="D1327" t="str">
            <v>Phương</v>
          </cell>
          <cell r="E1327" t="str">
            <v>4421</v>
          </cell>
          <cell r="F1327" t="str">
            <v>BT</v>
          </cell>
          <cell r="G1327" t="str">
            <v/>
          </cell>
          <cell r="H1327">
            <v>17</v>
          </cell>
          <cell r="I1327">
            <v>0</v>
          </cell>
          <cell r="J1327">
            <v>0</v>
          </cell>
          <cell r="K1327">
            <v>4760000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</row>
        <row r="1328">
          <cell r="B1328" t="str">
            <v>442119</v>
          </cell>
          <cell r="C1328" t="str">
            <v>Trần Trung</v>
          </cell>
          <cell r="D1328" t="str">
            <v>Kiên</v>
          </cell>
          <cell r="E1328" t="str">
            <v>4421</v>
          </cell>
          <cell r="F1328" t="str">
            <v>BT</v>
          </cell>
          <cell r="G1328" t="str">
            <v/>
          </cell>
          <cell r="H1328">
            <v>17</v>
          </cell>
          <cell r="I1328">
            <v>0</v>
          </cell>
          <cell r="J1328">
            <v>0</v>
          </cell>
          <cell r="K1328">
            <v>4760000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</row>
        <row r="1329">
          <cell r="B1329" t="str">
            <v>442120</v>
          </cell>
          <cell r="C1329" t="str">
            <v>Trần Ngọc</v>
          </cell>
          <cell r="D1329" t="str">
            <v>Huyền</v>
          </cell>
          <cell r="E1329" t="str">
            <v>4421</v>
          </cell>
          <cell r="F1329" t="str">
            <v>BT</v>
          </cell>
          <cell r="G1329" t="str">
            <v/>
          </cell>
          <cell r="H1329">
            <v>21</v>
          </cell>
          <cell r="I1329">
            <v>3</v>
          </cell>
          <cell r="J1329">
            <v>0</v>
          </cell>
          <cell r="K1329">
            <v>5880000</v>
          </cell>
          <cell r="L1329">
            <v>840000</v>
          </cell>
          <cell r="M1329">
            <v>0</v>
          </cell>
          <cell r="N1329">
            <v>0</v>
          </cell>
          <cell r="O1329">
            <v>0</v>
          </cell>
        </row>
        <row r="1330">
          <cell r="B1330" t="str">
            <v>442121</v>
          </cell>
          <cell r="C1330" t="str">
            <v>Vũ Thị</v>
          </cell>
          <cell r="D1330" t="str">
            <v>Diệp</v>
          </cell>
          <cell r="E1330" t="str">
            <v>4421</v>
          </cell>
          <cell r="F1330" t="str">
            <v>BT</v>
          </cell>
          <cell r="G1330" t="str">
            <v/>
          </cell>
          <cell r="H1330">
            <v>17</v>
          </cell>
          <cell r="I1330">
            <v>0</v>
          </cell>
          <cell r="J1330">
            <v>0</v>
          </cell>
          <cell r="K1330">
            <v>4760000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</row>
        <row r="1331">
          <cell r="B1331" t="str">
            <v>442122</v>
          </cell>
          <cell r="C1331" t="str">
            <v>Hoàng Thu</v>
          </cell>
          <cell r="D1331" t="str">
            <v>Trang</v>
          </cell>
          <cell r="E1331" t="str">
            <v>4421</v>
          </cell>
          <cell r="F1331" t="str">
            <v>BT</v>
          </cell>
          <cell r="G1331" t="str">
            <v/>
          </cell>
          <cell r="H1331">
            <v>17</v>
          </cell>
          <cell r="I1331">
            <v>0</v>
          </cell>
          <cell r="J1331">
            <v>0</v>
          </cell>
          <cell r="K1331">
            <v>4760000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</row>
        <row r="1332">
          <cell r="B1332" t="str">
            <v>442123</v>
          </cell>
          <cell r="C1332" t="str">
            <v>Nguyễn Thị Diệu</v>
          </cell>
          <cell r="D1332" t="str">
            <v>Anh</v>
          </cell>
          <cell r="E1332" t="str">
            <v>4421</v>
          </cell>
          <cell r="F1332" t="str">
            <v>MHP</v>
          </cell>
          <cell r="G1332" t="str">
            <v/>
          </cell>
          <cell r="H1332">
            <v>17</v>
          </cell>
          <cell r="I1332">
            <v>3</v>
          </cell>
          <cell r="J1332">
            <v>0</v>
          </cell>
          <cell r="K1332">
            <v>4760000</v>
          </cell>
          <cell r="L1332">
            <v>840000</v>
          </cell>
          <cell r="M1332">
            <v>0</v>
          </cell>
          <cell r="N1332">
            <v>4760000</v>
          </cell>
          <cell r="O1332">
            <v>0</v>
          </cell>
        </row>
        <row r="1333">
          <cell r="B1333" t="str">
            <v>442124</v>
          </cell>
          <cell r="C1333" t="str">
            <v>Lê Thị Thùy</v>
          </cell>
          <cell r="D1333" t="str">
            <v>Dung</v>
          </cell>
          <cell r="E1333" t="str">
            <v>4421</v>
          </cell>
          <cell r="F1333" t="str">
            <v>BT</v>
          </cell>
          <cell r="G1333" t="str">
            <v/>
          </cell>
          <cell r="H1333">
            <v>20</v>
          </cell>
          <cell r="I1333">
            <v>0</v>
          </cell>
          <cell r="J1333">
            <v>0</v>
          </cell>
          <cell r="K1333">
            <v>5600000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</row>
        <row r="1334">
          <cell r="B1334" t="str">
            <v>442125</v>
          </cell>
          <cell r="C1334" t="str">
            <v>Dương Thị</v>
          </cell>
          <cell r="D1334" t="str">
            <v>Hạnh</v>
          </cell>
          <cell r="E1334" t="str">
            <v>4421</v>
          </cell>
          <cell r="F1334" t="str">
            <v>BT</v>
          </cell>
          <cell r="G1334" t="str">
            <v/>
          </cell>
          <cell r="H1334">
            <v>17</v>
          </cell>
          <cell r="I1334">
            <v>0</v>
          </cell>
          <cell r="J1334">
            <v>0</v>
          </cell>
          <cell r="K1334">
            <v>4760000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</row>
        <row r="1335">
          <cell r="B1335" t="str">
            <v>442126</v>
          </cell>
          <cell r="C1335" t="str">
            <v>Phạm Thị Anh</v>
          </cell>
          <cell r="D1335" t="str">
            <v>Thư</v>
          </cell>
          <cell r="E1335" t="str">
            <v>4421</v>
          </cell>
          <cell r="F1335" t="str">
            <v>BT</v>
          </cell>
          <cell r="G1335" t="str">
            <v/>
          </cell>
          <cell r="H1335">
            <v>21</v>
          </cell>
          <cell r="I1335">
            <v>0</v>
          </cell>
          <cell r="J1335">
            <v>0</v>
          </cell>
          <cell r="K1335">
            <v>5880000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</row>
        <row r="1336">
          <cell r="B1336" t="str">
            <v>442127</v>
          </cell>
          <cell r="C1336" t="str">
            <v>Nguyễn Thị</v>
          </cell>
          <cell r="D1336" t="str">
            <v>Linh</v>
          </cell>
          <cell r="E1336" t="str">
            <v>4421</v>
          </cell>
          <cell r="F1336" t="str">
            <v>BT</v>
          </cell>
          <cell r="G1336" t="str">
            <v/>
          </cell>
          <cell r="H1336">
            <v>20</v>
          </cell>
          <cell r="I1336">
            <v>0</v>
          </cell>
          <cell r="J1336">
            <v>0</v>
          </cell>
          <cell r="K1336">
            <v>5600000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</row>
        <row r="1337">
          <cell r="B1337" t="str">
            <v>442128</v>
          </cell>
          <cell r="C1337" t="str">
            <v>Lý Nguyệt</v>
          </cell>
          <cell r="D1337" t="str">
            <v>Phương</v>
          </cell>
          <cell r="E1337" t="str">
            <v>4421</v>
          </cell>
          <cell r="F1337" t="str">
            <v>GHP70</v>
          </cell>
          <cell r="G1337" t="str">
            <v/>
          </cell>
          <cell r="H1337">
            <v>17</v>
          </cell>
          <cell r="I1337">
            <v>0</v>
          </cell>
          <cell r="J1337">
            <v>0</v>
          </cell>
          <cell r="K1337">
            <v>4760000</v>
          </cell>
          <cell r="L1337">
            <v>0</v>
          </cell>
          <cell r="M1337">
            <v>0</v>
          </cell>
          <cell r="N1337">
            <v>3331999.9999999995</v>
          </cell>
          <cell r="O1337">
            <v>0</v>
          </cell>
        </row>
        <row r="1338">
          <cell r="B1338" t="str">
            <v>442129</v>
          </cell>
          <cell r="C1338" t="str">
            <v>Chu Ngọc</v>
          </cell>
          <cell r="D1338" t="str">
            <v>Diệp</v>
          </cell>
          <cell r="E1338" t="str">
            <v>4421</v>
          </cell>
          <cell r="F1338" t="str">
            <v>BT</v>
          </cell>
          <cell r="G1338" t="str">
            <v/>
          </cell>
          <cell r="H1338">
            <v>17</v>
          </cell>
          <cell r="I1338">
            <v>0</v>
          </cell>
          <cell r="J1338">
            <v>0</v>
          </cell>
          <cell r="K1338">
            <v>4760000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</row>
        <row r="1339">
          <cell r="B1339" t="str">
            <v>442130</v>
          </cell>
          <cell r="C1339" t="str">
            <v>Nguyễn Văn</v>
          </cell>
          <cell r="D1339" t="str">
            <v>Dũng</v>
          </cell>
          <cell r="E1339" t="str">
            <v>4421</v>
          </cell>
          <cell r="F1339" t="str">
            <v>BT</v>
          </cell>
          <cell r="G1339" t="str">
            <v/>
          </cell>
          <cell r="H1339">
            <v>17</v>
          </cell>
          <cell r="I1339">
            <v>0</v>
          </cell>
          <cell r="J1339">
            <v>0</v>
          </cell>
          <cell r="K1339">
            <v>4760000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</row>
        <row r="1340">
          <cell r="B1340" t="str">
            <v>442131</v>
          </cell>
          <cell r="C1340" t="str">
            <v>Trần Minh</v>
          </cell>
          <cell r="D1340" t="str">
            <v>Đức</v>
          </cell>
          <cell r="E1340" t="str">
            <v>4421</v>
          </cell>
          <cell r="F1340" t="str">
            <v>BT</v>
          </cell>
          <cell r="G1340" t="str">
            <v/>
          </cell>
          <cell r="H1340">
            <v>17</v>
          </cell>
          <cell r="I1340">
            <v>0</v>
          </cell>
          <cell r="J1340">
            <v>0</v>
          </cell>
          <cell r="K1340">
            <v>4760000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</row>
        <row r="1341">
          <cell r="B1341" t="str">
            <v>442132</v>
          </cell>
          <cell r="C1341" t="str">
            <v>Nguyễn Thị</v>
          </cell>
          <cell r="D1341" t="str">
            <v>Văn</v>
          </cell>
          <cell r="E1341" t="str">
            <v>4421</v>
          </cell>
          <cell r="F1341" t="str">
            <v>BT</v>
          </cell>
          <cell r="G1341" t="str">
            <v/>
          </cell>
          <cell r="H1341">
            <v>21</v>
          </cell>
          <cell r="I1341">
            <v>0</v>
          </cell>
          <cell r="J1341">
            <v>0</v>
          </cell>
          <cell r="K1341">
            <v>5880000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</row>
        <row r="1342">
          <cell r="B1342" t="str">
            <v>442133</v>
          </cell>
          <cell r="C1342" t="str">
            <v>Nguyễn Thị Thu</v>
          </cell>
          <cell r="D1342" t="str">
            <v>Nga</v>
          </cell>
          <cell r="E1342" t="str">
            <v>4421</v>
          </cell>
          <cell r="F1342" t="str">
            <v>BT</v>
          </cell>
          <cell r="G1342" t="str">
            <v/>
          </cell>
          <cell r="H1342">
            <v>17</v>
          </cell>
          <cell r="I1342">
            <v>0</v>
          </cell>
          <cell r="J1342">
            <v>0</v>
          </cell>
          <cell r="K1342">
            <v>4760000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</row>
        <row r="1343">
          <cell r="B1343" t="str">
            <v>442134</v>
          </cell>
          <cell r="C1343" t="str">
            <v>Trần Thị Hồng</v>
          </cell>
          <cell r="D1343" t="str">
            <v>Minh</v>
          </cell>
          <cell r="E1343" t="str">
            <v>4421</v>
          </cell>
          <cell r="F1343" t="str">
            <v>BT</v>
          </cell>
          <cell r="G1343" t="str">
            <v/>
          </cell>
          <cell r="H1343">
            <v>17</v>
          </cell>
          <cell r="I1343">
            <v>0</v>
          </cell>
          <cell r="J1343">
            <v>0</v>
          </cell>
          <cell r="K1343">
            <v>4760000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</row>
        <row r="1344">
          <cell r="B1344" t="str">
            <v>442135</v>
          </cell>
          <cell r="C1344" t="str">
            <v>Nguyễn Thị Khánh</v>
          </cell>
          <cell r="D1344" t="str">
            <v>Linh</v>
          </cell>
          <cell r="E1344" t="str">
            <v>4421</v>
          </cell>
          <cell r="F1344" t="str">
            <v>BT</v>
          </cell>
          <cell r="G1344" t="str">
            <v/>
          </cell>
          <cell r="H1344">
            <v>17</v>
          </cell>
          <cell r="I1344">
            <v>0</v>
          </cell>
          <cell r="J1344">
            <v>0</v>
          </cell>
          <cell r="K1344">
            <v>4760000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</row>
        <row r="1345">
          <cell r="B1345" t="str">
            <v>442136</v>
          </cell>
          <cell r="C1345" t="str">
            <v>Trần Thị Kim</v>
          </cell>
          <cell r="D1345" t="str">
            <v>Huệ</v>
          </cell>
          <cell r="E1345" t="str">
            <v>4421</v>
          </cell>
          <cell r="F1345" t="str">
            <v>BT</v>
          </cell>
          <cell r="G1345" t="str">
            <v/>
          </cell>
          <cell r="H1345">
            <v>17</v>
          </cell>
          <cell r="I1345">
            <v>0</v>
          </cell>
          <cell r="J1345">
            <v>0</v>
          </cell>
          <cell r="K1345">
            <v>4760000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</row>
        <row r="1346">
          <cell r="B1346" t="str">
            <v>442137</v>
          </cell>
          <cell r="C1346" t="str">
            <v>Hà Thị Thu</v>
          </cell>
          <cell r="D1346" t="str">
            <v>Yến</v>
          </cell>
          <cell r="E1346" t="str">
            <v>4421</v>
          </cell>
          <cell r="F1346" t="str">
            <v>BT</v>
          </cell>
          <cell r="G1346" t="str">
            <v/>
          </cell>
          <cell r="H1346">
            <v>17</v>
          </cell>
          <cell r="I1346">
            <v>0</v>
          </cell>
          <cell r="J1346">
            <v>0</v>
          </cell>
          <cell r="K1346">
            <v>4760000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</row>
        <row r="1347">
          <cell r="B1347" t="str">
            <v>442138</v>
          </cell>
          <cell r="C1347" t="str">
            <v>Nguyễn Thị</v>
          </cell>
          <cell r="D1347" t="str">
            <v>Lan</v>
          </cell>
          <cell r="E1347" t="str">
            <v>4421</v>
          </cell>
          <cell r="F1347" t="str">
            <v>BT</v>
          </cell>
          <cell r="G1347" t="str">
            <v/>
          </cell>
          <cell r="H1347">
            <v>17</v>
          </cell>
          <cell r="I1347">
            <v>0</v>
          </cell>
          <cell r="J1347">
            <v>0</v>
          </cell>
          <cell r="K1347">
            <v>4760000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</row>
        <row r="1348">
          <cell r="B1348" t="str">
            <v>442139</v>
          </cell>
          <cell r="C1348" t="str">
            <v>Nguyễn Thuý</v>
          </cell>
          <cell r="D1348" t="str">
            <v>An</v>
          </cell>
          <cell r="E1348" t="str">
            <v>4421</v>
          </cell>
          <cell r="F1348" t="str">
            <v>BT</v>
          </cell>
          <cell r="G1348" t="str">
            <v/>
          </cell>
          <cell r="H1348">
            <v>17</v>
          </cell>
          <cell r="I1348">
            <v>0</v>
          </cell>
          <cell r="J1348">
            <v>0</v>
          </cell>
          <cell r="K1348">
            <v>4760000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</row>
        <row r="1349">
          <cell r="B1349" t="str">
            <v>442140</v>
          </cell>
          <cell r="C1349" t="str">
            <v>Nguyễn Hải</v>
          </cell>
          <cell r="D1349" t="str">
            <v>Yến</v>
          </cell>
          <cell r="E1349" t="str">
            <v>4421</v>
          </cell>
          <cell r="F1349" t="str">
            <v>MHP</v>
          </cell>
          <cell r="G1349" t="str">
            <v/>
          </cell>
          <cell r="H1349">
            <v>17</v>
          </cell>
          <cell r="I1349">
            <v>0</v>
          </cell>
          <cell r="J1349">
            <v>0</v>
          </cell>
          <cell r="K1349">
            <v>4760000</v>
          </cell>
          <cell r="L1349">
            <v>0</v>
          </cell>
          <cell r="M1349">
            <v>0</v>
          </cell>
          <cell r="N1349">
            <v>4760000</v>
          </cell>
          <cell r="O1349">
            <v>0</v>
          </cell>
        </row>
        <row r="1350">
          <cell r="B1350" t="str">
            <v>442141</v>
          </cell>
          <cell r="C1350" t="str">
            <v>Lê Thị Hồng</v>
          </cell>
          <cell r="D1350" t="str">
            <v>Nhung</v>
          </cell>
          <cell r="E1350" t="str">
            <v>4421</v>
          </cell>
          <cell r="F1350" t="str">
            <v>BT</v>
          </cell>
          <cell r="G1350" t="str">
            <v/>
          </cell>
          <cell r="H1350">
            <v>17</v>
          </cell>
          <cell r="I1350">
            <v>0</v>
          </cell>
          <cell r="J1350">
            <v>0</v>
          </cell>
          <cell r="K1350">
            <v>4760000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</row>
        <row r="1351">
          <cell r="B1351" t="str">
            <v>442142</v>
          </cell>
          <cell r="C1351" t="str">
            <v>Vy Hồng</v>
          </cell>
          <cell r="D1351" t="str">
            <v>Nga</v>
          </cell>
          <cell r="E1351" t="str">
            <v>4421</v>
          </cell>
          <cell r="F1351" t="str">
            <v>BT</v>
          </cell>
          <cell r="G1351" t="str">
            <v/>
          </cell>
          <cell r="H1351">
            <v>23</v>
          </cell>
          <cell r="I1351">
            <v>0</v>
          </cell>
          <cell r="J1351">
            <v>0</v>
          </cell>
          <cell r="K1351">
            <v>6440000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</row>
        <row r="1352">
          <cell r="B1352" t="str">
            <v>442143</v>
          </cell>
          <cell r="C1352" t="str">
            <v>Đàm Mỹ</v>
          </cell>
          <cell r="D1352" t="str">
            <v>Hạnh</v>
          </cell>
          <cell r="E1352" t="str">
            <v>4421</v>
          </cell>
          <cell r="F1352" t="str">
            <v>BT</v>
          </cell>
          <cell r="G1352" t="str">
            <v/>
          </cell>
          <cell r="H1352">
            <v>17</v>
          </cell>
          <cell r="I1352">
            <v>0</v>
          </cell>
          <cell r="J1352">
            <v>0</v>
          </cell>
          <cell r="K1352">
            <v>4760000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</row>
        <row r="1353">
          <cell r="B1353" t="str">
            <v>442144</v>
          </cell>
          <cell r="C1353" t="str">
            <v>Võ Văn</v>
          </cell>
          <cell r="D1353" t="str">
            <v>Hoạt</v>
          </cell>
          <cell r="E1353" t="str">
            <v>4421</v>
          </cell>
          <cell r="F1353" t="str">
            <v>BT</v>
          </cell>
          <cell r="G1353" t="str">
            <v/>
          </cell>
          <cell r="H1353">
            <v>17</v>
          </cell>
          <cell r="I1353">
            <v>0</v>
          </cell>
          <cell r="J1353">
            <v>0</v>
          </cell>
          <cell r="K1353">
            <v>4760000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</row>
        <row r="1354">
          <cell r="B1354" t="str">
            <v>442145</v>
          </cell>
          <cell r="C1354" t="str">
            <v>Bùi Thị Bích</v>
          </cell>
          <cell r="D1354" t="str">
            <v>Thương</v>
          </cell>
          <cell r="E1354" t="str">
            <v>4421</v>
          </cell>
          <cell r="F1354" t="str">
            <v>BT</v>
          </cell>
          <cell r="G1354" t="str">
            <v/>
          </cell>
          <cell r="H1354">
            <v>17</v>
          </cell>
          <cell r="I1354">
            <v>0</v>
          </cell>
          <cell r="J1354">
            <v>0</v>
          </cell>
          <cell r="K1354">
            <v>4760000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</row>
        <row r="1355">
          <cell r="B1355" t="str">
            <v>442146</v>
          </cell>
          <cell r="C1355" t="str">
            <v>Hoàng Linh</v>
          </cell>
          <cell r="D1355" t="str">
            <v>Phương</v>
          </cell>
          <cell r="E1355" t="str">
            <v>4421</v>
          </cell>
          <cell r="F1355" t="str">
            <v>BT</v>
          </cell>
          <cell r="G1355" t="str">
            <v/>
          </cell>
          <cell r="H1355">
            <v>17</v>
          </cell>
          <cell r="I1355">
            <v>0</v>
          </cell>
          <cell r="J1355">
            <v>0</v>
          </cell>
          <cell r="K1355">
            <v>4760000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</row>
        <row r="1356">
          <cell r="B1356" t="str">
            <v>442147</v>
          </cell>
          <cell r="C1356" t="str">
            <v>Vy Thị Thu</v>
          </cell>
          <cell r="D1356" t="str">
            <v>Hà</v>
          </cell>
          <cell r="E1356" t="str">
            <v>4421</v>
          </cell>
          <cell r="F1356" t="str">
            <v>BT</v>
          </cell>
          <cell r="G1356" t="str">
            <v/>
          </cell>
          <cell r="H1356">
            <v>20</v>
          </cell>
          <cell r="I1356">
            <v>0</v>
          </cell>
          <cell r="J1356">
            <v>0</v>
          </cell>
          <cell r="K1356">
            <v>5600000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</row>
        <row r="1357">
          <cell r="B1357" t="str">
            <v>442148</v>
          </cell>
          <cell r="C1357" t="str">
            <v>Trần Thị</v>
          </cell>
          <cell r="D1357" t="str">
            <v>Lan</v>
          </cell>
          <cell r="E1357" t="str">
            <v>4421</v>
          </cell>
          <cell r="F1357" t="str">
            <v>GHP70</v>
          </cell>
          <cell r="G1357" t="str">
            <v/>
          </cell>
          <cell r="H1357">
            <v>17</v>
          </cell>
          <cell r="I1357">
            <v>4</v>
          </cell>
          <cell r="J1357">
            <v>0</v>
          </cell>
          <cell r="K1357">
            <v>4760000</v>
          </cell>
          <cell r="L1357">
            <v>1120000</v>
          </cell>
          <cell r="M1357">
            <v>0</v>
          </cell>
          <cell r="N1357">
            <v>3331999.9999999995</v>
          </cell>
          <cell r="O1357">
            <v>0</v>
          </cell>
        </row>
        <row r="1358">
          <cell r="B1358" t="str">
            <v>442149</v>
          </cell>
          <cell r="C1358" t="str">
            <v>Nguyễn Lâm Trà</v>
          </cell>
          <cell r="D1358" t="str">
            <v>My</v>
          </cell>
          <cell r="E1358" t="str">
            <v>4421</v>
          </cell>
          <cell r="F1358" t="str">
            <v>BT</v>
          </cell>
          <cell r="G1358" t="str">
            <v/>
          </cell>
          <cell r="H1358">
            <v>17</v>
          </cell>
          <cell r="I1358">
            <v>0</v>
          </cell>
          <cell r="J1358">
            <v>0</v>
          </cell>
          <cell r="K1358">
            <v>4760000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442150</v>
          </cell>
          <cell r="C1359" t="str">
            <v>Nguyễn Thị Thu</v>
          </cell>
          <cell r="D1359" t="str">
            <v>Hà</v>
          </cell>
          <cell r="E1359" t="str">
            <v>4421</v>
          </cell>
          <cell r="F1359" t="str">
            <v>BT</v>
          </cell>
          <cell r="G1359" t="str">
            <v/>
          </cell>
          <cell r="H1359">
            <v>17</v>
          </cell>
          <cell r="I1359">
            <v>0</v>
          </cell>
          <cell r="J1359">
            <v>0</v>
          </cell>
          <cell r="K1359">
            <v>4760000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</row>
        <row r="1360">
          <cell r="B1360" t="str">
            <v>442151</v>
          </cell>
          <cell r="C1360" t="str">
            <v>Nguyễn Khánh</v>
          </cell>
          <cell r="D1360" t="str">
            <v>Duyên</v>
          </cell>
          <cell r="E1360" t="str">
            <v>4421</v>
          </cell>
          <cell r="F1360" t="str">
            <v>BT</v>
          </cell>
          <cell r="G1360" t="str">
            <v/>
          </cell>
          <cell r="H1360">
            <v>17</v>
          </cell>
          <cell r="I1360">
            <v>0</v>
          </cell>
          <cell r="J1360">
            <v>0</v>
          </cell>
          <cell r="K1360">
            <v>4760000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</row>
        <row r="1361">
          <cell r="B1361" t="str">
            <v>442152</v>
          </cell>
          <cell r="C1361" t="str">
            <v>Tràng Thu</v>
          </cell>
          <cell r="D1361" t="str">
            <v>Ngân</v>
          </cell>
          <cell r="E1361" t="str">
            <v>4421</v>
          </cell>
          <cell r="F1361" t="str">
            <v>BT</v>
          </cell>
          <cell r="G1361" t="str">
            <v/>
          </cell>
          <cell r="H1361">
            <v>17</v>
          </cell>
          <cell r="I1361">
            <v>0</v>
          </cell>
          <cell r="J1361">
            <v>0</v>
          </cell>
          <cell r="K1361">
            <v>4760000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</row>
        <row r="1362">
          <cell r="B1362" t="str">
            <v>442154</v>
          </cell>
          <cell r="C1362" t="str">
            <v>Phạm Thu</v>
          </cell>
          <cell r="D1362" t="str">
            <v>Hằng</v>
          </cell>
          <cell r="E1362" t="str">
            <v>4421</v>
          </cell>
          <cell r="F1362" t="str">
            <v>BT</v>
          </cell>
          <cell r="G1362" t="str">
            <v/>
          </cell>
          <cell r="H1362">
            <v>17</v>
          </cell>
          <cell r="I1362">
            <v>0</v>
          </cell>
          <cell r="J1362">
            <v>0</v>
          </cell>
          <cell r="K1362">
            <v>4760000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442155</v>
          </cell>
          <cell r="C1363" t="str">
            <v>Nguyễn Kim</v>
          </cell>
          <cell r="D1363" t="str">
            <v>Ngân</v>
          </cell>
          <cell r="E1363" t="str">
            <v>4421</v>
          </cell>
          <cell r="F1363" t="str">
            <v>BT</v>
          </cell>
          <cell r="G1363" t="str">
            <v/>
          </cell>
          <cell r="H1363">
            <v>21</v>
          </cell>
          <cell r="I1363">
            <v>0</v>
          </cell>
          <cell r="J1363">
            <v>0</v>
          </cell>
          <cell r="K1363">
            <v>5880000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</row>
        <row r="1364">
          <cell r="B1364" t="str">
            <v>442156</v>
          </cell>
          <cell r="C1364" t="str">
            <v>Đào Linh</v>
          </cell>
          <cell r="D1364" t="str">
            <v>Chi</v>
          </cell>
          <cell r="E1364" t="str">
            <v>4421</v>
          </cell>
          <cell r="F1364" t="str">
            <v>BT</v>
          </cell>
          <cell r="G1364" t="str">
            <v/>
          </cell>
          <cell r="H1364">
            <v>17</v>
          </cell>
          <cell r="I1364">
            <v>0</v>
          </cell>
          <cell r="J1364">
            <v>0</v>
          </cell>
          <cell r="K1364">
            <v>4760000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</row>
        <row r="1365">
          <cell r="B1365" t="str">
            <v>442157</v>
          </cell>
          <cell r="C1365" t="str">
            <v>Lê Trọng</v>
          </cell>
          <cell r="D1365" t="str">
            <v>Đại</v>
          </cell>
          <cell r="E1365" t="str">
            <v>4421</v>
          </cell>
          <cell r="F1365" t="str">
            <v>BT</v>
          </cell>
          <cell r="G1365" t="str">
            <v/>
          </cell>
          <cell r="H1365">
            <v>17</v>
          </cell>
          <cell r="I1365">
            <v>4</v>
          </cell>
          <cell r="J1365">
            <v>0</v>
          </cell>
          <cell r="K1365">
            <v>4760000</v>
          </cell>
          <cell r="L1365">
            <v>1120000</v>
          </cell>
          <cell r="M1365">
            <v>0</v>
          </cell>
          <cell r="N1365">
            <v>0</v>
          </cell>
          <cell r="O1365">
            <v>0</v>
          </cell>
        </row>
        <row r="1366">
          <cell r="B1366" t="str">
            <v>442158</v>
          </cell>
          <cell r="C1366" t="str">
            <v>Hoàng Thị</v>
          </cell>
          <cell r="D1366" t="str">
            <v>Nụ</v>
          </cell>
          <cell r="E1366" t="str">
            <v>4421</v>
          </cell>
          <cell r="F1366" t="str">
            <v>BT</v>
          </cell>
          <cell r="G1366" t="str">
            <v/>
          </cell>
          <cell r="H1366">
            <v>17</v>
          </cell>
          <cell r="I1366">
            <v>0</v>
          </cell>
          <cell r="J1366">
            <v>0</v>
          </cell>
          <cell r="K1366">
            <v>4760000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</row>
        <row r="1367">
          <cell r="B1367" t="str">
            <v>442159</v>
          </cell>
          <cell r="C1367" t="str">
            <v>Phùng Trọng</v>
          </cell>
          <cell r="D1367" t="str">
            <v>Tân</v>
          </cell>
          <cell r="E1367" t="str">
            <v>4421</v>
          </cell>
          <cell r="F1367" t="str">
            <v>BT</v>
          </cell>
          <cell r="G1367" t="str">
            <v/>
          </cell>
          <cell r="H1367">
            <v>17</v>
          </cell>
          <cell r="I1367">
            <v>0</v>
          </cell>
          <cell r="J1367">
            <v>0</v>
          </cell>
          <cell r="K1367">
            <v>4760000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</row>
        <row r="1368">
          <cell r="B1368" t="str">
            <v>442160</v>
          </cell>
          <cell r="C1368" t="str">
            <v>Nguyễn Gia</v>
          </cell>
          <cell r="D1368" t="str">
            <v>Khánh</v>
          </cell>
          <cell r="E1368" t="str">
            <v>4421</v>
          </cell>
          <cell r="F1368" t="str">
            <v>BT</v>
          </cell>
          <cell r="G1368" t="str">
            <v/>
          </cell>
          <cell r="H1368">
            <v>17</v>
          </cell>
          <cell r="I1368">
            <v>0</v>
          </cell>
          <cell r="J1368">
            <v>0</v>
          </cell>
          <cell r="K1368">
            <v>4760000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</row>
        <row r="1369">
          <cell r="B1369" t="str">
            <v>442161</v>
          </cell>
          <cell r="C1369" t="str">
            <v>Nguyễn Thu</v>
          </cell>
          <cell r="D1369" t="str">
            <v>Hoài</v>
          </cell>
          <cell r="E1369" t="str">
            <v>4421</v>
          </cell>
          <cell r="F1369" t="str">
            <v>BT</v>
          </cell>
          <cell r="G1369" t="str">
            <v/>
          </cell>
          <cell r="H1369">
            <v>20</v>
          </cell>
          <cell r="I1369">
            <v>0</v>
          </cell>
          <cell r="J1369">
            <v>0</v>
          </cell>
          <cell r="K1369">
            <v>5600000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</row>
        <row r="1370">
          <cell r="B1370" t="str">
            <v>442162</v>
          </cell>
          <cell r="C1370" t="str">
            <v>Lê Mạnh</v>
          </cell>
          <cell r="D1370" t="str">
            <v>Hùng</v>
          </cell>
          <cell r="E1370" t="str">
            <v>4421</v>
          </cell>
          <cell r="F1370" t="str">
            <v>BT</v>
          </cell>
          <cell r="G1370" t="str">
            <v/>
          </cell>
          <cell r="H1370">
            <v>17</v>
          </cell>
          <cell r="I1370">
            <v>0</v>
          </cell>
          <cell r="J1370">
            <v>0</v>
          </cell>
          <cell r="K1370">
            <v>4760000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</row>
        <row r="1371">
          <cell r="B1371" t="str">
            <v>442163</v>
          </cell>
          <cell r="C1371" t="str">
            <v>Đặng Thị Thanh</v>
          </cell>
          <cell r="D1371" t="str">
            <v>Thảo</v>
          </cell>
          <cell r="E1371" t="str">
            <v>4421</v>
          </cell>
          <cell r="F1371" t="str">
            <v>BT</v>
          </cell>
          <cell r="G1371" t="str">
            <v/>
          </cell>
          <cell r="H1371">
            <v>17</v>
          </cell>
          <cell r="I1371">
            <v>0</v>
          </cell>
          <cell r="J1371">
            <v>0</v>
          </cell>
          <cell r="K1371">
            <v>4760000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</row>
        <row r="1372">
          <cell r="B1372" t="str">
            <v>442164</v>
          </cell>
          <cell r="C1372" t="str">
            <v>Nguyễn Thanh</v>
          </cell>
          <cell r="D1372" t="str">
            <v>Thảo</v>
          </cell>
          <cell r="E1372" t="str">
            <v>4421</v>
          </cell>
          <cell r="F1372" t="str">
            <v>BT</v>
          </cell>
          <cell r="G1372" t="str">
            <v/>
          </cell>
          <cell r="H1372">
            <v>20</v>
          </cell>
          <cell r="I1372">
            <v>0</v>
          </cell>
          <cell r="J1372">
            <v>0</v>
          </cell>
          <cell r="K1372">
            <v>5600000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</row>
        <row r="1373">
          <cell r="B1373" t="str">
            <v>442165</v>
          </cell>
          <cell r="C1373" t="str">
            <v>Đoàn Minh</v>
          </cell>
          <cell r="D1373" t="str">
            <v>Phương</v>
          </cell>
          <cell r="E1373" t="str">
            <v>4421</v>
          </cell>
          <cell r="F1373" t="str">
            <v>BT</v>
          </cell>
          <cell r="G1373" t="str">
            <v/>
          </cell>
          <cell r="H1373">
            <v>20</v>
          </cell>
          <cell r="I1373">
            <v>0</v>
          </cell>
          <cell r="J1373">
            <v>0</v>
          </cell>
          <cell r="K1373">
            <v>5600000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</row>
        <row r="1374">
          <cell r="B1374" t="str">
            <v>442166</v>
          </cell>
          <cell r="C1374" t="str">
            <v>Bùi Thảo</v>
          </cell>
          <cell r="D1374" t="str">
            <v>Nguyên</v>
          </cell>
          <cell r="E1374" t="str">
            <v>4421</v>
          </cell>
          <cell r="F1374" t="str">
            <v>GHP70</v>
          </cell>
          <cell r="G1374" t="str">
            <v/>
          </cell>
          <cell r="H1374">
            <v>17</v>
          </cell>
          <cell r="I1374">
            <v>0</v>
          </cell>
          <cell r="J1374">
            <v>0</v>
          </cell>
          <cell r="K1374">
            <v>4760000</v>
          </cell>
          <cell r="L1374">
            <v>0</v>
          </cell>
          <cell r="M1374">
            <v>0</v>
          </cell>
          <cell r="N1374">
            <v>3331999.9999999995</v>
          </cell>
          <cell r="O1374">
            <v>0</v>
          </cell>
        </row>
        <row r="1375">
          <cell r="B1375" t="str">
            <v>442201</v>
          </cell>
          <cell r="C1375" t="str">
            <v>Phạm Hoàng Anh</v>
          </cell>
          <cell r="D1375" t="str">
            <v>Đức</v>
          </cell>
          <cell r="E1375" t="str">
            <v>4422</v>
          </cell>
          <cell r="F1375" t="str">
            <v>BT</v>
          </cell>
          <cell r="G1375" t="str">
            <v/>
          </cell>
          <cell r="H1375">
            <v>17</v>
          </cell>
          <cell r="I1375">
            <v>0</v>
          </cell>
          <cell r="J1375">
            <v>0</v>
          </cell>
          <cell r="K1375">
            <v>4760000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</row>
        <row r="1376">
          <cell r="B1376" t="str">
            <v>442202</v>
          </cell>
          <cell r="C1376" t="str">
            <v>Nguyễn Thị</v>
          </cell>
          <cell r="D1376" t="str">
            <v>Minh</v>
          </cell>
          <cell r="E1376" t="str">
            <v>4422</v>
          </cell>
          <cell r="F1376" t="str">
            <v>BT</v>
          </cell>
          <cell r="G1376" t="str">
            <v/>
          </cell>
          <cell r="H1376">
            <v>17</v>
          </cell>
          <cell r="I1376">
            <v>0</v>
          </cell>
          <cell r="J1376">
            <v>0</v>
          </cell>
          <cell r="K1376">
            <v>4760000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</row>
        <row r="1377">
          <cell r="B1377" t="str">
            <v>442203</v>
          </cell>
          <cell r="C1377" t="str">
            <v>Nguyễn Hương</v>
          </cell>
          <cell r="D1377" t="str">
            <v>Giang</v>
          </cell>
          <cell r="E1377" t="str">
            <v>4422</v>
          </cell>
          <cell r="F1377" t="str">
            <v>BT</v>
          </cell>
          <cell r="G1377" t="str">
            <v/>
          </cell>
          <cell r="H1377">
            <v>17</v>
          </cell>
          <cell r="I1377">
            <v>0</v>
          </cell>
          <cell r="J1377">
            <v>0</v>
          </cell>
          <cell r="K1377">
            <v>4760000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442204</v>
          </cell>
          <cell r="C1378" t="str">
            <v>Hà Thị Thu</v>
          </cell>
          <cell r="D1378" t="str">
            <v>Thảo</v>
          </cell>
          <cell r="E1378" t="str">
            <v>4422</v>
          </cell>
          <cell r="F1378" t="str">
            <v>BT</v>
          </cell>
          <cell r="G1378" t="str">
            <v/>
          </cell>
          <cell r="H1378">
            <v>17</v>
          </cell>
          <cell r="I1378">
            <v>0</v>
          </cell>
          <cell r="J1378">
            <v>0</v>
          </cell>
          <cell r="K1378">
            <v>4760000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</row>
        <row r="1379">
          <cell r="B1379" t="str">
            <v>442205</v>
          </cell>
          <cell r="C1379" t="str">
            <v>Nguyễn Thị</v>
          </cell>
          <cell r="D1379" t="str">
            <v>Mến</v>
          </cell>
          <cell r="E1379" t="str">
            <v>4422</v>
          </cell>
          <cell r="F1379" t="str">
            <v>BT</v>
          </cell>
          <cell r="G1379" t="str">
            <v/>
          </cell>
          <cell r="H1379">
            <v>17</v>
          </cell>
          <cell r="I1379">
            <v>0</v>
          </cell>
          <cell r="J1379">
            <v>0</v>
          </cell>
          <cell r="K1379">
            <v>4760000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</row>
        <row r="1380">
          <cell r="B1380" t="str">
            <v>442206</v>
          </cell>
          <cell r="C1380" t="str">
            <v>Nguyễn Thị</v>
          </cell>
          <cell r="D1380" t="str">
            <v>Thọ</v>
          </cell>
          <cell r="E1380" t="str">
            <v>4422</v>
          </cell>
          <cell r="F1380" t="str">
            <v>BT</v>
          </cell>
          <cell r="G1380" t="str">
            <v/>
          </cell>
          <cell r="H1380">
            <v>17</v>
          </cell>
          <cell r="I1380">
            <v>0</v>
          </cell>
          <cell r="J1380">
            <v>0</v>
          </cell>
          <cell r="K1380">
            <v>4760000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</row>
        <row r="1381">
          <cell r="B1381" t="str">
            <v>442207</v>
          </cell>
          <cell r="C1381" t="str">
            <v>Nguyễn Hà</v>
          </cell>
          <cell r="D1381" t="str">
            <v>My</v>
          </cell>
          <cell r="E1381" t="str">
            <v>4422</v>
          </cell>
          <cell r="F1381" t="str">
            <v>BT</v>
          </cell>
          <cell r="G1381" t="str">
            <v/>
          </cell>
          <cell r="H1381">
            <v>20</v>
          </cell>
          <cell r="I1381">
            <v>0</v>
          </cell>
          <cell r="J1381">
            <v>0</v>
          </cell>
          <cell r="K1381">
            <v>5600000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</row>
        <row r="1382">
          <cell r="B1382" t="str">
            <v>442208</v>
          </cell>
          <cell r="C1382" t="str">
            <v>Lê Thị Thanh</v>
          </cell>
          <cell r="D1382" t="str">
            <v>Nhàn</v>
          </cell>
          <cell r="E1382" t="str">
            <v>4422</v>
          </cell>
          <cell r="F1382" t="str">
            <v>BT</v>
          </cell>
          <cell r="G1382" t="str">
            <v/>
          </cell>
          <cell r="H1382">
            <v>24</v>
          </cell>
          <cell r="I1382">
            <v>0</v>
          </cell>
          <cell r="J1382">
            <v>0</v>
          </cell>
          <cell r="K1382">
            <v>6720000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</row>
        <row r="1383">
          <cell r="B1383" t="str">
            <v>442209</v>
          </cell>
          <cell r="C1383" t="str">
            <v>Đổng Kim</v>
          </cell>
          <cell r="D1383" t="str">
            <v>Ngân</v>
          </cell>
          <cell r="E1383" t="str">
            <v>4422</v>
          </cell>
          <cell r="F1383" t="str">
            <v>BT</v>
          </cell>
          <cell r="G1383" t="str">
            <v/>
          </cell>
          <cell r="H1383">
            <v>17</v>
          </cell>
          <cell r="I1383">
            <v>0</v>
          </cell>
          <cell r="J1383">
            <v>0</v>
          </cell>
          <cell r="K1383">
            <v>4760000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</row>
        <row r="1384">
          <cell r="B1384" t="str">
            <v>442210</v>
          </cell>
          <cell r="C1384" t="str">
            <v>Lê Bá</v>
          </cell>
          <cell r="D1384" t="str">
            <v>Hiệp</v>
          </cell>
          <cell r="E1384" t="str">
            <v>4422</v>
          </cell>
          <cell r="F1384" t="str">
            <v>BT</v>
          </cell>
          <cell r="G1384" t="str">
            <v/>
          </cell>
          <cell r="H1384">
            <v>17</v>
          </cell>
          <cell r="I1384">
            <v>0</v>
          </cell>
          <cell r="J1384">
            <v>0</v>
          </cell>
          <cell r="K1384">
            <v>4760000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</row>
        <row r="1385">
          <cell r="B1385" t="str">
            <v>442211</v>
          </cell>
          <cell r="C1385" t="str">
            <v>Phạm Thị Kiều</v>
          </cell>
          <cell r="D1385" t="str">
            <v>Anh</v>
          </cell>
          <cell r="E1385" t="str">
            <v>4422</v>
          </cell>
          <cell r="F1385" t="str">
            <v>BT</v>
          </cell>
          <cell r="G1385" t="str">
            <v/>
          </cell>
          <cell r="H1385">
            <v>17</v>
          </cell>
          <cell r="I1385">
            <v>0</v>
          </cell>
          <cell r="J1385">
            <v>0</v>
          </cell>
          <cell r="K1385">
            <v>4760000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</row>
        <row r="1386">
          <cell r="B1386" t="str">
            <v>442212</v>
          </cell>
          <cell r="C1386" t="str">
            <v>Nguyễn Thị Thùy</v>
          </cell>
          <cell r="D1386" t="str">
            <v>Dương</v>
          </cell>
          <cell r="E1386" t="str">
            <v>4422</v>
          </cell>
          <cell r="F1386" t="str">
            <v>BT</v>
          </cell>
          <cell r="G1386" t="str">
            <v/>
          </cell>
          <cell r="H1386">
            <v>17</v>
          </cell>
          <cell r="I1386">
            <v>0</v>
          </cell>
          <cell r="J1386">
            <v>0</v>
          </cell>
          <cell r="K1386">
            <v>4760000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</row>
        <row r="1387">
          <cell r="B1387" t="str">
            <v>442213</v>
          </cell>
          <cell r="C1387" t="str">
            <v>Phạm Thùy</v>
          </cell>
          <cell r="D1387" t="str">
            <v>Linh</v>
          </cell>
          <cell r="E1387" t="str">
            <v>4422</v>
          </cell>
          <cell r="F1387" t="str">
            <v>BT</v>
          </cell>
          <cell r="G1387" t="str">
            <v/>
          </cell>
          <cell r="H1387">
            <v>21</v>
          </cell>
          <cell r="I1387">
            <v>0</v>
          </cell>
          <cell r="J1387">
            <v>0</v>
          </cell>
          <cell r="K1387">
            <v>5880000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</row>
        <row r="1388">
          <cell r="B1388" t="str">
            <v>442214</v>
          </cell>
          <cell r="C1388" t="str">
            <v>Đỗ Tiến</v>
          </cell>
          <cell r="D1388" t="str">
            <v>Phát</v>
          </cell>
          <cell r="E1388" t="str">
            <v>4422</v>
          </cell>
          <cell r="F1388" t="str">
            <v>BT</v>
          </cell>
          <cell r="G1388" t="str">
            <v/>
          </cell>
          <cell r="H1388">
            <v>21</v>
          </cell>
          <cell r="I1388">
            <v>0</v>
          </cell>
          <cell r="J1388">
            <v>0</v>
          </cell>
          <cell r="K1388">
            <v>5880000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</row>
        <row r="1389">
          <cell r="B1389" t="str">
            <v>442215</v>
          </cell>
          <cell r="C1389" t="str">
            <v>Đỗ Mai</v>
          </cell>
          <cell r="D1389" t="str">
            <v>Loan</v>
          </cell>
          <cell r="E1389" t="str">
            <v>4422</v>
          </cell>
          <cell r="F1389" t="str">
            <v>BT</v>
          </cell>
          <cell r="G1389" t="str">
            <v/>
          </cell>
          <cell r="H1389">
            <v>17</v>
          </cell>
          <cell r="I1389">
            <v>0</v>
          </cell>
          <cell r="J1389">
            <v>0</v>
          </cell>
          <cell r="K1389">
            <v>4760000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</row>
        <row r="1390">
          <cell r="B1390" t="str">
            <v>442216</v>
          </cell>
          <cell r="C1390" t="str">
            <v>Đặng Xuân</v>
          </cell>
          <cell r="D1390" t="str">
            <v>Chính</v>
          </cell>
          <cell r="E1390" t="str">
            <v>4422</v>
          </cell>
          <cell r="F1390" t="str">
            <v>BT</v>
          </cell>
          <cell r="G1390" t="str">
            <v/>
          </cell>
          <cell r="H1390">
            <v>17</v>
          </cell>
          <cell r="I1390">
            <v>0</v>
          </cell>
          <cell r="J1390">
            <v>0</v>
          </cell>
          <cell r="K1390">
            <v>4760000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</row>
        <row r="1391">
          <cell r="B1391" t="str">
            <v>442217</v>
          </cell>
          <cell r="C1391" t="str">
            <v>Nguyễn Vân</v>
          </cell>
          <cell r="D1391" t="str">
            <v>Anh</v>
          </cell>
          <cell r="E1391" t="str">
            <v>4422</v>
          </cell>
          <cell r="F1391" t="str">
            <v>BT</v>
          </cell>
          <cell r="G1391" t="str">
            <v/>
          </cell>
          <cell r="H1391">
            <v>17</v>
          </cell>
          <cell r="I1391">
            <v>0</v>
          </cell>
          <cell r="J1391">
            <v>0</v>
          </cell>
          <cell r="K1391">
            <v>4760000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</row>
        <row r="1392">
          <cell r="B1392" t="str">
            <v>442218</v>
          </cell>
          <cell r="C1392" t="str">
            <v>Hoàng Thu</v>
          </cell>
          <cell r="D1392" t="str">
            <v>Thảo</v>
          </cell>
          <cell r="E1392" t="str">
            <v>4422</v>
          </cell>
          <cell r="F1392" t="str">
            <v>BT</v>
          </cell>
          <cell r="G1392" t="str">
            <v/>
          </cell>
          <cell r="H1392">
            <v>17</v>
          </cell>
          <cell r="I1392">
            <v>0</v>
          </cell>
          <cell r="J1392">
            <v>0</v>
          </cell>
          <cell r="K1392">
            <v>4760000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</row>
        <row r="1393">
          <cell r="B1393" t="str">
            <v>442219</v>
          </cell>
          <cell r="C1393" t="str">
            <v>Hà Thúy</v>
          </cell>
          <cell r="D1393" t="str">
            <v>Vân</v>
          </cell>
          <cell r="E1393" t="str">
            <v>4422</v>
          </cell>
          <cell r="F1393" t="str">
            <v>BT</v>
          </cell>
          <cell r="G1393" t="str">
            <v/>
          </cell>
          <cell r="H1393">
            <v>17</v>
          </cell>
          <cell r="I1393">
            <v>0</v>
          </cell>
          <cell r="J1393">
            <v>0</v>
          </cell>
          <cell r="K1393">
            <v>4760000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</row>
        <row r="1394">
          <cell r="B1394" t="str">
            <v>442220</v>
          </cell>
          <cell r="C1394" t="str">
            <v>Nguyễn Ngọc</v>
          </cell>
          <cell r="D1394" t="str">
            <v>Lương</v>
          </cell>
          <cell r="E1394" t="str">
            <v>4422</v>
          </cell>
          <cell r="F1394" t="str">
            <v>BT</v>
          </cell>
          <cell r="G1394" t="str">
            <v/>
          </cell>
          <cell r="H1394">
            <v>17</v>
          </cell>
          <cell r="I1394">
            <v>0</v>
          </cell>
          <cell r="J1394">
            <v>0</v>
          </cell>
          <cell r="K1394">
            <v>4760000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</row>
        <row r="1395">
          <cell r="B1395" t="str">
            <v>442221</v>
          </cell>
          <cell r="C1395" t="str">
            <v>Chu Thị Phương</v>
          </cell>
          <cell r="D1395" t="str">
            <v>Thảo</v>
          </cell>
          <cell r="E1395" t="str">
            <v>4422</v>
          </cell>
          <cell r="F1395" t="str">
            <v>BT</v>
          </cell>
          <cell r="G1395" t="str">
            <v/>
          </cell>
          <cell r="H1395">
            <v>20</v>
          </cell>
          <cell r="I1395">
            <v>0</v>
          </cell>
          <cell r="J1395">
            <v>0</v>
          </cell>
          <cell r="K1395">
            <v>5600000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</row>
        <row r="1396">
          <cell r="B1396" t="str">
            <v>442222</v>
          </cell>
          <cell r="C1396" t="str">
            <v>Phí Việt</v>
          </cell>
          <cell r="D1396" t="str">
            <v>Hà</v>
          </cell>
          <cell r="E1396" t="str">
            <v>4422</v>
          </cell>
          <cell r="F1396" t="str">
            <v>BT</v>
          </cell>
          <cell r="G1396" t="str">
            <v/>
          </cell>
          <cell r="H1396">
            <v>17</v>
          </cell>
          <cell r="I1396">
            <v>0</v>
          </cell>
          <cell r="J1396">
            <v>0</v>
          </cell>
          <cell r="K1396">
            <v>4760000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</row>
        <row r="1397">
          <cell r="B1397" t="str">
            <v>442223</v>
          </cell>
          <cell r="C1397" t="str">
            <v>Đoàn Thanh</v>
          </cell>
          <cell r="D1397" t="str">
            <v>Vượng</v>
          </cell>
          <cell r="E1397" t="str">
            <v>4422</v>
          </cell>
          <cell r="F1397" t="str">
            <v>BT</v>
          </cell>
          <cell r="G1397" t="str">
            <v/>
          </cell>
          <cell r="H1397">
            <v>17</v>
          </cell>
          <cell r="I1397">
            <v>0</v>
          </cell>
          <cell r="J1397">
            <v>0</v>
          </cell>
          <cell r="K1397">
            <v>4760000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</row>
        <row r="1398">
          <cell r="B1398" t="str">
            <v>442224</v>
          </cell>
          <cell r="C1398" t="str">
            <v>Vũ Hoàng</v>
          </cell>
          <cell r="D1398" t="str">
            <v>Linh</v>
          </cell>
          <cell r="E1398" t="str">
            <v>4422</v>
          </cell>
          <cell r="F1398" t="str">
            <v>BT</v>
          </cell>
          <cell r="G1398" t="str">
            <v/>
          </cell>
          <cell r="H1398">
            <v>17</v>
          </cell>
          <cell r="I1398">
            <v>3</v>
          </cell>
          <cell r="J1398">
            <v>0</v>
          </cell>
          <cell r="K1398">
            <v>4760000</v>
          </cell>
          <cell r="L1398">
            <v>840000</v>
          </cell>
          <cell r="M1398">
            <v>0</v>
          </cell>
          <cell r="N1398">
            <v>0</v>
          </cell>
          <cell r="O1398">
            <v>0</v>
          </cell>
        </row>
        <row r="1399">
          <cell r="B1399" t="str">
            <v>442225</v>
          </cell>
          <cell r="C1399" t="str">
            <v>Trần Thị Anh</v>
          </cell>
          <cell r="D1399" t="str">
            <v>Thư</v>
          </cell>
          <cell r="E1399" t="str">
            <v>4422</v>
          </cell>
          <cell r="F1399" t="str">
            <v>BT</v>
          </cell>
          <cell r="G1399" t="str">
            <v/>
          </cell>
          <cell r="H1399">
            <v>17</v>
          </cell>
          <cell r="I1399">
            <v>0</v>
          </cell>
          <cell r="J1399">
            <v>0</v>
          </cell>
          <cell r="K1399">
            <v>4760000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</row>
        <row r="1400">
          <cell r="B1400" t="str">
            <v>442226</v>
          </cell>
          <cell r="C1400" t="str">
            <v>Nguyễn Ngân</v>
          </cell>
          <cell r="D1400" t="str">
            <v>Giang</v>
          </cell>
          <cell r="E1400" t="str">
            <v>4422</v>
          </cell>
          <cell r="F1400" t="str">
            <v>BT</v>
          </cell>
          <cell r="G1400" t="str">
            <v/>
          </cell>
          <cell r="H1400">
            <v>17</v>
          </cell>
          <cell r="I1400">
            <v>0</v>
          </cell>
          <cell r="J1400">
            <v>0</v>
          </cell>
          <cell r="K1400">
            <v>4760000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442227</v>
          </cell>
          <cell r="C1401" t="str">
            <v>Nông Thái</v>
          </cell>
          <cell r="D1401" t="str">
            <v>Hà</v>
          </cell>
          <cell r="E1401" t="str">
            <v>4422</v>
          </cell>
          <cell r="F1401" t="str">
            <v>BT</v>
          </cell>
          <cell r="G1401" t="str">
            <v/>
          </cell>
          <cell r="H1401">
            <v>17</v>
          </cell>
          <cell r="I1401">
            <v>0</v>
          </cell>
          <cell r="J1401">
            <v>0</v>
          </cell>
          <cell r="K1401">
            <v>4760000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</row>
        <row r="1402">
          <cell r="B1402" t="str">
            <v>442228</v>
          </cell>
          <cell r="C1402" t="str">
            <v>Đoàn Minh</v>
          </cell>
          <cell r="D1402" t="str">
            <v>Dương</v>
          </cell>
          <cell r="E1402" t="str">
            <v>4422</v>
          </cell>
          <cell r="F1402" t="str">
            <v>BT</v>
          </cell>
          <cell r="G1402" t="str">
            <v/>
          </cell>
          <cell r="H1402">
            <v>17</v>
          </cell>
          <cell r="I1402">
            <v>0</v>
          </cell>
          <cell r="J1402">
            <v>0</v>
          </cell>
          <cell r="K1402">
            <v>4760000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</row>
        <row r="1403">
          <cell r="B1403" t="str">
            <v>442229</v>
          </cell>
          <cell r="C1403" t="str">
            <v>Bùi Thị Bích</v>
          </cell>
          <cell r="D1403" t="str">
            <v>Quyên</v>
          </cell>
          <cell r="E1403" t="str">
            <v>4422</v>
          </cell>
          <cell r="F1403" t="str">
            <v>GHP70</v>
          </cell>
          <cell r="G1403" t="str">
            <v/>
          </cell>
          <cell r="H1403">
            <v>21</v>
          </cell>
          <cell r="I1403">
            <v>0</v>
          </cell>
          <cell r="J1403">
            <v>0</v>
          </cell>
          <cell r="K1403">
            <v>5880000</v>
          </cell>
          <cell r="L1403">
            <v>0</v>
          </cell>
          <cell r="M1403">
            <v>0</v>
          </cell>
          <cell r="N1403">
            <v>4116000</v>
          </cell>
          <cell r="O1403">
            <v>0</v>
          </cell>
        </row>
        <row r="1404">
          <cell r="B1404" t="str">
            <v>442230</v>
          </cell>
          <cell r="C1404" t="str">
            <v>Đỗ Trang</v>
          </cell>
          <cell r="D1404" t="str">
            <v>Nhung</v>
          </cell>
          <cell r="E1404" t="str">
            <v>4422</v>
          </cell>
          <cell r="F1404" t="str">
            <v>BT</v>
          </cell>
          <cell r="G1404" t="str">
            <v/>
          </cell>
          <cell r="H1404">
            <v>20</v>
          </cell>
          <cell r="I1404">
            <v>0</v>
          </cell>
          <cell r="J1404">
            <v>0</v>
          </cell>
          <cell r="K1404">
            <v>5600000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</row>
        <row r="1405">
          <cell r="B1405" t="str">
            <v>442231</v>
          </cell>
          <cell r="C1405" t="str">
            <v>Nguyễn Thị Minh</v>
          </cell>
          <cell r="D1405" t="str">
            <v>Anh</v>
          </cell>
          <cell r="E1405" t="str">
            <v>4422</v>
          </cell>
          <cell r="F1405" t="str">
            <v>BT</v>
          </cell>
          <cell r="G1405" t="str">
            <v/>
          </cell>
          <cell r="H1405">
            <v>21</v>
          </cell>
          <cell r="I1405">
            <v>0</v>
          </cell>
          <cell r="J1405">
            <v>0</v>
          </cell>
          <cell r="K1405">
            <v>5880000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442232</v>
          </cell>
          <cell r="C1406" t="str">
            <v>Phạm Thị Thanh</v>
          </cell>
          <cell r="D1406" t="str">
            <v>Hiền</v>
          </cell>
          <cell r="E1406" t="str">
            <v>4422</v>
          </cell>
          <cell r="F1406" t="str">
            <v>BT</v>
          </cell>
          <cell r="G1406" t="str">
            <v/>
          </cell>
          <cell r="H1406">
            <v>17</v>
          </cell>
          <cell r="I1406">
            <v>0</v>
          </cell>
          <cell r="J1406">
            <v>0</v>
          </cell>
          <cell r="K1406">
            <v>4760000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</row>
        <row r="1407">
          <cell r="B1407" t="str">
            <v>442233</v>
          </cell>
          <cell r="C1407" t="str">
            <v>Mè Thị Thanh</v>
          </cell>
          <cell r="D1407" t="str">
            <v>Huyền</v>
          </cell>
          <cell r="E1407" t="str">
            <v>4422</v>
          </cell>
          <cell r="F1407" t="str">
            <v>BT</v>
          </cell>
          <cell r="G1407" t="str">
            <v/>
          </cell>
          <cell r="H1407">
            <v>17</v>
          </cell>
          <cell r="I1407">
            <v>0</v>
          </cell>
          <cell r="J1407">
            <v>0</v>
          </cell>
          <cell r="K1407">
            <v>4760000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</row>
        <row r="1408">
          <cell r="B1408" t="str">
            <v>442234</v>
          </cell>
          <cell r="C1408" t="str">
            <v>Nguyễn Trần Kim</v>
          </cell>
          <cell r="D1408" t="str">
            <v>Chi</v>
          </cell>
          <cell r="E1408" t="str">
            <v>4422</v>
          </cell>
          <cell r="F1408" t="str">
            <v>BT</v>
          </cell>
          <cell r="G1408" t="str">
            <v/>
          </cell>
          <cell r="H1408">
            <v>17</v>
          </cell>
          <cell r="I1408">
            <v>0</v>
          </cell>
          <cell r="J1408">
            <v>0</v>
          </cell>
          <cell r="K1408">
            <v>4760000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</row>
        <row r="1409">
          <cell r="B1409" t="str">
            <v>442235</v>
          </cell>
          <cell r="C1409" t="str">
            <v>Trần Thị</v>
          </cell>
          <cell r="D1409" t="str">
            <v>Chinh</v>
          </cell>
          <cell r="E1409" t="str">
            <v>4422</v>
          </cell>
          <cell r="F1409" t="str">
            <v>GHP70</v>
          </cell>
          <cell r="G1409" t="str">
            <v/>
          </cell>
          <cell r="H1409">
            <v>17</v>
          </cell>
          <cell r="I1409">
            <v>0</v>
          </cell>
          <cell r="J1409">
            <v>0</v>
          </cell>
          <cell r="K1409">
            <v>4760000</v>
          </cell>
          <cell r="L1409">
            <v>0</v>
          </cell>
          <cell r="M1409">
            <v>0</v>
          </cell>
          <cell r="N1409">
            <v>3331999.9999999995</v>
          </cell>
          <cell r="O1409">
            <v>0</v>
          </cell>
        </row>
        <row r="1410">
          <cell r="B1410" t="str">
            <v>442236</v>
          </cell>
          <cell r="C1410" t="str">
            <v>Hà Kiều</v>
          </cell>
          <cell r="D1410" t="str">
            <v>Linh</v>
          </cell>
          <cell r="E1410" t="str">
            <v>4422</v>
          </cell>
          <cell r="F1410" t="str">
            <v>BT</v>
          </cell>
          <cell r="G1410" t="str">
            <v/>
          </cell>
          <cell r="H1410">
            <v>20</v>
          </cell>
          <cell r="I1410">
            <v>0</v>
          </cell>
          <cell r="J1410">
            <v>0</v>
          </cell>
          <cell r="K1410">
            <v>5600000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</row>
        <row r="1411">
          <cell r="B1411" t="str">
            <v>442237</v>
          </cell>
          <cell r="C1411" t="str">
            <v>Triệu Quang</v>
          </cell>
          <cell r="D1411" t="str">
            <v>Trường</v>
          </cell>
          <cell r="E1411" t="str">
            <v>4422</v>
          </cell>
          <cell r="F1411" t="str">
            <v>BT</v>
          </cell>
          <cell r="G1411" t="str">
            <v/>
          </cell>
          <cell r="H1411">
            <v>17</v>
          </cell>
          <cell r="I1411">
            <v>0</v>
          </cell>
          <cell r="J1411">
            <v>0</v>
          </cell>
          <cell r="K1411">
            <v>4760000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</row>
        <row r="1412">
          <cell r="B1412" t="str">
            <v>442238</v>
          </cell>
          <cell r="C1412" t="str">
            <v>Hoàng Thị Hồng</v>
          </cell>
          <cell r="D1412" t="str">
            <v>Sâm</v>
          </cell>
          <cell r="E1412" t="str">
            <v>4422</v>
          </cell>
          <cell r="F1412" t="str">
            <v>BT</v>
          </cell>
          <cell r="G1412" t="str">
            <v/>
          </cell>
          <cell r="H1412">
            <v>17</v>
          </cell>
          <cell r="I1412">
            <v>0</v>
          </cell>
          <cell r="J1412">
            <v>0</v>
          </cell>
          <cell r="K1412">
            <v>4760000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</row>
        <row r="1413">
          <cell r="B1413" t="str">
            <v>442239</v>
          </cell>
          <cell r="C1413" t="str">
            <v>Phùng Thương</v>
          </cell>
          <cell r="D1413" t="str">
            <v>Huyền</v>
          </cell>
          <cell r="E1413" t="str">
            <v>4422</v>
          </cell>
          <cell r="F1413" t="str">
            <v>BT</v>
          </cell>
          <cell r="G1413" t="str">
            <v/>
          </cell>
          <cell r="H1413">
            <v>17</v>
          </cell>
          <cell r="I1413">
            <v>0</v>
          </cell>
          <cell r="J1413">
            <v>0</v>
          </cell>
          <cell r="K1413">
            <v>4760000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</row>
        <row r="1414">
          <cell r="B1414" t="str">
            <v>442240</v>
          </cell>
          <cell r="C1414" t="str">
            <v>Hoàng Thúy</v>
          </cell>
          <cell r="D1414" t="str">
            <v>Vy</v>
          </cell>
          <cell r="E1414" t="str">
            <v>4422</v>
          </cell>
          <cell r="F1414" t="str">
            <v>BT</v>
          </cell>
          <cell r="G1414" t="str">
            <v/>
          </cell>
          <cell r="H1414">
            <v>21</v>
          </cell>
          <cell r="I1414">
            <v>0</v>
          </cell>
          <cell r="J1414">
            <v>0</v>
          </cell>
          <cell r="K1414">
            <v>5880000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</row>
        <row r="1415">
          <cell r="B1415" t="str">
            <v>442241</v>
          </cell>
          <cell r="C1415" t="str">
            <v>Bùi Thị Thùy</v>
          </cell>
          <cell r="D1415" t="str">
            <v>Linh</v>
          </cell>
          <cell r="E1415" t="str">
            <v>4422</v>
          </cell>
          <cell r="F1415" t="str">
            <v>BT</v>
          </cell>
          <cell r="G1415" t="str">
            <v/>
          </cell>
          <cell r="H1415">
            <v>20</v>
          </cell>
          <cell r="I1415">
            <v>0</v>
          </cell>
          <cell r="J1415">
            <v>0</v>
          </cell>
          <cell r="K1415">
            <v>5600000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</row>
        <row r="1416">
          <cell r="B1416" t="str">
            <v>442242</v>
          </cell>
          <cell r="C1416" t="str">
            <v>Quách Thị</v>
          </cell>
          <cell r="D1416" t="str">
            <v>Ngọc</v>
          </cell>
          <cell r="E1416" t="str">
            <v>4422</v>
          </cell>
          <cell r="F1416" t="str">
            <v>BT</v>
          </cell>
          <cell r="G1416" t="str">
            <v/>
          </cell>
          <cell r="H1416">
            <v>17</v>
          </cell>
          <cell r="I1416">
            <v>0</v>
          </cell>
          <cell r="J1416">
            <v>0</v>
          </cell>
          <cell r="K1416">
            <v>4760000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</row>
        <row r="1417">
          <cell r="B1417" t="str">
            <v>442243</v>
          </cell>
          <cell r="C1417" t="str">
            <v>Mai Thị</v>
          </cell>
          <cell r="D1417" t="str">
            <v>Yến</v>
          </cell>
          <cell r="E1417" t="str">
            <v>4422</v>
          </cell>
          <cell r="F1417" t="str">
            <v>BT</v>
          </cell>
          <cell r="G1417" t="str">
            <v/>
          </cell>
          <cell r="H1417">
            <v>20</v>
          </cell>
          <cell r="I1417">
            <v>0</v>
          </cell>
          <cell r="J1417">
            <v>0</v>
          </cell>
          <cell r="K1417">
            <v>5600000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</row>
        <row r="1418">
          <cell r="B1418" t="str">
            <v>442244</v>
          </cell>
          <cell r="C1418" t="str">
            <v>Nguyễn Thị Phương</v>
          </cell>
          <cell r="D1418" t="str">
            <v>Nga</v>
          </cell>
          <cell r="E1418" t="str">
            <v>4422</v>
          </cell>
          <cell r="F1418" t="str">
            <v>BT</v>
          </cell>
          <cell r="G1418" t="str">
            <v/>
          </cell>
          <cell r="H1418">
            <v>17</v>
          </cell>
          <cell r="I1418">
            <v>0</v>
          </cell>
          <cell r="J1418">
            <v>0</v>
          </cell>
          <cell r="K1418">
            <v>4760000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</row>
        <row r="1419">
          <cell r="B1419" t="str">
            <v>442245</v>
          </cell>
          <cell r="C1419" t="str">
            <v>Lù Thị</v>
          </cell>
          <cell r="D1419" t="str">
            <v>Trang</v>
          </cell>
          <cell r="E1419" t="str">
            <v>4422</v>
          </cell>
          <cell r="F1419" t="str">
            <v>BT</v>
          </cell>
          <cell r="G1419" t="str">
            <v/>
          </cell>
          <cell r="H1419">
            <v>21</v>
          </cell>
          <cell r="I1419">
            <v>0</v>
          </cell>
          <cell r="J1419">
            <v>0</v>
          </cell>
          <cell r="K1419">
            <v>5880000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</row>
        <row r="1420">
          <cell r="B1420" t="str">
            <v>442246</v>
          </cell>
          <cell r="C1420" t="str">
            <v>Nguyễn Thị</v>
          </cell>
          <cell r="D1420" t="str">
            <v>Giang</v>
          </cell>
          <cell r="E1420" t="str">
            <v>4422</v>
          </cell>
          <cell r="F1420" t="str">
            <v>BT</v>
          </cell>
          <cell r="G1420" t="str">
            <v/>
          </cell>
          <cell r="H1420">
            <v>21</v>
          </cell>
          <cell r="I1420">
            <v>0</v>
          </cell>
          <cell r="J1420">
            <v>0</v>
          </cell>
          <cell r="K1420">
            <v>5880000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</row>
        <row r="1421">
          <cell r="B1421" t="str">
            <v>442247</v>
          </cell>
          <cell r="C1421" t="str">
            <v>Trần Khôi</v>
          </cell>
          <cell r="D1421" t="str">
            <v>Nguyên</v>
          </cell>
          <cell r="E1421" t="str">
            <v>4422</v>
          </cell>
          <cell r="F1421" t="str">
            <v>BT</v>
          </cell>
          <cell r="G1421" t="str">
            <v/>
          </cell>
          <cell r="H1421">
            <v>17</v>
          </cell>
          <cell r="I1421">
            <v>0</v>
          </cell>
          <cell r="J1421">
            <v>0</v>
          </cell>
          <cell r="K1421">
            <v>4760000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</row>
        <row r="1422">
          <cell r="B1422" t="str">
            <v>442248</v>
          </cell>
          <cell r="C1422" t="str">
            <v>Trần Huệ</v>
          </cell>
          <cell r="D1422" t="str">
            <v>Minh</v>
          </cell>
          <cell r="E1422" t="str">
            <v>4422</v>
          </cell>
          <cell r="F1422" t="str">
            <v>BT</v>
          </cell>
          <cell r="G1422" t="str">
            <v/>
          </cell>
          <cell r="H1422">
            <v>17</v>
          </cell>
          <cell r="I1422">
            <v>0</v>
          </cell>
          <cell r="J1422">
            <v>0</v>
          </cell>
          <cell r="K1422">
            <v>4760000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</row>
        <row r="1423">
          <cell r="B1423" t="str">
            <v>442249</v>
          </cell>
          <cell r="C1423" t="str">
            <v>Vũ Văn</v>
          </cell>
          <cell r="D1423" t="str">
            <v>Dũng</v>
          </cell>
          <cell r="E1423" t="str">
            <v>4422</v>
          </cell>
          <cell r="F1423" t="str">
            <v>BT</v>
          </cell>
          <cell r="G1423" t="str">
            <v/>
          </cell>
          <cell r="H1423">
            <v>21</v>
          </cell>
          <cell r="I1423">
            <v>0</v>
          </cell>
          <cell r="J1423">
            <v>0</v>
          </cell>
          <cell r="K1423">
            <v>5880000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</row>
        <row r="1424">
          <cell r="B1424" t="str">
            <v>442250</v>
          </cell>
          <cell r="C1424" t="str">
            <v>Nguyễn Hồng</v>
          </cell>
          <cell r="D1424" t="str">
            <v>Anh</v>
          </cell>
          <cell r="E1424" t="str">
            <v>4422</v>
          </cell>
          <cell r="F1424" t="str">
            <v>BT</v>
          </cell>
          <cell r="G1424" t="str">
            <v/>
          </cell>
          <cell r="H1424">
            <v>21</v>
          </cell>
          <cell r="I1424">
            <v>0</v>
          </cell>
          <cell r="J1424">
            <v>0</v>
          </cell>
          <cell r="K1424">
            <v>5880000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</row>
        <row r="1425">
          <cell r="B1425" t="str">
            <v>442251</v>
          </cell>
          <cell r="C1425" t="str">
            <v>Lê Quang</v>
          </cell>
          <cell r="D1425" t="str">
            <v>Huy</v>
          </cell>
          <cell r="E1425" t="str">
            <v>4422</v>
          </cell>
          <cell r="F1425" t="str">
            <v>BT</v>
          </cell>
          <cell r="G1425" t="str">
            <v/>
          </cell>
          <cell r="H1425">
            <v>17</v>
          </cell>
          <cell r="I1425">
            <v>0</v>
          </cell>
          <cell r="J1425">
            <v>0</v>
          </cell>
          <cell r="K1425">
            <v>4760000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</row>
        <row r="1426">
          <cell r="B1426" t="str">
            <v>442252</v>
          </cell>
          <cell r="C1426" t="str">
            <v>Vũ Đức</v>
          </cell>
          <cell r="D1426" t="str">
            <v>Anh</v>
          </cell>
          <cell r="E1426" t="str">
            <v>4422</v>
          </cell>
          <cell r="F1426" t="str">
            <v>BT</v>
          </cell>
          <cell r="G1426" t="str">
            <v/>
          </cell>
          <cell r="H1426">
            <v>17</v>
          </cell>
          <cell r="I1426">
            <v>0</v>
          </cell>
          <cell r="J1426">
            <v>0</v>
          </cell>
          <cell r="K1426">
            <v>4760000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</row>
        <row r="1427">
          <cell r="B1427" t="str">
            <v>442253</v>
          </cell>
          <cell r="C1427" t="str">
            <v>Nguyễn Nhật</v>
          </cell>
          <cell r="D1427" t="str">
            <v>Minh</v>
          </cell>
          <cell r="E1427" t="str">
            <v>4422</v>
          </cell>
          <cell r="F1427" t="str">
            <v>BT</v>
          </cell>
          <cell r="G1427" t="str">
            <v/>
          </cell>
          <cell r="H1427">
            <v>17</v>
          </cell>
          <cell r="I1427">
            <v>0</v>
          </cell>
          <cell r="J1427">
            <v>0</v>
          </cell>
          <cell r="K1427">
            <v>4760000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</row>
        <row r="1428">
          <cell r="B1428" t="str">
            <v>442254</v>
          </cell>
          <cell r="C1428" t="str">
            <v>Trần Thị Kim</v>
          </cell>
          <cell r="D1428" t="str">
            <v>Chi</v>
          </cell>
          <cell r="E1428" t="str">
            <v>4422</v>
          </cell>
          <cell r="F1428" t="str">
            <v>BT</v>
          </cell>
          <cell r="G1428" t="str">
            <v/>
          </cell>
          <cell r="H1428">
            <v>17</v>
          </cell>
          <cell r="I1428">
            <v>0</v>
          </cell>
          <cell r="J1428">
            <v>0</v>
          </cell>
          <cell r="K1428">
            <v>4760000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</row>
        <row r="1429">
          <cell r="B1429" t="str">
            <v>442255</v>
          </cell>
          <cell r="C1429" t="str">
            <v>Tạ Văn</v>
          </cell>
          <cell r="D1429" t="str">
            <v>Phương</v>
          </cell>
          <cell r="E1429" t="str">
            <v>4422</v>
          </cell>
          <cell r="F1429" t="str">
            <v>BT</v>
          </cell>
          <cell r="G1429" t="str">
            <v/>
          </cell>
          <cell r="H1429">
            <v>17</v>
          </cell>
          <cell r="I1429">
            <v>0</v>
          </cell>
          <cell r="J1429">
            <v>0</v>
          </cell>
          <cell r="K1429">
            <v>4760000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</row>
        <row r="1430">
          <cell r="B1430" t="str">
            <v>442256</v>
          </cell>
          <cell r="C1430" t="str">
            <v>Nguyễn Thị</v>
          </cell>
          <cell r="D1430" t="str">
            <v>Vinh</v>
          </cell>
          <cell r="E1430" t="str">
            <v>4422</v>
          </cell>
          <cell r="F1430" t="str">
            <v>BT</v>
          </cell>
          <cell r="G1430" t="str">
            <v/>
          </cell>
          <cell r="H1430">
            <v>17</v>
          </cell>
          <cell r="I1430">
            <v>0</v>
          </cell>
          <cell r="J1430">
            <v>0</v>
          </cell>
          <cell r="K1430">
            <v>4760000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</row>
        <row r="1431">
          <cell r="B1431" t="str">
            <v>442257</v>
          </cell>
          <cell r="C1431" t="str">
            <v>Đan Trà</v>
          </cell>
          <cell r="D1431" t="str">
            <v>My</v>
          </cell>
          <cell r="E1431" t="str">
            <v>4422</v>
          </cell>
          <cell r="F1431" t="str">
            <v>BT</v>
          </cell>
          <cell r="G1431" t="str">
            <v/>
          </cell>
          <cell r="H1431">
            <v>17</v>
          </cell>
          <cell r="I1431">
            <v>0</v>
          </cell>
          <cell r="J1431">
            <v>0</v>
          </cell>
          <cell r="K1431">
            <v>4760000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</row>
        <row r="1432">
          <cell r="B1432" t="str">
            <v>442258</v>
          </cell>
          <cell r="C1432" t="str">
            <v>Nguyễn Thị Thu</v>
          </cell>
          <cell r="D1432" t="str">
            <v>Anh</v>
          </cell>
          <cell r="E1432" t="str">
            <v>4422</v>
          </cell>
          <cell r="F1432" t="str">
            <v>BT</v>
          </cell>
          <cell r="G1432" t="str">
            <v/>
          </cell>
          <cell r="H1432">
            <v>21</v>
          </cell>
          <cell r="I1432">
            <v>0</v>
          </cell>
          <cell r="J1432">
            <v>0</v>
          </cell>
          <cell r="K1432">
            <v>5880000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</row>
        <row r="1433">
          <cell r="B1433" t="str">
            <v>442259</v>
          </cell>
          <cell r="C1433" t="str">
            <v>Lương Quốc</v>
          </cell>
          <cell r="D1433" t="str">
            <v>Anh</v>
          </cell>
          <cell r="E1433" t="str">
            <v>4422</v>
          </cell>
          <cell r="F1433" t="str">
            <v>BT</v>
          </cell>
          <cell r="G1433" t="str">
            <v/>
          </cell>
          <cell r="H1433">
            <v>23</v>
          </cell>
          <cell r="I1433">
            <v>0</v>
          </cell>
          <cell r="J1433">
            <v>0</v>
          </cell>
          <cell r="K1433">
            <v>6440000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</row>
        <row r="1434">
          <cell r="B1434" t="str">
            <v>442260</v>
          </cell>
          <cell r="C1434" t="str">
            <v>Trần Thị Ngọc</v>
          </cell>
          <cell r="D1434" t="str">
            <v>Diễm</v>
          </cell>
          <cell r="E1434" t="str">
            <v>4422</v>
          </cell>
          <cell r="F1434" t="str">
            <v>BT</v>
          </cell>
          <cell r="G1434" t="str">
            <v/>
          </cell>
          <cell r="H1434">
            <v>17</v>
          </cell>
          <cell r="I1434">
            <v>0</v>
          </cell>
          <cell r="J1434">
            <v>0</v>
          </cell>
          <cell r="K1434">
            <v>4760000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442261</v>
          </cell>
          <cell r="C1435" t="str">
            <v>Lê Thị</v>
          </cell>
          <cell r="D1435" t="str">
            <v>Hiền</v>
          </cell>
          <cell r="E1435" t="str">
            <v>4422</v>
          </cell>
          <cell r="F1435" t="str">
            <v>BT</v>
          </cell>
          <cell r="G1435" t="str">
            <v/>
          </cell>
          <cell r="H1435">
            <v>17</v>
          </cell>
          <cell r="I1435">
            <v>0</v>
          </cell>
          <cell r="J1435">
            <v>0</v>
          </cell>
          <cell r="K1435">
            <v>4760000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</row>
        <row r="1436">
          <cell r="B1436" t="str">
            <v>442262</v>
          </cell>
          <cell r="C1436" t="str">
            <v>Nguyễn Thị</v>
          </cell>
          <cell r="D1436" t="str">
            <v>Hồng</v>
          </cell>
          <cell r="E1436" t="str">
            <v>4422</v>
          </cell>
          <cell r="F1436" t="str">
            <v>BT</v>
          </cell>
          <cell r="G1436" t="str">
            <v/>
          </cell>
          <cell r="H1436">
            <v>24</v>
          </cell>
          <cell r="I1436">
            <v>0</v>
          </cell>
          <cell r="J1436">
            <v>0</v>
          </cell>
          <cell r="K1436">
            <v>6720000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</row>
        <row r="1437">
          <cell r="B1437" t="str">
            <v>442263</v>
          </cell>
          <cell r="C1437" t="str">
            <v>Nguyễn Ngọc</v>
          </cell>
          <cell r="D1437" t="str">
            <v>Anh</v>
          </cell>
          <cell r="E1437" t="str">
            <v>4422</v>
          </cell>
          <cell r="F1437" t="str">
            <v>BT</v>
          </cell>
          <cell r="G1437" t="str">
            <v/>
          </cell>
          <cell r="H1437">
            <v>17</v>
          </cell>
          <cell r="I1437">
            <v>0</v>
          </cell>
          <cell r="J1437">
            <v>0</v>
          </cell>
          <cell r="K1437">
            <v>4760000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</row>
        <row r="1438">
          <cell r="B1438" t="str">
            <v>442264</v>
          </cell>
          <cell r="C1438" t="str">
            <v>Nguyễn Thị Minh</v>
          </cell>
          <cell r="D1438" t="str">
            <v>Hiền</v>
          </cell>
          <cell r="E1438" t="str">
            <v>4422</v>
          </cell>
          <cell r="F1438" t="str">
            <v>BT</v>
          </cell>
          <cell r="G1438" t="str">
            <v/>
          </cell>
          <cell r="H1438">
            <v>20</v>
          </cell>
          <cell r="I1438">
            <v>0</v>
          </cell>
          <cell r="J1438">
            <v>0</v>
          </cell>
          <cell r="K1438">
            <v>5600000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</row>
        <row r="1439">
          <cell r="B1439" t="str">
            <v>442265</v>
          </cell>
          <cell r="C1439" t="str">
            <v>Nguyễn Thị Hương</v>
          </cell>
          <cell r="D1439" t="str">
            <v>Quỳnh</v>
          </cell>
          <cell r="E1439" t="str">
            <v>4422</v>
          </cell>
          <cell r="F1439" t="str">
            <v>BT</v>
          </cell>
          <cell r="G1439" t="str">
            <v/>
          </cell>
          <cell r="H1439">
            <v>24</v>
          </cell>
          <cell r="I1439">
            <v>0</v>
          </cell>
          <cell r="J1439">
            <v>0</v>
          </cell>
          <cell r="K1439">
            <v>6720000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</row>
        <row r="1440">
          <cell r="B1440" t="str">
            <v>442266</v>
          </cell>
          <cell r="C1440" t="str">
            <v>Hoàng Thị</v>
          </cell>
          <cell r="D1440" t="str">
            <v>Hạnh</v>
          </cell>
          <cell r="E1440" t="str">
            <v>4422</v>
          </cell>
          <cell r="F1440" t="str">
            <v>BT</v>
          </cell>
          <cell r="G1440" t="str">
            <v/>
          </cell>
          <cell r="H1440">
            <v>24</v>
          </cell>
          <cell r="I1440">
            <v>0</v>
          </cell>
          <cell r="J1440">
            <v>0</v>
          </cell>
          <cell r="K1440">
            <v>6720000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</row>
        <row r="1441">
          <cell r="B1441" t="str">
            <v>442301</v>
          </cell>
          <cell r="C1441" t="str">
            <v>Nguyễn Hoàng</v>
          </cell>
          <cell r="D1441" t="str">
            <v>Luật</v>
          </cell>
          <cell r="E1441" t="str">
            <v>4423</v>
          </cell>
          <cell r="F1441" t="str">
            <v>BT</v>
          </cell>
          <cell r="G1441" t="str">
            <v/>
          </cell>
          <cell r="H1441">
            <v>21</v>
          </cell>
          <cell r="I1441">
            <v>0</v>
          </cell>
          <cell r="J1441">
            <v>0</v>
          </cell>
          <cell r="K1441">
            <v>5880000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</row>
        <row r="1442">
          <cell r="B1442" t="str">
            <v>442302</v>
          </cell>
          <cell r="C1442" t="str">
            <v>Lưu Bảo</v>
          </cell>
          <cell r="D1442" t="str">
            <v>Yến</v>
          </cell>
          <cell r="E1442" t="str">
            <v>4423</v>
          </cell>
          <cell r="F1442" t="str">
            <v>BT</v>
          </cell>
          <cell r="G1442" t="str">
            <v/>
          </cell>
          <cell r="H1442">
            <v>20</v>
          </cell>
          <cell r="I1442">
            <v>0</v>
          </cell>
          <cell r="J1442">
            <v>0</v>
          </cell>
          <cell r="K1442">
            <v>5600000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</row>
        <row r="1443">
          <cell r="B1443" t="str">
            <v>442303</v>
          </cell>
          <cell r="C1443" t="str">
            <v>Bùi Thị</v>
          </cell>
          <cell r="D1443" t="str">
            <v>Thanh</v>
          </cell>
          <cell r="E1443" t="str">
            <v>4423</v>
          </cell>
          <cell r="F1443" t="str">
            <v>BT</v>
          </cell>
          <cell r="G1443" t="str">
            <v/>
          </cell>
          <cell r="H1443">
            <v>24</v>
          </cell>
          <cell r="I1443">
            <v>0</v>
          </cell>
          <cell r="J1443">
            <v>0</v>
          </cell>
          <cell r="K1443">
            <v>6720000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</row>
        <row r="1444">
          <cell r="B1444" t="str">
            <v>442304</v>
          </cell>
          <cell r="C1444" t="str">
            <v>Vũ Mai</v>
          </cell>
          <cell r="D1444" t="str">
            <v>Anh</v>
          </cell>
          <cell r="E1444" t="str">
            <v>4423</v>
          </cell>
          <cell r="F1444" t="str">
            <v>BT</v>
          </cell>
          <cell r="G1444" t="str">
            <v/>
          </cell>
          <cell r="H1444">
            <v>21</v>
          </cell>
          <cell r="I1444">
            <v>0</v>
          </cell>
          <cell r="J1444">
            <v>0</v>
          </cell>
          <cell r="K1444">
            <v>5880000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</row>
        <row r="1445">
          <cell r="B1445" t="str">
            <v>442305</v>
          </cell>
          <cell r="C1445" t="str">
            <v>Nguyễn Như</v>
          </cell>
          <cell r="D1445" t="str">
            <v>Dũng</v>
          </cell>
          <cell r="E1445" t="str">
            <v>4423</v>
          </cell>
          <cell r="F1445" t="str">
            <v>BT</v>
          </cell>
          <cell r="G1445" t="str">
            <v/>
          </cell>
          <cell r="H1445">
            <v>21</v>
          </cell>
          <cell r="I1445">
            <v>0</v>
          </cell>
          <cell r="J1445">
            <v>0</v>
          </cell>
          <cell r="K1445">
            <v>5880000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</row>
        <row r="1446">
          <cell r="B1446" t="str">
            <v>442306</v>
          </cell>
          <cell r="C1446" t="str">
            <v>Nguyễn Thị Thùy</v>
          </cell>
          <cell r="D1446" t="str">
            <v>Linh</v>
          </cell>
          <cell r="E1446" t="str">
            <v>4423</v>
          </cell>
          <cell r="F1446" t="str">
            <v>BT</v>
          </cell>
          <cell r="G1446" t="str">
            <v/>
          </cell>
          <cell r="H1446">
            <v>21</v>
          </cell>
          <cell r="I1446">
            <v>0</v>
          </cell>
          <cell r="J1446">
            <v>0</v>
          </cell>
          <cell r="K1446">
            <v>5880000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</row>
        <row r="1447">
          <cell r="B1447" t="str">
            <v>442307</v>
          </cell>
          <cell r="C1447" t="str">
            <v>Lưu Xuân</v>
          </cell>
          <cell r="D1447" t="str">
            <v>Đức</v>
          </cell>
          <cell r="E1447" t="str">
            <v>4423</v>
          </cell>
          <cell r="F1447" t="str">
            <v>BT</v>
          </cell>
          <cell r="G1447" t="str">
            <v/>
          </cell>
          <cell r="H1447">
            <v>17</v>
          </cell>
          <cell r="I1447">
            <v>0</v>
          </cell>
          <cell r="J1447">
            <v>0</v>
          </cell>
          <cell r="K1447">
            <v>4760000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</row>
        <row r="1448">
          <cell r="B1448" t="str">
            <v>442308</v>
          </cell>
          <cell r="C1448" t="str">
            <v>Hồ Nguyễn Hải</v>
          </cell>
          <cell r="D1448" t="str">
            <v>Long</v>
          </cell>
          <cell r="E1448" t="str">
            <v>4423</v>
          </cell>
          <cell r="F1448" t="str">
            <v>BT</v>
          </cell>
          <cell r="G1448" t="str">
            <v/>
          </cell>
          <cell r="H1448">
            <v>17</v>
          </cell>
          <cell r="I1448">
            <v>0</v>
          </cell>
          <cell r="J1448">
            <v>0</v>
          </cell>
          <cell r="K1448">
            <v>4760000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</row>
        <row r="1449">
          <cell r="B1449" t="str">
            <v>442309</v>
          </cell>
          <cell r="C1449" t="str">
            <v>Đặng Đình</v>
          </cell>
          <cell r="D1449" t="str">
            <v>Minh</v>
          </cell>
          <cell r="E1449" t="str">
            <v>4423</v>
          </cell>
          <cell r="F1449" t="str">
            <v>BT</v>
          </cell>
          <cell r="G1449" t="str">
            <v/>
          </cell>
          <cell r="H1449">
            <v>20</v>
          </cell>
          <cell r="I1449">
            <v>0</v>
          </cell>
          <cell r="J1449">
            <v>0</v>
          </cell>
          <cell r="K1449">
            <v>5600000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</row>
        <row r="1450">
          <cell r="B1450" t="str">
            <v>442310</v>
          </cell>
          <cell r="C1450" t="str">
            <v>Lê Thị Hải</v>
          </cell>
          <cell r="D1450" t="str">
            <v>Yến</v>
          </cell>
          <cell r="E1450" t="str">
            <v>4423</v>
          </cell>
          <cell r="F1450" t="str">
            <v>BT</v>
          </cell>
          <cell r="G1450" t="str">
            <v/>
          </cell>
          <cell r="H1450">
            <v>21</v>
          </cell>
          <cell r="I1450">
            <v>0</v>
          </cell>
          <cell r="J1450">
            <v>0</v>
          </cell>
          <cell r="K1450">
            <v>5880000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</row>
        <row r="1451">
          <cell r="B1451" t="str">
            <v>442311</v>
          </cell>
          <cell r="C1451" t="str">
            <v>Trần Thị</v>
          </cell>
          <cell r="D1451" t="str">
            <v>Huyền</v>
          </cell>
          <cell r="E1451" t="str">
            <v>4423</v>
          </cell>
          <cell r="F1451" t="str">
            <v>BT</v>
          </cell>
          <cell r="G1451" t="str">
            <v/>
          </cell>
          <cell r="H1451">
            <v>17</v>
          </cell>
          <cell r="I1451">
            <v>0</v>
          </cell>
          <cell r="J1451">
            <v>0</v>
          </cell>
          <cell r="K1451">
            <v>4760000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</row>
        <row r="1452">
          <cell r="B1452" t="str">
            <v>442312</v>
          </cell>
          <cell r="C1452" t="str">
            <v>Trịnh Thị Phương</v>
          </cell>
          <cell r="D1452" t="str">
            <v>Thảo</v>
          </cell>
          <cell r="E1452" t="str">
            <v>4423</v>
          </cell>
          <cell r="F1452" t="str">
            <v>BT</v>
          </cell>
          <cell r="G1452" t="str">
            <v/>
          </cell>
          <cell r="H1452">
            <v>17</v>
          </cell>
          <cell r="I1452">
            <v>0</v>
          </cell>
          <cell r="J1452">
            <v>0</v>
          </cell>
          <cell r="K1452">
            <v>4760000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</row>
        <row r="1453">
          <cell r="B1453" t="str">
            <v>442313</v>
          </cell>
          <cell r="C1453" t="str">
            <v>Nguyễn Thị Thùy</v>
          </cell>
          <cell r="D1453" t="str">
            <v>Dương</v>
          </cell>
          <cell r="E1453" t="str">
            <v>4423</v>
          </cell>
          <cell r="F1453" t="str">
            <v>BT</v>
          </cell>
          <cell r="G1453" t="str">
            <v/>
          </cell>
          <cell r="H1453">
            <v>20</v>
          </cell>
          <cell r="I1453">
            <v>0</v>
          </cell>
          <cell r="J1453">
            <v>0</v>
          </cell>
          <cell r="K1453">
            <v>5600000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</row>
        <row r="1454">
          <cell r="B1454" t="str">
            <v>442314</v>
          </cell>
          <cell r="C1454" t="str">
            <v>Lê Thị</v>
          </cell>
          <cell r="D1454" t="str">
            <v>Hiền</v>
          </cell>
          <cell r="E1454" t="str">
            <v>4423</v>
          </cell>
          <cell r="F1454" t="str">
            <v>BT</v>
          </cell>
          <cell r="G1454" t="str">
            <v/>
          </cell>
          <cell r="H1454">
            <v>17</v>
          </cell>
          <cell r="I1454">
            <v>0</v>
          </cell>
          <cell r="J1454">
            <v>0</v>
          </cell>
          <cell r="K1454">
            <v>4760000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</row>
        <row r="1455">
          <cell r="B1455" t="str">
            <v>442315</v>
          </cell>
          <cell r="C1455" t="str">
            <v>Lê Việt</v>
          </cell>
          <cell r="D1455" t="str">
            <v>Quang</v>
          </cell>
          <cell r="E1455" t="str">
            <v>4423</v>
          </cell>
          <cell r="F1455" t="str">
            <v>BT</v>
          </cell>
          <cell r="G1455" t="str">
            <v/>
          </cell>
          <cell r="H1455">
            <v>20</v>
          </cell>
          <cell r="I1455">
            <v>0</v>
          </cell>
          <cell r="J1455">
            <v>0</v>
          </cell>
          <cell r="K1455">
            <v>5600000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</row>
        <row r="1456">
          <cell r="B1456" t="str">
            <v>442316</v>
          </cell>
          <cell r="C1456" t="str">
            <v>Nguyễn Ngọc</v>
          </cell>
          <cell r="D1456" t="str">
            <v>Anh</v>
          </cell>
          <cell r="E1456" t="str">
            <v>4423</v>
          </cell>
          <cell r="F1456" t="str">
            <v>BT</v>
          </cell>
          <cell r="G1456" t="str">
            <v/>
          </cell>
          <cell r="H1456">
            <v>20</v>
          </cell>
          <cell r="I1456">
            <v>0</v>
          </cell>
          <cell r="J1456">
            <v>0</v>
          </cell>
          <cell r="K1456">
            <v>5600000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</row>
        <row r="1457">
          <cell r="B1457" t="str">
            <v>442317</v>
          </cell>
          <cell r="C1457" t="str">
            <v>Nguyễn Thị Diệu</v>
          </cell>
          <cell r="D1457" t="str">
            <v>Quỳnh</v>
          </cell>
          <cell r="E1457" t="str">
            <v>4423</v>
          </cell>
          <cell r="F1457" t="str">
            <v>BT</v>
          </cell>
          <cell r="G1457" t="str">
            <v/>
          </cell>
          <cell r="H1457">
            <v>23</v>
          </cell>
          <cell r="I1457">
            <v>0</v>
          </cell>
          <cell r="J1457">
            <v>0</v>
          </cell>
          <cell r="K1457">
            <v>6440000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</row>
        <row r="1458">
          <cell r="B1458" t="str">
            <v>442318</v>
          </cell>
          <cell r="C1458" t="str">
            <v>Nguyễn Tú</v>
          </cell>
          <cell r="D1458" t="str">
            <v>Chi</v>
          </cell>
          <cell r="E1458" t="str">
            <v>4423</v>
          </cell>
          <cell r="F1458" t="str">
            <v>BT</v>
          </cell>
          <cell r="G1458" t="str">
            <v/>
          </cell>
          <cell r="H1458">
            <v>20</v>
          </cell>
          <cell r="I1458">
            <v>0</v>
          </cell>
          <cell r="J1458">
            <v>0</v>
          </cell>
          <cell r="K1458">
            <v>5600000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</row>
        <row r="1459">
          <cell r="B1459" t="str">
            <v>442319</v>
          </cell>
          <cell r="C1459" t="str">
            <v>Hà Thu</v>
          </cell>
          <cell r="D1459" t="str">
            <v>Hiền</v>
          </cell>
          <cell r="E1459" t="str">
            <v>4423</v>
          </cell>
          <cell r="F1459" t="str">
            <v>BT</v>
          </cell>
          <cell r="G1459" t="str">
            <v/>
          </cell>
          <cell r="H1459">
            <v>17</v>
          </cell>
          <cell r="I1459">
            <v>0</v>
          </cell>
          <cell r="J1459">
            <v>0</v>
          </cell>
          <cell r="K1459">
            <v>4760000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</row>
        <row r="1460">
          <cell r="B1460" t="str">
            <v>442320</v>
          </cell>
          <cell r="C1460" t="str">
            <v>Lê Nhật</v>
          </cell>
          <cell r="D1460" t="str">
            <v>Linh</v>
          </cell>
          <cell r="E1460" t="str">
            <v>4423</v>
          </cell>
          <cell r="F1460" t="str">
            <v>BT</v>
          </cell>
          <cell r="G1460" t="str">
            <v/>
          </cell>
          <cell r="H1460">
            <v>24</v>
          </cell>
          <cell r="I1460">
            <v>0</v>
          </cell>
          <cell r="J1460">
            <v>0</v>
          </cell>
          <cell r="K1460">
            <v>6720000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</row>
        <row r="1461">
          <cell r="B1461" t="str">
            <v>442321</v>
          </cell>
          <cell r="C1461" t="str">
            <v>Lê Thanh</v>
          </cell>
          <cell r="D1461" t="str">
            <v>Hằng</v>
          </cell>
          <cell r="E1461" t="str">
            <v>4423</v>
          </cell>
          <cell r="F1461" t="str">
            <v>BT</v>
          </cell>
          <cell r="G1461" t="str">
            <v/>
          </cell>
          <cell r="H1461">
            <v>20</v>
          </cell>
          <cell r="I1461">
            <v>0</v>
          </cell>
          <cell r="J1461">
            <v>0</v>
          </cell>
          <cell r="K1461">
            <v>5600000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</row>
        <row r="1462">
          <cell r="B1462" t="str">
            <v>442322</v>
          </cell>
          <cell r="C1462" t="str">
            <v>Vũ Minh</v>
          </cell>
          <cell r="D1462" t="str">
            <v>Châu</v>
          </cell>
          <cell r="E1462" t="str">
            <v>4423</v>
          </cell>
          <cell r="F1462" t="str">
            <v>BT</v>
          </cell>
          <cell r="G1462" t="str">
            <v/>
          </cell>
          <cell r="H1462">
            <v>17</v>
          </cell>
          <cell r="I1462">
            <v>0</v>
          </cell>
          <cell r="J1462">
            <v>0</v>
          </cell>
          <cell r="K1462">
            <v>4760000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</row>
        <row r="1463">
          <cell r="B1463" t="str">
            <v>442323</v>
          </cell>
          <cell r="C1463" t="str">
            <v>Phùng Triệu</v>
          </cell>
          <cell r="D1463" t="str">
            <v>Thương</v>
          </cell>
          <cell r="E1463" t="str">
            <v>4423</v>
          </cell>
          <cell r="F1463" t="str">
            <v>GHP70</v>
          </cell>
          <cell r="G1463" t="str">
            <v/>
          </cell>
          <cell r="H1463">
            <v>20</v>
          </cell>
          <cell r="I1463">
            <v>0</v>
          </cell>
          <cell r="J1463">
            <v>0</v>
          </cell>
          <cell r="K1463">
            <v>5600000</v>
          </cell>
          <cell r="L1463">
            <v>0</v>
          </cell>
          <cell r="M1463">
            <v>0</v>
          </cell>
          <cell r="N1463">
            <v>3920000</v>
          </cell>
          <cell r="O1463">
            <v>0</v>
          </cell>
        </row>
        <row r="1464">
          <cell r="B1464" t="str">
            <v>442324</v>
          </cell>
          <cell r="C1464" t="str">
            <v>Trần Hiền</v>
          </cell>
          <cell r="D1464" t="str">
            <v>Anh</v>
          </cell>
          <cell r="E1464" t="str">
            <v>4423</v>
          </cell>
          <cell r="F1464" t="str">
            <v>BT</v>
          </cell>
          <cell r="G1464" t="str">
            <v/>
          </cell>
          <cell r="H1464">
            <v>20</v>
          </cell>
          <cell r="I1464">
            <v>0</v>
          </cell>
          <cell r="J1464">
            <v>0</v>
          </cell>
          <cell r="K1464">
            <v>5600000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</row>
        <row r="1465">
          <cell r="B1465" t="str">
            <v>442325</v>
          </cell>
          <cell r="C1465" t="str">
            <v>Nguyễn Như</v>
          </cell>
          <cell r="D1465" t="str">
            <v>Phương</v>
          </cell>
          <cell r="E1465" t="str">
            <v>4423</v>
          </cell>
          <cell r="F1465" t="str">
            <v>BT</v>
          </cell>
          <cell r="G1465" t="str">
            <v/>
          </cell>
          <cell r="H1465">
            <v>17</v>
          </cell>
          <cell r="I1465">
            <v>0</v>
          </cell>
          <cell r="J1465">
            <v>0</v>
          </cell>
          <cell r="K1465">
            <v>4760000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</row>
        <row r="1466">
          <cell r="B1466" t="str">
            <v>442326</v>
          </cell>
          <cell r="C1466" t="str">
            <v>Trần Hoài</v>
          </cell>
          <cell r="D1466" t="str">
            <v>Yến</v>
          </cell>
          <cell r="E1466" t="str">
            <v>4423</v>
          </cell>
          <cell r="F1466" t="str">
            <v>BT</v>
          </cell>
          <cell r="G1466" t="str">
            <v/>
          </cell>
          <cell r="H1466">
            <v>21</v>
          </cell>
          <cell r="I1466">
            <v>0</v>
          </cell>
          <cell r="J1466">
            <v>0</v>
          </cell>
          <cell r="K1466">
            <v>5880000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</row>
        <row r="1467">
          <cell r="B1467" t="str">
            <v>442327</v>
          </cell>
          <cell r="C1467" t="str">
            <v>Đặng Thị</v>
          </cell>
          <cell r="D1467" t="str">
            <v>Nhàn</v>
          </cell>
          <cell r="E1467" t="str">
            <v>4423</v>
          </cell>
          <cell r="F1467" t="str">
            <v>BT</v>
          </cell>
          <cell r="G1467" t="str">
            <v/>
          </cell>
          <cell r="H1467">
            <v>20</v>
          </cell>
          <cell r="I1467">
            <v>0</v>
          </cell>
          <cell r="J1467">
            <v>0</v>
          </cell>
          <cell r="K1467">
            <v>5600000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</row>
        <row r="1468">
          <cell r="B1468" t="str">
            <v>442328</v>
          </cell>
          <cell r="C1468" t="str">
            <v>Phan Thị Phương</v>
          </cell>
          <cell r="D1468" t="str">
            <v>Thảo</v>
          </cell>
          <cell r="E1468" t="str">
            <v>4423</v>
          </cell>
          <cell r="F1468" t="str">
            <v>BT</v>
          </cell>
          <cell r="G1468" t="str">
            <v/>
          </cell>
          <cell r="H1468">
            <v>17</v>
          </cell>
          <cell r="I1468">
            <v>0</v>
          </cell>
          <cell r="J1468">
            <v>0</v>
          </cell>
          <cell r="K1468">
            <v>4760000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</row>
        <row r="1469">
          <cell r="B1469" t="str">
            <v>442329</v>
          </cell>
          <cell r="C1469" t="str">
            <v>Nông Hà</v>
          </cell>
          <cell r="D1469" t="str">
            <v>Vy</v>
          </cell>
          <cell r="E1469" t="str">
            <v>4423</v>
          </cell>
          <cell r="F1469" t="str">
            <v>BT</v>
          </cell>
          <cell r="G1469" t="str">
            <v/>
          </cell>
          <cell r="H1469">
            <v>17</v>
          </cell>
          <cell r="I1469">
            <v>0</v>
          </cell>
          <cell r="J1469">
            <v>0</v>
          </cell>
          <cell r="K1469">
            <v>4760000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</row>
        <row r="1470">
          <cell r="B1470" t="str">
            <v>442330</v>
          </cell>
          <cell r="C1470" t="str">
            <v>Lê Trần Mai</v>
          </cell>
          <cell r="D1470" t="str">
            <v>Linh</v>
          </cell>
          <cell r="E1470" t="str">
            <v>4423</v>
          </cell>
          <cell r="F1470" t="str">
            <v>BT</v>
          </cell>
          <cell r="G1470" t="str">
            <v/>
          </cell>
          <cell r="H1470">
            <v>21</v>
          </cell>
          <cell r="I1470">
            <v>0</v>
          </cell>
          <cell r="J1470">
            <v>0</v>
          </cell>
          <cell r="K1470">
            <v>5880000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</row>
        <row r="1471">
          <cell r="B1471" t="str">
            <v>442331</v>
          </cell>
          <cell r="C1471" t="str">
            <v>Lê Thị Như</v>
          </cell>
          <cell r="D1471" t="str">
            <v>Hương</v>
          </cell>
          <cell r="E1471" t="str">
            <v>4423</v>
          </cell>
          <cell r="F1471" t="str">
            <v>BT</v>
          </cell>
          <cell r="G1471" t="str">
            <v/>
          </cell>
          <cell r="H1471">
            <v>21</v>
          </cell>
          <cell r="I1471">
            <v>0</v>
          </cell>
          <cell r="J1471">
            <v>0</v>
          </cell>
          <cell r="K1471">
            <v>5880000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</row>
        <row r="1472">
          <cell r="B1472" t="str">
            <v>442332</v>
          </cell>
          <cell r="C1472" t="str">
            <v>Niên Thị Kiều</v>
          </cell>
          <cell r="D1472" t="str">
            <v>Vỹ</v>
          </cell>
          <cell r="E1472" t="str">
            <v>4423</v>
          </cell>
          <cell r="F1472" t="str">
            <v>BT</v>
          </cell>
          <cell r="G1472" t="str">
            <v/>
          </cell>
          <cell r="H1472">
            <v>17</v>
          </cell>
          <cell r="I1472">
            <v>0</v>
          </cell>
          <cell r="J1472">
            <v>0</v>
          </cell>
          <cell r="K1472">
            <v>4760000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</row>
        <row r="1473">
          <cell r="B1473" t="str">
            <v>442333</v>
          </cell>
          <cell r="C1473" t="str">
            <v>Nguyễn Việt</v>
          </cell>
          <cell r="D1473" t="str">
            <v>Hưng</v>
          </cell>
          <cell r="E1473" t="str">
            <v>4423</v>
          </cell>
          <cell r="F1473" t="str">
            <v>BT</v>
          </cell>
          <cell r="G1473" t="str">
            <v/>
          </cell>
          <cell r="H1473">
            <v>21</v>
          </cell>
          <cell r="I1473">
            <v>0</v>
          </cell>
          <cell r="J1473">
            <v>0</v>
          </cell>
          <cell r="K1473">
            <v>5880000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</row>
        <row r="1474">
          <cell r="B1474" t="str">
            <v>442334</v>
          </cell>
          <cell r="C1474" t="str">
            <v>Ngô Mai</v>
          </cell>
          <cell r="D1474" t="str">
            <v>Hạnh</v>
          </cell>
          <cell r="E1474" t="str">
            <v>4423</v>
          </cell>
          <cell r="F1474" t="str">
            <v>BT</v>
          </cell>
          <cell r="G1474" t="str">
            <v/>
          </cell>
          <cell r="H1474">
            <v>17</v>
          </cell>
          <cell r="I1474">
            <v>0</v>
          </cell>
          <cell r="J1474">
            <v>0</v>
          </cell>
          <cell r="K1474">
            <v>4760000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</row>
        <row r="1475">
          <cell r="B1475" t="str">
            <v>442335</v>
          </cell>
          <cell r="C1475" t="str">
            <v>Nguyễn Thị Phương</v>
          </cell>
          <cell r="D1475" t="str">
            <v>Thảo</v>
          </cell>
          <cell r="E1475" t="str">
            <v>4423</v>
          </cell>
          <cell r="F1475" t="str">
            <v>BT</v>
          </cell>
          <cell r="G1475" t="str">
            <v/>
          </cell>
          <cell r="H1475">
            <v>21</v>
          </cell>
          <cell r="I1475">
            <v>0</v>
          </cell>
          <cell r="J1475">
            <v>0</v>
          </cell>
          <cell r="K1475">
            <v>5880000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</row>
        <row r="1476">
          <cell r="B1476" t="str">
            <v>442336</v>
          </cell>
          <cell r="C1476" t="str">
            <v>Trịnh Phương</v>
          </cell>
          <cell r="D1476" t="str">
            <v>Anh</v>
          </cell>
          <cell r="E1476" t="str">
            <v>4423</v>
          </cell>
          <cell r="F1476" t="str">
            <v>BT</v>
          </cell>
          <cell r="G1476" t="str">
            <v/>
          </cell>
          <cell r="H1476">
            <v>21</v>
          </cell>
          <cell r="I1476">
            <v>0</v>
          </cell>
          <cell r="J1476">
            <v>0</v>
          </cell>
          <cell r="K1476">
            <v>5880000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</row>
        <row r="1477">
          <cell r="B1477" t="str">
            <v>442337</v>
          </cell>
          <cell r="C1477" t="str">
            <v>Nguyễn Quang</v>
          </cell>
          <cell r="D1477" t="str">
            <v>Vinh</v>
          </cell>
          <cell r="E1477" t="str">
            <v>4423</v>
          </cell>
          <cell r="F1477" t="str">
            <v>BT</v>
          </cell>
          <cell r="G1477" t="str">
            <v/>
          </cell>
          <cell r="H1477">
            <v>20</v>
          </cell>
          <cell r="I1477">
            <v>0</v>
          </cell>
          <cell r="J1477">
            <v>0</v>
          </cell>
          <cell r="K1477">
            <v>5600000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</row>
        <row r="1478">
          <cell r="B1478" t="str">
            <v>442338</v>
          </cell>
          <cell r="C1478" t="str">
            <v>Dương Công</v>
          </cell>
          <cell r="D1478" t="str">
            <v>Thoại</v>
          </cell>
          <cell r="E1478" t="str">
            <v>4423</v>
          </cell>
          <cell r="F1478" t="str">
            <v>GHP70</v>
          </cell>
          <cell r="G1478" t="str">
            <v/>
          </cell>
          <cell r="H1478">
            <v>17</v>
          </cell>
          <cell r="I1478">
            <v>0</v>
          </cell>
          <cell r="J1478">
            <v>0</v>
          </cell>
          <cell r="K1478">
            <v>4760000</v>
          </cell>
          <cell r="L1478">
            <v>0</v>
          </cell>
          <cell r="M1478">
            <v>0</v>
          </cell>
          <cell r="N1478">
            <v>3331999.9999999995</v>
          </cell>
          <cell r="O1478">
            <v>0</v>
          </cell>
        </row>
        <row r="1479">
          <cell r="B1479" t="str">
            <v>442339</v>
          </cell>
          <cell r="C1479" t="str">
            <v>Nguyễn Thị Hồng</v>
          </cell>
          <cell r="D1479" t="str">
            <v>Nhung</v>
          </cell>
          <cell r="E1479" t="str">
            <v>4423</v>
          </cell>
          <cell r="F1479" t="str">
            <v>BT</v>
          </cell>
          <cell r="G1479" t="str">
            <v/>
          </cell>
          <cell r="H1479">
            <v>17</v>
          </cell>
          <cell r="I1479">
            <v>0</v>
          </cell>
          <cell r="J1479">
            <v>0</v>
          </cell>
          <cell r="K1479">
            <v>4760000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</row>
        <row r="1480">
          <cell r="B1480" t="str">
            <v>442340</v>
          </cell>
          <cell r="C1480" t="str">
            <v>Trịnh Huy</v>
          </cell>
          <cell r="D1480" t="str">
            <v>Hoàng</v>
          </cell>
          <cell r="E1480" t="str">
            <v>4423</v>
          </cell>
          <cell r="F1480" t="str">
            <v>BT</v>
          </cell>
          <cell r="G1480" t="str">
            <v/>
          </cell>
          <cell r="H1480">
            <v>17</v>
          </cell>
          <cell r="I1480">
            <v>0</v>
          </cell>
          <cell r="J1480">
            <v>0</v>
          </cell>
          <cell r="K1480">
            <v>4760000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</row>
        <row r="1481">
          <cell r="B1481" t="str">
            <v>442341</v>
          </cell>
          <cell r="C1481" t="str">
            <v>Lê Quốc</v>
          </cell>
          <cell r="D1481" t="str">
            <v>Mạnh</v>
          </cell>
          <cell r="E1481" t="str">
            <v>4423</v>
          </cell>
          <cell r="F1481" t="str">
            <v>GHP70</v>
          </cell>
          <cell r="G1481" t="str">
            <v/>
          </cell>
          <cell r="H1481">
            <v>17</v>
          </cell>
          <cell r="I1481">
            <v>0</v>
          </cell>
          <cell r="J1481">
            <v>0</v>
          </cell>
          <cell r="K1481">
            <v>4760000</v>
          </cell>
          <cell r="L1481">
            <v>0</v>
          </cell>
          <cell r="M1481">
            <v>0</v>
          </cell>
          <cell r="N1481">
            <v>3331999.9999999995</v>
          </cell>
          <cell r="O1481">
            <v>0</v>
          </cell>
        </row>
        <row r="1482">
          <cell r="B1482" t="str">
            <v>442342</v>
          </cell>
          <cell r="C1482" t="str">
            <v>Trần Tuấn</v>
          </cell>
          <cell r="D1482" t="str">
            <v>Kiệt</v>
          </cell>
          <cell r="E1482" t="str">
            <v>4423</v>
          </cell>
          <cell r="F1482" t="str">
            <v>BT</v>
          </cell>
          <cell r="G1482" t="str">
            <v/>
          </cell>
          <cell r="H1482">
            <v>17</v>
          </cell>
          <cell r="I1482">
            <v>0</v>
          </cell>
          <cell r="J1482">
            <v>0</v>
          </cell>
          <cell r="K1482">
            <v>4760000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</row>
        <row r="1483">
          <cell r="B1483" t="str">
            <v>442343</v>
          </cell>
          <cell r="C1483" t="str">
            <v>Nguyễn Trần Thu</v>
          </cell>
          <cell r="D1483" t="str">
            <v>Uyên</v>
          </cell>
          <cell r="E1483" t="str">
            <v>4423</v>
          </cell>
          <cell r="F1483" t="str">
            <v>BT</v>
          </cell>
          <cell r="G1483" t="str">
            <v/>
          </cell>
          <cell r="H1483">
            <v>20</v>
          </cell>
          <cell r="I1483">
            <v>0</v>
          </cell>
          <cell r="J1483">
            <v>0</v>
          </cell>
          <cell r="K1483">
            <v>5600000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</row>
        <row r="1484">
          <cell r="B1484" t="str">
            <v>442344</v>
          </cell>
          <cell r="C1484" t="str">
            <v>Nguyễn Thị</v>
          </cell>
          <cell r="D1484" t="str">
            <v>Yến</v>
          </cell>
          <cell r="E1484" t="str">
            <v>4423</v>
          </cell>
          <cell r="F1484" t="str">
            <v>BT</v>
          </cell>
          <cell r="G1484" t="str">
            <v/>
          </cell>
          <cell r="H1484">
            <v>17</v>
          </cell>
          <cell r="I1484">
            <v>0</v>
          </cell>
          <cell r="J1484">
            <v>0</v>
          </cell>
          <cell r="K1484">
            <v>4760000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</row>
        <row r="1485">
          <cell r="B1485" t="str">
            <v>442345</v>
          </cell>
          <cell r="C1485" t="str">
            <v>Nguyễn Thị Hồng</v>
          </cell>
          <cell r="D1485" t="str">
            <v>Hạnh</v>
          </cell>
          <cell r="E1485" t="str">
            <v>4423</v>
          </cell>
          <cell r="F1485" t="str">
            <v>BT</v>
          </cell>
          <cell r="G1485" t="str">
            <v/>
          </cell>
          <cell r="H1485">
            <v>21</v>
          </cell>
          <cell r="I1485">
            <v>0</v>
          </cell>
          <cell r="J1485">
            <v>0</v>
          </cell>
          <cell r="K1485">
            <v>5880000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</row>
        <row r="1486">
          <cell r="B1486" t="str">
            <v>442346</v>
          </cell>
          <cell r="C1486" t="str">
            <v>Quan Văn</v>
          </cell>
          <cell r="D1486" t="str">
            <v>Hiệp</v>
          </cell>
          <cell r="E1486" t="str">
            <v>4423</v>
          </cell>
          <cell r="F1486" t="str">
            <v>BT</v>
          </cell>
          <cell r="G1486" t="str">
            <v/>
          </cell>
          <cell r="H1486">
            <v>17</v>
          </cell>
          <cell r="I1486">
            <v>0</v>
          </cell>
          <cell r="J1486">
            <v>0</v>
          </cell>
          <cell r="K1486">
            <v>4760000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</row>
        <row r="1487">
          <cell r="B1487" t="str">
            <v>442347</v>
          </cell>
          <cell r="C1487" t="str">
            <v>Vũ Thị</v>
          </cell>
          <cell r="D1487" t="str">
            <v>Hảo</v>
          </cell>
          <cell r="E1487" t="str">
            <v>4423</v>
          </cell>
          <cell r="F1487" t="str">
            <v>BT</v>
          </cell>
          <cell r="G1487" t="str">
            <v/>
          </cell>
          <cell r="H1487">
            <v>21</v>
          </cell>
          <cell r="I1487">
            <v>3</v>
          </cell>
          <cell r="J1487">
            <v>0</v>
          </cell>
          <cell r="K1487">
            <v>5880000</v>
          </cell>
          <cell r="L1487">
            <v>840000</v>
          </cell>
          <cell r="M1487">
            <v>0</v>
          </cell>
          <cell r="N1487">
            <v>0</v>
          </cell>
          <cell r="O1487">
            <v>0</v>
          </cell>
        </row>
        <row r="1488">
          <cell r="B1488" t="str">
            <v>442348</v>
          </cell>
          <cell r="C1488" t="str">
            <v>Lê Thị</v>
          </cell>
          <cell r="D1488" t="str">
            <v>Thuỷ</v>
          </cell>
          <cell r="E1488" t="str">
            <v>4423</v>
          </cell>
          <cell r="F1488" t="str">
            <v>BT</v>
          </cell>
          <cell r="G1488" t="str">
            <v/>
          </cell>
          <cell r="H1488">
            <v>17</v>
          </cell>
          <cell r="I1488">
            <v>0</v>
          </cell>
          <cell r="J1488">
            <v>0</v>
          </cell>
          <cell r="K1488">
            <v>4760000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</row>
        <row r="1489">
          <cell r="B1489" t="str">
            <v>442349</v>
          </cell>
          <cell r="C1489" t="str">
            <v>Hoàng Kim</v>
          </cell>
          <cell r="D1489" t="str">
            <v>Thanh</v>
          </cell>
          <cell r="E1489" t="str">
            <v>4423</v>
          </cell>
          <cell r="F1489" t="str">
            <v>BT</v>
          </cell>
          <cell r="G1489" t="str">
            <v/>
          </cell>
          <cell r="H1489">
            <v>20</v>
          </cell>
          <cell r="I1489">
            <v>0</v>
          </cell>
          <cell r="J1489">
            <v>0</v>
          </cell>
          <cell r="K1489">
            <v>5600000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</row>
        <row r="1490">
          <cell r="B1490" t="str">
            <v>442350</v>
          </cell>
          <cell r="C1490" t="str">
            <v>Nguyễn Thị Hương</v>
          </cell>
          <cell r="D1490" t="str">
            <v>Giang</v>
          </cell>
          <cell r="E1490" t="str">
            <v>4423</v>
          </cell>
          <cell r="F1490" t="str">
            <v>BT</v>
          </cell>
          <cell r="G1490" t="str">
            <v/>
          </cell>
          <cell r="H1490">
            <v>21</v>
          </cell>
          <cell r="I1490">
            <v>3</v>
          </cell>
          <cell r="J1490">
            <v>0</v>
          </cell>
          <cell r="K1490">
            <v>5880000</v>
          </cell>
          <cell r="L1490">
            <v>840000</v>
          </cell>
          <cell r="M1490">
            <v>0</v>
          </cell>
          <cell r="N1490">
            <v>0</v>
          </cell>
          <cell r="O1490">
            <v>0</v>
          </cell>
        </row>
        <row r="1491">
          <cell r="B1491" t="str">
            <v>442351</v>
          </cell>
          <cell r="C1491" t="str">
            <v>Trần Ngọc</v>
          </cell>
          <cell r="D1491" t="str">
            <v>Nhi</v>
          </cell>
          <cell r="E1491" t="str">
            <v>4423</v>
          </cell>
          <cell r="F1491" t="str">
            <v>BT</v>
          </cell>
          <cell r="G1491" t="str">
            <v/>
          </cell>
          <cell r="H1491">
            <v>21</v>
          </cell>
          <cell r="I1491">
            <v>0</v>
          </cell>
          <cell r="J1491">
            <v>0</v>
          </cell>
          <cell r="K1491">
            <v>5880000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</row>
        <row r="1492">
          <cell r="B1492" t="str">
            <v>442352</v>
          </cell>
          <cell r="C1492" t="str">
            <v>Dương Thị Huyền</v>
          </cell>
          <cell r="D1492" t="str">
            <v>Nhung</v>
          </cell>
          <cell r="E1492" t="str">
            <v>4423</v>
          </cell>
          <cell r="F1492" t="str">
            <v>BT</v>
          </cell>
          <cell r="G1492" t="str">
            <v/>
          </cell>
          <cell r="H1492">
            <v>21</v>
          </cell>
          <cell r="I1492">
            <v>0</v>
          </cell>
          <cell r="J1492">
            <v>0</v>
          </cell>
          <cell r="K1492">
            <v>5880000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</row>
        <row r="1493">
          <cell r="B1493" t="str">
            <v>442353</v>
          </cell>
          <cell r="C1493" t="str">
            <v>Hoàng Khánh</v>
          </cell>
          <cell r="D1493" t="str">
            <v>Ly</v>
          </cell>
          <cell r="E1493" t="str">
            <v>4423</v>
          </cell>
          <cell r="F1493" t="str">
            <v>BT</v>
          </cell>
          <cell r="G1493" t="str">
            <v/>
          </cell>
          <cell r="H1493">
            <v>17</v>
          </cell>
          <cell r="I1493">
            <v>0</v>
          </cell>
          <cell r="J1493">
            <v>0</v>
          </cell>
          <cell r="K1493">
            <v>4760000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</row>
        <row r="1494">
          <cell r="B1494" t="str">
            <v>442354</v>
          </cell>
          <cell r="C1494" t="str">
            <v>Vũ Thị Lan</v>
          </cell>
          <cell r="D1494" t="str">
            <v>Hương</v>
          </cell>
          <cell r="E1494" t="str">
            <v>4423</v>
          </cell>
          <cell r="F1494" t="str">
            <v>BT</v>
          </cell>
          <cell r="G1494" t="str">
            <v/>
          </cell>
          <cell r="H1494">
            <v>20</v>
          </cell>
          <cell r="I1494">
            <v>0</v>
          </cell>
          <cell r="J1494">
            <v>0</v>
          </cell>
          <cell r="K1494">
            <v>5600000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</row>
        <row r="1495">
          <cell r="B1495" t="str">
            <v>442355</v>
          </cell>
          <cell r="C1495" t="str">
            <v>Trương Mỹ</v>
          </cell>
          <cell r="D1495" t="str">
            <v>Linh</v>
          </cell>
          <cell r="E1495" t="str">
            <v>4423</v>
          </cell>
          <cell r="F1495" t="str">
            <v>BT</v>
          </cell>
          <cell r="G1495" t="str">
            <v/>
          </cell>
          <cell r="H1495">
            <v>17</v>
          </cell>
          <cell r="I1495">
            <v>0</v>
          </cell>
          <cell r="J1495">
            <v>0</v>
          </cell>
          <cell r="K1495">
            <v>4760000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</row>
        <row r="1496">
          <cell r="B1496" t="str">
            <v>442356</v>
          </cell>
          <cell r="C1496" t="str">
            <v>Phong Thị</v>
          </cell>
          <cell r="D1496" t="str">
            <v>Linh</v>
          </cell>
          <cell r="E1496" t="str">
            <v>4423</v>
          </cell>
          <cell r="F1496" t="str">
            <v>BT</v>
          </cell>
          <cell r="G1496" t="str">
            <v/>
          </cell>
          <cell r="H1496">
            <v>17</v>
          </cell>
          <cell r="I1496">
            <v>0</v>
          </cell>
          <cell r="J1496">
            <v>0</v>
          </cell>
          <cell r="K1496">
            <v>4760000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</row>
        <row r="1497">
          <cell r="B1497" t="str">
            <v>442357</v>
          </cell>
          <cell r="C1497" t="str">
            <v>Lâm Thị Thảo</v>
          </cell>
          <cell r="D1497" t="str">
            <v>Vân</v>
          </cell>
          <cell r="E1497" t="str">
            <v>4423</v>
          </cell>
          <cell r="F1497" t="str">
            <v>BT</v>
          </cell>
          <cell r="G1497" t="str">
            <v/>
          </cell>
          <cell r="H1497">
            <v>21</v>
          </cell>
          <cell r="I1497">
            <v>0</v>
          </cell>
          <cell r="J1497">
            <v>0</v>
          </cell>
          <cell r="K1497">
            <v>5880000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</row>
        <row r="1498">
          <cell r="B1498" t="str">
            <v>442358</v>
          </cell>
          <cell r="C1498" t="str">
            <v>Nguyễn Thị Lan</v>
          </cell>
          <cell r="D1498" t="str">
            <v>Hương</v>
          </cell>
          <cell r="E1498" t="str">
            <v>4423</v>
          </cell>
          <cell r="F1498" t="str">
            <v>BT</v>
          </cell>
          <cell r="G1498" t="str">
            <v/>
          </cell>
          <cell r="H1498">
            <v>20</v>
          </cell>
          <cell r="I1498">
            <v>3</v>
          </cell>
          <cell r="J1498">
            <v>0</v>
          </cell>
          <cell r="K1498">
            <v>5600000</v>
          </cell>
          <cell r="L1498">
            <v>840000</v>
          </cell>
          <cell r="M1498">
            <v>0</v>
          </cell>
          <cell r="N1498">
            <v>0</v>
          </cell>
          <cell r="O1498">
            <v>0</v>
          </cell>
        </row>
        <row r="1499">
          <cell r="B1499" t="str">
            <v>442359</v>
          </cell>
          <cell r="C1499" t="str">
            <v>Trần Thanh</v>
          </cell>
          <cell r="D1499" t="str">
            <v>Nhàn</v>
          </cell>
          <cell r="E1499" t="str">
            <v>4423</v>
          </cell>
          <cell r="F1499" t="str">
            <v>BT</v>
          </cell>
          <cell r="G1499" t="str">
            <v/>
          </cell>
          <cell r="H1499">
            <v>17</v>
          </cell>
          <cell r="I1499">
            <v>0</v>
          </cell>
          <cell r="J1499">
            <v>0</v>
          </cell>
          <cell r="K1499">
            <v>4760000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</row>
        <row r="1500">
          <cell r="B1500" t="str">
            <v>442360</v>
          </cell>
          <cell r="C1500" t="str">
            <v>Triệu Thị</v>
          </cell>
          <cell r="D1500" t="str">
            <v>Thêm</v>
          </cell>
          <cell r="E1500" t="str">
            <v>4423</v>
          </cell>
          <cell r="F1500" t="str">
            <v>GHP70</v>
          </cell>
          <cell r="G1500" t="str">
            <v/>
          </cell>
          <cell r="H1500">
            <v>17</v>
          </cell>
          <cell r="I1500">
            <v>0</v>
          </cell>
          <cell r="J1500">
            <v>0</v>
          </cell>
          <cell r="K1500">
            <v>4760000</v>
          </cell>
          <cell r="L1500">
            <v>0</v>
          </cell>
          <cell r="M1500">
            <v>0</v>
          </cell>
          <cell r="N1500">
            <v>3331999.9999999995</v>
          </cell>
          <cell r="O1500">
            <v>0</v>
          </cell>
        </row>
        <row r="1501">
          <cell r="B1501" t="str">
            <v>442361</v>
          </cell>
          <cell r="C1501" t="str">
            <v>Hoàng Thị Ngọc</v>
          </cell>
          <cell r="D1501" t="str">
            <v>Anh</v>
          </cell>
          <cell r="E1501" t="str">
            <v>4423</v>
          </cell>
          <cell r="F1501" t="str">
            <v>BT</v>
          </cell>
          <cell r="G1501" t="str">
            <v/>
          </cell>
          <cell r="H1501">
            <v>21</v>
          </cell>
          <cell r="I1501">
            <v>0</v>
          </cell>
          <cell r="J1501">
            <v>0</v>
          </cell>
          <cell r="K1501">
            <v>5880000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</row>
        <row r="1502">
          <cell r="B1502" t="str">
            <v>442362</v>
          </cell>
          <cell r="C1502" t="str">
            <v>Lê Đức</v>
          </cell>
          <cell r="D1502" t="str">
            <v>Thiện</v>
          </cell>
          <cell r="E1502" t="str">
            <v>4423</v>
          </cell>
          <cell r="F1502" t="str">
            <v>BT</v>
          </cell>
          <cell r="G1502" t="str">
            <v/>
          </cell>
          <cell r="H1502">
            <v>17</v>
          </cell>
          <cell r="I1502">
            <v>0</v>
          </cell>
          <cell r="J1502">
            <v>0</v>
          </cell>
          <cell r="K1502">
            <v>4760000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</row>
        <row r="1503">
          <cell r="B1503" t="str">
            <v>442363</v>
          </cell>
          <cell r="C1503" t="str">
            <v>Đinh Thị</v>
          </cell>
          <cell r="D1503" t="str">
            <v>Dương</v>
          </cell>
          <cell r="E1503" t="str">
            <v>4423</v>
          </cell>
          <cell r="F1503" t="str">
            <v>MHP</v>
          </cell>
          <cell r="G1503" t="str">
            <v/>
          </cell>
          <cell r="H1503">
            <v>24</v>
          </cell>
          <cell r="I1503">
            <v>0</v>
          </cell>
          <cell r="J1503">
            <v>0</v>
          </cell>
          <cell r="K1503">
            <v>6720000</v>
          </cell>
          <cell r="L1503">
            <v>0</v>
          </cell>
          <cell r="M1503">
            <v>0</v>
          </cell>
          <cell r="N1503">
            <v>6720000</v>
          </cell>
          <cell r="O1503">
            <v>0</v>
          </cell>
        </row>
        <row r="1504">
          <cell r="B1504" t="str">
            <v>442364</v>
          </cell>
          <cell r="C1504" t="str">
            <v>Bùi Diễm</v>
          </cell>
          <cell r="D1504" t="str">
            <v>Quỳnh</v>
          </cell>
          <cell r="E1504" t="str">
            <v>4423</v>
          </cell>
          <cell r="F1504" t="str">
            <v>BT</v>
          </cell>
          <cell r="G1504" t="str">
            <v/>
          </cell>
          <cell r="H1504">
            <v>21</v>
          </cell>
          <cell r="I1504">
            <v>0</v>
          </cell>
          <cell r="J1504">
            <v>0</v>
          </cell>
          <cell r="K1504">
            <v>5880000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</row>
        <row r="1505">
          <cell r="B1505" t="str">
            <v>442365</v>
          </cell>
          <cell r="C1505" t="str">
            <v>Lê Nhật</v>
          </cell>
          <cell r="D1505" t="str">
            <v>Hạ</v>
          </cell>
          <cell r="E1505" t="str">
            <v>4423</v>
          </cell>
          <cell r="F1505" t="str">
            <v>BT</v>
          </cell>
          <cell r="G1505" t="str">
            <v/>
          </cell>
          <cell r="H1505">
            <v>21</v>
          </cell>
          <cell r="I1505">
            <v>0</v>
          </cell>
          <cell r="J1505">
            <v>0</v>
          </cell>
          <cell r="K1505">
            <v>5880000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</row>
        <row r="1506">
          <cell r="B1506" t="str">
            <v>442366</v>
          </cell>
          <cell r="C1506" t="str">
            <v>Phạm Phương</v>
          </cell>
          <cell r="D1506" t="str">
            <v>Thảo</v>
          </cell>
          <cell r="E1506" t="str">
            <v>4423</v>
          </cell>
          <cell r="F1506" t="str">
            <v>BT</v>
          </cell>
          <cell r="G1506" t="str">
            <v/>
          </cell>
          <cell r="H1506">
            <v>21</v>
          </cell>
          <cell r="I1506">
            <v>0</v>
          </cell>
          <cell r="J1506">
            <v>0</v>
          </cell>
          <cell r="K1506">
            <v>5880000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</row>
        <row r="1507">
          <cell r="B1507" t="str">
            <v>442401</v>
          </cell>
          <cell r="C1507" t="str">
            <v>Vũ Thị</v>
          </cell>
          <cell r="D1507" t="str">
            <v>Xuyên</v>
          </cell>
          <cell r="E1507" t="str">
            <v>4424</v>
          </cell>
          <cell r="F1507" t="str">
            <v>BT</v>
          </cell>
          <cell r="G1507" t="str">
            <v/>
          </cell>
          <cell r="H1507">
            <v>21</v>
          </cell>
          <cell r="I1507">
            <v>0</v>
          </cell>
          <cell r="J1507">
            <v>0</v>
          </cell>
          <cell r="K1507">
            <v>5880000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</row>
        <row r="1508">
          <cell r="B1508" t="str">
            <v>442402</v>
          </cell>
          <cell r="C1508" t="str">
            <v>Khổng Thị Mai</v>
          </cell>
          <cell r="D1508" t="str">
            <v>Hiên</v>
          </cell>
          <cell r="E1508" t="str">
            <v>4424</v>
          </cell>
          <cell r="F1508" t="str">
            <v>BT</v>
          </cell>
          <cell r="G1508" t="str">
            <v/>
          </cell>
          <cell r="H1508">
            <v>17</v>
          </cell>
          <cell r="I1508">
            <v>0</v>
          </cell>
          <cell r="J1508">
            <v>0</v>
          </cell>
          <cell r="K1508">
            <v>4760000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</row>
        <row r="1509">
          <cell r="B1509" t="str">
            <v>442403</v>
          </cell>
          <cell r="C1509" t="str">
            <v>Đinh Đức</v>
          </cell>
          <cell r="D1509" t="str">
            <v>Toàn</v>
          </cell>
          <cell r="E1509" t="str">
            <v>4424</v>
          </cell>
          <cell r="F1509" t="str">
            <v>BT</v>
          </cell>
          <cell r="G1509" t="str">
            <v/>
          </cell>
          <cell r="H1509">
            <v>21</v>
          </cell>
          <cell r="I1509">
            <v>0</v>
          </cell>
          <cell r="J1509">
            <v>0</v>
          </cell>
          <cell r="K1509">
            <v>5880000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</row>
        <row r="1510">
          <cell r="B1510" t="str">
            <v>442404</v>
          </cell>
          <cell r="C1510" t="str">
            <v>Đỗ Hiền</v>
          </cell>
          <cell r="D1510" t="str">
            <v>Lương</v>
          </cell>
          <cell r="E1510" t="str">
            <v>4424</v>
          </cell>
          <cell r="F1510" t="str">
            <v>BT</v>
          </cell>
          <cell r="G1510" t="str">
            <v/>
          </cell>
          <cell r="H1510">
            <v>17</v>
          </cell>
          <cell r="I1510">
            <v>0</v>
          </cell>
          <cell r="J1510">
            <v>0</v>
          </cell>
          <cell r="K1510">
            <v>4760000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</row>
        <row r="1511">
          <cell r="B1511" t="str">
            <v>442405</v>
          </cell>
          <cell r="C1511" t="str">
            <v>Trần Thị</v>
          </cell>
          <cell r="D1511" t="str">
            <v>Yến</v>
          </cell>
          <cell r="E1511" t="str">
            <v>4424</v>
          </cell>
          <cell r="F1511" t="str">
            <v>BT</v>
          </cell>
          <cell r="G1511" t="str">
            <v/>
          </cell>
          <cell r="H1511">
            <v>17</v>
          </cell>
          <cell r="I1511">
            <v>0</v>
          </cell>
          <cell r="J1511">
            <v>0</v>
          </cell>
          <cell r="K1511">
            <v>4760000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</row>
        <row r="1512">
          <cell r="B1512" t="str">
            <v>442406</v>
          </cell>
          <cell r="C1512" t="str">
            <v>Trần Duy</v>
          </cell>
          <cell r="D1512" t="str">
            <v>Hiển</v>
          </cell>
          <cell r="E1512" t="str">
            <v>4424</v>
          </cell>
          <cell r="F1512" t="str">
            <v>BT</v>
          </cell>
          <cell r="G1512" t="str">
            <v/>
          </cell>
          <cell r="H1512">
            <v>17</v>
          </cell>
          <cell r="I1512">
            <v>0</v>
          </cell>
          <cell r="J1512">
            <v>0</v>
          </cell>
          <cell r="K1512">
            <v>4760000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</row>
        <row r="1513">
          <cell r="B1513" t="str">
            <v>442407</v>
          </cell>
          <cell r="C1513" t="str">
            <v>Vũ Năng</v>
          </cell>
          <cell r="D1513" t="str">
            <v>Việt</v>
          </cell>
          <cell r="E1513" t="str">
            <v>4424</v>
          </cell>
          <cell r="F1513" t="str">
            <v>BT</v>
          </cell>
          <cell r="G1513" t="str">
            <v/>
          </cell>
          <cell r="H1513">
            <v>21</v>
          </cell>
          <cell r="I1513">
            <v>0</v>
          </cell>
          <cell r="J1513">
            <v>0</v>
          </cell>
          <cell r="K1513">
            <v>5880000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</row>
        <row r="1514">
          <cell r="B1514" t="str">
            <v>442408</v>
          </cell>
          <cell r="C1514" t="str">
            <v>Trần Thị Thu</v>
          </cell>
          <cell r="D1514" t="str">
            <v>Hương</v>
          </cell>
          <cell r="E1514" t="str">
            <v>4424</v>
          </cell>
          <cell r="F1514" t="str">
            <v>BT</v>
          </cell>
          <cell r="G1514" t="str">
            <v/>
          </cell>
          <cell r="H1514">
            <v>21</v>
          </cell>
          <cell r="I1514">
            <v>0</v>
          </cell>
          <cell r="J1514">
            <v>0</v>
          </cell>
          <cell r="K1514">
            <v>5880000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</row>
        <row r="1515">
          <cell r="B1515" t="str">
            <v>442409</v>
          </cell>
          <cell r="C1515" t="str">
            <v>Đỗ Hoàng</v>
          </cell>
          <cell r="D1515" t="str">
            <v>Anh</v>
          </cell>
          <cell r="E1515" t="str">
            <v>4424</v>
          </cell>
          <cell r="F1515" t="str">
            <v>BT</v>
          </cell>
          <cell r="G1515" t="str">
            <v/>
          </cell>
          <cell r="H1515">
            <v>17</v>
          </cell>
          <cell r="I1515">
            <v>0</v>
          </cell>
          <cell r="J1515">
            <v>0</v>
          </cell>
          <cell r="K1515">
            <v>4760000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</row>
        <row r="1516">
          <cell r="B1516" t="str">
            <v>442410</v>
          </cell>
          <cell r="C1516" t="str">
            <v>Nguyễn Thị Thu</v>
          </cell>
          <cell r="D1516" t="str">
            <v>Hiền</v>
          </cell>
          <cell r="E1516" t="str">
            <v>4424</v>
          </cell>
          <cell r="F1516" t="str">
            <v>BT</v>
          </cell>
          <cell r="G1516" t="str">
            <v/>
          </cell>
          <cell r="H1516">
            <v>17</v>
          </cell>
          <cell r="I1516">
            <v>0</v>
          </cell>
          <cell r="J1516">
            <v>0</v>
          </cell>
          <cell r="K1516">
            <v>4760000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</row>
        <row r="1517">
          <cell r="B1517" t="str">
            <v>442411</v>
          </cell>
          <cell r="C1517" t="str">
            <v>Trần Thị</v>
          </cell>
          <cell r="D1517" t="str">
            <v>Tuyết</v>
          </cell>
          <cell r="E1517" t="str">
            <v>4424</v>
          </cell>
          <cell r="F1517" t="str">
            <v>BT</v>
          </cell>
          <cell r="G1517" t="str">
            <v/>
          </cell>
          <cell r="H1517">
            <v>17</v>
          </cell>
          <cell r="I1517">
            <v>0</v>
          </cell>
          <cell r="J1517">
            <v>0</v>
          </cell>
          <cell r="K1517">
            <v>4760000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</row>
        <row r="1518">
          <cell r="B1518" t="str">
            <v>442412</v>
          </cell>
          <cell r="C1518" t="str">
            <v>Chu Thị Việt</v>
          </cell>
          <cell r="D1518" t="str">
            <v>Chinh</v>
          </cell>
          <cell r="E1518" t="str">
            <v>4424</v>
          </cell>
          <cell r="F1518" t="str">
            <v>BT</v>
          </cell>
          <cell r="G1518" t="str">
            <v/>
          </cell>
          <cell r="H1518">
            <v>21</v>
          </cell>
          <cell r="I1518">
            <v>0</v>
          </cell>
          <cell r="J1518">
            <v>0</v>
          </cell>
          <cell r="K1518">
            <v>5880000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</row>
        <row r="1519">
          <cell r="B1519" t="str">
            <v>442413</v>
          </cell>
          <cell r="C1519" t="str">
            <v>Phan Minh</v>
          </cell>
          <cell r="D1519" t="str">
            <v>Khuê</v>
          </cell>
          <cell r="E1519" t="str">
            <v>4424</v>
          </cell>
          <cell r="F1519" t="str">
            <v>BT</v>
          </cell>
          <cell r="G1519" t="str">
            <v/>
          </cell>
          <cell r="H1519">
            <v>17</v>
          </cell>
          <cell r="I1519">
            <v>0</v>
          </cell>
          <cell r="J1519">
            <v>0</v>
          </cell>
          <cell r="K1519">
            <v>4760000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</row>
        <row r="1520">
          <cell r="B1520" t="str">
            <v>442414</v>
          </cell>
          <cell r="C1520" t="str">
            <v>Nguyễn Minh</v>
          </cell>
          <cell r="D1520" t="str">
            <v>Hiếu</v>
          </cell>
          <cell r="E1520" t="str">
            <v>4424</v>
          </cell>
          <cell r="F1520" t="str">
            <v>BT</v>
          </cell>
          <cell r="G1520" t="str">
            <v/>
          </cell>
          <cell r="H1520">
            <v>17</v>
          </cell>
          <cell r="I1520">
            <v>0</v>
          </cell>
          <cell r="J1520">
            <v>0</v>
          </cell>
          <cell r="K1520">
            <v>4760000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</row>
        <row r="1521">
          <cell r="B1521" t="str">
            <v>442415</v>
          </cell>
          <cell r="C1521" t="str">
            <v>Ngô Thị ánh</v>
          </cell>
          <cell r="D1521" t="str">
            <v>Hồng</v>
          </cell>
          <cell r="E1521" t="str">
            <v>4424</v>
          </cell>
          <cell r="F1521" t="str">
            <v>BT</v>
          </cell>
          <cell r="G1521" t="str">
            <v/>
          </cell>
          <cell r="H1521">
            <v>17</v>
          </cell>
          <cell r="I1521">
            <v>0</v>
          </cell>
          <cell r="J1521">
            <v>0</v>
          </cell>
          <cell r="K1521">
            <v>4760000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</row>
        <row r="1522">
          <cell r="B1522" t="str">
            <v>442416</v>
          </cell>
          <cell r="C1522" t="str">
            <v>Lương Thế</v>
          </cell>
          <cell r="D1522" t="str">
            <v>Cường</v>
          </cell>
          <cell r="E1522" t="str">
            <v>4424</v>
          </cell>
          <cell r="F1522" t="str">
            <v>BT</v>
          </cell>
          <cell r="G1522" t="str">
            <v/>
          </cell>
          <cell r="H1522">
            <v>21</v>
          </cell>
          <cell r="I1522">
            <v>0</v>
          </cell>
          <cell r="J1522">
            <v>0</v>
          </cell>
          <cell r="K1522">
            <v>5880000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</row>
        <row r="1523">
          <cell r="B1523" t="str">
            <v>442417</v>
          </cell>
          <cell r="C1523" t="str">
            <v>Chu Thị Lan</v>
          </cell>
          <cell r="D1523" t="str">
            <v>Anh</v>
          </cell>
          <cell r="E1523" t="str">
            <v>4424</v>
          </cell>
          <cell r="F1523" t="str">
            <v>BT</v>
          </cell>
          <cell r="G1523" t="str">
            <v/>
          </cell>
          <cell r="H1523">
            <v>21</v>
          </cell>
          <cell r="I1523">
            <v>0</v>
          </cell>
          <cell r="J1523">
            <v>0</v>
          </cell>
          <cell r="K1523">
            <v>5880000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</row>
        <row r="1524">
          <cell r="B1524" t="str">
            <v>442418</v>
          </cell>
          <cell r="C1524" t="str">
            <v>Phạm Mây</v>
          </cell>
          <cell r="D1524" t="str">
            <v>Linh</v>
          </cell>
          <cell r="E1524" t="str">
            <v>4424</v>
          </cell>
          <cell r="F1524" t="str">
            <v>BT</v>
          </cell>
          <cell r="G1524" t="str">
            <v/>
          </cell>
          <cell r="H1524">
            <v>21</v>
          </cell>
          <cell r="I1524">
            <v>4</v>
          </cell>
          <cell r="J1524">
            <v>0</v>
          </cell>
          <cell r="K1524">
            <v>5880000</v>
          </cell>
          <cell r="L1524">
            <v>1120000</v>
          </cell>
          <cell r="M1524">
            <v>0</v>
          </cell>
          <cell r="N1524">
            <v>0</v>
          </cell>
          <cell r="O1524">
            <v>0</v>
          </cell>
        </row>
        <row r="1525">
          <cell r="B1525" t="str">
            <v>442419</v>
          </cell>
          <cell r="C1525" t="str">
            <v>Nguyễn Hà</v>
          </cell>
          <cell r="D1525" t="str">
            <v>Phương</v>
          </cell>
          <cell r="E1525" t="str">
            <v>4424</v>
          </cell>
          <cell r="F1525" t="str">
            <v>BT</v>
          </cell>
          <cell r="G1525" t="str">
            <v/>
          </cell>
          <cell r="H1525">
            <v>17</v>
          </cell>
          <cell r="I1525">
            <v>0</v>
          </cell>
          <cell r="J1525">
            <v>0</v>
          </cell>
          <cell r="K1525">
            <v>4760000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</row>
        <row r="1526">
          <cell r="B1526" t="str">
            <v>442420</v>
          </cell>
          <cell r="C1526" t="str">
            <v>Đinh Thị</v>
          </cell>
          <cell r="D1526" t="str">
            <v>Dung</v>
          </cell>
          <cell r="E1526" t="str">
            <v>4424</v>
          </cell>
          <cell r="F1526" t="str">
            <v>BT</v>
          </cell>
          <cell r="G1526" t="str">
            <v/>
          </cell>
          <cell r="H1526">
            <v>17</v>
          </cell>
          <cell r="I1526">
            <v>0</v>
          </cell>
          <cell r="J1526">
            <v>0</v>
          </cell>
          <cell r="K1526">
            <v>4760000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</row>
        <row r="1527">
          <cell r="B1527" t="str">
            <v>442421</v>
          </cell>
          <cell r="C1527" t="str">
            <v>Nguyễn Thị</v>
          </cell>
          <cell r="D1527" t="str">
            <v>Phương</v>
          </cell>
          <cell r="E1527" t="str">
            <v>4424</v>
          </cell>
          <cell r="F1527" t="str">
            <v>BT</v>
          </cell>
          <cell r="G1527" t="str">
            <v/>
          </cell>
          <cell r="H1527">
            <v>17</v>
          </cell>
          <cell r="I1527">
            <v>0</v>
          </cell>
          <cell r="J1527">
            <v>0</v>
          </cell>
          <cell r="K1527">
            <v>4760000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</row>
        <row r="1528">
          <cell r="B1528" t="str">
            <v>442422</v>
          </cell>
          <cell r="C1528" t="str">
            <v>Nguyễn Thị</v>
          </cell>
          <cell r="D1528" t="str">
            <v>Loan</v>
          </cell>
          <cell r="E1528" t="str">
            <v>4424</v>
          </cell>
          <cell r="F1528" t="str">
            <v>BT</v>
          </cell>
          <cell r="G1528" t="str">
            <v/>
          </cell>
          <cell r="H1528">
            <v>17</v>
          </cell>
          <cell r="I1528">
            <v>0</v>
          </cell>
          <cell r="J1528">
            <v>0</v>
          </cell>
          <cell r="K1528">
            <v>4760000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</row>
        <row r="1529">
          <cell r="B1529" t="str">
            <v>442423</v>
          </cell>
          <cell r="C1529" t="str">
            <v>Hoàng Khánh</v>
          </cell>
          <cell r="D1529" t="str">
            <v>Linh</v>
          </cell>
          <cell r="E1529" t="str">
            <v>4424</v>
          </cell>
          <cell r="F1529" t="str">
            <v>BT</v>
          </cell>
          <cell r="G1529" t="str">
            <v/>
          </cell>
          <cell r="H1529">
            <v>17</v>
          </cell>
          <cell r="I1529">
            <v>0</v>
          </cell>
          <cell r="J1529">
            <v>0</v>
          </cell>
          <cell r="K1529">
            <v>4760000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</row>
        <row r="1530">
          <cell r="B1530" t="str">
            <v>442424</v>
          </cell>
          <cell r="C1530" t="str">
            <v>Nguyễn Thị Thu</v>
          </cell>
          <cell r="D1530" t="str">
            <v>Phương</v>
          </cell>
          <cell r="E1530" t="str">
            <v>4424</v>
          </cell>
          <cell r="F1530" t="str">
            <v>BT</v>
          </cell>
          <cell r="G1530" t="str">
            <v/>
          </cell>
          <cell r="H1530">
            <v>17</v>
          </cell>
          <cell r="I1530">
            <v>0</v>
          </cell>
          <cell r="J1530">
            <v>0</v>
          </cell>
          <cell r="K1530">
            <v>4760000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</row>
        <row r="1531">
          <cell r="B1531" t="str">
            <v>442425</v>
          </cell>
          <cell r="C1531" t="str">
            <v>Trần Bích</v>
          </cell>
          <cell r="D1531" t="str">
            <v>Ngọc</v>
          </cell>
          <cell r="E1531" t="str">
            <v>4424</v>
          </cell>
          <cell r="F1531" t="str">
            <v>BT</v>
          </cell>
          <cell r="G1531" t="str">
            <v/>
          </cell>
          <cell r="H1531">
            <v>17</v>
          </cell>
          <cell r="I1531">
            <v>0</v>
          </cell>
          <cell r="J1531">
            <v>0</v>
          </cell>
          <cell r="K1531">
            <v>4760000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</row>
        <row r="1532">
          <cell r="B1532" t="str">
            <v>442426</v>
          </cell>
          <cell r="C1532" t="str">
            <v>Hoàng Hồng</v>
          </cell>
          <cell r="D1532" t="str">
            <v>Sơn</v>
          </cell>
          <cell r="E1532" t="str">
            <v>4424</v>
          </cell>
          <cell r="F1532" t="str">
            <v>MHP</v>
          </cell>
          <cell r="G1532" t="str">
            <v/>
          </cell>
          <cell r="H1532">
            <v>21</v>
          </cell>
          <cell r="I1532">
            <v>4</v>
          </cell>
          <cell r="J1532">
            <v>0</v>
          </cell>
          <cell r="K1532">
            <v>5880000</v>
          </cell>
          <cell r="L1532">
            <v>1120000</v>
          </cell>
          <cell r="M1532">
            <v>0</v>
          </cell>
          <cell r="N1532">
            <v>5880000</v>
          </cell>
          <cell r="O1532">
            <v>0</v>
          </cell>
        </row>
        <row r="1533">
          <cell r="B1533" t="str">
            <v>442427</v>
          </cell>
          <cell r="C1533" t="str">
            <v>Nguyễn Khánh</v>
          </cell>
          <cell r="D1533" t="str">
            <v>Linh</v>
          </cell>
          <cell r="E1533" t="str">
            <v>4424</v>
          </cell>
          <cell r="F1533" t="str">
            <v>BT</v>
          </cell>
          <cell r="G1533" t="str">
            <v/>
          </cell>
          <cell r="H1533">
            <v>21</v>
          </cell>
          <cell r="I1533">
            <v>0</v>
          </cell>
          <cell r="J1533">
            <v>0</v>
          </cell>
          <cell r="K1533">
            <v>5880000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</row>
        <row r="1534">
          <cell r="B1534" t="str">
            <v>442428</v>
          </cell>
          <cell r="C1534" t="str">
            <v>Nguyễn Thị</v>
          </cell>
          <cell r="D1534" t="str">
            <v>Hiền</v>
          </cell>
          <cell r="E1534" t="str">
            <v>4424</v>
          </cell>
          <cell r="F1534" t="str">
            <v>BT</v>
          </cell>
          <cell r="G1534" t="str">
            <v/>
          </cell>
          <cell r="H1534">
            <v>17</v>
          </cell>
          <cell r="I1534">
            <v>0</v>
          </cell>
          <cell r="J1534">
            <v>0</v>
          </cell>
          <cell r="K1534">
            <v>4760000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</row>
        <row r="1535">
          <cell r="B1535" t="str">
            <v>442429</v>
          </cell>
          <cell r="C1535" t="str">
            <v>Lê Nguyễn Ngọc</v>
          </cell>
          <cell r="D1535" t="str">
            <v>Diệp</v>
          </cell>
          <cell r="E1535" t="str">
            <v>4424</v>
          </cell>
          <cell r="F1535" t="str">
            <v>BT</v>
          </cell>
          <cell r="G1535" t="str">
            <v/>
          </cell>
          <cell r="H1535">
            <v>17</v>
          </cell>
          <cell r="I1535">
            <v>0</v>
          </cell>
          <cell r="J1535">
            <v>0</v>
          </cell>
          <cell r="K1535">
            <v>4760000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</row>
        <row r="1536">
          <cell r="B1536" t="str">
            <v>442430</v>
          </cell>
          <cell r="C1536" t="str">
            <v>Hoàng Hà</v>
          </cell>
          <cell r="D1536" t="str">
            <v>Anh</v>
          </cell>
          <cell r="E1536" t="str">
            <v>4424</v>
          </cell>
          <cell r="F1536" t="str">
            <v>BT</v>
          </cell>
          <cell r="G1536" t="str">
            <v/>
          </cell>
          <cell r="H1536">
            <v>17</v>
          </cell>
          <cell r="I1536">
            <v>0</v>
          </cell>
          <cell r="J1536">
            <v>0</v>
          </cell>
          <cell r="K1536">
            <v>4760000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</row>
        <row r="1537">
          <cell r="B1537" t="str">
            <v>442431</v>
          </cell>
          <cell r="C1537" t="str">
            <v>Hoàng Yến</v>
          </cell>
          <cell r="D1537" t="str">
            <v>Nhi</v>
          </cell>
          <cell r="E1537" t="str">
            <v>4424</v>
          </cell>
          <cell r="F1537" t="str">
            <v>BT</v>
          </cell>
          <cell r="G1537" t="str">
            <v/>
          </cell>
          <cell r="H1537">
            <v>21</v>
          </cell>
          <cell r="I1537">
            <v>0</v>
          </cell>
          <cell r="J1537">
            <v>0</v>
          </cell>
          <cell r="K1537">
            <v>5880000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</row>
        <row r="1538">
          <cell r="B1538" t="str">
            <v>442432</v>
          </cell>
          <cell r="C1538" t="str">
            <v>Phan Vũ Anh</v>
          </cell>
          <cell r="D1538" t="str">
            <v>Thư</v>
          </cell>
          <cell r="E1538" t="str">
            <v>4424</v>
          </cell>
          <cell r="F1538" t="str">
            <v>BT</v>
          </cell>
          <cell r="G1538" t="str">
            <v/>
          </cell>
          <cell r="H1538">
            <v>21</v>
          </cell>
          <cell r="I1538">
            <v>0</v>
          </cell>
          <cell r="J1538">
            <v>0</v>
          </cell>
          <cell r="K1538">
            <v>5880000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</row>
        <row r="1539">
          <cell r="B1539" t="str">
            <v>442433</v>
          </cell>
          <cell r="C1539" t="str">
            <v>Hoàng Thu</v>
          </cell>
          <cell r="D1539" t="str">
            <v>Hằng</v>
          </cell>
          <cell r="E1539" t="str">
            <v>4424</v>
          </cell>
          <cell r="F1539" t="str">
            <v>GHP70</v>
          </cell>
          <cell r="G1539" t="str">
            <v/>
          </cell>
          <cell r="H1539">
            <v>21</v>
          </cell>
          <cell r="I1539">
            <v>0</v>
          </cell>
          <cell r="J1539">
            <v>0</v>
          </cell>
          <cell r="K1539">
            <v>5880000</v>
          </cell>
          <cell r="L1539">
            <v>0</v>
          </cell>
          <cell r="M1539">
            <v>0</v>
          </cell>
          <cell r="N1539">
            <v>4116000</v>
          </cell>
          <cell r="O1539">
            <v>0</v>
          </cell>
        </row>
        <row r="1540">
          <cell r="B1540" t="str">
            <v>442434</v>
          </cell>
          <cell r="C1540" t="str">
            <v>Hoàng Thị</v>
          </cell>
          <cell r="D1540" t="str">
            <v>Hoài</v>
          </cell>
          <cell r="E1540" t="str">
            <v>4424</v>
          </cell>
          <cell r="F1540" t="str">
            <v>BT</v>
          </cell>
          <cell r="G1540" t="str">
            <v/>
          </cell>
          <cell r="H1540">
            <v>21</v>
          </cell>
          <cell r="I1540">
            <v>0</v>
          </cell>
          <cell r="J1540">
            <v>0</v>
          </cell>
          <cell r="K1540">
            <v>5880000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</row>
        <row r="1541">
          <cell r="B1541" t="str">
            <v>442435</v>
          </cell>
          <cell r="C1541" t="str">
            <v>Nguyễn Bắc</v>
          </cell>
          <cell r="D1541" t="str">
            <v>Ninh</v>
          </cell>
          <cell r="E1541" t="str">
            <v>4424</v>
          </cell>
          <cell r="F1541" t="str">
            <v>GHP</v>
          </cell>
          <cell r="G1541" t="str">
            <v/>
          </cell>
          <cell r="H1541">
            <v>17</v>
          </cell>
          <cell r="I1541">
            <v>0</v>
          </cell>
          <cell r="J1541">
            <v>0</v>
          </cell>
          <cell r="K1541">
            <v>4760000</v>
          </cell>
          <cell r="L1541">
            <v>0</v>
          </cell>
          <cell r="M1541">
            <v>0</v>
          </cell>
          <cell r="N1541">
            <v>2380000</v>
          </cell>
          <cell r="O1541">
            <v>0</v>
          </cell>
        </row>
        <row r="1542">
          <cell r="B1542" t="str">
            <v>442436</v>
          </cell>
          <cell r="C1542" t="str">
            <v>Trần Lệ</v>
          </cell>
          <cell r="D1542" t="str">
            <v>Quyên</v>
          </cell>
          <cell r="E1542" t="str">
            <v>4424</v>
          </cell>
          <cell r="F1542" t="str">
            <v>BT</v>
          </cell>
          <cell r="G1542" t="str">
            <v/>
          </cell>
          <cell r="H1542">
            <v>17</v>
          </cell>
          <cell r="I1542">
            <v>0</v>
          </cell>
          <cell r="J1542">
            <v>0</v>
          </cell>
          <cell r="K1542">
            <v>4760000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</row>
        <row r="1543">
          <cell r="B1543" t="str">
            <v>442437</v>
          </cell>
          <cell r="C1543" t="str">
            <v>Vũ Thị</v>
          </cell>
          <cell r="D1543" t="str">
            <v>Phương</v>
          </cell>
          <cell r="E1543" t="str">
            <v>4424</v>
          </cell>
          <cell r="F1543" t="str">
            <v>BT</v>
          </cell>
          <cell r="G1543" t="str">
            <v/>
          </cell>
          <cell r="H1543">
            <v>17</v>
          </cell>
          <cell r="I1543">
            <v>0</v>
          </cell>
          <cell r="J1543">
            <v>0</v>
          </cell>
          <cell r="K1543">
            <v>4760000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</row>
        <row r="1544">
          <cell r="B1544" t="str">
            <v>442438</v>
          </cell>
          <cell r="C1544" t="str">
            <v>Nguyễn Thị Huyền</v>
          </cell>
          <cell r="D1544" t="str">
            <v>Trang</v>
          </cell>
          <cell r="E1544" t="str">
            <v>4424</v>
          </cell>
          <cell r="F1544" t="str">
            <v>BT</v>
          </cell>
          <cell r="G1544" t="str">
            <v/>
          </cell>
          <cell r="H1544">
            <v>21</v>
          </cell>
          <cell r="I1544">
            <v>0</v>
          </cell>
          <cell r="J1544">
            <v>0</v>
          </cell>
          <cell r="K1544">
            <v>5880000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</row>
        <row r="1545">
          <cell r="B1545" t="str">
            <v>442439</v>
          </cell>
          <cell r="C1545" t="str">
            <v>Nguyễn Thu</v>
          </cell>
          <cell r="D1545" t="str">
            <v>Trà</v>
          </cell>
          <cell r="E1545" t="str">
            <v>4424</v>
          </cell>
          <cell r="F1545" t="str">
            <v>BT</v>
          </cell>
          <cell r="G1545" t="str">
            <v/>
          </cell>
          <cell r="H1545">
            <v>21</v>
          </cell>
          <cell r="I1545">
            <v>0</v>
          </cell>
          <cell r="J1545">
            <v>0</v>
          </cell>
          <cell r="K1545">
            <v>5880000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</row>
        <row r="1546">
          <cell r="B1546" t="str">
            <v>442440</v>
          </cell>
          <cell r="C1546" t="str">
            <v>Âu Thuỳ</v>
          </cell>
          <cell r="D1546" t="str">
            <v>Linh</v>
          </cell>
          <cell r="E1546" t="str">
            <v>4424</v>
          </cell>
          <cell r="F1546" t="str">
            <v>BT</v>
          </cell>
          <cell r="G1546" t="str">
            <v/>
          </cell>
          <cell r="H1546">
            <v>17</v>
          </cell>
          <cell r="I1546">
            <v>0</v>
          </cell>
          <cell r="J1546">
            <v>0</v>
          </cell>
          <cell r="K1546">
            <v>4760000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</row>
        <row r="1547">
          <cell r="B1547" t="str">
            <v>442441</v>
          </cell>
          <cell r="C1547" t="str">
            <v>Vũ Mai</v>
          </cell>
          <cell r="D1547" t="str">
            <v>Trang</v>
          </cell>
          <cell r="E1547" t="str">
            <v>4424</v>
          </cell>
          <cell r="F1547" t="str">
            <v>BT</v>
          </cell>
          <cell r="G1547" t="str">
            <v/>
          </cell>
          <cell r="H1547">
            <v>17</v>
          </cell>
          <cell r="I1547">
            <v>0</v>
          </cell>
          <cell r="J1547">
            <v>0</v>
          </cell>
          <cell r="K1547">
            <v>4760000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</row>
        <row r="1548">
          <cell r="B1548" t="str">
            <v>442442</v>
          </cell>
          <cell r="C1548" t="str">
            <v>Phạm Thị</v>
          </cell>
          <cell r="D1548" t="str">
            <v>Chúc</v>
          </cell>
          <cell r="E1548" t="str">
            <v>4424</v>
          </cell>
          <cell r="F1548" t="str">
            <v>BT</v>
          </cell>
          <cell r="G1548" t="str">
            <v/>
          </cell>
          <cell r="H1548">
            <v>17</v>
          </cell>
          <cell r="I1548">
            <v>0</v>
          </cell>
          <cell r="J1548">
            <v>0</v>
          </cell>
          <cell r="K1548">
            <v>4760000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</row>
        <row r="1549">
          <cell r="B1549" t="str">
            <v>442443</v>
          </cell>
          <cell r="C1549" t="str">
            <v>Hà Thị Vân</v>
          </cell>
          <cell r="D1549" t="str">
            <v>Anh</v>
          </cell>
          <cell r="E1549" t="str">
            <v>4424</v>
          </cell>
          <cell r="F1549" t="str">
            <v>GHP70</v>
          </cell>
          <cell r="G1549" t="str">
            <v/>
          </cell>
          <cell r="H1549">
            <v>17</v>
          </cell>
          <cell r="I1549">
            <v>0</v>
          </cell>
          <cell r="J1549">
            <v>0</v>
          </cell>
          <cell r="K1549">
            <v>4760000</v>
          </cell>
          <cell r="L1549">
            <v>0</v>
          </cell>
          <cell r="M1549">
            <v>0</v>
          </cell>
          <cell r="N1549">
            <v>3331999.9999999995</v>
          </cell>
          <cell r="O1549">
            <v>0</v>
          </cell>
        </row>
        <row r="1550">
          <cell r="B1550" t="str">
            <v>442444</v>
          </cell>
          <cell r="C1550" t="str">
            <v>Phạm Trịnh Hà</v>
          </cell>
          <cell r="D1550" t="str">
            <v>An</v>
          </cell>
          <cell r="E1550" t="str">
            <v>4424</v>
          </cell>
          <cell r="F1550" t="str">
            <v>BT</v>
          </cell>
          <cell r="G1550" t="str">
            <v/>
          </cell>
          <cell r="H1550">
            <v>17</v>
          </cell>
          <cell r="I1550">
            <v>0</v>
          </cell>
          <cell r="J1550">
            <v>0</v>
          </cell>
          <cell r="K1550">
            <v>4760000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</row>
        <row r="1551">
          <cell r="B1551" t="str">
            <v>442445</v>
          </cell>
          <cell r="C1551" t="str">
            <v>Nguyễn Đỗ Khánh</v>
          </cell>
          <cell r="D1551" t="str">
            <v>Linh</v>
          </cell>
          <cell r="E1551" t="str">
            <v>4424</v>
          </cell>
          <cell r="F1551" t="str">
            <v>BT</v>
          </cell>
          <cell r="G1551" t="str">
            <v/>
          </cell>
          <cell r="H1551">
            <v>17</v>
          </cell>
          <cell r="I1551">
            <v>0</v>
          </cell>
          <cell r="J1551">
            <v>0</v>
          </cell>
          <cell r="K1551">
            <v>4760000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</row>
        <row r="1552">
          <cell r="B1552" t="str">
            <v>442446</v>
          </cell>
          <cell r="C1552" t="str">
            <v>Hoàng Ngọc Minh</v>
          </cell>
          <cell r="D1552" t="str">
            <v>Chi</v>
          </cell>
          <cell r="E1552" t="str">
            <v>4424</v>
          </cell>
          <cell r="F1552" t="str">
            <v>BT</v>
          </cell>
          <cell r="G1552" t="str">
            <v/>
          </cell>
          <cell r="H1552">
            <v>21</v>
          </cell>
          <cell r="I1552">
            <v>0</v>
          </cell>
          <cell r="J1552">
            <v>0</v>
          </cell>
          <cell r="K1552">
            <v>5880000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</row>
        <row r="1553">
          <cell r="B1553" t="str">
            <v>442447</v>
          </cell>
          <cell r="C1553" t="str">
            <v>Nguyễn Phạm Tuyết</v>
          </cell>
          <cell r="D1553" t="str">
            <v>Nhung</v>
          </cell>
          <cell r="E1553" t="str">
            <v>4424</v>
          </cell>
          <cell r="F1553" t="str">
            <v>GHP70</v>
          </cell>
          <cell r="G1553" t="str">
            <v/>
          </cell>
          <cell r="H1553">
            <v>17</v>
          </cell>
          <cell r="I1553">
            <v>0</v>
          </cell>
          <cell r="J1553">
            <v>0</v>
          </cell>
          <cell r="K1553">
            <v>4760000</v>
          </cell>
          <cell r="L1553">
            <v>0</v>
          </cell>
          <cell r="M1553">
            <v>0</v>
          </cell>
          <cell r="N1553">
            <v>3331999.9999999995</v>
          </cell>
          <cell r="O1553">
            <v>0</v>
          </cell>
        </row>
        <row r="1554">
          <cell r="B1554" t="str">
            <v>442448</v>
          </cell>
          <cell r="C1554" t="str">
            <v>Nguyễn Thị Khánh</v>
          </cell>
          <cell r="D1554" t="str">
            <v>Huyền</v>
          </cell>
          <cell r="E1554" t="str">
            <v>4424</v>
          </cell>
          <cell r="F1554" t="str">
            <v>BT</v>
          </cell>
          <cell r="G1554" t="str">
            <v/>
          </cell>
          <cell r="H1554">
            <v>21</v>
          </cell>
          <cell r="I1554">
            <v>0</v>
          </cell>
          <cell r="J1554">
            <v>0</v>
          </cell>
          <cell r="K1554">
            <v>5880000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</row>
        <row r="1555">
          <cell r="B1555" t="str">
            <v>442449</v>
          </cell>
          <cell r="C1555" t="str">
            <v>Phan Thị ánh</v>
          </cell>
          <cell r="D1555" t="str">
            <v>Hồng</v>
          </cell>
          <cell r="E1555" t="str">
            <v>4424</v>
          </cell>
          <cell r="F1555" t="str">
            <v>BT</v>
          </cell>
          <cell r="G1555" t="str">
            <v/>
          </cell>
          <cell r="H1555">
            <v>21</v>
          </cell>
          <cell r="I1555">
            <v>0</v>
          </cell>
          <cell r="J1555">
            <v>0</v>
          </cell>
          <cell r="K1555">
            <v>5880000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</row>
        <row r="1556">
          <cell r="B1556" t="str">
            <v>442450</v>
          </cell>
          <cell r="C1556" t="str">
            <v>Phạm Thị</v>
          </cell>
          <cell r="D1556" t="str">
            <v>Hiền</v>
          </cell>
          <cell r="E1556" t="str">
            <v>4424</v>
          </cell>
          <cell r="F1556" t="str">
            <v>BT</v>
          </cell>
          <cell r="G1556" t="str">
            <v/>
          </cell>
          <cell r="H1556">
            <v>17</v>
          </cell>
          <cell r="I1556">
            <v>0</v>
          </cell>
          <cell r="J1556">
            <v>0</v>
          </cell>
          <cell r="K1556">
            <v>4760000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</row>
        <row r="1557">
          <cell r="B1557" t="str">
            <v>442451</v>
          </cell>
          <cell r="C1557" t="str">
            <v>Nguyễn Chu Hoài</v>
          </cell>
          <cell r="D1557" t="str">
            <v>Anh</v>
          </cell>
          <cell r="E1557" t="str">
            <v>4424</v>
          </cell>
          <cell r="F1557" t="str">
            <v>BT</v>
          </cell>
          <cell r="G1557" t="str">
            <v/>
          </cell>
          <cell r="H1557">
            <v>21</v>
          </cell>
          <cell r="I1557">
            <v>0</v>
          </cell>
          <cell r="J1557">
            <v>0</v>
          </cell>
          <cell r="K1557">
            <v>5880000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</row>
        <row r="1558">
          <cell r="B1558" t="str">
            <v>442452</v>
          </cell>
          <cell r="C1558" t="str">
            <v>Triệu Minh</v>
          </cell>
          <cell r="D1558" t="str">
            <v>Ngọ</v>
          </cell>
          <cell r="E1558" t="str">
            <v>4424</v>
          </cell>
          <cell r="F1558" t="str">
            <v>MHP</v>
          </cell>
          <cell r="G1558" t="str">
            <v/>
          </cell>
          <cell r="H1558">
            <v>21</v>
          </cell>
          <cell r="I1558">
            <v>0</v>
          </cell>
          <cell r="J1558">
            <v>0</v>
          </cell>
          <cell r="K1558">
            <v>5880000</v>
          </cell>
          <cell r="L1558">
            <v>0</v>
          </cell>
          <cell r="M1558">
            <v>0</v>
          </cell>
          <cell r="N1558">
            <v>5880000</v>
          </cell>
          <cell r="O1558">
            <v>0</v>
          </cell>
        </row>
        <row r="1559">
          <cell r="B1559" t="str">
            <v>442453</v>
          </cell>
          <cell r="C1559" t="str">
            <v>Lê Quang</v>
          </cell>
          <cell r="D1559" t="str">
            <v>Sơn</v>
          </cell>
          <cell r="E1559" t="str">
            <v>4424</v>
          </cell>
          <cell r="F1559" t="str">
            <v>BT</v>
          </cell>
          <cell r="G1559" t="str">
            <v/>
          </cell>
          <cell r="H1559">
            <v>21</v>
          </cell>
          <cell r="I1559">
            <v>0</v>
          </cell>
          <cell r="J1559">
            <v>0</v>
          </cell>
          <cell r="K1559">
            <v>5880000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</row>
        <row r="1560">
          <cell r="B1560" t="str">
            <v>442454</v>
          </cell>
          <cell r="C1560" t="str">
            <v>Đặng Thu</v>
          </cell>
          <cell r="D1560" t="str">
            <v>Hiền</v>
          </cell>
          <cell r="E1560" t="str">
            <v>4424</v>
          </cell>
          <cell r="F1560" t="str">
            <v>BT</v>
          </cell>
          <cell r="G1560" t="str">
            <v/>
          </cell>
          <cell r="H1560">
            <v>21</v>
          </cell>
          <cell r="I1560">
            <v>0</v>
          </cell>
          <cell r="J1560">
            <v>0</v>
          </cell>
          <cell r="K1560">
            <v>5880000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</row>
        <row r="1561">
          <cell r="B1561" t="str">
            <v>442455</v>
          </cell>
          <cell r="C1561" t="str">
            <v>Phạm Thu</v>
          </cell>
          <cell r="D1561" t="str">
            <v>Trang</v>
          </cell>
          <cell r="E1561" t="str">
            <v>4424</v>
          </cell>
          <cell r="F1561" t="str">
            <v>BT</v>
          </cell>
          <cell r="G1561" t="str">
            <v/>
          </cell>
          <cell r="H1561">
            <v>17</v>
          </cell>
          <cell r="I1561">
            <v>0</v>
          </cell>
          <cell r="J1561">
            <v>0</v>
          </cell>
          <cell r="K1561">
            <v>4760000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</row>
        <row r="1562">
          <cell r="B1562" t="str">
            <v>442456</v>
          </cell>
          <cell r="C1562" t="str">
            <v>Nông Thị Kiều</v>
          </cell>
          <cell r="D1562" t="str">
            <v>Trinh</v>
          </cell>
          <cell r="E1562" t="str">
            <v>4424</v>
          </cell>
          <cell r="F1562" t="str">
            <v>GHP70</v>
          </cell>
          <cell r="G1562" t="str">
            <v/>
          </cell>
          <cell r="H1562">
            <v>21</v>
          </cell>
          <cell r="I1562">
            <v>0</v>
          </cell>
          <cell r="J1562">
            <v>0</v>
          </cell>
          <cell r="K1562">
            <v>5880000</v>
          </cell>
          <cell r="L1562">
            <v>0</v>
          </cell>
          <cell r="M1562">
            <v>0</v>
          </cell>
          <cell r="N1562">
            <v>4116000</v>
          </cell>
          <cell r="O1562">
            <v>0</v>
          </cell>
        </row>
        <row r="1563">
          <cell r="B1563" t="str">
            <v>442457</v>
          </cell>
          <cell r="C1563" t="str">
            <v>Trần Hữu Tuấn</v>
          </cell>
          <cell r="D1563" t="str">
            <v>Trường</v>
          </cell>
          <cell r="E1563" t="str">
            <v>4424</v>
          </cell>
          <cell r="F1563" t="str">
            <v>BT</v>
          </cell>
          <cell r="G1563" t="str">
            <v/>
          </cell>
          <cell r="H1563">
            <v>17</v>
          </cell>
          <cell r="I1563">
            <v>0</v>
          </cell>
          <cell r="J1563">
            <v>0</v>
          </cell>
          <cell r="K1563">
            <v>4760000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</row>
        <row r="1564">
          <cell r="B1564" t="str">
            <v>442458</v>
          </cell>
          <cell r="C1564" t="str">
            <v>Đoàn Thị Hương</v>
          </cell>
          <cell r="D1564" t="str">
            <v>Lan</v>
          </cell>
          <cell r="E1564" t="str">
            <v>4424</v>
          </cell>
          <cell r="F1564" t="str">
            <v>BT</v>
          </cell>
          <cell r="G1564" t="str">
            <v/>
          </cell>
          <cell r="H1564">
            <v>21</v>
          </cell>
          <cell r="I1564">
            <v>0</v>
          </cell>
          <cell r="J1564">
            <v>0</v>
          </cell>
          <cell r="K1564">
            <v>5880000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</row>
        <row r="1565">
          <cell r="B1565" t="str">
            <v>442459</v>
          </cell>
          <cell r="C1565" t="str">
            <v>Nguyễn Thùy</v>
          </cell>
          <cell r="D1565" t="str">
            <v>Trang</v>
          </cell>
          <cell r="E1565" t="str">
            <v>4424</v>
          </cell>
          <cell r="F1565" t="str">
            <v>BT</v>
          </cell>
          <cell r="G1565" t="str">
            <v/>
          </cell>
          <cell r="H1565">
            <v>17</v>
          </cell>
          <cell r="I1565">
            <v>0</v>
          </cell>
          <cell r="J1565">
            <v>0</v>
          </cell>
          <cell r="K1565">
            <v>4760000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</row>
        <row r="1566">
          <cell r="B1566" t="str">
            <v>442460</v>
          </cell>
          <cell r="C1566" t="str">
            <v>Tống Thị Thu</v>
          </cell>
          <cell r="D1566" t="str">
            <v>Hương</v>
          </cell>
          <cell r="E1566" t="str">
            <v>4424</v>
          </cell>
          <cell r="F1566" t="str">
            <v>BT</v>
          </cell>
          <cell r="G1566" t="str">
            <v/>
          </cell>
          <cell r="H1566">
            <v>17</v>
          </cell>
          <cell r="I1566">
            <v>0</v>
          </cell>
          <cell r="J1566">
            <v>0</v>
          </cell>
          <cell r="K1566">
            <v>4760000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</row>
        <row r="1567">
          <cell r="B1567" t="str">
            <v>442461</v>
          </cell>
          <cell r="C1567" t="str">
            <v>Bùi Thị Thanh</v>
          </cell>
          <cell r="D1567" t="str">
            <v>Thảo</v>
          </cell>
          <cell r="E1567" t="str">
            <v>4424</v>
          </cell>
          <cell r="F1567" t="str">
            <v>BT</v>
          </cell>
          <cell r="G1567" t="str">
            <v/>
          </cell>
          <cell r="H1567">
            <v>17</v>
          </cell>
          <cell r="I1567">
            <v>0</v>
          </cell>
          <cell r="J1567">
            <v>0</v>
          </cell>
          <cell r="K1567">
            <v>4760000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</row>
        <row r="1568">
          <cell r="B1568" t="str">
            <v>442462</v>
          </cell>
          <cell r="C1568" t="str">
            <v>Nguyễn Thị</v>
          </cell>
          <cell r="D1568" t="str">
            <v>Thư</v>
          </cell>
          <cell r="E1568" t="str">
            <v>4424</v>
          </cell>
          <cell r="F1568" t="str">
            <v>BT</v>
          </cell>
          <cell r="G1568" t="str">
            <v/>
          </cell>
          <cell r="H1568">
            <v>21</v>
          </cell>
          <cell r="I1568">
            <v>0</v>
          </cell>
          <cell r="J1568">
            <v>0</v>
          </cell>
          <cell r="K1568">
            <v>5880000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</row>
        <row r="1569">
          <cell r="B1569" t="str">
            <v>442463</v>
          </cell>
          <cell r="C1569" t="str">
            <v>Nguyễn Thị Hồng</v>
          </cell>
          <cell r="D1569" t="str">
            <v>Nhung</v>
          </cell>
          <cell r="E1569" t="str">
            <v>4424</v>
          </cell>
          <cell r="F1569" t="str">
            <v>BT</v>
          </cell>
          <cell r="G1569" t="str">
            <v/>
          </cell>
          <cell r="H1569">
            <v>21</v>
          </cell>
          <cell r="I1569">
            <v>0</v>
          </cell>
          <cell r="J1569">
            <v>0</v>
          </cell>
          <cell r="K1569">
            <v>5880000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</row>
        <row r="1570">
          <cell r="B1570" t="str">
            <v>442464</v>
          </cell>
          <cell r="C1570" t="str">
            <v>Bùi Minh</v>
          </cell>
          <cell r="D1570" t="str">
            <v>Ngọc</v>
          </cell>
          <cell r="E1570" t="str">
            <v>4424</v>
          </cell>
          <cell r="F1570" t="str">
            <v>BT</v>
          </cell>
          <cell r="G1570" t="str">
            <v/>
          </cell>
          <cell r="H1570">
            <v>17</v>
          </cell>
          <cell r="I1570">
            <v>0</v>
          </cell>
          <cell r="J1570">
            <v>0</v>
          </cell>
          <cell r="K1570">
            <v>4760000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</row>
        <row r="1571">
          <cell r="B1571" t="str">
            <v>442465</v>
          </cell>
          <cell r="C1571" t="str">
            <v>Bùi Quỳnh</v>
          </cell>
          <cell r="D1571" t="str">
            <v>Chi</v>
          </cell>
          <cell r="E1571" t="str">
            <v>4424</v>
          </cell>
          <cell r="F1571" t="str">
            <v>BT</v>
          </cell>
          <cell r="G1571" t="str">
            <v/>
          </cell>
          <cell r="H1571">
            <v>17</v>
          </cell>
          <cell r="I1571">
            <v>0</v>
          </cell>
          <cell r="J1571">
            <v>0</v>
          </cell>
          <cell r="K1571">
            <v>4760000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</row>
        <row r="1572">
          <cell r="B1572" t="str">
            <v>442466</v>
          </cell>
          <cell r="C1572" t="str">
            <v>Nguyễn Thục</v>
          </cell>
          <cell r="D1572" t="str">
            <v>Linh</v>
          </cell>
          <cell r="E1572" t="str">
            <v>4424</v>
          </cell>
          <cell r="F1572" t="str">
            <v>BT</v>
          </cell>
          <cell r="G1572" t="str">
            <v/>
          </cell>
          <cell r="H1572">
            <v>17</v>
          </cell>
          <cell r="I1572">
            <v>0</v>
          </cell>
          <cell r="J1572">
            <v>0</v>
          </cell>
          <cell r="K1572">
            <v>4760000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</row>
        <row r="1573">
          <cell r="B1573" t="str">
            <v>442501</v>
          </cell>
          <cell r="C1573" t="str">
            <v>Nguyễn Bá</v>
          </cell>
          <cell r="D1573" t="str">
            <v>Tuấn</v>
          </cell>
          <cell r="E1573" t="str">
            <v>4425</v>
          </cell>
          <cell r="F1573" t="str">
            <v>BT</v>
          </cell>
          <cell r="G1573" t="str">
            <v/>
          </cell>
          <cell r="H1573">
            <v>17</v>
          </cell>
          <cell r="I1573">
            <v>0</v>
          </cell>
          <cell r="J1573">
            <v>0</v>
          </cell>
          <cell r="K1573">
            <v>4760000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</row>
        <row r="1574">
          <cell r="B1574" t="str">
            <v>442502</v>
          </cell>
          <cell r="C1574" t="str">
            <v>Vũ Trọng</v>
          </cell>
          <cell r="D1574" t="str">
            <v>Bình</v>
          </cell>
          <cell r="E1574" t="str">
            <v>4425</v>
          </cell>
          <cell r="F1574" t="str">
            <v>BT</v>
          </cell>
          <cell r="G1574" t="str">
            <v/>
          </cell>
          <cell r="H1574">
            <v>20</v>
          </cell>
          <cell r="I1574">
            <v>0</v>
          </cell>
          <cell r="J1574">
            <v>0</v>
          </cell>
          <cell r="K1574">
            <v>5600000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</row>
        <row r="1575">
          <cell r="B1575" t="str">
            <v>442503</v>
          </cell>
          <cell r="C1575" t="str">
            <v>Nguyễn Thị Mai</v>
          </cell>
          <cell r="D1575" t="str">
            <v>Quyên</v>
          </cell>
          <cell r="E1575" t="str">
            <v>4425</v>
          </cell>
          <cell r="F1575" t="str">
            <v>BT</v>
          </cell>
          <cell r="G1575" t="str">
            <v/>
          </cell>
          <cell r="H1575">
            <v>21</v>
          </cell>
          <cell r="I1575">
            <v>0</v>
          </cell>
          <cell r="J1575">
            <v>0</v>
          </cell>
          <cell r="K1575">
            <v>5880000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</row>
        <row r="1576">
          <cell r="B1576" t="str">
            <v>442504</v>
          </cell>
          <cell r="C1576" t="str">
            <v>Chu Thúy</v>
          </cell>
          <cell r="D1576" t="str">
            <v>Quỳnh</v>
          </cell>
          <cell r="E1576" t="str">
            <v>4425</v>
          </cell>
          <cell r="F1576" t="str">
            <v>BT</v>
          </cell>
          <cell r="G1576" t="str">
            <v/>
          </cell>
          <cell r="H1576">
            <v>21</v>
          </cell>
          <cell r="I1576">
            <v>0</v>
          </cell>
          <cell r="J1576">
            <v>0</v>
          </cell>
          <cell r="K1576">
            <v>5880000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</row>
        <row r="1577">
          <cell r="B1577" t="str">
            <v>442505</v>
          </cell>
          <cell r="C1577" t="str">
            <v>Tống Thị Minh</v>
          </cell>
          <cell r="D1577" t="str">
            <v>Phương</v>
          </cell>
          <cell r="E1577" t="str">
            <v>4425</v>
          </cell>
          <cell r="F1577" t="str">
            <v>BT</v>
          </cell>
          <cell r="G1577" t="str">
            <v/>
          </cell>
          <cell r="H1577">
            <v>17</v>
          </cell>
          <cell r="I1577">
            <v>0</v>
          </cell>
          <cell r="J1577">
            <v>0</v>
          </cell>
          <cell r="K1577">
            <v>4760000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</row>
        <row r="1578">
          <cell r="B1578" t="str">
            <v>442506</v>
          </cell>
          <cell r="C1578" t="str">
            <v>Nguyễn Nhật</v>
          </cell>
          <cell r="D1578" t="str">
            <v>Khải</v>
          </cell>
          <cell r="E1578" t="str">
            <v>4425</v>
          </cell>
          <cell r="F1578" t="str">
            <v>BT</v>
          </cell>
          <cell r="G1578" t="str">
            <v/>
          </cell>
          <cell r="H1578">
            <v>17</v>
          </cell>
          <cell r="I1578">
            <v>0</v>
          </cell>
          <cell r="J1578">
            <v>0</v>
          </cell>
          <cell r="K1578">
            <v>4760000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</row>
        <row r="1579">
          <cell r="B1579" t="str">
            <v>442507</v>
          </cell>
          <cell r="C1579" t="str">
            <v>Nguyễn Thị Minh</v>
          </cell>
          <cell r="D1579" t="str">
            <v>Chi</v>
          </cell>
          <cell r="E1579" t="str">
            <v>4425</v>
          </cell>
          <cell r="F1579" t="str">
            <v>BT</v>
          </cell>
          <cell r="G1579" t="str">
            <v/>
          </cell>
          <cell r="H1579">
            <v>21</v>
          </cell>
          <cell r="I1579">
            <v>0</v>
          </cell>
          <cell r="J1579">
            <v>0</v>
          </cell>
          <cell r="K1579">
            <v>5880000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</row>
        <row r="1580">
          <cell r="B1580" t="str">
            <v>442508</v>
          </cell>
          <cell r="C1580" t="str">
            <v>Nguyễn Ngọc</v>
          </cell>
          <cell r="D1580" t="str">
            <v>Trâm</v>
          </cell>
          <cell r="E1580" t="str">
            <v>4425</v>
          </cell>
          <cell r="F1580" t="str">
            <v>BT</v>
          </cell>
          <cell r="G1580" t="str">
            <v/>
          </cell>
          <cell r="H1580">
            <v>21</v>
          </cell>
          <cell r="I1580">
            <v>0</v>
          </cell>
          <cell r="J1580">
            <v>0</v>
          </cell>
          <cell r="K1580">
            <v>5880000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</row>
        <row r="1581">
          <cell r="B1581" t="str">
            <v>442509</v>
          </cell>
          <cell r="C1581" t="str">
            <v>Nguyễn Trọng</v>
          </cell>
          <cell r="D1581" t="str">
            <v>Hùng</v>
          </cell>
          <cell r="E1581" t="str">
            <v>4425</v>
          </cell>
          <cell r="F1581" t="str">
            <v>BT</v>
          </cell>
          <cell r="G1581" t="str">
            <v/>
          </cell>
          <cell r="H1581">
            <v>17</v>
          </cell>
          <cell r="I1581">
            <v>0</v>
          </cell>
          <cell r="J1581">
            <v>0</v>
          </cell>
          <cell r="K1581">
            <v>4760000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</row>
        <row r="1582">
          <cell r="B1582" t="str">
            <v>442510</v>
          </cell>
          <cell r="C1582" t="str">
            <v>Doãn Thị Thùy</v>
          </cell>
          <cell r="D1582" t="str">
            <v>Dung</v>
          </cell>
          <cell r="E1582" t="str">
            <v>4425</v>
          </cell>
          <cell r="F1582" t="str">
            <v>BT</v>
          </cell>
          <cell r="G1582" t="str">
            <v/>
          </cell>
          <cell r="H1582">
            <v>17</v>
          </cell>
          <cell r="I1582">
            <v>0</v>
          </cell>
          <cell r="J1582">
            <v>0</v>
          </cell>
          <cell r="K1582">
            <v>4760000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</row>
        <row r="1583">
          <cell r="B1583" t="str">
            <v>442511</v>
          </cell>
          <cell r="C1583" t="str">
            <v>Nguyễn Ngọc</v>
          </cell>
          <cell r="D1583" t="str">
            <v>Hòa</v>
          </cell>
          <cell r="E1583" t="str">
            <v>4425</v>
          </cell>
          <cell r="F1583" t="str">
            <v>BT</v>
          </cell>
          <cell r="G1583" t="str">
            <v/>
          </cell>
          <cell r="H1583">
            <v>17</v>
          </cell>
          <cell r="I1583">
            <v>0</v>
          </cell>
          <cell r="J1583">
            <v>0</v>
          </cell>
          <cell r="K1583">
            <v>4760000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</row>
        <row r="1584">
          <cell r="B1584" t="str">
            <v>442512</v>
          </cell>
          <cell r="C1584" t="str">
            <v>Trịnh Thị Mai</v>
          </cell>
          <cell r="D1584" t="str">
            <v>Phượng</v>
          </cell>
          <cell r="E1584" t="str">
            <v>4425</v>
          </cell>
          <cell r="F1584" t="str">
            <v>BT</v>
          </cell>
          <cell r="G1584" t="str">
            <v/>
          </cell>
          <cell r="H1584">
            <v>17</v>
          </cell>
          <cell r="I1584">
            <v>0</v>
          </cell>
          <cell r="J1584">
            <v>0</v>
          </cell>
          <cell r="K1584">
            <v>4760000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</row>
        <row r="1585">
          <cell r="B1585" t="str">
            <v>442513</v>
          </cell>
          <cell r="C1585" t="str">
            <v>Nguyễn Thị</v>
          </cell>
          <cell r="D1585" t="str">
            <v>Bích</v>
          </cell>
          <cell r="E1585" t="str">
            <v>4425</v>
          </cell>
          <cell r="F1585" t="str">
            <v>BT</v>
          </cell>
          <cell r="G1585" t="str">
            <v/>
          </cell>
          <cell r="H1585">
            <v>17</v>
          </cell>
          <cell r="I1585">
            <v>0</v>
          </cell>
          <cell r="J1585">
            <v>0</v>
          </cell>
          <cell r="K1585">
            <v>4760000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</row>
        <row r="1586">
          <cell r="B1586" t="str">
            <v>442514</v>
          </cell>
          <cell r="C1586" t="str">
            <v>Phạm Thị Quỳnh</v>
          </cell>
          <cell r="D1586" t="str">
            <v>Anh</v>
          </cell>
          <cell r="E1586" t="str">
            <v>4425</v>
          </cell>
          <cell r="F1586" t="str">
            <v>BT</v>
          </cell>
          <cell r="G1586" t="str">
            <v/>
          </cell>
          <cell r="H1586">
            <v>20</v>
          </cell>
          <cell r="I1586">
            <v>0</v>
          </cell>
          <cell r="J1586">
            <v>0</v>
          </cell>
          <cell r="K1586">
            <v>5600000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</row>
        <row r="1587">
          <cell r="B1587" t="str">
            <v>442515</v>
          </cell>
          <cell r="C1587" t="str">
            <v>Nguyễn Xuân</v>
          </cell>
          <cell r="D1587" t="str">
            <v>Mạnh</v>
          </cell>
          <cell r="E1587" t="str">
            <v>4425</v>
          </cell>
          <cell r="F1587" t="str">
            <v>BT</v>
          </cell>
          <cell r="G1587" t="str">
            <v/>
          </cell>
          <cell r="H1587">
            <v>17</v>
          </cell>
          <cell r="I1587">
            <v>0</v>
          </cell>
          <cell r="J1587">
            <v>0</v>
          </cell>
          <cell r="K1587">
            <v>4760000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</row>
        <row r="1588">
          <cell r="B1588" t="str">
            <v>442516</v>
          </cell>
          <cell r="C1588" t="str">
            <v>Nguyễn Thị Cẩm</v>
          </cell>
          <cell r="D1588" t="str">
            <v>Tú</v>
          </cell>
          <cell r="E1588" t="str">
            <v>4425</v>
          </cell>
          <cell r="F1588" t="str">
            <v>BT</v>
          </cell>
          <cell r="G1588" t="str">
            <v/>
          </cell>
          <cell r="H1588">
            <v>17</v>
          </cell>
          <cell r="I1588">
            <v>0</v>
          </cell>
          <cell r="J1588">
            <v>0</v>
          </cell>
          <cell r="K1588">
            <v>4760000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</row>
        <row r="1589">
          <cell r="B1589" t="str">
            <v>442517</v>
          </cell>
          <cell r="C1589" t="str">
            <v>Trần Hoàng Khánh</v>
          </cell>
          <cell r="D1589" t="str">
            <v>Vân</v>
          </cell>
          <cell r="E1589" t="str">
            <v>4425</v>
          </cell>
          <cell r="F1589" t="str">
            <v>BT</v>
          </cell>
          <cell r="G1589" t="str">
            <v/>
          </cell>
          <cell r="H1589">
            <v>17</v>
          </cell>
          <cell r="I1589">
            <v>0</v>
          </cell>
          <cell r="J1589">
            <v>0</v>
          </cell>
          <cell r="K1589">
            <v>4760000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</row>
        <row r="1590">
          <cell r="B1590" t="str">
            <v>442518</v>
          </cell>
          <cell r="C1590" t="str">
            <v>Trần Thị</v>
          </cell>
          <cell r="D1590" t="str">
            <v>Ngần</v>
          </cell>
          <cell r="E1590" t="str">
            <v>4425</v>
          </cell>
          <cell r="F1590" t="str">
            <v>BT</v>
          </cell>
          <cell r="G1590" t="str">
            <v/>
          </cell>
          <cell r="H1590">
            <v>17</v>
          </cell>
          <cell r="I1590">
            <v>0</v>
          </cell>
          <cell r="J1590">
            <v>0</v>
          </cell>
          <cell r="K1590">
            <v>4760000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</row>
        <row r="1591">
          <cell r="B1591" t="str">
            <v>442519</v>
          </cell>
          <cell r="C1591" t="str">
            <v>Lý Thị</v>
          </cell>
          <cell r="D1591" t="str">
            <v>Huệ</v>
          </cell>
          <cell r="E1591" t="str">
            <v>4425</v>
          </cell>
          <cell r="F1591" t="str">
            <v>BT</v>
          </cell>
          <cell r="G1591" t="str">
            <v/>
          </cell>
          <cell r="H1591">
            <v>17</v>
          </cell>
          <cell r="I1591">
            <v>0</v>
          </cell>
          <cell r="J1591">
            <v>0</v>
          </cell>
          <cell r="K1591">
            <v>4760000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</row>
        <row r="1592">
          <cell r="B1592" t="str">
            <v>442520</v>
          </cell>
          <cell r="C1592" t="str">
            <v>Cà Thị Quỳnh</v>
          </cell>
          <cell r="D1592" t="str">
            <v>Diễm</v>
          </cell>
          <cell r="E1592" t="str">
            <v>4425</v>
          </cell>
          <cell r="F1592" t="str">
            <v>BT</v>
          </cell>
          <cell r="G1592" t="str">
            <v/>
          </cell>
          <cell r="H1592">
            <v>17</v>
          </cell>
          <cell r="I1592">
            <v>0</v>
          </cell>
          <cell r="J1592">
            <v>0</v>
          </cell>
          <cell r="K1592">
            <v>4760000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</row>
        <row r="1593">
          <cell r="B1593" t="str">
            <v>442521</v>
          </cell>
          <cell r="C1593" t="str">
            <v>Nguyễn Thu</v>
          </cell>
          <cell r="D1593" t="str">
            <v>Hiền</v>
          </cell>
          <cell r="E1593" t="str">
            <v>4425</v>
          </cell>
          <cell r="F1593" t="str">
            <v>BT</v>
          </cell>
          <cell r="G1593" t="str">
            <v/>
          </cell>
          <cell r="H1593">
            <v>17</v>
          </cell>
          <cell r="I1593">
            <v>0</v>
          </cell>
          <cell r="J1593">
            <v>0</v>
          </cell>
          <cell r="K1593">
            <v>4760000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</row>
        <row r="1594">
          <cell r="B1594" t="str">
            <v>442522</v>
          </cell>
          <cell r="C1594" t="str">
            <v>Nông Hương</v>
          </cell>
          <cell r="D1594" t="str">
            <v>Giang</v>
          </cell>
          <cell r="E1594" t="str">
            <v>4425</v>
          </cell>
          <cell r="F1594" t="str">
            <v>GHP70</v>
          </cell>
          <cell r="G1594" t="str">
            <v/>
          </cell>
          <cell r="H1594">
            <v>17</v>
          </cell>
          <cell r="I1594">
            <v>3</v>
          </cell>
          <cell r="J1594">
            <v>0</v>
          </cell>
          <cell r="K1594">
            <v>4760000</v>
          </cell>
          <cell r="L1594">
            <v>840000</v>
          </cell>
          <cell r="M1594">
            <v>0</v>
          </cell>
          <cell r="N1594">
            <v>3331999.9999999995</v>
          </cell>
          <cell r="O1594">
            <v>0</v>
          </cell>
        </row>
        <row r="1595">
          <cell r="B1595" t="str">
            <v>442523</v>
          </cell>
          <cell r="C1595" t="str">
            <v>Nguyễn Mộng</v>
          </cell>
          <cell r="D1595" t="str">
            <v>Huế</v>
          </cell>
          <cell r="E1595" t="str">
            <v>4425</v>
          </cell>
          <cell r="F1595" t="str">
            <v>BT</v>
          </cell>
          <cell r="G1595" t="str">
            <v/>
          </cell>
          <cell r="H1595">
            <v>17</v>
          </cell>
          <cell r="I1595">
            <v>0</v>
          </cell>
          <cell r="J1595">
            <v>0</v>
          </cell>
          <cell r="K1595">
            <v>4760000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</row>
        <row r="1596">
          <cell r="B1596" t="str">
            <v>442524</v>
          </cell>
          <cell r="C1596" t="str">
            <v>Lê Thị Ngọc</v>
          </cell>
          <cell r="D1596" t="str">
            <v>Hân</v>
          </cell>
          <cell r="E1596" t="str">
            <v>4425</v>
          </cell>
          <cell r="F1596" t="str">
            <v>BT</v>
          </cell>
          <cell r="G1596" t="str">
            <v/>
          </cell>
          <cell r="H1596">
            <v>20</v>
          </cell>
          <cell r="I1596">
            <v>0</v>
          </cell>
          <cell r="J1596">
            <v>0</v>
          </cell>
          <cell r="K1596">
            <v>5600000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</row>
        <row r="1597">
          <cell r="B1597" t="str">
            <v>442525</v>
          </cell>
          <cell r="C1597" t="str">
            <v>Trương Quang</v>
          </cell>
          <cell r="D1597" t="str">
            <v>Tuấn</v>
          </cell>
          <cell r="E1597" t="str">
            <v>4425</v>
          </cell>
          <cell r="F1597" t="str">
            <v>GHP70</v>
          </cell>
          <cell r="G1597" t="str">
            <v/>
          </cell>
          <cell r="H1597">
            <v>17</v>
          </cell>
          <cell r="I1597">
            <v>0</v>
          </cell>
          <cell r="J1597">
            <v>0</v>
          </cell>
          <cell r="K1597">
            <v>4760000</v>
          </cell>
          <cell r="L1597">
            <v>0</v>
          </cell>
          <cell r="M1597">
            <v>0</v>
          </cell>
          <cell r="N1597">
            <v>3331999.9999999995</v>
          </cell>
          <cell r="O1597">
            <v>0</v>
          </cell>
        </row>
        <row r="1598">
          <cell r="B1598" t="str">
            <v>442526</v>
          </cell>
          <cell r="C1598" t="str">
            <v>Bùi Thị</v>
          </cell>
          <cell r="D1598" t="str">
            <v>Linh</v>
          </cell>
          <cell r="E1598" t="str">
            <v>4425</v>
          </cell>
          <cell r="F1598" t="str">
            <v>BT</v>
          </cell>
          <cell r="G1598" t="str">
            <v/>
          </cell>
          <cell r="H1598">
            <v>21</v>
          </cell>
          <cell r="I1598">
            <v>0</v>
          </cell>
          <cell r="J1598">
            <v>0</v>
          </cell>
          <cell r="K1598">
            <v>5880000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</row>
        <row r="1599">
          <cell r="B1599" t="str">
            <v>442527</v>
          </cell>
          <cell r="C1599" t="str">
            <v>Nguyễn Văn Thành</v>
          </cell>
          <cell r="D1599" t="str">
            <v>Tâm</v>
          </cell>
          <cell r="E1599" t="str">
            <v>4425</v>
          </cell>
          <cell r="F1599" t="str">
            <v>BT</v>
          </cell>
          <cell r="G1599" t="str">
            <v/>
          </cell>
          <cell r="H1599">
            <v>23</v>
          </cell>
          <cell r="I1599">
            <v>0</v>
          </cell>
          <cell r="J1599">
            <v>0</v>
          </cell>
          <cell r="K1599">
            <v>6440000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</row>
        <row r="1600">
          <cell r="B1600" t="str">
            <v>442528</v>
          </cell>
          <cell r="C1600" t="str">
            <v>Lương Thị Trần</v>
          </cell>
          <cell r="D1600" t="str">
            <v>Huệ</v>
          </cell>
          <cell r="E1600" t="str">
            <v>4425</v>
          </cell>
          <cell r="F1600" t="str">
            <v>MHP</v>
          </cell>
          <cell r="G1600" t="str">
            <v/>
          </cell>
          <cell r="H1600">
            <v>21</v>
          </cell>
          <cell r="I1600">
            <v>0</v>
          </cell>
          <cell r="J1600">
            <v>0</v>
          </cell>
          <cell r="K1600">
            <v>5880000</v>
          </cell>
          <cell r="L1600">
            <v>0</v>
          </cell>
          <cell r="M1600">
            <v>0</v>
          </cell>
          <cell r="N1600">
            <v>5880000</v>
          </cell>
          <cell r="O1600">
            <v>0</v>
          </cell>
        </row>
        <row r="1601">
          <cell r="B1601" t="str">
            <v>442529</v>
          </cell>
          <cell r="C1601" t="str">
            <v>Lưu Thị Thu</v>
          </cell>
          <cell r="D1601" t="str">
            <v>Diệu</v>
          </cell>
          <cell r="E1601" t="str">
            <v>4425</v>
          </cell>
          <cell r="F1601" t="str">
            <v>GHP70</v>
          </cell>
          <cell r="G1601" t="str">
            <v/>
          </cell>
          <cell r="H1601">
            <v>17</v>
          </cell>
          <cell r="I1601">
            <v>0</v>
          </cell>
          <cell r="J1601">
            <v>0</v>
          </cell>
          <cell r="K1601">
            <v>4760000</v>
          </cell>
          <cell r="L1601">
            <v>0</v>
          </cell>
          <cell r="M1601">
            <v>0</v>
          </cell>
          <cell r="N1601">
            <v>3331999.9999999995</v>
          </cell>
          <cell r="O1601">
            <v>0</v>
          </cell>
        </row>
        <row r="1602">
          <cell r="B1602" t="str">
            <v>442530</v>
          </cell>
          <cell r="C1602" t="str">
            <v>Phạm Gia Lưu</v>
          </cell>
          <cell r="D1602" t="str">
            <v>Phương</v>
          </cell>
          <cell r="E1602" t="str">
            <v>4425</v>
          </cell>
          <cell r="F1602" t="str">
            <v>BT</v>
          </cell>
          <cell r="G1602" t="str">
            <v/>
          </cell>
          <cell r="H1602">
            <v>17</v>
          </cell>
          <cell r="I1602">
            <v>0</v>
          </cell>
          <cell r="J1602">
            <v>0</v>
          </cell>
          <cell r="K1602">
            <v>4760000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</row>
        <row r="1603">
          <cell r="B1603" t="str">
            <v>442531</v>
          </cell>
          <cell r="C1603" t="str">
            <v>Dương Hoàng</v>
          </cell>
          <cell r="D1603" t="str">
            <v>Ngọc</v>
          </cell>
          <cell r="E1603" t="str">
            <v>4425</v>
          </cell>
          <cell r="F1603" t="str">
            <v>BT</v>
          </cell>
          <cell r="G1603" t="str">
            <v/>
          </cell>
          <cell r="H1603">
            <v>17</v>
          </cell>
          <cell r="I1603">
            <v>0</v>
          </cell>
          <cell r="J1603">
            <v>0</v>
          </cell>
          <cell r="K1603">
            <v>4760000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</row>
        <row r="1604">
          <cell r="B1604" t="str">
            <v>442532</v>
          </cell>
          <cell r="C1604" t="str">
            <v>Nguyễn Minh</v>
          </cell>
          <cell r="D1604" t="str">
            <v>Châu</v>
          </cell>
          <cell r="E1604" t="str">
            <v>4425</v>
          </cell>
          <cell r="F1604" t="str">
            <v>BT</v>
          </cell>
          <cell r="G1604" t="str">
            <v/>
          </cell>
          <cell r="H1604">
            <v>17</v>
          </cell>
          <cell r="I1604">
            <v>0</v>
          </cell>
          <cell r="J1604">
            <v>0</v>
          </cell>
          <cell r="K1604">
            <v>4760000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</row>
        <row r="1605">
          <cell r="B1605" t="str">
            <v>442533</v>
          </cell>
          <cell r="C1605" t="str">
            <v>Trần Phương</v>
          </cell>
          <cell r="D1605" t="str">
            <v>Thảo</v>
          </cell>
          <cell r="E1605" t="str">
            <v>4425</v>
          </cell>
          <cell r="F1605" t="str">
            <v>BT</v>
          </cell>
          <cell r="G1605" t="str">
            <v/>
          </cell>
          <cell r="H1605">
            <v>17</v>
          </cell>
          <cell r="I1605">
            <v>0</v>
          </cell>
          <cell r="J1605">
            <v>0</v>
          </cell>
          <cell r="K1605">
            <v>4760000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</row>
        <row r="1606">
          <cell r="B1606" t="str">
            <v>442534</v>
          </cell>
          <cell r="C1606" t="str">
            <v>Lê Thị</v>
          </cell>
          <cell r="D1606" t="str">
            <v>Thu</v>
          </cell>
          <cell r="E1606" t="str">
            <v>4425</v>
          </cell>
          <cell r="F1606" t="str">
            <v>BT</v>
          </cell>
          <cell r="G1606" t="str">
            <v/>
          </cell>
          <cell r="H1606">
            <v>17</v>
          </cell>
          <cell r="I1606">
            <v>0</v>
          </cell>
          <cell r="J1606">
            <v>0</v>
          </cell>
          <cell r="K1606">
            <v>4760000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</row>
        <row r="1607">
          <cell r="B1607" t="str">
            <v>442535</v>
          </cell>
          <cell r="C1607" t="str">
            <v>Nguyễn Anh</v>
          </cell>
          <cell r="D1607" t="str">
            <v>Phương</v>
          </cell>
          <cell r="E1607" t="str">
            <v>4425</v>
          </cell>
          <cell r="F1607" t="str">
            <v>BT</v>
          </cell>
          <cell r="G1607" t="str">
            <v/>
          </cell>
          <cell r="H1607">
            <v>17</v>
          </cell>
          <cell r="I1607">
            <v>0</v>
          </cell>
          <cell r="J1607">
            <v>0</v>
          </cell>
          <cell r="K1607">
            <v>4760000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</row>
        <row r="1608">
          <cell r="B1608" t="str">
            <v>442536</v>
          </cell>
          <cell r="C1608" t="str">
            <v>Trần Thu</v>
          </cell>
          <cell r="D1608" t="str">
            <v>Hà</v>
          </cell>
          <cell r="E1608" t="str">
            <v>4425</v>
          </cell>
          <cell r="F1608" t="str">
            <v>BT</v>
          </cell>
          <cell r="G1608" t="str">
            <v/>
          </cell>
          <cell r="H1608">
            <v>17</v>
          </cell>
          <cell r="I1608">
            <v>0</v>
          </cell>
          <cell r="J1608">
            <v>0</v>
          </cell>
          <cell r="K1608">
            <v>4760000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</row>
        <row r="1609">
          <cell r="B1609" t="str">
            <v>442537</v>
          </cell>
          <cell r="C1609" t="str">
            <v>Nguyễn Thị Thuỳ</v>
          </cell>
          <cell r="D1609" t="str">
            <v>Anh</v>
          </cell>
          <cell r="E1609" t="str">
            <v>4425</v>
          </cell>
          <cell r="F1609" t="str">
            <v>BT</v>
          </cell>
          <cell r="G1609" t="str">
            <v/>
          </cell>
          <cell r="H1609">
            <v>21</v>
          </cell>
          <cell r="I1609">
            <v>3</v>
          </cell>
          <cell r="J1609">
            <v>0</v>
          </cell>
          <cell r="K1609">
            <v>5880000</v>
          </cell>
          <cell r="L1609">
            <v>840000</v>
          </cell>
          <cell r="M1609">
            <v>0</v>
          </cell>
          <cell r="N1609">
            <v>0</v>
          </cell>
          <cell r="O1609">
            <v>0</v>
          </cell>
        </row>
        <row r="1610">
          <cell r="B1610" t="str">
            <v>442538</v>
          </cell>
          <cell r="C1610" t="str">
            <v>Nông Thị</v>
          </cell>
          <cell r="D1610" t="str">
            <v>Mến</v>
          </cell>
          <cell r="E1610" t="str">
            <v>4425</v>
          </cell>
          <cell r="F1610" t="str">
            <v>BT</v>
          </cell>
          <cell r="G1610" t="str">
            <v/>
          </cell>
          <cell r="H1610">
            <v>17</v>
          </cell>
          <cell r="I1610">
            <v>0</v>
          </cell>
          <cell r="J1610">
            <v>0</v>
          </cell>
          <cell r="K1610">
            <v>4760000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</row>
        <row r="1611">
          <cell r="B1611" t="str">
            <v>442539</v>
          </cell>
          <cell r="C1611" t="str">
            <v>Bùi Thị Hồng</v>
          </cell>
          <cell r="D1611" t="str">
            <v>Thúy</v>
          </cell>
          <cell r="E1611" t="str">
            <v>4425</v>
          </cell>
          <cell r="F1611" t="str">
            <v>BT</v>
          </cell>
          <cell r="G1611" t="str">
            <v/>
          </cell>
          <cell r="H1611">
            <v>21</v>
          </cell>
          <cell r="I1611">
            <v>0</v>
          </cell>
          <cell r="J1611">
            <v>0</v>
          </cell>
          <cell r="K1611">
            <v>5880000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</row>
        <row r="1612">
          <cell r="B1612" t="str">
            <v>442540</v>
          </cell>
          <cell r="C1612" t="str">
            <v>Lương Anh</v>
          </cell>
          <cell r="D1612" t="str">
            <v>Duy</v>
          </cell>
          <cell r="E1612" t="str">
            <v>4425</v>
          </cell>
          <cell r="F1612" t="str">
            <v>BT</v>
          </cell>
          <cell r="G1612" t="str">
            <v/>
          </cell>
          <cell r="H1612">
            <v>17</v>
          </cell>
          <cell r="I1612">
            <v>0</v>
          </cell>
          <cell r="J1612">
            <v>0</v>
          </cell>
          <cell r="K1612">
            <v>4760000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</row>
        <row r="1613">
          <cell r="B1613" t="str">
            <v>442541</v>
          </cell>
          <cell r="C1613" t="str">
            <v>Nguyễn Thị Minh</v>
          </cell>
          <cell r="D1613" t="str">
            <v>Yến</v>
          </cell>
          <cell r="E1613" t="str">
            <v>4425</v>
          </cell>
          <cell r="F1613" t="str">
            <v>BT</v>
          </cell>
          <cell r="G1613" t="str">
            <v/>
          </cell>
          <cell r="H1613">
            <v>17</v>
          </cell>
          <cell r="I1613">
            <v>0</v>
          </cell>
          <cell r="J1613">
            <v>0</v>
          </cell>
          <cell r="K1613">
            <v>4760000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</row>
        <row r="1614">
          <cell r="B1614" t="str">
            <v>442542</v>
          </cell>
          <cell r="C1614" t="str">
            <v>Phạm Thị</v>
          </cell>
          <cell r="D1614" t="str">
            <v>Mến</v>
          </cell>
          <cell r="E1614" t="str">
            <v>4425</v>
          </cell>
          <cell r="F1614" t="str">
            <v>BT</v>
          </cell>
          <cell r="G1614" t="str">
            <v/>
          </cell>
          <cell r="H1614">
            <v>21</v>
          </cell>
          <cell r="I1614">
            <v>0</v>
          </cell>
          <cell r="J1614">
            <v>0</v>
          </cell>
          <cell r="K1614">
            <v>5880000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</row>
        <row r="1615">
          <cell r="B1615" t="str">
            <v>442543</v>
          </cell>
          <cell r="C1615" t="str">
            <v>Phan Ngọc Quỳnh</v>
          </cell>
          <cell r="D1615" t="str">
            <v>Giang</v>
          </cell>
          <cell r="E1615" t="str">
            <v>4425</v>
          </cell>
          <cell r="F1615" t="str">
            <v>MHP</v>
          </cell>
          <cell r="G1615" t="str">
            <v/>
          </cell>
          <cell r="H1615">
            <v>21</v>
          </cell>
          <cell r="I1615">
            <v>0</v>
          </cell>
          <cell r="J1615">
            <v>0</v>
          </cell>
          <cell r="K1615">
            <v>5880000</v>
          </cell>
          <cell r="L1615">
            <v>0</v>
          </cell>
          <cell r="M1615">
            <v>0</v>
          </cell>
          <cell r="N1615">
            <v>5880000</v>
          </cell>
          <cell r="O1615">
            <v>0</v>
          </cell>
        </row>
        <row r="1616">
          <cell r="B1616" t="str">
            <v>442544</v>
          </cell>
          <cell r="C1616" t="str">
            <v>Đặng Thu</v>
          </cell>
          <cell r="D1616" t="str">
            <v>Thảo</v>
          </cell>
          <cell r="E1616" t="str">
            <v>4425</v>
          </cell>
          <cell r="F1616" t="str">
            <v>GHP70</v>
          </cell>
          <cell r="G1616" t="str">
            <v/>
          </cell>
          <cell r="H1616">
            <v>21</v>
          </cell>
          <cell r="I1616">
            <v>0</v>
          </cell>
          <cell r="J1616">
            <v>0</v>
          </cell>
          <cell r="K1616">
            <v>5880000</v>
          </cell>
          <cell r="L1616">
            <v>0</v>
          </cell>
          <cell r="M1616">
            <v>0</v>
          </cell>
          <cell r="N1616">
            <v>4116000</v>
          </cell>
          <cell r="O1616">
            <v>0</v>
          </cell>
        </row>
        <row r="1617">
          <cell r="B1617" t="str">
            <v>442545</v>
          </cell>
          <cell r="C1617" t="str">
            <v>Mễ Trung</v>
          </cell>
          <cell r="D1617" t="str">
            <v>Kiên</v>
          </cell>
          <cell r="E1617" t="str">
            <v>4425</v>
          </cell>
          <cell r="F1617" t="str">
            <v>GHP70</v>
          </cell>
          <cell r="G1617" t="str">
            <v/>
          </cell>
          <cell r="H1617">
            <v>17</v>
          </cell>
          <cell r="I1617">
            <v>0</v>
          </cell>
          <cell r="J1617">
            <v>0</v>
          </cell>
          <cell r="K1617">
            <v>4760000</v>
          </cell>
          <cell r="L1617">
            <v>0</v>
          </cell>
          <cell r="M1617">
            <v>0</v>
          </cell>
          <cell r="N1617">
            <v>3331999.9999999995</v>
          </cell>
          <cell r="O1617">
            <v>0</v>
          </cell>
        </row>
        <row r="1618">
          <cell r="B1618" t="str">
            <v>442546</v>
          </cell>
          <cell r="C1618" t="str">
            <v>Lê Bích</v>
          </cell>
          <cell r="D1618" t="str">
            <v>Loan</v>
          </cell>
          <cell r="E1618" t="str">
            <v>4425</v>
          </cell>
          <cell r="F1618" t="str">
            <v>BT</v>
          </cell>
          <cell r="G1618" t="str">
            <v/>
          </cell>
          <cell r="H1618">
            <v>21</v>
          </cell>
          <cell r="I1618">
            <v>0</v>
          </cell>
          <cell r="J1618">
            <v>0</v>
          </cell>
          <cell r="K1618">
            <v>5880000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</row>
        <row r="1619">
          <cell r="B1619" t="str">
            <v>442547</v>
          </cell>
          <cell r="C1619" t="str">
            <v>Nguyễn Thị</v>
          </cell>
          <cell r="D1619" t="str">
            <v>Thảo</v>
          </cell>
          <cell r="E1619" t="str">
            <v>4425</v>
          </cell>
          <cell r="F1619" t="str">
            <v>BT</v>
          </cell>
          <cell r="G1619" t="str">
            <v/>
          </cell>
          <cell r="H1619">
            <v>21</v>
          </cell>
          <cell r="I1619">
            <v>0</v>
          </cell>
          <cell r="J1619">
            <v>0</v>
          </cell>
          <cell r="K1619">
            <v>5880000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</row>
        <row r="1620">
          <cell r="B1620" t="str">
            <v>442548</v>
          </cell>
          <cell r="C1620" t="str">
            <v>Đinh Văn</v>
          </cell>
          <cell r="D1620" t="str">
            <v>Hiếu</v>
          </cell>
          <cell r="E1620" t="str">
            <v>4425</v>
          </cell>
          <cell r="F1620" t="str">
            <v>BT</v>
          </cell>
          <cell r="G1620" t="str">
            <v/>
          </cell>
          <cell r="H1620">
            <v>17</v>
          </cell>
          <cell r="I1620">
            <v>0</v>
          </cell>
          <cell r="J1620">
            <v>0</v>
          </cell>
          <cell r="K1620">
            <v>4760000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</row>
        <row r="1621">
          <cell r="B1621" t="str">
            <v>442549</v>
          </cell>
          <cell r="C1621" t="str">
            <v>Phan Văn</v>
          </cell>
          <cell r="D1621" t="str">
            <v>Tân</v>
          </cell>
          <cell r="E1621" t="str">
            <v>4425</v>
          </cell>
          <cell r="F1621" t="str">
            <v>BT</v>
          </cell>
          <cell r="G1621" t="str">
            <v/>
          </cell>
          <cell r="H1621">
            <v>17</v>
          </cell>
          <cell r="I1621">
            <v>3</v>
          </cell>
          <cell r="J1621">
            <v>0</v>
          </cell>
          <cell r="K1621">
            <v>4760000</v>
          </cell>
          <cell r="L1621">
            <v>840000</v>
          </cell>
          <cell r="M1621">
            <v>0</v>
          </cell>
          <cell r="N1621">
            <v>0</v>
          </cell>
          <cell r="O1621">
            <v>0</v>
          </cell>
        </row>
        <row r="1622">
          <cell r="B1622" t="str">
            <v>442550</v>
          </cell>
          <cell r="C1622" t="str">
            <v>Đỗ Thị Như</v>
          </cell>
          <cell r="D1622" t="str">
            <v>Quỳnh</v>
          </cell>
          <cell r="E1622" t="str">
            <v>4425</v>
          </cell>
          <cell r="F1622" t="str">
            <v>BT</v>
          </cell>
          <cell r="G1622" t="str">
            <v/>
          </cell>
          <cell r="H1622">
            <v>21</v>
          </cell>
          <cell r="I1622">
            <v>0</v>
          </cell>
          <cell r="J1622">
            <v>0</v>
          </cell>
          <cell r="K1622">
            <v>5880000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</row>
        <row r="1623">
          <cell r="B1623" t="str">
            <v>442552</v>
          </cell>
          <cell r="C1623" t="str">
            <v>Nguyễn Thị Kim</v>
          </cell>
          <cell r="D1623" t="str">
            <v>Thi</v>
          </cell>
          <cell r="E1623" t="str">
            <v>4425</v>
          </cell>
          <cell r="F1623" t="str">
            <v>BT</v>
          </cell>
          <cell r="G1623" t="str">
            <v/>
          </cell>
          <cell r="H1623">
            <v>21</v>
          </cell>
          <cell r="I1623">
            <v>0</v>
          </cell>
          <cell r="J1623">
            <v>0</v>
          </cell>
          <cell r="K1623">
            <v>5880000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</row>
        <row r="1624">
          <cell r="B1624" t="str">
            <v>442553</v>
          </cell>
          <cell r="C1624" t="str">
            <v>Nguyễn Thạc Linh</v>
          </cell>
          <cell r="D1624" t="str">
            <v>Chi</v>
          </cell>
          <cell r="E1624" t="str">
            <v>4425</v>
          </cell>
          <cell r="F1624" t="str">
            <v>BT</v>
          </cell>
          <cell r="G1624" t="str">
            <v/>
          </cell>
          <cell r="H1624">
            <v>17</v>
          </cell>
          <cell r="I1624">
            <v>0</v>
          </cell>
          <cell r="J1624">
            <v>0</v>
          </cell>
          <cell r="K1624">
            <v>4760000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</row>
        <row r="1625">
          <cell r="B1625" t="str">
            <v>442554</v>
          </cell>
          <cell r="C1625" t="str">
            <v>Nguyễn Song</v>
          </cell>
          <cell r="D1625" t="str">
            <v>Thương</v>
          </cell>
          <cell r="E1625" t="str">
            <v>4425</v>
          </cell>
          <cell r="F1625" t="str">
            <v>BT</v>
          </cell>
          <cell r="G1625" t="str">
            <v/>
          </cell>
          <cell r="H1625">
            <v>17</v>
          </cell>
          <cell r="I1625">
            <v>0</v>
          </cell>
          <cell r="J1625">
            <v>0</v>
          </cell>
          <cell r="K1625">
            <v>4760000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</row>
        <row r="1626">
          <cell r="B1626" t="str">
            <v>442555</v>
          </cell>
          <cell r="C1626" t="str">
            <v>Nguyễn Linh</v>
          </cell>
          <cell r="D1626" t="str">
            <v>Chi</v>
          </cell>
          <cell r="E1626" t="str">
            <v>4425</v>
          </cell>
          <cell r="F1626" t="str">
            <v>BT</v>
          </cell>
          <cell r="G1626" t="str">
            <v/>
          </cell>
          <cell r="H1626">
            <v>21</v>
          </cell>
          <cell r="I1626">
            <v>0</v>
          </cell>
          <cell r="J1626">
            <v>0</v>
          </cell>
          <cell r="K1626">
            <v>5880000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</row>
        <row r="1627">
          <cell r="B1627" t="str">
            <v>442556</v>
          </cell>
          <cell r="C1627" t="str">
            <v>Nông Thị Mỹ</v>
          </cell>
          <cell r="D1627" t="str">
            <v>Dung</v>
          </cell>
          <cell r="E1627" t="str">
            <v>4425</v>
          </cell>
          <cell r="F1627" t="str">
            <v>GHP70</v>
          </cell>
          <cell r="G1627" t="str">
            <v/>
          </cell>
          <cell r="H1627">
            <v>17</v>
          </cell>
          <cell r="I1627">
            <v>0</v>
          </cell>
          <cell r="J1627">
            <v>0</v>
          </cell>
          <cell r="K1627">
            <v>4760000</v>
          </cell>
          <cell r="L1627">
            <v>0</v>
          </cell>
          <cell r="M1627">
            <v>0</v>
          </cell>
          <cell r="N1627">
            <v>3331999.9999999995</v>
          </cell>
          <cell r="O1627">
            <v>0</v>
          </cell>
        </row>
        <row r="1628">
          <cell r="B1628" t="str">
            <v>442557</v>
          </cell>
          <cell r="C1628" t="str">
            <v>Phạm Hà</v>
          </cell>
          <cell r="D1628" t="str">
            <v>Trang</v>
          </cell>
          <cell r="E1628" t="str">
            <v>4425</v>
          </cell>
          <cell r="F1628" t="str">
            <v>BT</v>
          </cell>
          <cell r="G1628" t="str">
            <v/>
          </cell>
          <cell r="H1628">
            <v>20</v>
          </cell>
          <cell r="I1628">
            <v>0</v>
          </cell>
          <cell r="J1628">
            <v>0</v>
          </cell>
          <cell r="K1628">
            <v>5600000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</row>
        <row r="1629">
          <cell r="B1629" t="str">
            <v>442558</v>
          </cell>
          <cell r="C1629" t="str">
            <v>Nguyễn Hồng Lan</v>
          </cell>
          <cell r="D1629" t="str">
            <v>Vy</v>
          </cell>
          <cell r="E1629" t="str">
            <v>4425</v>
          </cell>
          <cell r="F1629" t="str">
            <v>BT</v>
          </cell>
          <cell r="G1629" t="str">
            <v/>
          </cell>
          <cell r="H1629">
            <v>17</v>
          </cell>
          <cell r="I1629">
            <v>0</v>
          </cell>
          <cell r="J1629">
            <v>0</v>
          </cell>
          <cell r="K1629">
            <v>4760000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</row>
        <row r="1630">
          <cell r="B1630" t="str">
            <v>442559</v>
          </cell>
          <cell r="C1630" t="str">
            <v>Đặng Ngọc</v>
          </cell>
          <cell r="D1630" t="str">
            <v>Liên</v>
          </cell>
          <cell r="E1630" t="str">
            <v>4425</v>
          </cell>
          <cell r="F1630" t="str">
            <v>BT</v>
          </cell>
          <cell r="G1630" t="str">
            <v/>
          </cell>
          <cell r="H1630">
            <v>17</v>
          </cell>
          <cell r="I1630">
            <v>0</v>
          </cell>
          <cell r="J1630">
            <v>0</v>
          </cell>
          <cell r="K1630">
            <v>4760000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</row>
        <row r="1631">
          <cell r="B1631" t="str">
            <v>442560</v>
          </cell>
          <cell r="C1631" t="str">
            <v>Phan Thị Thanh</v>
          </cell>
          <cell r="D1631" t="str">
            <v>Hoài</v>
          </cell>
          <cell r="E1631" t="str">
            <v>4425</v>
          </cell>
          <cell r="F1631" t="str">
            <v>BT</v>
          </cell>
          <cell r="G1631" t="str">
            <v/>
          </cell>
          <cell r="H1631">
            <v>17</v>
          </cell>
          <cell r="I1631">
            <v>0</v>
          </cell>
          <cell r="J1631">
            <v>0</v>
          </cell>
          <cell r="K1631">
            <v>4760000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</row>
        <row r="1632">
          <cell r="B1632" t="str">
            <v>442561</v>
          </cell>
          <cell r="C1632" t="str">
            <v>Trần Hiền Phương</v>
          </cell>
          <cell r="D1632" t="str">
            <v>Linh</v>
          </cell>
          <cell r="E1632" t="str">
            <v>4425</v>
          </cell>
          <cell r="F1632" t="str">
            <v>BT</v>
          </cell>
          <cell r="G1632" t="str">
            <v/>
          </cell>
          <cell r="H1632">
            <v>17</v>
          </cell>
          <cell r="I1632">
            <v>0</v>
          </cell>
          <cell r="J1632">
            <v>0</v>
          </cell>
          <cell r="K1632">
            <v>4760000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</row>
        <row r="1633">
          <cell r="B1633" t="str">
            <v>442562</v>
          </cell>
          <cell r="C1633" t="str">
            <v>Trần Thị Cẩm</v>
          </cell>
          <cell r="D1633" t="str">
            <v>Hằng</v>
          </cell>
          <cell r="E1633" t="str">
            <v>4425</v>
          </cell>
          <cell r="F1633" t="str">
            <v>BT</v>
          </cell>
          <cell r="G1633" t="str">
            <v/>
          </cell>
          <cell r="H1633">
            <v>21</v>
          </cell>
          <cell r="I1633">
            <v>0</v>
          </cell>
          <cell r="J1633">
            <v>0</v>
          </cell>
          <cell r="K1633">
            <v>5880000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</row>
        <row r="1634">
          <cell r="B1634" t="str">
            <v>442563</v>
          </cell>
          <cell r="C1634" t="str">
            <v>Nguyễn Thúy</v>
          </cell>
          <cell r="D1634" t="str">
            <v>Ngân</v>
          </cell>
          <cell r="E1634" t="str">
            <v>4425</v>
          </cell>
          <cell r="F1634" t="str">
            <v>BT</v>
          </cell>
          <cell r="G1634" t="str">
            <v/>
          </cell>
          <cell r="H1634">
            <v>17</v>
          </cell>
          <cell r="I1634">
            <v>0</v>
          </cell>
          <cell r="J1634">
            <v>0</v>
          </cell>
          <cell r="K1634">
            <v>4760000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</row>
        <row r="1635">
          <cell r="B1635" t="str">
            <v>442564</v>
          </cell>
          <cell r="C1635" t="str">
            <v>Trần Thị Thu</v>
          </cell>
          <cell r="D1635" t="str">
            <v>Hà</v>
          </cell>
          <cell r="E1635" t="str">
            <v>4425</v>
          </cell>
          <cell r="F1635" t="str">
            <v>BT</v>
          </cell>
          <cell r="G1635" t="str">
            <v/>
          </cell>
          <cell r="H1635">
            <v>17</v>
          </cell>
          <cell r="I1635">
            <v>0</v>
          </cell>
          <cell r="J1635">
            <v>0</v>
          </cell>
          <cell r="K1635">
            <v>4760000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</row>
        <row r="1636">
          <cell r="B1636" t="str">
            <v>442565</v>
          </cell>
          <cell r="C1636" t="str">
            <v>Nguyễn Chí</v>
          </cell>
          <cell r="D1636" t="str">
            <v>Nam</v>
          </cell>
          <cell r="E1636" t="str">
            <v>4425</v>
          </cell>
          <cell r="F1636" t="str">
            <v>BT</v>
          </cell>
          <cell r="G1636" t="str">
            <v/>
          </cell>
          <cell r="H1636">
            <v>17</v>
          </cell>
          <cell r="I1636">
            <v>0</v>
          </cell>
          <cell r="J1636">
            <v>0</v>
          </cell>
          <cell r="K1636">
            <v>4760000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</row>
        <row r="1637">
          <cell r="B1637" t="str">
            <v>442566</v>
          </cell>
          <cell r="C1637" t="str">
            <v>Nguyễn Thị Khánh</v>
          </cell>
          <cell r="D1637" t="str">
            <v>Huyền</v>
          </cell>
          <cell r="E1637" t="str">
            <v>4425</v>
          </cell>
          <cell r="F1637" t="str">
            <v>BT</v>
          </cell>
          <cell r="G1637" t="str">
            <v/>
          </cell>
          <cell r="H1637">
            <v>21</v>
          </cell>
          <cell r="I1637">
            <v>0</v>
          </cell>
          <cell r="J1637">
            <v>0</v>
          </cell>
          <cell r="K1637">
            <v>5880000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</row>
        <row r="1638">
          <cell r="B1638" t="str">
            <v>442567</v>
          </cell>
          <cell r="C1638" t="str">
            <v>Trương Hạnh</v>
          </cell>
          <cell r="D1638" t="str">
            <v>Dung</v>
          </cell>
          <cell r="E1638" t="str">
            <v>4425</v>
          </cell>
          <cell r="F1638" t="str">
            <v>BT</v>
          </cell>
          <cell r="G1638" t="str">
            <v/>
          </cell>
          <cell r="H1638">
            <v>21</v>
          </cell>
          <cell r="I1638">
            <v>0</v>
          </cell>
          <cell r="J1638">
            <v>0</v>
          </cell>
          <cell r="K1638">
            <v>5880000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</row>
        <row r="1639">
          <cell r="B1639" t="str">
            <v>442601</v>
          </cell>
          <cell r="C1639" t="str">
            <v>Trần Thị Ngọc</v>
          </cell>
          <cell r="D1639" t="str">
            <v>Hà</v>
          </cell>
          <cell r="E1639" t="str">
            <v>4426</v>
          </cell>
          <cell r="F1639" t="str">
            <v>BT</v>
          </cell>
          <cell r="G1639" t="str">
            <v/>
          </cell>
          <cell r="H1639">
            <v>21</v>
          </cell>
          <cell r="I1639">
            <v>0</v>
          </cell>
          <cell r="J1639">
            <v>0</v>
          </cell>
          <cell r="K1639">
            <v>5880000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</row>
        <row r="1640">
          <cell r="B1640" t="str">
            <v>442602</v>
          </cell>
          <cell r="C1640" t="str">
            <v>Nguyễn Ngọc</v>
          </cell>
          <cell r="D1640" t="str">
            <v>Minh</v>
          </cell>
          <cell r="E1640" t="str">
            <v>4426</v>
          </cell>
          <cell r="F1640" t="str">
            <v>BT</v>
          </cell>
          <cell r="G1640" t="str">
            <v/>
          </cell>
          <cell r="H1640">
            <v>21</v>
          </cell>
          <cell r="I1640">
            <v>0</v>
          </cell>
          <cell r="J1640">
            <v>0</v>
          </cell>
          <cell r="K1640">
            <v>5880000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</row>
        <row r="1641">
          <cell r="B1641" t="str">
            <v>442603</v>
          </cell>
          <cell r="C1641" t="str">
            <v>Nguyễn Thị Thùy</v>
          </cell>
          <cell r="D1641" t="str">
            <v>Dương</v>
          </cell>
          <cell r="E1641" t="str">
            <v>4426</v>
          </cell>
          <cell r="F1641" t="str">
            <v>BT</v>
          </cell>
          <cell r="G1641" t="str">
            <v/>
          </cell>
          <cell r="H1641">
            <v>17</v>
          </cell>
          <cell r="I1641">
            <v>0</v>
          </cell>
          <cell r="J1641">
            <v>0</v>
          </cell>
          <cell r="K1641">
            <v>4760000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</row>
        <row r="1642">
          <cell r="B1642" t="str">
            <v>442604</v>
          </cell>
          <cell r="C1642" t="str">
            <v>Nguyễn Thị</v>
          </cell>
          <cell r="D1642" t="str">
            <v>Hiền</v>
          </cell>
          <cell r="E1642" t="str">
            <v>4426</v>
          </cell>
          <cell r="F1642" t="str">
            <v>BT</v>
          </cell>
          <cell r="G1642" t="str">
            <v/>
          </cell>
          <cell r="H1642">
            <v>21</v>
          </cell>
          <cell r="I1642">
            <v>3</v>
          </cell>
          <cell r="J1642">
            <v>0</v>
          </cell>
          <cell r="K1642">
            <v>5880000</v>
          </cell>
          <cell r="L1642">
            <v>840000</v>
          </cell>
          <cell r="M1642">
            <v>0</v>
          </cell>
          <cell r="N1642">
            <v>0</v>
          </cell>
          <cell r="O1642">
            <v>0</v>
          </cell>
        </row>
        <row r="1643">
          <cell r="B1643" t="str">
            <v>442605</v>
          </cell>
          <cell r="C1643" t="str">
            <v>Vũ Hà</v>
          </cell>
          <cell r="D1643" t="str">
            <v>Trang</v>
          </cell>
          <cell r="E1643" t="str">
            <v>4426</v>
          </cell>
          <cell r="F1643" t="str">
            <v>BT</v>
          </cell>
          <cell r="G1643" t="str">
            <v/>
          </cell>
          <cell r="H1643">
            <v>21</v>
          </cell>
          <cell r="I1643">
            <v>0</v>
          </cell>
          <cell r="J1643">
            <v>0</v>
          </cell>
          <cell r="K1643">
            <v>5880000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</row>
        <row r="1644">
          <cell r="B1644" t="str">
            <v>442606</v>
          </cell>
          <cell r="C1644" t="str">
            <v>Nguyễn Thanh</v>
          </cell>
          <cell r="D1644" t="str">
            <v>Bình</v>
          </cell>
          <cell r="E1644" t="str">
            <v>4426</v>
          </cell>
          <cell r="F1644" t="str">
            <v>BT</v>
          </cell>
          <cell r="G1644" t="str">
            <v/>
          </cell>
          <cell r="H1644">
            <v>17</v>
          </cell>
          <cell r="I1644">
            <v>0</v>
          </cell>
          <cell r="J1644">
            <v>0</v>
          </cell>
          <cell r="K1644">
            <v>4760000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</row>
        <row r="1645">
          <cell r="B1645" t="str">
            <v>442607</v>
          </cell>
          <cell r="C1645" t="str">
            <v>Nguyễn Thị</v>
          </cell>
          <cell r="D1645" t="str">
            <v>Thêu</v>
          </cell>
          <cell r="E1645" t="str">
            <v>4426</v>
          </cell>
          <cell r="F1645" t="str">
            <v>BT</v>
          </cell>
          <cell r="G1645" t="str">
            <v/>
          </cell>
          <cell r="H1645">
            <v>21</v>
          </cell>
          <cell r="I1645">
            <v>0</v>
          </cell>
          <cell r="J1645">
            <v>0</v>
          </cell>
          <cell r="K1645">
            <v>5880000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</row>
        <row r="1646">
          <cell r="B1646" t="str">
            <v>442608</v>
          </cell>
          <cell r="C1646" t="str">
            <v>Đào Tiến</v>
          </cell>
          <cell r="D1646" t="str">
            <v>Dũng</v>
          </cell>
          <cell r="E1646" t="str">
            <v>4426</v>
          </cell>
          <cell r="F1646" t="str">
            <v>BT</v>
          </cell>
          <cell r="G1646" t="str">
            <v/>
          </cell>
          <cell r="H1646">
            <v>17</v>
          </cell>
          <cell r="I1646">
            <v>0</v>
          </cell>
          <cell r="J1646">
            <v>0</v>
          </cell>
          <cell r="K1646">
            <v>4760000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</row>
        <row r="1647">
          <cell r="B1647" t="str">
            <v>442609</v>
          </cell>
          <cell r="C1647" t="str">
            <v>Vũ Thị</v>
          </cell>
          <cell r="D1647" t="str">
            <v>Uyên</v>
          </cell>
          <cell r="E1647" t="str">
            <v>4426</v>
          </cell>
          <cell r="F1647" t="str">
            <v>BT</v>
          </cell>
          <cell r="G1647" t="str">
            <v/>
          </cell>
          <cell r="H1647">
            <v>20</v>
          </cell>
          <cell r="I1647">
            <v>0</v>
          </cell>
          <cell r="J1647">
            <v>0</v>
          </cell>
          <cell r="K1647">
            <v>5600000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</row>
        <row r="1648">
          <cell r="B1648" t="str">
            <v>442610</v>
          </cell>
          <cell r="C1648" t="str">
            <v>Lê Công</v>
          </cell>
          <cell r="D1648" t="str">
            <v>Mạnh</v>
          </cell>
          <cell r="E1648" t="str">
            <v>4426</v>
          </cell>
          <cell r="F1648" t="str">
            <v>BT</v>
          </cell>
          <cell r="G1648" t="str">
            <v/>
          </cell>
          <cell r="H1648">
            <v>24</v>
          </cell>
          <cell r="I1648">
            <v>0</v>
          </cell>
          <cell r="J1648">
            <v>0</v>
          </cell>
          <cell r="K1648">
            <v>6720000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</row>
        <row r="1649">
          <cell r="B1649" t="str">
            <v>442611</v>
          </cell>
          <cell r="C1649" t="str">
            <v>Cao Hoàng Minh</v>
          </cell>
          <cell r="D1649" t="str">
            <v>Anh</v>
          </cell>
          <cell r="E1649" t="str">
            <v>4426</v>
          </cell>
          <cell r="F1649" t="str">
            <v>BT</v>
          </cell>
          <cell r="G1649" t="str">
            <v/>
          </cell>
          <cell r="H1649">
            <v>20</v>
          </cell>
          <cell r="I1649">
            <v>0</v>
          </cell>
          <cell r="J1649">
            <v>0</v>
          </cell>
          <cell r="K1649">
            <v>5600000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</row>
        <row r="1650">
          <cell r="B1650" t="str">
            <v>442612</v>
          </cell>
          <cell r="C1650" t="str">
            <v>Nguyễn Lý Quỳnh</v>
          </cell>
          <cell r="D1650" t="str">
            <v>Anh</v>
          </cell>
          <cell r="E1650" t="str">
            <v>4426</v>
          </cell>
          <cell r="F1650" t="str">
            <v>BT</v>
          </cell>
          <cell r="G1650" t="str">
            <v/>
          </cell>
          <cell r="H1650">
            <v>21</v>
          </cell>
          <cell r="I1650">
            <v>0</v>
          </cell>
          <cell r="J1650">
            <v>0</v>
          </cell>
          <cell r="K1650">
            <v>5880000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</row>
        <row r="1651">
          <cell r="B1651" t="str">
            <v>442613</v>
          </cell>
          <cell r="C1651" t="str">
            <v>Hoàng Thị Thúy</v>
          </cell>
          <cell r="D1651" t="str">
            <v>An</v>
          </cell>
          <cell r="E1651" t="str">
            <v>4426</v>
          </cell>
          <cell r="F1651" t="str">
            <v>BT</v>
          </cell>
          <cell r="G1651" t="str">
            <v/>
          </cell>
          <cell r="H1651">
            <v>17</v>
          </cell>
          <cell r="I1651">
            <v>0</v>
          </cell>
          <cell r="J1651">
            <v>0</v>
          </cell>
          <cell r="K1651">
            <v>4760000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</row>
        <row r="1652">
          <cell r="B1652" t="str">
            <v>442614</v>
          </cell>
          <cell r="C1652" t="str">
            <v>Nguyễn Lan</v>
          </cell>
          <cell r="D1652" t="str">
            <v>Phương</v>
          </cell>
          <cell r="E1652" t="str">
            <v>4426</v>
          </cell>
          <cell r="F1652" t="str">
            <v>BT</v>
          </cell>
          <cell r="G1652" t="str">
            <v/>
          </cell>
          <cell r="H1652">
            <v>17</v>
          </cell>
          <cell r="I1652">
            <v>0</v>
          </cell>
          <cell r="J1652">
            <v>0</v>
          </cell>
          <cell r="K1652">
            <v>4760000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</row>
        <row r="1653">
          <cell r="B1653" t="str">
            <v>442615</v>
          </cell>
          <cell r="C1653" t="str">
            <v>Vũ Thị</v>
          </cell>
          <cell r="D1653" t="str">
            <v>Quỳnh</v>
          </cell>
          <cell r="E1653" t="str">
            <v>4426</v>
          </cell>
          <cell r="F1653" t="str">
            <v>BT</v>
          </cell>
          <cell r="G1653" t="str">
            <v/>
          </cell>
          <cell r="H1653">
            <v>21</v>
          </cell>
          <cell r="I1653">
            <v>0</v>
          </cell>
          <cell r="J1653">
            <v>0</v>
          </cell>
          <cell r="K1653">
            <v>5880000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</row>
        <row r="1654">
          <cell r="B1654" t="str">
            <v>442616</v>
          </cell>
          <cell r="C1654" t="str">
            <v>Doanh Thu</v>
          </cell>
          <cell r="D1654" t="str">
            <v>Hiền</v>
          </cell>
          <cell r="E1654" t="str">
            <v>4426</v>
          </cell>
          <cell r="F1654" t="str">
            <v>BT</v>
          </cell>
          <cell r="G1654" t="str">
            <v/>
          </cell>
          <cell r="H1654">
            <v>21</v>
          </cell>
          <cell r="I1654">
            <v>0</v>
          </cell>
          <cell r="J1654">
            <v>0</v>
          </cell>
          <cell r="K1654">
            <v>5880000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</row>
        <row r="1655">
          <cell r="B1655" t="str">
            <v>442617</v>
          </cell>
          <cell r="C1655" t="str">
            <v>Lê Thị</v>
          </cell>
          <cell r="D1655" t="str">
            <v>Hương</v>
          </cell>
          <cell r="E1655" t="str">
            <v>4426</v>
          </cell>
          <cell r="F1655" t="str">
            <v>BT</v>
          </cell>
          <cell r="G1655" t="str">
            <v/>
          </cell>
          <cell r="H1655">
            <v>21</v>
          </cell>
          <cell r="I1655">
            <v>0</v>
          </cell>
          <cell r="J1655">
            <v>0</v>
          </cell>
          <cell r="K1655">
            <v>5880000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</row>
        <row r="1656">
          <cell r="B1656" t="str">
            <v>442618</v>
          </cell>
          <cell r="C1656" t="str">
            <v>Trần Ngọc</v>
          </cell>
          <cell r="D1656" t="str">
            <v>Mai</v>
          </cell>
          <cell r="E1656" t="str">
            <v>4426</v>
          </cell>
          <cell r="F1656" t="str">
            <v>BT</v>
          </cell>
          <cell r="G1656" t="str">
            <v/>
          </cell>
          <cell r="H1656">
            <v>17</v>
          </cell>
          <cell r="I1656">
            <v>0</v>
          </cell>
          <cell r="J1656">
            <v>0</v>
          </cell>
          <cell r="K1656">
            <v>4760000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</row>
        <row r="1657">
          <cell r="B1657" t="str">
            <v>442619</v>
          </cell>
          <cell r="C1657" t="str">
            <v>Nguyễn Khánh</v>
          </cell>
          <cell r="D1657" t="str">
            <v>Ly</v>
          </cell>
          <cell r="E1657" t="str">
            <v>4426</v>
          </cell>
          <cell r="F1657" t="str">
            <v>BT</v>
          </cell>
          <cell r="G1657" t="str">
            <v/>
          </cell>
          <cell r="H1657">
            <v>21</v>
          </cell>
          <cell r="I1657">
            <v>3</v>
          </cell>
          <cell r="J1657">
            <v>0</v>
          </cell>
          <cell r="K1657">
            <v>5880000</v>
          </cell>
          <cell r="L1657">
            <v>840000</v>
          </cell>
          <cell r="M1657">
            <v>0</v>
          </cell>
          <cell r="N1657">
            <v>0</v>
          </cell>
          <cell r="O1657">
            <v>0</v>
          </cell>
        </row>
        <row r="1658">
          <cell r="B1658" t="str">
            <v>442620</v>
          </cell>
          <cell r="C1658" t="str">
            <v>Vũ Kiều</v>
          </cell>
          <cell r="D1658" t="str">
            <v>Linh</v>
          </cell>
          <cell r="E1658" t="str">
            <v>4426</v>
          </cell>
          <cell r="F1658" t="str">
            <v>BT</v>
          </cell>
          <cell r="G1658" t="str">
            <v/>
          </cell>
          <cell r="H1658">
            <v>17</v>
          </cell>
          <cell r="I1658">
            <v>0</v>
          </cell>
          <cell r="J1658">
            <v>0</v>
          </cell>
          <cell r="K1658">
            <v>4760000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</row>
        <row r="1659">
          <cell r="B1659" t="str">
            <v>442621</v>
          </cell>
          <cell r="C1659" t="str">
            <v>Dương Thị</v>
          </cell>
          <cell r="D1659" t="str">
            <v>Nhìn</v>
          </cell>
          <cell r="E1659" t="str">
            <v>4426</v>
          </cell>
          <cell r="F1659" t="str">
            <v>BT</v>
          </cell>
          <cell r="G1659" t="str">
            <v/>
          </cell>
          <cell r="H1659">
            <v>17</v>
          </cell>
          <cell r="I1659">
            <v>0</v>
          </cell>
          <cell r="J1659">
            <v>0</v>
          </cell>
          <cell r="K1659">
            <v>4760000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</row>
        <row r="1660">
          <cell r="B1660" t="str">
            <v>442622</v>
          </cell>
          <cell r="C1660" t="str">
            <v>Lê Hà</v>
          </cell>
          <cell r="D1660" t="str">
            <v>Yến</v>
          </cell>
          <cell r="E1660" t="str">
            <v>4426</v>
          </cell>
          <cell r="F1660" t="str">
            <v>BT</v>
          </cell>
          <cell r="G1660" t="str">
            <v/>
          </cell>
          <cell r="H1660">
            <v>21</v>
          </cell>
          <cell r="I1660">
            <v>0</v>
          </cell>
          <cell r="J1660">
            <v>0</v>
          </cell>
          <cell r="K1660">
            <v>5880000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</row>
        <row r="1661">
          <cell r="B1661" t="str">
            <v>442623</v>
          </cell>
          <cell r="C1661" t="str">
            <v>Đặng Thu</v>
          </cell>
          <cell r="D1661" t="str">
            <v>Hiền</v>
          </cell>
          <cell r="E1661" t="str">
            <v>4426</v>
          </cell>
          <cell r="F1661" t="str">
            <v>BT</v>
          </cell>
          <cell r="G1661" t="str">
            <v/>
          </cell>
          <cell r="H1661">
            <v>17</v>
          </cell>
          <cell r="I1661">
            <v>0</v>
          </cell>
          <cell r="J1661">
            <v>0</v>
          </cell>
          <cell r="K1661">
            <v>4760000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</row>
        <row r="1662">
          <cell r="B1662" t="str">
            <v>442624</v>
          </cell>
          <cell r="C1662" t="str">
            <v>Hoàng Thị</v>
          </cell>
          <cell r="D1662" t="str">
            <v>Hiền</v>
          </cell>
          <cell r="E1662" t="str">
            <v>4426</v>
          </cell>
          <cell r="F1662" t="str">
            <v>GHP70</v>
          </cell>
          <cell r="G1662" t="str">
            <v/>
          </cell>
          <cell r="H1662">
            <v>17</v>
          </cell>
          <cell r="I1662">
            <v>0</v>
          </cell>
          <cell r="J1662">
            <v>0</v>
          </cell>
          <cell r="K1662">
            <v>4760000</v>
          </cell>
          <cell r="L1662">
            <v>0</v>
          </cell>
          <cell r="M1662">
            <v>0</v>
          </cell>
          <cell r="N1662">
            <v>3331999.9999999995</v>
          </cell>
          <cell r="O1662">
            <v>0</v>
          </cell>
        </row>
        <row r="1663">
          <cell r="B1663" t="str">
            <v>442625</v>
          </cell>
          <cell r="C1663" t="str">
            <v>Đàm Bảo</v>
          </cell>
          <cell r="D1663" t="str">
            <v>Ngọc</v>
          </cell>
          <cell r="E1663" t="str">
            <v>4426</v>
          </cell>
          <cell r="F1663" t="str">
            <v>BT</v>
          </cell>
          <cell r="G1663" t="str">
            <v/>
          </cell>
          <cell r="H1663">
            <v>17</v>
          </cell>
          <cell r="I1663">
            <v>3</v>
          </cell>
          <cell r="J1663">
            <v>0</v>
          </cell>
          <cell r="K1663">
            <v>4760000</v>
          </cell>
          <cell r="L1663">
            <v>840000</v>
          </cell>
          <cell r="M1663">
            <v>0</v>
          </cell>
          <cell r="N1663">
            <v>0</v>
          </cell>
          <cell r="O1663">
            <v>0</v>
          </cell>
        </row>
        <row r="1664">
          <cell r="B1664" t="str">
            <v>442626</v>
          </cell>
          <cell r="C1664" t="str">
            <v>Vi Văn</v>
          </cell>
          <cell r="D1664" t="str">
            <v>Huy</v>
          </cell>
          <cell r="E1664" t="str">
            <v>4426</v>
          </cell>
          <cell r="F1664" t="str">
            <v>GHP70</v>
          </cell>
          <cell r="G1664" t="str">
            <v/>
          </cell>
          <cell r="H1664">
            <v>21</v>
          </cell>
          <cell r="I1664">
            <v>0</v>
          </cell>
          <cell r="J1664">
            <v>0</v>
          </cell>
          <cell r="K1664">
            <v>5880000</v>
          </cell>
          <cell r="L1664">
            <v>0</v>
          </cell>
          <cell r="M1664">
            <v>0</v>
          </cell>
          <cell r="N1664">
            <v>4116000</v>
          </cell>
          <cell r="O1664">
            <v>0</v>
          </cell>
        </row>
        <row r="1665">
          <cell r="B1665" t="str">
            <v>442627</v>
          </cell>
          <cell r="C1665" t="str">
            <v>Dương Hà Quỳnh</v>
          </cell>
          <cell r="D1665" t="str">
            <v>Anh</v>
          </cell>
          <cell r="E1665" t="str">
            <v>4426</v>
          </cell>
          <cell r="F1665" t="str">
            <v>BT</v>
          </cell>
          <cell r="G1665" t="str">
            <v/>
          </cell>
          <cell r="H1665">
            <v>21</v>
          </cell>
          <cell r="I1665">
            <v>0</v>
          </cell>
          <cell r="J1665">
            <v>0</v>
          </cell>
          <cell r="K1665">
            <v>5880000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</row>
        <row r="1666">
          <cell r="B1666" t="str">
            <v>442628</v>
          </cell>
          <cell r="C1666" t="str">
            <v>Lê Chí</v>
          </cell>
          <cell r="D1666" t="str">
            <v>Hoàng</v>
          </cell>
          <cell r="E1666" t="str">
            <v>4426</v>
          </cell>
          <cell r="F1666" t="str">
            <v>BT</v>
          </cell>
          <cell r="G1666" t="str">
            <v/>
          </cell>
          <cell r="H1666">
            <v>24</v>
          </cell>
          <cell r="I1666">
            <v>0</v>
          </cell>
          <cell r="J1666">
            <v>0</v>
          </cell>
          <cell r="K1666">
            <v>6720000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</row>
        <row r="1667">
          <cell r="B1667" t="str">
            <v>442629</v>
          </cell>
          <cell r="C1667" t="str">
            <v>Nguyễn Thúy</v>
          </cell>
          <cell r="D1667" t="str">
            <v>Hiền</v>
          </cell>
          <cell r="E1667" t="str">
            <v>4426</v>
          </cell>
          <cell r="F1667" t="str">
            <v>BT</v>
          </cell>
          <cell r="G1667" t="str">
            <v/>
          </cell>
          <cell r="H1667">
            <v>21</v>
          </cell>
          <cell r="I1667">
            <v>0</v>
          </cell>
          <cell r="J1667">
            <v>0</v>
          </cell>
          <cell r="K1667">
            <v>5880000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</row>
        <row r="1668">
          <cell r="B1668" t="str">
            <v>442630</v>
          </cell>
          <cell r="C1668" t="str">
            <v>Nguyễn Thị Thùy</v>
          </cell>
          <cell r="D1668" t="str">
            <v>Linh</v>
          </cell>
          <cell r="E1668" t="str">
            <v>4426</v>
          </cell>
          <cell r="F1668" t="str">
            <v>BT</v>
          </cell>
          <cell r="G1668" t="str">
            <v/>
          </cell>
          <cell r="H1668">
            <v>21</v>
          </cell>
          <cell r="I1668">
            <v>0</v>
          </cell>
          <cell r="J1668">
            <v>0</v>
          </cell>
          <cell r="K1668">
            <v>5880000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</row>
        <row r="1669">
          <cell r="B1669" t="str">
            <v>442631</v>
          </cell>
          <cell r="C1669" t="str">
            <v>Nguyễn Phương</v>
          </cell>
          <cell r="D1669" t="str">
            <v>Anh</v>
          </cell>
          <cell r="E1669" t="str">
            <v>4426</v>
          </cell>
          <cell r="F1669" t="str">
            <v>BT</v>
          </cell>
          <cell r="G1669" t="str">
            <v/>
          </cell>
          <cell r="H1669">
            <v>17</v>
          </cell>
          <cell r="I1669">
            <v>0</v>
          </cell>
          <cell r="J1669">
            <v>0</v>
          </cell>
          <cell r="K1669">
            <v>4760000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</row>
        <row r="1670">
          <cell r="B1670" t="str">
            <v>442632</v>
          </cell>
          <cell r="C1670" t="str">
            <v>Phạm Thảo</v>
          </cell>
          <cell r="D1670" t="str">
            <v>Linh</v>
          </cell>
          <cell r="E1670" t="str">
            <v>4426</v>
          </cell>
          <cell r="F1670" t="str">
            <v>BT</v>
          </cell>
          <cell r="G1670" t="str">
            <v/>
          </cell>
          <cell r="H1670">
            <v>20</v>
          </cell>
          <cell r="I1670">
            <v>0</v>
          </cell>
          <cell r="J1670">
            <v>0</v>
          </cell>
          <cell r="K1670">
            <v>5600000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</row>
        <row r="1671">
          <cell r="B1671" t="str">
            <v>442633</v>
          </cell>
          <cell r="C1671" t="str">
            <v>Vũ Thị</v>
          </cell>
          <cell r="D1671" t="str">
            <v>Hằng</v>
          </cell>
          <cell r="E1671" t="str">
            <v>4426</v>
          </cell>
          <cell r="F1671" t="str">
            <v>BT</v>
          </cell>
          <cell r="G1671" t="str">
            <v/>
          </cell>
          <cell r="H1671">
            <v>17</v>
          </cell>
          <cell r="I1671">
            <v>0</v>
          </cell>
          <cell r="J1671">
            <v>0</v>
          </cell>
          <cell r="K1671">
            <v>4760000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</row>
        <row r="1672">
          <cell r="B1672" t="str">
            <v>442634</v>
          </cell>
          <cell r="C1672" t="str">
            <v>Phạm Văn</v>
          </cell>
          <cell r="D1672" t="str">
            <v>Hòa</v>
          </cell>
          <cell r="E1672" t="str">
            <v>4426</v>
          </cell>
          <cell r="F1672" t="str">
            <v>BT</v>
          </cell>
          <cell r="G1672" t="str">
            <v/>
          </cell>
          <cell r="H1672">
            <v>21</v>
          </cell>
          <cell r="I1672">
            <v>0</v>
          </cell>
          <cell r="J1672">
            <v>0</v>
          </cell>
          <cell r="K1672">
            <v>5880000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</row>
        <row r="1673">
          <cell r="B1673" t="str">
            <v>442635</v>
          </cell>
          <cell r="C1673" t="str">
            <v>Trần Thị</v>
          </cell>
          <cell r="D1673" t="str">
            <v>Hảo</v>
          </cell>
          <cell r="E1673" t="str">
            <v>4426</v>
          </cell>
          <cell r="F1673" t="str">
            <v>BT</v>
          </cell>
          <cell r="G1673" t="str">
            <v/>
          </cell>
          <cell r="H1673">
            <v>21</v>
          </cell>
          <cell r="I1673">
            <v>3</v>
          </cell>
          <cell r="J1673">
            <v>0</v>
          </cell>
          <cell r="K1673">
            <v>5880000</v>
          </cell>
          <cell r="L1673">
            <v>840000</v>
          </cell>
          <cell r="M1673">
            <v>0</v>
          </cell>
          <cell r="N1673">
            <v>0</v>
          </cell>
          <cell r="O1673">
            <v>0</v>
          </cell>
        </row>
        <row r="1674">
          <cell r="B1674" t="str">
            <v>442636</v>
          </cell>
          <cell r="C1674" t="str">
            <v>Đỗ Thị Thanh</v>
          </cell>
          <cell r="D1674" t="str">
            <v>Nhạn</v>
          </cell>
          <cell r="E1674" t="str">
            <v>4426</v>
          </cell>
          <cell r="F1674" t="str">
            <v>BT</v>
          </cell>
          <cell r="G1674" t="str">
            <v/>
          </cell>
          <cell r="H1674">
            <v>17</v>
          </cell>
          <cell r="I1674">
            <v>0</v>
          </cell>
          <cell r="J1674">
            <v>0</v>
          </cell>
          <cell r="K1674">
            <v>4760000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</row>
        <row r="1675">
          <cell r="B1675" t="str">
            <v>442637</v>
          </cell>
          <cell r="C1675" t="str">
            <v>Lê Thị</v>
          </cell>
          <cell r="D1675" t="str">
            <v>Linh</v>
          </cell>
          <cell r="E1675" t="str">
            <v>4426</v>
          </cell>
          <cell r="F1675" t="str">
            <v>GHP70</v>
          </cell>
          <cell r="G1675" t="str">
            <v/>
          </cell>
          <cell r="H1675">
            <v>17</v>
          </cell>
          <cell r="I1675">
            <v>0</v>
          </cell>
          <cell r="J1675">
            <v>0</v>
          </cell>
          <cell r="K1675">
            <v>4760000</v>
          </cell>
          <cell r="L1675">
            <v>0</v>
          </cell>
          <cell r="M1675">
            <v>0</v>
          </cell>
          <cell r="N1675">
            <v>3331999.9999999995</v>
          </cell>
          <cell r="O1675">
            <v>0</v>
          </cell>
        </row>
        <row r="1676">
          <cell r="B1676" t="str">
            <v>442638</v>
          </cell>
          <cell r="C1676" t="str">
            <v>Nguyễn Thị Thúy</v>
          </cell>
          <cell r="D1676" t="str">
            <v>Hồng</v>
          </cell>
          <cell r="E1676" t="str">
            <v>4426</v>
          </cell>
          <cell r="F1676" t="str">
            <v>BT</v>
          </cell>
          <cell r="G1676" t="str">
            <v/>
          </cell>
          <cell r="H1676">
            <v>17</v>
          </cell>
          <cell r="I1676">
            <v>0</v>
          </cell>
          <cell r="J1676">
            <v>0</v>
          </cell>
          <cell r="K1676">
            <v>4760000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</row>
        <row r="1677">
          <cell r="B1677" t="str">
            <v>442639</v>
          </cell>
          <cell r="C1677" t="str">
            <v>Ngô Nguyễn Điệp</v>
          </cell>
          <cell r="D1677" t="str">
            <v>Anh</v>
          </cell>
          <cell r="E1677" t="str">
            <v>4426</v>
          </cell>
          <cell r="F1677" t="str">
            <v>BT</v>
          </cell>
          <cell r="G1677" t="str">
            <v/>
          </cell>
          <cell r="H1677">
            <v>17</v>
          </cell>
          <cell r="I1677">
            <v>0</v>
          </cell>
          <cell r="J1677">
            <v>0</v>
          </cell>
          <cell r="K1677">
            <v>4760000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</row>
        <row r="1678">
          <cell r="B1678" t="str">
            <v>442640</v>
          </cell>
          <cell r="C1678" t="str">
            <v>Trần Lê Quỳnh</v>
          </cell>
          <cell r="D1678" t="str">
            <v>Anh</v>
          </cell>
          <cell r="E1678" t="str">
            <v>4426</v>
          </cell>
          <cell r="F1678" t="str">
            <v>BT</v>
          </cell>
          <cell r="G1678" t="str">
            <v/>
          </cell>
          <cell r="H1678">
            <v>20</v>
          </cell>
          <cell r="I1678">
            <v>0</v>
          </cell>
          <cell r="J1678">
            <v>0</v>
          </cell>
          <cell r="K1678">
            <v>5600000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</row>
        <row r="1679">
          <cell r="B1679" t="str">
            <v>442641</v>
          </cell>
          <cell r="C1679" t="str">
            <v>Trịnh Thị</v>
          </cell>
          <cell r="D1679" t="str">
            <v>Cúc</v>
          </cell>
          <cell r="E1679" t="str">
            <v>4426</v>
          </cell>
          <cell r="F1679" t="str">
            <v>BT</v>
          </cell>
          <cell r="G1679" t="str">
            <v/>
          </cell>
          <cell r="H1679">
            <v>17</v>
          </cell>
          <cell r="I1679">
            <v>0</v>
          </cell>
          <cell r="J1679">
            <v>0</v>
          </cell>
          <cell r="K1679">
            <v>4760000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</row>
        <row r="1680">
          <cell r="B1680" t="str">
            <v>442642</v>
          </cell>
          <cell r="C1680" t="str">
            <v>Đào Thị Phương</v>
          </cell>
          <cell r="D1680" t="str">
            <v>Anh</v>
          </cell>
          <cell r="E1680" t="str">
            <v>4426</v>
          </cell>
          <cell r="F1680" t="str">
            <v>BT</v>
          </cell>
          <cell r="G1680" t="str">
            <v/>
          </cell>
          <cell r="H1680">
            <v>17</v>
          </cell>
          <cell r="I1680">
            <v>0</v>
          </cell>
          <cell r="J1680">
            <v>0</v>
          </cell>
          <cell r="K1680">
            <v>4760000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</row>
        <row r="1681">
          <cell r="B1681" t="str">
            <v>442643</v>
          </cell>
          <cell r="C1681" t="str">
            <v>Hoàng Thị Huyền</v>
          </cell>
          <cell r="D1681" t="str">
            <v>Thương</v>
          </cell>
          <cell r="E1681" t="str">
            <v>4426</v>
          </cell>
          <cell r="F1681" t="str">
            <v>BT</v>
          </cell>
          <cell r="G1681" t="str">
            <v/>
          </cell>
          <cell r="H1681">
            <v>17</v>
          </cell>
          <cell r="I1681">
            <v>0</v>
          </cell>
          <cell r="J1681">
            <v>0</v>
          </cell>
          <cell r="K1681">
            <v>4760000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</row>
        <row r="1682">
          <cell r="B1682" t="str">
            <v>442644</v>
          </cell>
          <cell r="C1682" t="str">
            <v>Lương Phạm Quỳnh</v>
          </cell>
          <cell r="D1682" t="str">
            <v>Trang</v>
          </cell>
          <cell r="E1682" t="str">
            <v>4426</v>
          </cell>
          <cell r="F1682" t="str">
            <v>BT</v>
          </cell>
          <cell r="G1682" t="str">
            <v/>
          </cell>
          <cell r="H1682">
            <v>21</v>
          </cell>
          <cell r="I1682">
            <v>0</v>
          </cell>
          <cell r="J1682">
            <v>0</v>
          </cell>
          <cell r="K1682">
            <v>5880000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</row>
        <row r="1683">
          <cell r="B1683" t="str">
            <v>442645</v>
          </cell>
          <cell r="C1683" t="str">
            <v>Dương Diệu</v>
          </cell>
          <cell r="D1683" t="str">
            <v>Tú</v>
          </cell>
          <cell r="E1683" t="str">
            <v>4426</v>
          </cell>
          <cell r="F1683" t="str">
            <v>BT</v>
          </cell>
          <cell r="G1683" t="str">
            <v/>
          </cell>
          <cell r="H1683">
            <v>20</v>
          </cell>
          <cell r="I1683">
            <v>0</v>
          </cell>
          <cell r="J1683">
            <v>0</v>
          </cell>
          <cell r="K1683">
            <v>5600000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</row>
        <row r="1684">
          <cell r="B1684" t="str">
            <v>442646</v>
          </cell>
          <cell r="C1684" t="str">
            <v>Nguyễn Thị Xuân</v>
          </cell>
          <cell r="D1684" t="str">
            <v>ánh</v>
          </cell>
          <cell r="E1684" t="str">
            <v>4426</v>
          </cell>
          <cell r="F1684" t="str">
            <v>BT</v>
          </cell>
          <cell r="G1684" t="str">
            <v/>
          </cell>
          <cell r="H1684">
            <v>23</v>
          </cell>
          <cell r="I1684">
            <v>0</v>
          </cell>
          <cell r="J1684">
            <v>0</v>
          </cell>
          <cell r="K1684">
            <v>6440000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</row>
        <row r="1685">
          <cell r="B1685" t="str">
            <v>442647</v>
          </cell>
          <cell r="C1685" t="str">
            <v>Đỗ Thị Thu</v>
          </cell>
          <cell r="D1685" t="str">
            <v>Trang</v>
          </cell>
          <cell r="E1685" t="str">
            <v>4426</v>
          </cell>
          <cell r="F1685" t="str">
            <v>BT</v>
          </cell>
          <cell r="G1685" t="str">
            <v/>
          </cell>
          <cell r="H1685">
            <v>21</v>
          </cell>
          <cell r="I1685">
            <v>3</v>
          </cell>
          <cell r="J1685">
            <v>0</v>
          </cell>
          <cell r="K1685">
            <v>5880000</v>
          </cell>
          <cell r="L1685">
            <v>840000</v>
          </cell>
          <cell r="M1685">
            <v>0</v>
          </cell>
          <cell r="N1685">
            <v>0</v>
          </cell>
          <cell r="O1685">
            <v>0</v>
          </cell>
        </row>
        <row r="1686">
          <cell r="B1686" t="str">
            <v>442648</v>
          </cell>
          <cell r="C1686" t="str">
            <v>Vũ Hà Bảo</v>
          </cell>
          <cell r="D1686" t="str">
            <v>Ngọc</v>
          </cell>
          <cell r="E1686" t="str">
            <v>4426</v>
          </cell>
          <cell r="F1686" t="str">
            <v>BT</v>
          </cell>
          <cell r="G1686" t="str">
            <v/>
          </cell>
          <cell r="H1686">
            <v>21</v>
          </cell>
          <cell r="I1686">
            <v>3</v>
          </cell>
          <cell r="J1686">
            <v>0</v>
          </cell>
          <cell r="K1686">
            <v>5880000</v>
          </cell>
          <cell r="L1686">
            <v>840000</v>
          </cell>
          <cell r="M1686">
            <v>0</v>
          </cell>
          <cell r="N1686">
            <v>0</v>
          </cell>
          <cell r="O1686">
            <v>0</v>
          </cell>
        </row>
        <row r="1687">
          <cell r="B1687" t="str">
            <v>442649</v>
          </cell>
          <cell r="C1687" t="str">
            <v>Nguyễn Thị Thùy</v>
          </cell>
          <cell r="D1687" t="str">
            <v>Linh</v>
          </cell>
          <cell r="E1687" t="str">
            <v>4426</v>
          </cell>
          <cell r="F1687" t="str">
            <v>BT</v>
          </cell>
          <cell r="G1687" t="str">
            <v/>
          </cell>
          <cell r="H1687">
            <v>20</v>
          </cell>
          <cell r="I1687">
            <v>0</v>
          </cell>
          <cell r="J1687">
            <v>0</v>
          </cell>
          <cell r="K1687">
            <v>5600000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</row>
        <row r="1688">
          <cell r="B1688" t="str">
            <v>442650</v>
          </cell>
          <cell r="C1688" t="str">
            <v>Phạm Thu</v>
          </cell>
          <cell r="D1688" t="str">
            <v>Hà</v>
          </cell>
          <cell r="E1688" t="str">
            <v>4426</v>
          </cell>
          <cell r="F1688" t="str">
            <v>BT</v>
          </cell>
          <cell r="G1688" t="str">
            <v/>
          </cell>
          <cell r="H1688">
            <v>17</v>
          </cell>
          <cell r="I1688">
            <v>0</v>
          </cell>
          <cell r="J1688">
            <v>0</v>
          </cell>
          <cell r="K1688">
            <v>4760000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</row>
        <row r="1689">
          <cell r="B1689" t="str">
            <v>442651</v>
          </cell>
          <cell r="C1689" t="str">
            <v>Đỗ Thị Hải</v>
          </cell>
          <cell r="D1689" t="str">
            <v>Anh</v>
          </cell>
          <cell r="E1689" t="str">
            <v>4426</v>
          </cell>
          <cell r="F1689" t="str">
            <v>BT</v>
          </cell>
          <cell r="G1689" t="str">
            <v/>
          </cell>
          <cell r="H1689">
            <v>21</v>
          </cell>
          <cell r="I1689">
            <v>0</v>
          </cell>
          <cell r="J1689">
            <v>0</v>
          </cell>
          <cell r="K1689">
            <v>5880000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</row>
        <row r="1690">
          <cell r="B1690" t="str">
            <v>442652</v>
          </cell>
          <cell r="C1690" t="str">
            <v>Hoàng Văn</v>
          </cell>
          <cell r="D1690" t="str">
            <v>Mạnh</v>
          </cell>
          <cell r="E1690" t="str">
            <v>4426</v>
          </cell>
          <cell r="F1690" t="str">
            <v>MHP</v>
          </cell>
          <cell r="G1690" t="str">
            <v/>
          </cell>
          <cell r="H1690">
            <v>21</v>
          </cell>
          <cell r="I1690">
            <v>3</v>
          </cell>
          <cell r="J1690">
            <v>0</v>
          </cell>
          <cell r="K1690">
            <v>5880000</v>
          </cell>
          <cell r="L1690">
            <v>840000</v>
          </cell>
          <cell r="M1690">
            <v>0</v>
          </cell>
          <cell r="N1690">
            <v>5880000</v>
          </cell>
          <cell r="O1690">
            <v>0</v>
          </cell>
        </row>
        <row r="1691">
          <cell r="B1691" t="str">
            <v>442653</v>
          </cell>
          <cell r="C1691" t="str">
            <v>Lê Thu</v>
          </cell>
          <cell r="D1691" t="str">
            <v>Hằng</v>
          </cell>
          <cell r="E1691" t="str">
            <v>4426</v>
          </cell>
          <cell r="F1691" t="str">
            <v>GHP</v>
          </cell>
          <cell r="G1691" t="str">
            <v/>
          </cell>
          <cell r="H1691">
            <v>17</v>
          </cell>
          <cell r="I1691">
            <v>0</v>
          </cell>
          <cell r="J1691">
            <v>0</v>
          </cell>
          <cell r="K1691">
            <v>4760000</v>
          </cell>
          <cell r="L1691">
            <v>0</v>
          </cell>
          <cell r="M1691">
            <v>0</v>
          </cell>
          <cell r="N1691">
            <v>2380000</v>
          </cell>
          <cell r="O1691">
            <v>0</v>
          </cell>
        </row>
        <row r="1692">
          <cell r="B1692" t="str">
            <v>442654</v>
          </cell>
          <cell r="C1692" t="str">
            <v>Trần Đức</v>
          </cell>
          <cell r="D1692" t="str">
            <v>Trịnh</v>
          </cell>
          <cell r="E1692" t="str">
            <v>4426</v>
          </cell>
          <cell r="F1692" t="str">
            <v>BT</v>
          </cell>
          <cell r="G1692" t="str">
            <v/>
          </cell>
          <cell r="H1692">
            <v>21</v>
          </cell>
          <cell r="I1692">
            <v>3</v>
          </cell>
          <cell r="J1692">
            <v>0</v>
          </cell>
          <cell r="K1692">
            <v>5880000</v>
          </cell>
          <cell r="L1692">
            <v>840000</v>
          </cell>
          <cell r="M1692">
            <v>0</v>
          </cell>
          <cell r="N1692">
            <v>0</v>
          </cell>
          <cell r="O1692">
            <v>0</v>
          </cell>
        </row>
        <row r="1693">
          <cell r="B1693" t="str">
            <v>442655</v>
          </cell>
          <cell r="C1693" t="str">
            <v>Trương Đức</v>
          </cell>
          <cell r="D1693" t="str">
            <v>Nhân</v>
          </cell>
          <cell r="E1693" t="str">
            <v>4426</v>
          </cell>
          <cell r="F1693" t="str">
            <v>BT</v>
          </cell>
          <cell r="G1693" t="str">
            <v/>
          </cell>
          <cell r="H1693">
            <v>24</v>
          </cell>
          <cell r="I1693">
            <v>0</v>
          </cell>
          <cell r="J1693">
            <v>0</v>
          </cell>
          <cell r="K1693">
            <v>6720000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</row>
        <row r="1694">
          <cell r="B1694" t="str">
            <v>442656</v>
          </cell>
          <cell r="C1694" t="str">
            <v>Hoàng Hồng</v>
          </cell>
          <cell r="D1694" t="str">
            <v>Hạnh</v>
          </cell>
          <cell r="E1694" t="str">
            <v>4426</v>
          </cell>
          <cell r="F1694" t="str">
            <v>BT</v>
          </cell>
          <cell r="G1694" t="str">
            <v/>
          </cell>
          <cell r="H1694">
            <v>17</v>
          </cell>
          <cell r="I1694">
            <v>3</v>
          </cell>
          <cell r="J1694">
            <v>0</v>
          </cell>
          <cell r="K1694">
            <v>4760000</v>
          </cell>
          <cell r="L1694">
            <v>840000</v>
          </cell>
          <cell r="M1694">
            <v>0</v>
          </cell>
          <cell r="N1694">
            <v>0</v>
          </cell>
          <cell r="O1694">
            <v>0</v>
          </cell>
        </row>
        <row r="1695">
          <cell r="B1695" t="str">
            <v>442657</v>
          </cell>
          <cell r="C1695" t="str">
            <v>Nguyễn Thanh</v>
          </cell>
          <cell r="D1695" t="str">
            <v>Tùng</v>
          </cell>
          <cell r="E1695" t="str">
            <v>4426</v>
          </cell>
          <cell r="F1695" t="str">
            <v>BT</v>
          </cell>
          <cell r="G1695" t="str">
            <v/>
          </cell>
          <cell r="H1695">
            <v>17</v>
          </cell>
          <cell r="I1695">
            <v>3</v>
          </cell>
          <cell r="J1695">
            <v>0</v>
          </cell>
          <cell r="K1695">
            <v>4760000</v>
          </cell>
          <cell r="L1695">
            <v>840000</v>
          </cell>
          <cell r="M1695">
            <v>0</v>
          </cell>
          <cell r="N1695">
            <v>0</v>
          </cell>
          <cell r="O1695">
            <v>0</v>
          </cell>
        </row>
        <row r="1696">
          <cell r="B1696" t="str">
            <v>442658</v>
          </cell>
          <cell r="C1696" t="str">
            <v>Hồ Thái</v>
          </cell>
          <cell r="D1696" t="str">
            <v>Bảo</v>
          </cell>
          <cell r="E1696" t="str">
            <v>4426</v>
          </cell>
          <cell r="F1696" t="str">
            <v>BT</v>
          </cell>
          <cell r="G1696" t="str">
            <v/>
          </cell>
          <cell r="H1696">
            <v>21</v>
          </cell>
          <cell r="I1696">
            <v>0</v>
          </cell>
          <cell r="J1696">
            <v>0</v>
          </cell>
          <cell r="K1696">
            <v>5880000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</row>
        <row r="1697">
          <cell r="B1697" t="str">
            <v>442659</v>
          </cell>
          <cell r="C1697" t="str">
            <v>Lê Hà</v>
          </cell>
          <cell r="D1697" t="str">
            <v>Anh</v>
          </cell>
          <cell r="E1697" t="str">
            <v>4426</v>
          </cell>
          <cell r="F1697" t="str">
            <v>BT</v>
          </cell>
          <cell r="G1697" t="str">
            <v/>
          </cell>
          <cell r="H1697">
            <v>17</v>
          </cell>
          <cell r="I1697">
            <v>0</v>
          </cell>
          <cell r="J1697">
            <v>0</v>
          </cell>
          <cell r="K1697">
            <v>4760000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</row>
        <row r="1698">
          <cell r="B1698" t="str">
            <v>442660</v>
          </cell>
          <cell r="C1698" t="str">
            <v>Nguyễn Mỹ</v>
          </cell>
          <cell r="D1698" t="str">
            <v>An</v>
          </cell>
          <cell r="E1698" t="str">
            <v>4426</v>
          </cell>
          <cell r="F1698" t="str">
            <v>BT</v>
          </cell>
          <cell r="G1698" t="str">
            <v/>
          </cell>
          <cell r="H1698">
            <v>17</v>
          </cell>
          <cell r="I1698">
            <v>3</v>
          </cell>
          <cell r="J1698">
            <v>0</v>
          </cell>
          <cell r="K1698">
            <v>4760000</v>
          </cell>
          <cell r="L1698">
            <v>840000</v>
          </cell>
          <cell r="M1698">
            <v>0</v>
          </cell>
          <cell r="N1698">
            <v>0</v>
          </cell>
          <cell r="O1698">
            <v>0</v>
          </cell>
        </row>
        <row r="1699">
          <cell r="B1699" t="str">
            <v>442661</v>
          </cell>
          <cell r="C1699" t="str">
            <v>Ngô Thu</v>
          </cell>
          <cell r="D1699" t="str">
            <v>Hương</v>
          </cell>
          <cell r="E1699" t="str">
            <v>4426</v>
          </cell>
          <cell r="F1699" t="str">
            <v>BT</v>
          </cell>
          <cell r="G1699" t="str">
            <v/>
          </cell>
          <cell r="H1699">
            <v>17</v>
          </cell>
          <cell r="I1699">
            <v>0</v>
          </cell>
          <cell r="J1699">
            <v>0</v>
          </cell>
          <cell r="K1699">
            <v>4760000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</row>
        <row r="1700">
          <cell r="B1700" t="str">
            <v>442662</v>
          </cell>
          <cell r="C1700" t="str">
            <v>Lê Anh</v>
          </cell>
          <cell r="D1700" t="str">
            <v>Thư</v>
          </cell>
          <cell r="E1700" t="str">
            <v>4426</v>
          </cell>
          <cell r="F1700" t="str">
            <v>GHP70</v>
          </cell>
          <cell r="G1700" t="str">
            <v/>
          </cell>
          <cell r="H1700">
            <v>21</v>
          </cell>
          <cell r="I1700">
            <v>0</v>
          </cell>
          <cell r="J1700">
            <v>0</v>
          </cell>
          <cell r="K1700">
            <v>5880000</v>
          </cell>
          <cell r="L1700">
            <v>0</v>
          </cell>
          <cell r="M1700">
            <v>0</v>
          </cell>
          <cell r="N1700">
            <v>4116000</v>
          </cell>
          <cell r="O1700">
            <v>0</v>
          </cell>
        </row>
        <row r="1701">
          <cell r="B1701" t="str">
            <v>442663</v>
          </cell>
          <cell r="C1701" t="str">
            <v>Tô Sơn</v>
          </cell>
          <cell r="D1701" t="str">
            <v>Hùng</v>
          </cell>
          <cell r="E1701" t="str">
            <v>4426</v>
          </cell>
          <cell r="F1701" t="str">
            <v>BT</v>
          </cell>
          <cell r="G1701" t="str">
            <v/>
          </cell>
          <cell r="H1701">
            <v>20</v>
          </cell>
          <cell r="I1701">
            <v>0</v>
          </cell>
          <cell r="J1701">
            <v>0</v>
          </cell>
          <cell r="K1701">
            <v>5600000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</row>
        <row r="1702">
          <cell r="B1702" t="str">
            <v>442664</v>
          </cell>
          <cell r="C1702" t="str">
            <v>Nguyễn Nhật</v>
          </cell>
          <cell r="D1702" t="str">
            <v>Anh</v>
          </cell>
          <cell r="E1702" t="str">
            <v>4426</v>
          </cell>
          <cell r="F1702" t="str">
            <v>BT</v>
          </cell>
          <cell r="G1702" t="str">
            <v/>
          </cell>
          <cell r="H1702">
            <v>21</v>
          </cell>
          <cell r="I1702">
            <v>0</v>
          </cell>
          <cell r="J1702">
            <v>0</v>
          </cell>
          <cell r="K1702">
            <v>5880000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</row>
        <row r="1703">
          <cell r="B1703" t="str">
            <v>442665</v>
          </cell>
          <cell r="C1703" t="str">
            <v>Hoàng Lương Linh</v>
          </cell>
          <cell r="D1703" t="str">
            <v>Chi</v>
          </cell>
          <cell r="E1703" t="str">
            <v>4426</v>
          </cell>
          <cell r="F1703" t="str">
            <v>MHP</v>
          </cell>
          <cell r="G1703" t="str">
            <v/>
          </cell>
          <cell r="H1703">
            <v>21</v>
          </cell>
          <cell r="I1703">
            <v>0</v>
          </cell>
          <cell r="J1703">
            <v>0</v>
          </cell>
          <cell r="K1703">
            <v>5880000</v>
          </cell>
          <cell r="L1703">
            <v>0</v>
          </cell>
          <cell r="M1703">
            <v>0</v>
          </cell>
          <cell r="N1703">
            <v>5880000</v>
          </cell>
          <cell r="O1703">
            <v>0</v>
          </cell>
        </row>
        <row r="1704">
          <cell r="B1704" t="str">
            <v>442701</v>
          </cell>
          <cell r="C1704" t="str">
            <v>Dương Đức</v>
          </cell>
          <cell r="D1704" t="str">
            <v>Thịnh</v>
          </cell>
          <cell r="E1704" t="str">
            <v>4427</v>
          </cell>
          <cell r="F1704" t="str">
            <v>BT</v>
          </cell>
          <cell r="G1704" t="str">
            <v/>
          </cell>
          <cell r="H1704">
            <v>16</v>
          </cell>
          <cell r="I1704">
            <v>0</v>
          </cell>
          <cell r="J1704">
            <v>0</v>
          </cell>
          <cell r="K1704">
            <v>4480000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</row>
        <row r="1705">
          <cell r="B1705" t="str">
            <v>442702</v>
          </cell>
          <cell r="C1705" t="str">
            <v>Hà Thảo</v>
          </cell>
          <cell r="D1705" t="str">
            <v>Linh</v>
          </cell>
          <cell r="E1705" t="str">
            <v>4427</v>
          </cell>
          <cell r="F1705" t="str">
            <v>BT</v>
          </cell>
          <cell r="G1705" t="str">
            <v/>
          </cell>
          <cell r="H1705">
            <v>16</v>
          </cell>
          <cell r="I1705">
            <v>0</v>
          </cell>
          <cell r="J1705">
            <v>0</v>
          </cell>
          <cell r="K1705">
            <v>4480000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</row>
        <row r="1706">
          <cell r="B1706" t="str">
            <v>442703</v>
          </cell>
          <cell r="C1706" t="str">
            <v>Nguyễn Thị Băng</v>
          </cell>
          <cell r="D1706" t="str">
            <v>Châu</v>
          </cell>
          <cell r="E1706" t="str">
            <v>4427</v>
          </cell>
          <cell r="F1706" t="str">
            <v>BT</v>
          </cell>
          <cell r="G1706" t="str">
            <v/>
          </cell>
          <cell r="H1706">
            <v>16</v>
          </cell>
          <cell r="I1706">
            <v>0</v>
          </cell>
          <cell r="J1706">
            <v>0</v>
          </cell>
          <cell r="K1706">
            <v>4480000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</row>
        <row r="1707">
          <cell r="B1707" t="str">
            <v>442704</v>
          </cell>
          <cell r="C1707" t="str">
            <v>Phạm Như</v>
          </cell>
          <cell r="D1707" t="str">
            <v>Quỳnh</v>
          </cell>
          <cell r="E1707" t="str">
            <v>4427</v>
          </cell>
          <cell r="F1707" t="str">
            <v>BT</v>
          </cell>
          <cell r="G1707" t="str">
            <v/>
          </cell>
          <cell r="H1707">
            <v>16</v>
          </cell>
          <cell r="I1707">
            <v>0</v>
          </cell>
          <cell r="J1707">
            <v>0</v>
          </cell>
          <cell r="K1707">
            <v>4480000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</row>
        <row r="1708">
          <cell r="B1708" t="str">
            <v>442705</v>
          </cell>
          <cell r="C1708" t="str">
            <v>Đinh Thúy</v>
          </cell>
          <cell r="D1708" t="str">
            <v>Hường</v>
          </cell>
          <cell r="E1708" t="str">
            <v>4427</v>
          </cell>
          <cell r="F1708" t="str">
            <v>GHP</v>
          </cell>
          <cell r="G1708" t="str">
            <v/>
          </cell>
          <cell r="H1708">
            <v>16</v>
          </cell>
          <cell r="I1708">
            <v>0</v>
          </cell>
          <cell r="J1708">
            <v>0</v>
          </cell>
          <cell r="K1708">
            <v>4480000</v>
          </cell>
          <cell r="L1708">
            <v>0</v>
          </cell>
          <cell r="M1708">
            <v>0</v>
          </cell>
          <cell r="N1708">
            <v>2240000</v>
          </cell>
          <cell r="O1708">
            <v>0</v>
          </cell>
        </row>
        <row r="1709">
          <cell r="B1709" t="str">
            <v>442706</v>
          </cell>
          <cell r="C1709" t="str">
            <v>Hoàng Hải</v>
          </cell>
          <cell r="D1709" t="str">
            <v>Hoa</v>
          </cell>
          <cell r="E1709" t="str">
            <v>4427</v>
          </cell>
          <cell r="F1709" t="str">
            <v>BT</v>
          </cell>
          <cell r="G1709" t="str">
            <v/>
          </cell>
          <cell r="H1709">
            <v>16</v>
          </cell>
          <cell r="I1709">
            <v>0</v>
          </cell>
          <cell r="J1709">
            <v>0</v>
          </cell>
          <cell r="K1709">
            <v>4480000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</row>
        <row r="1710">
          <cell r="B1710" t="str">
            <v>442707</v>
          </cell>
          <cell r="C1710" t="str">
            <v>Đinh Thanh</v>
          </cell>
          <cell r="D1710" t="str">
            <v>Tùng</v>
          </cell>
          <cell r="E1710" t="str">
            <v>4427</v>
          </cell>
          <cell r="F1710" t="str">
            <v>BT</v>
          </cell>
          <cell r="G1710" t="str">
            <v/>
          </cell>
          <cell r="H1710">
            <v>16</v>
          </cell>
          <cell r="I1710">
            <v>0</v>
          </cell>
          <cell r="J1710">
            <v>0</v>
          </cell>
          <cell r="K1710">
            <v>4480000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</row>
        <row r="1711">
          <cell r="B1711" t="str">
            <v>442708</v>
          </cell>
          <cell r="C1711" t="str">
            <v>Ngô Quỳnh</v>
          </cell>
          <cell r="D1711" t="str">
            <v>Liên</v>
          </cell>
          <cell r="E1711" t="str">
            <v>4427</v>
          </cell>
          <cell r="F1711" t="str">
            <v>BT</v>
          </cell>
          <cell r="G1711" t="str">
            <v/>
          </cell>
          <cell r="H1711">
            <v>16</v>
          </cell>
          <cell r="I1711">
            <v>0</v>
          </cell>
          <cell r="J1711">
            <v>0</v>
          </cell>
          <cell r="K1711">
            <v>4480000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</row>
        <row r="1712">
          <cell r="B1712" t="str">
            <v>442709</v>
          </cell>
          <cell r="C1712" t="str">
            <v>Trần Như</v>
          </cell>
          <cell r="D1712" t="str">
            <v>ý</v>
          </cell>
          <cell r="E1712" t="str">
            <v>4427</v>
          </cell>
          <cell r="F1712" t="str">
            <v>BT</v>
          </cell>
          <cell r="G1712" t="str">
            <v/>
          </cell>
          <cell r="H1712">
            <v>16</v>
          </cell>
          <cell r="I1712">
            <v>0</v>
          </cell>
          <cell r="J1712">
            <v>0</v>
          </cell>
          <cell r="K1712">
            <v>4480000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</row>
        <row r="1713">
          <cell r="B1713" t="str">
            <v>442710</v>
          </cell>
          <cell r="C1713" t="str">
            <v>Lâm Hà</v>
          </cell>
          <cell r="D1713" t="str">
            <v>Trang</v>
          </cell>
          <cell r="E1713" t="str">
            <v>4427</v>
          </cell>
          <cell r="F1713" t="str">
            <v>BT</v>
          </cell>
          <cell r="G1713" t="str">
            <v/>
          </cell>
          <cell r="H1713">
            <v>16</v>
          </cell>
          <cell r="I1713">
            <v>0</v>
          </cell>
          <cell r="J1713">
            <v>0</v>
          </cell>
          <cell r="K1713">
            <v>4480000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</row>
        <row r="1714">
          <cell r="B1714" t="str">
            <v>442711</v>
          </cell>
          <cell r="C1714" t="str">
            <v>Nguyễn Phương</v>
          </cell>
          <cell r="D1714" t="str">
            <v>Anh</v>
          </cell>
          <cell r="E1714" t="str">
            <v>4427</v>
          </cell>
          <cell r="F1714" t="str">
            <v>BT</v>
          </cell>
          <cell r="G1714" t="str">
            <v/>
          </cell>
          <cell r="H1714">
            <v>16</v>
          </cell>
          <cell r="I1714">
            <v>0</v>
          </cell>
          <cell r="J1714">
            <v>0</v>
          </cell>
          <cell r="K1714">
            <v>4480000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</row>
        <row r="1715">
          <cell r="B1715" t="str">
            <v>442712</v>
          </cell>
          <cell r="C1715" t="str">
            <v>Hoàng Mạnh Hiệp</v>
          </cell>
          <cell r="D1715" t="str">
            <v>Anh</v>
          </cell>
          <cell r="E1715" t="str">
            <v>4427</v>
          </cell>
          <cell r="F1715" t="str">
            <v>BT</v>
          </cell>
          <cell r="G1715" t="str">
            <v/>
          </cell>
          <cell r="H1715">
            <v>16</v>
          </cell>
          <cell r="I1715">
            <v>0</v>
          </cell>
          <cell r="J1715">
            <v>0</v>
          </cell>
          <cell r="K1715">
            <v>4480000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</row>
        <row r="1716">
          <cell r="B1716" t="str">
            <v>442713</v>
          </cell>
          <cell r="C1716" t="str">
            <v>Nguyễn Mạnh</v>
          </cell>
          <cell r="D1716" t="str">
            <v>Hùng</v>
          </cell>
          <cell r="E1716" t="str">
            <v>4427</v>
          </cell>
          <cell r="F1716" t="str">
            <v>BT</v>
          </cell>
          <cell r="G1716" t="str">
            <v/>
          </cell>
          <cell r="H1716">
            <v>16</v>
          </cell>
          <cell r="I1716">
            <v>0</v>
          </cell>
          <cell r="J1716">
            <v>0</v>
          </cell>
          <cell r="K1716">
            <v>4480000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</row>
        <row r="1717">
          <cell r="B1717" t="str">
            <v>442714</v>
          </cell>
          <cell r="C1717" t="str">
            <v>Lộc Thị Vân</v>
          </cell>
          <cell r="D1717" t="str">
            <v>Anh</v>
          </cell>
          <cell r="E1717" t="str">
            <v>4427</v>
          </cell>
          <cell r="F1717" t="str">
            <v>BT</v>
          </cell>
          <cell r="G1717" t="str">
            <v/>
          </cell>
          <cell r="H1717">
            <v>16</v>
          </cell>
          <cell r="I1717">
            <v>0</v>
          </cell>
          <cell r="J1717">
            <v>0</v>
          </cell>
          <cell r="K1717">
            <v>4480000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</row>
        <row r="1718">
          <cell r="B1718" t="str">
            <v>442715</v>
          </cell>
          <cell r="C1718" t="str">
            <v>Phạm Minh</v>
          </cell>
          <cell r="D1718" t="str">
            <v>Quân</v>
          </cell>
          <cell r="E1718" t="str">
            <v>4427</v>
          </cell>
          <cell r="F1718" t="str">
            <v>BT</v>
          </cell>
          <cell r="G1718" t="str">
            <v/>
          </cell>
          <cell r="H1718">
            <v>16</v>
          </cell>
          <cell r="I1718">
            <v>0</v>
          </cell>
          <cell r="J1718">
            <v>0</v>
          </cell>
          <cell r="K1718">
            <v>4480000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</row>
        <row r="1719">
          <cell r="B1719" t="str">
            <v>442716</v>
          </cell>
          <cell r="C1719" t="str">
            <v>Hoàng Thị Thu</v>
          </cell>
          <cell r="D1719" t="str">
            <v>Thủy</v>
          </cell>
          <cell r="E1719" t="str">
            <v>4427</v>
          </cell>
          <cell r="F1719" t="str">
            <v>BT</v>
          </cell>
          <cell r="G1719" t="str">
            <v/>
          </cell>
          <cell r="H1719">
            <v>16</v>
          </cell>
          <cell r="I1719">
            <v>0</v>
          </cell>
          <cell r="J1719">
            <v>0</v>
          </cell>
          <cell r="K1719">
            <v>4480000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</row>
        <row r="1720">
          <cell r="B1720" t="str">
            <v>442717</v>
          </cell>
          <cell r="C1720" t="str">
            <v>Nguyễn Hoàng</v>
          </cell>
          <cell r="D1720" t="str">
            <v>Dũng</v>
          </cell>
          <cell r="E1720" t="str">
            <v>4427</v>
          </cell>
          <cell r="F1720" t="str">
            <v>BT</v>
          </cell>
          <cell r="G1720" t="str">
            <v/>
          </cell>
          <cell r="H1720">
            <v>16</v>
          </cell>
          <cell r="I1720">
            <v>0</v>
          </cell>
          <cell r="J1720">
            <v>0</v>
          </cell>
          <cell r="K1720">
            <v>4480000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</row>
        <row r="1721">
          <cell r="B1721" t="str">
            <v>442718</v>
          </cell>
          <cell r="C1721" t="str">
            <v>Hoàng Thị</v>
          </cell>
          <cell r="D1721" t="str">
            <v>Linh</v>
          </cell>
          <cell r="E1721" t="str">
            <v>4427</v>
          </cell>
          <cell r="F1721" t="str">
            <v>BT</v>
          </cell>
          <cell r="G1721" t="str">
            <v/>
          </cell>
          <cell r="H1721">
            <v>16</v>
          </cell>
          <cell r="I1721">
            <v>0</v>
          </cell>
          <cell r="J1721">
            <v>0</v>
          </cell>
          <cell r="K1721">
            <v>4480000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</row>
        <row r="1722">
          <cell r="B1722" t="str">
            <v>442719</v>
          </cell>
          <cell r="C1722" t="str">
            <v>Bùi Tuyết</v>
          </cell>
          <cell r="D1722" t="str">
            <v>Mai</v>
          </cell>
          <cell r="E1722" t="str">
            <v>4427</v>
          </cell>
          <cell r="F1722" t="str">
            <v>BT</v>
          </cell>
          <cell r="G1722" t="str">
            <v/>
          </cell>
          <cell r="H1722">
            <v>16</v>
          </cell>
          <cell r="I1722">
            <v>0</v>
          </cell>
          <cell r="J1722">
            <v>0</v>
          </cell>
          <cell r="K1722">
            <v>4480000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</row>
        <row r="1723">
          <cell r="B1723" t="str">
            <v>442720</v>
          </cell>
          <cell r="C1723" t="str">
            <v>Khổng Thị</v>
          </cell>
          <cell r="D1723" t="str">
            <v>Thảo</v>
          </cell>
          <cell r="E1723" t="str">
            <v>4427</v>
          </cell>
          <cell r="F1723" t="str">
            <v>BT</v>
          </cell>
          <cell r="G1723" t="str">
            <v/>
          </cell>
          <cell r="H1723">
            <v>16</v>
          </cell>
          <cell r="I1723">
            <v>0</v>
          </cell>
          <cell r="J1723">
            <v>0</v>
          </cell>
          <cell r="K1723">
            <v>4480000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</row>
        <row r="1724">
          <cell r="B1724" t="str">
            <v>442721</v>
          </cell>
          <cell r="C1724" t="str">
            <v>Nguyễn Thị</v>
          </cell>
          <cell r="D1724" t="str">
            <v>Thương</v>
          </cell>
          <cell r="E1724" t="str">
            <v>4427</v>
          </cell>
          <cell r="F1724" t="str">
            <v>BT</v>
          </cell>
          <cell r="G1724" t="str">
            <v/>
          </cell>
          <cell r="H1724">
            <v>16</v>
          </cell>
          <cell r="I1724">
            <v>0</v>
          </cell>
          <cell r="J1724">
            <v>0</v>
          </cell>
          <cell r="K1724">
            <v>4480000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</row>
        <row r="1725">
          <cell r="B1725" t="str">
            <v>442722</v>
          </cell>
          <cell r="C1725" t="str">
            <v>Nguyễn Thị Ngọc</v>
          </cell>
          <cell r="D1725" t="str">
            <v>Trâm</v>
          </cell>
          <cell r="E1725" t="str">
            <v>4427</v>
          </cell>
          <cell r="F1725" t="str">
            <v>BT</v>
          </cell>
          <cell r="G1725" t="str">
            <v/>
          </cell>
          <cell r="H1725">
            <v>16</v>
          </cell>
          <cell r="I1725">
            <v>0</v>
          </cell>
          <cell r="J1725">
            <v>0</v>
          </cell>
          <cell r="K1725">
            <v>4480000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</row>
        <row r="1726">
          <cell r="B1726" t="str">
            <v>442723</v>
          </cell>
          <cell r="C1726" t="str">
            <v>Đỗ Xuân</v>
          </cell>
          <cell r="D1726" t="str">
            <v>Mai</v>
          </cell>
          <cell r="E1726" t="str">
            <v>4427</v>
          </cell>
          <cell r="F1726" t="str">
            <v>BT</v>
          </cell>
          <cell r="G1726" t="str">
            <v/>
          </cell>
          <cell r="H1726">
            <v>16</v>
          </cell>
          <cell r="I1726">
            <v>3</v>
          </cell>
          <cell r="J1726">
            <v>0</v>
          </cell>
          <cell r="K1726">
            <v>4480000</v>
          </cell>
          <cell r="L1726">
            <v>840000</v>
          </cell>
          <cell r="M1726">
            <v>0</v>
          </cell>
          <cell r="N1726">
            <v>0</v>
          </cell>
          <cell r="O1726">
            <v>0</v>
          </cell>
        </row>
        <row r="1727">
          <cell r="B1727" t="str">
            <v>442724</v>
          </cell>
          <cell r="C1727" t="str">
            <v>Đào Anh</v>
          </cell>
          <cell r="D1727" t="str">
            <v>Đức</v>
          </cell>
          <cell r="E1727" t="str">
            <v>4427</v>
          </cell>
          <cell r="F1727" t="str">
            <v>BT</v>
          </cell>
          <cell r="G1727" t="str">
            <v/>
          </cell>
          <cell r="H1727">
            <v>16</v>
          </cell>
          <cell r="I1727">
            <v>3</v>
          </cell>
          <cell r="J1727">
            <v>0</v>
          </cell>
          <cell r="K1727">
            <v>4480000</v>
          </cell>
          <cell r="L1727">
            <v>840000</v>
          </cell>
          <cell r="M1727">
            <v>0</v>
          </cell>
          <cell r="N1727">
            <v>0</v>
          </cell>
          <cell r="O1727">
            <v>0</v>
          </cell>
        </row>
        <row r="1728">
          <cell r="B1728" t="str">
            <v>442725</v>
          </cell>
          <cell r="C1728" t="str">
            <v>Phạm Phương</v>
          </cell>
          <cell r="D1728" t="str">
            <v>Linh</v>
          </cell>
          <cell r="E1728" t="str">
            <v>4427</v>
          </cell>
          <cell r="F1728" t="str">
            <v>BT</v>
          </cell>
          <cell r="G1728" t="str">
            <v/>
          </cell>
          <cell r="H1728">
            <v>16</v>
          </cell>
          <cell r="I1728">
            <v>0</v>
          </cell>
          <cell r="J1728">
            <v>0</v>
          </cell>
          <cell r="K1728">
            <v>4480000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</row>
        <row r="1729">
          <cell r="B1729" t="str">
            <v>442726</v>
          </cell>
          <cell r="C1729" t="str">
            <v>Nguyễn Vũ ý</v>
          </cell>
          <cell r="D1729" t="str">
            <v>Tân</v>
          </cell>
          <cell r="E1729" t="str">
            <v>4427</v>
          </cell>
          <cell r="F1729" t="str">
            <v>BT</v>
          </cell>
          <cell r="G1729" t="str">
            <v/>
          </cell>
          <cell r="H1729">
            <v>16</v>
          </cell>
          <cell r="I1729">
            <v>0</v>
          </cell>
          <cell r="J1729">
            <v>0</v>
          </cell>
          <cell r="K1729">
            <v>4480000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</row>
        <row r="1730">
          <cell r="B1730" t="str">
            <v>442727</v>
          </cell>
          <cell r="C1730" t="str">
            <v>Đỗ Huy</v>
          </cell>
          <cell r="D1730" t="str">
            <v>Lộc</v>
          </cell>
          <cell r="E1730" t="str">
            <v>4427</v>
          </cell>
          <cell r="F1730" t="str">
            <v>BT</v>
          </cell>
          <cell r="G1730" t="str">
            <v/>
          </cell>
          <cell r="H1730">
            <v>16</v>
          </cell>
          <cell r="I1730">
            <v>0</v>
          </cell>
          <cell r="J1730">
            <v>0</v>
          </cell>
          <cell r="K1730">
            <v>4480000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</row>
        <row r="1731">
          <cell r="B1731" t="str">
            <v>442728</v>
          </cell>
          <cell r="C1731" t="str">
            <v>Phan Hà</v>
          </cell>
          <cell r="D1731" t="str">
            <v>Phương</v>
          </cell>
          <cell r="E1731" t="str">
            <v>4427</v>
          </cell>
          <cell r="F1731" t="str">
            <v>BT</v>
          </cell>
          <cell r="G1731" t="str">
            <v/>
          </cell>
          <cell r="H1731">
            <v>16</v>
          </cell>
          <cell r="I1731">
            <v>3</v>
          </cell>
          <cell r="J1731">
            <v>0</v>
          </cell>
          <cell r="K1731">
            <v>4480000</v>
          </cell>
          <cell r="L1731">
            <v>840000</v>
          </cell>
          <cell r="M1731">
            <v>0</v>
          </cell>
          <cell r="N1731">
            <v>0</v>
          </cell>
          <cell r="O1731">
            <v>0</v>
          </cell>
        </row>
        <row r="1732">
          <cell r="B1732" t="str">
            <v>442729</v>
          </cell>
          <cell r="C1732" t="str">
            <v>Nguyễn An</v>
          </cell>
          <cell r="D1732" t="str">
            <v>Phương</v>
          </cell>
          <cell r="E1732" t="str">
            <v>4427</v>
          </cell>
          <cell r="F1732" t="str">
            <v>BT</v>
          </cell>
          <cell r="G1732" t="str">
            <v/>
          </cell>
          <cell r="H1732">
            <v>16</v>
          </cell>
          <cell r="I1732">
            <v>0</v>
          </cell>
          <cell r="J1732">
            <v>0</v>
          </cell>
          <cell r="K1732">
            <v>4480000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</row>
        <row r="1733">
          <cell r="B1733" t="str">
            <v>442730</v>
          </cell>
          <cell r="C1733" t="str">
            <v>Trần Thương</v>
          </cell>
          <cell r="D1733" t="str">
            <v>Huyền</v>
          </cell>
          <cell r="E1733" t="str">
            <v>4427</v>
          </cell>
          <cell r="F1733" t="str">
            <v>BT</v>
          </cell>
          <cell r="G1733" t="str">
            <v/>
          </cell>
          <cell r="H1733">
            <v>16</v>
          </cell>
          <cell r="I1733">
            <v>0</v>
          </cell>
          <cell r="J1733">
            <v>0</v>
          </cell>
          <cell r="K1733">
            <v>4480000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</row>
        <row r="1734">
          <cell r="B1734" t="str">
            <v>442731</v>
          </cell>
          <cell r="C1734" t="str">
            <v>Hoàng Thị Nhật</v>
          </cell>
          <cell r="D1734" t="str">
            <v>Lệ</v>
          </cell>
          <cell r="E1734" t="str">
            <v>4427</v>
          </cell>
          <cell r="F1734" t="str">
            <v>BT</v>
          </cell>
          <cell r="G1734" t="str">
            <v/>
          </cell>
          <cell r="H1734">
            <v>16</v>
          </cell>
          <cell r="I1734">
            <v>0</v>
          </cell>
          <cell r="J1734">
            <v>0</v>
          </cell>
          <cell r="K1734">
            <v>4480000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</row>
        <row r="1735">
          <cell r="B1735" t="str">
            <v>442732</v>
          </cell>
          <cell r="C1735" t="str">
            <v>Lê Nguyễn Khả</v>
          </cell>
          <cell r="D1735" t="str">
            <v>Tú</v>
          </cell>
          <cell r="E1735" t="str">
            <v>4427</v>
          </cell>
          <cell r="F1735" t="str">
            <v>BT</v>
          </cell>
          <cell r="G1735" t="str">
            <v/>
          </cell>
          <cell r="H1735">
            <v>16</v>
          </cell>
          <cell r="I1735">
            <v>0</v>
          </cell>
          <cell r="J1735">
            <v>0</v>
          </cell>
          <cell r="K1735">
            <v>4480000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</row>
        <row r="1736">
          <cell r="B1736" t="str">
            <v>442733</v>
          </cell>
          <cell r="C1736" t="str">
            <v>Cao Thị Thanh</v>
          </cell>
          <cell r="D1736" t="str">
            <v>Nhàn</v>
          </cell>
          <cell r="E1736" t="str">
            <v>4427</v>
          </cell>
          <cell r="F1736" t="str">
            <v>BT</v>
          </cell>
          <cell r="G1736" t="str">
            <v/>
          </cell>
          <cell r="H1736">
            <v>16</v>
          </cell>
          <cell r="I1736">
            <v>0</v>
          </cell>
          <cell r="J1736">
            <v>0</v>
          </cell>
          <cell r="K1736">
            <v>4480000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</row>
        <row r="1737">
          <cell r="B1737" t="str">
            <v>442734</v>
          </cell>
          <cell r="C1737" t="str">
            <v>Đặng Triệu</v>
          </cell>
          <cell r="D1737" t="str">
            <v>Vy</v>
          </cell>
          <cell r="E1737" t="str">
            <v>4427</v>
          </cell>
          <cell r="F1737" t="str">
            <v>BT</v>
          </cell>
          <cell r="G1737" t="str">
            <v/>
          </cell>
          <cell r="H1737">
            <v>16</v>
          </cell>
          <cell r="I1737">
            <v>0</v>
          </cell>
          <cell r="J1737">
            <v>0</v>
          </cell>
          <cell r="K1737">
            <v>4480000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</row>
        <row r="1738">
          <cell r="B1738" t="str">
            <v>442735</v>
          </cell>
          <cell r="C1738" t="str">
            <v>Bùi Thị Diệu</v>
          </cell>
          <cell r="D1738" t="str">
            <v>Thúy</v>
          </cell>
          <cell r="E1738" t="str">
            <v>4427</v>
          </cell>
          <cell r="F1738" t="str">
            <v>BT</v>
          </cell>
          <cell r="G1738" t="str">
            <v/>
          </cell>
          <cell r="H1738">
            <v>16</v>
          </cell>
          <cell r="I1738">
            <v>0</v>
          </cell>
          <cell r="J1738">
            <v>0</v>
          </cell>
          <cell r="K1738">
            <v>4480000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</row>
        <row r="1739">
          <cell r="B1739" t="str">
            <v>442736</v>
          </cell>
          <cell r="C1739" t="str">
            <v>Tô Tân</v>
          </cell>
          <cell r="D1739" t="str">
            <v>Khoa</v>
          </cell>
          <cell r="E1739" t="str">
            <v>4427</v>
          </cell>
          <cell r="F1739" t="str">
            <v>BT</v>
          </cell>
          <cell r="G1739" t="str">
            <v/>
          </cell>
          <cell r="H1739">
            <v>16</v>
          </cell>
          <cell r="I1739">
            <v>0</v>
          </cell>
          <cell r="J1739">
            <v>0</v>
          </cell>
          <cell r="K1739">
            <v>4480000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</row>
        <row r="1740">
          <cell r="B1740" t="str">
            <v>442737</v>
          </cell>
          <cell r="C1740" t="str">
            <v>Huỳnh Thanh</v>
          </cell>
          <cell r="D1740" t="str">
            <v>Trang</v>
          </cell>
          <cell r="E1740" t="str">
            <v>4427</v>
          </cell>
          <cell r="F1740" t="str">
            <v>BT</v>
          </cell>
          <cell r="G1740" t="str">
            <v/>
          </cell>
          <cell r="H1740">
            <v>16</v>
          </cell>
          <cell r="I1740">
            <v>0</v>
          </cell>
          <cell r="J1740">
            <v>0</v>
          </cell>
          <cell r="K1740">
            <v>4480000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</row>
        <row r="1741">
          <cell r="B1741" t="str">
            <v>442738</v>
          </cell>
          <cell r="C1741" t="str">
            <v>Ngô Đức</v>
          </cell>
          <cell r="D1741" t="str">
            <v>Huy</v>
          </cell>
          <cell r="E1741" t="str">
            <v>4427</v>
          </cell>
          <cell r="F1741" t="str">
            <v>BT</v>
          </cell>
          <cell r="G1741" t="str">
            <v/>
          </cell>
          <cell r="H1741">
            <v>16</v>
          </cell>
          <cell r="I1741">
            <v>0</v>
          </cell>
          <cell r="J1741">
            <v>0</v>
          </cell>
          <cell r="K1741">
            <v>4480000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</row>
        <row r="1742">
          <cell r="B1742" t="str">
            <v>442739</v>
          </cell>
          <cell r="C1742" t="str">
            <v>Đỗ Quỳnh</v>
          </cell>
          <cell r="D1742" t="str">
            <v>Trang</v>
          </cell>
          <cell r="E1742" t="str">
            <v>4427</v>
          </cell>
          <cell r="F1742" t="str">
            <v>BT</v>
          </cell>
          <cell r="G1742" t="str">
            <v/>
          </cell>
          <cell r="H1742">
            <v>16</v>
          </cell>
          <cell r="I1742">
            <v>0</v>
          </cell>
          <cell r="J1742">
            <v>0</v>
          </cell>
          <cell r="K1742">
            <v>4480000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</row>
        <row r="1743">
          <cell r="B1743" t="str">
            <v>442740</v>
          </cell>
          <cell r="C1743" t="str">
            <v>Đinh Hữu</v>
          </cell>
          <cell r="D1743" t="str">
            <v>Nam</v>
          </cell>
          <cell r="E1743" t="str">
            <v>4427</v>
          </cell>
          <cell r="F1743" t="str">
            <v>BT</v>
          </cell>
          <cell r="G1743" t="str">
            <v/>
          </cell>
          <cell r="H1743">
            <v>16</v>
          </cell>
          <cell r="I1743">
            <v>0</v>
          </cell>
          <cell r="J1743">
            <v>0</v>
          </cell>
          <cell r="K1743">
            <v>4480000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</row>
        <row r="1744">
          <cell r="B1744" t="str">
            <v>442741</v>
          </cell>
          <cell r="C1744" t="str">
            <v>Nguyễn Thúy</v>
          </cell>
          <cell r="D1744" t="str">
            <v>Hiền</v>
          </cell>
          <cell r="E1744" t="str">
            <v>4427</v>
          </cell>
          <cell r="F1744" t="str">
            <v>BT</v>
          </cell>
          <cell r="G1744" t="str">
            <v/>
          </cell>
          <cell r="H1744">
            <v>16</v>
          </cell>
          <cell r="I1744">
            <v>0</v>
          </cell>
          <cell r="J1744">
            <v>0</v>
          </cell>
          <cell r="K1744">
            <v>4480000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</row>
        <row r="1745">
          <cell r="B1745" t="str">
            <v>442742</v>
          </cell>
          <cell r="C1745" t="str">
            <v>Nguyễn Lê Bảo</v>
          </cell>
          <cell r="D1745" t="str">
            <v>Ngọc</v>
          </cell>
          <cell r="E1745" t="str">
            <v>4427</v>
          </cell>
          <cell r="F1745" t="str">
            <v>BT</v>
          </cell>
          <cell r="G1745" t="str">
            <v/>
          </cell>
          <cell r="H1745">
            <v>16</v>
          </cell>
          <cell r="I1745">
            <v>0</v>
          </cell>
          <cell r="J1745">
            <v>0</v>
          </cell>
          <cell r="K1745">
            <v>4480000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</row>
        <row r="1746">
          <cell r="B1746" t="str">
            <v>442743</v>
          </cell>
          <cell r="C1746" t="str">
            <v>Nguyễn Đức</v>
          </cell>
          <cell r="D1746" t="str">
            <v>Huy</v>
          </cell>
          <cell r="E1746" t="str">
            <v>4427</v>
          </cell>
          <cell r="F1746" t="str">
            <v>BT</v>
          </cell>
          <cell r="G1746" t="str">
            <v/>
          </cell>
          <cell r="H1746">
            <v>16</v>
          </cell>
          <cell r="I1746">
            <v>3</v>
          </cell>
          <cell r="J1746">
            <v>0</v>
          </cell>
          <cell r="K1746">
            <v>4480000</v>
          </cell>
          <cell r="L1746">
            <v>840000</v>
          </cell>
          <cell r="M1746">
            <v>0</v>
          </cell>
          <cell r="N1746">
            <v>0</v>
          </cell>
          <cell r="O1746">
            <v>0</v>
          </cell>
        </row>
        <row r="1747">
          <cell r="B1747" t="str">
            <v>442744</v>
          </cell>
          <cell r="C1747" t="str">
            <v>Vũ Hà Nhật</v>
          </cell>
          <cell r="D1747" t="str">
            <v>Mỹ</v>
          </cell>
          <cell r="E1747" t="str">
            <v>4427</v>
          </cell>
          <cell r="F1747" t="str">
            <v>BT</v>
          </cell>
          <cell r="G1747" t="str">
            <v/>
          </cell>
          <cell r="H1747">
            <v>16</v>
          </cell>
          <cell r="I1747">
            <v>0</v>
          </cell>
          <cell r="J1747">
            <v>0</v>
          </cell>
          <cell r="K1747">
            <v>4480000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</row>
        <row r="1748">
          <cell r="B1748" t="str">
            <v>442745</v>
          </cell>
          <cell r="C1748" t="str">
            <v>Phạm Ngọc</v>
          </cell>
          <cell r="D1748" t="str">
            <v>Anh</v>
          </cell>
          <cell r="E1748" t="str">
            <v>4427</v>
          </cell>
          <cell r="F1748" t="str">
            <v>BT</v>
          </cell>
          <cell r="G1748" t="str">
            <v/>
          </cell>
          <cell r="H1748">
            <v>16</v>
          </cell>
          <cell r="I1748">
            <v>0</v>
          </cell>
          <cell r="J1748">
            <v>0</v>
          </cell>
          <cell r="K1748">
            <v>4480000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</row>
        <row r="1749">
          <cell r="B1749" t="str">
            <v>442746</v>
          </cell>
          <cell r="C1749" t="str">
            <v>Đinh Thị Quỳnh</v>
          </cell>
          <cell r="D1749" t="str">
            <v>Mai</v>
          </cell>
          <cell r="E1749" t="str">
            <v>4427</v>
          </cell>
          <cell r="F1749" t="str">
            <v>BT</v>
          </cell>
          <cell r="G1749" t="str">
            <v/>
          </cell>
          <cell r="H1749">
            <v>16</v>
          </cell>
          <cell r="I1749">
            <v>0</v>
          </cell>
          <cell r="J1749">
            <v>0</v>
          </cell>
          <cell r="K1749">
            <v>4480000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</row>
        <row r="1750">
          <cell r="B1750" t="str">
            <v>442747</v>
          </cell>
          <cell r="C1750" t="str">
            <v>Nguyễn Thị Hà</v>
          </cell>
          <cell r="D1750" t="str">
            <v>Linh</v>
          </cell>
          <cell r="E1750" t="str">
            <v>4427</v>
          </cell>
          <cell r="F1750" t="str">
            <v>BT</v>
          </cell>
          <cell r="G1750" t="str">
            <v/>
          </cell>
          <cell r="H1750">
            <v>16</v>
          </cell>
          <cell r="I1750">
            <v>0</v>
          </cell>
          <cell r="J1750">
            <v>0</v>
          </cell>
          <cell r="K1750">
            <v>4480000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</row>
        <row r="1751">
          <cell r="B1751" t="str">
            <v>442748</v>
          </cell>
          <cell r="C1751" t="str">
            <v>Nguyễn Thị Ngọc</v>
          </cell>
          <cell r="D1751" t="str">
            <v>ánh</v>
          </cell>
          <cell r="E1751" t="str">
            <v>4427</v>
          </cell>
          <cell r="F1751" t="str">
            <v>BT</v>
          </cell>
          <cell r="G1751" t="str">
            <v/>
          </cell>
          <cell r="H1751">
            <v>16</v>
          </cell>
          <cell r="I1751">
            <v>0</v>
          </cell>
          <cell r="J1751">
            <v>0</v>
          </cell>
          <cell r="K1751">
            <v>4480000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</row>
        <row r="1752">
          <cell r="B1752" t="str">
            <v>442749</v>
          </cell>
          <cell r="C1752" t="str">
            <v>Nguyễn Thúy</v>
          </cell>
          <cell r="D1752" t="str">
            <v>Quỳnh</v>
          </cell>
          <cell r="E1752" t="str">
            <v>4427</v>
          </cell>
          <cell r="F1752" t="str">
            <v>BT</v>
          </cell>
          <cell r="G1752" t="str">
            <v/>
          </cell>
          <cell r="H1752">
            <v>16</v>
          </cell>
          <cell r="I1752">
            <v>0</v>
          </cell>
          <cell r="J1752">
            <v>0</v>
          </cell>
          <cell r="K1752">
            <v>4480000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</row>
        <row r="1753">
          <cell r="B1753" t="str">
            <v>442750</v>
          </cell>
          <cell r="C1753" t="str">
            <v>Nguyễn Thu</v>
          </cell>
          <cell r="D1753" t="str">
            <v>Trang</v>
          </cell>
          <cell r="E1753" t="str">
            <v>4427</v>
          </cell>
          <cell r="F1753" t="str">
            <v>BT</v>
          </cell>
          <cell r="G1753" t="str">
            <v/>
          </cell>
          <cell r="H1753">
            <v>16</v>
          </cell>
          <cell r="I1753">
            <v>0</v>
          </cell>
          <cell r="J1753">
            <v>0</v>
          </cell>
          <cell r="K1753">
            <v>4480000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</row>
        <row r="1754">
          <cell r="B1754" t="str">
            <v>442751</v>
          </cell>
          <cell r="C1754" t="str">
            <v>Hoàng Quỳnh</v>
          </cell>
          <cell r="D1754" t="str">
            <v>Dương</v>
          </cell>
          <cell r="E1754" t="str">
            <v>4427</v>
          </cell>
          <cell r="F1754" t="str">
            <v>BT</v>
          </cell>
          <cell r="G1754" t="str">
            <v/>
          </cell>
          <cell r="H1754">
            <v>28</v>
          </cell>
          <cell r="I1754">
            <v>0</v>
          </cell>
          <cell r="J1754">
            <v>0</v>
          </cell>
          <cell r="K1754">
            <v>7840000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</row>
        <row r="1755">
          <cell r="B1755" t="str">
            <v>442752</v>
          </cell>
          <cell r="C1755" t="str">
            <v>Trần Thị Thu</v>
          </cell>
          <cell r="D1755" t="str">
            <v>Cúc</v>
          </cell>
          <cell r="E1755" t="str">
            <v>4427</v>
          </cell>
          <cell r="F1755" t="str">
            <v>BT</v>
          </cell>
          <cell r="G1755" t="str">
            <v/>
          </cell>
          <cell r="H1755">
            <v>16</v>
          </cell>
          <cell r="I1755">
            <v>0</v>
          </cell>
          <cell r="J1755">
            <v>0</v>
          </cell>
          <cell r="K1755">
            <v>4480000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</row>
        <row r="1756">
          <cell r="B1756" t="str">
            <v>442753</v>
          </cell>
          <cell r="C1756" t="str">
            <v>Nguyễn Thị Thu</v>
          </cell>
          <cell r="D1756" t="str">
            <v>Hậu</v>
          </cell>
          <cell r="E1756" t="str">
            <v>4427</v>
          </cell>
          <cell r="F1756" t="str">
            <v>BT</v>
          </cell>
          <cell r="G1756" t="str">
            <v/>
          </cell>
          <cell r="H1756">
            <v>16</v>
          </cell>
          <cell r="I1756">
            <v>0</v>
          </cell>
          <cell r="J1756">
            <v>0</v>
          </cell>
          <cell r="K1756">
            <v>4480000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</row>
        <row r="1757">
          <cell r="B1757" t="str">
            <v>442754</v>
          </cell>
          <cell r="C1757" t="str">
            <v>Nguyễn Thành</v>
          </cell>
          <cell r="D1757" t="str">
            <v>Phát</v>
          </cell>
          <cell r="E1757" t="str">
            <v>4427</v>
          </cell>
          <cell r="F1757" t="str">
            <v>BT</v>
          </cell>
          <cell r="G1757" t="str">
            <v/>
          </cell>
          <cell r="H1757">
            <v>28</v>
          </cell>
          <cell r="I1757">
            <v>0</v>
          </cell>
          <cell r="J1757">
            <v>0</v>
          </cell>
          <cell r="K1757">
            <v>7840000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</row>
        <row r="1758">
          <cell r="B1758" t="str">
            <v>442801</v>
          </cell>
          <cell r="C1758" t="str">
            <v>Trịnh Minh</v>
          </cell>
          <cell r="D1758" t="str">
            <v>Anh</v>
          </cell>
          <cell r="E1758" t="str">
            <v>4428</v>
          </cell>
          <cell r="F1758" t="str">
            <v>BT</v>
          </cell>
          <cell r="G1758" t="str">
            <v/>
          </cell>
          <cell r="H1758">
            <v>16</v>
          </cell>
          <cell r="I1758">
            <v>0</v>
          </cell>
          <cell r="J1758">
            <v>0</v>
          </cell>
          <cell r="K1758">
            <v>4480000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</row>
        <row r="1759">
          <cell r="B1759" t="str">
            <v>442802</v>
          </cell>
          <cell r="C1759" t="str">
            <v>Nguyễn Linh</v>
          </cell>
          <cell r="D1759" t="str">
            <v>Chi</v>
          </cell>
          <cell r="E1759" t="str">
            <v>4428</v>
          </cell>
          <cell r="F1759" t="str">
            <v>BT</v>
          </cell>
          <cell r="G1759" t="str">
            <v/>
          </cell>
          <cell r="H1759">
            <v>16</v>
          </cell>
          <cell r="I1759">
            <v>0</v>
          </cell>
          <cell r="J1759">
            <v>0</v>
          </cell>
          <cell r="K1759">
            <v>4480000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</row>
        <row r="1760">
          <cell r="B1760" t="str">
            <v>442803</v>
          </cell>
          <cell r="C1760" t="str">
            <v>Dương Huyền</v>
          </cell>
          <cell r="D1760" t="str">
            <v>Trang</v>
          </cell>
          <cell r="E1760" t="str">
            <v>4428</v>
          </cell>
          <cell r="F1760" t="str">
            <v>BT</v>
          </cell>
          <cell r="G1760" t="str">
            <v/>
          </cell>
          <cell r="H1760">
            <v>16</v>
          </cell>
          <cell r="I1760">
            <v>0</v>
          </cell>
          <cell r="J1760">
            <v>0</v>
          </cell>
          <cell r="K1760">
            <v>4480000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</row>
        <row r="1761">
          <cell r="B1761" t="str">
            <v>442804</v>
          </cell>
          <cell r="C1761" t="str">
            <v>Trần Như</v>
          </cell>
          <cell r="D1761" t="str">
            <v>Xuân</v>
          </cell>
          <cell r="E1761" t="str">
            <v>4428</v>
          </cell>
          <cell r="F1761" t="str">
            <v>BT</v>
          </cell>
          <cell r="G1761" t="str">
            <v/>
          </cell>
          <cell r="H1761">
            <v>16</v>
          </cell>
          <cell r="I1761">
            <v>0</v>
          </cell>
          <cell r="J1761">
            <v>0</v>
          </cell>
          <cell r="K1761">
            <v>4480000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</row>
        <row r="1762">
          <cell r="B1762" t="str">
            <v>442805</v>
          </cell>
          <cell r="C1762" t="str">
            <v>Bùi Bá Tuấn</v>
          </cell>
          <cell r="D1762" t="str">
            <v>Anh</v>
          </cell>
          <cell r="E1762" t="str">
            <v>4428</v>
          </cell>
          <cell r="F1762" t="str">
            <v>BT</v>
          </cell>
          <cell r="G1762" t="str">
            <v/>
          </cell>
          <cell r="H1762">
            <v>16</v>
          </cell>
          <cell r="I1762">
            <v>0</v>
          </cell>
          <cell r="J1762">
            <v>0</v>
          </cell>
          <cell r="K1762">
            <v>4480000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</row>
        <row r="1763">
          <cell r="B1763" t="str">
            <v>442806</v>
          </cell>
          <cell r="C1763" t="str">
            <v>Lê Thị</v>
          </cell>
          <cell r="D1763" t="str">
            <v>Hằng</v>
          </cell>
          <cell r="E1763" t="str">
            <v>4428</v>
          </cell>
          <cell r="F1763" t="str">
            <v>BT</v>
          </cell>
          <cell r="G1763" t="str">
            <v/>
          </cell>
          <cell r="H1763">
            <v>16</v>
          </cell>
          <cell r="I1763">
            <v>0</v>
          </cell>
          <cell r="J1763">
            <v>0</v>
          </cell>
          <cell r="K1763">
            <v>4480000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</row>
        <row r="1764">
          <cell r="B1764" t="str">
            <v>442807</v>
          </cell>
          <cell r="C1764" t="str">
            <v>Nguyễn Minh</v>
          </cell>
          <cell r="D1764" t="str">
            <v>Phúc</v>
          </cell>
          <cell r="E1764" t="str">
            <v>4428</v>
          </cell>
          <cell r="F1764" t="str">
            <v>BT</v>
          </cell>
          <cell r="G1764" t="str">
            <v/>
          </cell>
          <cell r="H1764">
            <v>16</v>
          </cell>
          <cell r="I1764">
            <v>0</v>
          </cell>
          <cell r="J1764">
            <v>0</v>
          </cell>
          <cell r="K1764">
            <v>4480000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</row>
        <row r="1765">
          <cell r="B1765" t="str">
            <v>442808</v>
          </cell>
          <cell r="C1765" t="str">
            <v>Trịnh Kim</v>
          </cell>
          <cell r="D1765" t="str">
            <v>Khanh</v>
          </cell>
          <cell r="E1765" t="str">
            <v>4428</v>
          </cell>
          <cell r="F1765" t="str">
            <v>BT</v>
          </cell>
          <cell r="G1765" t="str">
            <v/>
          </cell>
          <cell r="H1765">
            <v>16</v>
          </cell>
          <cell r="I1765">
            <v>3</v>
          </cell>
          <cell r="J1765">
            <v>0</v>
          </cell>
          <cell r="K1765">
            <v>4480000</v>
          </cell>
          <cell r="L1765">
            <v>840000</v>
          </cell>
          <cell r="M1765">
            <v>0</v>
          </cell>
          <cell r="N1765">
            <v>0</v>
          </cell>
          <cell r="O1765">
            <v>0</v>
          </cell>
        </row>
        <row r="1766">
          <cell r="B1766" t="str">
            <v>442809</v>
          </cell>
          <cell r="C1766" t="str">
            <v>Nguyễn Bá Quang</v>
          </cell>
          <cell r="D1766" t="str">
            <v>Huy</v>
          </cell>
          <cell r="E1766" t="str">
            <v>4428</v>
          </cell>
          <cell r="F1766" t="str">
            <v>BT</v>
          </cell>
          <cell r="G1766" t="str">
            <v/>
          </cell>
          <cell r="H1766">
            <v>16</v>
          </cell>
          <cell r="I1766">
            <v>0</v>
          </cell>
          <cell r="J1766">
            <v>0</v>
          </cell>
          <cell r="K1766">
            <v>4480000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</row>
        <row r="1767">
          <cell r="B1767" t="str">
            <v>442810</v>
          </cell>
          <cell r="C1767" t="str">
            <v>Hà Mai</v>
          </cell>
          <cell r="D1767" t="str">
            <v>Linh</v>
          </cell>
          <cell r="E1767" t="str">
            <v>4428</v>
          </cell>
          <cell r="F1767" t="str">
            <v>BT</v>
          </cell>
          <cell r="G1767" t="str">
            <v/>
          </cell>
          <cell r="H1767">
            <v>16</v>
          </cell>
          <cell r="I1767">
            <v>0</v>
          </cell>
          <cell r="J1767">
            <v>0</v>
          </cell>
          <cell r="K1767">
            <v>4480000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</row>
        <row r="1768">
          <cell r="B1768" t="str">
            <v>442811</v>
          </cell>
          <cell r="C1768" t="str">
            <v>Vũ Bình</v>
          </cell>
          <cell r="D1768" t="str">
            <v>Nguyên</v>
          </cell>
          <cell r="E1768" t="str">
            <v>4428</v>
          </cell>
          <cell r="F1768" t="str">
            <v>BT</v>
          </cell>
          <cell r="G1768" t="str">
            <v/>
          </cell>
          <cell r="H1768">
            <v>16</v>
          </cell>
          <cell r="I1768">
            <v>0</v>
          </cell>
          <cell r="J1768">
            <v>0</v>
          </cell>
          <cell r="K1768">
            <v>4480000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</row>
        <row r="1769">
          <cell r="B1769" t="str">
            <v>442812</v>
          </cell>
          <cell r="C1769" t="str">
            <v>Nguyễn Thúy</v>
          </cell>
          <cell r="D1769" t="str">
            <v>Nga</v>
          </cell>
          <cell r="E1769" t="str">
            <v>4428</v>
          </cell>
          <cell r="F1769" t="str">
            <v>BT</v>
          </cell>
          <cell r="G1769" t="str">
            <v/>
          </cell>
          <cell r="H1769">
            <v>16</v>
          </cell>
          <cell r="I1769">
            <v>0</v>
          </cell>
          <cell r="J1769">
            <v>0</v>
          </cell>
          <cell r="K1769">
            <v>4480000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</row>
        <row r="1770">
          <cell r="B1770" t="str">
            <v>442813</v>
          </cell>
          <cell r="C1770" t="str">
            <v>Yên Thị</v>
          </cell>
          <cell r="D1770" t="str">
            <v>Lê</v>
          </cell>
          <cell r="E1770" t="str">
            <v>4428</v>
          </cell>
          <cell r="F1770" t="str">
            <v>BT</v>
          </cell>
          <cell r="G1770" t="str">
            <v/>
          </cell>
          <cell r="H1770">
            <v>16</v>
          </cell>
          <cell r="I1770">
            <v>0</v>
          </cell>
          <cell r="J1770">
            <v>0</v>
          </cell>
          <cell r="K1770">
            <v>4480000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</row>
        <row r="1771">
          <cell r="B1771" t="str">
            <v>442814</v>
          </cell>
          <cell r="C1771" t="str">
            <v>Nguyễn Thu</v>
          </cell>
          <cell r="D1771" t="str">
            <v>Phương</v>
          </cell>
          <cell r="E1771" t="str">
            <v>4428</v>
          </cell>
          <cell r="F1771" t="str">
            <v>BT</v>
          </cell>
          <cell r="G1771" t="str">
            <v/>
          </cell>
          <cell r="H1771">
            <v>16</v>
          </cell>
          <cell r="I1771">
            <v>0</v>
          </cell>
          <cell r="J1771">
            <v>0</v>
          </cell>
          <cell r="K1771">
            <v>4480000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</row>
        <row r="1772">
          <cell r="B1772" t="str">
            <v>442815</v>
          </cell>
          <cell r="C1772" t="str">
            <v>Trần Thuỳ</v>
          </cell>
          <cell r="D1772" t="str">
            <v>An</v>
          </cell>
          <cell r="E1772" t="str">
            <v>4428</v>
          </cell>
          <cell r="F1772" t="str">
            <v>BT</v>
          </cell>
          <cell r="G1772" t="str">
            <v/>
          </cell>
          <cell r="H1772">
            <v>16</v>
          </cell>
          <cell r="I1772">
            <v>0</v>
          </cell>
          <cell r="J1772">
            <v>0</v>
          </cell>
          <cell r="K1772">
            <v>4480000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</row>
        <row r="1773">
          <cell r="B1773" t="str">
            <v>442816</v>
          </cell>
          <cell r="C1773" t="str">
            <v>Trần Gia</v>
          </cell>
          <cell r="D1773" t="str">
            <v>Bách</v>
          </cell>
          <cell r="E1773" t="str">
            <v>4428</v>
          </cell>
          <cell r="F1773" t="str">
            <v>BT</v>
          </cell>
          <cell r="G1773" t="str">
            <v/>
          </cell>
          <cell r="H1773">
            <v>16</v>
          </cell>
          <cell r="I1773">
            <v>0</v>
          </cell>
          <cell r="J1773">
            <v>0</v>
          </cell>
          <cell r="K1773">
            <v>4480000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</row>
        <row r="1774">
          <cell r="B1774" t="str">
            <v>442817</v>
          </cell>
          <cell r="C1774" t="str">
            <v>Trần Diệu</v>
          </cell>
          <cell r="D1774" t="str">
            <v>Linh</v>
          </cell>
          <cell r="E1774" t="str">
            <v>4428</v>
          </cell>
          <cell r="F1774" t="str">
            <v>BT</v>
          </cell>
          <cell r="G1774" t="str">
            <v/>
          </cell>
          <cell r="H1774">
            <v>16</v>
          </cell>
          <cell r="I1774">
            <v>3</v>
          </cell>
          <cell r="J1774">
            <v>0</v>
          </cell>
          <cell r="K1774">
            <v>4480000</v>
          </cell>
          <cell r="L1774">
            <v>840000</v>
          </cell>
          <cell r="M1774">
            <v>0</v>
          </cell>
          <cell r="N1774">
            <v>0</v>
          </cell>
          <cell r="O1774">
            <v>0</v>
          </cell>
        </row>
        <row r="1775">
          <cell r="B1775" t="str">
            <v>442818</v>
          </cell>
          <cell r="C1775" t="str">
            <v>Nguyễn Thu</v>
          </cell>
          <cell r="D1775" t="str">
            <v>Huyền</v>
          </cell>
          <cell r="E1775" t="str">
            <v>4428</v>
          </cell>
          <cell r="F1775" t="str">
            <v>BT</v>
          </cell>
          <cell r="G1775" t="str">
            <v/>
          </cell>
          <cell r="H1775">
            <v>16</v>
          </cell>
          <cell r="I1775">
            <v>0</v>
          </cell>
          <cell r="J1775">
            <v>0</v>
          </cell>
          <cell r="K1775">
            <v>4480000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</row>
        <row r="1776">
          <cell r="B1776" t="str">
            <v>442819</v>
          </cell>
          <cell r="C1776" t="str">
            <v>Nguyễn Hòa</v>
          </cell>
          <cell r="D1776" t="str">
            <v>An</v>
          </cell>
          <cell r="E1776" t="str">
            <v>4428</v>
          </cell>
          <cell r="F1776" t="str">
            <v>BT</v>
          </cell>
          <cell r="G1776" t="str">
            <v/>
          </cell>
          <cell r="H1776">
            <v>16</v>
          </cell>
          <cell r="I1776">
            <v>0</v>
          </cell>
          <cell r="J1776">
            <v>0</v>
          </cell>
          <cell r="K1776">
            <v>4480000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</row>
        <row r="1777">
          <cell r="B1777" t="str">
            <v>442820</v>
          </cell>
          <cell r="C1777" t="str">
            <v>Lê Trà</v>
          </cell>
          <cell r="D1777" t="str">
            <v>My</v>
          </cell>
          <cell r="E1777" t="str">
            <v>4428</v>
          </cell>
          <cell r="F1777" t="str">
            <v>BT</v>
          </cell>
          <cell r="G1777" t="str">
            <v/>
          </cell>
          <cell r="H1777">
            <v>16</v>
          </cell>
          <cell r="I1777">
            <v>0</v>
          </cell>
          <cell r="J1777">
            <v>0</v>
          </cell>
          <cell r="K1777">
            <v>4480000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</row>
        <row r="1778">
          <cell r="B1778" t="str">
            <v>442821</v>
          </cell>
          <cell r="C1778" t="str">
            <v>Nguyễn Thị</v>
          </cell>
          <cell r="D1778" t="str">
            <v>Ngân</v>
          </cell>
          <cell r="E1778" t="str">
            <v>4428</v>
          </cell>
          <cell r="F1778" t="str">
            <v>BT</v>
          </cell>
          <cell r="G1778" t="str">
            <v/>
          </cell>
          <cell r="H1778">
            <v>16</v>
          </cell>
          <cell r="I1778">
            <v>0</v>
          </cell>
          <cell r="J1778">
            <v>0</v>
          </cell>
          <cell r="K1778">
            <v>4480000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</row>
        <row r="1779">
          <cell r="B1779" t="str">
            <v>442822</v>
          </cell>
          <cell r="C1779" t="str">
            <v>Trần Khánh</v>
          </cell>
          <cell r="D1779" t="str">
            <v>Linh</v>
          </cell>
          <cell r="E1779" t="str">
            <v>4428</v>
          </cell>
          <cell r="F1779" t="str">
            <v>BT</v>
          </cell>
          <cell r="G1779" t="str">
            <v/>
          </cell>
          <cell r="H1779">
            <v>16</v>
          </cell>
          <cell r="I1779">
            <v>0</v>
          </cell>
          <cell r="J1779">
            <v>0</v>
          </cell>
          <cell r="K1779">
            <v>4480000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</row>
        <row r="1780">
          <cell r="B1780" t="str">
            <v>442823</v>
          </cell>
          <cell r="C1780" t="str">
            <v>Nguyễn Xuân Phương</v>
          </cell>
          <cell r="D1780" t="str">
            <v>Diệu</v>
          </cell>
          <cell r="E1780" t="str">
            <v>4428</v>
          </cell>
          <cell r="F1780" t="str">
            <v>BT</v>
          </cell>
          <cell r="G1780" t="str">
            <v/>
          </cell>
          <cell r="H1780">
            <v>16</v>
          </cell>
          <cell r="I1780">
            <v>0</v>
          </cell>
          <cell r="J1780">
            <v>0</v>
          </cell>
          <cell r="K1780">
            <v>4480000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</row>
        <row r="1781">
          <cell r="B1781" t="str">
            <v>442824</v>
          </cell>
          <cell r="C1781" t="str">
            <v>Hồ Thị</v>
          </cell>
          <cell r="D1781" t="str">
            <v>Phương</v>
          </cell>
          <cell r="E1781" t="str">
            <v>4428</v>
          </cell>
          <cell r="F1781" t="str">
            <v>BT</v>
          </cell>
          <cell r="G1781" t="str">
            <v/>
          </cell>
          <cell r="H1781">
            <v>16</v>
          </cell>
          <cell r="I1781">
            <v>0</v>
          </cell>
          <cell r="J1781">
            <v>0</v>
          </cell>
          <cell r="K1781">
            <v>4480000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</row>
        <row r="1782">
          <cell r="B1782" t="str">
            <v>442825</v>
          </cell>
          <cell r="C1782" t="str">
            <v>Lưu Phương</v>
          </cell>
          <cell r="D1782" t="str">
            <v>Minh</v>
          </cell>
          <cell r="E1782" t="str">
            <v>4428</v>
          </cell>
          <cell r="F1782" t="str">
            <v>BT</v>
          </cell>
          <cell r="G1782" t="str">
            <v/>
          </cell>
          <cell r="H1782">
            <v>16</v>
          </cell>
          <cell r="I1782">
            <v>0</v>
          </cell>
          <cell r="J1782">
            <v>0</v>
          </cell>
          <cell r="K1782">
            <v>4480000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</row>
        <row r="1783">
          <cell r="B1783" t="str">
            <v>442826</v>
          </cell>
          <cell r="C1783" t="str">
            <v>Trần Hà</v>
          </cell>
          <cell r="D1783" t="str">
            <v>Trang</v>
          </cell>
          <cell r="E1783" t="str">
            <v>4428</v>
          </cell>
          <cell r="F1783" t="str">
            <v>BT</v>
          </cell>
          <cell r="G1783" t="str">
            <v/>
          </cell>
          <cell r="H1783">
            <v>16</v>
          </cell>
          <cell r="I1783">
            <v>0</v>
          </cell>
          <cell r="J1783">
            <v>0</v>
          </cell>
          <cell r="K1783">
            <v>4480000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</row>
        <row r="1784">
          <cell r="B1784" t="str">
            <v>442827</v>
          </cell>
          <cell r="C1784" t="str">
            <v>Trần Thu</v>
          </cell>
          <cell r="D1784" t="str">
            <v>Hằng</v>
          </cell>
          <cell r="E1784" t="str">
            <v>4428</v>
          </cell>
          <cell r="F1784" t="str">
            <v>BT</v>
          </cell>
          <cell r="G1784" t="str">
            <v/>
          </cell>
          <cell r="H1784">
            <v>16</v>
          </cell>
          <cell r="I1784">
            <v>0</v>
          </cell>
          <cell r="J1784">
            <v>0</v>
          </cell>
          <cell r="K1784">
            <v>4480000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</row>
        <row r="1785">
          <cell r="B1785" t="str">
            <v>442828</v>
          </cell>
          <cell r="C1785" t="str">
            <v>Hoàng Phương</v>
          </cell>
          <cell r="D1785" t="str">
            <v>Linh</v>
          </cell>
          <cell r="E1785" t="str">
            <v>4428</v>
          </cell>
          <cell r="F1785" t="str">
            <v>BT</v>
          </cell>
          <cell r="G1785" t="str">
            <v/>
          </cell>
          <cell r="H1785">
            <v>16</v>
          </cell>
          <cell r="I1785">
            <v>0</v>
          </cell>
          <cell r="J1785">
            <v>0</v>
          </cell>
          <cell r="K1785">
            <v>4480000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</row>
        <row r="1786">
          <cell r="B1786" t="str">
            <v>442829</v>
          </cell>
          <cell r="C1786" t="str">
            <v>Phạm Phương</v>
          </cell>
          <cell r="D1786" t="str">
            <v>Quỳnh</v>
          </cell>
          <cell r="E1786" t="str">
            <v>4428</v>
          </cell>
          <cell r="F1786" t="str">
            <v>BT</v>
          </cell>
          <cell r="G1786" t="str">
            <v/>
          </cell>
          <cell r="H1786">
            <v>16</v>
          </cell>
          <cell r="I1786">
            <v>0</v>
          </cell>
          <cell r="J1786">
            <v>0</v>
          </cell>
          <cell r="K1786">
            <v>4480000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</row>
        <row r="1787">
          <cell r="B1787" t="str">
            <v>442830</v>
          </cell>
          <cell r="C1787" t="str">
            <v>Bùi Vũ</v>
          </cell>
          <cell r="D1787" t="str">
            <v>Thành</v>
          </cell>
          <cell r="E1787" t="str">
            <v>4428</v>
          </cell>
          <cell r="F1787" t="str">
            <v>BT</v>
          </cell>
          <cell r="G1787" t="str">
            <v/>
          </cell>
          <cell r="H1787">
            <v>16</v>
          </cell>
          <cell r="I1787">
            <v>0</v>
          </cell>
          <cell r="J1787">
            <v>0</v>
          </cell>
          <cell r="K1787">
            <v>4480000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</row>
        <row r="1788">
          <cell r="B1788" t="str">
            <v>442831</v>
          </cell>
          <cell r="C1788" t="str">
            <v>Hoàng Hải</v>
          </cell>
          <cell r="D1788" t="str">
            <v>Linh</v>
          </cell>
          <cell r="E1788" t="str">
            <v>4428</v>
          </cell>
          <cell r="F1788" t="str">
            <v>BT</v>
          </cell>
          <cell r="G1788" t="str">
            <v/>
          </cell>
          <cell r="H1788">
            <v>28</v>
          </cell>
          <cell r="I1788">
            <v>0</v>
          </cell>
          <cell r="J1788">
            <v>0</v>
          </cell>
          <cell r="K1788">
            <v>7840000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</row>
        <row r="1789">
          <cell r="B1789" t="str">
            <v>442832</v>
          </cell>
          <cell r="C1789" t="str">
            <v>Trần Quang</v>
          </cell>
          <cell r="D1789" t="str">
            <v>Thăng</v>
          </cell>
          <cell r="E1789" t="str">
            <v>4428</v>
          </cell>
          <cell r="F1789" t="str">
            <v>BT</v>
          </cell>
          <cell r="G1789" t="str">
            <v/>
          </cell>
          <cell r="H1789">
            <v>16</v>
          </cell>
          <cell r="I1789">
            <v>0</v>
          </cell>
          <cell r="J1789">
            <v>0</v>
          </cell>
          <cell r="K1789">
            <v>4480000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</row>
        <row r="1790">
          <cell r="B1790" t="str">
            <v>442833</v>
          </cell>
          <cell r="C1790" t="str">
            <v>Phùng Hương</v>
          </cell>
          <cell r="D1790" t="str">
            <v>Ly</v>
          </cell>
          <cell r="E1790" t="str">
            <v>4428</v>
          </cell>
          <cell r="F1790" t="str">
            <v>BT</v>
          </cell>
          <cell r="G1790" t="str">
            <v/>
          </cell>
          <cell r="H1790">
            <v>16</v>
          </cell>
          <cell r="I1790">
            <v>0</v>
          </cell>
          <cell r="J1790">
            <v>0</v>
          </cell>
          <cell r="K1790">
            <v>4480000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</row>
        <row r="1791">
          <cell r="B1791" t="str">
            <v>442834</v>
          </cell>
          <cell r="C1791" t="str">
            <v>Nguyễn Thị Minh</v>
          </cell>
          <cell r="D1791" t="str">
            <v>Anh</v>
          </cell>
          <cell r="E1791" t="str">
            <v>4428</v>
          </cell>
          <cell r="F1791" t="str">
            <v>BT</v>
          </cell>
          <cell r="G1791" t="str">
            <v/>
          </cell>
          <cell r="H1791">
            <v>16</v>
          </cell>
          <cell r="I1791">
            <v>0</v>
          </cell>
          <cell r="J1791">
            <v>0</v>
          </cell>
          <cell r="K1791">
            <v>4480000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</row>
        <row r="1792">
          <cell r="B1792" t="str">
            <v>442835</v>
          </cell>
          <cell r="C1792" t="str">
            <v>Phạm Ngọc Hương</v>
          </cell>
          <cell r="D1792" t="str">
            <v>Giang</v>
          </cell>
          <cell r="E1792" t="str">
            <v>4428</v>
          </cell>
          <cell r="F1792" t="str">
            <v>BT</v>
          </cell>
          <cell r="G1792" t="str">
            <v/>
          </cell>
          <cell r="H1792">
            <v>16</v>
          </cell>
          <cell r="I1792">
            <v>0</v>
          </cell>
          <cell r="J1792">
            <v>0</v>
          </cell>
          <cell r="K1792">
            <v>4480000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</row>
        <row r="1793">
          <cell r="B1793" t="str">
            <v>442836</v>
          </cell>
          <cell r="C1793" t="str">
            <v>Nguyễn Thành</v>
          </cell>
          <cell r="D1793" t="str">
            <v>Đô</v>
          </cell>
          <cell r="E1793" t="str">
            <v>4428</v>
          </cell>
          <cell r="F1793" t="str">
            <v>BT</v>
          </cell>
          <cell r="G1793" t="str">
            <v/>
          </cell>
          <cell r="H1793">
            <v>16</v>
          </cell>
          <cell r="I1793">
            <v>0</v>
          </cell>
          <cell r="J1793">
            <v>0</v>
          </cell>
          <cell r="K1793">
            <v>4480000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</row>
        <row r="1794">
          <cell r="B1794" t="str">
            <v>442837</v>
          </cell>
          <cell r="C1794" t="str">
            <v>Trần Minh</v>
          </cell>
          <cell r="D1794" t="str">
            <v>Trí</v>
          </cell>
          <cell r="E1794" t="str">
            <v>4428</v>
          </cell>
          <cell r="F1794" t="str">
            <v>BT</v>
          </cell>
          <cell r="G1794" t="str">
            <v/>
          </cell>
          <cell r="H1794">
            <v>16</v>
          </cell>
          <cell r="I1794">
            <v>0</v>
          </cell>
          <cell r="J1794">
            <v>0</v>
          </cell>
          <cell r="K1794">
            <v>4480000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</row>
        <row r="1795">
          <cell r="B1795" t="str">
            <v>442838</v>
          </cell>
          <cell r="C1795" t="str">
            <v>Trần Minh</v>
          </cell>
          <cell r="D1795" t="str">
            <v>Phú</v>
          </cell>
          <cell r="E1795" t="str">
            <v>4428</v>
          </cell>
          <cell r="F1795" t="str">
            <v>BT</v>
          </cell>
          <cell r="G1795" t="str">
            <v/>
          </cell>
          <cell r="H1795">
            <v>16</v>
          </cell>
          <cell r="I1795">
            <v>0</v>
          </cell>
          <cell r="J1795">
            <v>0</v>
          </cell>
          <cell r="K1795">
            <v>4480000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</row>
        <row r="1796">
          <cell r="B1796" t="str">
            <v>442839</v>
          </cell>
          <cell r="C1796" t="str">
            <v>Bùi Mai</v>
          </cell>
          <cell r="D1796" t="str">
            <v>Linh</v>
          </cell>
          <cell r="E1796" t="str">
            <v>4428</v>
          </cell>
          <cell r="F1796" t="str">
            <v>BT</v>
          </cell>
          <cell r="G1796" t="str">
            <v/>
          </cell>
          <cell r="H1796">
            <v>16</v>
          </cell>
          <cell r="I1796">
            <v>0</v>
          </cell>
          <cell r="J1796">
            <v>0</v>
          </cell>
          <cell r="K1796">
            <v>4480000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</row>
        <row r="1797">
          <cell r="B1797" t="str">
            <v>442840</v>
          </cell>
          <cell r="C1797" t="str">
            <v>Trần Thị Lệ</v>
          </cell>
          <cell r="D1797" t="str">
            <v>Mỹ</v>
          </cell>
          <cell r="E1797" t="str">
            <v>4428</v>
          </cell>
          <cell r="F1797" t="str">
            <v>BT</v>
          </cell>
          <cell r="G1797" t="str">
            <v/>
          </cell>
          <cell r="H1797">
            <v>16</v>
          </cell>
          <cell r="I1797">
            <v>0</v>
          </cell>
          <cell r="J1797">
            <v>0</v>
          </cell>
          <cell r="K1797">
            <v>4480000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</row>
        <row r="1798">
          <cell r="B1798" t="str">
            <v>442841</v>
          </cell>
          <cell r="C1798" t="str">
            <v>Ngô Nguyễn Thiện</v>
          </cell>
          <cell r="D1798" t="str">
            <v>Phú</v>
          </cell>
          <cell r="E1798" t="str">
            <v>4428</v>
          </cell>
          <cell r="F1798" t="str">
            <v>BT</v>
          </cell>
          <cell r="G1798" t="str">
            <v/>
          </cell>
          <cell r="H1798">
            <v>16</v>
          </cell>
          <cell r="I1798">
            <v>0</v>
          </cell>
          <cell r="J1798">
            <v>0</v>
          </cell>
          <cell r="K1798">
            <v>4480000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</row>
        <row r="1799">
          <cell r="B1799" t="str">
            <v>442842</v>
          </cell>
          <cell r="C1799" t="str">
            <v>Trần Ngọc</v>
          </cell>
          <cell r="D1799" t="str">
            <v>Quỳnh</v>
          </cell>
          <cell r="E1799" t="str">
            <v>4428</v>
          </cell>
          <cell r="F1799" t="str">
            <v>BT</v>
          </cell>
          <cell r="G1799" t="str">
            <v/>
          </cell>
          <cell r="H1799">
            <v>16</v>
          </cell>
          <cell r="I1799">
            <v>0</v>
          </cell>
          <cell r="J1799">
            <v>0</v>
          </cell>
          <cell r="K1799">
            <v>4480000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</row>
        <row r="1800">
          <cell r="B1800" t="str">
            <v>442843</v>
          </cell>
          <cell r="C1800" t="str">
            <v>Trần Quỳnh</v>
          </cell>
          <cell r="D1800" t="str">
            <v>Chi</v>
          </cell>
          <cell r="E1800" t="str">
            <v>4428</v>
          </cell>
          <cell r="F1800" t="str">
            <v>BT</v>
          </cell>
          <cell r="G1800" t="str">
            <v/>
          </cell>
          <cell r="H1800">
            <v>16</v>
          </cell>
          <cell r="I1800">
            <v>0</v>
          </cell>
          <cell r="J1800">
            <v>0</v>
          </cell>
          <cell r="K1800">
            <v>4480000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</row>
        <row r="1801">
          <cell r="B1801" t="str">
            <v>442844</v>
          </cell>
          <cell r="C1801" t="str">
            <v>La</v>
          </cell>
          <cell r="D1801" t="str">
            <v>Duy</v>
          </cell>
          <cell r="E1801" t="str">
            <v>4428</v>
          </cell>
          <cell r="F1801" t="str">
            <v>BT</v>
          </cell>
          <cell r="G1801" t="str">
            <v/>
          </cell>
          <cell r="H1801">
            <v>16</v>
          </cell>
          <cell r="I1801">
            <v>0</v>
          </cell>
          <cell r="J1801">
            <v>0</v>
          </cell>
          <cell r="K1801">
            <v>4480000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</row>
        <row r="1802">
          <cell r="B1802" t="str">
            <v>442845</v>
          </cell>
          <cell r="C1802" t="str">
            <v>Quản Thùy</v>
          </cell>
          <cell r="D1802" t="str">
            <v>Trang</v>
          </cell>
          <cell r="E1802" t="str">
            <v>4428</v>
          </cell>
          <cell r="F1802" t="str">
            <v>BT</v>
          </cell>
          <cell r="G1802" t="str">
            <v/>
          </cell>
          <cell r="H1802">
            <v>16</v>
          </cell>
          <cell r="I1802">
            <v>0</v>
          </cell>
          <cell r="J1802">
            <v>0</v>
          </cell>
          <cell r="K1802">
            <v>4480000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</row>
        <row r="1803">
          <cell r="B1803" t="str">
            <v>442846</v>
          </cell>
          <cell r="C1803" t="str">
            <v>Trần Thị Minh</v>
          </cell>
          <cell r="D1803" t="str">
            <v>Châu</v>
          </cell>
          <cell r="E1803" t="str">
            <v>4428</v>
          </cell>
          <cell r="F1803" t="str">
            <v>BT</v>
          </cell>
          <cell r="G1803" t="str">
            <v/>
          </cell>
          <cell r="H1803">
            <v>16</v>
          </cell>
          <cell r="I1803">
            <v>0</v>
          </cell>
          <cell r="J1803">
            <v>0</v>
          </cell>
          <cell r="K1803">
            <v>4480000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</row>
        <row r="1804">
          <cell r="B1804" t="str">
            <v>442847</v>
          </cell>
          <cell r="C1804" t="str">
            <v>Dương Cẩm</v>
          </cell>
          <cell r="D1804" t="str">
            <v>Tú</v>
          </cell>
          <cell r="E1804" t="str">
            <v>4428</v>
          </cell>
          <cell r="F1804" t="str">
            <v>BT</v>
          </cell>
          <cell r="G1804" t="str">
            <v/>
          </cell>
          <cell r="H1804">
            <v>16</v>
          </cell>
          <cell r="I1804">
            <v>0</v>
          </cell>
          <cell r="J1804">
            <v>0</v>
          </cell>
          <cell r="K1804">
            <v>4480000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</row>
        <row r="1805">
          <cell r="B1805" t="str">
            <v>442848</v>
          </cell>
          <cell r="C1805" t="str">
            <v>Lê Nguyễn Hoài</v>
          </cell>
          <cell r="D1805" t="str">
            <v>An</v>
          </cell>
          <cell r="E1805" t="str">
            <v>4428</v>
          </cell>
          <cell r="F1805" t="str">
            <v>BT</v>
          </cell>
          <cell r="G1805" t="str">
            <v/>
          </cell>
          <cell r="H1805">
            <v>16</v>
          </cell>
          <cell r="I1805">
            <v>0</v>
          </cell>
          <cell r="J1805">
            <v>0</v>
          </cell>
          <cell r="K1805">
            <v>4480000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</row>
        <row r="1806">
          <cell r="B1806" t="str">
            <v>442849</v>
          </cell>
          <cell r="C1806" t="str">
            <v>Hoàng Thị Minh</v>
          </cell>
          <cell r="D1806" t="str">
            <v>Anh</v>
          </cell>
          <cell r="E1806" t="str">
            <v>4428</v>
          </cell>
          <cell r="F1806" t="str">
            <v>BT</v>
          </cell>
          <cell r="G1806" t="str">
            <v/>
          </cell>
          <cell r="H1806">
            <v>16</v>
          </cell>
          <cell r="I1806">
            <v>0</v>
          </cell>
          <cell r="J1806">
            <v>0</v>
          </cell>
          <cell r="K1806">
            <v>4480000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</row>
        <row r="1807">
          <cell r="B1807" t="str">
            <v>442850</v>
          </cell>
          <cell r="C1807" t="str">
            <v>Cù Thuý</v>
          </cell>
          <cell r="D1807" t="str">
            <v>Hạnh</v>
          </cell>
          <cell r="E1807" t="str">
            <v>4428</v>
          </cell>
          <cell r="F1807" t="str">
            <v>BT</v>
          </cell>
          <cell r="G1807" t="str">
            <v/>
          </cell>
          <cell r="H1807">
            <v>16</v>
          </cell>
          <cell r="I1807">
            <v>0</v>
          </cell>
          <cell r="J1807">
            <v>0</v>
          </cell>
          <cell r="K1807">
            <v>4480000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</row>
        <row r="1808">
          <cell r="B1808" t="str">
            <v>442851</v>
          </cell>
          <cell r="C1808" t="str">
            <v>Ngô Thảo</v>
          </cell>
          <cell r="D1808" t="str">
            <v>Vy</v>
          </cell>
          <cell r="E1808" t="str">
            <v>4428</v>
          </cell>
          <cell r="F1808" t="str">
            <v>BT</v>
          </cell>
          <cell r="G1808" t="str">
            <v/>
          </cell>
          <cell r="H1808">
            <v>16</v>
          </cell>
          <cell r="I1808">
            <v>0</v>
          </cell>
          <cell r="J1808">
            <v>0</v>
          </cell>
          <cell r="K1808">
            <v>4480000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</row>
        <row r="1809">
          <cell r="B1809" t="str">
            <v>442852</v>
          </cell>
          <cell r="C1809" t="str">
            <v>Nguyễn Mạnh Hùng</v>
          </cell>
          <cell r="D1809" t="str">
            <v>Anh</v>
          </cell>
          <cell r="E1809" t="str">
            <v>4428</v>
          </cell>
          <cell r="F1809" t="str">
            <v>BT</v>
          </cell>
          <cell r="G1809" t="str">
            <v/>
          </cell>
          <cell r="H1809">
            <v>16</v>
          </cell>
          <cell r="I1809">
            <v>0</v>
          </cell>
          <cell r="J1809">
            <v>0</v>
          </cell>
          <cell r="K1809">
            <v>4480000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</row>
        <row r="1810">
          <cell r="B1810" t="str">
            <v>442853</v>
          </cell>
          <cell r="C1810" t="str">
            <v>Trần Lan</v>
          </cell>
          <cell r="D1810" t="str">
            <v>Anh</v>
          </cell>
          <cell r="E1810" t="str">
            <v>4428</v>
          </cell>
          <cell r="F1810" t="str">
            <v>BT</v>
          </cell>
          <cell r="G1810" t="str">
            <v/>
          </cell>
          <cell r="H1810">
            <v>16</v>
          </cell>
          <cell r="I1810">
            <v>0</v>
          </cell>
          <cell r="J1810">
            <v>0</v>
          </cell>
          <cell r="K1810">
            <v>4480000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</row>
        <row r="1811">
          <cell r="B1811" t="str">
            <v>442854</v>
          </cell>
          <cell r="C1811" t="str">
            <v>Nguyễn Thị Minh</v>
          </cell>
          <cell r="D1811" t="str">
            <v>Trang</v>
          </cell>
          <cell r="E1811" t="str">
            <v>4428</v>
          </cell>
          <cell r="F1811" t="str">
            <v>BT</v>
          </cell>
          <cell r="G1811" t="str">
            <v/>
          </cell>
          <cell r="H1811">
            <v>16</v>
          </cell>
          <cell r="I1811">
            <v>0</v>
          </cell>
          <cell r="J1811">
            <v>0</v>
          </cell>
          <cell r="K1811">
            <v>4480000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</row>
        <row r="1812">
          <cell r="B1812" t="str">
            <v>442901</v>
          </cell>
          <cell r="C1812" t="str">
            <v>Nguyễn Trọng</v>
          </cell>
          <cell r="D1812" t="str">
            <v>Bình</v>
          </cell>
          <cell r="E1812" t="str">
            <v>4429</v>
          </cell>
          <cell r="F1812" t="str">
            <v>BT</v>
          </cell>
          <cell r="G1812" t="str">
            <v/>
          </cell>
          <cell r="H1812">
            <v>18</v>
          </cell>
          <cell r="I1812">
            <v>0</v>
          </cell>
          <cell r="J1812">
            <v>0</v>
          </cell>
          <cell r="K1812">
            <v>5040000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</row>
        <row r="1813">
          <cell r="B1813" t="str">
            <v>442902</v>
          </cell>
          <cell r="C1813" t="str">
            <v>Nguyễn Thùy</v>
          </cell>
          <cell r="D1813" t="str">
            <v>Như</v>
          </cell>
          <cell r="E1813" t="str">
            <v>4429</v>
          </cell>
          <cell r="F1813" t="str">
            <v>BT</v>
          </cell>
          <cell r="G1813" t="str">
            <v/>
          </cell>
          <cell r="H1813">
            <v>18</v>
          </cell>
          <cell r="I1813">
            <v>0</v>
          </cell>
          <cell r="J1813">
            <v>0</v>
          </cell>
          <cell r="K1813">
            <v>5040000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</row>
        <row r="1814">
          <cell r="B1814" t="str">
            <v>442903</v>
          </cell>
          <cell r="C1814" t="str">
            <v>Đồng Thị Phương</v>
          </cell>
          <cell r="D1814" t="str">
            <v>Trang</v>
          </cell>
          <cell r="E1814" t="str">
            <v>4429</v>
          </cell>
          <cell r="F1814" t="str">
            <v>BT</v>
          </cell>
          <cell r="G1814" t="str">
            <v/>
          </cell>
          <cell r="H1814">
            <v>18</v>
          </cell>
          <cell r="I1814">
            <v>0</v>
          </cell>
          <cell r="J1814">
            <v>0</v>
          </cell>
          <cell r="K1814">
            <v>5040000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</row>
        <row r="1815">
          <cell r="B1815" t="str">
            <v>442904</v>
          </cell>
          <cell r="C1815" t="str">
            <v>Nguyễn Thành</v>
          </cell>
          <cell r="D1815" t="str">
            <v>Trung</v>
          </cell>
          <cell r="E1815" t="str">
            <v>4429</v>
          </cell>
          <cell r="F1815" t="str">
            <v>BT</v>
          </cell>
          <cell r="G1815" t="str">
            <v/>
          </cell>
          <cell r="H1815">
            <v>21</v>
          </cell>
          <cell r="I1815">
            <v>0</v>
          </cell>
          <cell r="J1815">
            <v>0</v>
          </cell>
          <cell r="K1815">
            <v>5880000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</row>
        <row r="1816">
          <cell r="B1816" t="str">
            <v>442905</v>
          </cell>
          <cell r="C1816" t="str">
            <v>Nguyễn Thành</v>
          </cell>
          <cell r="D1816" t="str">
            <v>Hưng</v>
          </cell>
          <cell r="E1816" t="str">
            <v>4429</v>
          </cell>
          <cell r="F1816" t="str">
            <v>BT</v>
          </cell>
          <cell r="G1816" t="str">
            <v/>
          </cell>
          <cell r="H1816">
            <v>18</v>
          </cell>
          <cell r="I1816">
            <v>0</v>
          </cell>
          <cell r="J1816">
            <v>0</v>
          </cell>
          <cell r="K1816">
            <v>5040000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</row>
        <row r="1817">
          <cell r="B1817" t="str">
            <v>442906</v>
          </cell>
          <cell r="C1817" t="str">
            <v>Trần Châu</v>
          </cell>
          <cell r="D1817" t="str">
            <v>Giang</v>
          </cell>
          <cell r="E1817" t="str">
            <v>4429</v>
          </cell>
          <cell r="F1817" t="str">
            <v>BT</v>
          </cell>
          <cell r="G1817" t="str">
            <v/>
          </cell>
          <cell r="H1817">
            <v>27</v>
          </cell>
          <cell r="I1817">
            <v>0</v>
          </cell>
          <cell r="J1817">
            <v>0</v>
          </cell>
          <cell r="K1817">
            <v>7560000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</row>
        <row r="1818">
          <cell r="B1818" t="str">
            <v>442907</v>
          </cell>
          <cell r="C1818" t="str">
            <v>Đinh Trọng</v>
          </cell>
          <cell r="D1818" t="str">
            <v>Trung</v>
          </cell>
          <cell r="E1818" t="str">
            <v>4429</v>
          </cell>
          <cell r="F1818" t="str">
            <v>BT</v>
          </cell>
          <cell r="G1818" t="str">
            <v/>
          </cell>
          <cell r="H1818">
            <v>18</v>
          </cell>
          <cell r="I1818">
            <v>0</v>
          </cell>
          <cell r="J1818">
            <v>0</v>
          </cell>
          <cell r="K1818">
            <v>5040000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</row>
        <row r="1819">
          <cell r="B1819" t="str">
            <v>442908</v>
          </cell>
          <cell r="C1819" t="str">
            <v>Vũ Sơn</v>
          </cell>
          <cell r="D1819" t="str">
            <v>Tùng</v>
          </cell>
          <cell r="E1819" t="str">
            <v>4429</v>
          </cell>
          <cell r="F1819" t="str">
            <v>BT</v>
          </cell>
          <cell r="G1819" t="str">
            <v/>
          </cell>
          <cell r="H1819">
            <v>18</v>
          </cell>
          <cell r="I1819">
            <v>0</v>
          </cell>
          <cell r="J1819">
            <v>0</v>
          </cell>
          <cell r="K1819">
            <v>5040000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</row>
        <row r="1820">
          <cell r="B1820" t="str">
            <v>442909</v>
          </cell>
          <cell r="C1820" t="str">
            <v>Trần Thị Hải</v>
          </cell>
          <cell r="D1820" t="str">
            <v>Yến</v>
          </cell>
          <cell r="E1820" t="str">
            <v>4429</v>
          </cell>
          <cell r="F1820" t="str">
            <v>BT</v>
          </cell>
          <cell r="G1820" t="str">
            <v/>
          </cell>
          <cell r="H1820">
            <v>27</v>
          </cell>
          <cell r="I1820">
            <v>0</v>
          </cell>
          <cell r="J1820">
            <v>0</v>
          </cell>
          <cell r="K1820">
            <v>7560000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</row>
        <row r="1821">
          <cell r="B1821" t="str">
            <v>442910</v>
          </cell>
          <cell r="C1821" t="str">
            <v>Ngô Thúy</v>
          </cell>
          <cell r="D1821" t="str">
            <v>Hằng</v>
          </cell>
          <cell r="E1821" t="str">
            <v>4429</v>
          </cell>
          <cell r="F1821" t="str">
            <v>BT</v>
          </cell>
          <cell r="G1821" t="str">
            <v/>
          </cell>
          <cell r="H1821">
            <v>27</v>
          </cell>
          <cell r="I1821">
            <v>0</v>
          </cell>
          <cell r="J1821">
            <v>0</v>
          </cell>
          <cell r="K1821">
            <v>7560000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</row>
        <row r="1822">
          <cell r="B1822" t="str">
            <v>442911</v>
          </cell>
          <cell r="C1822" t="str">
            <v>Nguyễn Trí</v>
          </cell>
          <cell r="D1822" t="str">
            <v>Mạnh</v>
          </cell>
          <cell r="E1822" t="str">
            <v>4429</v>
          </cell>
          <cell r="F1822" t="str">
            <v>BT</v>
          </cell>
          <cell r="G1822" t="str">
            <v/>
          </cell>
          <cell r="H1822">
            <v>21</v>
          </cell>
          <cell r="I1822">
            <v>0</v>
          </cell>
          <cell r="J1822">
            <v>0</v>
          </cell>
          <cell r="K1822">
            <v>5880000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</row>
        <row r="1823">
          <cell r="B1823" t="str">
            <v>442912</v>
          </cell>
          <cell r="C1823" t="str">
            <v>Kiều Thị Thu</v>
          </cell>
          <cell r="D1823" t="str">
            <v>Hường</v>
          </cell>
          <cell r="E1823" t="str">
            <v>4429</v>
          </cell>
          <cell r="F1823" t="str">
            <v>BT</v>
          </cell>
          <cell r="G1823" t="str">
            <v/>
          </cell>
          <cell r="H1823">
            <v>18</v>
          </cell>
          <cell r="I1823">
            <v>0</v>
          </cell>
          <cell r="J1823">
            <v>0</v>
          </cell>
          <cell r="K1823">
            <v>5040000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</row>
        <row r="1824">
          <cell r="B1824" t="str">
            <v>442913</v>
          </cell>
          <cell r="C1824" t="str">
            <v>Bách Thị</v>
          </cell>
          <cell r="D1824" t="str">
            <v>Huyền</v>
          </cell>
          <cell r="E1824" t="str">
            <v>4429</v>
          </cell>
          <cell r="F1824" t="str">
            <v>BT</v>
          </cell>
          <cell r="G1824" t="str">
            <v/>
          </cell>
          <cell r="H1824">
            <v>18</v>
          </cell>
          <cell r="I1824">
            <v>0</v>
          </cell>
          <cell r="J1824">
            <v>0</v>
          </cell>
          <cell r="K1824">
            <v>5040000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</row>
        <row r="1825">
          <cell r="B1825" t="str">
            <v>442914</v>
          </cell>
          <cell r="C1825" t="str">
            <v>Ngô Chính</v>
          </cell>
          <cell r="D1825" t="str">
            <v>An</v>
          </cell>
          <cell r="E1825" t="str">
            <v>4429</v>
          </cell>
          <cell r="F1825" t="str">
            <v>BT</v>
          </cell>
          <cell r="G1825" t="str">
            <v/>
          </cell>
          <cell r="H1825">
            <v>18</v>
          </cell>
          <cell r="I1825">
            <v>0</v>
          </cell>
          <cell r="J1825">
            <v>0</v>
          </cell>
          <cell r="K1825">
            <v>5040000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</row>
        <row r="1826">
          <cell r="B1826" t="str">
            <v>442915</v>
          </cell>
          <cell r="C1826" t="str">
            <v>Tạ Quang</v>
          </cell>
          <cell r="D1826" t="str">
            <v>Khải</v>
          </cell>
          <cell r="E1826" t="str">
            <v>4429</v>
          </cell>
          <cell r="F1826" t="str">
            <v>BT</v>
          </cell>
          <cell r="G1826" t="str">
            <v/>
          </cell>
          <cell r="H1826">
            <v>18</v>
          </cell>
          <cell r="I1826">
            <v>0</v>
          </cell>
          <cell r="J1826">
            <v>0</v>
          </cell>
          <cell r="K1826">
            <v>5040000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</row>
        <row r="1827">
          <cell r="B1827" t="str">
            <v>442916</v>
          </cell>
          <cell r="C1827" t="str">
            <v>Nguyễn Ngọc</v>
          </cell>
          <cell r="D1827" t="str">
            <v>Minh</v>
          </cell>
          <cell r="E1827" t="str">
            <v>4429</v>
          </cell>
          <cell r="F1827" t="str">
            <v>BT</v>
          </cell>
          <cell r="G1827" t="str">
            <v/>
          </cell>
          <cell r="H1827">
            <v>18</v>
          </cell>
          <cell r="I1827">
            <v>0</v>
          </cell>
          <cell r="J1827">
            <v>0</v>
          </cell>
          <cell r="K1827">
            <v>5040000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</row>
        <row r="1828">
          <cell r="B1828" t="str">
            <v>442917</v>
          </cell>
          <cell r="C1828" t="str">
            <v>Nguyễn Thị</v>
          </cell>
          <cell r="D1828" t="str">
            <v>Liên</v>
          </cell>
          <cell r="E1828" t="str">
            <v>4429</v>
          </cell>
          <cell r="F1828" t="str">
            <v>BT</v>
          </cell>
          <cell r="G1828" t="str">
            <v/>
          </cell>
          <cell r="H1828">
            <v>18</v>
          </cell>
          <cell r="I1828">
            <v>0</v>
          </cell>
          <cell r="J1828">
            <v>0</v>
          </cell>
          <cell r="K1828">
            <v>5040000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</row>
        <row r="1829">
          <cell r="B1829" t="str">
            <v>442918</v>
          </cell>
          <cell r="C1829" t="str">
            <v>Phan Thị Bích</v>
          </cell>
          <cell r="D1829" t="str">
            <v>Ngọc</v>
          </cell>
          <cell r="E1829" t="str">
            <v>4429</v>
          </cell>
          <cell r="F1829" t="str">
            <v>BT</v>
          </cell>
          <cell r="G1829" t="str">
            <v/>
          </cell>
          <cell r="H1829">
            <v>18</v>
          </cell>
          <cell r="I1829">
            <v>0</v>
          </cell>
          <cell r="J1829">
            <v>0</v>
          </cell>
          <cell r="K1829">
            <v>5040000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</row>
        <row r="1830">
          <cell r="B1830" t="str">
            <v>442919</v>
          </cell>
          <cell r="C1830" t="str">
            <v>Trần Thị Thu</v>
          </cell>
          <cell r="D1830" t="str">
            <v>Hạnh</v>
          </cell>
          <cell r="E1830" t="str">
            <v>4429</v>
          </cell>
          <cell r="F1830" t="str">
            <v>BT</v>
          </cell>
          <cell r="G1830" t="str">
            <v/>
          </cell>
          <cell r="H1830">
            <v>18</v>
          </cell>
          <cell r="I1830">
            <v>0</v>
          </cell>
          <cell r="J1830">
            <v>0</v>
          </cell>
          <cell r="K1830">
            <v>5040000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</row>
        <row r="1831">
          <cell r="B1831" t="str">
            <v>442920</v>
          </cell>
          <cell r="C1831" t="str">
            <v>Nguyễn Thị Thùy</v>
          </cell>
          <cell r="D1831" t="str">
            <v>Dương</v>
          </cell>
          <cell r="E1831" t="str">
            <v>4429</v>
          </cell>
          <cell r="F1831" t="str">
            <v>BT</v>
          </cell>
          <cell r="G1831" t="str">
            <v/>
          </cell>
          <cell r="H1831">
            <v>27</v>
          </cell>
          <cell r="I1831">
            <v>0</v>
          </cell>
          <cell r="J1831">
            <v>0</v>
          </cell>
          <cell r="K1831">
            <v>7560000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</row>
        <row r="1832">
          <cell r="B1832" t="str">
            <v>442921</v>
          </cell>
          <cell r="C1832" t="str">
            <v>Lê Hoàng Bảo</v>
          </cell>
          <cell r="D1832" t="str">
            <v>Khanh</v>
          </cell>
          <cell r="E1832" t="str">
            <v>4429</v>
          </cell>
          <cell r="F1832" t="str">
            <v>BT</v>
          </cell>
          <cell r="G1832" t="str">
            <v/>
          </cell>
          <cell r="H1832">
            <v>18</v>
          </cell>
          <cell r="I1832">
            <v>0</v>
          </cell>
          <cell r="J1832">
            <v>0</v>
          </cell>
          <cell r="K1832">
            <v>5040000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</row>
        <row r="1833">
          <cell r="B1833" t="str">
            <v>442922</v>
          </cell>
          <cell r="C1833" t="str">
            <v>Trịnh Thị Thùy</v>
          </cell>
          <cell r="D1833" t="str">
            <v>Dương</v>
          </cell>
          <cell r="E1833" t="str">
            <v>4429</v>
          </cell>
          <cell r="F1833" t="str">
            <v>BT</v>
          </cell>
          <cell r="G1833" t="str">
            <v/>
          </cell>
          <cell r="H1833">
            <v>18</v>
          </cell>
          <cell r="I1833">
            <v>0</v>
          </cell>
          <cell r="J1833">
            <v>0</v>
          </cell>
          <cell r="K1833">
            <v>5040000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</row>
        <row r="1834">
          <cell r="B1834" t="str">
            <v>442923</v>
          </cell>
          <cell r="C1834" t="str">
            <v>Nguyễn Thị</v>
          </cell>
          <cell r="D1834" t="str">
            <v>Lan</v>
          </cell>
          <cell r="E1834" t="str">
            <v>4429</v>
          </cell>
          <cell r="F1834" t="str">
            <v>BT</v>
          </cell>
          <cell r="G1834" t="str">
            <v/>
          </cell>
          <cell r="H1834">
            <v>21</v>
          </cell>
          <cell r="I1834">
            <v>0</v>
          </cell>
          <cell r="J1834">
            <v>0</v>
          </cell>
          <cell r="K1834">
            <v>5880000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</row>
        <row r="1835">
          <cell r="B1835" t="str">
            <v>442924</v>
          </cell>
          <cell r="C1835" t="str">
            <v>Đỗ Thị Kim</v>
          </cell>
          <cell r="D1835" t="str">
            <v>Ngân</v>
          </cell>
          <cell r="E1835" t="str">
            <v>4429</v>
          </cell>
          <cell r="F1835" t="str">
            <v>BT</v>
          </cell>
          <cell r="G1835" t="str">
            <v/>
          </cell>
          <cell r="H1835">
            <v>18</v>
          </cell>
          <cell r="I1835">
            <v>0</v>
          </cell>
          <cell r="J1835">
            <v>0</v>
          </cell>
          <cell r="K1835">
            <v>5040000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</row>
        <row r="1836">
          <cell r="B1836" t="str">
            <v>442925</v>
          </cell>
          <cell r="C1836" t="str">
            <v>Nguyễn Trung</v>
          </cell>
          <cell r="D1836" t="str">
            <v>Dũng</v>
          </cell>
          <cell r="E1836" t="str">
            <v>4429</v>
          </cell>
          <cell r="F1836" t="str">
            <v>BT</v>
          </cell>
          <cell r="G1836" t="str">
            <v/>
          </cell>
          <cell r="H1836">
            <v>18</v>
          </cell>
          <cell r="I1836">
            <v>0</v>
          </cell>
          <cell r="J1836">
            <v>0</v>
          </cell>
          <cell r="K1836">
            <v>5040000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</row>
        <row r="1837">
          <cell r="B1837" t="str">
            <v>442926</v>
          </cell>
          <cell r="C1837" t="str">
            <v>Nguyễn Thị</v>
          </cell>
          <cell r="D1837" t="str">
            <v>Hoa</v>
          </cell>
          <cell r="E1837" t="str">
            <v>4429</v>
          </cell>
          <cell r="F1837" t="str">
            <v>BT</v>
          </cell>
          <cell r="G1837" t="str">
            <v/>
          </cell>
          <cell r="H1837">
            <v>18</v>
          </cell>
          <cell r="I1837">
            <v>0</v>
          </cell>
          <cell r="J1837">
            <v>0</v>
          </cell>
          <cell r="K1837">
            <v>5040000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</row>
        <row r="1838">
          <cell r="B1838" t="str">
            <v>442927</v>
          </cell>
          <cell r="C1838" t="str">
            <v>Tống Thị</v>
          </cell>
          <cell r="D1838" t="str">
            <v>Chinh</v>
          </cell>
          <cell r="E1838" t="str">
            <v>4429</v>
          </cell>
          <cell r="F1838" t="str">
            <v>BT</v>
          </cell>
          <cell r="G1838" t="str">
            <v/>
          </cell>
          <cell r="H1838">
            <v>18</v>
          </cell>
          <cell r="I1838">
            <v>0</v>
          </cell>
          <cell r="J1838">
            <v>0</v>
          </cell>
          <cell r="K1838">
            <v>5040000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</row>
        <row r="1839">
          <cell r="B1839" t="str">
            <v>442929</v>
          </cell>
          <cell r="C1839" t="str">
            <v>Nguyễn Hà</v>
          </cell>
          <cell r="D1839" t="str">
            <v>Vy</v>
          </cell>
          <cell r="E1839" t="str">
            <v>4429</v>
          </cell>
          <cell r="F1839" t="str">
            <v>BT</v>
          </cell>
          <cell r="G1839" t="str">
            <v/>
          </cell>
          <cell r="H1839">
            <v>18</v>
          </cell>
          <cell r="I1839">
            <v>0</v>
          </cell>
          <cell r="J1839">
            <v>0</v>
          </cell>
          <cell r="K1839">
            <v>5040000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</row>
        <row r="1840">
          <cell r="B1840" t="str">
            <v>442930</v>
          </cell>
          <cell r="C1840" t="str">
            <v>Trần Hà</v>
          </cell>
          <cell r="D1840" t="str">
            <v>Phương</v>
          </cell>
          <cell r="E1840" t="str">
            <v>4429</v>
          </cell>
          <cell r="F1840" t="str">
            <v>BT</v>
          </cell>
          <cell r="G1840" t="str">
            <v/>
          </cell>
          <cell r="H1840">
            <v>28</v>
          </cell>
          <cell r="I1840">
            <v>0</v>
          </cell>
          <cell r="J1840">
            <v>0</v>
          </cell>
          <cell r="K1840">
            <v>7840000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</row>
        <row r="1841">
          <cell r="B1841" t="str">
            <v>442931</v>
          </cell>
          <cell r="C1841" t="str">
            <v>Lê Ngọc</v>
          </cell>
          <cell r="D1841" t="str">
            <v>Dung</v>
          </cell>
          <cell r="E1841" t="str">
            <v>4429</v>
          </cell>
          <cell r="F1841" t="str">
            <v>BT</v>
          </cell>
          <cell r="G1841" t="str">
            <v/>
          </cell>
          <cell r="H1841">
            <v>18</v>
          </cell>
          <cell r="I1841">
            <v>0</v>
          </cell>
          <cell r="J1841">
            <v>0</v>
          </cell>
          <cell r="K1841">
            <v>5040000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</row>
        <row r="1842">
          <cell r="B1842" t="str">
            <v>442932</v>
          </cell>
          <cell r="C1842" t="str">
            <v>Trần Nguyễn Thảo</v>
          </cell>
          <cell r="D1842" t="str">
            <v>My</v>
          </cell>
          <cell r="E1842" t="str">
            <v>4429</v>
          </cell>
          <cell r="F1842" t="str">
            <v>BT</v>
          </cell>
          <cell r="G1842" t="str">
            <v/>
          </cell>
          <cell r="H1842">
            <v>18</v>
          </cell>
          <cell r="I1842">
            <v>0</v>
          </cell>
          <cell r="J1842">
            <v>0</v>
          </cell>
          <cell r="K1842">
            <v>5040000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</row>
        <row r="1843">
          <cell r="B1843" t="str">
            <v>442934</v>
          </cell>
          <cell r="C1843" t="str">
            <v>Lại Thị Bích</v>
          </cell>
          <cell r="D1843" t="str">
            <v>Ngọc</v>
          </cell>
          <cell r="E1843" t="str">
            <v>4429</v>
          </cell>
          <cell r="F1843" t="str">
            <v>BT</v>
          </cell>
          <cell r="G1843" t="str">
            <v/>
          </cell>
          <cell r="H1843">
            <v>18</v>
          </cell>
          <cell r="I1843">
            <v>0</v>
          </cell>
          <cell r="J1843">
            <v>0</v>
          </cell>
          <cell r="K1843">
            <v>5040000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</row>
        <row r="1844">
          <cell r="B1844" t="str">
            <v>442935</v>
          </cell>
          <cell r="C1844" t="str">
            <v>Đặng Hoàng Phúc</v>
          </cell>
          <cell r="D1844" t="str">
            <v>Bách</v>
          </cell>
          <cell r="E1844" t="str">
            <v>4429</v>
          </cell>
          <cell r="F1844" t="str">
            <v>BT</v>
          </cell>
          <cell r="G1844" t="str">
            <v/>
          </cell>
          <cell r="H1844">
            <v>18</v>
          </cell>
          <cell r="I1844">
            <v>0</v>
          </cell>
          <cell r="J1844">
            <v>0</v>
          </cell>
          <cell r="K1844">
            <v>5040000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</row>
        <row r="1845">
          <cell r="B1845" t="str">
            <v>442936</v>
          </cell>
          <cell r="C1845" t="str">
            <v>Phạm Nguyễn Nhật</v>
          </cell>
          <cell r="D1845" t="str">
            <v>Linh</v>
          </cell>
          <cell r="E1845" t="str">
            <v>4429</v>
          </cell>
          <cell r="F1845" t="str">
            <v>BT</v>
          </cell>
          <cell r="G1845" t="str">
            <v/>
          </cell>
          <cell r="H1845">
            <v>27</v>
          </cell>
          <cell r="I1845">
            <v>0</v>
          </cell>
          <cell r="J1845">
            <v>0</v>
          </cell>
          <cell r="K1845">
            <v>7560000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</row>
        <row r="1846">
          <cell r="B1846" t="str">
            <v>442937</v>
          </cell>
          <cell r="C1846" t="str">
            <v>Vũ Chí</v>
          </cell>
          <cell r="D1846" t="str">
            <v>Thắng</v>
          </cell>
          <cell r="E1846" t="str">
            <v>4429</v>
          </cell>
          <cell r="F1846" t="str">
            <v>BT</v>
          </cell>
          <cell r="G1846" t="str">
            <v/>
          </cell>
          <cell r="H1846">
            <v>18</v>
          </cell>
          <cell r="I1846">
            <v>0</v>
          </cell>
          <cell r="J1846">
            <v>0</v>
          </cell>
          <cell r="K1846">
            <v>5040000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</row>
        <row r="1847">
          <cell r="B1847" t="str">
            <v>442938</v>
          </cell>
          <cell r="C1847" t="str">
            <v>Trần Đình</v>
          </cell>
          <cell r="D1847" t="str">
            <v>Đức</v>
          </cell>
          <cell r="E1847" t="str">
            <v>4429</v>
          </cell>
          <cell r="F1847" t="str">
            <v>BT</v>
          </cell>
          <cell r="G1847" t="str">
            <v/>
          </cell>
          <cell r="H1847">
            <v>27</v>
          </cell>
          <cell r="I1847">
            <v>0</v>
          </cell>
          <cell r="J1847">
            <v>0</v>
          </cell>
          <cell r="K1847">
            <v>7560000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</row>
        <row r="1848">
          <cell r="B1848" t="str">
            <v>442939</v>
          </cell>
          <cell r="C1848" t="str">
            <v>Đỗ Vũ Khánh</v>
          </cell>
          <cell r="D1848" t="str">
            <v>Linh</v>
          </cell>
          <cell r="E1848" t="str">
            <v>4429</v>
          </cell>
          <cell r="F1848" t="str">
            <v>BT</v>
          </cell>
          <cell r="G1848" t="str">
            <v/>
          </cell>
          <cell r="H1848">
            <v>18</v>
          </cell>
          <cell r="I1848">
            <v>0</v>
          </cell>
          <cell r="J1848">
            <v>0</v>
          </cell>
          <cell r="K1848">
            <v>5040000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</row>
        <row r="1849">
          <cell r="B1849" t="str">
            <v>442940</v>
          </cell>
          <cell r="C1849" t="str">
            <v>Lê Nguyễn Khánh</v>
          </cell>
          <cell r="D1849" t="str">
            <v>Ly</v>
          </cell>
          <cell r="E1849" t="str">
            <v>4429</v>
          </cell>
          <cell r="F1849" t="str">
            <v>BT</v>
          </cell>
          <cell r="G1849" t="str">
            <v/>
          </cell>
          <cell r="H1849">
            <v>18</v>
          </cell>
          <cell r="I1849">
            <v>0</v>
          </cell>
          <cell r="J1849">
            <v>0</v>
          </cell>
          <cell r="K1849">
            <v>5040000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</row>
        <row r="1850">
          <cell r="B1850" t="str">
            <v>442941</v>
          </cell>
          <cell r="C1850" t="str">
            <v>Nguyễn Ngọc</v>
          </cell>
          <cell r="D1850" t="str">
            <v>Diệp</v>
          </cell>
          <cell r="E1850" t="str">
            <v>4429</v>
          </cell>
          <cell r="F1850" t="str">
            <v>BT</v>
          </cell>
          <cell r="G1850" t="str">
            <v/>
          </cell>
          <cell r="H1850">
            <v>27</v>
          </cell>
          <cell r="I1850">
            <v>0</v>
          </cell>
          <cell r="J1850">
            <v>0</v>
          </cell>
          <cell r="K1850">
            <v>7560000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</row>
        <row r="1851">
          <cell r="B1851" t="str">
            <v>442942</v>
          </cell>
          <cell r="C1851" t="str">
            <v>Nguyễn Thị Thu</v>
          </cell>
          <cell r="D1851" t="str">
            <v>Thảo</v>
          </cell>
          <cell r="E1851" t="str">
            <v>4429</v>
          </cell>
          <cell r="F1851" t="str">
            <v>BT</v>
          </cell>
          <cell r="G1851" t="str">
            <v/>
          </cell>
          <cell r="H1851">
            <v>18</v>
          </cell>
          <cell r="I1851">
            <v>0</v>
          </cell>
          <cell r="J1851">
            <v>0</v>
          </cell>
          <cell r="K1851">
            <v>5040000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</row>
        <row r="1852">
          <cell r="B1852" t="str">
            <v>442943</v>
          </cell>
          <cell r="C1852" t="str">
            <v>Lưu Vũ Hà</v>
          </cell>
          <cell r="D1852" t="str">
            <v>Phương</v>
          </cell>
          <cell r="E1852" t="str">
            <v>4429</v>
          </cell>
          <cell r="F1852" t="str">
            <v>BT</v>
          </cell>
          <cell r="G1852" t="str">
            <v/>
          </cell>
          <cell r="H1852">
            <v>18</v>
          </cell>
          <cell r="I1852">
            <v>0</v>
          </cell>
          <cell r="J1852">
            <v>0</v>
          </cell>
          <cell r="K1852">
            <v>5040000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</row>
        <row r="1853">
          <cell r="B1853" t="str">
            <v>442944</v>
          </cell>
          <cell r="C1853" t="str">
            <v>Phan Thùy</v>
          </cell>
          <cell r="D1853" t="str">
            <v>Linh</v>
          </cell>
          <cell r="E1853" t="str">
            <v>4429</v>
          </cell>
          <cell r="F1853" t="str">
            <v>BT</v>
          </cell>
          <cell r="G1853" t="str">
            <v/>
          </cell>
          <cell r="H1853">
            <v>27</v>
          </cell>
          <cell r="I1853">
            <v>0</v>
          </cell>
          <cell r="J1853">
            <v>0</v>
          </cell>
          <cell r="K1853">
            <v>7560000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</row>
        <row r="1854">
          <cell r="B1854" t="str">
            <v>442945</v>
          </cell>
          <cell r="C1854" t="str">
            <v>Trương Văn</v>
          </cell>
          <cell r="D1854" t="str">
            <v>Long</v>
          </cell>
          <cell r="E1854" t="str">
            <v>4429</v>
          </cell>
          <cell r="F1854" t="str">
            <v>BT</v>
          </cell>
          <cell r="G1854" t="str">
            <v/>
          </cell>
          <cell r="H1854">
            <v>18</v>
          </cell>
          <cell r="I1854">
            <v>0</v>
          </cell>
          <cell r="J1854">
            <v>0</v>
          </cell>
          <cell r="K1854">
            <v>5040000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</row>
        <row r="1855">
          <cell r="B1855" t="str">
            <v>442946</v>
          </cell>
          <cell r="C1855" t="str">
            <v>Nguyễn Phương</v>
          </cell>
          <cell r="D1855" t="str">
            <v>Thảo</v>
          </cell>
          <cell r="E1855" t="str">
            <v>4429</v>
          </cell>
          <cell r="F1855" t="str">
            <v>BT</v>
          </cell>
          <cell r="G1855" t="str">
            <v/>
          </cell>
          <cell r="H1855">
            <v>27</v>
          </cell>
          <cell r="I1855">
            <v>0</v>
          </cell>
          <cell r="J1855">
            <v>0</v>
          </cell>
          <cell r="K1855">
            <v>7560000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</row>
        <row r="1856">
          <cell r="B1856" t="str">
            <v>442947</v>
          </cell>
          <cell r="C1856" t="str">
            <v>Nguyễn Tuấn</v>
          </cell>
          <cell r="D1856" t="str">
            <v>Hiệp</v>
          </cell>
          <cell r="E1856" t="str">
            <v>4429</v>
          </cell>
          <cell r="F1856" t="str">
            <v>BT</v>
          </cell>
          <cell r="G1856" t="str">
            <v/>
          </cell>
          <cell r="H1856">
            <v>18</v>
          </cell>
          <cell r="I1856">
            <v>0</v>
          </cell>
          <cell r="J1856">
            <v>0</v>
          </cell>
          <cell r="K1856">
            <v>5040000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</row>
        <row r="1857">
          <cell r="B1857" t="str">
            <v>442948</v>
          </cell>
          <cell r="C1857" t="str">
            <v>Nguyễn Hương</v>
          </cell>
          <cell r="D1857" t="str">
            <v>Giang</v>
          </cell>
          <cell r="E1857" t="str">
            <v>4429</v>
          </cell>
          <cell r="F1857" t="str">
            <v>BT</v>
          </cell>
          <cell r="G1857" t="str">
            <v/>
          </cell>
          <cell r="H1857">
            <v>18</v>
          </cell>
          <cell r="I1857">
            <v>0</v>
          </cell>
          <cell r="J1857">
            <v>0</v>
          </cell>
          <cell r="K1857">
            <v>5040000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</row>
        <row r="1858">
          <cell r="B1858" t="str">
            <v>442949</v>
          </cell>
          <cell r="C1858" t="str">
            <v>Nguyễn Trần Tường</v>
          </cell>
          <cell r="D1858" t="str">
            <v>Vân</v>
          </cell>
          <cell r="E1858" t="str">
            <v>4429</v>
          </cell>
          <cell r="F1858" t="str">
            <v>BT</v>
          </cell>
          <cell r="G1858" t="str">
            <v/>
          </cell>
          <cell r="H1858">
            <v>18</v>
          </cell>
          <cell r="I1858">
            <v>0</v>
          </cell>
          <cell r="J1858">
            <v>0</v>
          </cell>
          <cell r="K1858">
            <v>5040000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</row>
        <row r="1859">
          <cell r="B1859" t="str">
            <v>442950</v>
          </cell>
          <cell r="C1859" t="str">
            <v>Nguyễn Thị</v>
          </cell>
          <cell r="D1859" t="str">
            <v>Vân</v>
          </cell>
          <cell r="E1859" t="str">
            <v>4429</v>
          </cell>
          <cell r="F1859" t="str">
            <v>BT</v>
          </cell>
          <cell r="G1859" t="str">
            <v/>
          </cell>
          <cell r="H1859">
            <v>18</v>
          </cell>
          <cell r="I1859">
            <v>0</v>
          </cell>
          <cell r="J1859">
            <v>0</v>
          </cell>
          <cell r="K1859">
            <v>5040000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</row>
        <row r="1860">
          <cell r="B1860" t="str">
            <v>442951</v>
          </cell>
          <cell r="C1860" t="str">
            <v>Công Thị Hải</v>
          </cell>
          <cell r="D1860" t="str">
            <v>Yến</v>
          </cell>
          <cell r="E1860" t="str">
            <v>4429</v>
          </cell>
          <cell r="F1860" t="str">
            <v>BT</v>
          </cell>
          <cell r="G1860" t="str">
            <v/>
          </cell>
          <cell r="H1860">
            <v>27</v>
          </cell>
          <cell r="I1860">
            <v>0</v>
          </cell>
          <cell r="J1860">
            <v>0</v>
          </cell>
          <cell r="K1860">
            <v>7560000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</row>
        <row r="1861">
          <cell r="B1861" t="str">
            <v>442952</v>
          </cell>
          <cell r="C1861" t="str">
            <v>Đinh Thị Đoan</v>
          </cell>
          <cell r="D1861" t="str">
            <v>Trang</v>
          </cell>
          <cell r="E1861" t="str">
            <v>4429</v>
          </cell>
          <cell r="F1861" t="str">
            <v>BT</v>
          </cell>
          <cell r="G1861" t="str">
            <v/>
          </cell>
          <cell r="H1861">
            <v>18</v>
          </cell>
          <cell r="I1861">
            <v>0</v>
          </cell>
          <cell r="J1861">
            <v>0</v>
          </cell>
          <cell r="K1861">
            <v>5040000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</row>
        <row r="1862">
          <cell r="B1862" t="str">
            <v>442953</v>
          </cell>
          <cell r="C1862" t="str">
            <v>Nguyễn Huy</v>
          </cell>
          <cell r="D1862" t="str">
            <v>Vũ</v>
          </cell>
          <cell r="E1862" t="str">
            <v>4429</v>
          </cell>
          <cell r="F1862" t="str">
            <v>MHP</v>
          </cell>
          <cell r="G1862" t="str">
            <v/>
          </cell>
          <cell r="H1862">
            <v>18</v>
          </cell>
          <cell r="I1862">
            <v>0</v>
          </cell>
          <cell r="J1862">
            <v>0</v>
          </cell>
          <cell r="K1862">
            <v>5040000</v>
          </cell>
          <cell r="L1862">
            <v>0</v>
          </cell>
          <cell r="M1862">
            <v>0</v>
          </cell>
          <cell r="N1862">
            <v>5040000</v>
          </cell>
          <cell r="O1862">
            <v>0</v>
          </cell>
        </row>
        <row r="1863">
          <cell r="B1863" t="str">
            <v>442954</v>
          </cell>
          <cell r="C1863" t="str">
            <v>Lại Thị Bảo</v>
          </cell>
          <cell r="D1863" t="str">
            <v>Ngọc</v>
          </cell>
          <cell r="E1863" t="str">
            <v>4429</v>
          </cell>
          <cell r="F1863" t="str">
            <v>BT</v>
          </cell>
          <cell r="G1863" t="str">
            <v/>
          </cell>
          <cell r="H1863">
            <v>18</v>
          </cell>
          <cell r="I1863">
            <v>0</v>
          </cell>
          <cell r="J1863">
            <v>0</v>
          </cell>
          <cell r="K1863">
            <v>5040000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</row>
        <row r="1864">
          <cell r="B1864" t="str">
            <v>442955</v>
          </cell>
          <cell r="C1864" t="str">
            <v>Khúc Thanh</v>
          </cell>
          <cell r="D1864" t="str">
            <v>Huyền</v>
          </cell>
          <cell r="E1864" t="str">
            <v>4429</v>
          </cell>
          <cell r="F1864" t="str">
            <v>BT</v>
          </cell>
          <cell r="G1864" t="str">
            <v/>
          </cell>
          <cell r="H1864">
            <v>27</v>
          </cell>
          <cell r="I1864">
            <v>0</v>
          </cell>
          <cell r="J1864">
            <v>0</v>
          </cell>
          <cell r="K1864">
            <v>7560000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</row>
        <row r="1865">
          <cell r="B1865" t="str">
            <v>442956</v>
          </cell>
          <cell r="C1865" t="str">
            <v>Tăng Thị</v>
          </cell>
          <cell r="D1865" t="str">
            <v>Vy</v>
          </cell>
          <cell r="E1865" t="str">
            <v>4429</v>
          </cell>
          <cell r="F1865" t="str">
            <v>BT</v>
          </cell>
          <cell r="G1865" t="str">
            <v/>
          </cell>
          <cell r="H1865">
            <v>27</v>
          </cell>
          <cell r="I1865">
            <v>0</v>
          </cell>
          <cell r="J1865">
            <v>0</v>
          </cell>
          <cell r="K1865">
            <v>7560000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</row>
        <row r="1866">
          <cell r="B1866" t="str">
            <v>442957</v>
          </cell>
          <cell r="C1866" t="str">
            <v>Trịnh Ngọc</v>
          </cell>
          <cell r="D1866" t="str">
            <v>Mai</v>
          </cell>
          <cell r="E1866" t="str">
            <v>4429</v>
          </cell>
          <cell r="F1866" t="str">
            <v>BT</v>
          </cell>
          <cell r="G1866" t="str">
            <v/>
          </cell>
          <cell r="H1866">
            <v>27</v>
          </cell>
          <cell r="I1866">
            <v>0</v>
          </cell>
          <cell r="J1866">
            <v>0</v>
          </cell>
          <cell r="K1866">
            <v>7560000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</row>
        <row r="1867">
          <cell r="B1867" t="str">
            <v>442958</v>
          </cell>
          <cell r="C1867" t="str">
            <v>Lê Khánh</v>
          </cell>
          <cell r="D1867" t="str">
            <v>Linh</v>
          </cell>
          <cell r="E1867" t="str">
            <v>4429</v>
          </cell>
          <cell r="F1867" t="str">
            <v>BT</v>
          </cell>
          <cell r="G1867" t="str">
            <v/>
          </cell>
          <cell r="H1867">
            <v>18</v>
          </cell>
          <cell r="I1867">
            <v>0</v>
          </cell>
          <cell r="J1867">
            <v>0</v>
          </cell>
          <cell r="K1867">
            <v>5040000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</row>
        <row r="1868">
          <cell r="B1868" t="str">
            <v>442959</v>
          </cell>
          <cell r="C1868" t="str">
            <v>Đặng Hải</v>
          </cell>
          <cell r="D1868" t="str">
            <v>Phương</v>
          </cell>
          <cell r="E1868" t="str">
            <v>4429</v>
          </cell>
          <cell r="F1868" t="str">
            <v>BT</v>
          </cell>
          <cell r="G1868" t="str">
            <v/>
          </cell>
          <cell r="H1868">
            <v>27</v>
          </cell>
          <cell r="I1868">
            <v>0</v>
          </cell>
          <cell r="J1868">
            <v>0</v>
          </cell>
          <cell r="K1868">
            <v>7560000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</row>
        <row r="1869">
          <cell r="B1869" t="str">
            <v>443001</v>
          </cell>
          <cell r="C1869" t="str">
            <v>Nguyễn Thị Linh</v>
          </cell>
          <cell r="D1869" t="str">
            <v>Chi</v>
          </cell>
          <cell r="E1869" t="str">
            <v>4430</v>
          </cell>
          <cell r="F1869" t="str">
            <v>BT</v>
          </cell>
          <cell r="G1869" t="str">
            <v/>
          </cell>
          <cell r="H1869">
            <v>30</v>
          </cell>
          <cell r="I1869">
            <v>0</v>
          </cell>
          <cell r="J1869">
            <v>0</v>
          </cell>
          <cell r="K1869">
            <v>8400000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</row>
        <row r="1870">
          <cell r="B1870" t="str">
            <v>443002</v>
          </cell>
          <cell r="C1870" t="str">
            <v>Nguyễn Thị Phương</v>
          </cell>
          <cell r="D1870" t="str">
            <v>Thảo</v>
          </cell>
          <cell r="E1870" t="str">
            <v>4430</v>
          </cell>
          <cell r="F1870" t="str">
            <v>BT</v>
          </cell>
          <cell r="G1870" t="str">
            <v/>
          </cell>
          <cell r="H1870">
            <v>30</v>
          </cell>
          <cell r="I1870">
            <v>0</v>
          </cell>
          <cell r="J1870">
            <v>0</v>
          </cell>
          <cell r="K1870">
            <v>8400000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</row>
        <row r="1871">
          <cell r="B1871" t="str">
            <v>443003</v>
          </cell>
          <cell r="C1871" t="str">
            <v>Nguyễn Thị</v>
          </cell>
          <cell r="D1871" t="str">
            <v>út</v>
          </cell>
          <cell r="E1871" t="str">
            <v>4430</v>
          </cell>
          <cell r="F1871" t="str">
            <v>BT</v>
          </cell>
          <cell r="G1871" t="str">
            <v/>
          </cell>
          <cell r="H1871">
            <v>20</v>
          </cell>
          <cell r="I1871">
            <v>0</v>
          </cell>
          <cell r="J1871">
            <v>0</v>
          </cell>
          <cell r="K1871">
            <v>5600000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</row>
        <row r="1872">
          <cell r="B1872" t="str">
            <v>443004</v>
          </cell>
          <cell r="C1872" t="str">
            <v>Trần Đức</v>
          </cell>
          <cell r="D1872" t="str">
            <v>Lương</v>
          </cell>
          <cell r="E1872" t="str">
            <v>4430</v>
          </cell>
          <cell r="F1872" t="str">
            <v>BT</v>
          </cell>
          <cell r="G1872" t="str">
            <v/>
          </cell>
          <cell r="H1872">
            <v>18</v>
          </cell>
          <cell r="I1872">
            <v>0</v>
          </cell>
          <cell r="J1872">
            <v>0</v>
          </cell>
          <cell r="K1872">
            <v>5040000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</row>
        <row r="1873">
          <cell r="B1873" t="str">
            <v>443005</v>
          </cell>
          <cell r="C1873" t="str">
            <v>Hà Tùng</v>
          </cell>
          <cell r="D1873" t="str">
            <v>Dương</v>
          </cell>
          <cell r="E1873" t="str">
            <v>4430</v>
          </cell>
          <cell r="F1873" t="str">
            <v>BT</v>
          </cell>
          <cell r="G1873" t="str">
            <v/>
          </cell>
          <cell r="H1873">
            <v>18</v>
          </cell>
          <cell r="I1873">
            <v>0</v>
          </cell>
          <cell r="J1873">
            <v>0</v>
          </cell>
          <cell r="K1873">
            <v>5040000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</row>
        <row r="1874">
          <cell r="B1874" t="str">
            <v>443006</v>
          </cell>
          <cell r="C1874" t="str">
            <v>Nguyễn Bình</v>
          </cell>
          <cell r="D1874" t="str">
            <v>Xuân</v>
          </cell>
          <cell r="E1874" t="str">
            <v>4430</v>
          </cell>
          <cell r="F1874" t="str">
            <v>BT</v>
          </cell>
          <cell r="G1874" t="str">
            <v/>
          </cell>
          <cell r="H1874">
            <v>30</v>
          </cell>
          <cell r="I1874">
            <v>0</v>
          </cell>
          <cell r="J1874">
            <v>0</v>
          </cell>
          <cell r="K1874">
            <v>8400000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</row>
        <row r="1875">
          <cell r="B1875" t="str">
            <v>443007</v>
          </cell>
          <cell r="C1875" t="str">
            <v>Nguyễn Quang</v>
          </cell>
          <cell r="D1875" t="str">
            <v>Huy</v>
          </cell>
          <cell r="E1875" t="str">
            <v>4430</v>
          </cell>
          <cell r="F1875" t="str">
            <v>BT</v>
          </cell>
          <cell r="G1875" t="str">
            <v/>
          </cell>
          <cell r="H1875">
            <v>23</v>
          </cell>
          <cell r="I1875">
            <v>0</v>
          </cell>
          <cell r="J1875">
            <v>0</v>
          </cell>
          <cell r="K1875">
            <v>6440000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</row>
        <row r="1876">
          <cell r="B1876" t="str">
            <v>443008</v>
          </cell>
          <cell r="C1876" t="str">
            <v>Trần Vũ Thạch</v>
          </cell>
          <cell r="D1876" t="str">
            <v>Thảo</v>
          </cell>
          <cell r="E1876" t="str">
            <v>4430</v>
          </cell>
          <cell r="F1876" t="str">
            <v>BT</v>
          </cell>
          <cell r="G1876" t="str">
            <v/>
          </cell>
          <cell r="H1876">
            <v>18</v>
          </cell>
          <cell r="I1876">
            <v>0</v>
          </cell>
          <cell r="J1876">
            <v>0</v>
          </cell>
          <cell r="K1876">
            <v>5040000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</row>
        <row r="1877">
          <cell r="B1877" t="str">
            <v>443009</v>
          </cell>
          <cell r="C1877" t="str">
            <v>Lê Thành</v>
          </cell>
          <cell r="D1877" t="str">
            <v>Trung</v>
          </cell>
          <cell r="E1877" t="str">
            <v>4430</v>
          </cell>
          <cell r="F1877" t="str">
            <v>BT</v>
          </cell>
          <cell r="G1877" t="str">
            <v/>
          </cell>
          <cell r="H1877">
            <v>30</v>
          </cell>
          <cell r="I1877">
            <v>0</v>
          </cell>
          <cell r="J1877">
            <v>0</v>
          </cell>
          <cell r="K1877">
            <v>8400000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</row>
        <row r="1878">
          <cell r="B1878" t="str">
            <v>443010</v>
          </cell>
          <cell r="C1878" t="str">
            <v>Đỗ Thái</v>
          </cell>
          <cell r="D1878" t="str">
            <v>Sơn</v>
          </cell>
          <cell r="E1878" t="str">
            <v>4430</v>
          </cell>
          <cell r="F1878" t="str">
            <v>BT</v>
          </cell>
          <cell r="G1878" t="str">
            <v/>
          </cell>
          <cell r="H1878">
            <v>20</v>
          </cell>
          <cell r="I1878">
            <v>0</v>
          </cell>
          <cell r="J1878">
            <v>0</v>
          </cell>
          <cell r="K1878">
            <v>5600000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</row>
        <row r="1879">
          <cell r="B1879" t="str">
            <v>443011</v>
          </cell>
          <cell r="C1879" t="str">
            <v>Nguyễn Thị Thu</v>
          </cell>
          <cell r="D1879" t="str">
            <v>Phương</v>
          </cell>
          <cell r="E1879" t="str">
            <v>4430</v>
          </cell>
          <cell r="F1879" t="str">
            <v>BT</v>
          </cell>
          <cell r="G1879" t="str">
            <v/>
          </cell>
          <cell r="H1879">
            <v>33</v>
          </cell>
          <cell r="I1879">
            <v>0</v>
          </cell>
          <cell r="J1879">
            <v>0</v>
          </cell>
          <cell r="K1879">
            <v>9240000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</row>
        <row r="1880">
          <cell r="B1880" t="str">
            <v>443012</v>
          </cell>
          <cell r="C1880" t="str">
            <v>Đỗ Thùy</v>
          </cell>
          <cell r="D1880" t="str">
            <v>Dương</v>
          </cell>
          <cell r="E1880" t="str">
            <v>4430</v>
          </cell>
          <cell r="F1880" t="str">
            <v>BT</v>
          </cell>
          <cell r="G1880" t="str">
            <v/>
          </cell>
          <cell r="H1880">
            <v>30</v>
          </cell>
          <cell r="I1880">
            <v>0</v>
          </cell>
          <cell r="J1880">
            <v>0</v>
          </cell>
          <cell r="K1880">
            <v>8400000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</row>
        <row r="1881">
          <cell r="B1881" t="str">
            <v>443014</v>
          </cell>
          <cell r="C1881" t="str">
            <v>Nguyễn Quỳnh</v>
          </cell>
          <cell r="D1881" t="str">
            <v>Nhung</v>
          </cell>
          <cell r="E1881" t="str">
            <v>4430</v>
          </cell>
          <cell r="F1881" t="str">
            <v>BT</v>
          </cell>
          <cell r="G1881" t="str">
            <v/>
          </cell>
          <cell r="H1881">
            <v>30</v>
          </cell>
          <cell r="I1881">
            <v>0</v>
          </cell>
          <cell r="J1881">
            <v>0</v>
          </cell>
          <cell r="K1881">
            <v>8400000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</row>
        <row r="1882">
          <cell r="B1882" t="str">
            <v>443015</v>
          </cell>
          <cell r="C1882" t="str">
            <v>Nguyễn Thị Hải</v>
          </cell>
          <cell r="D1882" t="str">
            <v>Yến</v>
          </cell>
          <cell r="E1882" t="str">
            <v>4430</v>
          </cell>
          <cell r="F1882" t="str">
            <v>BT</v>
          </cell>
          <cell r="G1882" t="str">
            <v/>
          </cell>
          <cell r="H1882">
            <v>20</v>
          </cell>
          <cell r="I1882">
            <v>0</v>
          </cell>
          <cell r="J1882">
            <v>0</v>
          </cell>
          <cell r="K1882">
            <v>5600000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</row>
        <row r="1883">
          <cell r="B1883" t="str">
            <v>443016</v>
          </cell>
          <cell r="C1883" t="str">
            <v>Trần Thiên</v>
          </cell>
          <cell r="D1883" t="str">
            <v>Ngân</v>
          </cell>
          <cell r="E1883" t="str">
            <v>4430</v>
          </cell>
          <cell r="F1883" t="str">
            <v>BT</v>
          </cell>
          <cell r="G1883" t="str">
            <v/>
          </cell>
          <cell r="H1883">
            <v>30</v>
          </cell>
          <cell r="I1883">
            <v>0</v>
          </cell>
          <cell r="J1883">
            <v>0</v>
          </cell>
          <cell r="K1883">
            <v>8400000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</row>
        <row r="1884">
          <cell r="B1884" t="str">
            <v>443017</v>
          </cell>
          <cell r="C1884" t="str">
            <v>Nguyễn Minh</v>
          </cell>
          <cell r="D1884" t="str">
            <v>Ngọc</v>
          </cell>
          <cell r="E1884" t="str">
            <v>4430</v>
          </cell>
          <cell r="F1884" t="str">
            <v>BT</v>
          </cell>
          <cell r="G1884" t="str">
            <v/>
          </cell>
          <cell r="H1884">
            <v>18</v>
          </cell>
          <cell r="I1884">
            <v>0</v>
          </cell>
          <cell r="J1884">
            <v>0</v>
          </cell>
          <cell r="K1884">
            <v>5040000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</row>
        <row r="1885">
          <cell r="B1885" t="str">
            <v>443018</v>
          </cell>
          <cell r="C1885" t="str">
            <v>Võ Thị Lê</v>
          </cell>
          <cell r="D1885" t="str">
            <v>Na</v>
          </cell>
          <cell r="E1885" t="str">
            <v>4430</v>
          </cell>
          <cell r="F1885" t="str">
            <v>BT</v>
          </cell>
          <cell r="G1885" t="str">
            <v/>
          </cell>
          <cell r="H1885">
            <v>33</v>
          </cell>
          <cell r="I1885">
            <v>0</v>
          </cell>
          <cell r="J1885">
            <v>0</v>
          </cell>
          <cell r="K1885">
            <v>9240000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</row>
        <row r="1886">
          <cell r="B1886" t="str">
            <v>443019</v>
          </cell>
          <cell r="C1886" t="str">
            <v>Nguyễn Thanh</v>
          </cell>
          <cell r="D1886" t="str">
            <v>Huyền</v>
          </cell>
          <cell r="E1886" t="str">
            <v>4430</v>
          </cell>
          <cell r="F1886" t="str">
            <v>BT</v>
          </cell>
          <cell r="G1886" t="str">
            <v/>
          </cell>
          <cell r="H1886">
            <v>18</v>
          </cell>
          <cell r="I1886">
            <v>0</v>
          </cell>
          <cell r="J1886">
            <v>0</v>
          </cell>
          <cell r="K1886">
            <v>5040000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</row>
        <row r="1887">
          <cell r="B1887" t="str">
            <v>443020</v>
          </cell>
          <cell r="C1887" t="str">
            <v>Nguyễn Tống Hương</v>
          </cell>
          <cell r="D1887" t="str">
            <v>Trà</v>
          </cell>
          <cell r="E1887" t="str">
            <v>4430</v>
          </cell>
          <cell r="F1887" t="str">
            <v>BT</v>
          </cell>
          <cell r="G1887" t="str">
            <v/>
          </cell>
          <cell r="H1887">
            <v>30</v>
          </cell>
          <cell r="I1887">
            <v>0</v>
          </cell>
          <cell r="J1887">
            <v>0</v>
          </cell>
          <cell r="K1887">
            <v>8400000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</row>
        <row r="1888">
          <cell r="B1888" t="str">
            <v>443021</v>
          </cell>
          <cell r="C1888" t="str">
            <v>Nguyễn Thị Thu</v>
          </cell>
          <cell r="D1888" t="str">
            <v>Phương</v>
          </cell>
          <cell r="E1888" t="str">
            <v>4430</v>
          </cell>
          <cell r="F1888" t="str">
            <v>BT</v>
          </cell>
          <cell r="G1888" t="str">
            <v/>
          </cell>
          <cell r="H1888">
            <v>33</v>
          </cell>
          <cell r="I1888">
            <v>0</v>
          </cell>
          <cell r="J1888">
            <v>0</v>
          </cell>
          <cell r="K1888">
            <v>9240000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</row>
        <row r="1889">
          <cell r="B1889" t="str">
            <v>443022</v>
          </cell>
          <cell r="C1889" t="str">
            <v>Bùi Hoàng Tuấn</v>
          </cell>
          <cell r="D1889" t="str">
            <v>Anh</v>
          </cell>
          <cell r="E1889" t="str">
            <v>4430</v>
          </cell>
          <cell r="F1889" t="str">
            <v>BT</v>
          </cell>
          <cell r="G1889" t="str">
            <v/>
          </cell>
          <cell r="H1889">
            <v>30</v>
          </cell>
          <cell r="I1889">
            <v>0</v>
          </cell>
          <cell r="J1889">
            <v>0</v>
          </cell>
          <cell r="K1889">
            <v>8400000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</row>
        <row r="1890">
          <cell r="B1890" t="str">
            <v>443023</v>
          </cell>
          <cell r="C1890" t="str">
            <v>Đặng Thuý</v>
          </cell>
          <cell r="D1890" t="str">
            <v>Ngân</v>
          </cell>
          <cell r="E1890" t="str">
            <v>4430</v>
          </cell>
          <cell r="F1890" t="str">
            <v>BT</v>
          </cell>
          <cell r="G1890" t="str">
            <v/>
          </cell>
          <cell r="H1890">
            <v>30</v>
          </cell>
          <cell r="I1890">
            <v>0</v>
          </cell>
          <cell r="J1890">
            <v>0</v>
          </cell>
          <cell r="K1890">
            <v>8400000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</row>
        <row r="1891">
          <cell r="B1891" t="str">
            <v>443024</v>
          </cell>
          <cell r="C1891" t="str">
            <v>Lương Thị Mai</v>
          </cell>
          <cell r="D1891" t="str">
            <v>Chi</v>
          </cell>
          <cell r="E1891" t="str">
            <v>4430</v>
          </cell>
          <cell r="F1891" t="str">
            <v>BT</v>
          </cell>
          <cell r="G1891" t="str">
            <v/>
          </cell>
          <cell r="H1891">
            <v>30</v>
          </cell>
          <cell r="I1891">
            <v>0</v>
          </cell>
          <cell r="J1891">
            <v>0</v>
          </cell>
          <cell r="K1891">
            <v>8400000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</row>
        <row r="1892">
          <cell r="B1892" t="str">
            <v>443025</v>
          </cell>
          <cell r="C1892" t="str">
            <v>Phan Thị Hồng</v>
          </cell>
          <cell r="D1892" t="str">
            <v>Lam</v>
          </cell>
          <cell r="E1892" t="str">
            <v>4430</v>
          </cell>
          <cell r="F1892" t="str">
            <v>BT</v>
          </cell>
          <cell r="G1892" t="str">
            <v/>
          </cell>
          <cell r="H1892">
            <v>30</v>
          </cell>
          <cell r="I1892">
            <v>0</v>
          </cell>
          <cell r="J1892">
            <v>0</v>
          </cell>
          <cell r="K1892">
            <v>8400000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</row>
        <row r="1893">
          <cell r="B1893" t="str">
            <v>443026</v>
          </cell>
          <cell r="C1893" t="str">
            <v>Nguyễn Nhật</v>
          </cell>
          <cell r="D1893" t="str">
            <v>Quang</v>
          </cell>
          <cell r="E1893" t="str">
            <v>4430</v>
          </cell>
          <cell r="F1893" t="str">
            <v>BT</v>
          </cell>
          <cell r="G1893" t="str">
            <v/>
          </cell>
          <cell r="H1893">
            <v>21</v>
          </cell>
          <cell r="I1893">
            <v>0</v>
          </cell>
          <cell r="J1893">
            <v>0</v>
          </cell>
          <cell r="K1893">
            <v>5880000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</row>
        <row r="1894">
          <cell r="B1894" t="str">
            <v>443027</v>
          </cell>
          <cell r="C1894" t="str">
            <v>Đặng Trung</v>
          </cell>
          <cell r="D1894" t="str">
            <v>Kiên</v>
          </cell>
          <cell r="E1894" t="str">
            <v>4430</v>
          </cell>
          <cell r="F1894" t="str">
            <v>BT</v>
          </cell>
          <cell r="G1894" t="str">
            <v/>
          </cell>
          <cell r="H1894">
            <v>18</v>
          </cell>
          <cell r="I1894">
            <v>0</v>
          </cell>
          <cell r="J1894">
            <v>0</v>
          </cell>
          <cell r="K1894">
            <v>5040000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</row>
        <row r="1895">
          <cell r="B1895" t="str">
            <v>443028</v>
          </cell>
          <cell r="C1895" t="str">
            <v>Bùi Hương</v>
          </cell>
          <cell r="D1895" t="str">
            <v>Giang</v>
          </cell>
          <cell r="E1895" t="str">
            <v>4430</v>
          </cell>
          <cell r="F1895" t="str">
            <v>BT</v>
          </cell>
          <cell r="G1895" t="str">
            <v/>
          </cell>
          <cell r="H1895">
            <v>30</v>
          </cell>
          <cell r="I1895">
            <v>0</v>
          </cell>
          <cell r="J1895">
            <v>0</v>
          </cell>
          <cell r="K1895">
            <v>8400000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</row>
        <row r="1896">
          <cell r="B1896" t="str">
            <v>443029</v>
          </cell>
          <cell r="C1896" t="str">
            <v>Phạm Lê</v>
          </cell>
          <cell r="D1896" t="str">
            <v>Minh</v>
          </cell>
          <cell r="E1896" t="str">
            <v>4430</v>
          </cell>
          <cell r="F1896" t="str">
            <v>BT</v>
          </cell>
          <cell r="G1896" t="str">
            <v/>
          </cell>
          <cell r="H1896">
            <v>21</v>
          </cell>
          <cell r="I1896">
            <v>0</v>
          </cell>
          <cell r="J1896">
            <v>0</v>
          </cell>
          <cell r="K1896">
            <v>5880000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</row>
        <row r="1897">
          <cell r="B1897" t="str">
            <v>443030</v>
          </cell>
          <cell r="C1897" t="str">
            <v>Hoàng Thị Lam</v>
          </cell>
          <cell r="D1897" t="str">
            <v>Giang</v>
          </cell>
          <cell r="E1897" t="str">
            <v>4430</v>
          </cell>
          <cell r="F1897" t="str">
            <v>BT</v>
          </cell>
          <cell r="G1897" t="str">
            <v/>
          </cell>
          <cell r="H1897">
            <v>30</v>
          </cell>
          <cell r="I1897">
            <v>0</v>
          </cell>
          <cell r="J1897">
            <v>0</v>
          </cell>
          <cell r="K1897">
            <v>8400000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</row>
        <row r="1898">
          <cell r="B1898" t="str">
            <v>443031</v>
          </cell>
          <cell r="C1898" t="str">
            <v>Lê Quỳnh</v>
          </cell>
          <cell r="D1898" t="str">
            <v>Chi</v>
          </cell>
          <cell r="E1898" t="str">
            <v>4430</v>
          </cell>
          <cell r="F1898" t="str">
            <v>BT</v>
          </cell>
          <cell r="G1898" t="str">
            <v/>
          </cell>
          <cell r="H1898">
            <v>30</v>
          </cell>
          <cell r="I1898">
            <v>0</v>
          </cell>
          <cell r="J1898">
            <v>0</v>
          </cell>
          <cell r="K1898">
            <v>8400000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</row>
        <row r="1899">
          <cell r="B1899" t="str">
            <v>443032</v>
          </cell>
          <cell r="C1899" t="str">
            <v>Nguyễn Thùy</v>
          </cell>
          <cell r="D1899" t="str">
            <v>Linh</v>
          </cell>
          <cell r="E1899" t="str">
            <v>4430</v>
          </cell>
          <cell r="F1899" t="str">
            <v>BT</v>
          </cell>
          <cell r="G1899" t="str">
            <v/>
          </cell>
          <cell r="H1899">
            <v>30</v>
          </cell>
          <cell r="I1899">
            <v>0</v>
          </cell>
          <cell r="J1899">
            <v>0</v>
          </cell>
          <cell r="K1899">
            <v>8400000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</row>
        <row r="1900">
          <cell r="B1900" t="str">
            <v>443033</v>
          </cell>
          <cell r="C1900" t="str">
            <v>Phạm Thu</v>
          </cell>
          <cell r="D1900" t="str">
            <v>Hiền</v>
          </cell>
          <cell r="E1900" t="str">
            <v>4430</v>
          </cell>
          <cell r="F1900" t="str">
            <v>BT</v>
          </cell>
          <cell r="G1900" t="str">
            <v/>
          </cell>
          <cell r="H1900">
            <v>18</v>
          </cell>
          <cell r="I1900">
            <v>3</v>
          </cell>
          <cell r="J1900">
            <v>0</v>
          </cell>
          <cell r="K1900">
            <v>5040000</v>
          </cell>
          <cell r="L1900">
            <v>840000</v>
          </cell>
          <cell r="M1900">
            <v>0</v>
          </cell>
          <cell r="N1900">
            <v>0</v>
          </cell>
          <cell r="O1900">
            <v>0</v>
          </cell>
        </row>
        <row r="1901">
          <cell r="B1901" t="str">
            <v>443034</v>
          </cell>
          <cell r="C1901" t="str">
            <v>Nguyễn Thị Phương</v>
          </cell>
          <cell r="D1901" t="str">
            <v>Uyên</v>
          </cell>
          <cell r="E1901" t="str">
            <v>4430</v>
          </cell>
          <cell r="F1901" t="str">
            <v>BT</v>
          </cell>
          <cell r="G1901" t="str">
            <v/>
          </cell>
          <cell r="H1901">
            <v>20</v>
          </cell>
          <cell r="I1901">
            <v>0</v>
          </cell>
          <cell r="J1901">
            <v>0</v>
          </cell>
          <cell r="K1901">
            <v>5600000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</row>
        <row r="1902">
          <cell r="B1902" t="str">
            <v>443035</v>
          </cell>
          <cell r="C1902" t="str">
            <v>Hoàng Việt</v>
          </cell>
          <cell r="D1902" t="str">
            <v>Linh</v>
          </cell>
          <cell r="E1902" t="str">
            <v>4430</v>
          </cell>
          <cell r="F1902" t="str">
            <v>BT</v>
          </cell>
          <cell r="G1902" t="str">
            <v/>
          </cell>
          <cell r="H1902">
            <v>30</v>
          </cell>
          <cell r="I1902">
            <v>0</v>
          </cell>
          <cell r="J1902">
            <v>0</v>
          </cell>
          <cell r="K1902">
            <v>8400000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</row>
        <row r="1903">
          <cell r="B1903" t="str">
            <v>443036</v>
          </cell>
          <cell r="C1903" t="str">
            <v>Dương Khánh</v>
          </cell>
          <cell r="D1903" t="str">
            <v>Linh</v>
          </cell>
          <cell r="E1903" t="str">
            <v>4430</v>
          </cell>
          <cell r="F1903" t="str">
            <v>BT</v>
          </cell>
          <cell r="G1903" t="str">
            <v/>
          </cell>
          <cell r="H1903">
            <v>20</v>
          </cell>
          <cell r="I1903">
            <v>0</v>
          </cell>
          <cell r="J1903">
            <v>0</v>
          </cell>
          <cell r="K1903">
            <v>5600000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</row>
        <row r="1904">
          <cell r="B1904" t="str">
            <v>443037</v>
          </cell>
          <cell r="C1904" t="str">
            <v>Nguyễn Thị Thúy</v>
          </cell>
          <cell r="D1904" t="str">
            <v>Hiền</v>
          </cell>
          <cell r="E1904" t="str">
            <v>4430</v>
          </cell>
          <cell r="F1904" t="str">
            <v>BT</v>
          </cell>
          <cell r="G1904" t="str">
            <v/>
          </cell>
          <cell r="H1904">
            <v>18</v>
          </cell>
          <cell r="I1904">
            <v>0</v>
          </cell>
          <cell r="J1904">
            <v>0</v>
          </cell>
          <cell r="K1904">
            <v>5040000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</row>
        <row r="1905">
          <cell r="B1905" t="str">
            <v>443038</v>
          </cell>
          <cell r="C1905" t="str">
            <v>Nguyễn Thị Thu</v>
          </cell>
          <cell r="D1905" t="str">
            <v>Uyên</v>
          </cell>
          <cell r="E1905" t="str">
            <v>4430</v>
          </cell>
          <cell r="F1905" t="str">
            <v>BT</v>
          </cell>
          <cell r="G1905" t="str">
            <v/>
          </cell>
          <cell r="H1905">
            <v>23</v>
          </cell>
          <cell r="I1905">
            <v>0</v>
          </cell>
          <cell r="J1905">
            <v>0</v>
          </cell>
          <cell r="K1905">
            <v>6440000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</row>
        <row r="1906">
          <cell r="B1906" t="str">
            <v>443039</v>
          </cell>
          <cell r="C1906" t="str">
            <v>Trịnh Thị Yến</v>
          </cell>
          <cell r="D1906" t="str">
            <v>Nhi</v>
          </cell>
          <cell r="E1906" t="str">
            <v>4430</v>
          </cell>
          <cell r="F1906" t="str">
            <v>BT</v>
          </cell>
          <cell r="G1906" t="str">
            <v/>
          </cell>
          <cell r="H1906">
            <v>18</v>
          </cell>
          <cell r="I1906">
            <v>0</v>
          </cell>
          <cell r="J1906">
            <v>0</v>
          </cell>
          <cell r="K1906">
            <v>5040000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</row>
        <row r="1907">
          <cell r="B1907" t="str">
            <v>443040</v>
          </cell>
          <cell r="C1907" t="str">
            <v>Phạm Hà</v>
          </cell>
          <cell r="D1907" t="str">
            <v>Giang</v>
          </cell>
          <cell r="E1907" t="str">
            <v>4430</v>
          </cell>
          <cell r="F1907" t="str">
            <v>BT</v>
          </cell>
          <cell r="G1907" t="str">
            <v/>
          </cell>
          <cell r="H1907">
            <v>20</v>
          </cell>
          <cell r="I1907">
            <v>0</v>
          </cell>
          <cell r="J1907">
            <v>0</v>
          </cell>
          <cell r="K1907">
            <v>5600000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</row>
        <row r="1908">
          <cell r="B1908" t="str">
            <v>443041</v>
          </cell>
          <cell r="C1908" t="str">
            <v>Hoàng Thị</v>
          </cell>
          <cell r="D1908" t="str">
            <v>Yến</v>
          </cell>
          <cell r="E1908" t="str">
            <v>4430</v>
          </cell>
          <cell r="F1908" t="str">
            <v>BT</v>
          </cell>
          <cell r="G1908" t="str">
            <v/>
          </cell>
          <cell r="H1908">
            <v>20</v>
          </cell>
          <cell r="I1908">
            <v>0</v>
          </cell>
          <cell r="J1908">
            <v>0</v>
          </cell>
          <cell r="K1908">
            <v>5600000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</row>
        <row r="1909">
          <cell r="B1909" t="str">
            <v>443042</v>
          </cell>
          <cell r="C1909" t="str">
            <v>Trần Khánh</v>
          </cell>
          <cell r="D1909" t="str">
            <v>Linh</v>
          </cell>
          <cell r="E1909" t="str">
            <v>4430</v>
          </cell>
          <cell r="F1909" t="str">
            <v>BT</v>
          </cell>
          <cell r="G1909" t="str">
            <v/>
          </cell>
          <cell r="H1909">
            <v>18</v>
          </cell>
          <cell r="I1909">
            <v>0</v>
          </cell>
          <cell r="J1909">
            <v>0</v>
          </cell>
          <cell r="K1909">
            <v>5040000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</row>
        <row r="1910">
          <cell r="B1910" t="str">
            <v>443043</v>
          </cell>
          <cell r="C1910" t="str">
            <v>Lê Trần</v>
          </cell>
          <cell r="D1910" t="str">
            <v>Vượng</v>
          </cell>
          <cell r="E1910" t="str">
            <v>4430</v>
          </cell>
          <cell r="F1910" t="str">
            <v>BT</v>
          </cell>
          <cell r="G1910" t="str">
            <v/>
          </cell>
          <cell r="H1910">
            <v>18</v>
          </cell>
          <cell r="I1910">
            <v>0</v>
          </cell>
          <cell r="J1910">
            <v>0</v>
          </cell>
          <cell r="K1910">
            <v>5040000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</row>
        <row r="1911">
          <cell r="B1911" t="str">
            <v>443044</v>
          </cell>
          <cell r="C1911" t="str">
            <v>Nguyễn Thị Thanh</v>
          </cell>
          <cell r="D1911" t="str">
            <v>Tú</v>
          </cell>
          <cell r="E1911" t="str">
            <v>4430</v>
          </cell>
          <cell r="F1911" t="str">
            <v>BT</v>
          </cell>
          <cell r="G1911" t="str">
            <v/>
          </cell>
          <cell r="H1911">
            <v>20</v>
          </cell>
          <cell r="I1911">
            <v>0</v>
          </cell>
          <cell r="J1911">
            <v>0</v>
          </cell>
          <cell r="K1911">
            <v>5600000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</row>
        <row r="1912">
          <cell r="B1912" t="str">
            <v>443045</v>
          </cell>
          <cell r="C1912" t="str">
            <v>Trần Long</v>
          </cell>
          <cell r="D1912" t="str">
            <v>Sơn</v>
          </cell>
          <cell r="E1912" t="str">
            <v>4430</v>
          </cell>
          <cell r="F1912" t="str">
            <v>BT</v>
          </cell>
          <cell r="G1912" t="str">
            <v/>
          </cell>
          <cell r="H1912">
            <v>20</v>
          </cell>
          <cell r="I1912">
            <v>0</v>
          </cell>
          <cell r="J1912">
            <v>0</v>
          </cell>
          <cell r="K1912">
            <v>5600000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</row>
        <row r="1913">
          <cell r="B1913" t="str">
            <v>443046</v>
          </cell>
          <cell r="C1913" t="str">
            <v>Đỗ Thị ánh</v>
          </cell>
          <cell r="D1913" t="str">
            <v>Tuyết</v>
          </cell>
          <cell r="E1913" t="str">
            <v>4430</v>
          </cell>
          <cell r="F1913" t="str">
            <v>BT</v>
          </cell>
          <cell r="G1913" t="str">
            <v/>
          </cell>
          <cell r="H1913">
            <v>20</v>
          </cell>
          <cell r="I1913">
            <v>0</v>
          </cell>
          <cell r="J1913">
            <v>0</v>
          </cell>
          <cell r="K1913">
            <v>5600000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</row>
        <row r="1914">
          <cell r="B1914" t="str">
            <v>443047</v>
          </cell>
          <cell r="C1914" t="str">
            <v>Nguyễn Thị</v>
          </cell>
          <cell r="D1914" t="str">
            <v>Tình</v>
          </cell>
          <cell r="E1914" t="str">
            <v>4430</v>
          </cell>
          <cell r="F1914" t="str">
            <v>BT</v>
          </cell>
          <cell r="G1914" t="str">
            <v/>
          </cell>
          <cell r="H1914">
            <v>30</v>
          </cell>
          <cell r="I1914">
            <v>0</v>
          </cell>
          <cell r="J1914">
            <v>0</v>
          </cell>
          <cell r="K1914">
            <v>8400000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</row>
        <row r="1915">
          <cell r="B1915" t="str">
            <v>443048</v>
          </cell>
          <cell r="C1915" t="str">
            <v>Hoàng Tuấn</v>
          </cell>
          <cell r="D1915" t="str">
            <v>Minh</v>
          </cell>
          <cell r="E1915" t="str">
            <v>4430</v>
          </cell>
          <cell r="F1915" t="str">
            <v>BT</v>
          </cell>
          <cell r="G1915" t="str">
            <v/>
          </cell>
          <cell r="H1915">
            <v>30</v>
          </cell>
          <cell r="I1915">
            <v>0</v>
          </cell>
          <cell r="J1915">
            <v>0</v>
          </cell>
          <cell r="K1915">
            <v>8400000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</row>
        <row r="1916">
          <cell r="B1916" t="str">
            <v>443049</v>
          </cell>
          <cell r="C1916" t="str">
            <v>Cao Trần Thu</v>
          </cell>
          <cell r="D1916" t="str">
            <v>Hương</v>
          </cell>
          <cell r="E1916" t="str">
            <v>4430</v>
          </cell>
          <cell r="F1916" t="str">
            <v>BT</v>
          </cell>
          <cell r="G1916" t="str">
            <v/>
          </cell>
          <cell r="H1916">
            <v>18</v>
          </cell>
          <cell r="I1916">
            <v>0</v>
          </cell>
          <cell r="J1916">
            <v>0</v>
          </cell>
          <cell r="K1916">
            <v>5040000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</row>
        <row r="1917">
          <cell r="B1917" t="str">
            <v>443050</v>
          </cell>
          <cell r="C1917" t="str">
            <v>Phan Trần Thảo</v>
          </cell>
          <cell r="D1917" t="str">
            <v>Nguyên</v>
          </cell>
          <cell r="E1917" t="str">
            <v>4430</v>
          </cell>
          <cell r="F1917" t="str">
            <v>BT</v>
          </cell>
          <cell r="G1917" t="str">
            <v/>
          </cell>
          <cell r="H1917">
            <v>18</v>
          </cell>
          <cell r="I1917">
            <v>0</v>
          </cell>
          <cell r="J1917">
            <v>0</v>
          </cell>
          <cell r="K1917">
            <v>5040000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</row>
        <row r="1918">
          <cell r="B1918" t="str">
            <v>443051</v>
          </cell>
          <cell r="C1918" t="str">
            <v>Tống Diệu</v>
          </cell>
          <cell r="D1918" t="str">
            <v>Linh</v>
          </cell>
          <cell r="E1918" t="str">
            <v>4430</v>
          </cell>
          <cell r="F1918" t="str">
            <v>BT</v>
          </cell>
          <cell r="G1918" t="str">
            <v/>
          </cell>
          <cell r="H1918">
            <v>18</v>
          </cell>
          <cell r="I1918">
            <v>0</v>
          </cell>
          <cell r="J1918">
            <v>0</v>
          </cell>
          <cell r="K1918">
            <v>5040000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</row>
        <row r="1919">
          <cell r="B1919" t="str">
            <v>443052</v>
          </cell>
          <cell r="C1919" t="str">
            <v>Nguyễn Thị Bảo</v>
          </cell>
          <cell r="D1919" t="str">
            <v>Hân</v>
          </cell>
          <cell r="E1919" t="str">
            <v>4430</v>
          </cell>
          <cell r="F1919" t="str">
            <v>BT</v>
          </cell>
          <cell r="G1919" t="str">
            <v/>
          </cell>
          <cell r="H1919">
            <v>30</v>
          </cell>
          <cell r="I1919">
            <v>0</v>
          </cell>
          <cell r="J1919">
            <v>0</v>
          </cell>
          <cell r="K1919">
            <v>8400000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</row>
        <row r="1920">
          <cell r="B1920" t="str">
            <v>443053</v>
          </cell>
          <cell r="C1920" t="str">
            <v>Nguyễn Bảo</v>
          </cell>
          <cell r="D1920" t="str">
            <v>Ngọc</v>
          </cell>
          <cell r="E1920" t="str">
            <v>4430</v>
          </cell>
          <cell r="F1920" t="str">
            <v>BT</v>
          </cell>
          <cell r="G1920" t="str">
            <v/>
          </cell>
          <cell r="H1920">
            <v>20</v>
          </cell>
          <cell r="I1920">
            <v>0</v>
          </cell>
          <cell r="J1920">
            <v>0</v>
          </cell>
          <cell r="K1920">
            <v>5600000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</row>
        <row r="1921">
          <cell r="B1921" t="str">
            <v>443054</v>
          </cell>
          <cell r="C1921" t="str">
            <v>Trần Trang</v>
          </cell>
          <cell r="D1921" t="str">
            <v>Nhung</v>
          </cell>
          <cell r="E1921" t="str">
            <v>4430</v>
          </cell>
          <cell r="F1921" t="str">
            <v>BT</v>
          </cell>
          <cell r="G1921" t="str">
            <v/>
          </cell>
          <cell r="H1921">
            <v>18</v>
          </cell>
          <cell r="I1921">
            <v>0</v>
          </cell>
          <cell r="J1921">
            <v>0</v>
          </cell>
          <cell r="K1921">
            <v>5040000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</row>
        <row r="1922">
          <cell r="B1922" t="str">
            <v>443055</v>
          </cell>
          <cell r="C1922" t="str">
            <v>Nguyễn ánh</v>
          </cell>
          <cell r="D1922" t="str">
            <v>Dương</v>
          </cell>
          <cell r="E1922" t="str">
            <v>4430</v>
          </cell>
          <cell r="F1922" t="str">
            <v>BT</v>
          </cell>
          <cell r="G1922" t="str">
            <v/>
          </cell>
          <cell r="H1922">
            <v>18</v>
          </cell>
          <cell r="I1922">
            <v>0</v>
          </cell>
          <cell r="J1922">
            <v>0</v>
          </cell>
          <cell r="K1922">
            <v>5040000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</row>
        <row r="1923">
          <cell r="B1923" t="str">
            <v>443056</v>
          </cell>
          <cell r="C1923" t="str">
            <v>Đỗ Thị Khánh</v>
          </cell>
          <cell r="D1923" t="str">
            <v>Dương</v>
          </cell>
          <cell r="E1923" t="str">
            <v>4430</v>
          </cell>
          <cell r="F1923" t="str">
            <v>BT</v>
          </cell>
          <cell r="G1923" t="str">
            <v/>
          </cell>
          <cell r="H1923">
            <v>18</v>
          </cell>
          <cell r="I1923">
            <v>0</v>
          </cell>
          <cell r="J1923">
            <v>0</v>
          </cell>
          <cell r="K1923">
            <v>5040000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</row>
        <row r="1924">
          <cell r="B1924" t="str">
            <v>443057</v>
          </cell>
          <cell r="C1924" t="str">
            <v>Nguyễn Hà</v>
          </cell>
          <cell r="D1924" t="str">
            <v>My</v>
          </cell>
          <cell r="E1924" t="str">
            <v>4430</v>
          </cell>
          <cell r="F1924" t="str">
            <v>BT</v>
          </cell>
          <cell r="G1924" t="str">
            <v/>
          </cell>
          <cell r="H1924">
            <v>18</v>
          </cell>
          <cell r="I1924">
            <v>0</v>
          </cell>
          <cell r="J1924">
            <v>0</v>
          </cell>
          <cell r="K1924">
            <v>5040000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</row>
        <row r="1925">
          <cell r="B1925" t="str">
            <v>443058</v>
          </cell>
          <cell r="C1925" t="str">
            <v>Hoàng Ngọc</v>
          </cell>
          <cell r="D1925" t="str">
            <v>Nam</v>
          </cell>
          <cell r="E1925" t="str">
            <v>4430</v>
          </cell>
          <cell r="F1925" t="str">
            <v>BT</v>
          </cell>
          <cell r="G1925" t="str">
            <v/>
          </cell>
          <cell r="H1925">
            <v>30</v>
          </cell>
          <cell r="I1925">
            <v>0</v>
          </cell>
          <cell r="J1925">
            <v>0</v>
          </cell>
          <cell r="K1925">
            <v>8400000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</row>
        <row r="1926">
          <cell r="B1926" t="str">
            <v>440338</v>
          </cell>
          <cell r="C1926" t="str">
            <v>Đặng Kỳ</v>
          </cell>
          <cell r="D1926" t="str">
            <v>Anh</v>
          </cell>
          <cell r="E1926" t="str">
            <v>4431</v>
          </cell>
          <cell r="F1926" t="str">
            <v>BT</v>
          </cell>
          <cell r="G1926" t="str">
            <v/>
          </cell>
          <cell r="H1926">
            <v>17</v>
          </cell>
          <cell r="I1926">
            <v>0</v>
          </cell>
          <cell r="J1926">
            <v>0</v>
          </cell>
          <cell r="K1926">
            <v>4760000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</row>
        <row r="1927">
          <cell r="B1927" t="str">
            <v>440655</v>
          </cell>
          <cell r="C1927" t="str">
            <v>Lê Quang</v>
          </cell>
          <cell r="D1927" t="str">
            <v>Vinh</v>
          </cell>
          <cell r="E1927" t="str">
            <v>4431</v>
          </cell>
          <cell r="F1927" t="str">
            <v>BT</v>
          </cell>
          <cell r="G1927" t="str">
            <v/>
          </cell>
          <cell r="H1927">
            <v>17</v>
          </cell>
          <cell r="I1927">
            <v>0</v>
          </cell>
          <cell r="J1927">
            <v>0</v>
          </cell>
          <cell r="K1927">
            <v>4760000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</row>
        <row r="1928">
          <cell r="B1928" t="str">
            <v>440955</v>
          </cell>
          <cell r="C1928" t="str">
            <v>Nguyễn Sương</v>
          </cell>
          <cell r="D1928" t="str">
            <v>Mai</v>
          </cell>
          <cell r="E1928" t="str">
            <v>4431</v>
          </cell>
          <cell r="F1928" t="str">
            <v>BT</v>
          </cell>
          <cell r="G1928" t="str">
            <v/>
          </cell>
          <cell r="H1928">
            <v>17</v>
          </cell>
          <cell r="I1928">
            <v>0</v>
          </cell>
          <cell r="J1928">
            <v>0</v>
          </cell>
          <cell r="K1928">
            <v>4760000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</row>
        <row r="1929">
          <cell r="B1929" t="str">
            <v>443101</v>
          </cell>
          <cell r="C1929" t="str">
            <v>Vũ Thị Lan</v>
          </cell>
          <cell r="D1929" t="str">
            <v>Anh</v>
          </cell>
          <cell r="E1929" t="str">
            <v>4431</v>
          </cell>
          <cell r="F1929" t="str">
            <v>BT</v>
          </cell>
          <cell r="G1929" t="str">
            <v/>
          </cell>
          <cell r="H1929">
            <v>20</v>
          </cell>
          <cell r="I1929">
            <v>0</v>
          </cell>
          <cell r="J1929">
            <v>0</v>
          </cell>
          <cell r="K1929">
            <v>5600000</v>
          </cell>
          <cell r="L1929">
            <v>0</v>
          </cell>
          <cell r="M1929">
            <v>0</v>
          </cell>
          <cell r="N1929">
            <v>0</v>
          </cell>
          <cell r="O1929">
            <v>6880500</v>
          </cell>
        </row>
        <row r="1930">
          <cell r="B1930" t="str">
            <v>443102</v>
          </cell>
          <cell r="C1930" t="str">
            <v>Nguyễn Hoàng</v>
          </cell>
          <cell r="D1930" t="str">
            <v>Trung</v>
          </cell>
          <cell r="E1930" t="str">
            <v>4431</v>
          </cell>
          <cell r="F1930" t="str">
            <v>CLC44</v>
          </cell>
          <cell r="G1930" t="str">
            <v/>
          </cell>
          <cell r="H1930">
            <v>17</v>
          </cell>
          <cell r="I1930">
            <v>0</v>
          </cell>
          <cell r="J1930">
            <v>0</v>
          </cell>
          <cell r="K1930">
            <v>17170000</v>
          </cell>
          <cell r="L1930">
            <v>0</v>
          </cell>
          <cell r="M1930">
            <v>0</v>
          </cell>
          <cell r="N1930">
            <v>0</v>
          </cell>
          <cell r="O1930">
            <v>6880500</v>
          </cell>
        </row>
        <row r="1931">
          <cell r="B1931" t="str">
            <v>443103</v>
          </cell>
          <cell r="C1931" t="str">
            <v>Nguyễn Ngọc</v>
          </cell>
          <cell r="D1931" t="str">
            <v>Huyền</v>
          </cell>
          <cell r="E1931" t="str">
            <v>4431</v>
          </cell>
          <cell r="F1931" t="str">
            <v>CLC44</v>
          </cell>
          <cell r="G1931" t="str">
            <v/>
          </cell>
          <cell r="H1931">
            <v>17</v>
          </cell>
          <cell r="I1931">
            <v>0</v>
          </cell>
          <cell r="J1931">
            <v>0</v>
          </cell>
          <cell r="K1931">
            <v>17170000</v>
          </cell>
          <cell r="L1931">
            <v>0</v>
          </cell>
          <cell r="M1931">
            <v>0</v>
          </cell>
          <cell r="N1931">
            <v>0</v>
          </cell>
          <cell r="O1931">
            <v>6880500</v>
          </cell>
        </row>
        <row r="1932">
          <cell r="B1932" t="str">
            <v>443104</v>
          </cell>
          <cell r="C1932" t="str">
            <v>Nguyễn Hà</v>
          </cell>
          <cell r="D1932" t="str">
            <v>Anh</v>
          </cell>
          <cell r="E1932" t="str">
            <v>4431</v>
          </cell>
          <cell r="F1932" t="str">
            <v>CLC44</v>
          </cell>
          <cell r="G1932" t="str">
            <v/>
          </cell>
          <cell r="H1932">
            <v>17</v>
          </cell>
          <cell r="I1932">
            <v>0</v>
          </cell>
          <cell r="J1932">
            <v>0</v>
          </cell>
          <cell r="K1932">
            <v>17170000</v>
          </cell>
          <cell r="L1932">
            <v>0</v>
          </cell>
          <cell r="M1932">
            <v>0</v>
          </cell>
          <cell r="N1932">
            <v>0</v>
          </cell>
          <cell r="O1932">
            <v>6880500</v>
          </cell>
        </row>
        <row r="1933">
          <cell r="B1933" t="str">
            <v>443105</v>
          </cell>
          <cell r="C1933" t="str">
            <v>Lê Tuấn</v>
          </cell>
          <cell r="D1933" t="str">
            <v>Đạt</v>
          </cell>
          <cell r="E1933" t="str">
            <v>4431</v>
          </cell>
          <cell r="F1933" t="str">
            <v>CLC44</v>
          </cell>
          <cell r="G1933" t="str">
            <v/>
          </cell>
          <cell r="H1933">
            <v>17</v>
          </cell>
          <cell r="I1933">
            <v>0</v>
          </cell>
          <cell r="J1933">
            <v>0</v>
          </cell>
          <cell r="K1933">
            <v>17170000</v>
          </cell>
          <cell r="L1933">
            <v>0</v>
          </cell>
          <cell r="M1933">
            <v>0</v>
          </cell>
          <cell r="N1933">
            <v>0</v>
          </cell>
          <cell r="O1933">
            <v>6880500</v>
          </cell>
        </row>
        <row r="1934">
          <cell r="B1934" t="str">
            <v>443106</v>
          </cell>
          <cell r="C1934" t="str">
            <v>Phan Đức</v>
          </cell>
          <cell r="D1934" t="str">
            <v>Mạnh</v>
          </cell>
          <cell r="E1934" t="str">
            <v>4431</v>
          </cell>
          <cell r="F1934" t="str">
            <v>CLC44</v>
          </cell>
          <cell r="G1934" t="str">
            <v/>
          </cell>
          <cell r="H1934">
            <v>17</v>
          </cell>
          <cell r="I1934">
            <v>0</v>
          </cell>
          <cell r="J1934">
            <v>0</v>
          </cell>
          <cell r="K1934">
            <v>17170000</v>
          </cell>
          <cell r="L1934">
            <v>0</v>
          </cell>
          <cell r="M1934">
            <v>0</v>
          </cell>
          <cell r="N1934">
            <v>0</v>
          </cell>
          <cell r="O1934">
            <v>6880500</v>
          </cell>
        </row>
        <row r="1935">
          <cell r="B1935" t="str">
            <v>443107</v>
          </cell>
          <cell r="C1935" t="str">
            <v>Tạ Minh</v>
          </cell>
          <cell r="D1935" t="str">
            <v>Huyền</v>
          </cell>
          <cell r="E1935" t="str">
            <v>4431</v>
          </cell>
          <cell r="F1935" t="str">
            <v>CLC44</v>
          </cell>
          <cell r="G1935" t="str">
            <v/>
          </cell>
          <cell r="H1935">
            <v>17</v>
          </cell>
          <cell r="I1935">
            <v>0</v>
          </cell>
          <cell r="J1935">
            <v>0</v>
          </cell>
          <cell r="K1935">
            <v>17170000</v>
          </cell>
          <cell r="L1935">
            <v>0</v>
          </cell>
          <cell r="M1935">
            <v>0</v>
          </cell>
          <cell r="N1935">
            <v>0</v>
          </cell>
          <cell r="O1935">
            <v>6880500</v>
          </cell>
        </row>
        <row r="1936">
          <cell r="B1936" t="str">
            <v>443108</v>
          </cell>
          <cell r="C1936" t="str">
            <v>Nguyễn Bảo</v>
          </cell>
          <cell r="D1936" t="str">
            <v>Linh</v>
          </cell>
          <cell r="E1936" t="str">
            <v>4431</v>
          </cell>
          <cell r="F1936" t="str">
            <v>CLC44</v>
          </cell>
          <cell r="G1936" t="str">
            <v/>
          </cell>
          <cell r="H1936">
            <v>17</v>
          </cell>
          <cell r="I1936">
            <v>0</v>
          </cell>
          <cell r="J1936">
            <v>0</v>
          </cell>
          <cell r="K1936">
            <v>17170000</v>
          </cell>
          <cell r="L1936">
            <v>0</v>
          </cell>
          <cell r="M1936">
            <v>0</v>
          </cell>
          <cell r="N1936">
            <v>0</v>
          </cell>
          <cell r="O1936">
            <v>6880500</v>
          </cell>
        </row>
        <row r="1937">
          <cell r="B1937" t="str">
            <v>443109</v>
          </cell>
          <cell r="C1937" t="str">
            <v>Nguyễn Bảo</v>
          </cell>
          <cell r="D1937" t="str">
            <v>Khánh</v>
          </cell>
          <cell r="E1937" t="str">
            <v>4431</v>
          </cell>
          <cell r="F1937" t="str">
            <v>CLC44</v>
          </cell>
          <cell r="G1937" t="str">
            <v/>
          </cell>
          <cell r="H1937">
            <v>17</v>
          </cell>
          <cell r="I1937">
            <v>0</v>
          </cell>
          <cell r="J1937">
            <v>0</v>
          </cell>
          <cell r="K1937">
            <v>17170000</v>
          </cell>
          <cell r="L1937">
            <v>0</v>
          </cell>
          <cell r="M1937">
            <v>0</v>
          </cell>
          <cell r="N1937">
            <v>0</v>
          </cell>
          <cell r="O1937">
            <v>6880500</v>
          </cell>
        </row>
        <row r="1938">
          <cell r="B1938" t="str">
            <v>443110</v>
          </cell>
          <cell r="C1938" t="str">
            <v>Phạm Thanh Thiên</v>
          </cell>
          <cell r="D1938" t="str">
            <v>Hương</v>
          </cell>
          <cell r="E1938" t="str">
            <v>4431</v>
          </cell>
          <cell r="F1938" t="str">
            <v>CLC44</v>
          </cell>
          <cell r="G1938" t="str">
            <v/>
          </cell>
          <cell r="H1938">
            <v>17</v>
          </cell>
          <cell r="I1938">
            <v>0</v>
          </cell>
          <cell r="J1938">
            <v>0</v>
          </cell>
          <cell r="K1938">
            <v>17170000</v>
          </cell>
          <cell r="L1938">
            <v>0</v>
          </cell>
          <cell r="M1938">
            <v>0</v>
          </cell>
          <cell r="N1938">
            <v>0</v>
          </cell>
          <cell r="O1938">
            <v>6880500</v>
          </cell>
        </row>
        <row r="1939">
          <cell r="B1939" t="str">
            <v>443111</v>
          </cell>
          <cell r="C1939" t="str">
            <v>Nguyễn Thị Linh</v>
          </cell>
          <cell r="D1939" t="str">
            <v>Phương</v>
          </cell>
          <cell r="E1939" t="str">
            <v>4431</v>
          </cell>
          <cell r="F1939" t="str">
            <v>CLC44</v>
          </cell>
          <cell r="G1939" t="str">
            <v/>
          </cell>
          <cell r="H1939">
            <v>17</v>
          </cell>
          <cell r="I1939">
            <v>0</v>
          </cell>
          <cell r="J1939">
            <v>0</v>
          </cell>
          <cell r="K1939">
            <v>17170000</v>
          </cell>
          <cell r="L1939">
            <v>0</v>
          </cell>
          <cell r="M1939">
            <v>0</v>
          </cell>
          <cell r="N1939">
            <v>0</v>
          </cell>
          <cell r="O1939">
            <v>6880500</v>
          </cell>
        </row>
        <row r="1940">
          <cell r="B1940" t="str">
            <v>443112</v>
          </cell>
          <cell r="C1940" t="str">
            <v>Hoàng Minh</v>
          </cell>
          <cell r="D1940" t="str">
            <v>Đức</v>
          </cell>
          <cell r="E1940" t="str">
            <v>4431</v>
          </cell>
          <cell r="F1940" t="str">
            <v>CLC44</v>
          </cell>
          <cell r="G1940" t="str">
            <v/>
          </cell>
          <cell r="H1940">
            <v>17</v>
          </cell>
          <cell r="I1940">
            <v>0</v>
          </cell>
          <cell r="J1940">
            <v>0</v>
          </cell>
          <cell r="K1940">
            <v>17170000</v>
          </cell>
          <cell r="L1940">
            <v>0</v>
          </cell>
          <cell r="M1940">
            <v>0</v>
          </cell>
          <cell r="N1940">
            <v>0</v>
          </cell>
          <cell r="O1940">
            <v>6880500</v>
          </cell>
        </row>
        <row r="1941">
          <cell r="B1941" t="str">
            <v>443113</v>
          </cell>
          <cell r="C1941" t="str">
            <v>Vũ Thị Mai</v>
          </cell>
          <cell r="D1941" t="str">
            <v>Chinh</v>
          </cell>
          <cell r="E1941" t="str">
            <v>4431</v>
          </cell>
          <cell r="F1941" t="str">
            <v>CLC44</v>
          </cell>
          <cell r="G1941" t="str">
            <v/>
          </cell>
          <cell r="H1941">
            <v>17</v>
          </cell>
          <cell r="I1941">
            <v>0</v>
          </cell>
          <cell r="J1941">
            <v>0</v>
          </cell>
          <cell r="K1941">
            <v>17170000</v>
          </cell>
          <cell r="L1941">
            <v>0</v>
          </cell>
          <cell r="M1941">
            <v>0</v>
          </cell>
          <cell r="N1941">
            <v>0</v>
          </cell>
          <cell r="O1941">
            <v>6880500</v>
          </cell>
        </row>
        <row r="1942">
          <cell r="B1942" t="str">
            <v>443114</v>
          </cell>
          <cell r="C1942" t="str">
            <v>Trần Hoàng Quang</v>
          </cell>
          <cell r="D1942" t="str">
            <v>Minh</v>
          </cell>
          <cell r="E1942" t="str">
            <v>4431</v>
          </cell>
          <cell r="F1942" t="str">
            <v>CLC44</v>
          </cell>
          <cell r="G1942" t="str">
            <v/>
          </cell>
          <cell r="H1942">
            <v>17</v>
          </cell>
          <cell r="I1942">
            <v>0</v>
          </cell>
          <cell r="J1942">
            <v>0</v>
          </cell>
          <cell r="K1942">
            <v>17170000</v>
          </cell>
          <cell r="L1942">
            <v>0</v>
          </cell>
          <cell r="M1942">
            <v>0</v>
          </cell>
          <cell r="N1942">
            <v>0</v>
          </cell>
          <cell r="O1942">
            <v>6880500</v>
          </cell>
        </row>
        <row r="1943">
          <cell r="B1943" t="str">
            <v>443115</v>
          </cell>
          <cell r="C1943" t="str">
            <v>Nguyễn Thị Hồng</v>
          </cell>
          <cell r="D1943" t="str">
            <v>Anh</v>
          </cell>
          <cell r="E1943" t="str">
            <v>4431</v>
          </cell>
          <cell r="F1943" t="str">
            <v>CLC44</v>
          </cell>
          <cell r="G1943" t="str">
            <v/>
          </cell>
          <cell r="H1943">
            <v>17</v>
          </cell>
          <cell r="I1943">
            <v>0</v>
          </cell>
          <cell r="J1943">
            <v>0</v>
          </cell>
          <cell r="K1943">
            <v>17170000</v>
          </cell>
          <cell r="L1943">
            <v>0</v>
          </cell>
          <cell r="M1943">
            <v>0</v>
          </cell>
          <cell r="N1943">
            <v>0</v>
          </cell>
          <cell r="O1943">
            <v>6880500</v>
          </cell>
        </row>
        <row r="1944">
          <cell r="B1944" t="str">
            <v>443116</v>
          </cell>
          <cell r="C1944" t="str">
            <v>Trịnh Hải</v>
          </cell>
          <cell r="D1944" t="str">
            <v>Anh</v>
          </cell>
          <cell r="E1944" t="str">
            <v>4431</v>
          </cell>
          <cell r="F1944" t="str">
            <v>CLC44</v>
          </cell>
          <cell r="G1944" t="str">
            <v/>
          </cell>
          <cell r="H1944">
            <v>17</v>
          </cell>
          <cell r="I1944">
            <v>0</v>
          </cell>
          <cell r="J1944">
            <v>0</v>
          </cell>
          <cell r="K1944">
            <v>17170000</v>
          </cell>
          <cell r="L1944">
            <v>0</v>
          </cell>
          <cell r="M1944">
            <v>0</v>
          </cell>
          <cell r="N1944">
            <v>0</v>
          </cell>
          <cell r="O1944">
            <v>6880500</v>
          </cell>
        </row>
        <row r="1945">
          <cell r="B1945" t="str">
            <v>443117</v>
          </cell>
          <cell r="C1945" t="str">
            <v>Đào Thị Hương</v>
          </cell>
          <cell r="D1945" t="str">
            <v>Giang</v>
          </cell>
          <cell r="E1945" t="str">
            <v>4431</v>
          </cell>
          <cell r="F1945" t="str">
            <v>CLC44</v>
          </cell>
          <cell r="G1945" t="str">
            <v/>
          </cell>
          <cell r="H1945">
            <v>17</v>
          </cell>
          <cell r="I1945">
            <v>0</v>
          </cell>
          <cell r="J1945">
            <v>0</v>
          </cell>
          <cell r="K1945">
            <v>17170000</v>
          </cell>
          <cell r="L1945">
            <v>0</v>
          </cell>
          <cell r="M1945">
            <v>0</v>
          </cell>
          <cell r="N1945">
            <v>0</v>
          </cell>
          <cell r="O1945">
            <v>3674000</v>
          </cell>
        </row>
        <row r="1946">
          <cell r="B1946" t="str">
            <v>443118</v>
          </cell>
          <cell r="C1946" t="str">
            <v>Nguyễn Quỳnh</v>
          </cell>
          <cell r="D1946" t="str">
            <v>Anh</v>
          </cell>
          <cell r="E1946" t="str">
            <v>4431</v>
          </cell>
          <cell r="F1946" t="str">
            <v>CLC44</v>
          </cell>
          <cell r="G1946" t="str">
            <v/>
          </cell>
          <cell r="H1946">
            <v>17</v>
          </cell>
          <cell r="I1946">
            <v>0</v>
          </cell>
          <cell r="J1946">
            <v>0</v>
          </cell>
          <cell r="K1946">
            <v>17170000</v>
          </cell>
          <cell r="L1946">
            <v>0</v>
          </cell>
          <cell r="M1946">
            <v>0</v>
          </cell>
          <cell r="N1946">
            <v>0</v>
          </cell>
          <cell r="O1946">
            <v>7224000</v>
          </cell>
        </row>
        <row r="1947">
          <cell r="B1947" t="str">
            <v>443119</v>
          </cell>
          <cell r="C1947" t="str">
            <v>Lê Minh</v>
          </cell>
          <cell r="D1947" t="str">
            <v>Khang</v>
          </cell>
          <cell r="E1947" t="str">
            <v>4431</v>
          </cell>
          <cell r="F1947" t="str">
            <v>CLC44</v>
          </cell>
          <cell r="G1947" t="str">
            <v/>
          </cell>
          <cell r="H1947">
            <v>17</v>
          </cell>
          <cell r="I1947">
            <v>0</v>
          </cell>
          <cell r="J1947">
            <v>0</v>
          </cell>
          <cell r="K1947">
            <v>17170000</v>
          </cell>
          <cell r="L1947">
            <v>0</v>
          </cell>
          <cell r="M1947">
            <v>0</v>
          </cell>
          <cell r="N1947">
            <v>0</v>
          </cell>
          <cell r="O1947">
            <v>6880500</v>
          </cell>
        </row>
        <row r="1948">
          <cell r="B1948" t="str">
            <v>443120</v>
          </cell>
          <cell r="C1948" t="str">
            <v>Hoàng Việt</v>
          </cell>
          <cell r="D1948" t="str">
            <v>Anh</v>
          </cell>
          <cell r="E1948" t="str">
            <v>4431</v>
          </cell>
          <cell r="F1948" t="str">
            <v>CLC44</v>
          </cell>
          <cell r="G1948" t="str">
            <v/>
          </cell>
          <cell r="H1948">
            <v>17</v>
          </cell>
          <cell r="I1948">
            <v>0</v>
          </cell>
          <cell r="J1948">
            <v>0</v>
          </cell>
          <cell r="K1948">
            <v>17170000</v>
          </cell>
          <cell r="L1948">
            <v>0</v>
          </cell>
          <cell r="M1948">
            <v>0</v>
          </cell>
          <cell r="N1948">
            <v>0</v>
          </cell>
          <cell r="O1948">
            <v>6880000</v>
          </cell>
        </row>
        <row r="1949">
          <cell r="B1949" t="str">
            <v>443121</v>
          </cell>
          <cell r="C1949" t="str">
            <v>Giang Hoàng</v>
          </cell>
          <cell r="D1949" t="str">
            <v>Hà</v>
          </cell>
          <cell r="E1949" t="str">
            <v>4431</v>
          </cell>
          <cell r="F1949" t="str">
            <v>CLC44</v>
          </cell>
          <cell r="G1949" t="str">
            <v/>
          </cell>
          <cell r="H1949">
            <v>17</v>
          </cell>
          <cell r="I1949">
            <v>0</v>
          </cell>
          <cell r="J1949">
            <v>0</v>
          </cell>
          <cell r="K1949">
            <v>17170000</v>
          </cell>
          <cell r="L1949">
            <v>0</v>
          </cell>
          <cell r="M1949">
            <v>0</v>
          </cell>
          <cell r="N1949">
            <v>0</v>
          </cell>
          <cell r="O1949">
            <v>6880500</v>
          </cell>
        </row>
        <row r="1950">
          <cell r="B1950" t="str">
            <v>443122</v>
          </cell>
          <cell r="C1950" t="str">
            <v>Trần Ngọc</v>
          </cell>
          <cell r="D1950" t="str">
            <v>Minh</v>
          </cell>
          <cell r="E1950" t="str">
            <v>4431</v>
          </cell>
          <cell r="F1950" t="str">
            <v>CLC44</v>
          </cell>
          <cell r="G1950" t="str">
            <v/>
          </cell>
          <cell r="H1950">
            <v>17</v>
          </cell>
          <cell r="I1950">
            <v>0</v>
          </cell>
          <cell r="J1950">
            <v>0</v>
          </cell>
          <cell r="K1950">
            <v>17170000</v>
          </cell>
          <cell r="L1950">
            <v>0</v>
          </cell>
          <cell r="M1950">
            <v>0</v>
          </cell>
          <cell r="N1950">
            <v>0</v>
          </cell>
          <cell r="O1950">
            <v>6880500</v>
          </cell>
        </row>
        <row r="1951">
          <cell r="B1951" t="str">
            <v>443123</v>
          </cell>
          <cell r="C1951" t="str">
            <v>Nguyễn Phương</v>
          </cell>
          <cell r="D1951" t="str">
            <v>Giang</v>
          </cell>
          <cell r="E1951" t="str">
            <v>4431</v>
          </cell>
          <cell r="F1951" t="str">
            <v>CLC44</v>
          </cell>
          <cell r="G1951" t="str">
            <v/>
          </cell>
          <cell r="H1951">
            <v>17</v>
          </cell>
          <cell r="I1951">
            <v>0</v>
          </cell>
          <cell r="J1951">
            <v>0</v>
          </cell>
          <cell r="K1951">
            <v>17170000</v>
          </cell>
          <cell r="L1951">
            <v>0</v>
          </cell>
          <cell r="M1951">
            <v>0</v>
          </cell>
          <cell r="N1951">
            <v>0</v>
          </cell>
          <cell r="O1951">
            <v>6880500</v>
          </cell>
        </row>
        <row r="1952">
          <cell r="B1952" t="str">
            <v>443124</v>
          </cell>
          <cell r="C1952" t="str">
            <v>Trần Phương</v>
          </cell>
          <cell r="D1952" t="str">
            <v>Hà</v>
          </cell>
          <cell r="E1952" t="str">
            <v>4431</v>
          </cell>
          <cell r="F1952" t="str">
            <v>CLC44</v>
          </cell>
          <cell r="G1952" t="str">
            <v/>
          </cell>
          <cell r="H1952">
            <v>17</v>
          </cell>
          <cell r="I1952">
            <v>0</v>
          </cell>
          <cell r="J1952">
            <v>0</v>
          </cell>
          <cell r="K1952">
            <v>17170000</v>
          </cell>
          <cell r="L1952">
            <v>0</v>
          </cell>
          <cell r="M1952">
            <v>0</v>
          </cell>
          <cell r="N1952">
            <v>0</v>
          </cell>
          <cell r="O1952">
            <v>6880500</v>
          </cell>
        </row>
        <row r="1953">
          <cell r="B1953" t="str">
            <v>443125</v>
          </cell>
          <cell r="C1953" t="str">
            <v>Vũ Quang</v>
          </cell>
          <cell r="D1953" t="str">
            <v>Huy</v>
          </cell>
          <cell r="E1953" t="str">
            <v>4431</v>
          </cell>
          <cell r="F1953" t="str">
            <v>CLC44</v>
          </cell>
          <cell r="G1953" t="str">
            <v/>
          </cell>
          <cell r="H1953">
            <v>17</v>
          </cell>
          <cell r="I1953">
            <v>0</v>
          </cell>
          <cell r="J1953">
            <v>0</v>
          </cell>
          <cell r="K1953">
            <v>17170000</v>
          </cell>
          <cell r="L1953">
            <v>0</v>
          </cell>
          <cell r="M1953">
            <v>0</v>
          </cell>
          <cell r="N1953">
            <v>0</v>
          </cell>
          <cell r="O1953">
            <v>6880000</v>
          </cell>
        </row>
        <row r="1954">
          <cell r="B1954" t="str">
            <v>443126</v>
          </cell>
          <cell r="C1954" t="str">
            <v>Vũ Thị Hoài</v>
          </cell>
          <cell r="D1954" t="str">
            <v>Duyên</v>
          </cell>
          <cell r="E1954" t="str">
            <v>4431</v>
          </cell>
          <cell r="F1954" t="str">
            <v>CLC44</v>
          </cell>
          <cell r="G1954" t="str">
            <v/>
          </cell>
          <cell r="H1954">
            <v>17</v>
          </cell>
          <cell r="I1954">
            <v>0</v>
          </cell>
          <cell r="J1954">
            <v>0</v>
          </cell>
          <cell r="K1954">
            <v>17170000</v>
          </cell>
          <cell r="L1954">
            <v>0</v>
          </cell>
          <cell r="M1954">
            <v>0</v>
          </cell>
          <cell r="N1954">
            <v>0</v>
          </cell>
          <cell r="O1954">
            <v>6880500</v>
          </cell>
        </row>
        <row r="1955">
          <cell r="B1955" t="str">
            <v>443127</v>
          </cell>
          <cell r="C1955" t="str">
            <v>Nguyễn Vũ Ngọc</v>
          </cell>
          <cell r="D1955" t="str">
            <v>Khánh</v>
          </cell>
          <cell r="E1955" t="str">
            <v>4431</v>
          </cell>
          <cell r="F1955" t="str">
            <v>CLC44</v>
          </cell>
          <cell r="G1955" t="str">
            <v/>
          </cell>
          <cell r="H1955">
            <v>17</v>
          </cell>
          <cell r="I1955">
            <v>0</v>
          </cell>
          <cell r="J1955">
            <v>0</v>
          </cell>
          <cell r="K1955">
            <v>17170000</v>
          </cell>
          <cell r="L1955">
            <v>0</v>
          </cell>
          <cell r="M1955">
            <v>0</v>
          </cell>
          <cell r="N1955">
            <v>0</v>
          </cell>
          <cell r="O1955">
            <v>6880000</v>
          </cell>
        </row>
        <row r="1956">
          <cell r="B1956" t="str">
            <v>443128</v>
          </cell>
          <cell r="C1956" t="str">
            <v>Phạm Minh</v>
          </cell>
          <cell r="D1956" t="str">
            <v>Trang</v>
          </cell>
          <cell r="E1956" t="str">
            <v>4431</v>
          </cell>
          <cell r="F1956" t="str">
            <v>CLC44</v>
          </cell>
          <cell r="G1956" t="str">
            <v/>
          </cell>
          <cell r="H1956">
            <v>17</v>
          </cell>
          <cell r="I1956">
            <v>0</v>
          </cell>
          <cell r="J1956">
            <v>0</v>
          </cell>
          <cell r="K1956">
            <v>17170000</v>
          </cell>
          <cell r="L1956">
            <v>0</v>
          </cell>
          <cell r="M1956">
            <v>0</v>
          </cell>
          <cell r="N1956">
            <v>0</v>
          </cell>
          <cell r="O1956">
            <v>6674000</v>
          </cell>
        </row>
        <row r="1957">
          <cell r="B1957" t="str">
            <v>443129</v>
          </cell>
          <cell r="C1957" t="str">
            <v>Đinh Thị Hồng</v>
          </cell>
          <cell r="D1957" t="str">
            <v>Nhung</v>
          </cell>
          <cell r="E1957" t="str">
            <v>4431</v>
          </cell>
          <cell r="F1957" t="str">
            <v>CLC44</v>
          </cell>
          <cell r="G1957" t="str">
            <v/>
          </cell>
          <cell r="H1957">
            <v>17</v>
          </cell>
          <cell r="I1957">
            <v>0</v>
          </cell>
          <cell r="J1957">
            <v>0</v>
          </cell>
          <cell r="K1957">
            <v>17170000</v>
          </cell>
          <cell r="L1957">
            <v>0</v>
          </cell>
          <cell r="M1957">
            <v>0</v>
          </cell>
          <cell r="N1957">
            <v>0</v>
          </cell>
          <cell r="O1957">
            <v>6880500</v>
          </cell>
        </row>
        <row r="1958">
          <cell r="B1958" t="str">
            <v>443130</v>
          </cell>
          <cell r="C1958" t="str">
            <v>Nguyễn Hải</v>
          </cell>
          <cell r="D1958" t="str">
            <v>Anh</v>
          </cell>
          <cell r="E1958" t="str">
            <v>4431</v>
          </cell>
          <cell r="F1958" t="str">
            <v>CLC44</v>
          </cell>
          <cell r="G1958" t="str">
            <v/>
          </cell>
          <cell r="H1958">
            <v>17</v>
          </cell>
          <cell r="I1958">
            <v>0</v>
          </cell>
          <cell r="J1958">
            <v>0</v>
          </cell>
          <cell r="K1958">
            <v>17170000</v>
          </cell>
          <cell r="L1958">
            <v>0</v>
          </cell>
          <cell r="M1958">
            <v>0</v>
          </cell>
          <cell r="N1958">
            <v>0</v>
          </cell>
          <cell r="O1958">
            <v>7224000</v>
          </cell>
        </row>
        <row r="1959">
          <cell r="B1959" t="str">
            <v>443131</v>
          </cell>
          <cell r="C1959" t="str">
            <v>Chung</v>
          </cell>
          <cell r="D1959" t="str">
            <v>Bumkyu</v>
          </cell>
          <cell r="E1959" t="str">
            <v>4431</v>
          </cell>
          <cell r="F1959" t="str">
            <v>CLC44</v>
          </cell>
          <cell r="G1959" t="str">
            <v/>
          </cell>
          <cell r="H1959">
            <v>17</v>
          </cell>
          <cell r="I1959">
            <v>0</v>
          </cell>
          <cell r="J1959">
            <v>0</v>
          </cell>
          <cell r="K1959">
            <v>17170000</v>
          </cell>
          <cell r="L1959">
            <v>0</v>
          </cell>
          <cell r="M1959">
            <v>0</v>
          </cell>
          <cell r="N1959">
            <v>0</v>
          </cell>
          <cell r="O1959">
            <v>6880500</v>
          </cell>
        </row>
        <row r="1960">
          <cell r="B1960" t="str">
            <v>443132</v>
          </cell>
          <cell r="C1960" t="str">
            <v>Lê Ngọc</v>
          </cell>
          <cell r="D1960" t="str">
            <v>Khánh</v>
          </cell>
          <cell r="E1960" t="str">
            <v>4431</v>
          </cell>
          <cell r="F1960" t="str">
            <v>CLC44</v>
          </cell>
          <cell r="G1960" t="str">
            <v/>
          </cell>
          <cell r="H1960">
            <v>17</v>
          </cell>
          <cell r="I1960">
            <v>0</v>
          </cell>
          <cell r="J1960">
            <v>0</v>
          </cell>
          <cell r="K1960">
            <v>17170000</v>
          </cell>
          <cell r="L1960">
            <v>0</v>
          </cell>
          <cell r="M1960">
            <v>0</v>
          </cell>
          <cell r="N1960">
            <v>0</v>
          </cell>
          <cell r="O1960">
            <v>6880500</v>
          </cell>
        </row>
        <row r="1961">
          <cell r="B1961" t="str">
            <v>443133</v>
          </cell>
          <cell r="C1961" t="str">
            <v>Đỗ Minh</v>
          </cell>
          <cell r="D1961" t="str">
            <v>Ngọc</v>
          </cell>
          <cell r="E1961" t="str">
            <v>4431</v>
          </cell>
          <cell r="F1961" t="str">
            <v>CLC44</v>
          </cell>
          <cell r="G1961" t="str">
            <v/>
          </cell>
          <cell r="H1961">
            <v>17</v>
          </cell>
          <cell r="I1961">
            <v>0</v>
          </cell>
          <cell r="J1961">
            <v>0</v>
          </cell>
          <cell r="K1961">
            <v>17170000</v>
          </cell>
          <cell r="L1961">
            <v>0</v>
          </cell>
          <cell r="M1961">
            <v>0</v>
          </cell>
          <cell r="N1961">
            <v>0</v>
          </cell>
          <cell r="O1961">
            <v>6880500</v>
          </cell>
        </row>
        <row r="1962">
          <cell r="B1962" t="str">
            <v>443134</v>
          </cell>
          <cell r="C1962" t="str">
            <v>Trần Mai</v>
          </cell>
          <cell r="D1962" t="str">
            <v>Anh</v>
          </cell>
          <cell r="E1962" t="str">
            <v>4431</v>
          </cell>
          <cell r="F1962" t="str">
            <v>CLC44</v>
          </cell>
          <cell r="G1962" t="str">
            <v/>
          </cell>
          <cell r="H1962">
            <v>17</v>
          </cell>
          <cell r="I1962">
            <v>0</v>
          </cell>
          <cell r="J1962">
            <v>0</v>
          </cell>
          <cell r="K1962">
            <v>17170000</v>
          </cell>
          <cell r="L1962">
            <v>0</v>
          </cell>
          <cell r="M1962">
            <v>0</v>
          </cell>
          <cell r="N1962">
            <v>0</v>
          </cell>
          <cell r="O1962">
            <v>6880000</v>
          </cell>
        </row>
        <row r="1963">
          <cell r="B1963" t="str">
            <v>443135</v>
          </cell>
          <cell r="C1963" t="str">
            <v>Trần Thùy</v>
          </cell>
          <cell r="D1963" t="str">
            <v>Dương</v>
          </cell>
          <cell r="E1963" t="str">
            <v>4431</v>
          </cell>
          <cell r="F1963" t="str">
            <v>CLC44</v>
          </cell>
          <cell r="G1963" t="str">
            <v/>
          </cell>
          <cell r="H1963">
            <v>17</v>
          </cell>
          <cell r="I1963">
            <v>0</v>
          </cell>
          <cell r="J1963">
            <v>0</v>
          </cell>
          <cell r="K1963">
            <v>17170000</v>
          </cell>
          <cell r="L1963">
            <v>0</v>
          </cell>
          <cell r="M1963">
            <v>0</v>
          </cell>
          <cell r="N1963">
            <v>0</v>
          </cell>
          <cell r="O1963">
            <v>6880000</v>
          </cell>
        </row>
        <row r="1964">
          <cell r="B1964" t="str">
            <v>443137</v>
          </cell>
          <cell r="C1964" t="str">
            <v>Đỗ Lê Ngọc</v>
          </cell>
          <cell r="D1964" t="str">
            <v>Huyền</v>
          </cell>
          <cell r="E1964" t="str">
            <v>4431</v>
          </cell>
          <cell r="F1964" t="str">
            <v>CLC44</v>
          </cell>
          <cell r="G1964" t="str">
            <v/>
          </cell>
          <cell r="H1964">
            <v>17</v>
          </cell>
          <cell r="I1964">
            <v>0</v>
          </cell>
          <cell r="J1964">
            <v>0</v>
          </cell>
          <cell r="K1964">
            <v>17170000</v>
          </cell>
          <cell r="L1964">
            <v>0</v>
          </cell>
          <cell r="M1964">
            <v>0</v>
          </cell>
          <cell r="N1964">
            <v>0</v>
          </cell>
          <cell r="O1964">
            <v>6880500</v>
          </cell>
        </row>
        <row r="1965">
          <cell r="B1965" t="str">
            <v>443138</v>
          </cell>
          <cell r="C1965" t="str">
            <v>Phạm Quốc</v>
          </cell>
          <cell r="D1965" t="str">
            <v>Phong</v>
          </cell>
          <cell r="E1965" t="str">
            <v>4431</v>
          </cell>
          <cell r="F1965" t="str">
            <v>CLC44</v>
          </cell>
          <cell r="G1965" t="str">
            <v/>
          </cell>
          <cell r="H1965">
            <v>17</v>
          </cell>
          <cell r="I1965">
            <v>0</v>
          </cell>
          <cell r="J1965">
            <v>0</v>
          </cell>
          <cell r="K1965">
            <v>17170000</v>
          </cell>
          <cell r="L1965">
            <v>0</v>
          </cell>
          <cell r="M1965">
            <v>0</v>
          </cell>
          <cell r="N1965">
            <v>0</v>
          </cell>
          <cell r="O1965">
            <v>6880000</v>
          </cell>
        </row>
        <row r="1966">
          <cell r="B1966" t="str">
            <v>443139</v>
          </cell>
          <cell r="C1966" t="str">
            <v>Lê Hải</v>
          </cell>
          <cell r="D1966" t="str">
            <v>An</v>
          </cell>
          <cell r="E1966" t="str">
            <v>4431</v>
          </cell>
          <cell r="F1966" t="str">
            <v>CLC44</v>
          </cell>
          <cell r="G1966" t="str">
            <v/>
          </cell>
          <cell r="H1966">
            <v>17</v>
          </cell>
          <cell r="I1966">
            <v>0</v>
          </cell>
          <cell r="J1966">
            <v>0</v>
          </cell>
          <cell r="K1966">
            <v>17170000</v>
          </cell>
          <cell r="L1966">
            <v>0</v>
          </cell>
          <cell r="M1966">
            <v>0</v>
          </cell>
          <cell r="N1966">
            <v>0</v>
          </cell>
          <cell r="O1966">
            <v>6880500</v>
          </cell>
        </row>
        <row r="1967">
          <cell r="B1967" t="str">
            <v>443140</v>
          </cell>
          <cell r="C1967" t="str">
            <v>Phạm Thị Thùy</v>
          </cell>
          <cell r="D1967" t="str">
            <v>Linh</v>
          </cell>
          <cell r="E1967" t="str">
            <v>4431</v>
          </cell>
          <cell r="F1967" t="str">
            <v>CLC44</v>
          </cell>
          <cell r="G1967" t="str">
            <v/>
          </cell>
          <cell r="H1967">
            <v>17</v>
          </cell>
          <cell r="I1967">
            <v>0</v>
          </cell>
          <cell r="J1967">
            <v>0</v>
          </cell>
          <cell r="K1967">
            <v>17170000</v>
          </cell>
          <cell r="L1967">
            <v>0</v>
          </cell>
          <cell r="M1967">
            <v>0</v>
          </cell>
          <cell r="N1967">
            <v>0</v>
          </cell>
          <cell r="O1967">
            <v>6880500</v>
          </cell>
        </row>
        <row r="1968">
          <cell r="B1968" t="str">
            <v>443141</v>
          </cell>
          <cell r="C1968" t="str">
            <v>Quản Lâm</v>
          </cell>
          <cell r="D1968" t="str">
            <v>Anh</v>
          </cell>
          <cell r="E1968" t="str">
            <v>4431</v>
          </cell>
          <cell r="F1968" t="str">
            <v>CLC44</v>
          </cell>
          <cell r="G1968" t="str">
            <v/>
          </cell>
          <cell r="H1968">
            <v>17</v>
          </cell>
          <cell r="I1968">
            <v>0</v>
          </cell>
          <cell r="J1968">
            <v>0</v>
          </cell>
          <cell r="K1968">
            <v>17170000</v>
          </cell>
          <cell r="L1968">
            <v>0</v>
          </cell>
          <cell r="M1968">
            <v>0</v>
          </cell>
          <cell r="N1968">
            <v>0</v>
          </cell>
          <cell r="O1968">
            <v>6880500</v>
          </cell>
        </row>
        <row r="1969">
          <cell r="B1969" t="str">
            <v>443142</v>
          </cell>
          <cell r="C1969" t="str">
            <v>Tô Hoàng Yến</v>
          </cell>
          <cell r="D1969" t="str">
            <v>Nhi</v>
          </cell>
          <cell r="E1969" t="str">
            <v>4431</v>
          </cell>
          <cell r="F1969" t="str">
            <v>CLC44</v>
          </cell>
          <cell r="G1969" t="str">
            <v/>
          </cell>
          <cell r="H1969">
            <v>17</v>
          </cell>
          <cell r="I1969">
            <v>0</v>
          </cell>
          <cell r="J1969">
            <v>0</v>
          </cell>
          <cell r="K1969">
            <v>17170000</v>
          </cell>
          <cell r="L1969">
            <v>0</v>
          </cell>
          <cell r="M1969">
            <v>0</v>
          </cell>
          <cell r="N1969">
            <v>0</v>
          </cell>
          <cell r="O1969">
            <v>6880500</v>
          </cell>
        </row>
        <row r="1970">
          <cell r="B1970" t="str">
            <v>443143</v>
          </cell>
          <cell r="C1970" t="str">
            <v>Ngô Thùy</v>
          </cell>
          <cell r="D1970" t="str">
            <v>Linh</v>
          </cell>
          <cell r="E1970" t="str">
            <v>4431</v>
          </cell>
          <cell r="F1970" t="str">
            <v>CLC44</v>
          </cell>
          <cell r="G1970" t="str">
            <v/>
          </cell>
          <cell r="H1970">
            <v>17</v>
          </cell>
          <cell r="I1970">
            <v>0</v>
          </cell>
          <cell r="J1970">
            <v>0</v>
          </cell>
          <cell r="K1970">
            <v>17170000</v>
          </cell>
          <cell r="L1970">
            <v>0</v>
          </cell>
          <cell r="M1970">
            <v>0</v>
          </cell>
          <cell r="N1970">
            <v>0</v>
          </cell>
          <cell r="O1970">
            <v>6880500</v>
          </cell>
        </row>
        <row r="1971">
          <cell r="B1971" t="str">
            <v>443144</v>
          </cell>
          <cell r="C1971" t="str">
            <v>Trần ánh</v>
          </cell>
          <cell r="D1971" t="str">
            <v>Dương</v>
          </cell>
          <cell r="E1971" t="str">
            <v>4431</v>
          </cell>
          <cell r="F1971" t="str">
            <v>CLC44</v>
          </cell>
          <cell r="G1971" t="str">
            <v/>
          </cell>
          <cell r="H1971">
            <v>17</v>
          </cell>
          <cell r="I1971">
            <v>0</v>
          </cell>
          <cell r="J1971">
            <v>0</v>
          </cell>
          <cell r="K1971">
            <v>17170000</v>
          </cell>
          <cell r="L1971">
            <v>0</v>
          </cell>
          <cell r="M1971">
            <v>0</v>
          </cell>
          <cell r="N1971">
            <v>0</v>
          </cell>
          <cell r="O1971">
            <v>6880500</v>
          </cell>
        </row>
        <row r="1972">
          <cell r="B1972" t="str">
            <v>441010</v>
          </cell>
          <cell r="C1972" t="str">
            <v>Trịnh Phương</v>
          </cell>
          <cell r="D1972" t="str">
            <v>Linh</v>
          </cell>
          <cell r="E1972" t="str">
            <v>4432</v>
          </cell>
          <cell r="F1972" t="str">
            <v>BT</v>
          </cell>
          <cell r="G1972" t="str">
            <v/>
          </cell>
          <cell r="H1972">
            <v>17</v>
          </cell>
          <cell r="I1972">
            <v>0</v>
          </cell>
          <cell r="J1972">
            <v>0</v>
          </cell>
          <cell r="K1972">
            <v>4760000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</row>
        <row r="1973">
          <cell r="B1973" t="str">
            <v>441108</v>
          </cell>
          <cell r="C1973" t="str">
            <v>Lưu Tuấn</v>
          </cell>
          <cell r="D1973" t="str">
            <v>Minh</v>
          </cell>
          <cell r="E1973" t="str">
            <v>4432</v>
          </cell>
          <cell r="F1973" t="str">
            <v>BT</v>
          </cell>
          <cell r="G1973" t="str">
            <v/>
          </cell>
          <cell r="H1973">
            <v>17</v>
          </cell>
          <cell r="I1973">
            <v>0</v>
          </cell>
          <cell r="J1973">
            <v>0</v>
          </cell>
          <cell r="K1973">
            <v>4760000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</row>
        <row r="1974">
          <cell r="B1974" t="str">
            <v>443201</v>
          </cell>
          <cell r="C1974" t="str">
            <v>Bùi Tuấn</v>
          </cell>
          <cell r="D1974" t="str">
            <v>An</v>
          </cell>
          <cell r="E1974" t="str">
            <v>4432</v>
          </cell>
          <cell r="F1974" t="str">
            <v>CLC44</v>
          </cell>
          <cell r="G1974" t="str">
            <v/>
          </cell>
          <cell r="H1974">
            <v>17</v>
          </cell>
          <cell r="I1974">
            <v>0</v>
          </cell>
          <cell r="J1974">
            <v>0</v>
          </cell>
          <cell r="K1974">
            <v>17170000</v>
          </cell>
          <cell r="L1974">
            <v>0</v>
          </cell>
          <cell r="M1974">
            <v>0</v>
          </cell>
          <cell r="N1974">
            <v>0</v>
          </cell>
          <cell r="O1974">
            <v>6880500</v>
          </cell>
        </row>
        <row r="1975">
          <cell r="B1975" t="str">
            <v>443202</v>
          </cell>
          <cell r="C1975" t="str">
            <v>Phan Thuỳ</v>
          </cell>
          <cell r="D1975" t="str">
            <v>Linh</v>
          </cell>
          <cell r="E1975" t="str">
            <v>4432</v>
          </cell>
          <cell r="F1975" t="str">
            <v>CLC44</v>
          </cell>
          <cell r="G1975" t="str">
            <v/>
          </cell>
          <cell r="H1975">
            <v>17</v>
          </cell>
          <cell r="I1975">
            <v>0</v>
          </cell>
          <cell r="J1975">
            <v>0</v>
          </cell>
          <cell r="K1975">
            <v>17170000</v>
          </cell>
          <cell r="L1975">
            <v>0</v>
          </cell>
          <cell r="M1975">
            <v>0</v>
          </cell>
          <cell r="N1975">
            <v>0</v>
          </cell>
          <cell r="O1975">
            <v>6880500</v>
          </cell>
        </row>
        <row r="1976">
          <cell r="B1976" t="str">
            <v>443203</v>
          </cell>
          <cell r="C1976" t="str">
            <v>Đinh Nguyễn Lan</v>
          </cell>
          <cell r="D1976" t="str">
            <v>Nhi</v>
          </cell>
          <cell r="E1976" t="str">
            <v>4432</v>
          </cell>
          <cell r="F1976" t="str">
            <v>CLC44</v>
          </cell>
          <cell r="G1976" t="str">
            <v/>
          </cell>
          <cell r="H1976">
            <v>17</v>
          </cell>
          <cell r="I1976">
            <v>0</v>
          </cell>
          <cell r="J1976">
            <v>0</v>
          </cell>
          <cell r="K1976">
            <v>17170000</v>
          </cell>
          <cell r="L1976">
            <v>0</v>
          </cell>
          <cell r="M1976">
            <v>0</v>
          </cell>
          <cell r="N1976">
            <v>0</v>
          </cell>
          <cell r="O1976">
            <v>6881000</v>
          </cell>
        </row>
        <row r="1977">
          <cell r="B1977" t="str">
            <v>443204</v>
          </cell>
          <cell r="C1977" t="str">
            <v>Nguyễn Nữ Phương</v>
          </cell>
          <cell r="D1977" t="str">
            <v>Thùy</v>
          </cell>
          <cell r="E1977" t="str">
            <v>4432</v>
          </cell>
          <cell r="F1977" t="str">
            <v>CLC44</v>
          </cell>
          <cell r="G1977" t="str">
            <v/>
          </cell>
          <cell r="H1977">
            <v>17</v>
          </cell>
          <cell r="I1977">
            <v>0</v>
          </cell>
          <cell r="J1977">
            <v>0</v>
          </cell>
          <cell r="K1977">
            <v>17170000</v>
          </cell>
          <cell r="L1977">
            <v>0</v>
          </cell>
          <cell r="M1977">
            <v>0</v>
          </cell>
          <cell r="N1977">
            <v>0</v>
          </cell>
          <cell r="O1977">
            <v>6880500</v>
          </cell>
        </row>
        <row r="1978">
          <cell r="B1978" t="str">
            <v>443205</v>
          </cell>
          <cell r="C1978" t="str">
            <v>Lê Quang</v>
          </cell>
          <cell r="D1978" t="str">
            <v>Huy</v>
          </cell>
          <cell r="E1978" t="str">
            <v>4432</v>
          </cell>
          <cell r="F1978" t="str">
            <v>CLC44</v>
          </cell>
          <cell r="G1978" t="str">
            <v/>
          </cell>
          <cell r="H1978">
            <v>17</v>
          </cell>
          <cell r="I1978">
            <v>0</v>
          </cell>
          <cell r="J1978">
            <v>0</v>
          </cell>
          <cell r="K1978">
            <v>17170000</v>
          </cell>
          <cell r="L1978">
            <v>0</v>
          </cell>
          <cell r="M1978">
            <v>0</v>
          </cell>
          <cell r="N1978">
            <v>0</v>
          </cell>
          <cell r="O1978">
            <v>6880500</v>
          </cell>
        </row>
        <row r="1979">
          <cell r="B1979" t="str">
            <v>443206</v>
          </cell>
          <cell r="C1979" t="str">
            <v>Dương Yến</v>
          </cell>
          <cell r="D1979" t="str">
            <v>Nhi</v>
          </cell>
          <cell r="E1979" t="str">
            <v>4432</v>
          </cell>
          <cell r="F1979" t="str">
            <v>CLC44</v>
          </cell>
          <cell r="G1979" t="str">
            <v/>
          </cell>
          <cell r="H1979">
            <v>17</v>
          </cell>
          <cell r="I1979">
            <v>0</v>
          </cell>
          <cell r="J1979">
            <v>0</v>
          </cell>
          <cell r="K1979">
            <v>17170000</v>
          </cell>
          <cell r="L1979">
            <v>0</v>
          </cell>
          <cell r="M1979">
            <v>0</v>
          </cell>
          <cell r="N1979">
            <v>0</v>
          </cell>
          <cell r="O1979">
            <v>6880500</v>
          </cell>
        </row>
        <row r="1980">
          <cell r="B1980" t="str">
            <v>443207</v>
          </cell>
          <cell r="C1980" t="str">
            <v>Trịnh Quang</v>
          </cell>
          <cell r="D1980" t="str">
            <v>Dụ</v>
          </cell>
          <cell r="E1980" t="str">
            <v>4432</v>
          </cell>
          <cell r="F1980" t="str">
            <v>CLC44</v>
          </cell>
          <cell r="G1980" t="str">
            <v/>
          </cell>
          <cell r="H1980">
            <v>17</v>
          </cell>
          <cell r="I1980">
            <v>0</v>
          </cell>
          <cell r="J1980">
            <v>0</v>
          </cell>
          <cell r="K1980">
            <v>17170000</v>
          </cell>
          <cell r="L1980">
            <v>0</v>
          </cell>
          <cell r="M1980">
            <v>0</v>
          </cell>
          <cell r="N1980">
            <v>0</v>
          </cell>
          <cell r="O1980">
            <v>6880500</v>
          </cell>
        </row>
        <row r="1981">
          <cell r="B1981" t="str">
            <v>443208</v>
          </cell>
          <cell r="C1981" t="str">
            <v>Nguyễn Đỗ Hoàng</v>
          </cell>
          <cell r="D1981" t="str">
            <v>Linh</v>
          </cell>
          <cell r="E1981" t="str">
            <v>4432</v>
          </cell>
          <cell r="F1981" t="str">
            <v>CLC44</v>
          </cell>
          <cell r="G1981" t="str">
            <v/>
          </cell>
          <cell r="H1981">
            <v>17</v>
          </cell>
          <cell r="I1981">
            <v>0</v>
          </cell>
          <cell r="J1981">
            <v>0</v>
          </cell>
          <cell r="K1981">
            <v>17170000</v>
          </cell>
          <cell r="L1981">
            <v>0</v>
          </cell>
          <cell r="M1981">
            <v>0</v>
          </cell>
          <cell r="N1981">
            <v>0</v>
          </cell>
          <cell r="O1981">
            <v>6880500</v>
          </cell>
        </row>
        <row r="1982">
          <cell r="B1982" t="str">
            <v>443209</v>
          </cell>
          <cell r="C1982" t="str">
            <v>Lê Thị Hà</v>
          </cell>
          <cell r="D1982" t="str">
            <v>Anh</v>
          </cell>
          <cell r="E1982" t="str">
            <v>4432</v>
          </cell>
          <cell r="F1982" t="str">
            <v>MHP</v>
          </cell>
          <cell r="G1982" t="str">
            <v/>
          </cell>
          <cell r="H1982">
            <v>17</v>
          </cell>
          <cell r="I1982">
            <v>0</v>
          </cell>
          <cell r="J1982">
            <v>0</v>
          </cell>
          <cell r="K1982">
            <v>4760000</v>
          </cell>
          <cell r="L1982">
            <v>0</v>
          </cell>
          <cell r="M1982">
            <v>0</v>
          </cell>
          <cell r="N1982">
            <v>4760000</v>
          </cell>
          <cell r="O1982">
            <v>0</v>
          </cell>
        </row>
        <row r="1983">
          <cell r="B1983" t="str">
            <v>443210</v>
          </cell>
          <cell r="C1983" t="str">
            <v>Phạm Mỹ</v>
          </cell>
          <cell r="D1983" t="str">
            <v>Linh</v>
          </cell>
          <cell r="E1983" t="str">
            <v>4432</v>
          </cell>
          <cell r="F1983" t="str">
            <v>CLC44</v>
          </cell>
          <cell r="G1983" t="str">
            <v/>
          </cell>
          <cell r="H1983">
            <v>17</v>
          </cell>
          <cell r="I1983">
            <v>0</v>
          </cell>
          <cell r="J1983">
            <v>0</v>
          </cell>
          <cell r="K1983">
            <v>17170000</v>
          </cell>
          <cell r="L1983">
            <v>0</v>
          </cell>
          <cell r="M1983">
            <v>0</v>
          </cell>
          <cell r="N1983">
            <v>0</v>
          </cell>
          <cell r="O1983">
            <v>6880500</v>
          </cell>
        </row>
        <row r="1984">
          <cell r="B1984" t="str">
            <v>443211</v>
          </cell>
          <cell r="C1984" t="str">
            <v>Phạm Việt</v>
          </cell>
          <cell r="D1984" t="str">
            <v>Hà</v>
          </cell>
          <cell r="E1984" t="str">
            <v>4432</v>
          </cell>
          <cell r="F1984" t="str">
            <v>CLC44</v>
          </cell>
          <cell r="G1984" t="str">
            <v/>
          </cell>
          <cell r="H1984">
            <v>17</v>
          </cell>
          <cell r="I1984">
            <v>0</v>
          </cell>
          <cell r="J1984">
            <v>0</v>
          </cell>
          <cell r="K1984">
            <v>17170000</v>
          </cell>
          <cell r="L1984">
            <v>0</v>
          </cell>
          <cell r="M1984">
            <v>0</v>
          </cell>
          <cell r="N1984">
            <v>0</v>
          </cell>
          <cell r="O1984">
            <v>6880500</v>
          </cell>
        </row>
        <row r="1985">
          <cell r="B1985" t="str">
            <v>443212</v>
          </cell>
          <cell r="C1985" t="str">
            <v>Đinh Phạm Phương</v>
          </cell>
          <cell r="D1985" t="str">
            <v>Thảo</v>
          </cell>
          <cell r="E1985" t="str">
            <v>4432</v>
          </cell>
          <cell r="F1985" t="str">
            <v>CLC44</v>
          </cell>
          <cell r="G1985" t="str">
            <v/>
          </cell>
          <cell r="H1985">
            <v>17</v>
          </cell>
          <cell r="I1985">
            <v>0</v>
          </cell>
          <cell r="J1985">
            <v>0</v>
          </cell>
          <cell r="K1985">
            <v>17170000</v>
          </cell>
          <cell r="L1985">
            <v>0</v>
          </cell>
          <cell r="M1985">
            <v>0</v>
          </cell>
          <cell r="N1985">
            <v>0</v>
          </cell>
          <cell r="O1985">
            <v>6880500</v>
          </cell>
        </row>
        <row r="1986">
          <cell r="B1986" t="str">
            <v>443213</v>
          </cell>
          <cell r="C1986" t="str">
            <v>Phùng Nguyễn Tú</v>
          </cell>
          <cell r="D1986" t="str">
            <v>Uyên</v>
          </cell>
          <cell r="E1986" t="str">
            <v>4432</v>
          </cell>
          <cell r="F1986" t="str">
            <v>CLC44</v>
          </cell>
          <cell r="G1986" t="str">
            <v/>
          </cell>
          <cell r="H1986">
            <v>17</v>
          </cell>
          <cell r="I1986">
            <v>0</v>
          </cell>
          <cell r="J1986">
            <v>0</v>
          </cell>
          <cell r="K1986">
            <v>17170000</v>
          </cell>
          <cell r="L1986">
            <v>0</v>
          </cell>
          <cell r="M1986">
            <v>0</v>
          </cell>
          <cell r="N1986">
            <v>0</v>
          </cell>
          <cell r="O1986">
            <v>6880500</v>
          </cell>
        </row>
        <row r="1987">
          <cell r="B1987" t="str">
            <v>443214</v>
          </cell>
          <cell r="C1987" t="str">
            <v>Lê Nguyễn Thúy</v>
          </cell>
          <cell r="D1987" t="str">
            <v>Mai</v>
          </cell>
          <cell r="E1987" t="str">
            <v>4432</v>
          </cell>
          <cell r="F1987" t="str">
            <v>CLC44</v>
          </cell>
          <cell r="G1987" t="str">
            <v/>
          </cell>
          <cell r="H1987">
            <v>17</v>
          </cell>
          <cell r="I1987">
            <v>0</v>
          </cell>
          <cell r="J1987">
            <v>0</v>
          </cell>
          <cell r="K1987">
            <v>17170000</v>
          </cell>
          <cell r="L1987">
            <v>0</v>
          </cell>
          <cell r="M1987">
            <v>0</v>
          </cell>
          <cell r="N1987">
            <v>0</v>
          </cell>
          <cell r="O1987">
            <v>6880500</v>
          </cell>
        </row>
        <row r="1988">
          <cell r="B1988" t="str">
            <v>443215</v>
          </cell>
          <cell r="C1988" t="str">
            <v>Nguyễn Huyền</v>
          </cell>
          <cell r="D1988" t="str">
            <v>My</v>
          </cell>
          <cell r="E1988" t="str">
            <v>4432</v>
          </cell>
          <cell r="F1988" t="str">
            <v>CLC44</v>
          </cell>
          <cell r="G1988" t="str">
            <v/>
          </cell>
          <cell r="H1988">
            <v>17</v>
          </cell>
          <cell r="I1988">
            <v>0</v>
          </cell>
          <cell r="J1988">
            <v>0</v>
          </cell>
          <cell r="K1988">
            <v>17170000</v>
          </cell>
          <cell r="L1988">
            <v>0</v>
          </cell>
          <cell r="M1988">
            <v>0</v>
          </cell>
          <cell r="N1988">
            <v>0</v>
          </cell>
          <cell r="O1988">
            <v>6880500</v>
          </cell>
        </row>
        <row r="1989">
          <cell r="B1989" t="str">
            <v>443216</v>
          </cell>
          <cell r="C1989" t="str">
            <v>Doãn Hải</v>
          </cell>
          <cell r="D1989" t="str">
            <v>My</v>
          </cell>
          <cell r="E1989" t="str">
            <v>4432</v>
          </cell>
          <cell r="F1989" t="str">
            <v>CLC44</v>
          </cell>
          <cell r="G1989" t="str">
            <v/>
          </cell>
          <cell r="H1989">
            <v>17</v>
          </cell>
          <cell r="I1989">
            <v>0</v>
          </cell>
          <cell r="J1989">
            <v>0</v>
          </cell>
          <cell r="K1989">
            <v>17170000</v>
          </cell>
          <cell r="L1989">
            <v>0</v>
          </cell>
          <cell r="M1989">
            <v>0</v>
          </cell>
          <cell r="N1989">
            <v>0</v>
          </cell>
          <cell r="O1989">
            <v>6880500</v>
          </cell>
        </row>
        <row r="1990">
          <cell r="B1990" t="str">
            <v>443217</v>
          </cell>
          <cell r="C1990" t="str">
            <v>Nguyễn Thị Huyền</v>
          </cell>
          <cell r="D1990" t="str">
            <v>Trang</v>
          </cell>
          <cell r="E1990" t="str">
            <v>4432</v>
          </cell>
          <cell r="F1990" t="str">
            <v>CLC44</v>
          </cell>
          <cell r="G1990" t="str">
            <v/>
          </cell>
          <cell r="H1990">
            <v>17</v>
          </cell>
          <cell r="I1990">
            <v>0</v>
          </cell>
          <cell r="J1990">
            <v>0</v>
          </cell>
          <cell r="K1990">
            <v>17170000</v>
          </cell>
          <cell r="L1990">
            <v>0</v>
          </cell>
          <cell r="M1990">
            <v>0</v>
          </cell>
          <cell r="N1990">
            <v>0</v>
          </cell>
          <cell r="O1990">
            <v>6880500</v>
          </cell>
        </row>
        <row r="1991">
          <cell r="B1991" t="str">
            <v>443218</v>
          </cell>
          <cell r="C1991" t="str">
            <v>Đỗ Bùi Quỳnh</v>
          </cell>
          <cell r="D1991" t="str">
            <v>Anh</v>
          </cell>
          <cell r="E1991" t="str">
            <v>4432</v>
          </cell>
          <cell r="F1991" t="str">
            <v>CLC44</v>
          </cell>
          <cell r="G1991" t="str">
            <v/>
          </cell>
          <cell r="H1991">
            <v>17</v>
          </cell>
          <cell r="I1991">
            <v>0</v>
          </cell>
          <cell r="J1991">
            <v>0</v>
          </cell>
          <cell r="K1991">
            <v>17170000</v>
          </cell>
          <cell r="L1991">
            <v>0</v>
          </cell>
          <cell r="M1991">
            <v>0</v>
          </cell>
          <cell r="N1991">
            <v>0</v>
          </cell>
          <cell r="O1991">
            <v>6880500</v>
          </cell>
        </row>
        <row r="1992">
          <cell r="B1992" t="str">
            <v>443219</v>
          </cell>
          <cell r="C1992" t="str">
            <v>Nguyễn Diệu</v>
          </cell>
          <cell r="D1992" t="str">
            <v>Như</v>
          </cell>
          <cell r="E1992" t="str">
            <v>4432</v>
          </cell>
          <cell r="F1992" t="str">
            <v>CLC44</v>
          </cell>
          <cell r="G1992" t="str">
            <v/>
          </cell>
          <cell r="H1992">
            <v>17</v>
          </cell>
          <cell r="I1992">
            <v>0</v>
          </cell>
          <cell r="J1992">
            <v>0</v>
          </cell>
          <cell r="K1992">
            <v>17170000</v>
          </cell>
          <cell r="L1992">
            <v>0</v>
          </cell>
          <cell r="M1992">
            <v>0</v>
          </cell>
          <cell r="N1992">
            <v>0</v>
          </cell>
          <cell r="O1992">
            <v>6880500</v>
          </cell>
        </row>
        <row r="1993">
          <cell r="B1993" t="str">
            <v>443220</v>
          </cell>
          <cell r="C1993" t="str">
            <v>Hoàng Thanh</v>
          </cell>
          <cell r="D1993" t="str">
            <v>Ngân</v>
          </cell>
          <cell r="E1993" t="str">
            <v>4432</v>
          </cell>
          <cell r="F1993" t="str">
            <v>CLC44</v>
          </cell>
          <cell r="G1993" t="str">
            <v/>
          </cell>
          <cell r="H1993">
            <v>17</v>
          </cell>
          <cell r="I1993">
            <v>0</v>
          </cell>
          <cell r="J1993">
            <v>0</v>
          </cell>
          <cell r="K1993">
            <v>17170000</v>
          </cell>
          <cell r="L1993">
            <v>0</v>
          </cell>
          <cell r="M1993">
            <v>0</v>
          </cell>
          <cell r="N1993">
            <v>0</v>
          </cell>
          <cell r="O1993">
            <v>6880500</v>
          </cell>
        </row>
        <row r="1994">
          <cell r="B1994" t="str">
            <v>443221</v>
          </cell>
          <cell r="C1994" t="str">
            <v>Nguyễn Thị Thu</v>
          </cell>
          <cell r="D1994" t="str">
            <v>Trang</v>
          </cell>
          <cell r="E1994" t="str">
            <v>4432</v>
          </cell>
          <cell r="F1994" t="str">
            <v>CLC44</v>
          </cell>
          <cell r="G1994" t="str">
            <v/>
          </cell>
          <cell r="H1994">
            <v>17</v>
          </cell>
          <cell r="I1994">
            <v>0</v>
          </cell>
          <cell r="J1994">
            <v>0</v>
          </cell>
          <cell r="K1994">
            <v>17170000</v>
          </cell>
          <cell r="L1994">
            <v>0</v>
          </cell>
          <cell r="M1994">
            <v>0</v>
          </cell>
          <cell r="N1994">
            <v>0</v>
          </cell>
          <cell r="O1994">
            <v>6880500</v>
          </cell>
        </row>
        <row r="1995">
          <cell r="B1995" t="str">
            <v>443222</v>
          </cell>
          <cell r="C1995" t="str">
            <v>Trần Thành</v>
          </cell>
          <cell r="D1995" t="str">
            <v>Long</v>
          </cell>
          <cell r="E1995" t="str">
            <v>4432</v>
          </cell>
          <cell r="F1995" t="str">
            <v>CLC44</v>
          </cell>
          <cell r="G1995" t="str">
            <v/>
          </cell>
          <cell r="H1995">
            <v>17</v>
          </cell>
          <cell r="I1995">
            <v>0</v>
          </cell>
          <cell r="J1995">
            <v>0</v>
          </cell>
          <cell r="K1995">
            <v>17170000</v>
          </cell>
          <cell r="L1995">
            <v>0</v>
          </cell>
          <cell r="M1995">
            <v>0</v>
          </cell>
          <cell r="N1995">
            <v>0</v>
          </cell>
          <cell r="O1995">
            <v>6880500</v>
          </cell>
        </row>
        <row r="1996">
          <cell r="B1996" t="str">
            <v>443223</v>
          </cell>
          <cell r="C1996" t="str">
            <v>Mai Vũ Thế</v>
          </cell>
          <cell r="D1996" t="str">
            <v>Anh</v>
          </cell>
          <cell r="E1996" t="str">
            <v>4432</v>
          </cell>
          <cell r="F1996" t="str">
            <v>CLC44</v>
          </cell>
          <cell r="G1996" t="str">
            <v/>
          </cell>
          <cell r="H1996">
            <v>17</v>
          </cell>
          <cell r="I1996">
            <v>0</v>
          </cell>
          <cell r="J1996">
            <v>0</v>
          </cell>
          <cell r="K1996">
            <v>17170000</v>
          </cell>
          <cell r="L1996">
            <v>0</v>
          </cell>
          <cell r="M1996">
            <v>0</v>
          </cell>
          <cell r="N1996">
            <v>0</v>
          </cell>
          <cell r="O1996">
            <v>6880500</v>
          </cell>
        </row>
        <row r="1997">
          <cell r="B1997" t="str">
            <v>443224</v>
          </cell>
          <cell r="C1997" t="str">
            <v>Hồ Khánh</v>
          </cell>
          <cell r="D1997" t="str">
            <v>An</v>
          </cell>
          <cell r="E1997" t="str">
            <v>4432</v>
          </cell>
          <cell r="F1997" t="str">
            <v>CLC44</v>
          </cell>
          <cell r="G1997" t="str">
            <v/>
          </cell>
          <cell r="H1997">
            <v>17</v>
          </cell>
          <cell r="I1997">
            <v>0</v>
          </cell>
          <cell r="J1997">
            <v>0</v>
          </cell>
          <cell r="K1997">
            <v>17170000</v>
          </cell>
          <cell r="L1997">
            <v>0</v>
          </cell>
          <cell r="M1997">
            <v>0</v>
          </cell>
          <cell r="N1997">
            <v>0</v>
          </cell>
          <cell r="O1997">
            <v>6880500</v>
          </cell>
        </row>
        <row r="1998">
          <cell r="B1998" t="str">
            <v>443225</v>
          </cell>
          <cell r="C1998" t="str">
            <v>Phùng Thái</v>
          </cell>
          <cell r="D1998" t="str">
            <v>Ngọc</v>
          </cell>
          <cell r="E1998" t="str">
            <v>4432</v>
          </cell>
          <cell r="F1998" t="str">
            <v>CLC44</v>
          </cell>
          <cell r="G1998" t="str">
            <v/>
          </cell>
          <cell r="H1998">
            <v>17</v>
          </cell>
          <cell r="I1998">
            <v>0</v>
          </cell>
          <cell r="J1998">
            <v>0</v>
          </cell>
          <cell r="K1998">
            <v>17170000</v>
          </cell>
          <cell r="L1998">
            <v>0</v>
          </cell>
          <cell r="M1998">
            <v>0</v>
          </cell>
          <cell r="N1998">
            <v>0</v>
          </cell>
          <cell r="O1998">
            <v>6880500</v>
          </cell>
        </row>
        <row r="1999">
          <cell r="B1999" t="str">
            <v>443226</v>
          </cell>
          <cell r="C1999" t="str">
            <v>Nguyễn Hoàng Phươn</v>
          </cell>
          <cell r="D1999" t="str">
            <v>Dung</v>
          </cell>
          <cell r="E1999" t="str">
            <v>4432</v>
          </cell>
          <cell r="F1999" t="str">
            <v>CLC44</v>
          </cell>
          <cell r="G1999" t="str">
            <v/>
          </cell>
          <cell r="H1999">
            <v>17</v>
          </cell>
          <cell r="I1999">
            <v>0</v>
          </cell>
          <cell r="J1999">
            <v>0</v>
          </cell>
          <cell r="K1999">
            <v>17170000</v>
          </cell>
          <cell r="L1999">
            <v>0</v>
          </cell>
          <cell r="M1999">
            <v>0</v>
          </cell>
          <cell r="N1999">
            <v>0</v>
          </cell>
          <cell r="O1999">
            <v>6880500</v>
          </cell>
        </row>
        <row r="2000">
          <cell r="B2000" t="str">
            <v>443227</v>
          </cell>
          <cell r="C2000" t="str">
            <v>Ngô Thị Hồng</v>
          </cell>
          <cell r="D2000" t="str">
            <v>Ngọc</v>
          </cell>
          <cell r="E2000" t="str">
            <v>4432</v>
          </cell>
          <cell r="F2000" t="str">
            <v>CLC44</v>
          </cell>
          <cell r="G2000" t="str">
            <v/>
          </cell>
          <cell r="H2000">
            <v>17</v>
          </cell>
          <cell r="I2000">
            <v>0</v>
          </cell>
          <cell r="J2000">
            <v>0</v>
          </cell>
          <cell r="K2000">
            <v>17170000</v>
          </cell>
          <cell r="L2000">
            <v>0</v>
          </cell>
          <cell r="M2000">
            <v>0</v>
          </cell>
          <cell r="N2000">
            <v>0</v>
          </cell>
          <cell r="O2000">
            <v>6880500</v>
          </cell>
        </row>
        <row r="2001">
          <cell r="B2001" t="str">
            <v>443228</v>
          </cell>
          <cell r="C2001" t="str">
            <v>Phùng Đoàn Bình</v>
          </cell>
          <cell r="D2001" t="str">
            <v>Dương</v>
          </cell>
          <cell r="E2001" t="str">
            <v>4432</v>
          </cell>
          <cell r="F2001" t="str">
            <v>CLC44</v>
          </cell>
          <cell r="G2001" t="str">
            <v/>
          </cell>
          <cell r="H2001">
            <v>17</v>
          </cell>
          <cell r="I2001">
            <v>0</v>
          </cell>
          <cell r="J2001">
            <v>0</v>
          </cell>
          <cell r="K2001">
            <v>17170000</v>
          </cell>
          <cell r="L2001">
            <v>0</v>
          </cell>
          <cell r="M2001">
            <v>0</v>
          </cell>
          <cell r="N2001">
            <v>0</v>
          </cell>
          <cell r="O2001">
            <v>6880500</v>
          </cell>
        </row>
        <row r="2002">
          <cell r="B2002" t="str">
            <v>443229</v>
          </cell>
          <cell r="C2002" t="str">
            <v>Trịnh Phạm</v>
          </cell>
          <cell r="D2002" t="str">
            <v>Tuyên</v>
          </cell>
          <cell r="E2002" t="str">
            <v>4432</v>
          </cell>
          <cell r="F2002" t="str">
            <v>CLC44</v>
          </cell>
          <cell r="G2002" t="str">
            <v/>
          </cell>
          <cell r="H2002">
            <v>17</v>
          </cell>
          <cell r="I2002">
            <v>0</v>
          </cell>
          <cell r="J2002">
            <v>0</v>
          </cell>
          <cell r="K2002">
            <v>17170000</v>
          </cell>
          <cell r="L2002">
            <v>0</v>
          </cell>
          <cell r="M2002">
            <v>0</v>
          </cell>
          <cell r="N2002">
            <v>0</v>
          </cell>
          <cell r="O2002">
            <v>6880500</v>
          </cell>
        </row>
        <row r="2003">
          <cell r="B2003" t="str">
            <v>443230</v>
          </cell>
          <cell r="C2003" t="str">
            <v>Nguyễn Nguyệt</v>
          </cell>
          <cell r="D2003" t="str">
            <v>Anh</v>
          </cell>
          <cell r="E2003" t="str">
            <v>4432</v>
          </cell>
          <cell r="F2003" t="str">
            <v>CLC44</v>
          </cell>
          <cell r="G2003" t="str">
            <v/>
          </cell>
          <cell r="H2003">
            <v>17</v>
          </cell>
          <cell r="I2003">
            <v>0</v>
          </cell>
          <cell r="J2003">
            <v>0</v>
          </cell>
          <cell r="K2003">
            <v>17170000</v>
          </cell>
          <cell r="L2003">
            <v>0</v>
          </cell>
          <cell r="M2003">
            <v>0</v>
          </cell>
          <cell r="N2003">
            <v>0</v>
          </cell>
          <cell r="O2003">
            <v>6880500</v>
          </cell>
        </row>
        <row r="2004">
          <cell r="B2004" t="str">
            <v>443231</v>
          </cell>
          <cell r="C2004" t="str">
            <v>Trần Thanh</v>
          </cell>
          <cell r="D2004" t="str">
            <v>Thảo</v>
          </cell>
          <cell r="E2004" t="str">
            <v>4432</v>
          </cell>
          <cell r="F2004" t="str">
            <v>CLC44</v>
          </cell>
          <cell r="G2004" t="str">
            <v/>
          </cell>
          <cell r="H2004">
            <v>17</v>
          </cell>
          <cell r="I2004">
            <v>0</v>
          </cell>
          <cell r="J2004">
            <v>0</v>
          </cell>
          <cell r="K2004">
            <v>17170000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</row>
        <row r="2005">
          <cell r="B2005" t="str">
            <v>443232</v>
          </cell>
          <cell r="C2005" t="str">
            <v>Vũ Quang</v>
          </cell>
          <cell r="D2005" t="str">
            <v>Trung</v>
          </cell>
          <cell r="E2005" t="str">
            <v>4432</v>
          </cell>
          <cell r="F2005" t="str">
            <v>CLC44</v>
          </cell>
          <cell r="G2005" t="str">
            <v/>
          </cell>
          <cell r="H2005">
            <v>17</v>
          </cell>
          <cell r="I2005">
            <v>0</v>
          </cell>
          <cell r="J2005">
            <v>0</v>
          </cell>
          <cell r="K2005">
            <v>17170000</v>
          </cell>
          <cell r="L2005">
            <v>0</v>
          </cell>
          <cell r="M2005">
            <v>0</v>
          </cell>
          <cell r="N2005">
            <v>0</v>
          </cell>
          <cell r="O2005">
            <v>6880500</v>
          </cell>
        </row>
        <row r="2006">
          <cell r="B2006" t="str">
            <v>443233</v>
          </cell>
          <cell r="C2006" t="str">
            <v>Đào Mỹ</v>
          </cell>
          <cell r="D2006" t="str">
            <v>Anh</v>
          </cell>
          <cell r="E2006" t="str">
            <v>4432</v>
          </cell>
          <cell r="F2006" t="str">
            <v>CLC44</v>
          </cell>
          <cell r="G2006" t="str">
            <v/>
          </cell>
          <cell r="H2006">
            <v>17</v>
          </cell>
          <cell r="I2006">
            <v>0</v>
          </cell>
          <cell r="J2006">
            <v>0</v>
          </cell>
          <cell r="K2006">
            <v>17170000</v>
          </cell>
          <cell r="L2006">
            <v>0</v>
          </cell>
          <cell r="M2006">
            <v>0</v>
          </cell>
          <cell r="N2006">
            <v>0</v>
          </cell>
          <cell r="O2006">
            <v>6880500</v>
          </cell>
        </row>
        <row r="2007">
          <cell r="B2007" t="str">
            <v>443234</v>
          </cell>
          <cell r="C2007" t="str">
            <v>Đinh Vũ Hải</v>
          </cell>
          <cell r="D2007" t="str">
            <v>Anh</v>
          </cell>
          <cell r="E2007" t="str">
            <v>4432</v>
          </cell>
          <cell r="F2007" t="str">
            <v>CLC44</v>
          </cell>
          <cell r="G2007" t="str">
            <v/>
          </cell>
          <cell r="H2007">
            <v>17</v>
          </cell>
          <cell r="I2007">
            <v>0</v>
          </cell>
          <cell r="J2007">
            <v>0</v>
          </cell>
          <cell r="K2007">
            <v>17170000</v>
          </cell>
          <cell r="L2007">
            <v>0</v>
          </cell>
          <cell r="M2007">
            <v>0</v>
          </cell>
          <cell r="N2007">
            <v>0</v>
          </cell>
          <cell r="O2007">
            <v>6880500</v>
          </cell>
        </row>
        <row r="2008">
          <cell r="B2008" t="str">
            <v>443235</v>
          </cell>
          <cell r="C2008" t="str">
            <v>Bùi Mai</v>
          </cell>
          <cell r="D2008" t="str">
            <v>Anh</v>
          </cell>
          <cell r="E2008" t="str">
            <v>4432</v>
          </cell>
          <cell r="F2008" t="str">
            <v>CLC44</v>
          </cell>
          <cell r="G2008" t="str">
            <v/>
          </cell>
          <cell r="H2008">
            <v>17</v>
          </cell>
          <cell r="I2008">
            <v>0</v>
          </cell>
          <cell r="J2008">
            <v>0</v>
          </cell>
          <cell r="K2008">
            <v>17170000</v>
          </cell>
          <cell r="L2008">
            <v>0</v>
          </cell>
          <cell r="M2008">
            <v>0</v>
          </cell>
          <cell r="N2008">
            <v>0</v>
          </cell>
          <cell r="O2008">
            <v>6880500</v>
          </cell>
        </row>
        <row r="2009">
          <cell r="B2009" t="str">
            <v>443236</v>
          </cell>
          <cell r="C2009" t="str">
            <v>Nguyễn Hải Nguyệt</v>
          </cell>
          <cell r="D2009" t="str">
            <v>Anh</v>
          </cell>
          <cell r="E2009" t="str">
            <v>4432</v>
          </cell>
          <cell r="F2009" t="str">
            <v>CLC44</v>
          </cell>
          <cell r="G2009" t="str">
            <v/>
          </cell>
          <cell r="H2009">
            <v>17</v>
          </cell>
          <cell r="I2009">
            <v>0</v>
          </cell>
          <cell r="J2009">
            <v>0</v>
          </cell>
          <cell r="K2009">
            <v>17170000</v>
          </cell>
          <cell r="L2009">
            <v>0</v>
          </cell>
          <cell r="M2009">
            <v>0</v>
          </cell>
          <cell r="N2009">
            <v>0</v>
          </cell>
          <cell r="O2009">
            <v>6880500</v>
          </cell>
        </row>
        <row r="2010">
          <cell r="B2010" t="str">
            <v>443237</v>
          </cell>
          <cell r="C2010" t="str">
            <v>Nguyễn Duy</v>
          </cell>
          <cell r="D2010" t="str">
            <v>Quang</v>
          </cell>
          <cell r="E2010" t="str">
            <v>4432</v>
          </cell>
          <cell r="F2010" t="str">
            <v>CLC44</v>
          </cell>
          <cell r="G2010" t="str">
            <v/>
          </cell>
          <cell r="H2010">
            <v>17</v>
          </cell>
          <cell r="I2010">
            <v>0</v>
          </cell>
          <cell r="J2010">
            <v>0</v>
          </cell>
          <cell r="K2010">
            <v>17170000</v>
          </cell>
          <cell r="L2010">
            <v>0</v>
          </cell>
          <cell r="M2010">
            <v>0</v>
          </cell>
          <cell r="N2010">
            <v>0</v>
          </cell>
          <cell r="O2010">
            <v>6880500</v>
          </cell>
        </row>
        <row r="2011">
          <cell r="B2011" t="str">
            <v>443238</v>
          </cell>
          <cell r="C2011" t="str">
            <v>Phạm Minh</v>
          </cell>
          <cell r="D2011" t="str">
            <v>Phương</v>
          </cell>
          <cell r="E2011" t="str">
            <v>4432</v>
          </cell>
          <cell r="F2011" t="str">
            <v>CLC44</v>
          </cell>
          <cell r="G2011" t="str">
            <v/>
          </cell>
          <cell r="H2011">
            <v>17</v>
          </cell>
          <cell r="I2011">
            <v>0</v>
          </cell>
          <cell r="J2011">
            <v>0</v>
          </cell>
          <cell r="K2011">
            <v>17170000</v>
          </cell>
          <cell r="L2011">
            <v>0</v>
          </cell>
          <cell r="M2011">
            <v>0</v>
          </cell>
          <cell r="N2011">
            <v>0</v>
          </cell>
          <cell r="O2011">
            <v>6880500</v>
          </cell>
        </row>
        <row r="2012">
          <cell r="B2012" t="str">
            <v>443239</v>
          </cell>
          <cell r="C2012" t="str">
            <v>Lê Thị Mai</v>
          </cell>
          <cell r="D2012" t="str">
            <v>Quỳnh</v>
          </cell>
          <cell r="E2012" t="str">
            <v>4432</v>
          </cell>
          <cell r="F2012" t="str">
            <v>CLC44</v>
          </cell>
          <cell r="G2012" t="str">
            <v/>
          </cell>
          <cell r="H2012">
            <v>17</v>
          </cell>
          <cell r="I2012">
            <v>0</v>
          </cell>
          <cell r="J2012">
            <v>0</v>
          </cell>
          <cell r="K2012">
            <v>17170000</v>
          </cell>
          <cell r="L2012">
            <v>0</v>
          </cell>
          <cell r="M2012">
            <v>0</v>
          </cell>
          <cell r="N2012">
            <v>0</v>
          </cell>
          <cell r="O2012">
            <v>6880500</v>
          </cell>
        </row>
        <row r="2013">
          <cell r="B2013" t="str">
            <v>443240</v>
          </cell>
          <cell r="C2013" t="str">
            <v>Phan Lê Hoàng</v>
          </cell>
          <cell r="D2013" t="str">
            <v>Nhi</v>
          </cell>
          <cell r="E2013" t="str">
            <v>4432</v>
          </cell>
          <cell r="F2013" t="str">
            <v>CLC44</v>
          </cell>
          <cell r="G2013" t="str">
            <v/>
          </cell>
          <cell r="H2013">
            <v>17</v>
          </cell>
          <cell r="I2013">
            <v>0</v>
          </cell>
          <cell r="J2013">
            <v>0</v>
          </cell>
          <cell r="K2013">
            <v>17170000</v>
          </cell>
          <cell r="L2013">
            <v>0</v>
          </cell>
          <cell r="M2013">
            <v>0</v>
          </cell>
          <cell r="N2013">
            <v>0</v>
          </cell>
          <cell r="O2013">
            <v>6880500</v>
          </cell>
        </row>
        <row r="2014">
          <cell r="B2014" t="str">
            <v>443241</v>
          </cell>
          <cell r="C2014" t="str">
            <v>Phạm Thị Cẩm</v>
          </cell>
          <cell r="D2014" t="str">
            <v>Chuyên</v>
          </cell>
          <cell r="E2014" t="str">
            <v>4432</v>
          </cell>
          <cell r="F2014" t="str">
            <v>CLC44</v>
          </cell>
          <cell r="G2014" t="str">
            <v/>
          </cell>
          <cell r="H2014">
            <v>17</v>
          </cell>
          <cell r="I2014">
            <v>0</v>
          </cell>
          <cell r="J2014">
            <v>0</v>
          </cell>
          <cell r="K2014">
            <v>17170000</v>
          </cell>
          <cell r="L2014">
            <v>0</v>
          </cell>
          <cell r="M2014">
            <v>0</v>
          </cell>
          <cell r="N2014">
            <v>0</v>
          </cell>
          <cell r="O2014">
            <v>6880000</v>
          </cell>
        </row>
        <row r="2015">
          <cell r="B2015" t="str">
            <v>443242</v>
          </cell>
          <cell r="C2015" t="str">
            <v>Phạm Mai</v>
          </cell>
          <cell r="D2015" t="str">
            <v>Trúc</v>
          </cell>
          <cell r="E2015" t="str">
            <v>4432</v>
          </cell>
          <cell r="F2015" t="str">
            <v>CLC44</v>
          </cell>
          <cell r="G2015" t="str">
            <v/>
          </cell>
          <cell r="H2015">
            <v>17</v>
          </cell>
          <cell r="I2015">
            <v>0</v>
          </cell>
          <cell r="J2015">
            <v>0</v>
          </cell>
          <cell r="K2015">
            <v>17170000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</row>
        <row r="2016">
          <cell r="B2016" t="str">
            <v>443243</v>
          </cell>
          <cell r="C2016" t="str">
            <v>Lê Thùy</v>
          </cell>
          <cell r="D2016" t="str">
            <v>Vân</v>
          </cell>
          <cell r="E2016" t="str">
            <v>4432</v>
          </cell>
          <cell r="F2016" t="str">
            <v>CLC44</v>
          </cell>
          <cell r="G2016" t="str">
            <v/>
          </cell>
          <cell r="H2016">
            <v>17</v>
          </cell>
          <cell r="I2016">
            <v>0</v>
          </cell>
          <cell r="J2016">
            <v>0</v>
          </cell>
          <cell r="K2016">
            <v>17170000</v>
          </cell>
          <cell r="L2016">
            <v>0</v>
          </cell>
          <cell r="M2016">
            <v>0</v>
          </cell>
          <cell r="N2016">
            <v>0</v>
          </cell>
          <cell r="O2016">
            <v>6880500</v>
          </cell>
        </row>
        <row r="2017">
          <cell r="B2017" t="str">
            <v>443244</v>
          </cell>
          <cell r="C2017" t="str">
            <v>Cao Tiến</v>
          </cell>
          <cell r="D2017" t="str">
            <v>Đạt</v>
          </cell>
          <cell r="E2017" t="str">
            <v>4432</v>
          </cell>
          <cell r="F2017" t="str">
            <v>CLC44</v>
          </cell>
          <cell r="G2017" t="str">
            <v/>
          </cell>
          <cell r="H2017">
            <v>17</v>
          </cell>
          <cell r="I2017">
            <v>0</v>
          </cell>
          <cell r="J2017">
            <v>0</v>
          </cell>
          <cell r="K2017">
            <v>17170000</v>
          </cell>
          <cell r="L2017">
            <v>0</v>
          </cell>
          <cell r="M2017">
            <v>0</v>
          </cell>
          <cell r="N2017">
            <v>0</v>
          </cell>
          <cell r="O2017">
            <v>6880500</v>
          </cell>
        </row>
        <row r="2018">
          <cell r="B2018" t="str">
            <v>441305</v>
          </cell>
          <cell r="C2018" t="str">
            <v>Ngô Vân</v>
          </cell>
          <cell r="D2018" t="str">
            <v>Anh</v>
          </cell>
          <cell r="E2018" t="str">
            <v>4433</v>
          </cell>
          <cell r="F2018" t="str">
            <v>BT</v>
          </cell>
          <cell r="G2018" t="str">
            <v/>
          </cell>
          <cell r="H2018">
            <v>17</v>
          </cell>
          <cell r="I2018">
            <v>0</v>
          </cell>
          <cell r="J2018">
            <v>0</v>
          </cell>
          <cell r="K2018">
            <v>4760000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</row>
        <row r="2019">
          <cell r="B2019" t="str">
            <v>443301</v>
          </cell>
          <cell r="C2019" t="str">
            <v>Đinh Quang</v>
          </cell>
          <cell r="D2019" t="str">
            <v>Huy</v>
          </cell>
          <cell r="E2019" t="str">
            <v>4433</v>
          </cell>
          <cell r="F2019" t="str">
            <v>CLC44</v>
          </cell>
          <cell r="G2019" t="str">
            <v/>
          </cell>
          <cell r="H2019">
            <v>17</v>
          </cell>
          <cell r="I2019">
            <v>0</v>
          </cell>
          <cell r="J2019">
            <v>0</v>
          </cell>
          <cell r="K2019">
            <v>17170000</v>
          </cell>
          <cell r="L2019">
            <v>0</v>
          </cell>
          <cell r="M2019">
            <v>0</v>
          </cell>
          <cell r="N2019">
            <v>0</v>
          </cell>
          <cell r="O2019">
            <v>6880500</v>
          </cell>
        </row>
        <row r="2020">
          <cell r="B2020" t="str">
            <v>443302</v>
          </cell>
          <cell r="C2020" t="str">
            <v>Nguyễn Thị Lan</v>
          </cell>
          <cell r="D2020" t="str">
            <v>Anh</v>
          </cell>
          <cell r="E2020" t="str">
            <v>4433</v>
          </cell>
          <cell r="F2020" t="str">
            <v>CLC44</v>
          </cell>
          <cell r="G2020" t="str">
            <v/>
          </cell>
          <cell r="H2020">
            <v>17</v>
          </cell>
          <cell r="I2020">
            <v>0</v>
          </cell>
          <cell r="J2020">
            <v>0</v>
          </cell>
          <cell r="K2020">
            <v>17170000</v>
          </cell>
          <cell r="L2020">
            <v>0</v>
          </cell>
          <cell r="M2020">
            <v>0</v>
          </cell>
          <cell r="N2020">
            <v>0</v>
          </cell>
          <cell r="O2020">
            <v>6881000</v>
          </cell>
        </row>
        <row r="2021">
          <cell r="B2021" t="str">
            <v>443303</v>
          </cell>
          <cell r="C2021" t="str">
            <v>Đoàn Vũ Trung</v>
          </cell>
          <cell r="D2021" t="str">
            <v>Hiếu</v>
          </cell>
          <cell r="E2021" t="str">
            <v>4433</v>
          </cell>
          <cell r="F2021" t="str">
            <v>CLC44</v>
          </cell>
          <cell r="G2021" t="str">
            <v/>
          </cell>
          <cell r="H2021">
            <v>17</v>
          </cell>
          <cell r="I2021">
            <v>0</v>
          </cell>
          <cell r="J2021">
            <v>0</v>
          </cell>
          <cell r="K2021">
            <v>17170000</v>
          </cell>
          <cell r="L2021">
            <v>0</v>
          </cell>
          <cell r="M2021">
            <v>0</v>
          </cell>
          <cell r="N2021">
            <v>0</v>
          </cell>
          <cell r="O2021">
            <v>6880500</v>
          </cell>
        </row>
        <row r="2022">
          <cell r="B2022" t="str">
            <v>443304</v>
          </cell>
          <cell r="C2022" t="str">
            <v>Nguyễn Việt</v>
          </cell>
          <cell r="D2022" t="str">
            <v>Cường</v>
          </cell>
          <cell r="E2022" t="str">
            <v>4433</v>
          </cell>
          <cell r="F2022" t="str">
            <v>CLC44</v>
          </cell>
          <cell r="G2022" t="str">
            <v/>
          </cell>
          <cell r="H2022">
            <v>17</v>
          </cell>
          <cell r="I2022">
            <v>0</v>
          </cell>
          <cell r="J2022">
            <v>0</v>
          </cell>
          <cell r="K2022">
            <v>17170000</v>
          </cell>
          <cell r="L2022">
            <v>0</v>
          </cell>
          <cell r="M2022">
            <v>0</v>
          </cell>
          <cell r="N2022">
            <v>0</v>
          </cell>
          <cell r="O2022">
            <v>6881000</v>
          </cell>
        </row>
        <row r="2023">
          <cell r="B2023" t="str">
            <v>443305</v>
          </cell>
          <cell r="C2023" t="str">
            <v>Bùi Thị ánh</v>
          </cell>
          <cell r="D2023" t="str">
            <v>Linh</v>
          </cell>
          <cell r="E2023" t="str">
            <v>4433</v>
          </cell>
          <cell r="F2023" t="str">
            <v>CLC44</v>
          </cell>
          <cell r="G2023" t="str">
            <v/>
          </cell>
          <cell r="H2023">
            <v>17</v>
          </cell>
          <cell r="I2023">
            <v>0</v>
          </cell>
          <cell r="J2023">
            <v>0</v>
          </cell>
          <cell r="K2023">
            <v>17170000</v>
          </cell>
          <cell r="L2023">
            <v>0</v>
          </cell>
          <cell r="M2023">
            <v>0</v>
          </cell>
          <cell r="N2023">
            <v>0</v>
          </cell>
          <cell r="O2023">
            <v>7454500</v>
          </cell>
        </row>
        <row r="2024">
          <cell r="B2024" t="str">
            <v>443306</v>
          </cell>
          <cell r="C2024" t="str">
            <v>Lê Thị Ngân</v>
          </cell>
          <cell r="D2024" t="str">
            <v>Hà</v>
          </cell>
          <cell r="E2024" t="str">
            <v>4433</v>
          </cell>
          <cell r="F2024" t="str">
            <v>CLC44</v>
          </cell>
          <cell r="G2024" t="str">
            <v/>
          </cell>
          <cell r="H2024">
            <v>17</v>
          </cell>
          <cell r="I2024">
            <v>0</v>
          </cell>
          <cell r="J2024">
            <v>0</v>
          </cell>
          <cell r="K2024">
            <v>17170000</v>
          </cell>
          <cell r="L2024">
            <v>0</v>
          </cell>
          <cell r="M2024">
            <v>0</v>
          </cell>
          <cell r="N2024">
            <v>0</v>
          </cell>
          <cell r="O2024">
            <v>6881000</v>
          </cell>
        </row>
        <row r="2025">
          <cell r="B2025" t="str">
            <v>443307</v>
          </cell>
          <cell r="C2025" t="str">
            <v>Nguyễn Thanh</v>
          </cell>
          <cell r="D2025" t="str">
            <v>Huyền</v>
          </cell>
          <cell r="E2025" t="str">
            <v>4433</v>
          </cell>
          <cell r="F2025" t="str">
            <v>CLC44</v>
          </cell>
          <cell r="G2025" t="str">
            <v/>
          </cell>
          <cell r="H2025">
            <v>17</v>
          </cell>
          <cell r="I2025">
            <v>0</v>
          </cell>
          <cell r="J2025">
            <v>0</v>
          </cell>
          <cell r="K2025">
            <v>17170000</v>
          </cell>
          <cell r="L2025">
            <v>0</v>
          </cell>
          <cell r="M2025">
            <v>0</v>
          </cell>
          <cell r="N2025">
            <v>0</v>
          </cell>
          <cell r="O2025">
            <v>6881000</v>
          </cell>
        </row>
        <row r="2026">
          <cell r="B2026" t="str">
            <v>443308</v>
          </cell>
          <cell r="C2026" t="str">
            <v>Đặng Thị</v>
          </cell>
          <cell r="D2026" t="str">
            <v>Nguyệt</v>
          </cell>
          <cell r="E2026" t="str">
            <v>4433</v>
          </cell>
          <cell r="F2026" t="str">
            <v>CLC44</v>
          </cell>
          <cell r="G2026" t="str">
            <v/>
          </cell>
          <cell r="H2026">
            <v>17</v>
          </cell>
          <cell r="I2026">
            <v>0</v>
          </cell>
          <cell r="J2026">
            <v>0</v>
          </cell>
          <cell r="K2026">
            <v>17170000</v>
          </cell>
          <cell r="L2026">
            <v>0</v>
          </cell>
          <cell r="M2026">
            <v>0</v>
          </cell>
          <cell r="N2026">
            <v>0</v>
          </cell>
          <cell r="O2026">
            <v>7455000</v>
          </cell>
        </row>
        <row r="2027">
          <cell r="B2027" t="str">
            <v>443309</v>
          </cell>
          <cell r="C2027" t="str">
            <v>Ngô Đức</v>
          </cell>
          <cell r="D2027" t="str">
            <v>Minh</v>
          </cell>
          <cell r="E2027" t="str">
            <v>4433</v>
          </cell>
          <cell r="F2027" t="str">
            <v>CLC44</v>
          </cell>
          <cell r="G2027" t="str">
            <v/>
          </cell>
          <cell r="H2027">
            <v>17</v>
          </cell>
          <cell r="I2027">
            <v>0</v>
          </cell>
          <cell r="J2027">
            <v>0</v>
          </cell>
          <cell r="K2027">
            <v>17170000</v>
          </cell>
          <cell r="L2027">
            <v>0</v>
          </cell>
          <cell r="M2027">
            <v>0</v>
          </cell>
          <cell r="N2027">
            <v>0</v>
          </cell>
          <cell r="O2027">
            <v>6881000</v>
          </cell>
        </row>
        <row r="2028">
          <cell r="B2028" t="str">
            <v>443310</v>
          </cell>
          <cell r="C2028" t="str">
            <v>Vũ Ngọc</v>
          </cell>
          <cell r="D2028" t="str">
            <v>Anh</v>
          </cell>
          <cell r="E2028" t="str">
            <v>4433</v>
          </cell>
          <cell r="F2028" t="str">
            <v>CLC44</v>
          </cell>
          <cell r="G2028" t="str">
            <v/>
          </cell>
          <cell r="H2028">
            <v>17</v>
          </cell>
          <cell r="I2028">
            <v>0</v>
          </cell>
          <cell r="J2028">
            <v>0</v>
          </cell>
          <cell r="K2028">
            <v>17170000</v>
          </cell>
          <cell r="L2028">
            <v>0</v>
          </cell>
          <cell r="M2028">
            <v>0</v>
          </cell>
          <cell r="N2028">
            <v>0</v>
          </cell>
          <cell r="O2028">
            <v>6880500</v>
          </cell>
        </row>
        <row r="2029">
          <cell r="B2029" t="str">
            <v>443311</v>
          </cell>
          <cell r="C2029" t="str">
            <v>Vũ Thị</v>
          </cell>
          <cell r="D2029" t="str">
            <v>Hồng</v>
          </cell>
          <cell r="E2029" t="str">
            <v>4433</v>
          </cell>
          <cell r="F2029" t="str">
            <v>CLC44</v>
          </cell>
          <cell r="G2029" t="str">
            <v/>
          </cell>
          <cell r="H2029">
            <v>17</v>
          </cell>
          <cell r="I2029">
            <v>0</v>
          </cell>
          <cell r="J2029">
            <v>0</v>
          </cell>
          <cell r="K2029">
            <v>17170000</v>
          </cell>
          <cell r="L2029">
            <v>0</v>
          </cell>
          <cell r="M2029">
            <v>0</v>
          </cell>
          <cell r="N2029">
            <v>0</v>
          </cell>
          <cell r="O2029">
            <v>6881000</v>
          </cell>
        </row>
        <row r="2030">
          <cell r="B2030" t="str">
            <v>443312</v>
          </cell>
          <cell r="C2030" t="str">
            <v>Hoàng</v>
          </cell>
          <cell r="D2030" t="str">
            <v>An</v>
          </cell>
          <cell r="E2030" t="str">
            <v>4433</v>
          </cell>
          <cell r="F2030" t="str">
            <v>CLC44</v>
          </cell>
          <cell r="G2030" t="str">
            <v/>
          </cell>
          <cell r="H2030">
            <v>17</v>
          </cell>
          <cell r="I2030">
            <v>0</v>
          </cell>
          <cell r="J2030">
            <v>0</v>
          </cell>
          <cell r="K2030">
            <v>17170000</v>
          </cell>
          <cell r="L2030">
            <v>0</v>
          </cell>
          <cell r="M2030">
            <v>0</v>
          </cell>
          <cell r="N2030">
            <v>0</v>
          </cell>
          <cell r="O2030">
            <v>6880500</v>
          </cell>
        </row>
        <row r="2031">
          <cell r="B2031" t="str">
            <v>443313</v>
          </cell>
          <cell r="C2031" t="str">
            <v>Chu Đặng Khánh</v>
          </cell>
          <cell r="D2031" t="str">
            <v>Huyền</v>
          </cell>
          <cell r="E2031" t="str">
            <v>4433</v>
          </cell>
          <cell r="F2031" t="str">
            <v>CLC44</v>
          </cell>
          <cell r="G2031" t="str">
            <v/>
          </cell>
          <cell r="H2031">
            <v>17</v>
          </cell>
          <cell r="I2031">
            <v>2</v>
          </cell>
          <cell r="J2031">
            <v>0</v>
          </cell>
          <cell r="K2031">
            <v>17170000</v>
          </cell>
          <cell r="L2031">
            <v>2020000</v>
          </cell>
          <cell r="M2031">
            <v>0</v>
          </cell>
          <cell r="N2031">
            <v>0</v>
          </cell>
          <cell r="O2031">
            <v>6880500</v>
          </cell>
        </row>
        <row r="2032">
          <cell r="B2032" t="str">
            <v>443314</v>
          </cell>
          <cell r="C2032" t="str">
            <v>Nguyễn Thị Phương</v>
          </cell>
          <cell r="D2032" t="str">
            <v>Thảo</v>
          </cell>
          <cell r="E2032" t="str">
            <v>4433</v>
          </cell>
          <cell r="F2032" t="str">
            <v>CLC44</v>
          </cell>
          <cell r="G2032" t="str">
            <v/>
          </cell>
          <cell r="H2032">
            <v>17</v>
          </cell>
          <cell r="I2032">
            <v>0</v>
          </cell>
          <cell r="J2032">
            <v>0</v>
          </cell>
          <cell r="K2032">
            <v>17170000</v>
          </cell>
          <cell r="L2032">
            <v>0</v>
          </cell>
          <cell r="M2032">
            <v>0</v>
          </cell>
          <cell r="N2032">
            <v>0</v>
          </cell>
          <cell r="O2032">
            <v>6880500</v>
          </cell>
        </row>
        <row r="2033">
          <cell r="B2033" t="str">
            <v>443315</v>
          </cell>
          <cell r="C2033" t="str">
            <v>Phạm Hải</v>
          </cell>
          <cell r="D2033" t="str">
            <v>Dương</v>
          </cell>
          <cell r="E2033" t="str">
            <v>4433</v>
          </cell>
          <cell r="F2033" t="str">
            <v>CLC44</v>
          </cell>
          <cell r="G2033" t="str">
            <v/>
          </cell>
          <cell r="H2033">
            <v>17</v>
          </cell>
          <cell r="I2033">
            <v>0</v>
          </cell>
          <cell r="J2033">
            <v>0</v>
          </cell>
          <cell r="K2033">
            <v>17170000</v>
          </cell>
          <cell r="L2033">
            <v>0</v>
          </cell>
          <cell r="M2033">
            <v>0</v>
          </cell>
          <cell r="N2033">
            <v>0</v>
          </cell>
          <cell r="O2033">
            <v>6880500</v>
          </cell>
        </row>
        <row r="2034">
          <cell r="B2034" t="str">
            <v>443316</v>
          </cell>
          <cell r="C2034" t="str">
            <v>Nguyễn Quỳnh Xuân</v>
          </cell>
          <cell r="D2034" t="str">
            <v>Mai</v>
          </cell>
          <cell r="E2034" t="str">
            <v>4433</v>
          </cell>
          <cell r="F2034" t="str">
            <v>CLC44</v>
          </cell>
          <cell r="G2034" t="str">
            <v/>
          </cell>
          <cell r="H2034">
            <v>17</v>
          </cell>
          <cell r="I2034">
            <v>0</v>
          </cell>
          <cell r="J2034">
            <v>0</v>
          </cell>
          <cell r="K2034">
            <v>17170000</v>
          </cell>
          <cell r="L2034">
            <v>0</v>
          </cell>
          <cell r="M2034">
            <v>0</v>
          </cell>
          <cell r="N2034">
            <v>0</v>
          </cell>
          <cell r="O2034">
            <v>6880500</v>
          </cell>
        </row>
        <row r="2035">
          <cell r="B2035" t="str">
            <v>443317</v>
          </cell>
          <cell r="C2035" t="str">
            <v>Trần Thị Phương</v>
          </cell>
          <cell r="D2035" t="str">
            <v>Thanh</v>
          </cell>
          <cell r="E2035" t="str">
            <v>4433</v>
          </cell>
          <cell r="F2035" t="str">
            <v>CLC44</v>
          </cell>
          <cell r="G2035" t="str">
            <v/>
          </cell>
          <cell r="H2035">
            <v>17</v>
          </cell>
          <cell r="I2035">
            <v>0</v>
          </cell>
          <cell r="J2035">
            <v>0</v>
          </cell>
          <cell r="K2035">
            <v>17170000</v>
          </cell>
          <cell r="L2035">
            <v>0</v>
          </cell>
          <cell r="M2035">
            <v>0</v>
          </cell>
          <cell r="N2035">
            <v>0</v>
          </cell>
          <cell r="O2035">
            <v>6880500</v>
          </cell>
        </row>
        <row r="2036">
          <cell r="B2036" t="str">
            <v>443318</v>
          </cell>
          <cell r="C2036" t="str">
            <v>Đỗ Thùy</v>
          </cell>
          <cell r="D2036" t="str">
            <v>Kim</v>
          </cell>
          <cell r="E2036" t="str">
            <v>4433</v>
          </cell>
          <cell r="F2036" t="str">
            <v>CLC44</v>
          </cell>
          <cell r="G2036" t="str">
            <v/>
          </cell>
          <cell r="H2036">
            <v>17</v>
          </cell>
          <cell r="I2036">
            <v>0</v>
          </cell>
          <cell r="J2036">
            <v>0</v>
          </cell>
          <cell r="K2036">
            <v>17170000</v>
          </cell>
          <cell r="L2036">
            <v>0</v>
          </cell>
          <cell r="M2036">
            <v>0</v>
          </cell>
          <cell r="N2036">
            <v>0</v>
          </cell>
          <cell r="O2036">
            <v>6881000</v>
          </cell>
        </row>
        <row r="2037">
          <cell r="B2037" t="str">
            <v>443319</v>
          </cell>
          <cell r="C2037" t="str">
            <v>Nguyễn Diệu</v>
          </cell>
          <cell r="D2037" t="str">
            <v>Linh</v>
          </cell>
          <cell r="E2037" t="str">
            <v>4433</v>
          </cell>
          <cell r="F2037" t="str">
            <v>CLC44</v>
          </cell>
          <cell r="G2037" t="str">
            <v/>
          </cell>
          <cell r="H2037">
            <v>17</v>
          </cell>
          <cell r="I2037">
            <v>0</v>
          </cell>
          <cell r="J2037">
            <v>0</v>
          </cell>
          <cell r="K2037">
            <v>17170000</v>
          </cell>
          <cell r="L2037">
            <v>0</v>
          </cell>
          <cell r="M2037">
            <v>0</v>
          </cell>
          <cell r="N2037">
            <v>0</v>
          </cell>
          <cell r="O2037">
            <v>6880500</v>
          </cell>
        </row>
        <row r="2038">
          <cell r="B2038" t="str">
            <v>443320</v>
          </cell>
          <cell r="C2038" t="str">
            <v>Nguyễn Diệu</v>
          </cell>
          <cell r="D2038" t="str">
            <v>Anh</v>
          </cell>
          <cell r="E2038" t="str">
            <v>4433</v>
          </cell>
          <cell r="F2038" t="str">
            <v>CLC44</v>
          </cell>
          <cell r="G2038" t="str">
            <v/>
          </cell>
          <cell r="H2038">
            <v>17</v>
          </cell>
          <cell r="I2038">
            <v>0</v>
          </cell>
          <cell r="J2038">
            <v>0</v>
          </cell>
          <cell r="K2038">
            <v>17170000</v>
          </cell>
          <cell r="L2038">
            <v>0</v>
          </cell>
          <cell r="M2038">
            <v>0</v>
          </cell>
          <cell r="N2038">
            <v>0</v>
          </cell>
          <cell r="O2038">
            <v>6880500</v>
          </cell>
        </row>
        <row r="2039">
          <cell r="B2039" t="str">
            <v>443321</v>
          </cell>
          <cell r="C2039" t="str">
            <v>Đào Ngọc</v>
          </cell>
          <cell r="D2039" t="str">
            <v>My</v>
          </cell>
          <cell r="E2039" t="str">
            <v>4433</v>
          </cell>
          <cell r="F2039" t="str">
            <v>CLC44</v>
          </cell>
          <cell r="G2039" t="str">
            <v/>
          </cell>
          <cell r="H2039">
            <v>17</v>
          </cell>
          <cell r="I2039">
            <v>0</v>
          </cell>
          <cell r="J2039">
            <v>0</v>
          </cell>
          <cell r="K2039">
            <v>17170000</v>
          </cell>
          <cell r="L2039">
            <v>0</v>
          </cell>
          <cell r="M2039">
            <v>0</v>
          </cell>
          <cell r="N2039">
            <v>0</v>
          </cell>
          <cell r="O2039">
            <v>6881000</v>
          </cell>
        </row>
        <row r="2040">
          <cell r="B2040" t="str">
            <v>443322</v>
          </cell>
          <cell r="C2040" t="str">
            <v>Trịnh Hà</v>
          </cell>
          <cell r="D2040" t="str">
            <v>Ngân</v>
          </cell>
          <cell r="E2040" t="str">
            <v>4433</v>
          </cell>
          <cell r="F2040" t="str">
            <v>CLC44</v>
          </cell>
          <cell r="G2040" t="str">
            <v/>
          </cell>
          <cell r="H2040">
            <v>17</v>
          </cell>
          <cell r="I2040">
            <v>0</v>
          </cell>
          <cell r="J2040">
            <v>0</v>
          </cell>
          <cell r="K2040">
            <v>17170000</v>
          </cell>
          <cell r="L2040">
            <v>0</v>
          </cell>
          <cell r="M2040">
            <v>0</v>
          </cell>
          <cell r="N2040">
            <v>0</v>
          </cell>
          <cell r="O2040">
            <v>7454500</v>
          </cell>
        </row>
        <row r="2041">
          <cell r="B2041" t="str">
            <v>443324</v>
          </cell>
          <cell r="C2041" t="str">
            <v>Lê Hoàng Hà</v>
          </cell>
          <cell r="D2041" t="str">
            <v>Phương</v>
          </cell>
          <cell r="E2041" t="str">
            <v>4433</v>
          </cell>
          <cell r="F2041" t="str">
            <v>CLC44</v>
          </cell>
          <cell r="G2041" t="str">
            <v/>
          </cell>
          <cell r="H2041">
            <v>17</v>
          </cell>
          <cell r="I2041">
            <v>0</v>
          </cell>
          <cell r="J2041">
            <v>0</v>
          </cell>
          <cell r="K2041">
            <v>17170000</v>
          </cell>
          <cell r="L2041">
            <v>0</v>
          </cell>
          <cell r="M2041">
            <v>0</v>
          </cell>
          <cell r="N2041">
            <v>0</v>
          </cell>
          <cell r="O2041">
            <v>6880500</v>
          </cell>
        </row>
        <row r="2042">
          <cell r="B2042" t="str">
            <v>443326</v>
          </cell>
          <cell r="C2042" t="str">
            <v>Phạm Khánh</v>
          </cell>
          <cell r="D2042" t="str">
            <v>Linh</v>
          </cell>
          <cell r="E2042" t="str">
            <v>4433</v>
          </cell>
          <cell r="F2042" t="str">
            <v>CLC44</v>
          </cell>
          <cell r="G2042" t="str">
            <v/>
          </cell>
          <cell r="H2042">
            <v>17</v>
          </cell>
          <cell r="I2042">
            <v>0</v>
          </cell>
          <cell r="J2042">
            <v>0</v>
          </cell>
          <cell r="K2042">
            <v>17170000</v>
          </cell>
          <cell r="L2042">
            <v>0</v>
          </cell>
          <cell r="M2042">
            <v>0</v>
          </cell>
          <cell r="N2042">
            <v>0</v>
          </cell>
          <cell r="O2042">
            <v>9459000</v>
          </cell>
        </row>
        <row r="2043">
          <cell r="B2043" t="str">
            <v>443327</v>
          </cell>
          <cell r="C2043" t="str">
            <v>Nguyễn Công Đặng</v>
          </cell>
          <cell r="D2043" t="str">
            <v>Linh</v>
          </cell>
          <cell r="E2043" t="str">
            <v>4433</v>
          </cell>
          <cell r="F2043" t="str">
            <v>CLC44</v>
          </cell>
          <cell r="G2043" t="str">
            <v/>
          </cell>
          <cell r="H2043">
            <v>17</v>
          </cell>
          <cell r="I2043">
            <v>0</v>
          </cell>
          <cell r="J2043">
            <v>0</v>
          </cell>
          <cell r="K2043">
            <v>17170000</v>
          </cell>
          <cell r="L2043">
            <v>0</v>
          </cell>
          <cell r="M2043">
            <v>0</v>
          </cell>
          <cell r="N2043">
            <v>0</v>
          </cell>
          <cell r="O2043">
            <v>6880500</v>
          </cell>
        </row>
        <row r="2044">
          <cell r="B2044" t="str">
            <v>443328</v>
          </cell>
          <cell r="C2044" t="str">
            <v>Hà Huy</v>
          </cell>
          <cell r="D2044" t="str">
            <v>Khiêm</v>
          </cell>
          <cell r="E2044" t="str">
            <v>4433</v>
          </cell>
          <cell r="F2044" t="str">
            <v>CLC44</v>
          </cell>
          <cell r="G2044" t="str">
            <v/>
          </cell>
          <cell r="H2044">
            <v>17</v>
          </cell>
          <cell r="I2044">
            <v>0</v>
          </cell>
          <cell r="J2044">
            <v>0</v>
          </cell>
          <cell r="K2044">
            <v>17170000</v>
          </cell>
          <cell r="L2044">
            <v>0</v>
          </cell>
          <cell r="M2044">
            <v>0</v>
          </cell>
          <cell r="N2044">
            <v>0</v>
          </cell>
          <cell r="O2044">
            <v>6881000</v>
          </cell>
        </row>
        <row r="2045">
          <cell r="B2045" t="str">
            <v>443329</v>
          </cell>
          <cell r="C2045" t="str">
            <v>Đoàn Hữu</v>
          </cell>
          <cell r="D2045" t="str">
            <v>Kiên</v>
          </cell>
          <cell r="E2045" t="str">
            <v>4433</v>
          </cell>
          <cell r="F2045" t="str">
            <v>CLC44</v>
          </cell>
          <cell r="G2045" t="str">
            <v/>
          </cell>
          <cell r="H2045">
            <v>17</v>
          </cell>
          <cell r="I2045">
            <v>0</v>
          </cell>
          <cell r="J2045">
            <v>0</v>
          </cell>
          <cell r="K2045">
            <v>17170000</v>
          </cell>
          <cell r="L2045">
            <v>0</v>
          </cell>
          <cell r="M2045">
            <v>0</v>
          </cell>
          <cell r="N2045">
            <v>0</v>
          </cell>
          <cell r="O2045">
            <v>6880500</v>
          </cell>
        </row>
        <row r="2046">
          <cell r="B2046" t="str">
            <v>443330</v>
          </cell>
          <cell r="C2046" t="str">
            <v>Phạm Thị Minh</v>
          </cell>
          <cell r="D2046" t="str">
            <v>Hằng</v>
          </cell>
          <cell r="E2046" t="str">
            <v>4433</v>
          </cell>
          <cell r="F2046" t="str">
            <v>CLC44</v>
          </cell>
          <cell r="G2046" t="str">
            <v/>
          </cell>
          <cell r="H2046">
            <v>17</v>
          </cell>
          <cell r="I2046">
            <v>0</v>
          </cell>
          <cell r="J2046">
            <v>0</v>
          </cell>
          <cell r="K2046">
            <v>17170000</v>
          </cell>
          <cell r="L2046">
            <v>0</v>
          </cell>
          <cell r="M2046">
            <v>0</v>
          </cell>
          <cell r="N2046">
            <v>0</v>
          </cell>
          <cell r="O2046">
            <v>6880500</v>
          </cell>
        </row>
        <row r="2047">
          <cell r="B2047" t="str">
            <v>443331</v>
          </cell>
          <cell r="C2047" t="str">
            <v>Nguyễn Trương Minh</v>
          </cell>
          <cell r="D2047" t="str">
            <v>Châu</v>
          </cell>
          <cell r="E2047" t="str">
            <v>4433</v>
          </cell>
          <cell r="F2047" t="str">
            <v>CLC44</v>
          </cell>
          <cell r="G2047" t="str">
            <v/>
          </cell>
          <cell r="H2047">
            <v>33</v>
          </cell>
          <cell r="I2047">
            <v>0</v>
          </cell>
          <cell r="J2047">
            <v>0</v>
          </cell>
          <cell r="K2047">
            <v>33330000</v>
          </cell>
          <cell r="L2047">
            <v>0</v>
          </cell>
          <cell r="M2047">
            <v>0</v>
          </cell>
          <cell r="N2047">
            <v>0</v>
          </cell>
          <cell r="O2047">
            <v>6880500</v>
          </cell>
        </row>
        <row r="2048">
          <cell r="B2048" t="str">
            <v>443332</v>
          </cell>
          <cell r="C2048" t="str">
            <v>Nguyễn Minh</v>
          </cell>
          <cell r="D2048" t="str">
            <v>Tâm</v>
          </cell>
          <cell r="E2048" t="str">
            <v>4433</v>
          </cell>
          <cell r="F2048" t="str">
            <v>CLC44</v>
          </cell>
          <cell r="G2048" t="str">
            <v/>
          </cell>
          <cell r="H2048">
            <v>17</v>
          </cell>
          <cell r="I2048">
            <v>0</v>
          </cell>
          <cell r="J2048">
            <v>0</v>
          </cell>
          <cell r="K2048">
            <v>17170000</v>
          </cell>
          <cell r="L2048">
            <v>0</v>
          </cell>
          <cell r="M2048">
            <v>0</v>
          </cell>
          <cell r="N2048">
            <v>0</v>
          </cell>
          <cell r="O2048">
            <v>6880500</v>
          </cell>
        </row>
        <row r="2049">
          <cell r="B2049" t="str">
            <v>443333</v>
          </cell>
          <cell r="C2049" t="str">
            <v>Lê Thái Nhật</v>
          </cell>
          <cell r="D2049" t="str">
            <v>Minh</v>
          </cell>
          <cell r="E2049" t="str">
            <v>4433</v>
          </cell>
          <cell r="F2049" t="str">
            <v>CLC44</v>
          </cell>
          <cell r="G2049" t="str">
            <v/>
          </cell>
          <cell r="H2049">
            <v>17</v>
          </cell>
          <cell r="I2049">
            <v>0</v>
          </cell>
          <cell r="J2049">
            <v>0</v>
          </cell>
          <cell r="K2049">
            <v>17170000</v>
          </cell>
          <cell r="L2049">
            <v>0</v>
          </cell>
          <cell r="M2049">
            <v>0</v>
          </cell>
          <cell r="N2049">
            <v>0</v>
          </cell>
          <cell r="O2049">
            <v>6880500</v>
          </cell>
        </row>
        <row r="2050">
          <cell r="B2050" t="str">
            <v>443334</v>
          </cell>
          <cell r="C2050" t="str">
            <v>Trần Thu</v>
          </cell>
          <cell r="D2050" t="str">
            <v>Trang</v>
          </cell>
          <cell r="E2050" t="str">
            <v>4433</v>
          </cell>
          <cell r="F2050" t="str">
            <v>CLC44</v>
          </cell>
          <cell r="G2050" t="str">
            <v/>
          </cell>
          <cell r="H2050">
            <v>17</v>
          </cell>
          <cell r="I2050">
            <v>0</v>
          </cell>
          <cell r="J2050">
            <v>0</v>
          </cell>
          <cell r="K2050">
            <v>17170000</v>
          </cell>
          <cell r="L2050">
            <v>0</v>
          </cell>
          <cell r="M2050">
            <v>0</v>
          </cell>
          <cell r="N2050">
            <v>0</v>
          </cell>
          <cell r="O2050">
            <v>6880500</v>
          </cell>
        </row>
        <row r="2051">
          <cell r="B2051" t="str">
            <v>443335</v>
          </cell>
          <cell r="C2051" t="str">
            <v>Đỗ Lê Thùy</v>
          </cell>
          <cell r="D2051" t="str">
            <v>Anh</v>
          </cell>
          <cell r="E2051" t="str">
            <v>4433</v>
          </cell>
          <cell r="F2051" t="str">
            <v>CLC44</v>
          </cell>
          <cell r="G2051" t="str">
            <v/>
          </cell>
          <cell r="H2051">
            <v>17</v>
          </cell>
          <cell r="I2051">
            <v>0</v>
          </cell>
          <cell r="J2051">
            <v>0</v>
          </cell>
          <cell r="K2051">
            <v>17170000</v>
          </cell>
          <cell r="L2051">
            <v>0</v>
          </cell>
          <cell r="M2051">
            <v>0</v>
          </cell>
          <cell r="N2051">
            <v>0</v>
          </cell>
          <cell r="O2051">
            <v>6880500</v>
          </cell>
        </row>
        <row r="2052">
          <cell r="B2052" t="str">
            <v>443336</v>
          </cell>
          <cell r="C2052" t="str">
            <v>Đỗ Nguyễn ánh</v>
          </cell>
          <cell r="D2052" t="str">
            <v>Minh</v>
          </cell>
          <cell r="E2052" t="str">
            <v>4433</v>
          </cell>
          <cell r="F2052" t="str">
            <v>CLC44</v>
          </cell>
          <cell r="G2052" t="str">
            <v/>
          </cell>
          <cell r="H2052">
            <v>17</v>
          </cell>
          <cell r="I2052">
            <v>0</v>
          </cell>
          <cell r="J2052">
            <v>0</v>
          </cell>
          <cell r="K2052">
            <v>17170000</v>
          </cell>
          <cell r="L2052">
            <v>0</v>
          </cell>
          <cell r="M2052">
            <v>0</v>
          </cell>
          <cell r="N2052">
            <v>0</v>
          </cell>
          <cell r="O2052">
            <v>6934000</v>
          </cell>
        </row>
        <row r="2053">
          <cell r="B2053" t="str">
            <v>443337</v>
          </cell>
          <cell r="C2053" t="str">
            <v>Phạm Chính Hoàng</v>
          </cell>
          <cell r="D2053" t="str">
            <v>Giang</v>
          </cell>
          <cell r="E2053" t="str">
            <v>4433</v>
          </cell>
          <cell r="F2053" t="str">
            <v>CLC44</v>
          </cell>
          <cell r="G2053" t="str">
            <v/>
          </cell>
          <cell r="H2053">
            <v>17</v>
          </cell>
          <cell r="I2053">
            <v>0</v>
          </cell>
          <cell r="J2053">
            <v>0</v>
          </cell>
          <cell r="K2053">
            <v>17170000</v>
          </cell>
          <cell r="L2053">
            <v>0</v>
          </cell>
          <cell r="M2053">
            <v>0</v>
          </cell>
          <cell r="N2053">
            <v>0</v>
          </cell>
          <cell r="O2053">
            <v>6880500</v>
          </cell>
        </row>
        <row r="2054">
          <cell r="B2054" t="str">
            <v>443338</v>
          </cell>
          <cell r="C2054" t="str">
            <v>Nguyễn Quốc</v>
          </cell>
          <cell r="D2054" t="str">
            <v>Bảo</v>
          </cell>
          <cell r="E2054" t="str">
            <v>4433</v>
          </cell>
          <cell r="F2054" t="str">
            <v>CLC44</v>
          </cell>
          <cell r="G2054" t="str">
            <v/>
          </cell>
          <cell r="H2054">
            <v>17</v>
          </cell>
          <cell r="I2054">
            <v>0</v>
          </cell>
          <cell r="J2054">
            <v>0</v>
          </cell>
          <cell r="K2054">
            <v>17170000</v>
          </cell>
          <cell r="L2054">
            <v>0</v>
          </cell>
          <cell r="M2054">
            <v>0</v>
          </cell>
          <cell r="N2054">
            <v>0</v>
          </cell>
          <cell r="O2054">
            <v>6881000</v>
          </cell>
        </row>
        <row r="2055">
          <cell r="B2055" t="str">
            <v>443339</v>
          </cell>
          <cell r="C2055" t="str">
            <v>Mai Nguyễn Diệu</v>
          </cell>
          <cell r="D2055" t="str">
            <v>Anh</v>
          </cell>
          <cell r="E2055" t="str">
            <v>4433</v>
          </cell>
          <cell r="F2055" t="str">
            <v>CLC44</v>
          </cell>
          <cell r="G2055" t="str">
            <v/>
          </cell>
          <cell r="H2055">
            <v>17</v>
          </cell>
          <cell r="I2055">
            <v>0</v>
          </cell>
          <cell r="J2055">
            <v>0</v>
          </cell>
          <cell r="K2055">
            <v>17170000</v>
          </cell>
          <cell r="L2055">
            <v>0</v>
          </cell>
          <cell r="M2055">
            <v>0</v>
          </cell>
          <cell r="N2055">
            <v>0</v>
          </cell>
          <cell r="O2055">
            <v>6880500</v>
          </cell>
        </row>
        <row r="2056">
          <cell r="B2056" t="str">
            <v>443340</v>
          </cell>
          <cell r="C2056" t="str">
            <v>Nguyễn Thanh</v>
          </cell>
          <cell r="D2056" t="str">
            <v>Hương</v>
          </cell>
          <cell r="E2056" t="str">
            <v>4433</v>
          </cell>
          <cell r="F2056" t="str">
            <v>CLC44</v>
          </cell>
          <cell r="G2056" t="str">
            <v/>
          </cell>
          <cell r="H2056">
            <v>17</v>
          </cell>
          <cell r="I2056">
            <v>0</v>
          </cell>
          <cell r="J2056">
            <v>0</v>
          </cell>
          <cell r="K2056">
            <v>17170000</v>
          </cell>
          <cell r="L2056">
            <v>0</v>
          </cell>
          <cell r="M2056">
            <v>0</v>
          </cell>
          <cell r="N2056">
            <v>0</v>
          </cell>
          <cell r="O2056">
            <v>6880500</v>
          </cell>
        </row>
        <row r="2057">
          <cell r="B2057" t="str">
            <v>443341</v>
          </cell>
          <cell r="C2057" t="str">
            <v>Trần Lê Ngọc</v>
          </cell>
          <cell r="D2057" t="str">
            <v>Linh</v>
          </cell>
          <cell r="E2057" t="str">
            <v>4433</v>
          </cell>
          <cell r="F2057" t="str">
            <v>CLC44</v>
          </cell>
          <cell r="G2057" t="str">
            <v/>
          </cell>
          <cell r="H2057">
            <v>17</v>
          </cell>
          <cell r="I2057">
            <v>0</v>
          </cell>
          <cell r="J2057">
            <v>0</v>
          </cell>
          <cell r="K2057">
            <v>17170000</v>
          </cell>
          <cell r="L2057">
            <v>0</v>
          </cell>
          <cell r="M2057">
            <v>0</v>
          </cell>
          <cell r="N2057">
            <v>0</v>
          </cell>
          <cell r="O2057">
            <v>6880500</v>
          </cell>
        </row>
        <row r="2058">
          <cell r="B2058" t="str">
            <v>443342</v>
          </cell>
          <cell r="C2058" t="str">
            <v>Cấn Hoàng</v>
          </cell>
          <cell r="D2058" t="str">
            <v>Chiến</v>
          </cell>
          <cell r="E2058" t="str">
            <v>4433</v>
          </cell>
          <cell r="F2058" t="str">
            <v>CLC44</v>
          </cell>
          <cell r="G2058" t="str">
            <v/>
          </cell>
          <cell r="H2058">
            <v>17</v>
          </cell>
          <cell r="I2058">
            <v>0</v>
          </cell>
          <cell r="J2058">
            <v>0</v>
          </cell>
          <cell r="K2058">
            <v>17170000</v>
          </cell>
          <cell r="L2058">
            <v>0</v>
          </cell>
          <cell r="M2058">
            <v>0</v>
          </cell>
          <cell r="N2058">
            <v>0</v>
          </cell>
          <cell r="O2058">
            <v>6880500</v>
          </cell>
        </row>
        <row r="2059">
          <cell r="B2059" t="str">
            <v>443343</v>
          </cell>
          <cell r="C2059" t="str">
            <v>Đoàn Linh</v>
          </cell>
          <cell r="D2059" t="str">
            <v>Hoa</v>
          </cell>
          <cell r="E2059" t="str">
            <v>4433</v>
          </cell>
          <cell r="F2059" t="str">
            <v>CLC44</v>
          </cell>
          <cell r="G2059" t="str">
            <v/>
          </cell>
          <cell r="H2059">
            <v>17</v>
          </cell>
          <cell r="I2059">
            <v>0</v>
          </cell>
          <cell r="J2059">
            <v>0</v>
          </cell>
          <cell r="K2059">
            <v>17170000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</row>
        <row r="2060">
          <cell r="B2060" t="str">
            <v>443344</v>
          </cell>
          <cell r="C2060" t="str">
            <v>Nguyễn Hải</v>
          </cell>
          <cell r="D2060" t="str">
            <v>Châu</v>
          </cell>
          <cell r="E2060" t="str">
            <v>4433</v>
          </cell>
          <cell r="F2060" t="str">
            <v>CLC44</v>
          </cell>
          <cell r="G2060" t="str">
            <v/>
          </cell>
          <cell r="H2060">
            <v>17</v>
          </cell>
          <cell r="I2060">
            <v>0</v>
          </cell>
          <cell r="J2060">
            <v>0</v>
          </cell>
          <cell r="K2060">
            <v>17170000</v>
          </cell>
          <cell r="L2060">
            <v>0</v>
          </cell>
          <cell r="M2060">
            <v>0</v>
          </cell>
          <cell r="N2060">
            <v>0</v>
          </cell>
          <cell r="O2060">
            <v>6880500</v>
          </cell>
        </row>
        <row r="2061">
          <cell r="B2061" t="str">
            <v>441760</v>
          </cell>
          <cell r="C2061" t="str">
            <v>Nguyễn Bá Duy</v>
          </cell>
          <cell r="D2061" t="str">
            <v>Anh</v>
          </cell>
          <cell r="E2061" t="str">
            <v>4434</v>
          </cell>
          <cell r="F2061" t="str">
            <v>BT</v>
          </cell>
          <cell r="G2061" t="str">
            <v/>
          </cell>
          <cell r="H2061">
            <v>17</v>
          </cell>
          <cell r="I2061">
            <v>0</v>
          </cell>
          <cell r="J2061">
            <v>0</v>
          </cell>
          <cell r="K2061">
            <v>4760000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</row>
        <row r="2062">
          <cell r="B2062" t="str">
            <v>443323</v>
          </cell>
          <cell r="C2062" t="str">
            <v>Phạm Vũ</v>
          </cell>
          <cell r="D2062" t="str">
            <v>Tùng</v>
          </cell>
          <cell r="E2062" t="str">
            <v>4434</v>
          </cell>
          <cell r="F2062" t="str">
            <v>CLC44</v>
          </cell>
          <cell r="G2062" t="str">
            <v/>
          </cell>
          <cell r="H2062">
            <v>17</v>
          </cell>
          <cell r="I2062">
            <v>0</v>
          </cell>
          <cell r="J2062">
            <v>0</v>
          </cell>
          <cell r="K2062">
            <v>17170000</v>
          </cell>
          <cell r="L2062">
            <v>0</v>
          </cell>
          <cell r="M2062">
            <v>0</v>
          </cell>
          <cell r="N2062">
            <v>0</v>
          </cell>
          <cell r="O2062">
            <v>6880500</v>
          </cell>
        </row>
        <row r="2063">
          <cell r="B2063" t="str">
            <v>443401</v>
          </cell>
          <cell r="C2063" t="str">
            <v>Ngô Tuấn</v>
          </cell>
          <cell r="D2063" t="str">
            <v>Minh</v>
          </cell>
          <cell r="E2063" t="str">
            <v>4434</v>
          </cell>
          <cell r="F2063" t="str">
            <v>CLC44</v>
          </cell>
          <cell r="G2063" t="str">
            <v/>
          </cell>
          <cell r="H2063">
            <v>17</v>
          </cell>
          <cell r="I2063">
            <v>0</v>
          </cell>
          <cell r="J2063">
            <v>0</v>
          </cell>
          <cell r="K2063">
            <v>17170000</v>
          </cell>
          <cell r="L2063">
            <v>0</v>
          </cell>
          <cell r="M2063">
            <v>0</v>
          </cell>
          <cell r="N2063">
            <v>0</v>
          </cell>
          <cell r="O2063">
            <v>6880500</v>
          </cell>
        </row>
        <row r="2064">
          <cell r="B2064" t="str">
            <v>443402</v>
          </cell>
          <cell r="C2064" t="str">
            <v>Nguyễn Lê Đức</v>
          </cell>
          <cell r="D2064" t="str">
            <v>Anh</v>
          </cell>
          <cell r="E2064" t="str">
            <v>4434</v>
          </cell>
          <cell r="F2064" t="str">
            <v>CLC44</v>
          </cell>
          <cell r="G2064" t="str">
            <v/>
          </cell>
          <cell r="H2064">
            <v>17</v>
          </cell>
          <cell r="I2064">
            <v>0</v>
          </cell>
          <cell r="J2064">
            <v>0</v>
          </cell>
          <cell r="K2064">
            <v>17170000</v>
          </cell>
          <cell r="L2064">
            <v>0</v>
          </cell>
          <cell r="M2064">
            <v>0</v>
          </cell>
          <cell r="N2064">
            <v>0</v>
          </cell>
          <cell r="O2064">
            <v>6880500</v>
          </cell>
        </row>
        <row r="2065">
          <cell r="B2065" t="str">
            <v>443403</v>
          </cell>
          <cell r="C2065" t="str">
            <v>Nguyễn Hà Minh</v>
          </cell>
          <cell r="D2065" t="str">
            <v>Quang</v>
          </cell>
          <cell r="E2065" t="str">
            <v>4434</v>
          </cell>
          <cell r="F2065" t="str">
            <v>CLC44</v>
          </cell>
          <cell r="G2065" t="str">
            <v/>
          </cell>
          <cell r="H2065">
            <v>17</v>
          </cell>
          <cell r="I2065">
            <v>0</v>
          </cell>
          <cell r="J2065">
            <v>0</v>
          </cell>
          <cell r="K2065">
            <v>17170000</v>
          </cell>
          <cell r="L2065">
            <v>0</v>
          </cell>
          <cell r="M2065">
            <v>0</v>
          </cell>
          <cell r="N2065">
            <v>0</v>
          </cell>
          <cell r="O2065">
            <v>6880500</v>
          </cell>
        </row>
        <row r="2066">
          <cell r="B2066" t="str">
            <v>443404</v>
          </cell>
          <cell r="C2066" t="str">
            <v>Nguyễn Mai Phương</v>
          </cell>
          <cell r="D2066" t="str">
            <v>Thảo</v>
          </cell>
          <cell r="E2066" t="str">
            <v>4434</v>
          </cell>
          <cell r="F2066" t="str">
            <v>CLC44</v>
          </cell>
          <cell r="G2066" t="str">
            <v/>
          </cell>
          <cell r="H2066">
            <v>17</v>
          </cell>
          <cell r="I2066">
            <v>0</v>
          </cell>
          <cell r="J2066">
            <v>0</v>
          </cell>
          <cell r="K2066">
            <v>17170000</v>
          </cell>
          <cell r="L2066">
            <v>0</v>
          </cell>
          <cell r="M2066">
            <v>0</v>
          </cell>
          <cell r="N2066">
            <v>0</v>
          </cell>
          <cell r="O2066">
            <v>6880500</v>
          </cell>
        </row>
        <row r="2067">
          <cell r="B2067" t="str">
            <v>443405</v>
          </cell>
          <cell r="C2067" t="str">
            <v>Đinh Trung</v>
          </cell>
          <cell r="D2067" t="str">
            <v>Hiếu</v>
          </cell>
          <cell r="E2067" t="str">
            <v>4434</v>
          </cell>
          <cell r="F2067" t="str">
            <v>CLC44</v>
          </cell>
          <cell r="G2067" t="str">
            <v/>
          </cell>
          <cell r="H2067">
            <v>17</v>
          </cell>
          <cell r="I2067">
            <v>0</v>
          </cell>
          <cell r="J2067">
            <v>0</v>
          </cell>
          <cell r="K2067">
            <v>17170000</v>
          </cell>
          <cell r="L2067">
            <v>0</v>
          </cell>
          <cell r="M2067">
            <v>0</v>
          </cell>
          <cell r="N2067">
            <v>0</v>
          </cell>
          <cell r="O2067">
            <v>6880500</v>
          </cell>
        </row>
        <row r="2068">
          <cell r="B2068" t="str">
            <v>443406</v>
          </cell>
          <cell r="C2068" t="str">
            <v>Trương Tấn</v>
          </cell>
          <cell r="D2068" t="str">
            <v>Dũng</v>
          </cell>
          <cell r="E2068" t="str">
            <v>4434</v>
          </cell>
          <cell r="F2068" t="str">
            <v>CLC44</v>
          </cell>
          <cell r="G2068" t="str">
            <v/>
          </cell>
          <cell r="H2068">
            <v>17</v>
          </cell>
          <cell r="I2068">
            <v>0</v>
          </cell>
          <cell r="J2068">
            <v>0</v>
          </cell>
          <cell r="K2068">
            <v>17170000</v>
          </cell>
          <cell r="L2068">
            <v>0</v>
          </cell>
          <cell r="M2068">
            <v>0</v>
          </cell>
          <cell r="N2068">
            <v>0</v>
          </cell>
          <cell r="O2068">
            <v>6880500</v>
          </cell>
        </row>
        <row r="2069">
          <cell r="B2069" t="str">
            <v>443407</v>
          </cell>
          <cell r="C2069" t="str">
            <v>Hồ Mai</v>
          </cell>
          <cell r="D2069" t="str">
            <v>Anh</v>
          </cell>
          <cell r="E2069" t="str">
            <v>4434</v>
          </cell>
          <cell r="F2069" t="str">
            <v>CLC44</v>
          </cell>
          <cell r="G2069" t="str">
            <v/>
          </cell>
          <cell r="H2069">
            <v>17</v>
          </cell>
          <cell r="I2069">
            <v>0</v>
          </cell>
          <cell r="J2069">
            <v>0</v>
          </cell>
          <cell r="K2069">
            <v>17170000</v>
          </cell>
          <cell r="L2069">
            <v>0</v>
          </cell>
          <cell r="M2069">
            <v>0</v>
          </cell>
          <cell r="N2069">
            <v>0</v>
          </cell>
          <cell r="O2069">
            <v>6880500</v>
          </cell>
        </row>
        <row r="2070">
          <cell r="B2070" t="str">
            <v>443408</v>
          </cell>
          <cell r="C2070" t="str">
            <v>Nguyễn Mai</v>
          </cell>
          <cell r="D2070" t="str">
            <v>Hạnh</v>
          </cell>
          <cell r="E2070" t="str">
            <v>4434</v>
          </cell>
          <cell r="F2070" t="str">
            <v>CLC44</v>
          </cell>
          <cell r="G2070" t="str">
            <v/>
          </cell>
          <cell r="H2070">
            <v>17</v>
          </cell>
          <cell r="I2070">
            <v>0</v>
          </cell>
          <cell r="J2070">
            <v>0</v>
          </cell>
          <cell r="K2070">
            <v>17170000</v>
          </cell>
          <cell r="L2070">
            <v>0</v>
          </cell>
          <cell r="M2070">
            <v>0</v>
          </cell>
          <cell r="N2070">
            <v>0</v>
          </cell>
          <cell r="O2070">
            <v>6880500</v>
          </cell>
        </row>
        <row r="2071">
          <cell r="B2071" t="str">
            <v>443409</v>
          </cell>
          <cell r="C2071" t="str">
            <v>Dương Ngọc</v>
          </cell>
          <cell r="D2071" t="str">
            <v>Huyền</v>
          </cell>
          <cell r="E2071" t="str">
            <v>4434</v>
          </cell>
          <cell r="F2071" t="str">
            <v>CLC44</v>
          </cell>
          <cell r="G2071" t="str">
            <v/>
          </cell>
          <cell r="H2071">
            <v>17</v>
          </cell>
          <cell r="I2071">
            <v>0</v>
          </cell>
          <cell r="J2071">
            <v>0</v>
          </cell>
          <cell r="K2071">
            <v>17170000</v>
          </cell>
          <cell r="L2071">
            <v>0</v>
          </cell>
          <cell r="M2071">
            <v>0</v>
          </cell>
          <cell r="N2071">
            <v>0</v>
          </cell>
          <cell r="O2071">
            <v>6881000</v>
          </cell>
        </row>
        <row r="2072">
          <cell r="B2072" t="str">
            <v>443410</v>
          </cell>
          <cell r="C2072" t="str">
            <v>Vũ Hoàng Phương</v>
          </cell>
          <cell r="D2072" t="str">
            <v>Anh</v>
          </cell>
          <cell r="E2072" t="str">
            <v>4434</v>
          </cell>
          <cell r="F2072" t="str">
            <v>CLC44</v>
          </cell>
          <cell r="G2072" t="str">
            <v/>
          </cell>
          <cell r="H2072">
            <v>17</v>
          </cell>
          <cell r="I2072">
            <v>0</v>
          </cell>
          <cell r="J2072">
            <v>0</v>
          </cell>
          <cell r="K2072">
            <v>17170000</v>
          </cell>
          <cell r="L2072">
            <v>0</v>
          </cell>
          <cell r="M2072">
            <v>0</v>
          </cell>
          <cell r="N2072">
            <v>0</v>
          </cell>
          <cell r="O2072">
            <v>6881000</v>
          </cell>
        </row>
        <row r="2073">
          <cell r="B2073" t="str">
            <v>443411</v>
          </cell>
          <cell r="C2073" t="str">
            <v>Đỗ Hồng</v>
          </cell>
          <cell r="D2073" t="str">
            <v>Ngọc</v>
          </cell>
          <cell r="E2073" t="str">
            <v>4434</v>
          </cell>
          <cell r="F2073" t="str">
            <v>CLC44</v>
          </cell>
          <cell r="G2073" t="str">
            <v/>
          </cell>
          <cell r="H2073">
            <v>17</v>
          </cell>
          <cell r="I2073">
            <v>0</v>
          </cell>
          <cell r="J2073">
            <v>0</v>
          </cell>
          <cell r="K2073">
            <v>17170000</v>
          </cell>
          <cell r="L2073">
            <v>0</v>
          </cell>
          <cell r="M2073">
            <v>0</v>
          </cell>
          <cell r="N2073">
            <v>0</v>
          </cell>
          <cell r="O2073">
            <v>6880500</v>
          </cell>
        </row>
        <row r="2074">
          <cell r="B2074" t="str">
            <v>443412</v>
          </cell>
          <cell r="C2074" t="str">
            <v>Nguyễn Ngọc</v>
          </cell>
          <cell r="D2074" t="str">
            <v>Anh</v>
          </cell>
          <cell r="E2074" t="str">
            <v>4434</v>
          </cell>
          <cell r="F2074" t="str">
            <v>CLC44</v>
          </cell>
          <cell r="G2074" t="str">
            <v/>
          </cell>
          <cell r="H2074">
            <v>17</v>
          </cell>
          <cell r="I2074">
            <v>0</v>
          </cell>
          <cell r="J2074">
            <v>0</v>
          </cell>
          <cell r="K2074">
            <v>17170000</v>
          </cell>
          <cell r="L2074">
            <v>0</v>
          </cell>
          <cell r="M2074">
            <v>0</v>
          </cell>
          <cell r="N2074">
            <v>0</v>
          </cell>
          <cell r="O2074">
            <v>6880500</v>
          </cell>
        </row>
        <row r="2075">
          <cell r="B2075" t="str">
            <v>443413</v>
          </cell>
          <cell r="C2075" t="str">
            <v>Nguyễn Thanh</v>
          </cell>
          <cell r="D2075" t="str">
            <v>Hiền</v>
          </cell>
          <cell r="E2075" t="str">
            <v>4434</v>
          </cell>
          <cell r="F2075" t="str">
            <v>CLC44</v>
          </cell>
          <cell r="G2075" t="str">
            <v/>
          </cell>
          <cell r="H2075">
            <v>17</v>
          </cell>
          <cell r="I2075">
            <v>0</v>
          </cell>
          <cell r="J2075">
            <v>0</v>
          </cell>
          <cell r="K2075">
            <v>17170000</v>
          </cell>
          <cell r="L2075">
            <v>0</v>
          </cell>
          <cell r="M2075">
            <v>0</v>
          </cell>
          <cell r="N2075">
            <v>0</v>
          </cell>
          <cell r="O2075">
            <v>6880500</v>
          </cell>
        </row>
        <row r="2076">
          <cell r="B2076" t="str">
            <v>443414</v>
          </cell>
          <cell r="C2076" t="str">
            <v>Đỗ Minh</v>
          </cell>
          <cell r="D2076" t="str">
            <v>Châu</v>
          </cell>
          <cell r="E2076" t="str">
            <v>4434</v>
          </cell>
          <cell r="F2076" t="str">
            <v>CLC44</v>
          </cell>
          <cell r="G2076" t="str">
            <v/>
          </cell>
          <cell r="H2076">
            <v>17</v>
          </cell>
          <cell r="I2076">
            <v>0</v>
          </cell>
          <cell r="J2076">
            <v>0</v>
          </cell>
          <cell r="K2076">
            <v>17170000</v>
          </cell>
          <cell r="L2076">
            <v>0</v>
          </cell>
          <cell r="M2076">
            <v>0</v>
          </cell>
          <cell r="N2076">
            <v>0</v>
          </cell>
          <cell r="O2076">
            <v>6880500</v>
          </cell>
        </row>
        <row r="2077">
          <cell r="B2077" t="str">
            <v>443415</v>
          </cell>
          <cell r="C2077" t="str">
            <v>Nguyễn Vũ Trang</v>
          </cell>
          <cell r="D2077" t="str">
            <v>Nhung</v>
          </cell>
          <cell r="E2077" t="str">
            <v>4434</v>
          </cell>
          <cell r="F2077" t="str">
            <v>CLC44</v>
          </cell>
          <cell r="G2077" t="str">
            <v/>
          </cell>
          <cell r="H2077">
            <v>17</v>
          </cell>
          <cell r="I2077">
            <v>0</v>
          </cell>
          <cell r="J2077">
            <v>0</v>
          </cell>
          <cell r="K2077">
            <v>17170000</v>
          </cell>
          <cell r="L2077">
            <v>0</v>
          </cell>
          <cell r="M2077">
            <v>0</v>
          </cell>
          <cell r="N2077">
            <v>0</v>
          </cell>
          <cell r="O2077">
            <v>6880500</v>
          </cell>
        </row>
        <row r="2078">
          <cell r="B2078" t="str">
            <v>443416</v>
          </cell>
          <cell r="C2078" t="str">
            <v>Nguyễn Phương</v>
          </cell>
          <cell r="D2078" t="str">
            <v>Ly</v>
          </cell>
          <cell r="E2078" t="str">
            <v>4434</v>
          </cell>
          <cell r="F2078" t="str">
            <v>CLC44</v>
          </cell>
          <cell r="G2078" t="str">
            <v/>
          </cell>
          <cell r="H2078">
            <v>17</v>
          </cell>
          <cell r="I2078">
            <v>0</v>
          </cell>
          <cell r="J2078">
            <v>0</v>
          </cell>
          <cell r="K2078">
            <v>17170000</v>
          </cell>
          <cell r="L2078">
            <v>0</v>
          </cell>
          <cell r="M2078">
            <v>0</v>
          </cell>
          <cell r="N2078">
            <v>0</v>
          </cell>
          <cell r="O2078">
            <v>6880500</v>
          </cell>
        </row>
        <row r="2079">
          <cell r="B2079" t="str">
            <v>443417</v>
          </cell>
          <cell r="C2079" t="str">
            <v>Vũ Thanh</v>
          </cell>
          <cell r="D2079" t="str">
            <v>Thùy</v>
          </cell>
          <cell r="E2079" t="str">
            <v>4434</v>
          </cell>
          <cell r="F2079" t="str">
            <v>CLC44</v>
          </cell>
          <cell r="G2079" t="str">
            <v/>
          </cell>
          <cell r="H2079">
            <v>17</v>
          </cell>
          <cell r="I2079">
            <v>0</v>
          </cell>
          <cell r="J2079">
            <v>0</v>
          </cell>
          <cell r="K2079">
            <v>17170000</v>
          </cell>
          <cell r="L2079">
            <v>0</v>
          </cell>
          <cell r="M2079">
            <v>0</v>
          </cell>
          <cell r="N2079">
            <v>0</v>
          </cell>
          <cell r="O2079">
            <v>6880500</v>
          </cell>
        </row>
        <row r="2080">
          <cell r="B2080" t="str">
            <v>443418</v>
          </cell>
          <cell r="C2080" t="str">
            <v>Hà Minh</v>
          </cell>
          <cell r="D2080" t="str">
            <v>Anh</v>
          </cell>
          <cell r="E2080" t="str">
            <v>4434</v>
          </cell>
          <cell r="F2080" t="str">
            <v>CLC44</v>
          </cell>
          <cell r="G2080" t="str">
            <v/>
          </cell>
          <cell r="H2080">
            <v>17</v>
          </cell>
          <cell r="I2080">
            <v>3</v>
          </cell>
          <cell r="J2080">
            <v>0</v>
          </cell>
          <cell r="K2080">
            <v>17170000</v>
          </cell>
          <cell r="L2080">
            <v>3030000</v>
          </cell>
          <cell r="M2080">
            <v>0</v>
          </cell>
          <cell r="N2080">
            <v>0</v>
          </cell>
          <cell r="O2080">
            <v>6880500</v>
          </cell>
        </row>
        <row r="2081">
          <cell r="B2081" t="str">
            <v>443419</v>
          </cell>
          <cell r="C2081" t="str">
            <v>Phạm Thúy</v>
          </cell>
          <cell r="D2081" t="str">
            <v>Quỳnh</v>
          </cell>
          <cell r="E2081" t="str">
            <v>4434</v>
          </cell>
          <cell r="F2081" t="str">
            <v>CLC44</v>
          </cell>
          <cell r="G2081" t="str">
            <v/>
          </cell>
          <cell r="H2081">
            <v>17</v>
          </cell>
          <cell r="I2081">
            <v>0</v>
          </cell>
          <cell r="J2081">
            <v>0</v>
          </cell>
          <cell r="K2081">
            <v>17170000</v>
          </cell>
          <cell r="L2081">
            <v>0</v>
          </cell>
          <cell r="M2081">
            <v>0</v>
          </cell>
          <cell r="N2081">
            <v>0</v>
          </cell>
          <cell r="O2081">
            <v>6880500</v>
          </cell>
        </row>
        <row r="2082">
          <cell r="B2082" t="str">
            <v>443420</v>
          </cell>
          <cell r="C2082" t="str">
            <v>Nguyễn Nhật</v>
          </cell>
          <cell r="D2082" t="str">
            <v>ánh</v>
          </cell>
          <cell r="E2082" t="str">
            <v>4434</v>
          </cell>
          <cell r="F2082" t="str">
            <v>CLC44</v>
          </cell>
          <cell r="G2082" t="str">
            <v/>
          </cell>
          <cell r="H2082">
            <v>17</v>
          </cell>
          <cell r="I2082">
            <v>0</v>
          </cell>
          <cell r="J2082">
            <v>0</v>
          </cell>
          <cell r="K2082">
            <v>17170000</v>
          </cell>
          <cell r="L2082">
            <v>0</v>
          </cell>
          <cell r="M2082">
            <v>0</v>
          </cell>
          <cell r="N2082">
            <v>0</v>
          </cell>
          <cell r="O2082">
            <v>6880500</v>
          </cell>
        </row>
        <row r="2083">
          <cell r="B2083" t="str">
            <v>443421</v>
          </cell>
          <cell r="C2083" t="str">
            <v>Đinh Gia</v>
          </cell>
          <cell r="D2083" t="str">
            <v>Huy</v>
          </cell>
          <cell r="E2083" t="str">
            <v>4434</v>
          </cell>
          <cell r="F2083" t="str">
            <v>CLC44</v>
          </cell>
          <cell r="G2083" t="str">
            <v/>
          </cell>
          <cell r="H2083">
            <v>17</v>
          </cell>
          <cell r="I2083">
            <v>0</v>
          </cell>
          <cell r="J2083">
            <v>0</v>
          </cell>
          <cell r="K2083">
            <v>17170000</v>
          </cell>
          <cell r="L2083">
            <v>0</v>
          </cell>
          <cell r="M2083">
            <v>0</v>
          </cell>
          <cell r="N2083">
            <v>0</v>
          </cell>
          <cell r="O2083">
            <v>6880500</v>
          </cell>
        </row>
        <row r="2084">
          <cell r="B2084" t="str">
            <v>443422</v>
          </cell>
          <cell r="C2084" t="str">
            <v>Ngô Hà</v>
          </cell>
          <cell r="D2084" t="str">
            <v>Chi</v>
          </cell>
          <cell r="E2084" t="str">
            <v>4434</v>
          </cell>
          <cell r="F2084" t="str">
            <v>CLC44</v>
          </cell>
          <cell r="G2084" t="str">
            <v/>
          </cell>
          <cell r="H2084">
            <v>17</v>
          </cell>
          <cell r="I2084">
            <v>0</v>
          </cell>
          <cell r="J2084">
            <v>0</v>
          </cell>
          <cell r="K2084">
            <v>17170000</v>
          </cell>
          <cell r="L2084">
            <v>0</v>
          </cell>
          <cell r="M2084">
            <v>0</v>
          </cell>
          <cell r="N2084">
            <v>0</v>
          </cell>
          <cell r="O2084">
            <v>6880500</v>
          </cell>
        </row>
        <row r="2085">
          <cell r="B2085" t="str">
            <v>443423</v>
          </cell>
          <cell r="C2085" t="str">
            <v>Trần Thị Tuyết</v>
          </cell>
          <cell r="D2085" t="str">
            <v>Mai</v>
          </cell>
          <cell r="E2085" t="str">
            <v>4434</v>
          </cell>
          <cell r="F2085" t="str">
            <v>CLC44</v>
          </cell>
          <cell r="G2085" t="str">
            <v/>
          </cell>
          <cell r="H2085">
            <v>17</v>
          </cell>
          <cell r="I2085">
            <v>0</v>
          </cell>
          <cell r="J2085">
            <v>0</v>
          </cell>
          <cell r="K2085">
            <v>17170000</v>
          </cell>
          <cell r="L2085">
            <v>0</v>
          </cell>
          <cell r="M2085">
            <v>0</v>
          </cell>
          <cell r="N2085">
            <v>0</v>
          </cell>
          <cell r="O2085">
            <v>6880500</v>
          </cell>
        </row>
        <row r="2086">
          <cell r="B2086" t="str">
            <v>443424</v>
          </cell>
          <cell r="C2086" t="str">
            <v>Nguyễn Phương</v>
          </cell>
          <cell r="D2086" t="str">
            <v>Thu</v>
          </cell>
          <cell r="E2086" t="str">
            <v>4434</v>
          </cell>
          <cell r="F2086" t="str">
            <v>CLC44</v>
          </cell>
          <cell r="G2086" t="str">
            <v/>
          </cell>
          <cell r="H2086">
            <v>17</v>
          </cell>
          <cell r="I2086">
            <v>0</v>
          </cell>
          <cell r="J2086">
            <v>0</v>
          </cell>
          <cell r="K2086">
            <v>17170000</v>
          </cell>
          <cell r="L2086">
            <v>0</v>
          </cell>
          <cell r="M2086">
            <v>0</v>
          </cell>
          <cell r="N2086">
            <v>0</v>
          </cell>
          <cell r="O2086">
            <v>6880500</v>
          </cell>
        </row>
        <row r="2087">
          <cell r="B2087" t="str">
            <v>443425</v>
          </cell>
          <cell r="C2087" t="str">
            <v>Lê Mai</v>
          </cell>
          <cell r="D2087" t="str">
            <v>Linh</v>
          </cell>
          <cell r="E2087" t="str">
            <v>4434</v>
          </cell>
          <cell r="F2087" t="str">
            <v>CLC44</v>
          </cell>
          <cell r="G2087" t="str">
            <v/>
          </cell>
          <cell r="H2087">
            <v>17</v>
          </cell>
          <cell r="I2087">
            <v>0</v>
          </cell>
          <cell r="J2087">
            <v>0</v>
          </cell>
          <cell r="K2087">
            <v>17170000</v>
          </cell>
          <cell r="L2087">
            <v>0</v>
          </cell>
          <cell r="M2087">
            <v>0</v>
          </cell>
          <cell r="N2087">
            <v>0</v>
          </cell>
          <cell r="O2087">
            <v>6880500</v>
          </cell>
        </row>
        <row r="2088">
          <cell r="B2088" t="str">
            <v>443426</v>
          </cell>
          <cell r="C2088" t="str">
            <v>Phạm Khánh</v>
          </cell>
          <cell r="D2088" t="str">
            <v>Linh</v>
          </cell>
          <cell r="E2088" t="str">
            <v>4434</v>
          </cell>
          <cell r="F2088" t="str">
            <v>CLC44</v>
          </cell>
          <cell r="G2088" t="str">
            <v/>
          </cell>
          <cell r="H2088">
            <v>17</v>
          </cell>
          <cell r="I2088">
            <v>0</v>
          </cell>
          <cell r="J2088">
            <v>0</v>
          </cell>
          <cell r="K2088">
            <v>17170000</v>
          </cell>
          <cell r="L2088">
            <v>0</v>
          </cell>
          <cell r="M2088">
            <v>0</v>
          </cell>
          <cell r="N2088">
            <v>0</v>
          </cell>
          <cell r="O2088">
            <v>6880500</v>
          </cell>
        </row>
        <row r="2089">
          <cell r="B2089" t="str">
            <v>443427</v>
          </cell>
          <cell r="C2089" t="str">
            <v>Lê Vũ Hoàng</v>
          </cell>
          <cell r="D2089" t="str">
            <v>Huy</v>
          </cell>
          <cell r="E2089" t="str">
            <v>4434</v>
          </cell>
          <cell r="F2089" t="str">
            <v>CLC44</v>
          </cell>
          <cell r="G2089" t="str">
            <v/>
          </cell>
          <cell r="H2089">
            <v>17</v>
          </cell>
          <cell r="I2089">
            <v>0</v>
          </cell>
          <cell r="J2089">
            <v>0</v>
          </cell>
          <cell r="K2089">
            <v>17170000</v>
          </cell>
          <cell r="L2089">
            <v>0</v>
          </cell>
          <cell r="M2089">
            <v>0</v>
          </cell>
          <cell r="N2089">
            <v>0</v>
          </cell>
          <cell r="O2089">
            <v>6880500</v>
          </cell>
        </row>
        <row r="2090">
          <cell r="B2090" t="str">
            <v>443428</v>
          </cell>
          <cell r="C2090" t="str">
            <v>Đậu Thu</v>
          </cell>
          <cell r="D2090" t="str">
            <v>Ngân</v>
          </cell>
          <cell r="E2090" t="str">
            <v>4434</v>
          </cell>
          <cell r="F2090" t="str">
            <v>CLC44</v>
          </cell>
          <cell r="G2090" t="str">
            <v/>
          </cell>
          <cell r="H2090">
            <v>17</v>
          </cell>
          <cell r="I2090">
            <v>0</v>
          </cell>
          <cell r="J2090">
            <v>0</v>
          </cell>
          <cell r="K2090">
            <v>17170000</v>
          </cell>
          <cell r="L2090">
            <v>0</v>
          </cell>
          <cell r="M2090">
            <v>0</v>
          </cell>
          <cell r="N2090">
            <v>0</v>
          </cell>
          <cell r="O2090">
            <v>6880500</v>
          </cell>
        </row>
        <row r="2091">
          <cell r="B2091" t="str">
            <v>443429</v>
          </cell>
          <cell r="C2091" t="str">
            <v>Vũ Trần Việt</v>
          </cell>
          <cell r="D2091" t="str">
            <v>Trinh</v>
          </cell>
          <cell r="E2091" t="str">
            <v>4434</v>
          </cell>
          <cell r="F2091" t="str">
            <v>CLC44</v>
          </cell>
          <cell r="G2091" t="str">
            <v/>
          </cell>
          <cell r="H2091">
            <v>17</v>
          </cell>
          <cell r="I2091">
            <v>0</v>
          </cell>
          <cell r="J2091">
            <v>0</v>
          </cell>
          <cell r="K2091">
            <v>17170000</v>
          </cell>
          <cell r="L2091">
            <v>0</v>
          </cell>
          <cell r="M2091">
            <v>0</v>
          </cell>
          <cell r="N2091">
            <v>0</v>
          </cell>
          <cell r="O2091">
            <v>6880500</v>
          </cell>
        </row>
        <row r="2092">
          <cell r="B2092" t="str">
            <v>443430</v>
          </cell>
          <cell r="C2092" t="str">
            <v>Bùi Thị Thu</v>
          </cell>
          <cell r="D2092" t="str">
            <v>Hà</v>
          </cell>
          <cell r="E2092" t="str">
            <v>4434</v>
          </cell>
          <cell r="F2092" t="str">
            <v>CLC44</v>
          </cell>
          <cell r="G2092" t="str">
            <v/>
          </cell>
          <cell r="H2092">
            <v>17</v>
          </cell>
          <cell r="I2092">
            <v>0</v>
          </cell>
          <cell r="J2092">
            <v>0</v>
          </cell>
          <cell r="K2092">
            <v>17170000</v>
          </cell>
          <cell r="L2092">
            <v>0</v>
          </cell>
          <cell r="M2092">
            <v>0</v>
          </cell>
          <cell r="N2092">
            <v>0</v>
          </cell>
          <cell r="O2092">
            <v>6880500</v>
          </cell>
        </row>
        <row r="2093">
          <cell r="B2093" t="str">
            <v>443431</v>
          </cell>
          <cell r="C2093" t="str">
            <v>Lê Thị Bích</v>
          </cell>
          <cell r="D2093" t="str">
            <v>Ngọc</v>
          </cell>
          <cell r="E2093" t="str">
            <v>4434</v>
          </cell>
          <cell r="F2093" t="str">
            <v>CLC44</v>
          </cell>
          <cell r="G2093" t="str">
            <v/>
          </cell>
          <cell r="H2093">
            <v>17</v>
          </cell>
          <cell r="I2093">
            <v>0</v>
          </cell>
          <cell r="J2093">
            <v>0</v>
          </cell>
          <cell r="K2093">
            <v>17170000</v>
          </cell>
          <cell r="L2093">
            <v>0</v>
          </cell>
          <cell r="M2093">
            <v>0</v>
          </cell>
          <cell r="N2093">
            <v>0</v>
          </cell>
          <cell r="O2093">
            <v>6880500</v>
          </cell>
        </row>
        <row r="2094">
          <cell r="B2094" t="str">
            <v>443432</v>
          </cell>
          <cell r="C2094" t="str">
            <v>Phạm Thu</v>
          </cell>
          <cell r="D2094" t="str">
            <v>Ngân</v>
          </cell>
          <cell r="E2094" t="str">
            <v>4434</v>
          </cell>
          <cell r="F2094" t="str">
            <v>CLC44</v>
          </cell>
          <cell r="G2094" t="str">
            <v/>
          </cell>
          <cell r="H2094">
            <v>17</v>
          </cell>
          <cell r="I2094">
            <v>0</v>
          </cell>
          <cell r="J2094">
            <v>0</v>
          </cell>
          <cell r="K2094">
            <v>17170000</v>
          </cell>
          <cell r="L2094">
            <v>0</v>
          </cell>
          <cell r="M2094">
            <v>0</v>
          </cell>
          <cell r="N2094">
            <v>0</v>
          </cell>
          <cell r="O2094">
            <v>6880500</v>
          </cell>
        </row>
        <row r="2095">
          <cell r="B2095" t="str">
            <v>443433</v>
          </cell>
          <cell r="C2095" t="str">
            <v>Lê Thị Băng</v>
          </cell>
          <cell r="D2095" t="str">
            <v>Tâm</v>
          </cell>
          <cell r="E2095" t="str">
            <v>4434</v>
          </cell>
          <cell r="F2095" t="str">
            <v>CLC44</v>
          </cell>
          <cell r="G2095" t="str">
            <v/>
          </cell>
          <cell r="H2095">
            <v>17</v>
          </cell>
          <cell r="I2095">
            <v>0</v>
          </cell>
          <cell r="J2095">
            <v>0</v>
          </cell>
          <cell r="K2095">
            <v>17170000</v>
          </cell>
          <cell r="L2095">
            <v>0</v>
          </cell>
          <cell r="M2095">
            <v>0</v>
          </cell>
          <cell r="N2095">
            <v>0</v>
          </cell>
          <cell r="O2095">
            <v>6880500</v>
          </cell>
        </row>
        <row r="2096">
          <cell r="B2096" t="str">
            <v>443434</v>
          </cell>
          <cell r="C2096" t="str">
            <v>Nguyễn Ngọc</v>
          </cell>
          <cell r="D2096" t="str">
            <v>Anh</v>
          </cell>
          <cell r="E2096" t="str">
            <v>4434</v>
          </cell>
          <cell r="F2096" t="str">
            <v>CLC44</v>
          </cell>
          <cell r="G2096" t="str">
            <v/>
          </cell>
          <cell r="H2096">
            <v>17</v>
          </cell>
          <cell r="I2096">
            <v>0</v>
          </cell>
          <cell r="J2096">
            <v>0</v>
          </cell>
          <cell r="K2096">
            <v>17170000</v>
          </cell>
          <cell r="L2096">
            <v>0</v>
          </cell>
          <cell r="M2096">
            <v>0</v>
          </cell>
          <cell r="N2096">
            <v>0</v>
          </cell>
          <cell r="O2096">
            <v>6880500</v>
          </cell>
        </row>
        <row r="2097">
          <cell r="B2097" t="str">
            <v>443435</v>
          </cell>
          <cell r="C2097" t="str">
            <v>Lê Tuấn</v>
          </cell>
          <cell r="D2097" t="str">
            <v>Kiệt</v>
          </cell>
          <cell r="E2097" t="str">
            <v>4434</v>
          </cell>
          <cell r="F2097" t="str">
            <v>CLC44</v>
          </cell>
          <cell r="G2097" t="str">
            <v/>
          </cell>
          <cell r="H2097">
            <v>17</v>
          </cell>
          <cell r="I2097">
            <v>0</v>
          </cell>
          <cell r="J2097">
            <v>0</v>
          </cell>
          <cell r="K2097">
            <v>17170000</v>
          </cell>
          <cell r="L2097">
            <v>0</v>
          </cell>
          <cell r="M2097">
            <v>0</v>
          </cell>
          <cell r="N2097">
            <v>0</v>
          </cell>
          <cell r="O2097">
            <v>6880500</v>
          </cell>
        </row>
        <row r="2098">
          <cell r="B2098" t="str">
            <v>443437</v>
          </cell>
          <cell r="C2098" t="str">
            <v>Hoàng Mai</v>
          </cell>
          <cell r="D2098" t="str">
            <v>Linh</v>
          </cell>
          <cell r="E2098" t="str">
            <v>4434</v>
          </cell>
          <cell r="F2098" t="str">
            <v>CLC44</v>
          </cell>
          <cell r="G2098" t="str">
            <v/>
          </cell>
          <cell r="H2098">
            <v>17</v>
          </cell>
          <cell r="I2098">
            <v>0</v>
          </cell>
          <cell r="J2098">
            <v>0</v>
          </cell>
          <cell r="K2098">
            <v>17170000</v>
          </cell>
          <cell r="L2098">
            <v>0</v>
          </cell>
          <cell r="M2098">
            <v>0</v>
          </cell>
          <cell r="N2098">
            <v>0</v>
          </cell>
          <cell r="O2098">
            <v>6880500</v>
          </cell>
        </row>
        <row r="2099">
          <cell r="B2099" t="str">
            <v>443438</v>
          </cell>
          <cell r="C2099" t="str">
            <v>Nguyễn Đức</v>
          </cell>
          <cell r="D2099" t="str">
            <v>An</v>
          </cell>
          <cell r="E2099" t="str">
            <v>4434</v>
          </cell>
          <cell r="F2099" t="str">
            <v>CLC44</v>
          </cell>
          <cell r="G2099" t="str">
            <v/>
          </cell>
          <cell r="H2099">
            <v>17</v>
          </cell>
          <cell r="I2099">
            <v>0</v>
          </cell>
          <cell r="J2099">
            <v>0</v>
          </cell>
          <cell r="K2099">
            <v>17170000</v>
          </cell>
          <cell r="L2099">
            <v>0</v>
          </cell>
          <cell r="M2099">
            <v>0</v>
          </cell>
          <cell r="N2099">
            <v>0</v>
          </cell>
          <cell r="O2099">
            <v>6880500</v>
          </cell>
        </row>
        <row r="2100">
          <cell r="B2100" t="str">
            <v>443439</v>
          </cell>
          <cell r="C2100" t="str">
            <v>Bùi Trung</v>
          </cell>
          <cell r="D2100" t="str">
            <v>Nghĩa</v>
          </cell>
          <cell r="E2100" t="str">
            <v>4434</v>
          </cell>
          <cell r="F2100" t="str">
            <v>CLC44</v>
          </cell>
          <cell r="G2100" t="str">
            <v/>
          </cell>
          <cell r="H2100">
            <v>17</v>
          </cell>
          <cell r="I2100">
            <v>0</v>
          </cell>
          <cell r="J2100">
            <v>0</v>
          </cell>
          <cell r="K2100">
            <v>17170000</v>
          </cell>
          <cell r="L2100">
            <v>0</v>
          </cell>
          <cell r="M2100">
            <v>0</v>
          </cell>
          <cell r="N2100">
            <v>0</v>
          </cell>
          <cell r="O2100">
            <v>6880500</v>
          </cell>
        </row>
        <row r="2101">
          <cell r="B2101" t="str">
            <v>443440</v>
          </cell>
          <cell r="C2101" t="str">
            <v>Trần Như</v>
          </cell>
          <cell r="D2101" t="str">
            <v>ý</v>
          </cell>
          <cell r="E2101" t="str">
            <v>4434</v>
          </cell>
          <cell r="F2101" t="str">
            <v>CLC44</v>
          </cell>
          <cell r="G2101" t="str">
            <v/>
          </cell>
          <cell r="H2101">
            <v>17</v>
          </cell>
          <cell r="I2101">
            <v>0</v>
          </cell>
          <cell r="J2101">
            <v>0</v>
          </cell>
          <cell r="K2101">
            <v>17170000</v>
          </cell>
          <cell r="L2101">
            <v>0</v>
          </cell>
          <cell r="M2101">
            <v>0</v>
          </cell>
          <cell r="N2101">
            <v>0</v>
          </cell>
          <cell r="O2101">
            <v>6880500</v>
          </cell>
        </row>
        <row r="2102">
          <cell r="B2102" t="str">
            <v>443441</v>
          </cell>
          <cell r="C2102" t="str">
            <v>Đào Trúc</v>
          </cell>
          <cell r="D2102" t="str">
            <v>Lâm</v>
          </cell>
          <cell r="E2102" t="str">
            <v>4434</v>
          </cell>
          <cell r="F2102" t="str">
            <v>CLC44</v>
          </cell>
          <cell r="G2102" t="str">
            <v/>
          </cell>
          <cell r="H2102">
            <v>17</v>
          </cell>
          <cell r="I2102">
            <v>0</v>
          </cell>
          <cell r="J2102">
            <v>0</v>
          </cell>
          <cell r="K2102">
            <v>17170000</v>
          </cell>
          <cell r="L2102">
            <v>0</v>
          </cell>
          <cell r="M2102">
            <v>0</v>
          </cell>
          <cell r="N2102">
            <v>0</v>
          </cell>
          <cell r="O2102">
            <v>6880500</v>
          </cell>
        </row>
        <row r="2103">
          <cell r="B2103" t="str">
            <v>443442</v>
          </cell>
          <cell r="C2103" t="str">
            <v>Đào Hải</v>
          </cell>
          <cell r="D2103" t="str">
            <v>Duy</v>
          </cell>
          <cell r="E2103" t="str">
            <v>4434</v>
          </cell>
          <cell r="F2103" t="str">
            <v>CLC44</v>
          </cell>
          <cell r="G2103" t="str">
            <v/>
          </cell>
          <cell r="H2103">
            <v>17</v>
          </cell>
          <cell r="I2103">
            <v>0</v>
          </cell>
          <cell r="J2103">
            <v>0</v>
          </cell>
          <cell r="K2103">
            <v>17170000</v>
          </cell>
          <cell r="L2103">
            <v>0</v>
          </cell>
          <cell r="M2103">
            <v>0</v>
          </cell>
          <cell r="N2103">
            <v>0</v>
          </cell>
          <cell r="O2103">
            <v>6880500</v>
          </cell>
        </row>
        <row r="2104">
          <cell r="B2104" t="str">
            <v>443443</v>
          </cell>
          <cell r="C2104" t="str">
            <v>Lưu Kim</v>
          </cell>
          <cell r="D2104" t="str">
            <v>Khánh</v>
          </cell>
          <cell r="E2104" t="str">
            <v>4434</v>
          </cell>
          <cell r="F2104" t="str">
            <v>CLC44</v>
          </cell>
          <cell r="G2104" t="str">
            <v/>
          </cell>
          <cell r="H2104">
            <v>17</v>
          </cell>
          <cell r="I2104">
            <v>0</v>
          </cell>
          <cell r="J2104">
            <v>0</v>
          </cell>
          <cell r="K2104">
            <v>17170000</v>
          </cell>
          <cell r="L2104">
            <v>0</v>
          </cell>
          <cell r="M2104">
            <v>0</v>
          </cell>
          <cell r="N2104">
            <v>0</v>
          </cell>
          <cell r="O2104">
            <v>6881000</v>
          </cell>
        </row>
        <row r="2105">
          <cell r="B2105" t="str">
            <v>443444</v>
          </cell>
          <cell r="C2105" t="str">
            <v>Đào Thị Khánh</v>
          </cell>
          <cell r="D2105" t="str">
            <v>Linh</v>
          </cell>
          <cell r="E2105" t="str">
            <v>4434</v>
          </cell>
          <cell r="F2105" t="str">
            <v>CLC44</v>
          </cell>
          <cell r="G2105" t="str">
            <v/>
          </cell>
          <cell r="H2105">
            <v>17</v>
          </cell>
          <cell r="I2105">
            <v>0</v>
          </cell>
          <cell r="J2105">
            <v>0</v>
          </cell>
          <cell r="K2105">
            <v>17170000</v>
          </cell>
          <cell r="L2105">
            <v>0</v>
          </cell>
          <cell r="M2105">
            <v>0</v>
          </cell>
          <cell r="N2105">
            <v>0</v>
          </cell>
          <cell r="O2105">
            <v>6880500</v>
          </cell>
        </row>
        <row r="2106">
          <cell r="B2106" t="str">
            <v>443445</v>
          </cell>
          <cell r="C2106" t="str">
            <v>Vũ Tân</v>
          </cell>
          <cell r="D2106" t="str">
            <v>Phú</v>
          </cell>
          <cell r="E2106" t="str">
            <v>4434</v>
          </cell>
          <cell r="F2106" t="str">
            <v>CLC44</v>
          </cell>
          <cell r="G2106" t="str">
            <v/>
          </cell>
          <cell r="H2106">
            <v>17</v>
          </cell>
          <cell r="I2106">
            <v>0</v>
          </cell>
          <cell r="J2106">
            <v>0</v>
          </cell>
          <cell r="K2106">
            <v>17170000</v>
          </cell>
          <cell r="L2106">
            <v>0</v>
          </cell>
          <cell r="M2106">
            <v>0</v>
          </cell>
          <cell r="N2106">
            <v>0</v>
          </cell>
          <cell r="O2106">
            <v>6880500</v>
          </cell>
        </row>
        <row r="2107">
          <cell r="B2107" t="str">
            <v>443446</v>
          </cell>
          <cell r="C2107" t="str">
            <v>Hoàng Minh</v>
          </cell>
          <cell r="D2107" t="str">
            <v>Nguyệt</v>
          </cell>
          <cell r="E2107" t="str">
            <v>4434</v>
          </cell>
          <cell r="F2107" t="str">
            <v>CLC44</v>
          </cell>
          <cell r="G2107" t="str">
            <v/>
          </cell>
          <cell r="H2107">
            <v>17</v>
          </cell>
          <cell r="I2107">
            <v>0</v>
          </cell>
          <cell r="J2107">
            <v>0</v>
          </cell>
          <cell r="K2107">
            <v>17170000</v>
          </cell>
          <cell r="L2107">
            <v>0</v>
          </cell>
          <cell r="M2107">
            <v>0</v>
          </cell>
          <cell r="N2107">
            <v>0</v>
          </cell>
          <cell r="O2107">
            <v>6880500</v>
          </cell>
        </row>
        <row r="2108">
          <cell r="B2108" t="str">
            <v>4435001</v>
          </cell>
          <cell r="C2108" t="str">
            <v>Đào Hoàng</v>
          </cell>
          <cell r="D2108" t="str">
            <v>Anh</v>
          </cell>
          <cell r="E2108" t="str">
            <v>4435</v>
          </cell>
          <cell r="F2108" t="str">
            <v>BT</v>
          </cell>
          <cell r="G2108" t="str">
            <v/>
          </cell>
          <cell r="H2108">
            <v>17</v>
          </cell>
          <cell r="I2108">
            <v>0</v>
          </cell>
          <cell r="J2108">
            <v>0</v>
          </cell>
          <cell r="K2108">
            <v>4760000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</row>
        <row r="2109">
          <cell r="B2109" t="str">
            <v>4435002</v>
          </cell>
          <cell r="C2109" t="str">
            <v>Hồ Thị Phương</v>
          </cell>
          <cell r="D2109" t="str">
            <v>Anh</v>
          </cell>
          <cell r="E2109" t="str">
            <v>4435</v>
          </cell>
          <cell r="F2109" t="str">
            <v>BT</v>
          </cell>
          <cell r="G2109" t="str">
            <v/>
          </cell>
          <cell r="H2109">
            <v>17</v>
          </cell>
          <cell r="I2109">
            <v>0</v>
          </cell>
          <cell r="J2109">
            <v>0</v>
          </cell>
          <cell r="K2109">
            <v>4760000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</row>
        <row r="2110">
          <cell r="B2110" t="str">
            <v>4435003</v>
          </cell>
          <cell r="C2110" t="str">
            <v>Lê Văn Tuấn</v>
          </cell>
          <cell r="D2110" t="str">
            <v>Anh</v>
          </cell>
          <cell r="E2110" t="str">
            <v>4435</v>
          </cell>
          <cell r="F2110" t="str">
            <v>BT</v>
          </cell>
          <cell r="G2110" t="str">
            <v/>
          </cell>
          <cell r="H2110">
            <v>17</v>
          </cell>
          <cell r="I2110">
            <v>0</v>
          </cell>
          <cell r="J2110">
            <v>0</v>
          </cell>
          <cell r="K2110">
            <v>4760000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</row>
        <row r="2111">
          <cell r="B2111" t="str">
            <v>4435004</v>
          </cell>
          <cell r="C2111" t="str">
            <v>Phạm Thị Hoàng</v>
          </cell>
          <cell r="D2111" t="str">
            <v>Anh</v>
          </cell>
          <cell r="E2111" t="str">
            <v>4435</v>
          </cell>
          <cell r="F2111" t="str">
            <v>BT</v>
          </cell>
          <cell r="G2111" t="str">
            <v/>
          </cell>
          <cell r="H2111">
            <v>17</v>
          </cell>
          <cell r="I2111">
            <v>0</v>
          </cell>
          <cell r="J2111">
            <v>0</v>
          </cell>
          <cell r="K2111">
            <v>4760000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</row>
        <row r="2112">
          <cell r="B2112" t="str">
            <v>4435005</v>
          </cell>
          <cell r="C2112" t="str">
            <v>Trần Duy</v>
          </cell>
          <cell r="D2112" t="str">
            <v>Anh</v>
          </cell>
          <cell r="E2112" t="str">
            <v>4435</v>
          </cell>
          <cell r="F2112" t="str">
            <v>BT</v>
          </cell>
          <cell r="G2112" t="str">
            <v/>
          </cell>
          <cell r="H2112">
            <v>17</v>
          </cell>
          <cell r="I2112">
            <v>0</v>
          </cell>
          <cell r="J2112">
            <v>0</v>
          </cell>
          <cell r="K2112">
            <v>4760000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</row>
        <row r="2113">
          <cell r="B2113" t="str">
            <v>4435006</v>
          </cell>
          <cell r="C2113" t="str">
            <v>Trần Tuấn</v>
          </cell>
          <cell r="D2113" t="str">
            <v>Anh</v>
          </cell>
          <cell r="E2113" t="str">
            <v>4435</v>
          </cell>
          <cell r="F2113" t="str">
            <v>BT</v>
          </cell>
          <cell r="G2113" t="str">
            <v/>
          </cell>
          <cell r="H2113">
            <v>17</v>
          </cell>
          <cell r="I2113">
            <v>0</v>
          </cell>
          <cell r="J2113">
            <v>0</v>
          </cell>
          <cell r="K2113">
            <v>4760000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</row>
        <row r="2114">
          <cell r="B2114" t="str">
            <v>4435007</v>
          </cell>
          <cell r="C2114" t="str">
            <v>Lê Gia</v>
          </cell>
          <cell r="D2114" t="str">
            <v>Bảo</v>
          </cell>
          <cell r="E2114" t="str">
            <v>4435</v>
          </cell>
          <cell r="F2114" t="str">
            <v>BT</v>
          </cell>
          <cell r="G2114" t="str">
            <v/>
          </cell>
          <cell r="H2114">
            <v>17</v>
          </cell>
          <cell r="I2114">
            <v>0</v>
          </cell>
          <cell r="J2114">
            <v>0</v>
          </cell>
          <cell r="K2114">
            <v>4760000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</row>
        <row r="2115">
          <cell r="B2115" t="str">
            <v>4435008</v>
          </cell>
          <cell r="C2115" t="str">
            <v>H Yunli</v>
          </cell>
          <cell r="D2115" t="str">
            <v>Byă</v>
          </cell>
          <cell r="E2115" t="str">
            <v>4435</v>
          </cell>
          <cell r="F2115" t="str">
            <v>MHP</v>
          </cell>
          <cell r="G2115" t="str">
            <v/>
          </cell>
          <cell r="H2115">
            <v>17</v>
          </cell>
          <cell r="I2115">
            <v>0</v>
          </cell>
          <cell r="J2115">
            <v>0</v>
          </cell>
          <cell r="K2115">
            <v>4760000</v>
          </cell>
          <cell r="L2115">
            <v>0</v>
          </cell>
          <cell r="M2115">
            <v>0</v>
          </cell>
          <cell r="N2115">
            <v>4760000</v>
          </cell>
          <cell r="O2115">
            <v>0</v>
          </cell>
        </row>
        <row r="2116">
          <cell r="B2116" t="str">
            <v>4435009</v>
          </cell>
          <cell r="C2116" t="str">
            <v>Nguyễn Thị Kim</v>
          </cell>
          <cell r="D2116" t="str">
            <v>Chi</v>
          </cell>
          <cell r="E2116" t="str">
            <v>4435</v>
          </cell>
          <cell r="F2116" t="str">
            <v>BT</v>
          </cell>
          <cell r="G2116" t="str">
            <v/>
          </cell>
          <cell r="H2116">
            <v>17</v>
          </cell>
          <cell r="I2116">
            <v>0</v>
          </cell>
          <cell r="J2116">
            <v>0</v>
          </cell>
          <cell r="K2116">
            <v>4760000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</row>
        <row r="2117">
          <cell r="B2117" t="str">
            <v>4435011</v>
          </cell>
          <cell r="C2117" t="str">
            <v>Lăng Minh</v>
          </cell>
          <cell r="D2117" t="str">
            <v>Chí</v>
          </cell>
          <cell r="E2117" t="str">
            <v>4435</v>
          </cell>
          <cell r="F2117" t="str">
            <v>GHP70</v>
          </cell>
          <cell r="G2117" t="str">
            <v/>
          </cell>
          <cell r="H2117">
            <v>17</v>
          </cell>
          <cell r="I2117">
            <v>0</v>
          </cell>
          <cell r="J2117">
            <v>0</v>
          </cell>
          <cell r="K2117">
            <v>4760000</v>
          </cell>
          <cell r="L2117">
            <v>0</v>
          </cell>
          <cell r="M2117">
            <v>0</v>
          </cell>
          <cell r="N2117">
            <v>3331999.9999999995</v>
          </cell>
          <cell r="O2117">
            <v>0</v>
          </cell>
        </row>
        <row r="2118">
          <cell r="B2118" t="str">
            <v>4435012</v>
          </cell>
          <cell r="C2118" t="str">
            <v>Phạm Mạnh</v>
          </cell>
          <cell r="D2118" t="str">
            <v>Cường</v>
          </cell>
          <cell r="E2118" t="str">
            <v>4435</v>
          </cell>
          <cell r="F2118" t="str">
            <v>BT</v>
          </cell>
          <cell r="G2118" t="str">
            <v/>
          </cell>
          <cell r="H2118">
            <v>17</v>
          </cell>
          <cell r="I2118">
            <v>0</v>
          </cell>
          <cell r="J2118">
            <v>0</v>
          </cell>
          <cell r="K2118">
            <v>4760000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</row>
        <row r="2119">
          <cell r="B2119" t="str">
            <v>4435014</v>
          </cell>
          <cell r="C2119" t="str">
            <v>Trần Lê Đức</v>
          </cell>
          <cell r="D2119" t="str">
            <v>Dương</v>
          </cell>
          <cell r="E2119" t="str">
            <v>4435</v>
          </cell>
          <cell r="F2119" t="str">
            <v>BT</v>
          </cell>
          <cell r="G2119" t="str">
            <v/>
          </cell>
          <cell r="H2119">
            <v>17</v>
          </cell>
          <cell r="I2119">
            <v>0</v>
          </cell>
          <cell r="J2119">
            <v>0</v>
          </cell>
          <cell r="K2119">
            <v>4760000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</row>
        <row r="2120">
          <cell r="B2120" t="str">
            <v>4435015</v>
          </cell>
          <cell r="C2120" t="str">
            <v>Nguyễn Thành</v>
          </cell>
          <cell r="D2120" t="str">
            <v>Đạt</v>
          </cell>
          <cell r="E2120" t="str">
            <v>4435</v>
          </cell>
          <cell r="F2120" t="str">
            <v>BT</v>
          </cell>
          <cell r="G2120" t="str">
            <v/>
          </cell>
          <cell r="H2120">
            <v>17</v>
          </cell>
          <cell r="I2120">
            <v>0</v>
          </cell>
          <cell r="J2120">
            <v>0</v>
          </cell>
          <cell r="K2120">
            <v>4760000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</row>
        <row r="2121">
          <cell r="B2121" t="str">
            <v>4435016</v>
          </cell>
          <cell r="C2121" t="str">
            <v>Nguyễn Tiến</v>
          </cell>
          <cell r="D2121" t="str">
            <v>Đạt</v>
          </cell>
          <cell r="E2121" t="str">
            <v>4435</v>
          </cell>
          <cell r="F2121" t="str">
            <v>BT</v>
          </cell>
          <cell r="G2121" t="str">
            <v/>
          </cell>
          <cell r="H2121">
            <v>17</v>
          </cell>
          <cell r="I2121">
            <v>0</v>
          </cell>
          <cell r="J2121">
            <v>0</v>
          </cell>
          <cell r="K2121">
            <v>4760000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</row>
        <row r="2122">
          <cell r="B2122" t="str">
            <v>4435017</v>
          </cell>
          <cell r="C2122" t="str">
            <v>Nguyễn Hải</v>
          </cell>
          <cell r="D2122" t="str">
            <v>Đăng</v>
          </cell>
          <cell r="E2122" t="str">
            <v>4435</v>
          </cell>
          <cell r="F2122" t="str">
            <v>BT</v>
          </cell>
          <cell r="G2122" t="str">
            <v/>
          </cell>
          <cell r="H2122">
            <v>17</v>
          </cell>
          <cell r="I2122">
            <v>0</v>
          </cell>
          <cell r="J2122">
            <v>0</v>
          </cell>
          <cell r="K2122">
            <v>4760000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</row>
        <row r="2123">
          <cell r="B2123" t="str">
            <v>4435018</v>
          </cell>
          <cell r="C2123" t="str">
            <v>Nguyễn Thị Thu</v>
          </cell>
          <cell r="D2123" t="str">
            <v>Hà</v>
          </cell>
          <cell r="E2123" t="str">
            <v>4435</v>
          </cell>
          <cell r="F2123" t="str">
            <v>BT</v>
          </cell>
          <cell r="G2123" t="str">
            <v/>
          </cell>
          <cell r="H2123">
            <v>17</v>
          </cell>
          <cell r="I2123">
            <v>0</v>
          </cell>
          <cell r="J2123">
            <v>0</v>
          </cell>
          <cell r="K2123">
            <v>4760000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</row>
        <row r="2124">
          <cell r="B2124" t="str">
            <v>4435019</v>
          </cell>
          <cell r="C2124" t="str">
            <v>Trần Mạnh</v>
          </cell>
          <cell r="D2124" t="str">
            <v>Hải</v>
          </cell>
          <cell r="E2124" t="str">
            <v>4435</v>
          </cell>
          <cell r="F2124" t="str">
            <v>BT</v>
          </cell>
          <cell r="G2124" t="str">
            <v/>
          </cell>
          <cell r="H2124">
            <v>17</v>
          </cell>
          <cell r="I2124">
            <v>0</v>
          </cell>
          <cell r="J2124">
            <v>0</v>
          </cell>
          <cell r="K2124">
            <v>4760000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</row>
        <row r="2125">
          <cell r="B2125" t="str">
            <v>4435020</v>
          </cell>
          <cell r="C2125" t="str">
            <v>Điểu Phi</v>
          </cell>
          <cell r="D2125" t="str">
            <v>Hiếu</v>
          </cell>
          <cell r="E2125" t="str">
            <v>4435</v>
          </cell>
          <cell r="F2125" t="str">
            <v>GHP70</v>
          </cell>
          <cell r="G2125" t="str">
            <v/>
          </cell>
          <cell r="H2125">
            <v>17</v>
          </cell>
          <cell r="I2125">
            <v>0</v>
          </cell>
          <cell r="J2125">
            <v>0</v>
          </cell>
          <cell r="K2125">
            <v>4760000</v>
          </cell>
          <cell r="L2125">
            <v>0</v>
          </cell>
          <cell r="M2125">
            <v>0</v>
          </cell>
          <cell r="N2125">
            <v>3331999.9999999995</v>
          </cell>
          <cell r="O2125">
            <v>0</v>
          </cell>
        </row>
        <row r="2126">
          <cell r="B2126" t="str">
            <v>4435021</v>
          </cell>
          <cell r="C2126" t="str">
            <v>Nguyễn Đình</v>
          </cell>
          <cell r="D2126" t="str">
            <v>Hiếu</v>
          </cell>
          <cell r="E2126" t="str">
            <v>4435</v>
          </cell>
          <cell r="F2126" t="str">
            <v>BT</v>
          </cell>
          <cell r="G2126" t="str">
            <v/>
          </cell>
          <cell r="H2126">
            <v>17</v>
          </cell>
          <cell r="I2126">
            <v>0</v>
          </cell>
          <cell r="J2126">
            <v>0</v>
          </cell>
          <cell r="K2126">
            <v>4760000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</row>
        <row r="2127">
          <cell r="B2127" t="str">
            <v>4435022</v>
          </cell>
          <cell r="C2127" t="str">
            <v>Trần Thị Thanh</v>
          </cell>
          <cell r="D2127" t="str">
            <v>Hiền</v>
          </cell>
          <cell r="E2127" t="str">
            <v>4435</v>
          </cell>
          <cell r="F2127" t="str">
            <v>MHP</v>
          </cell>
          <cell r="G2127" t="str">
            <v/>
          </cell>
          <cell r="H2127">
            <v>17</v>
          </cell>
          <cell r="I2127">
            <v>0</v>
          </cell>
          <cell r="J2127">
            <v>0</v>
          </cell>
          <cell r="K2127">
            <v>4760000</v>
          </cell>
          <cell r="L2127">
            <v>0</v>
          </cell>
          <cell r="M2127">
            <v>0</v>
          </cell>
          <cell r="N2127">
            <v>4760000</v>
          </cell>
          <cell r="O2127">
            <v>0</v>
          </cell>
        </row>
        <row r="2128">
          <cell r="B2128" t="str">
            <v>4435023</v>
          </cell>
          <cell r="C2128" t="str">
            <v>Trần Thị Thanh</v>
          </cell>
          <cell r="D2128" t="str">
            <v>Hòa</v>
          </cell>
          <cell r="E2128" t="str">
            <v>4435</v>
          </cell>
          <cell r="F2128" t="str">
            <v>MHP</v>
          </cell>
          <cell r="G2128" t="str">
            <v/>
          </cell>
          <cell r="H2128">
            <v>17</v>
          </cell>
          <cell r="I2128">
            <v>0</v>
          </cell>
          <cell r="J2128">
            <v>0</v>
          </cell>
          <cell r="K2128">
            <v>4760000</v>
          </cell>
          <cell r="L2128">
            <v>0</v>
          </cell>
          <cell r="M2128">
            <v>0</v>
          </cell>
          <cell r="N2128">
            <v>4760000</v>
          </cell>
          <cell r="O2128">
            <v>0</v>
          </cell>
        </row>
        <row r="2129">
          <cell r="B2129" t="str">
            <v>4435024</v>
          </cell>
          <cell r="C2129" t="str">
            <v>Bùi Quốc</v>
          </cell>
          <cell r="D2129" t="str">
            <v>Huy</v>
          </cell>
          <cell r="E2129" t="str">
            <v>4435</v>
          </cell>
          <cell r="F2129" t="str">
            <v>BT</v>
          </cell>
          <cell r="G2129" t="str">
            <v/>
          </cell>
          <cell r="H2129">
            <v>17</v>
          </cell>
          <cell r="I2129">
            <v>0</v>
          </cell>
          <cell r="J2129">
            <v>0</v>
          </cell>
          <cell r="K2129">
            <v>4760000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</row>
        <row r="2130">
          <cell r="B2130" t="str">
            <v>4435025</v>
          </cell>
          <cell r="C2130" t="str">
            <v>Hoàng Dương</v>
          </cell>
          <cell r="D2130" t="str">
            <v>Huy</v>
          </cell>
          <cell r="E2130" t="str">
            <v>4435</v>
          </cell>
          <cell r="F2130" t="str">
            <v>BT</v>
          </cell>
          <cell r="G2130" t="str">
            <v/>
          </cell>
          <cell r="H2130">
            <v>17</v>
          </cell>
          <cell r="I2130">
            <v>0</v>
          </cell>
          <cell r="J2130">
            <v>0</v>
          </cell>
          <cell r="K2130">
            <v>4760000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</row>
        <row r="2131">
          <cell r="B2131" t="str">
            <v>4435026</v>
          </cell>
          <cell r="C2131" t="str">
            <v>Đặng Quốc</v>
          </cell>
          <cell r="D2131" t="str">
            <v>Hùng</v>
          </cell>
          <cell r="E2131" t="str">
            <v>4435</v>
          </cell>
          <cell r="F2131" t="str">
            <v>BT</v>
          </cell>
          <cell r="G2131" t="str">
            <v/>
          </cell>
          <cell r="H2131">
            <v>17</v>
          </cell>
          <cell r="I2131">
            <v>0</v>
          </cell>
          <cell r="J2131">
            <v>0</v>
          </cell>
          <cell r="K2131">
            <v>4760000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</row>
        <row r="2132">
          <cell r="B2132" t="str">
            <v>4435027</v>
          </cell>
          <cell r="C2132" t="str">
            <v>Vũ Thị</v>
          </cell>
          <cell r="D2132" t="str">
            <v>Hương</v>
          </cell>
          <cell r="E2132" t="str">
            <v>4435</v>
          </cell>
          <cell r="F2132" t="str">
            <v>BT</v>
          </cell>
          <cell r="G2132" t="str">
            <v/>
          </cell>
          <cell r="H2132">
            <v>17</v>
          </cell>
          <cell r="I2132">
            <v>0</v>
          </cell>
          <cell r="J2132">
            <v>0</v>
          </cell>
          <cell r="K2132">
            <v>4760000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</row>
        <row r="2133">
          <cell r="B2133" t="str">
            <v>4435028</v>
          </cell>
          <cell r="C2133" t="str">
            <v>Đỗ Trung</v>
          </cell>
          <cell r="D2133" t="str">
            <v>Kiên</v>
          </cell>
          <cell r="E2133" t="str">
            <v>4435</v>
          </cell>
          <cell r="F2133" t="str">
            <v>BT</v>
          </cell>
          <cell r="G2133" t="str">
            <v/>
          </cell>
          <cell r="H2133">
            <v>17</v>
          </cell>
          <cell r="I2133">
            <v>0</v>
          </cell>
          <cell r="J2133">
            <v>0</v>
          </cell>
          <cell r="K2133">
            <v>4760000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</row>
        <row r="2134">
          <cell r="B2134" t="str">
            <v>4435029</v>
          </cell>
          <cell r="C2134" t="str">
            <v>Lò Thị</v>
          </cell>
          <cell r="D2134" t="str">
            <v>Linh</v>
          </cell>
          <cell r="E2134" t="str">
            <v>4435</v>
          </cell>
          <cell r="F2134" t="str">
            <v>BT</v>
          </cell>
          <cell r="G2134" t="str">
            <v/>
          </cell>
          <cell r="H2134">
            <v>17</v>
          </cell>
          <cell r="I2134">
            <v>0</v>
          </cell>
          <cell r="J2134">
            <v>0</v>
          </cell>
          <cell r="K2134">
            <v>4760000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</row>
        <row r="2135">
          <cell r="B2135" t="str">
            <v>4435030</v>
          </cell>
          <cell r="C2135" t="str">
            <v>Trần Thảo</v>
          </cell>
          <cell r="D2135" t="str">
            <v>Linh</v>
          </cell>
          <cell r="E2135" t="str">
            <v>4435</v>
          </cell>
          <cell r="F2135" t="str">
            <v>BT</v>
          </cell>
          <cell r="G2135" t="str">
            <v/>
          </cell>
          <cell r="H2135">
            <v>17</v>
          </cell>
          <cell r="I2135">
            <v>0</v>
          </cell>
          <cell r="J2135">
            <v>0</v>
          </cell>
          <cell r="K2135">
            <v>4760000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</row>
        <row r="2136">
          <cell r="B2136" t="str">
            <v>4435031</v>
          </cell>
          <cell r="C2136" t="str">
            <v>Vũ Thị Kim</v>
          </cell>
          <cell r="D2136" t="str">
            <v>Loan</v>
          </cell>
          <cell r="E2136" t="str">
            <v>4435</v>
          </cell>
          <cell r="F2136" t="str">
            <v>BT</v>
          </cell>
          <cell r="G2136" t="str">
            <v/>
          </cell>
          <cell r="H2136">
            <v>17</v>
          </cell>
          <cell r="I2136">
            <v>0</v>
          </cell>
          <cell r="J2136">
            <v>0</v>
          </cell>
          <cell r="K2136">
            <v>4760000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</row>
        <row r="2137">
          <cell r="B2137" t="str">
            <v>4435032</v>
          </cell>
          <cell r="C2137" t="str">
            <v>Trần Thị Ngọc</v>
          </cell>
          <cell r="D2137" t="str">
            <v>Mai</v>
          </cell>
          <cell r="E2137" t="str">
            <v>4435</v>
          </cell>
          <cell r="F2137" t="str">
            <v>BT</v>
          </cell>
          <cell r="G2137" t="str">
            <v/>
          </cell>
          <cell r="H2137">
            <v>17</v>
          </cell>
          <cell r="I2137">
            <v>0</v>
          </cell>
          <cell r="J2137">
            <v>0</v>
          </cell>
          <cell r="K2137">
            <v>4760000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</row>
        <row r="2138">
          <cell r="B2138" t="str">
            <v>4435033</v>
          </cell>
          <cell r="C2138" t="str">
            <v>Đỗ Đăng</v>
          </cell>
          <cell r="D2138" t="str">
            <v>Mạnh</v>
          </cell>
          <cell r="E2138" t="str">
            <v>4435</v>
          </cell>
          <cell r="F2138" t="str">
            <v>BT</v>
          </cell>
          <cell r="G2138" t="str">
            <v/>
          </cell>
          <cell r="H2138">
            <v>17</v>
          </cell>
          <cell r="I2138">
            <v>0</v>
          </cell>
          <cell r="J2138">
            <v>0</v>
          </cell>
          <cell r="K2138">
            <v>4760000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</row>
        <row r="2139">
          <cell r="B2139" t="str">
            <v>4435034</v>
          </cell>
          <cell r="C2139" t="str">
            <v>Nguyễn Đức</v>
          </cell>
          <cell r="D2139" t="str">
            <v>Minh</v>
          </cell>
          <cell r="E2139" t="str">
            <v>4435</v>
          </cell>
          <cell r="F2139" t="str">
            <v>BT</v>
          </cell>
          <cell r="G2139" t="str">
            <v/>
          </cell>
          <cell r="H2139">
            <v>17</v>
          </cell>
          <cell r="I2139">
            <v>0</v>
          </cell>
          <cell r="J2139">
            <v>0</v>
          </cell>
          <cell r="K2139">
            <v>4760000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</row>
        <row r="2140">
          <cell r="B2140" t="str">
            <v>4435035</v>
          </cell>
          <cell r="C2140" t="str">
            <v>Nguyễn Lê Bá</v>
          </cell>
          <cell r="D2140" t="str">
            <v>Minh</v>
          </cell>
          <cell r="E2140" t="str">
            <v>4435</v>
          </cell>
          <cell r="F2140" t="str">
            <v>BT</v>
          </cell>
          <cell r="G2140" t="str">
            <v/>
          </cell>
          <cell r="H2140">
            <v>17</v>
          </cell>
          <cell r="I2140">
            <v>0</v>
          </cell>
          <cell r="J2140">
            <v>0</v>
          </cell>
          <cell r="K2140">
            <v>4760000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</row>
        <row r="2141">
          <cell r="B2141" t="str">
            <v>4435036</v>
          </cell>
          <cell r="C2141" t="str">
            <v>Phạm Hải</v>
          </cell>
          <cell r="D2141" t="str">
            <v>Minh</v>
          </cell>
          <cell r="E2141" t="str">
            <v>4435</v>
          </cell>
          <cell r="F2141" t="str">
            <v>BT</v>
          </cell>
          <cell r="G2141" t="str">
            <v/>
          </cell>
          <cell r="H2141">
            <v>17</v>
          </cell>
          <cell r="I2141">
            <v>0</v>
          </cell>
          <cell r="J2141">
            <v>0</v>
          </cell>
          <cell r="K2141">
            <v>4760000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</row>
        <row r="2142">
          <cell r="B2142" t="str">
            <v>4435037</v>
          </cell>
          <cell r="C2142" t="str">
            <v>Phạm Quang</v>
          </cell>
          <cell r="D2142" t="str">
            <v>Minh</v>
          </cell>
          <cell r="E2142" t="str">
            <v>4435</v>
          </cell>
          <cell r="F2142" t="str">
            <v>BT</v>
          </cell>
          <cell r="G2142" t="str">
            <v/>
          </cell>
          <cell r="H2142">
            <v>17</v>
          </cell>
          <cell r="I2142">
            <v>0</v>
          </cell>
          <cell r="J2142">
            <v>0</v>
          </cell>
          <cell r="K2142">
            <v>4760000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</row>
        <row r="2143">
          <cell r="B2143" t="str">
            <v>4435038</v>
          </cell>
          <cell r="C2143" t="str">
            <v>Đoàn Thị Linh</v>
          </cell>
          <cell r="D2143" t="str">
            <v>Ngân</v>
          </cell>
          <cell r="E2143" t="str">
            <v>4435</v>
          </cell>
          <cell r="F2143" t="str">
            <v>BT</v>
          </cell>
          <cell r="G2143" t="str">
            <v/>
          </cell>
          <cell r="H2143">
            <v>17</v>
          </cell>
          <cell r="I2143">
            <v>0</v>
          </cell>
          <cell r="J2143">
            <v>0</v>
          </cell>
          <cell r="K2143">
            <v>4760000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</row>
        <row r="2144">
          <cell r="B2144" t="str">
            <v>4435039</v>
          </cell>
          <cell r="C2144" t="str">
            <v>Phạm Khôi</v>
          </cell>
          <cell r="D2144" t="str">
            <v>Nguyên</v>
          </cell>
          <cell r="E2144" t="str">
            <v>4435</v>
          </cell>
          <cell r="F2144" t="str">
            <v>BT</v>
          </cell>
          <cell r="G2144" t="str">
            <v/>
          </cell>
          <cell r="H2144">
            <v>17</v>
          </cell>
          <cell r="I2144">
            <v>0</v>
          </cell>
          <cell r="J2144">
            <v>0</v>
          </cell>
          <cell r="K2144">
            <v>4760000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</row>
        <row r="2145">
          <cell r="B2145" t="str">
            <v>4435040</v>
          </cell>
          <cell r="C2145" t="str">
            <v>Trần Đức</v>
          </cell>
          <cell r="D2145" t="str">
            <v>Nguyên</v>
          </cell>
          <cell r="E2145" t="str">
            <v>4435</v>
          </cell>
          <cell r="F2145" t="str">
            <v>BT</v>
          </cell>
          <cell r="G2145" t="str">
            <v/>
          </cell>
          <cell r="H2145">
            <v>17</v>
          </cell>
          <cell r="I2145">
            <v>0</v>
          </cell>
          <cell r="J2145">
            <v>0</v>
          </cell>
          <cell r="K2145">
            <v>4760000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</row>
        <row r="2146">
          <cell r="B2146" t="str">
            <v>4435041</v>
          </cell>
          <cell r="C2146" t="str">
            <v>Phùng Thị Như</v>
          </cell>
          <cell r="D2146" t="str">
            <v>Nguyệt</v>
          </cell>
          <cell r="E2146" t="str">
            <v>4435</v>
          </cell>
          <cell r="F2146" t="str">
            <v>BT</v>
          </cell>
          <cell r="G2146" t="str">
            <v/>
          </cell>
          <cell r="H2146">
            <v>17</v>
          </cell>
          <cell r="I2146">
            <v>0</v>
          </cell>
          <cell r="J2146">
            <v>0</v>
          </cell>
          <cell r="K2146">
            <v>4760000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</row>
        <row r="2147">
          <cell r="B2147" t="str">
            <v>4435042</v>
          </cell>
          <cell r="C2147" t="str">
            <v>Nguyễn Văn</v>
          </cell>
          <cell r="D2147" t="str">
            <v>Nhân</v>
          </cell>
          <cell r="E2147" t="str">
            <v>4435</v>
          </cell>
          <cell r="F2147" t="str">
            <v>BT</v>
          </cell>
          <cell r="G2147" t="str">
            <v/>
          </cell>
          <cell r="H2147">
            <v>17</v>
          </cell>
          <cell r="I2147">
            <v>0</v>
          </cell>
          <cell r="J2147">
            <v>0</v>
          </cell>
          <cell r="K2147">
            <v>4760000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</row>
        <row r="2148">
          <cell r="B2148" t="str">
            <v>4435043</v>
          </cell>
          <cell r="C2148" t="str">
            <v>Nguyễn Thị Hồng</v>
          </cell>
          <cell r="D2148" t="str">
            <v>Nhung</v>
          </cell>
          <cell r="E2148" t="str">
            <v>4435</v>
          </cell>
          <cell r="F2148" t="str">
            <v>BT</v>
          </cell>
          <cell r="G2148" t="str">
            <v/>
          </cell>
          <cell r="H2148">
            <v>17</v>
          </cell>
          <cell r="I2148">
            <v>0</v>
          </cell>
          <cell r="J2148">
            <v>0</v>
          </cell>
          <cell r="K2148">
            <v>4760000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</row>
        <row r="2149">
          <cell r="B2149" t="str">
            <v>4435044</v>
          </cell>
          <cell r="C2149" t="str">
            <v>Nguyễn Thùy Tuyết</v>
          </cell>
          <cell r="D2149" t="str">
            <v>Nhung</v>
          </cell>
          <cell r="E2149" t="str">
            <v>4435</v>
          </cell>
          <cell r="F2149" t="str">
            <v>BT</v>
          </cell>
          <cell r="G2149" t="str">
            <v/>
          </cell>
          <cell r="H2149">
            <v>17</v>
          </cell>
          <cell r="I2149">
            <v>0</v>
          </cell>
          <cell r="J2149">
            <v>0</v>
          </cell>
          <cell r="K2149">
            <v>4760000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</row>
        <row r="2150">
          <cell r="B2150" t="str">
            <v>4435045</v>
          </cell>
          <cell r="C2150" t="str">
            <v>Đoàn Quỳnh</v>
          </cell>
          <cell r="D2150" t="str">
            <v>Như</v>
          </cell>
          <cell r="E2150" t="str">
            <v>4435</v>
          </cell>
          <cell r="F2150" t="str">
            <v>BT</v>
          </cell>
          <cell r="G2150" t="str">
            <v/>
          </cell>
          <cell r="H2150">
            <v>17</v>
          </cell>
          <cell r="I2150">
            <v>0</v>
          </cell>
          <cell r="J2150">
            <v>0</v>
          </cell>
          <cell r="K2150">
            <v>4760000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</row>
        <row r="2151">
          <cell r="B2151" t="str">
            <v>4435046</v>
          </cell>
          <cell r="C2151" t="str">
            <v>H Mơng</v>
          </cell>
          <cell r="D2151" t="str">
            <v>Niê</v>
          </cell>
          <cell r="E2151" t="str">
            <v>4435</v>
          </cell>
          <cell r="F2151" t="str">
            <v>GHP70</v>
          </cell>
          <cell r="G2151" t="str">
            <v/>
          </cell>
          <cell r="H2151">
            <v>17</v>
          </cell>
          <cell r="I2151">
            <v>0</v>
          </cell>
          <cell r="J2151">
            <v>0</v>
          </cell>
          <cell r="K2151">
            <v>4760000</v>
          </cell>
          <cell r="L2151">
            <v>0</v>
          </cell>
          <cell r="M2151">
            <v>0</v>
          </cell>
          <cell r="N2151">
            <v>3331999.9999999995</v>
          </cell>
          <cell r="O2151">
            <v>0</v>
          </cell>
        </row>
        <row r="2152">
          <cell r="B2152" t="str">
            <v>4435047</v>
          </cell>
          <cell r="C2152" t="str">
            <v>Nguyễn Tấn</v>
          </cell>
          <cell r="D2152" t="str">
            <v>Phát</v>
          </cell>
          <cell r="E2152" t="str">
            <v>4435</v>
          </cell>
          <cell r="F2152" t="str">
            <v>BT</v>
          </cell>
          <cell r="G2152" t="str">
            <v/>
          </cell>
          <cell r="H2152">
            <v>17</v>
          </cell>
          <cell r="I2152">
            <v>0</v>
          </cell>
          <cell r="J2152">
            <v>0</v>
          </cell>
          <cell r="K2152">
            <v>4760000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</row>
        <row r="2153">
          <cell r="B2153" t="str">
            <v>4435048</v>
          </cell>
          <cell r="C2153" t="str">
            <v>Vi Nguyễn Đại</v>
          </cell>
          <cell r="D2153" t="str">
            <v>Phúc</v>
          </cell>
          <cell r="E2153" t="str">
            <v>4435</v>
          </cell>
          <cell r="F2153" t="str">
            <v>GHP70</v>
          </cell>
          <cell r="G2153" t="str">
            <v/>
          </cell>
          <cell r="H2153">
            <v>17</v>
          </cell>
          <cell r="I2153">
            <v>0</v>
          </cell>
          <cell r="J2153">
            <v>0</v>
          </cell>
          <cell r="K2153">
            <v>4760000</v>
          </cell>
          <cell r="L2153">
            <v>0</v>
          </cell>
          <cell r="M2153">
            <v>0</v>
          </cell>
          <cell r="N2153">
            <v>3331999.9999999995</v>
          </cell>
          <cell r="O2153">
            <v>0</v>
          </cell>
        </row>
        <row r="2154">
          <cell r="B2154" t="str">
            <v>4435050</v>
          </cell>
          <cell r="C2154" t="str">
            <v>Cấn Xuân</v>
          </cell>
          <cell r="D2154" t="str">
            <v>Sinh</v>
          </cell>
          <cell r="E2154" t="str">
            <v>4435</v>
          </cell>
          <cell r="F2154" t="str">
            <v>BT</v>
          </cell>
          <cell r="G2154" t="str">
            <v/>
          </cell>
          <cell r="H2154">
            <v>17</v>
          </cell>
          <cell r="I2154">
            <v>0</v>
          </cell>
          <cell r="J2154">
            <v>0</v>
          </cell>
          <cell r="K2154">
            <v>4760000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</row>
        <row r="2155">
          <cell r="B2155" t="str">
            <v>4435051</v>
          </cell>
          <cell r="C2155" t="str">
            <v>Nguyễn Thị Hà</v>
          </cell>
          <cell r="D2155" t="str">
            <v>Thanh</v>
          </cell>
          <cell r="E2155" t="str">
            <v>4435</v>
          </cell>
          <cell r="F2155" t="str">
            <v>GHP70</v>
          </cell>
          <cell r="G2155" t="str">
            <v/>
          </cell>
          <cell r="H2155">
            <v>17</v>
          </cell>
          <cell r="I2155">
            <v>0</v>
          </cell>
          <cell r="J2155">
            <v>0</v>
          </cell>
          <cell r="K2155">
            <v>4760000</v>
          </cell>
          <cell r="L2155">
            <v>0</v>
          </cell>
          <cell r="M2155">
            <v>0</v>
          </cell>
          <cell r="N2155">
            <v>3331999.9999999995</v>
          </cell>
          <cell r="O2155">
            <v>0</v>
          </cell>
        </row>
        <row r="2156">
          <cell r="B2156" t="str">
            <v>4435052</v>
          </cell>
          <cell r="C2156" t="str">
            <v>Hoàng Văn</v>
          </cell>
          <cell r="D2156" t="str">
            <v>Thành</v>
          </cell>
          <cell r="E2156" t="str">
            <v>4435</v>
          </cell>
          <cell r="F2156" t="str">
            <v>BT</v>
          </cell>
          <cell r="G2156" t="str">
            <v/>
          </cell>
          <cell r="H2156">
            <v>17</v>
          </cell>
          <cell r="I2156">
            <v>0</v>
          </cell>
          <cell r="J2156">
            <v>0</v>
          </cell>
          <cell r="K2156">
            <v>4760000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</row>
        <row r="2157">
          <cell r="B2157" t="str">
            <v>4435053</v>
          </cell>
          <cell r="C2157" t="str">
            <v>Trần Cao</v>
          </cell>
          <cell r="D2157" t="str">
            <v>Thành</v>
          </cell>
          <cell r="E2157" t="str">
            <v>4435</v>
          </cell>
          <cell r="F2157" t="str">
            <v>BT</v>
          </cell>
          <cell r="G2157" t="str">
            <v/>
          </cell>
          <cell r="H2157">
            <v>17</v>
          </cell>
          <cell r="I2157">
            <v>0</v>
          </cell>
          <cell r="J2157">
            <v>0</v>
          </cell>
          <cell r="K2157">
            <v>4760000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</row>
        <row r="2158">
          <cell r="B2158" t="str">
            <v>4435054</v>
          </cell>
          <cell r="C2158" t="str">
            <v>Đinh Trọng</v>
          </cell>
          <cell r="D2158" t="str">
            <v>Thi</v>
          </cell>
          <cell r="E2158" t="str">
            <v>4435</v>
          </cell>
          <cell r="F2158" t="str">
            <v>MHP</v>
          </cell>
          <cell r="G2158" t="str">
            <v/>
          </cell>
          <cell r="H2158">
            <v>17</v>
          </cell>
          <cell r="I2158">
            <v>0</v>
          </cell>
          <cell r="J2158">
            <v>0</v>
          </cell>
          <cell r="K2158">
            <v>4760000</v>
          </cell>
          <cell r="L2158">
            <v>0</v>
          </cell>
          <cell r="M2158">
            <v>0</v>
          </cell>
          <cell r="N2158">
            <v>4760000</v>
          </cell>
          <cell r="O2158">
            <v>0</v>
          </cell>
        </row>
        <row r="2159">
          <cell r="B2159" t="str">
            <v>4435055</v>
          </cell>
          <cell r="C2159" t="str">
            <v>Nguyễn Thị Minh</v>
          </cell>
          <cell r="D2159" t="str">
            <v>Thư</v>
          </cell>
          <cell r="E2159" t="str">
            <v>4435</v>
          </cell>
          <cell r="F2159" t="str">
            <v>BT</v>
          </cell>
          <cell r="G2159" t="str">
            <v/>
          </cell>
          <cell r="H2159">
            <v>17</v>
          </cell>
          <cell r="I2159">
            <v>0</v>
          </cell>
          <cell r="J2159">
            <v>0</v>
          </cell>
          <cell r="K2159">
            <v>4760000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</row>
        <row r="2160">
          <cell r="B2160" t="str">
            <v>4435056</v>
          </cell>
          <cell r="C2160" t="str">
            <v>Đoàn Nguyễn Thu</v>
          </cell>
          <cell r="D2160" t="str">
            <v>Trang</v>
          </cell>
          <cell r="E2160" t="str">
            <v>4435</v>
          </cell>
          <cell r="F2160" t="str">
            <v>BT</v>
          </cell>
          <cell r="G2160" t="str">
            <v/>
          </cell>
          <cell r="H2160">
            <v>17</v>
          </cell>
          <cell r="I2160">
            <v>0</v>
          </cell>
          <cell r="J2160">
            <v>0</v>
          </cell>
          <cell r="K2160">
            <v>4760000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</row>
        <row r="2161">
          <cell r="B2161" t="str">
            <v>4435057</v>
          </cell>
          <cell r="C2161" t="str">
            <v>Nguyễn Huyền</v>
          </cell>
          <cell r="D2161" t="str">
            <v>Trang</v>
          </cell>
          <cell r="E2161" t="str">
            <v>4435</v>
          </cell>
          <cell r="F2161" t="str">
            <v>BT</v>
          </cell>
          <cell r="G2161" t="str">
            <v/>
          </cell>
          <cell r="H2161">
            <v>17</v>
          </cell>
          <cell r="I2161">
            <v>0</v>
          </cell>
          <cell r="J2161">
            <v>0</v>
          </cell>
          <cell r="K2161">
            <v>4760000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</row>
        <row r="2162">
          <cell r="B2162" t="str">
            <v>4435058</v>
          </cell>
          <cell r="C2162" t="str">
            <v>Nguyễn Thị Thùy</v>
          </cell>
          <cell r="D2162" t="str">
            <v>Trang</v>
          </cell>
          <cell r="E2162" t="str">
            <v>4435</v>
          </cell>
          <cell r="F2162" t="str">
            <v>BT</v>
          </cell>
          <cell r="G2162" t="str">
            <v/>
          </cell>
          <cell r="H2162">
            <v>17</v>
          </cell>
          <cell r="I2162">
            <v>0</v>
          </cell>
          <cell r="J2162">
            <v>0</v>
          </cell>
          <cell r="K2162">
            <v>4760000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</row>
        <row r="2163">
          <cell r="B2163" t="str">
            <v>4435059</v>
          </cell>
          <cell r="C2163" t="str">
            <v>Nguyễn Thị</v>
          </cell>
          <cell r="D2163" t="str">
            <v>Trâm</v>
          </cell>
          <cell r="E2163" t="str">
            <v>4435</v>
          </cell>
          <cell r="F2163" t="str">
            <v>BT</v>
          </cell>
          <cell r="G2163" t="str">
            <v/>
          </cell>
          <cell r="H2163">
            <v>17</v>
          </cell>
          <cell r="I2163">
            <v>0</v>
          </cell>
          <cell r="J2163">
            <v>0</v>
          </cell>
          <cell r="K2163">
            <v>4760000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</row>
        <row r="2164">
          <cell r="B2164" t="str">
            <v>4435060</v>
          </cell>
          <cell r="C2164" t="str">
            <v>Nguyễn Đăng</v>
          </cell>
          <cell r="D2164" t="str">
            <v>Triệu</v>
          </cell>
          <cell r="E2164" t="str">
            <v>4435</v>
          </cell>
          <cell r="F2164" t="str">
            <v>BT</v>
          </cell>
          <cell r="G2164" t="str">
            <v/>
          </cell>
          <cell r="H2164">
            <v>17</v>
          </cell>
          <cell r="I2164">
            <v>0</v>
          </cell>
          <cell r="J2164">
            <v>0</v>
          </cell>
          <cell r="K2164">
            <v>4760000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</row>
        <row r="2165">
          <cell r="B2165" t="str">
            <v>4435061</v>
          </cell>
          <cell r="C2165" t="str">
            <v>Cao Minh</v>
          </cell>
          <cell r="D2165" t="str">
            <v>Trí</v>
          </cell>
          <cell r="E2165" t="str">
            <v>4435</v>
          </cell>
          <cell r="F2165" t="str">
            <v>BT</v>
          </cell>
          <cell r="G2165" t="str">
            <v/>
          </cell>
          <cell r="H2165">
            <v>17</v>
          </cell>
          <cell r="I2165">
            <v>0</v>
          </cell>
          <cell r="J2165">
            <v>0</v>
          </cell>
          <cell r="K2165">
            <v>4760000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</row>
        <row r="2166">
          <cell r="B2166" t="str">
            <v>4435062</v>
          </cell>
          <cell r="C2166" t="str">
            <v>Bùi Anh</v>
          </cell>
          <cell r="D2166" t="str">
            <v>Tuấn</v>
          </cell>
          <cell r="E2166" t="str">
            <v>4435</v>
          </cell>
          <cell r="F2166" t="str">
            <v>BT</v>
          </cell>
          <cell r="G2166" t="str">
            <v/>
          </cell>
          <cell r="H2166">
            <v>17</v>
          </cell>
          <cell r="I2166">
            <v>0</v>
          </cell>
          <cell r="J2166">
            <v>0</v>
          </cell>
          <cell r="K2166">
            <v>4760000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</row>
        <row r="2167">
          <cell r="B2167" t="str">
            <v>4435063</v>
          </cell>
          <cell r="C2167" t="str">
            <v>Nguyễn Thị Minh</v>
          </cell>
          <cell r="D2167" t="str">
            <v>Tú</v>
          </cell>
          <cell r="E2167" t="str">
            <v>4435</v>
          </cell>
          <cell r="F2167" t="str">
            <v>BT</v>
          </cell>
          <cell r="G2167" t="str">
            <v/>
          </cell>
          <cell r="H2167">
            <v>17</v>
          </cell>
          <cell r="I2167">
            <v>0</v>
          </cell>
          <cell r="J2167">
            <v>0</v>
          </cell>
          <cell r="K2167">
            <v>4760000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</row>
        <row r="2168">
          <cell r="B2168" t="str">
            <v>4435064</v>
          </cell>
          <cell r="C2168" t="str">
            <v>Lưu Thị Tố</v>
          </cell>
          <cell r="D2168" t="str">
            <v>Uyên</v>
          </cell>
          <cell r="E2168" t="str">
            <v>4435</v>
          </cell>
          <cell r="F2168" t="str">
            <v>BT</v>
          </cell>
          <cell r="G2168" t="str">
            <v/>
          </cell>
          <cell r="H2168">
            <v>17</v>
          </cell>
          <cell r="I2168">
            <v>0</v>
          </cell>
          <cell r="J2168">
            <v>0</v>
          </cell>
          <cell r="K2168">
            <v>4760000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</row>
        <row r="2169">
          <cell r="B2169" t="str">
            <v>4435065</v>
          </cell>
          <cell r="C2169" t="str">
            <v>Nguyễn Thị</v>
          </cell>
          <cell r="D2169" t="str">
            <v>Uyên</v>
          </cell>
          <cell r="E2169" t="str">
            <v>4435</v>
          </cell>
          <cell r="F2169" t="str">
            <v>BT</v>
          </cell>
          <cell r="G2169" t="str">
            <v/>
          </cell>
          <cell r="H2169">
            <v>17</v>
          </cell>
          <cell r="I2169">
            <v>0</v>
          </cell>
          <cell r="J2169">
            <v>0</v>
          </cell>
          <cell r="K2169">
            <v>4760000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</row>
        <row r="2170">
          <cell r="B2170" t="str">
            <v>4435066</v>
          </cell>
          <cell r="C2170" t="str">
            <v>Trần Phương</v>
          </cell>
          <cell r="D2170" t="str">
            <v>Uyên</v>
          </cell>
          <cell r="E2170" t="str">
            <v>4435</v>
          </cell>
          <cell r="F2170" t="str">
            <v>BT</v>
          </cell>
          <cell r="G2170" t="str">
            <v/>
          </cell>
          <cell r="H2170">
            <v>17</v>
          </cell>
          <cell r="I2170">
            <v>0</v>
          </cell>
          <cell r="J2170">
            <v>0</v>
          </cell>
          <cell r="K2170">
            <v>4760000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</row>
        <row r="2171">
          <cell r="B2171" t="str">
            <v>4435067</v>
          </cell>
          <cell r="C2171" t="str">
            <v>Bàn Thị</v>
          </cell>
          <cell r="D2171" t="str">
            <v>Vân</v>
          </cell>
          <cell r="E2171" t="str">
            <v>4435</v>
          </cell>
          <cell r="F2171" t="str">
            <v>BT</v>
          </cell>
          <cell r="G2171" t="str">
            <v/>
          </cell>
          <cell r="H2171">
            <v>17</v>
          </cell>
          <cell r="I2171">
            <v>0</v>
          </cell>
          <cell r="J2171">
            <v>0</v>
          </cell>
          <cell r="K2171">
            <v>4760000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</row>
        <row r="2172">
          <cell r="B2172" t="str">
            <v>4435068</v>
          </cell>
          <cell r="C2172" t="str">
            <v>Hoàng Thị ái</v>
          </cell>
          <cell r="D2172" t="str">
            <v>Vi</v>
          </cell>
          <cell r="E2172" t="str">
            <v>4435</v>
          </cell>
          <cell r="F2172" t="str">
            <v>BT</v>
          </cell>
          <cell r="G2172" t="str">
            <v/>
          </cell>
          <cell r="H2172">
            <v>17</v>
          </cell>
          <cell r="I2172">
            <v>0</v>
          </cell>
          <cell r="J2172">
            <v>0</v>
          </cell>
          <cell r="K2172">
            <v>4760000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KHÓA 44 PH"/>
    </sheetNames>
    <sheetDataSet>
      <sheetData sheetId="0">
        <row r="9">
          <cell r="B9" t="str">
            <v>4435001</v>
          </cell>
          <cell r="C9" t="str">
            <v>Đào Hoàng</v>
          </cell>
          <cell r="D9" t="str">
            <v>Anh</v>
          </cell>
          <cell r="E9" t="str">
            <v>4435</v>
          </cell>
          <cell r="F9">
            <v>28</v>
          </cell>
          <cell r="G9">
            <v>6916000</v>
          </cell>
          <cell r="H9">
            <v>17</v>
          </cell>
          <cell r="I9">
            <v>4760000</v>
          </cell>
          <cell r="J9">
            <v>17</v>
          </cell>
          <cell r="K9">
            <v>4760000</v>
          </cell>
          <cell r="L9">
            <v>16436000</v>
          </cell>
          <cell r="M9">
            <v>16436000</v>
          </cell>
        </row>
        <row r="10">
          <cell r="B10" t="str">
            <v>4435002</v>
          </cell>
          <cell r="C10" t="str">
            <v>Hồ Thị Phương</v>
          </cell>
          <cell r="D10" t="str">
            <v>Anh</v>
          </cell>
          <cell r="E10" t="str">
            <v>4435</v>
          </cell>
          <cell r="F10">
            <v>28</v>
          </cell>
          <cell r="G10">
            <v>0</v>
          </cell>
          <cell r="H10">
            <v>17</v>
          </cell>
          <cell r="I10">
            <v>0</v>
          </cell>
          <cell r="J10">
            <v>17</v>
          </cell>
          <cell r="K10">
            <v>4760000</v>
          </cell>
          <cell r="L10">
            <v>4760000</v>
          </cell>
          <cell r="M10">
            <v>4760000</v>
          </cell>
        </row>
        <row r="11">
          <cell r="B11" t="str">
            <v>4435003</v>
          </cell>
          <cell r="C11" t="str">
            <v>Lê Văn Tuấn</v>
          </cell>
          <cell r="D11" t="str">
            <v>Anh</v>
          </cell>
          <cell r="E11" t="str">
            <v>4435</v>
          </cell>
          <cell r="F11">
            <v>28</v>
          </cell>
          <cell r="G11">
            <v>6916000</v>
          </cell>
          <cell r="H11">
            <v>17</v>
          </cell>
          <cell r="I11">
            <v>4760000</v>
          </cell>
          <cell r="J11">
            <v>17</v>
          </cell>
          <cell r="K11">
            <v>4760000</v>
          </cell>
          <cell r="L11">
            <v>16436000</v>
          </cell>
        </row>
        <row r="12">
          <cell r="B12" t="str">
            <v>4435004</v>
          </cell>
          <cell r="C12" t="str">
            <v>Phạm Thị Hoàng</v>
          </cell>
          <cell r="D12" t="str">
            <v>Anh</v>
          </cell>
          <cell r="E12" t="str">
            <v>4435</v>
          </cell>
          <cell r="F12">
            <v>28</v>
          </cell>
          <cell r="G12">
            <v>0</v>
          </cell>
          <cell r="H12">
            <v>17</v>
          </cell>
          <cell r="I12">
            <v>0</v>
          </cell>
          <cell r="J12">
            <v>17</v>
          </cell>
          <cell r="K12">
            <v>4760000</v>
          </cell>
          <cell r="L12">
            <v>4760000</v>
          </cell>
          <cell r="M12">
            <v>4760000</v>
          </cell>
        </row>
        <row r="13">
          <cell r="B13" t="str">
            <v>4435005</v>
          </cell>
          <cell r="C13" t="str">
            <v>Trần Duy</v>
          </cell>
          <cell r="D13" t="str">
            <v>Anh</v>
          </cell>
          <cell r="E13" t="str">
            <v>4435</v>
          </cell>
          <cell r="F13">
            <v>28</v>
          </cell>
          <cell r="G13">
            <v>0</v>
          </cell>
          <cell r="H13">
            <v>17</v>
          </cell>
          <cell r="I13">
            <v>4760000</v>
          </cell>
          <cell r="J13">
            <v>17</v>
          </cell>
          <cell r="K13">
            <v>4760000</v>
          </cell>
          <cell r="L13">
            <v>9520000</v>
          </cell>
        </row>
        <row r="14">
          <cell r="B14" t="str">
            <v>4435006</v>
          </cell>
          <cell r="C14" t="str">
            <v>Trần Tuấn</v>
          </cell>
          <cell r="D14" t="str">
            <v>Anh</v>
          </cell>
          <cell r="E14" t="str">
            <v>4435</v>
          </cell>
          <cell r="F14">
            <v>28</v>
          </cell>
          <cell r="G14">
            <v>0</v>
          </cell>
          <cell r="H14">
            <v>17</v>
          </cell>
          <cell r="I14">
            <v>0</v>
          </cell>
          <cell r="J14">
            <v>17</v>
          </cell>
          <cell r="K14">
            <v>4760000</v>
          </cell>
          <cell r="L14">
            <v>4760000</v>
          </cell>
          <cell r="M14">
            <v>4760000</v>
          </cell>
        </row>
        <row r="15">
          <cell r="B15" t="str">
            <v>4435007</v>
          </cell>
          <cell r="C15" t="str">
            <v>Lê Gia</v>
          </cell>
          <cell r="D15" t="str">
            <v>Bảo</v>
          </cell>
          <cell r="E15" t="str">
            <v>4435</v>
          </cell>
          <cell r="F15">
            <v>28</v>
          </cell>
          <cell r="G15">
            <v>0</v>
          </cell>
          <cell r="H15">
            <v>17</v>
          </cell>
          <cell r="I15">
            <v>0</v>
          </cell>
          <cell r="J15">
            <v>17</v>
          </cell>
          <cell r="K15">
            <v>4760000</v>
          </cell>
          <cell r="L15">
            <v>4760000</v>
          </cell>
          <cell r="M15">
            <v>4760000</v>
          </cell>
        </row>
        <row r="16">
          <cell r="B16" t="str">
            <v>4435008</v>
          </cell>
          <cell r="C16" t="str">
            <v>H Yunli</v>
          </cell>
          <cell r="D16" t="str">
            <v>Byă</v>
          </cell>
          <cell r="E16" t="str">
            <v>4435</v>
          </cell>
          <cell r="F16">
            <v>28</v>
          </cell>
          <cell r="G16">
            <v>0</v>
          </cell>
          <cell r="H16">
            <v>17</v>
          </cell>
          <cell r="I16">
            <v>0</v>
          </cell>
          <cell r="J16">
            <v>17</v>
          </cell>
          <cell r="K16">
            <v>4760000</v>
          </cell>
          <cell r="L16">
            <v>4760000</v>
          </cell>
          <cell r="M16">
            <v>4760000</v>
          </cell>
        </row>
        <row r="17">
          <cell r="B17">
            <v>4435009</v>
          </cell>
          <cell r="C17" t="str">
            <v>Nguyễn Thị Kim</v>
          </cell>
          <cell r="D17" t="str">
            <v>Chi</v>
          </cell>
          <cell r="E17" t="str">
            <v>4435</v>
          </cell>
          <cell r="F17">
            <v>28</v>
          </cell>
          <cell r="G17">
            <v>0</v>
          </cell>
          <cell r="H17">
            <v>17</v>
          </cell>
          <cell r="I17">
            <v>0</v>
          </cell>
          <cell r="J17">
            <v>17</v>
          </cell>
          <cell r="K17">
            <v>4760000</v>
          </cell>
          <cell r="L17">
            <v>4760000</v>
          </cell>
          <cell r="M17">
            <v>4760000</v>
          </cell>
        </row>
        <row r="18">
          <cell r="B18" t="str">
            <v>4435011</v>
          </cell>
          <cell r="C18" t="str">
            <v>Lăng Minh</v>
          </cell>
          <cell r="D18" t="str">
            <v>Chí</v>
          </cell>
          <cell r="E18" t="str">
            <v>4435</v>
          </cell>
          <cell r="F18">
            <v>28</v>
          </cell>
          <cell r="G18">
            <v>0</v>
          </cell>
          <cell r="H18">
            <v>17</v>
          </cell>
          <cell r="I18">
            <v>0</v>
          </cell>
          <cell r="J18">
            <v>17</v>
          </cell>
          <cell r="K18">
            <v>4760000</v>
          </cell>
          <cell r="L18">
            <v>4760000</v>
          </cell>
          <cell r="M18">
            <v>4760000</v>
          </cell>
        </row>
        <row r="19">
          <cell r="B19" t="str">
            <v>4435012</v>
          </cell>
          <cell r="C19" t="str">
            <v>Phạm Mạnh</v>
          </cell>
          <cell r="D19" t="str">
            <v>Cường</v>
          </cell>
          <cell r="E19" t="str">
            <v>4435</v>
          </cell>
          <cell r="F19">
            <v>28</v>
          </cell>
          <cell r="G19">
            <v>0</v>
          </cell>
          <cell r="H19">
            <v>17</v>
          </cell>
          <cell r="I19">
            <v>0</v>
          </cell>
          <cell r="J19">
            <v>17</v>
          </cell>
          <cell r="K19">
            <v>4760000</v>
          </cell>
          <cell r="L19">
            <v>4760000</v>
          </cell>
          <cell r="M19">
            <v>4760000</v>
          </cell>
        </row>
        <row r="20">
          <cell r="B20" t="str">
            <v>4435014</v>
          </cell>
          <cell r="C20" t="str">
            <v>Trần Lê Đức</v>
          </cell>
          <cell r="D20" t="str">
            <v>Dương</v>
          </cell>
          <cell r="E20" t="str">
            <v>4435</v>
          </cell>
          <cell r="F20">
            <v>28</v>
          </cell>
          <cell r="G20">
            <v>0</v>
          </cell>
          <cell r="H20">
            <v>17</v>
          </cell>
          <cell r="I20">
            <v>0</v>
          </cell>
          <cell r="J20">
            <v>17</v>
          </cell>
          <cell r="K20">
            <v>4760000</v>
          </cell>
          <cell r="L20">
            <v>4760000</v>
          </cell>
        </row>
        <row r="21">
          <cell r="B21" t="str">
            <v>4435015</v>
          </cell>
          <cell r="C21" t="str">
            <v>Nguyễn Thành</v>
          </cell>
          <cell r="D21" t="str">
            <v>Đạt</v>
          </cell>
          <cell r="E21" t="str">
            <v>4435</v>
          </cell>
          <cell r="F21">
            <v>28</v>
          </cell>
          <cell r="G21">
            <v>0</v>
          </cell>
          <cell r="H21">
            <v>17</v>
          </cell>
          <cell r="I21">
            <v>0</v>
          </cell>
          <cell r="J21">
            <v>17</v>
          </cell>
          <cell r="K21">
            <v>4760000</v>
          </cell>
          <cell r="L21">
            <v>4760000</v>
          </cell>
        </row>
        <row r="22">
          <cell r="B22" t="str">
            <v>4435016</v>
          </cell>
          <cell r="C22" t="str">
            <v>Nguyễn Tiến</v>
          </cell>
          <cell r="D22" t="str">
            <v>Đạt</v>
          </cell>
          <cell r="E22" t="str">
            <v>4435</v>
          </cell>
          <cell r="F22">
            <v>28</v>
          </cell>
          <cell r="G22">
            <v>0</v>
          </cell>
          <cell r="H22">
            <v>17</v>
          </cell>
          <cell r="I22">
            <v>0</v>
          </cell>
          <cell r="J22">
            <v>17</v>
          </cell>
          <cell r="K22">
            <v>4760000</v>
          </cell>
          <cell r="L22">
            <v>4760000</v>
          </cell>
        </row>
        <row r="23">
          <cell r="B23" t="str">
            <v>4435017</v>
          </cell>
          <cell r="C23" t="str">
            <v>Nguyễn Hải</v>
          </cell>
          <cell r="D23" t="str">
            <v>Đăng</v>
          </cell>
          <cell r="E23" t="str">
            <v>4435</v>
          </cell>
          <cell r="F23">
            <v>28</v>
          </cell>
          <cell r="G23">
            <v>0</v>
          </cell>
          <cell r="H23">
            <v>17</v>
          </cell>
          <cell r="I23">
            <v>0</v>
          </cell>
          <cell r="J23">
            <v>17</v>
          </cell>
          <cell r="K23">
            <v>4760000</v>
          </cell>
          <cell r="L23">
            <v>4760000</v>
          </cell>
          <cell r="M23">
            <v>4760000</v>
          </cell>
        </row>
        <row r="24">
          <cell r="B24" t="str">
            <v>4435018</v>
          </cell>
          <cell r="C24" t="str">
            <v>Nguyễn Thị Thu</v>
          </cell>
          <cell r="D24" t="str">
            <v>Hà</v>
          </cell>
          <cell r="E24" t="str">
            <v>4435</v>
          </cell>
          <cell r="F24">
            <v>28</v>
          </cell>
          <cell r="G24">
            <v>0</v>
          </cell>
          <cell r="H24">
            <v>17</v>
          </cell>
          <cell r="I24">
            <v>0</v>
          </cell>
          <cell r="J24">
            <v>17</v>
          </cell>
          <cell r="K24">
            <v>4760000</v>
          </cell>
          <cell r="L24">
            <v>4760000</v>
          </cell>
          <cell r="M24">
            <v>4760000</v>
          </cell>
        </row>
        <row r="25">
          <cell r="B25" t="str">
            <v>4435019</v>
          </cell>
          <cell r="C25" t="str">
            <v>Trần Mạnh</v>
          </cell>
          <cell r="D25" t="str">
            <v>Hải</v>
          </cell>
          <cell r="E25" t="str">
            <v>4435</v>
          </cell>
          <cell r="F25">
            <v>28</v>
          </cell>
          <cell r="G25">
            <v>0</v>
          </cell>
          <cell r="H25">
            <v>17</v>
          </cell>
          <cell r="I25">
            <v>4760000</v>
          </cell>
          <cell r="J25">
            <v>17</v>
          </cell>
          <cell r="K25">
            <v>4760000</v>
          </cell>
          <cell r="L25">
            <v>9520000</v>
          </cell>
          <cell r="M25">
            <v>9520000</v>
          </cell>
        </row>
        <row r="26">
          <cell r="B26" t="str">
            <v>4435020</v>
          </cell>
          <cell r="C26" t="str">
            <v>Điểu Phi</v>
          </cell>
          <cell r="D26" t="str">
            <v>Hiếu</v>
          </cell>
          <cell r="E26" t="str">
            <v>4435</v>
          </cell>
          <cell r="F26">
            <v>28</v>
          </cell>
          <cell r="G26">
            <v>0</v>
          </cell>
          <cell r="H26">
            <v>17</v>
          </cell>
          <cell r="I26">
            <v>0</v>
          </cell>
          <cell r="J26">
            <v>17</v>
          </cell>
          <cell r="K26">
            <v>4760000</v>
          </cell>
          <cell r="L26">
            <v>4760000</v>
          </cell>
          <cell r="M26">
            <v>4760000</v>
          </cell>
        </row>
        <row r="27">
          <cell r="B27" t="str">
            <v>4435021</v>
          </cell>
          <cell r="C27" t="str">
            <v>Nguyễn Đình</v>
          </cell>
          <cell r="D27" t="str">
            <v>Hiếu</v>
          </cell>
          <cell r="E27" t="str">
            <v>4435</v>
          </cell>
          <cell r="F27">
            <v>28</v>
          </cell>
          <cell r="G27">
            <v>0</v>
          </cell>
          <cell r="H27">
            <v>17</v>
          </cell>
          <cell r="I27">
            <v>4760000</v>
          </cell>
          <cell r="J27">
            <v>17</v>
          </cell>
          <cell r="K27">
            <v>4760000</v>
          </cell>
          <cell r="L27">
            <v>9520000</v>
          </cell>
        </row>
        <row r="28">
          <cell r="B28" t="str">
            <v>4435022</v>
          </cell>
          <cell r="C28" t="str">
            <v>Trần Thị Thanh</v>
          </cell>
          <cell r="D28" t="str">
            <v>Hiền</v>
          </cell>
          <cell r="E28" t="str">
            <v>4435</v>
          </cell>
          <cell r="F28">
            <v>28</v>
          </cell>
          <cell r="G28">
            <v>0</v>
          </cell>
          <cell r="H28">
            <v>17</v>
          </cell>
          <cell r="I28">
            <v>0</v>
          </cell>
          <cell r="J28">
            <v>17</v>
          </cell>
          <cell r="K28">
            <v>4760000</v>
          </cell>
          <cell r="L28">
            <v>4760000</v>
          </cell>
          <cell r="M28">
            <v>4760000</v>
          </cell>
        </row>
        <row r="29">
          <cell r="B29" t="str">
            <v>4435023</v>
          </cell>
          <cell r="C29" t="str">
            <v>Trần Thị Thanh</v>
          </cell>
          <cell r="D29" t="str">
            <v>Hòa</v>
          </cell>
          <cell r="E29" t="str">
            <v>4435</v>
          </cell>
          <cell r="F29">
            <v>28</v>
          </cell>
          <cell r="G29">
            <v>0</v>
          </cell>
          <cell r="H29">
            <v>17</v>
          </cell>
          <cell r="I29">
            <v>0</v>
          </cell>
          <cell r="J29">
            <v>17</v>
          </cell>
          <cell r="K29">
            <v>4760000</v>
          </cell>
          <cell r="L29">
            <v>4760000</v>
          </cell>
          <cell r="M29">
            <v>4760000</v>
          </cell>
        </row>
        <row r="30">
          <cell r="B30" t="str">
            <v>4435024</v>
          </cell>
          <cell r="C30" t="str">
            <v>Bùi Quốc</v>
          </cell>
          <cell r="D30" t="str">
            <v>Huy</v>
          </cell>
          <cell r="E30" t="str">
            <v>4435</v>
          </cell>
          <cell r="F30">
            <v>28</v>
          </cell>
          <cell r="G30">
            <v>0</v>
          </cell>
          <cell r="H30">
            <v>17</v>
          </cell>
          <cell r="I30">
            <v>0</v>
          </cell>
          <cell r="J30">
            <v>17</v>
          </cell>
          <cell r="K30">
            <v>4760000</v>
          </cell>
          <cell r="L30">
            <v>4760000</v>
          </cell>
          <cell r="M30">
            <v>4760000</v>
          </cell>
        </row>
        <row r="31">
          <cell r="B31" t="str">
            <v>4435025</v>
          </cell>
          <cell r="C31" t="str">
            <v>Hoàng Dương</v>
          </cell>
          <cell r="D31" t="str">
            <v>Huy</v>
          </cell>
          <cell r="E31" t="str">
            <v>4435</v>
          </cell>
          <cell r="F31">
            <v>28</v>
          </cell>
          <cell r="G31">
            <v>0</v>
          </cell>
          <cell r="H31">
            <v>17</v>
          </cell>
          <cell r="I31">
            <v>0</v>
          </cell>
          <cell r="J31">
            <v>17</v>
          </cell>
          <cell r="K31">
            <v>4760000</v>
          </cell>
          <cell r="L31">
            <v>4760000</v>
          </cell>
          <cell r="M31">
            <v>4760000</v>
          </cell>
        </row>
        <row r="32">
          <cell r="B32" t="str">
            <v>4435026</v>
          </cell>
          <cell r="C32" t="str">
            <v>Đặng Quốc</v>
          </cell>
          <cell r="D32" t="str">
            <v>Hùng</v>
          </cell>
          <cell r="E32" t="str">
            <v>4435</v>
          </cell>
          <cell r="F32">
            <v>28</v>
          </cell>
          <cell r="G32">
            <v>6916000</v>
          </cell>
          <cell r="H32">
            <v>17</v>
          </cell>
          <cell r="I32">
            <v>0</v>
          </cell>
          <cell r="J32">
            <v>17</v>
          </cell>
          <cell r="K32">
            <v>4760000</v>
          </cell>
          <cell r="L32">
            <v>11676000</v>
          </cell>
          <cell r="M32">
            <v>11676000</v>
          </cell>
        </row>
        <row r="33">
          <cell r="B33" t="str">
            <v>4435028</v>
          </cell>
          <cell r="C33" t="str">
            <v>Đỗ Trung</v>
          </cell>
          <cell r="D33" t="str">
            <v>Kiên</v>
          </cell>
          <cell r="E33" t="str">
            <v>4435</v>
          </cell>
          <cell r="F33">
            <v>28</v>
          </cell>
          <cell r="G33">
            <v>0</v>
          </cell>
          <cell r="H33">
            <v>17</v>
          </cell>
          <cell r="I33">
            <v>0</v>
          </cell>
          <cell r="J33">
            <v>17</v>
          </cell>
          <cell r="K33">
            <v>4760000</v>
          </cell>
          <cell r="L33">
            <v>4760000</v>
          </cell>
          <cell r="M33">
            <v>4760000</v>
          </cell>
        </row>
        <row r="34">
          <cell r="B34" t="str">
            <v>4435029</v>
          </cell>
          <cell r="C34" t="str">
            <v>Lò Thị</v>
          </cell>
          <cell r="D34" t="str">
            <v>Linh</v>
          </cell>
          <cell r="E34" t="str">
            <v>4435</v>
          </cell>
          <cell r="F34">
            <v>28</v>
          </cell>
          <cell r="G34">
            <v>0</v>
          </cell>
          <cell r="H34">
            <v>17</v>
          </cell>
          <cell r="I34">
            <v>0</v>
          </cell>
          <cell r="J34">
            <v>17</v>
          </cell>
          <cell r="K34">
            <v>0</v>
          </cell>
          <cell r="L34">
            <v>0</v>
          </cell>
        </row>
        <row r="35">
          <cell r="B35" t="str">
            <v>4435030</v>
          </cell>
          <cell r="C35" t="str">
            <v>Trần Thảo</v>
          </cell>
          <cell r="D35" t="str">
            <v>Linh</v>
          </cell>
          <cell r="E35" t="str">
            <v>4435</v>
          </cell>
          <cell r="F35">
            <v>28</v>
          </cell>
          <cell r="G35">
            <v>6916000</v>
          </cell>
          <cell r="H35">
            <v>17</v>
          </cell>
          <cell r="I35">
            <v>2280000</v>
          </cell>
          <cell r="J35">
            <v>17</v>
          </cell>
          <cell r="K35">
            <v>4760000</v>
          </cell>
          <cell r="L35">
            <v>13956000</v>
          </cell>
          <cell r="M35">
            <v>13956000</v>
          </cell>
        </row>
        <row r="36">
          <cell r="B36" t="str">
            <v>4435031</v>
          </cell>
          <cell r="C36" t="str">
            <v>Vũ Thị Kim</v>
          </cell>
          <cell r="D36" t="str">
            <v>Loan</v>
          </cell>
          <cell r="E36" t="str">
            <v>4435</v>
          </cell>
          <cell r="F36">
            <v>28</v>
          </cell>
          <cell r="G36">
            <v>0</v>
          </cell>
          <cell r="H36">
            <v>17</v>
          </cell>
          <cell r="I36">
            <v>0</v>
          </cell>
          <cell r="J36">
            <v>17</v>
          </cell>
          <cell r="K36">
            <v>4760000</v>
          </cell>
          <cell r="L36">
            <v>4760000</v>
          </cell>
        </row>
        <row r="37">
          <cell r="B37" t="str">
            <v>4435032</v>
          </cell>
          <cell r="C37" t="str">
            <v>Trần Thị Ngọc</v>
          </cell>
          <cell r="D37" t="str">
            <v>Mai</v>
          </cell>
          <cell r="E37" t="str">
            <v>4435</v>
          </cell>
          <cell r="F37">
            <v>28</v>
          </cell>
          <cell r="G37">
            <v>0</v>
          </cell>
          <cell r="H37">
            <v>17</v>
          </cell>
          <cell r="I37">
            <v>0</v>
          </cell>
          <cell r="J37">
            <v>17</v>
          </cell>
          <cell r="K37">
            <v>4760000</v>
          </cell>
          <cell r="L37">
            <v>4760000</v>
          </cell>
        </row>
        <row r="38">
          <cell r="B38" t="str">
            <v>4435033</v>
          </cell>
          <cell r="C38" t="str">
            <v>Đỗ Đăng</v>
          </cell>
          <cell r="D38" t="str">
            <v>Mạnh</v>
          </cell>
          <cell r="E38" t="str">
            <v>4435</v>
          </cell>
          <cell r="F38">
            <v>28</v>
          </cell>
          <cell r="G38">
            <v>0</v>
          </cell>
          <cell r="H38">
            <v>17</v>
          </cell>
          <cell r="I38">
            <v>0</v>
          </cell>
          <cell r="J38">
            <v>17</v>
          </cell>
          <cell r="K38">
            <v>4760000</v>
          </cell>
          <cell r="L38">
            <v>4760000</v>
          </cell>
          <cell r="M38">
            <v>4760000</v>
          </cell>
        </row>
        <row r="39">
          <cell r="B39" t="str">
            <v>4435034</v>
          </cell>
          <cell r="C39" t="str">
            <v>Nguyễn Đức</v>
          </cell>
          <cell r="D39" t="str">
            <v>Minh</v>
          </cell>
          <cell r="E39" t="str">
            <v>4435</v>
          </cell>
          <cell r="F39">
            <v>28</v>
          </cell>
          <cell r="G39">
            <v>6916000</v>
          </cell>
          <cell r="H39">
            <v>17</v>
          </cell>
          <cell r="I39">
            <v>0</v>
          </cell>
          <cell r="J39">
            <v>17</v>
          </cell>
          <cell r="K39">
            <v>4760000</v>
          </cell>
          <cell r="L39">
            <v>11676000</v>
          </cell>
          <cell r="M39">
            <v>11676000</v>
          </cell>
        </row>
        <row r="40">
          <cell r="B40" t="str">
            <v>4435035</v>
          </cell>
          <cell r="C40" t="str">
            <v>Nguyễn Lê Bá</v>
          </cell>
          <cell r="D40" t="str">
            <v>Minh</v>
          </cell>
          <cell r="E40" t="str">
            <v>4435</v>
          </cell>
          <cell r="F40">
            <v>28</v>
          </cell>
          <cell r="G40">
            <v>0</v>
          </cell>
          <cell r="H40">
            <v>17</v>
          </cell>
          <cell r="I40">
            <v>0</v>
          </cell>
          <cell r="J40">
            <v>17</v>
          </cell>
          <cell r="K40">
            <v>4760000</v>
          </cell>
          <cell r="L40">
            <v>4760000</v>
          </cell>
          <cell r="M40">
            <v>4760000</v>
          </cell>
        </row>
        <row r="41">
          <cell r="B41" t="str">
            <v>4435036</v>
          </cell>
          <cell r="C41" t="str">
            <v>Phạm Hải</v>
          </cell>
          <cell r="D41" t="str">
            <v>Minh</v>
          </cell>
          <cell r="E41" t="str">
            <v>4435</v>
          </cell>
          <cell r="F41">
            <v>28</v>
          </cell>
          <cell r="G41">
            <v>0</v>
          </cell>
          <cell r="H41">
            <v>17</v>
          </cell>
          <cell r="I41">
            <v>0</v>
          </cell>
          <cell r="J41">
            <v>17</v>
          </cell>
          <cell r="K41">
            <v>0</v>
          </cell>
          <cell r="L41">
            <v>0</v>
          </cell>
        </row>
        <row r="42">
          <cell r="B42" t="str">
            <v>4435037</v>
          </cell>
          <cell r="C42" t="str">
            <v>Phạm Quang</v>
          </cell>
          <cell r="D42" t="str">
            <v>Minh</v>
          </cell>
          <cell r="E42" t="str">
            <v>4435</v>
          </cell>
          <cell r="F42">
            <v>28</v>
          </cell>
          <cell r="G42">
            <v>0</v>
          </cell>
          <cell r="H42">
            <v>17</v>
          </cell>
          <cell r="I42">
            <v>0</v>
          </cell>
          <cell r="J42">
            <v>17</v>
          </cell>
          <cell r="K42">
            <v>4760000</v>
          </cell>
          <cell r="L42">
            <v>4760000</v>
          </cell>
        </row>
        <row r="43">
          <cell r="B43" t="str">
            <v>4435038</v>
          </cell>
          <cell r="C43" t="str">
            <v>Đoàn Thị Linh</v>
          </cell>
          <cell r="D43" t="str">
            <v>Ngân</v>
          </cell>
          <cell r="E43" t="str">
            <v>4435</v>
          </cell>
          <cell r="F43">
            <v>28</v>
          </cell>
          <cell r="G43">
            <v>0</v>
          </cell>
          <cell r="H43">
            <v>17</v>
          </cell>
          <cell r="I43">
            <v>0</v>
          </cell>
          <cell r="J43">
            <v>17</v>
          </cell>
          <cell r="K43">
            <v>4760000</v>
          </cell>
          <cell r="L43">
            <v>4760000</v>
          </cell>
        </row>
        <row r="44">
          <cell r="B44" t="str">
            <v>4435039</v>
          </cell>
          <cell r="C44" t="str">
            <v>Phạm Khôi</v>
          </cell>
          <cell r="D44" t="str">
            <v>Nguyên</v>
          </cell>
          <cell r="E44" t="str">
            <v>4435</v>
          </cell>
          <cell r="F44">
            <v>28</v>
          </cell>
          <cell r="G44">
            <v>0</v>
          </cell>
          <cell r="H44">
            <v>17</v>
          </cell>
          <cell r="I44">
            <v>0</v>
          </cell>
          <cell r="J44">
            <v>17</v>
          </cell>
          <cell r="K44">
            <v>4760000</v>
          </cell>
          <cell r="L44">
            <v>4760000</v>
          </cell>
          <cell r="M44">
            <v>4760000</v>
          </cell>
        </row>
        <row r="45">
          <cell r="B45" t="str">
            <v>4435040</v>
          </cell>
          <cell r="C45" t="str">
            <v>Trần Đức</v>
          </cell>
          <cell r="D45" t="str">
            <v>Nguyên</v>
          </cell>
          <cell r="E45" t="str">
            <v>4435</v>
          </cell>
          <cell r="F45">
            <v>28</v>
          </cell>
          <cell r="G45">
            <v>0</v>
          </cell>
          <cell r="H45">
            <v>17</v>
          </cell>
          <cell r="I45">
            <v>4760000</v>
          </cell>
          <cell r="J45">
            <v>17</v>
          </cell>
          <cell r="K45">
            <v>4760000</v>
          </cell>
          <cell r="L45">
            <v>9520000</v>
          </cell>
        </row>
        <row r="46">
          <cell r="B46" t="str">
            <v>4435041</v>
          </cell>
          <cell r="C46" t="str">
            <v>Phùng Thị Như</v>
          </cell>
          <cell r="D46" t="str">
            <v>Nguyệt</v>
          </cell>
          <cell r="E46" t="str">
            <v>4435</v>
          </cell>
          <cell r="F46">
            <v>28</v>
          </cell>
          <cell r="G46">
            <v>0</v>
          </cell>
          <cell r="H46">
            <v>17</v>
          </cell>
          <cell r="I46">
            <v>0</v>
          </cell>
          <cell r="J46">
            <v>17</v>
          </cell>
          <cell r="K46">
            <v>4760000</v>
          </cell>
          <cell r="L46">
            <v>4760000</v>
          </cell>
          <cell r="M46">
            <v>4760000</v>
          </cell>
        </row>
        <row r="47">
          <cell r="B47" t="str">
            <v>4435042</v>
          </cell>
          <cell r="C47" t="str">
            <v>Nguyễn Văn</v>
          </cell>
          <cell r="D47" t="str">
            <v>Nhân</v>
          </cell>
          <cell r="E47" t="str">
            <v>4435</v>
          </cell>
          <cell r="F47">
            <v>28</v>
          </cell>
          <cell r="G47">
            <v>0</v>
          </cell>
          <cell r="H47">
            <v>17</v>
          </cell>
          <cell r="I47">
            <v>0</v>
          </cell>
          <cell r="J47">
            <v>17</v>
          </cell>
          <cell r="K47">
            <v>4760000</v>
          </cell>
          <cell r="L47">
            <v>4760000</v>
          </cell>
          <cell r="M47">
            <v>4760000</v>
          </cell>
        </row>
        <row r="48">
          <cell r="B48" t="str">
            <v>4435043</v>
          </cell>
          <cell r="C48" t="str">
            <v>Nguyễn Thị Hồng</v>
          </cell>
          <cell r="D48" t="str">
            <v>Nhung</v>
          </cell>
          <cell r="E48" t="str">
            <v>4435</v>
          </cell>
          <cell r="F48">
            <v>28</v>
          </cell>
          <cell r="G48">
            <v>0</v>
          </cell>
          <cell r="H48">
            <v>17</v>
          </cell>
          <cell r="I48">
            <v>0</v>
          </cell>
          <cell r="J48">
            <v>17</v>
          </cell>
          <cell r="K48">
            <v>4760000</v>
          </cell>
          <cell r="L48">
            <v>4760000</v>
          </cell>
          <cell r="M48">
            <v>4760000</v>
          </cell>
        </row>
        <row r="49">
          <cell r="B49" t="str">
            <v>4435044</v>
          </cell>
          <cell r="C49" t="str">
            <v>Nguyễn Thùy Tuyết</v>
          </cell>
          <cell r="D49" t="str">
            <v>Nhung</v>
          </cell>
          <cell r="E49" t="str">
            <v>4435</v>
          </cell>
          <cell r="F49">
            <v>28</v>
          </cell>
          <cell r="G49">
            <v>6916000</v>
          </cell>
          <cell r="H49">
            <v>17</v>
          </cell>
          <cell r="I49">
            <v>0</v>
          </cell>
          <cell r="J49">
            <v>17</v>
          </cell>
          <cell r="K49">
            <v>4760000</v>
          </cell>
          <cell r="L49">
            <v>11676000</v>
          </cell>
        </row>
        <row r="50">
          <cell r="B50" t="str">
            <v>4435045</v>
          </cell>
          <cell r="C50" t="str">
            <v>Đoàn Quỳnh</v>
          </cell>
          <cell r="D50" t="str">
            <v>Như</v>
          </cell>
          <cell r="E50" t="str">
            <v>4435</v>
          </cell>
          <cell r="F50">
            <v>28</v>
          </cell>
          <cell r="G50">
            <v>6916000</v>
          </cell>
          <cell r="H50">
            <v>17</v>
          </cell>
          <cell r="I50">
            <v>0</v>
          </cell>
          <cell r="J50">
            <v>17</v>
          </cell>
          <cell r="K50">
            <v>4760000</v>
          </cell>
          <cell r="L50">
            <v>11676000</v>
          </cell>
          <cell r="M50">
            <v>11676000</v>
          </cell>
        </row>
        <row r="51">
          <cell r="B51" t="str">
            <v>4435046</v>
          </cell>
          <cell r="C51" t="str">
            <v>H Mơng</v>
          </cell>
          <cell r="D51" t="str">
            <v>Niê</v>
          </cell>
          <cell r="E51" t="str">
            <v>4435</v>
          </cell>
          <cell r="F51">
            <v>28</v>
          </cell>
          <cell r="G51">
            <v>0</v>
          </cell>
          <cell r="H51">
            <v>17</v>
          </cell>
          <cell r="I51">
            <v>0</v>
          </cell>
          <cell r="J51">
            <v>17</v>
          </cell>
          <cell r="K51">
            <v>4760000</v>
          </cell>
          <cell r="L51">
            <v>4760000</v>
          </cell>
          <cell r="M51">
            <v>11676000</v>
          </cell>
        </row>
        <row r="52">
          <cell r="B52" t="str">
            <v>4435047</v>
          </cell>
          <cell r="C52" t="str">
            <v>Nguyễn Tấn</v>
          </cell>
          <cell r="D52" t="str">
            <v>Phát</v>
          </cell>
          <cell r="E52" t="str">
            <v>4435</v>
          </cell>
          <cell r="F52">
            <v>28</v>
          </cell>
          <cell r="G52">
            <v>6916000</v>
          </cell>
          <cell r="H52">
            <v>17</v>
          </cell>
          <cell r="I52">
            <v>4760000</v>
          </cell>
          <cell r="J52">
            <v>17</v>
          </cell>
          <cell r="K52">
            <v>4760000</v>
          </cell>
          <cell r="L52">
            <v>16436000</v>
          </cell>
          <cell r="M52">
            <v>11676000</v>
          </cell>
        </row>
        <row r="53">
          <cell r="B53" t="str">
            <v>4435048</v>
          </cell>
          <cell r="C53" t="str">
            <v>Vi Nguyễn Đại</v>
          </cell>
          <cell r="D53" t="str">
            <v>Phúc</v>
          </cell>
          <cell r="E53" t="str">
            <v>4435</v>
          </cell>
          <cell r="F53">
            <v>28</v>
          </cell>
          <cell r="G53">
            <v>0</v>
          </cell>
          <cell r="H53">
            <v>17</v>
          </cell>
          <cell r="I53">
            <v>0</v>
          </cell>
          <cell r="J53">
            <v>17</v>
          </cell>
          <cell r="K53">
            <v>0</v>
          </cell>
          <cell r="L53">
            <v>0</v>
          </cell>
        </row>
        <row r="54">
          <cell r="B54" t="str">
            <v>4435050</v>
          </cell>
          <cell r="C54" t="str">
            <v>Cấn Xuân</v>
          </cell>
          <cell r="D54" t="str">
            <v>Sinh</v>
          </cell>
          <cell r="E54" t="str">
            <v>4435</v>
          </cell>
          <cell r="F54">
            <v>28</v>
          </cell>
          <cell r="G54">
            <v>0</v>
          </cell>
          <cell r="H54">
            <v>17</v>
          </cell>
          <cell r="I54">
            <v>0</v>
          </cell>
          <cell r="J54">
            <v>17</v>
          </cell>
          <cell r="K54">
            <v>4760000</v>
          </cell>
          <cell r="L54">
            <v>4760000</v>
          </cell>
          <cell r="M54">
            <v>4760000</v>
          </cell>
        </row>
        <row r="55">
          <cell r="B55" t="str">
            <v>4435051</v>
          </cell>
          <cell r="C55" t="str">
            <v>Nguyễn Thị Hà</v>
          </cell>
          <cell r="D55" t="str">
            <v>Thanh</v>
          </cell>
          <cell r="E55" t="str">
            <v>4435</v>
          </cell>
          <cell r="F55">
            <v>28</v>
          </cell>
          <cell r="G55">
            <v>0</v>
          </cell>
          <cell r="H55">
            <v>17</v>
          </cell>
          <cell r="I55">
            <v>0</v>
          </cell>
          <cell r="J55">
            <v>17</v>
          </cell>
          <cell r="K55">
            <v>4760000</v>
          </cell>
          <cell r="L55">
            <v>4760000</v>
          </cell>
          <cell r="M55">
            <v>4760000</v>
          </cell>
        </row>
        <row r="56">
          <cell r="B56" t="str">
            <v>4435052</v>
          </cell>
          <cell r="C56" t="str">
            <v>Hoàng Văn</v>
          </cell>
          <cell r="D56" t="str">
            <v>Thành</v>
          </cell>
          <cell r="E56" t="str">
            <v>4435</v>
          </cell>
          <cell r="F56">
            <v>28</v>
          </cell>
          <cell r="G56">
            <v>0</v>
          </cell>
          <cell r="H56">
            <v>17</v>
          </cell>
          <cell r="I56">
            <v>0</v>
          </cell>
          <cell r="J56">
            <v>17</v>
          </cell>
          <cell r="K56">
            <v>4760000</v>
          </cell>
          <cell r="L56">
            <v>4760000</v>
          </cell>
          <cell r="M56">
            <v>4760000</v>
          </cell>
        </row>
        <row r="57">
          <cell r="B57" t="str">
            <v>4435053</v>
          </cell>
          <cell r="C57" t="str">
            <v>Trần Cao</v>
          </cell>
          <cell r="D57" t="str">
            <v>Thành</v>
          </cell>
          <cell r="E57" t="str">
            <v>4435</v>
          </cell>
          <cell r="F57">
            <v>28</v>
          </cell>
          <cell r="G57">
            <v>6916000</v>
          </cell>
          <cell r="H57">
            <v>17</v>
          </cell>
          <cell r="I57">
            <v>0</v>
          </cell>
          <cell r="J57">
            <v>17</v>
          </cell>
          <cell r="K57">
            <v>4760000</v>
          </cell>
          <cell r="L57">
            <v>11676000</v>
          </cell>
          <cell r="M57">
            <v>4760000</v>
          </cell>
        </row>
        <row r="58">
          <cell r="B58" t="str">
            <v>4435054</v>
          </cell>
          <cell r="C58" t="str">
            <v>Đinh Trọng</v>
          </cell>
          <cell r="D58" t="str">
            <v>Thi</v>
          </cell>
          <cell r="E58" t="str">
            <v>4435</v>
          </cell>
          <cell r="F58">
            <v>28</v>
          </cell>
          <cell r="G58">
            <v>0</v>
          </cell>
          <cell r="H58">
            <v>17</v>
          </cell>
          <cell r="I58">
            <v>0</v>
          </cell>
          <cell r="J58">
            <v>17</v>
          </cell>
          <cell r="K58">
            <v>4760000</v>
          </cell>
          <cell r="L58">
            <v>4760000</v>
          </cell>
          <cell r="M58">
            <v>4760000</v>
          </cell>
        </row>
        <row r="59">
          <cell r="B59" t="str">
            <v>4435055</v>
          </cell>
          <cell r="C59" t="str">
            <v>Nguyễn Thị Minh</v>
          </cell>
          <cell r="D59" t="str">
            <v>Thư</v>
          </cell>
          <cell r="E59" t="str">
            <v>4435</v>
          </cell>
          <cell r="F59">
            <v>28</v>
          </cell>
          <cell r="G59">
            <v>0</v>
          </cell>
          <cell r="H59">
            <v>17</v>
          </cell>
          <cell r="I59">
            <v>0</v>
          </cell>
          <cell r="J59">
            <v>17</v>
          </cell>
          <cell r="K59">
            <v>4760000</v>
          </cell>
          <cell r="L59">
            <v>4760000</v>
          </cell>
          <cell r="M59">
            <v>4760000</v>
          </cell>
        </row>
        <row r="60">
          <cell r="B60" t="str">
            <v>4435056</v>
          </cell>
          <cell r="C60" t="str">
            <v>Đoàn Nguyễn Thu</v>
          </cell>
          <cell r="D60" t="str">
            <v>Trang</v>
          </cell>
          <cell r="E60" t="str">
            <v>4435</v>
          </cell>
          <cell r="F60">
            <v>28</v>
          </cell>
          <cell r="G60">
            <v>0</v>
          </cell>
          <cell r="H60">
            <v>17</v>
          </cell>
          <cell r="I60">
            <v>0</v>
          </cell>
          <cell r="J60">
            <v>17</v>
          </cell>
          <cell r="K60">
            <v>4760000</v>
          </cell>
          <cell r="L60">
            <v>4760000</v>
          </cell>
          <cell r="M60">
            <v>4760000</v>
          </cell>
        </row>
        <row r="61">
          <cell r="B61" t="str">
            <v>4435057</v>
          </cell>
          <cell r="C61" t="str">
            <v>Nguyễn Huyền</v>
          </cell>
          <cell r="D61" t="str">
            <v>Trang</v>
          </cell>
          <cell r="E61" t="str">
            <v>4435</v>
          </cell>
          <cell r="F61">
            <v>28</v>
          </cell>
          <cell r="G61">
            <v>0</v>
          </cell>
          <cell r="H61">
            <v>17</v>
          </cell>
          <cell r="I61">
            <v>0</v>
          </cell>
          <cell r="J61">
            <v>17</v>
          </cell>
          <cell r="K61">
            <v>4760000</v>
          </cell>
          <cell r="L61">
            <v>4760000</v>
          </cell>
          <cell r="M61">
            <v>4760000</v>
          </cell>
        </row>
        <row r="62">
          <cell r="B62" t="str">
            <v>4435058</v>
          </cell>
          <cell r="C62" t="str">
            <v>Nguyễn Thị Thùy</v>
          </cell>
          <cell r="D62" t="str">
            <v>Trang</v>
          </cell>
          <cell r="E62" t="str">
            <v>4435</v>
          </cell>
          <cell r="F62">
            <v>28</v>
          </cell>
          <cell r="G62">
            <v>0</v>
          </cell>
          <cell r="H62">
            <v>17</v>
          </cell>
          <cell r="I62">
            <v>0</v>
          </cell>
          <cell r="J62">
            <v>17</v>
          </cell>
          <cell r="K62">
            <v>4760000</v>
          </cell>
          <cell r="L62">
            <v>4760000</v>
          </cell>
          <cell r="M62">
            <v>4760000</v>
          </cell>
        </row>
        <row r="63">
          <cell r="B63" t="str">
            <v>4435059</v>
          </cell>
          <cell r="C63" t="str">
            <v>Nguyễn Thị</v>
          </cell>
          <cell r="D63" t="str">
            <v>Trâm</v>
          </cell>
          <cell r="E63" t="str">
            <v>4435</v>
          </cell>
          <cell r="F63">
            <v>28</v>
          </cell>
          <cell r="G63">
            <v>0</v>
          </cell>
          <cell r="H63">
            <v>17</v>
          </cell>
          <cell r="I63">
            <v>4760000</v>
          </cell>
          <cell r="J63">
            <v>17</v>
          </cell>
          <cell r="K63">
            <v>4760000</v>
          </cell>
          <cell r="L63">
            <v>9520000</v>
          </cell>
          <cell r="M63">
            <v>4760000</v>
          </cell>
        </row>
        <row r="64">
          <cell r="B64" t="str">
            <v>4435060</v>
          </cell>
          <cell r="C64" t="str">
            <v>Nguyễn Đăng</v>
          </cell>
          <cell r="D64" t="str">
            <v>Triệu</v>
          </cell>
          <cell r="E64" t="str">
            <v>4435</v>
          </cell>
          <cell r="F64">
            <v>28</v>
          </cell>
          <cell r="G64">
            <v>6916000</v>
          </cell>
          <cell r="H64">
            <v>17</v>
          </cell>
          <cell r="I64">
            <v>4760000</v>
          </cell>
          <cell r="J64">
            <v>17</v>
          </cell>
          <cell r="K64">
            <v>4760000</v>
          </cell>
          <cell r="L64">
            <v>16436000</v>
          </cell>
        </row>
        <row r="65">
          <cell r="B65" t="str">
            <v>4435061</v>
          </cell>
          <cell r="C65" t="str">
            <v>Cao Minh</v>
          </cell>
          <cell r="D65" t="str">
            <v>Trí</v>
          </cell>
          <cell r="E65" t="str">
            <v>4435</v>
          </cell>
          <cell r="F65">
            <v>28</v>
          </cell>
          <cell r="G65">
            <v>0</v>
          </cell>
          <cell r="H65">
            <v>17</v>
          </cell>
          <cell r="I65">
            <v>0</v>
          </cell>
          <cell r="J65">
            <v>17</v>
          </cell>
          <cell r="K65">
            <v>4760000</v>
          </cell>
          <cell r="L65">
            <v>4760000</v>
          </cell>
          <cell r="M65">
            <v>4760000</v>
          </cell>
        </row>
        <row r="66">
          <cell r="B66" t="str">
            <v>4435062</v>
          </cell>
          <cell r="C66" t="str">
            <v>Bùi Anh</v>
          </cell>
          <cell r="D66" t="str">
            <v>Tuấn</v>
          </cell>
          <cell r="E66" t="str">
            <v>4435</v>
          </cell>
          <cell r="F66">
            <v>28</v>
          </cell>
          <cell r="G66">
            <v>0</v>
          </cell>
          <cell r="H66">
            <v>17</v>
          </cell>
          <cell r="I66">
            <v>0</v>
          </cell>
          <cell r="J66">
            <v>17</v>
          </cell>
          <cell r="K66">
            <v>4760000</v>
          </cell>
          <cell r="L66">
            <v>4760000</v>
          </cell>
          <cell r="M66">
            <v>4760000</v>
          </cell>
        </row>
        <row r="67">
          <cell r="B67" t="str">
            <v>4435063</v>
          </cell>
          <cell r="C67" t="str">
            <v>Nguyễn Thị Minh</v>
          </cell>
          <cell r="D67" t="str">
            <v>Tú</v>
          </cell>
          <cell r="E67" t="str">
            <v>4435</v>
          </cell>
          <cell r="F67">
            <v>28</v>
          </cell>
          <cell r="G67">
            <v>0</v>
          </cell>
          <cell r="H67">
            <v>17</v>
          </cell>
          <cell r="I67">
            <v>0</v>
          </cell>
          <cell r="J67">
            <v>17</v>
          </cell>
          <cell r="K67">
            <v>4760000</v>
          </cell>
          <cell r="L67">
            <v>4760000</v>
          </cell>
          <cell r="M67">
            <v>4760000</v>
          </cell>
        </row>
        <row r="68">
          <cell r="B68" t="str">
            <v>4435064</v>
          </cell>
          <cell r="C68" t="str">
            <v>Lưu Thị Tố</v>
          </cell>
          <cell r="D68" t="str">
            <v>Uyên</v>
          </cell>
          <cell r="E68" t="str">
            <v>4435</v>
          </cell>
          <cell r="F68">
            <v>28</v>
          </cell>
          <cell r="G68">
            <v>0</v>
          </cell>
          <cell r="H68">
            <v>17</v>
          </cell>
          <cell r="I68">
            <v>0</v>
          </cell>
          <cell r="J68">
            <v>17</v>
          </cell>
          <cell r="K68">
            <v>4760000</v>
          </cell>
          <cell r="L68">
            <v>4760000</v>
          </cell>
        </row>
        <row r="69">
          <cell r="B69" t="str">
            <v>4435065</v>
          </cell>
          <cell r="C69" t="str">
            <v>Nguyễn Thị</v>
          </cell>
          <cell r="D69" t="str">
            <v>Uyên</v>
          </cell>
          <cell r="E69" t="str">
            <v>4435</v>
          </cell>
          <cell r="F69">
            <v>28</v>
          </cell>
          <cell r="G69">
            <v>6916000</v>
          </cell>
          <cell r="H69">
            <v>17</v>
          </cell>
          <cell r="I69">
            <v>0</v>
          </cell>
          <cell r="J69">
            <v>17</v>
          </cell>
          <cell r="K69">
            <v>0</v>
          </cell>
          <cell r="L69">
            <v>6916000</v>
          </cell>
          <cell r="M69">
            <v>6916000</v>
          </cell>
        </row>
        <row r="70">
          <cell r="B70" t="str">
            <v>4435066</v>
          </cell>
          <cell r="C70" t="str">
            <v>Trần Phương</v>
          </cell>
          <cell r="D70" t="str">
            <v>Uyên</v>
          </cell>
          <cell r="E70" t="str">
            <v>4435</v>
          </cell>
          <cell r="F70">
            <v>28</v>
          </cell>
          <cell r="G70">
            <v>0</v>
          </cell>
          <cell r="H70">
            <v>17</v>
          </cell>
          <cell r="I70">
            <v>0</v>
          </cell>
          <cell r="J70">
            <v>17</v>
          </cell>
          <cell r="K70">
            <v>4760000</v>
          </cell>
          <cell r="L70">
            <v>4760000</v>
          </cell>
          <cell r="M70">
            <v>4760000</v>
          </cell>
        </row>
        <row r="71">
          <cell r="B71">
            <v>4435013</v>
          </cell>
          <cell r="C71" t="str">
            <v>Nguyễn Thị Thùy</v>
          </cell>
          <cell r="D71" t="str">
            <v>Dương</v>
          </cell>
          <cell r="E71" t="str">
            <v>4435</v>
          </cell>
          <cell r="F71">
            <v>28</v>
          </cell>
          <cell r="G71">
            <v>0</v>
          </cell>
          <cell r="H71">
            <v>17</v>
          </cell>
          <cell r="I71">
            <v>4760000</v>
          </cell>
          <cell r="J71">
            <v>17</v>
          </cell>
          <cell r="K71">
            <v>4760000</v>
          </cell>
          <cell r="L71">
            <v>9520000</v>
          </cell>
        </row>
        <row r="72">
          <cell r="B72" t="str">
            <v>4435027</v>
          </cell>
          <cell r="C72" t="str">
            <v>Vũ Thị</v>
          </cell>
          <cell r="D72" t="str">
            <v>Hương</v>
          </cell>
          <cell r="E72" t="str">
            <v>4435</v>
          </cell>
          <cell r="F72">
            <v>28</v>
          </cell>
          <cell r="G72">
            <v>0</v>
          </cell>
          <cell r="H72">
            <v>17</v>
          </cell>
          <cell r="I72">
            <v>4760000</v>
          </cell>
          <cell r="J72">
            <v>17</v>
          </cell>
          <cell r="K72">
            <v>4760000</v>
          </cell>
          <cell r="L72">
            <v>9520000</v>
          </cell>
        </row>
        <row r="73">
          <cell r="B73" t="str">
            <v>4435067</v>
          </cell>
          <cell r="C73" t="str">
            <v>Bàn Thị</v>
          </cell>
          <cell r="D73" t="str">
            <v>Vân</v>
          </cell>
          <cell r="E73" t="str">
            <v>4435</v>
          </cell>
          <cell r="F73">
            <v>28</v>
          </cell>
          <cell r="G73">
            <v>6916000</v>
          </cell>
          <cell r="H73">
            <v>17</v>
          </cell>
          <cell r="I73">
            <v>4760000</v>
          </cell>
          <cell r="J73">
            <v>17</v>
          </cell>
          <cell r="K73">
            <v>4760000</v>
          </cell>
          <cell r="L73">
            <v>16436000</v>
          </cell>
        </row>
        <row r="74">
          <cell r="B74" t="str">
            <v>4435068</v>
          </cell>
          <cell r="C74" t="str">
            <v>Hoàng Thị ái</v>
          </cell>
          <cell r="D74" t="str">
            <v>Vi</v>
          </cell>
          <cell r="E74" t="str">
            <v>4435</v>
          </cell>
          <cell r="F74">
            <v>28</v>
          </cell>
          <cell r="G74">
            <v>6916000</v>
          </cell>
          <cell r="H74">
            <v>17</v>
          </cell>
          <cell r="I74">
            <v>4760000</v>
          </cell>
          <cell r="J74">
            <v>17</v>
          </cell>
          <cell r="K74">
            <v>4760000</v>
          </cell>
          <cell r="L74">
            <v>16436000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pk45_2_20"/>
    </sheetNames>
    <sheetDataSet>
      <sheetData sheetId="0" refreshError="1">
        <row r="5">
          <cell r="B5" t="str">
            <v>450101</v>
          </cell>
          <cell r="C5" t="str">
            <v>Vũ Đức</v>
          </cell>
          <cell r="D5" t="str">
            <v>Huy</v>
          </cell>
          <cell r="E5" t="str">
            <v>4501</v>
          </cell>
          <cell r="F5" t="str">
            <v>BT</v>
          </cell>
        </row>
        <row r="6">
          <cell r="B6" t="str">
            <v>450102</v>
          </cell>
          <cell r="C6" t="str">
            <v>Nguyễn Việt</v>
          </cell>
          <cell r="D6" t="str">
            <v>Hoàng</v>
          </cell>
          <cell r="E6" t="str">
            <v>4501</v>
          </cell>
          <cell r="F6" t="str">
            <v>BT</v>
          </cell>
        </row>
        <row r="7">
          <cell r="B7" t="str">
            <v>450103</v>
          </cell>
          <cell r="C7" t="str">
            <v>Nguyễn Phương</v>
          </cell>
          <cell r="D7" t="str">
            <v>Huyền</v>
          </cell>
          <cell r="E7" t="str">
            <v>4501</v>
          </cell>
          <cell r="F7" t="str">
            <v>BT</v>
          </cell>
        </row>
        <row r="8">
          <cell r="B8" t="str">
            <v>450104</v>
          </cell>
          <cell r="C8" t="str">
            <v>Vi Hà</v>
          </cell>
          <cell r="D8" t="str">
            <v>Thu</v>
          </cell>
          <cell r="E8" t="str">
            <v>4501</v>
          </cell>
          <cell r="F8" t="str">
            <v>BT</v>
          </cell>
        </row>
        <row r="9">
          <cell r="B9" t="str">
            <v>450105</v>
          </cell>
          <cell r="C9" t="str">
            <v>Trần Hồng</v>
          </cell>
          <cell r="D9" t="str">
            <v>Vân</v>
          </cell>
          <cell r="E9" t="str">
            <v>4501</v>
          </cell>
          <cell r="F9" t="str">
            <v>BT</v>
          </cell>
        </row>
        <row r="10">
          <cell r="B10" t="str">
            <v>450106</v>
          </cell>
          <cell r="C10" t="str">
            <v>Trần Thị Thanh</v>
          </cell>
          <cell r="D10" t="str">
            <v>Hiền</v>
          </cell>
          <cell r="E10" t="str">
            <v>4501</v>
          </cell>
          <cell r="F10" t="str">
            <v>BT</v>
          </cell>
        </row>
        <row r="11">
          <cell r="B11" t="str">
            <v>450107</v>
          </cell>
          <cell r="C11" t="str">
            <v>Phạm Thanh</v>
          </cell>
          <cell r="D11" t="str">
            <v>Lâm</v>
          </cell>
          <cell r="E11" t="str">
            <v>4501</v>
          </cell>
          <cell r="F11" t="str">
            <v>GHP70</v>
          </cell>
        </row>
        <row r="12">
          <cell r="B12" t="str">
            <v>450108</v>
          </cell>
          <cell r="C12" t="str">
            <v>Phạm Mai</v>
          </cell>
          <cell r="D12" t="str">
            <v>Linh</v>
          </cell>
          <cell r="E12" t="str">
            <v>4501</v>
          </cell>
          <cell r="F12" t="str">
            <v>GHP70</v>
          </cell>
        </row>
        <row r="13">
          <cell r="B13" t="str">
            <v>450109</v>
          </cell>
          <cell r="C13" t="str">
            <v>Lê Khánh</v>
          </cell>
          <cell r="D13" t="str">
            <v>Tùng</v>
          </cell>
          <cell r="E13" t="str">
            <v>4501</v>
          </cell>
          <cell r="F13" t="str">
            <v>BT</v>
          </cell>
        </row>
        <row r="14">
          <cell r="B14" t="str">
            <v>450110</v>
          </cell>
          <cell r="C14" t="str">
            <v>Trần Thị Trà</v>
          </cell>
          <cell r="D14" t="str">
            <v>My</v>
          </cell>
          <cell r="E14" t="str">
            <v>4501</v>
          </cell>
          <cell r="F14" t="str">
            <v>BT</v>
          </cell>
        </row>
        <row r="15">
          <cell r="B15" t="str">
            <v>450111</v>
          </cell>
          <cell r="C15" t="str">
            <v>Nguyễn Thị Phương</v>
          </cell>
          <cell r="D15" t="str">
            <v>Anh</v>
          </cell>
          <cell r="E15" t="str">
            <v>4501</v>
          </cell>
          <cell r="F15" t="str">
            <v>BT</v>
          </cell>
        </row>
        <row r="16">
          <cell r="B16" t="str">
            <v>450112</v>
          </cell>
          <cell r="C16" t="str">
            <v>Phạm Hải</v>
          </cell>
          <cell r="D16" t="str">
            <v>Vũ</v>
          </cell>
          <cell r="E16" t="str">
            <v>4501</v>
          </cell>
          <cell r="F16" t="str">
            <v>BT</v>
          </cell>
        </row>
        <row r="17">
          <cell r="B17" t="str">
            <v>450113</v>
          </cell>
          <cell r="C17" t="str">
            <v>Nguyễn Thị Quỳnh</v>
          </cell>
          <cell r="D17" t="str">
            <v>Trang</v>
          </cell>
          <cell r="E17" t="str">
            <v>4501</v>
          </cell>
          <cell r="F17" t="str">
            <v>BT</v>
          </cell>
        </row>
        <row r="18">
          <cell r="B18" t="str">
            <v>450114</v>
          </cell>
          <cell r="C18" t="str">
            <v>Lê Hương</v>
          </cell>
          <cell r="D18" t="str">
            <v>Giang</v>
          </cell>
          <cell r="E18" t="str">
            <v>4501</v>
          </cell>
          <cell r="F18" t="str">
            <v>BT</v>
          </cell>
        </row>
        <row r="19">
          <cell r="B19" t="str">
            <v>450115</v>
          </cell>
          <cell r="C19" t="str">
            <v>Nguyễn Văn</v>
          </cell>
          <cell r="D19" t="str">
            <v>Phúc</v>
          </cell>
          <cell r="E19" t="str">
            <v>4501</v>
          </cell>
          <cell r="F19" t="str">
            <v>BT</v>
          </cell>
        </row>
        <row r="20">
          <cell r="B20" t="str">
            <v>450116</v>
          </cell>
          <cell r="C20" t="str">
            <v>Nguyễn Thành</v>
          </cell>
          <cell r="D20" t="str">
            <v>Long</v>
          </cell>
          <cell r="E20" t="str">
            <v>4501</v>
          </cell>
          <cell r="F20" t="str">
            <v>BT</v>
          </cell>
        </row>
        <row r="21">
          <cell r="B21" t="str">
            <v>450117</v>
          </cell>
          <cell r="C21" t="str">
            <v>Giáp Thảo</v>
          </cell>
          <cell r="D21" t="str">
            <v>Linh</v>
          </cell>
          <cell r="E21" t="str">
            <v>4501</v>
          </cell>
          <cell r="F21" t="str">
            <v>BT</v>
          </cell>
        </row>
        <row r="22">
          <cell r="B22" t="str">
            <v>450118</v>
          </cell>
          <cell r="C22" t="str">
            <v>Nguyễn Phúc</v>
          </cell>
          <cell r="D22" t="str">
            <v>Hưng</v>
          </cell>
          <cell r="E22" t="str">
            <v>4501</v>
          </cell>
          <cell r="F22" t="str">
            <v>BT</v>
          </cell>
        </row>
        <row r="23">
          <cell r="B23" t="str">
            <v>450119</v>
          </cell>
          <cell r="C23" t="str">
            <v>Nguyễn Thị Phương</v>
          </cell>
          <cell r="D23" t="str">
            <v>Linh</v>
          </cell>
          <cell r="E23" t="str">
            <v>4501</v>
          </cell>
          <cell r="F23" t="str">
            <v>BT</v>
          </cell>
        </row>
        <row r="24">
          <cell r="B24" t="str">
            <v>450120</v>
          </cell>
          <cell r="C24" t="str">
            <v>Nguyễn Thị</v>
          </cell>
          <cell r="D24" t="str">
            <v>Thu</v>
          </cell>
          <cell r="E24" t="str">
            <v>4501</v>
          </cell>
          <cell r="F24" t="str">
            <v>BT</v>
          </cell>
        </row>
        <row r="25">
          <cell r="B25" t="str">
            <v>450121</v>
          </cell>
          <cell r="C25" t="str">
            <v>Nguyễn Thùy</v>
          </cell>
          <cell r="D25" t="str">
            <v>Nhung</v>
          </cell>
          <cell r="E25" t="str">
            <v>4501</v>
          </cell>
          <cell r="F25" t="str">
            <v>BT</v>
          </cell>
        </row>
        <row r="26">
          <cell r="B26" t="str">
            <v>450122</v>
          </cell>
          <cell r="C26" t="str">
            <v>Bùi Ngọc</v>
          </cell>
          <cell r="D26" t="str">
            <v>Hưng</v>
          </cell>
          <cell r="E26" t="str">
            <v>4501</v>
          </cell>
          <cell r="F26" t="str">
            <v>BT</v>
          </cell>
        </row>
        <row r="27">
          <cell r="B27" t="str">
            <v>450123</v>
          </cell>
          <cell r="C27" t="str">
            <v>Cao Thị Thuỳ</v>
          </cell>
          <cell r="D27" t="str">
            <v>Dương</v>
          </cell>
          <cell r="E27" t="str">
            <v>4501</v>
          </cell>
          <cell r="F27" t="str">
            <v>BT</v>
          </cell>
        </row>
        <row r="28">
          <cell r="B28" t="str">
            <v>450124</v>
          </cell>
          <cell r="C28" t="str">
            <v>Nguyễn Phương</v>
          </cell>
          <cell r="D28" t="str">
            <v>Nam</v>
          </cell>
          <cell r="E28" t="str">
            <v>4501</v>
          </cell>
          <cell r="F28" t="str">
            <v>BT</v>
          </cell>
        </row>
        <row r="29">
          <cell r="B29" t="str">
            <v>450125</v>
          </cell>
          <cell r="C29" t="str">
            <v>Nguyễn Thị</v>
          </cell>
          <cell r="D29" t="str">
            <v>Trúc</v>
          </cell>
          <cell r="E29" t="str">
            <v>4501</v>
          </cell>
          <cell r="F29" t="str">
            <v>BT</v>
          </cell>
        </row>
        <row r="30">
          <cell r="B30" t="str">
            <v>450126</v>
          </cell>
          <cell r="C30" t="str">
            <v>Nguyễn Tiến</v>
          </cell>
          <cell r="D30" t="str">
            <v>Hùng</v>
          </cell>
          <cell r="E30" t="str">
            <v>4501</v>
          </cell>
          <cell r="F30" t="str">
            <v>BT</v>
          </cell>
        </row>
        <row r="31">
          <cell r="B31" t="str">
            <v>450127</v>
          </cell>
          <cell r="C31" t="str">
            <v>Nguyễn Hoàng</v>
          </cell>
          <cell r="D31" t="str">
            <v>Trang</v>
          </cell>
          <cell r="E31" t="str">
            <v>4501</v>
          </cell>
          <cell r="F31" t="str">
            <v>BT</v>
          </cell>
        </row>
        <row r="32">
          <cell r="B32" t="str">
            <v>450128</v>
          </cell>
          <cell r="C32" t="str">
            <v>Nguyễn Thị Hồng</v>
          </cell>
          <cell r="D32" t="str">
            <v>Loan</v>
          </cell>
          <cell r="E32" t="str">
            <v>4501</v>
          </cell>
          <cell r="F32" t="str">
            <v>BT</v>
          </cell>
        </row>
        <row r="33">
          <cell r="B33" t="str">
            <v>450129</v>
          </cell>
          <cell r="C33" t="str">
            <v>Trần Thị Thu</v>
          </cell>
          <cell r="D33" t="str">
            <v>Trà</v>
          </cell>
          <cell r="E33" t="str">
            <v>4501</v>
          </cell>
          <cell r="F33" t="str">
            <v>BT</v>
          </cell>
        </row>
        <row r="34">
          <cell r="B34" t="str">
            <v>450130</v>
          </cell>
          <cell r="C34" t="str">
            <v>Vũ Thị Lan</v>
          </cell>
          <cell r="D34" t="str">
            <v>Anh</v>
          </cell>
          <cell r="E34" t="str">
            <v>4501</v>
          </cell>
          <cell r="F34" t="str">
            <v>BT</v>
          </cell>
        </row>
        <row r="35">
          <cell r="B35" t="str">
            <v>450131</v>
          </cell>
          <cell r="C35" t="str">
            <v>Bùi Thị</v>
          </cell>
          <cell r="D35" t="str">
            <v>Nga</v>
          </cell>
          <cell r="E35" t="str">
            <v>4501</v>
          </cell>
          <cell r="F35" t="str">
            <v>BT</v>
          </cell>
        </row>
        <row r="36">
          <cell r="B36" t="str">
            <v>450132</v>
          </cell>
          <cell r="C36" t="str">
            <v>Nguyễn Ngọc</v>
          </cell>
          <cell r="D36" t="str">
            <v>Quỳnh</v>
          </cell>
          <cell r="E36" t="str">
            <v>4501</v>
          </cell>
          <cell r="F36" t="str">
            <v>BT</v>
          </cell>
        </row>
        <row r="37">
          <cell r="B37" t="str">
            <v>450133</v>
          </cell>
          <cell r="C37" t="str">
            <v>Trần Thị Thu</v>
          </cell>
          <cell r="D37" t="str">
            <v>Hường</v>
          </cell>
          <cell r="E37" t="str">
            <v>4501</v>
          </cell>
          <cell r="F37" t="str">
            <v>BT</v>
          </cell>
        </row>
        <row r="38">
          <cell r="B38" t="str">
            <v>450134</v>
          </cell>
          <cell r="C38" t="str">
            <v>Lê Ngọc</v>
          </cell>
          <cell r="D38" t="str">
            <v>Anh</v>
          </cell>
          <cell r="E38" t="str">
            <v>4501</v>
          </cell>
          <cell r="F38" t="str">
            <v>BT</v>
          </cell>
        </row>
        <row r="39">
          <cell r="B39" t="str">
            <v>450135</v>
          </cell>
          <cell r="C39" t="str">
            <v>Tưởng Duy</v>
          </cell>
          <cell r="D39" t="str">
            <v>Hưng</v>
          </cell>
          <cell r="E39" t="str">
            <v>4501</v>
          </cell>
          <cell r="F39" t="str">
            <v>BT</v>
          </cell>
        </row>
        <row r="40">
          <cell r="B40" t="str">
            <v>450136</v>
          </cell>
          <cell r="C40" t="str">
            <v>Dương Ngọc</v>
          </cell>
          <cell r="D40" t="str">
            <v>Mai</v>
          </cell>
          <cell r="E40" t="str">
            <v>4501</v>
          </cell>
          <cell r="F40" t="str">
            <v>BT</v>
          </cell>
        </row>
        <row r="41">
          <cell r="B41" t="str">
            <v>450137</v>
          </cell>
          <cell r="C41" t="str">
            <v>Đặng Tất</v>
          </cell>
          <cell r="D41" t="str">
            <v>Thành</v>
          </cell>
          <cell r="E41" t="str">
            <v>4501</v>
          </cell>
          <cell r="F41" t="str">
            <v>BT</v>
          </cell>
        </row>
        <row r="42">
          <cell r="B42" t="str">
            <v>450138</v>
          </cell>
          <cell r="C42" t="str">
            <v>Dương Doãn</v>
          </cell>
          <cell r="D42" t="str">
            <v>Lâm</v>
          </cell>
          <cell r="E42" t="str">
            <v>4501</v>
          </cell>
          <cell r="F42" t="str">
            <v>BT</v>
          </cell>
        </row>
        <row r="43">
          <cell r="B43" t="str">
            <v>450139</v>
          </cell>
          <cell r="C43" t="str">
            <v>Lý Thị Mai</v>
          </cell>
          <cell r="D43" t="str">
            <v>Anh</v>
          </cell>
          <cell r="E43" t="str">
            <v>4501</v>
          </cell>
          <cell r="F43" t="str">
            <v>MHP</v>
          </cell>
        </row>
        <row r="44">
          <cell r="B44" t="str">
            <v>450140</v>
          </cell>
          <cell r="C44" t="str">
            <v>Bùi Công</v>
          </cell>
          <cell r="D44" t="str">
            <v>Huấn</v>
          </cell>
          <cell r="E44" t="str">
            <v>4501</v>
          </cell>
          <cell r="F44" t="str">
            <v>BT</v>
          </cell>
        </row>
        <row r="45">
          <cell r="B45" t="str">
            <v>450141</v>
          </cell>
          <cell r="C45" t="str">
            <v>Nguyễn Văn</v>
          </cell>
          <cell r="D45" t="str">
            <v>Quang</v>
          </cell>
          <cell r="E45" t="str">
            <v>4501</v>
          </cell>
          <cell r="F45" t="str">
            <v>BT</v>
          </cell>
        </row>
        <row r="46">
          <cell r="B46" t="str">
            <v>450142</v>
          </cell>
          <cell r="C46" t="str">
            <v>Nguyễn Hà</v>
          </cell>
          <cell r="D46" t="str">
            <v>Giang</v>
          </cell>
          <cell r="E46" t="str">
            <v>4501</v>
          </cell>
          <cell r="F46" t="str">
            <v>BT</v>
          </cell>
        </row>
        <row r="47">
          <cell r="B47" t="str">
            <v>450143</v>
          </cell>
          <cell r="C47" t="str">
            <v>Nguyễn Hoàng</v>
          </cell>
          <cell r="D47" t="str">
            <v>Dũng</v>
          </cell>
          <cell r="E47" t="str">
            <v>4501</v>
          </cell>
          <cell r="F47" t="str">
            <v>BT</v>
          </cell>
        </row>
        <row r="48">
          <cell r="B48" t="str">
            <v>450144</v>
          </cell>
          <cell r="C48" t="str">
            <v>Đỗ Hương</v>
          </cell>
          <cell r="D48" t="str">
            <v>Linh</v>
          </cell>
          <cell r="E48" t="str">
            <v>4501</v>
          </cell>
          <cell r="F48" t="str">
            <v>BT</v>
          </cell>
        </row>
        <row r="49">
          <cell r="B49" t="str">
            <v>450145</v>
          </cell>
          <cell r="C49" t="str">
            <v>Hồ Thị Hoài</v>
          </cell>
          <cell r="D49" t="str">
            <v>Thu</v>
          </cell>
          <cell r="E49" t="str">
            <v>4501</v>
          </cell>
          <cell r="F49" t="str">
            <v>BT</v>
          </cell>
        </row>
        <row r="50">
          <cell r="B50" t="str">
            <v>450146</v>
          </cell>
          <cell r="C50" t="str">
            <v>Hà Quang</v>
          </cell>
          <cell r="D50" t="str">
            <v>Vũ</v>
          </cell>
          <cell r="E50" t="str">
            <v>4501</v>
          </cell>
          <cell r="F50" t="str">
            <v>GHP70</v>
          </cell>
        </row>
        <row r="51">
          <cell r="B51" t="str">
            <v>450147</v>
          </cell>
          <cell r="C51" t="str">
            <v>Đỗ Gia</v>
          </cell>
          <cell r="D51" t="str">
            <v>Ly</v>
          </cell>
          <cell r="E51" t="str">
            <v>4501</v>
          </cell>
          <cell r="F51" t="str">
            <v>BT</v>
          </cell>
        </row>
        <row r="52">
          <cell r="B52" t="str">
            <v>450148</v>
          </cell>
          <cell r="C52" t="str">
            <v>Lê Thị Thanh</v>
          </cell>
          <cell r="D52" t="str">
            <v>Hằng</v>
          </cell>
          <cell r="E52" t="str">
            <v>4501</v>
          </cell>
          <cell r="F52" t="str">
            <v>BT</v>
          </cell>
        </row>
        <row r="53">
          <cell r="B53" t="str">
            <v>450149</v>
          </cell>
          <cell r="C53" t="str">
            <v>Lại Thu</v>
          </cell>
          <cell r="D53" t="str">
            <v>Hạnh</v>
          </cell>
          <cell r="E53" t="str">
            <v>4501</v>
          </cell>
          <cell r="F53" t="str">
            <v>BT</v>
          </cell>
        </row>
        <row r="54">
          <cell r="B54" t="str">
            <v>450150</v>
          </cell>
          <cell r="C54" t="str">
            <v>Trần Mai</v>
          </cell>
          <cell r="D54" t="str">
            <v>Huyền</v>
          </cell>
          <cell r="E54" t="str">
            <v>4501</v>
          </cell>
          <cell r="F54" t="str">
            <v>BT</v>
          </cell>
        </row>
        <row r="55">
          <cell r="B55" t="str">
            <v>450151</v>
          </cell>
          <cell r="C55" t="str">
            <v>Vũ Thị Hồng</v>
          </cell>
          <cell r="D55" t="str">
            <v>Anh</v>
          </cell>
          <cell r="E55" t="str">
            <v>4501</v>
          </cell>
          <cell r="F55" t="str">
            <v>BT</v>
          </cell>
        </row>
        <row r="56">
          <cell r="B56" t="str">
            <v>450152</v>
          </cell>
          <cell r="C56" t="str">
            <v>Lâm Kim</v>
          </cell>
          <cell r="D56" t="str">
            <v>Cúc</v>
          </cell>
          <cell r="E56" t="str">
            <v>4501</v>
          </cell>
          <cell r="F56" t="str">
            <v>GHP70</v>
          </cell>
        </row>
        <row r="57">
          <cell r="B57" t="str">
            <v>450153</v>
          </cell>
          <cell r="C57" t="str">
            <v>Đỗ Phương</v>
          </cell>
          <cell r="D57" t="str">
            <v>Thảo</v>
          </cell>
          <cell r="E57" t="str">
            <v>4501</v>
          </cell>
          <cell r="F57" t="str">
            <v>BT</v>
          </cell>
        </row>
        <row r="58">
          <cell r="B58" t="str">
            <v>450154</v>
          </cell>
          <cell r="C58" t="str">
            <v>Dương Thị Thu</v>
          </cell>
          <cell r="D58" t="str">
            <v>Trang</v>
          </cell>
          <cell r="E58" t="str">
            <v>4501</v>
          </cell>
          <cell r="F58" t="str">
            <v>BT</v>
          </cell>
        </row>
        <row r="59">
          <cell r="B59" t="str">
            <v>450155</v>
          </cell>
          <cell r="C59" t="str">
            <v>Trịnh Thùy</v>
          </cell>
          <cell r="D59" t="str">
            <v>Trang</v>
          </cell>
          <cell r="E59" t="str">
            <v>4501</v>
          </cell>
          <cell r="F59" t="str">
            <v>BT</v>
          </cell>
        </row>
        <row r="60">
          <cell r="B60" t="str">
            <v>450156</v>
          </cell>
          <cell r="C60" t="str">
            <v>Vy Hoài</v>
          </cell>
          <cell r="D60" t="str">
            <v>Phương</v>
          </cell>
          <cell r="E60" t="str">
            <v>4501</v>
          </cell>
          <cell r="F60" t="str">
            <v>BT</v>
          </cell>
        </row>
        <row r="61">
          <cell r="B61" t="str">
            <v>450157</v>
          </cell>
          <cell r="C61" t="str">
            <v>Chan</v>
          </cell>
          <cell r="D61" t="str">
            <v>Veasna</v>
          </cell>
          <cell r="E61" t="str">
            <v>4501</v>
          </cell>
          <cell r="F61" t="str">
            <v>CAM</v>
          </cell>
        </row>
        <row r="62">
          <cell r="B62" t="str">
            <v>450201</v>
          </cell>
          <cell r="C62" t="str">
            <v>Lê Đức</v>
          </cell>
          <cell r="D62" t="str">
            <v>Dũng</v>
          </cell>
          <cell r="E62" t="str">
            <v>4502</v>
          </cell>
          <cell r="F62" t="str">
            <v>BT</v>
          </cell>
        </row>
        <row r="63">
          <cell r="B63" t="str">
            <v>450202</v>
          </cell>
          <cell r="C63" t="str">
            <v>Hoàng Thị</v>
          </cell>
          <cell r="D63" t="str">
            <v>Huyền</v>
          </cell>
          <cell r="E63" t="str">
            <v>4502</v>
          </cell>
          <cell r="F63" t="str">
            <v>BT</v>
          </cell>
        </row>
        <row r="64">
          <cell r="B64" t="str">
            <v>450203</v>
          </cell>
          <cell r="C64" t="str">
            <v>Nguyễn Hà</v>
          </cell>
          <cell r="D64" t="str">
            <v>Trang</v>
          </cell>
          <cell r="E64" t="str">
            <v>4502</v>
          </cell>
          <cell r="F64" t="str">
            <v>BT</v>
          </cell>
        </row>
        <row r="65">
          <cell r="B65" t="str">
            <v>450204</v>
          </cell>
          <cell r="C65" t="str">
            <v>Lương Hà</v>
          </cell>
          <cell r="D65" t="str">
            <v>Anh</v>
          </cell>
          <cell r="E65" t="str">
            <v>4502</v>
          </cell>
          <cell r="F65" t="str">
            <v>BT</v>
          </cell>
        </row>
        <row r="66">
          <cell r="B66" t="str">
            <v>450205</v>
          </cell>
          <cell r="C66" t="str">
            <v>Nguyễn Thị</v>
          </cell>
          <cell r="D66" t="str">
            <v>Hảo</v>
          </cell>
          <cell r="E66" t="str">
            <v>4502</v>
          </cell>
          <cell r="F66" t="str">
            <v>BT</v>
          </cell>
        </row>
        <row r="67">
          <cell r="B67" t="str">
            <v>450206</v>
          </cell>
          <cell r="C67" t="str">
            <v>Lường Thị Thu</v>
          </cell>
          <cell r="D67" t="str">
            <v>Luyến</v>
          </cell>
          <cell r="E67" t="str">
            <v>4502</v>
          </cell>
          <cell r="F67" t="str">
            <v>BT</v>
          </cell>
        </row>
        <row r="68">
          <cell r="B68" t="str">
            <v>450207</v>
          </cell>
          <cell r="C68" t="str">
            <v>Lý Thị</v>
          </cell>
          <cell r="D68" t="str">
            <v>Huế</v>
          </cell>
          <cell r="E68" t="str">
            <v>4502</v>
          </cell>
          <cell r="F68" t="str">
            <v>GHP70</v>
          </cell>
        </row>
        <row r="69">
          <cell r="B69" t="str">
            <v>450208</v>
          </cell>
          <cell r="C69" t="str">
            <v>Đoàn Thị Phương</v>
          </cell>
          <cell r="D69" t="str">
            <v>Liên</v>
          </cell>
          <cell r="E69" t="str">
            <v>4502</v>
          </cell>
          <cell r="F69" t="str">
            <v>BT</v>
          </cell>
        </row>
        <row r="70">
          <cell r="B70" t="str">
            <v>450209</v>
          </cell>
          <cell r="C70" t="str">
            <v>Nguyễn Phúc Bảo</v>
          </cell>
          <cell r="D70" t="str">
            <v>Giang</v>
          </cell>
          <cell r="E70" t="str">
            <v>4502</v>
          </cell>
          <cell r="F70" t="str">
            <v>BT</v>
          </cell>
        </row>
        <row r="71">
          <cell r="B71" t="str">
            <v>450210</v>
          </cell>
          <cell r="C71" t="str">
            <v>Đỗ Ngọc</v>
          </cell>
          <cell r="D71" t="str">
            <v>Diệp</v>
          </cell>
          <cell r="E71" t="str">
            <v>4502</v>
          </cell>
          <cell r="F71" t="str">
            <v>BT</v>
          </cell>
        </row>
        <row r="72">
          <cell r="B72" t="str">
            <v>450211</v>
          </cell>
          <cell r="C72" t="str">
            <v>Phan Khánh</v>
          </cell>
          <cell r="D72" t="str">
            <v>Linh</v>
          </cell>
          <cell r="E72" t="str">
            <v>4502</v>
          </cell>
          <cell r="F72" t="str">
            <v>GHP</v>
          </cell>
        </row>
        <row r="73">
          <cell r="B73" t="str">
            <v>450212</v>
          </cell>
          <cell r="C73" t="str">
            <v>Nguyễn Văn</v>
          </cell>
          <cell r="D73" t="str">
            <v>Huỳnh</v>
          </cell>
          <cell r="E73" t="str">
            <v>4502</v>
          </cell>
          <cell r="F73" t="str">
            <v>BT</v>
          </cell>
        </row>
        <row r="74">
          <cell r="B74" t="str">
            <v>450213</v>
          </cell>
          <cell r="C74" t="str">
            <v>Nguyễn Tuấn</v>
          </cell>
          <cell r="D74" t="str">
            <v>Phong</v>
          </cell>
          <cell r="E74" t="str">
            <v>4502</v>
          </cell>
          <cell r="F74" t="str">
            <v>BT</v>
          </cell>
        </row>
        <row r="75">
          <cell r="B75" t="str">
            <v>450214</v>
          </cell>
          <cell r="C75" t="str">
            <v>Nguyễn Lưu</v>
          </cell>
          <cell r="D75" t="str">
            <v>Hằng</v>
          </cell>
          <cell r="E75" t="str">
            <v>4502</v>
          </cell>
          <cell r="F75" t="str">
            <v>BT</v>
          </cell>
        </row>
        <row r="76">
          <cell r="B76" t="str">
            <v>450215</v>
          </cell>
          <cell r="C76" t="str">
            <v>Lò Nguyễn Huyền</v>
          </cell>
          <cell r="D76" t="str">
            <v>Trang</v>
          </cell>
          <cell r="E76" t="str">
            <v>4502</v>
          </cell>
          <cell r="F76" t="str">
            <v>GHP70</v>
          </cell>
        </row>
        <row r="77">
          <cell r="B77" t="str">
            <v>450216</v>
          </cell>
          <cell r="C77" t="str">
            <v>Lý Thu</v>
          </cell>
          <cell r="D77" t="str">
            <v>Phương</v>
          </cell>
          <cell r="E77" t="str">
            <v>4502</v>
          </cell>
          <cell r="F77" t="str">
            <v>GHP70</v>
          </cell>
        </row>
        <row r="78">
          <cell r="B78" t="str">
            <v>450217</v>
          </cell>
          <cell r="C78" t="str">
            <v>Đinh Thị</v>
          </cell>
          <cell r="D78" t="str">
            <v>Hậu</v>
          </cell>
          <cell r="E78" t="str">
            <v>4502</v>
          </cell>
          <cell r="F78" t="str">
            <v>BT</v>
          </cell>
        </row>
        <row r="79">
          <cell r="B79" t="str">
            <v>450218</v>
          </cell>
          <cell r="C79" t="str">
            <v>Đàm Yến</v>
          </cell>
          <cell r="D79" t="str">
            <v>Ngọc</v>
          </cell>
          <cell r="E79" t="str">
            <v>4502</v>
          </cell>
          <cell r="F79" t="str">
            <v>BT</v>
          </cell>
        </row>
        <row r="80">
          <cell r="B80" t="str">
            <v>450219</v>
          </cell>
          <cell r="C80" t="str">
            <v>Nguyễn Thu</v>
          </cell>
          <cell r="D80" t="str">
            <v>Hà</v>
          </cell>
          <cell r="E80" t="str">
            <v>4502</v>
          </cell>
          <cell r="F80" t="str">
            <v>BT</v>
          </cell>
        </row>
        <row r="81">
          <cell r="B81" t="str">
            <v>450220</v>
          </cell>
          <cell r="C81" t="str">
            <v>Bùi Quang</v>
          </cell>
          <cell r="D81" t="str">
            <v>Hiếu</v>
          </cell>
          <cell r="E81" t="str">
            <v>4502</v>
          </cell>
          <cell r="F81" t="str">
            <v>BT</v>
          </cell>
        </row>
        <row r="82">
          <cell r="B82" t="str">
            <v>450221</v>
          </cell>
          <cell r="C82" t="str">
            <v>Vi Minh</v>
          </cell>
          <cell r="D82" t="str">
            <v>Hoàng</v>
          </cell>
          <cell r="E82" t="str">
            <v>4502</v>
          </cell>
          <cell r="F82" t="str">
            <v>BT</v>
          </cell>
        </row>
        <row r="83">
          <cell r="B83" t="str">
            <v>450222</v>
          </cell>
          <cell r="C83" t="str">
            <v>Nguyễn Bảo</v>
          </cell>
          <cell r="D83" t="str">
            <v>Ngọc</v>
          </cell>
          <cell r="E83" t="str">
            <v>4502</v>
          </cell>
          <cell r="F83" t="str">
            <v>BT</v>
          </cell>
        </row>
        <row r="84">
          <cell r="B84" t="str">
            <v>450223</v>
          </cell>
          <cell r="C84" t="str">
            <v>Lê Thị Thu</v>
          </cell>
          <cell r="D84" t="str">
            <v>Hà</v>
          </cell>
          <cell r="E84" t="str">
            <v>4502</v>
          </cell>
          <cell r="F84" t="str">
            <v>BT</v>
          </cell>
        </row>
        <row r="85">
          <cell r="B85" t="str">
            <v>450224</v>
          </cell>
          <cell r="C85" t="str">
            <v>Trần Thị</v>
          </cell>
          <cell r="D85" t="str">
            <v>Trang</v>
          </cell>
          <cell r="E85" t="str">
            <v>4502</v>
          </cell>
          <cell r="F85" t="str">
            <v>BT</v>
          </cell>
        </row>
        <row r="86">
          <cell r="B86" t="str">
            <v>450225</v>
          </cell>
          <cell r="C86" t="str">
            <v>Dương Thùy</v>
          </cell>
          <cell r="D86" t="str">
            <v>Trang</v>
          </cell>
          <cell r="E86" t="str">
            <v>4502</v>
          </cell>
          <cell r="F86" t="str">
            <v>BT</v>
          </cell>
        </row>
        <row r="87">
          <cell r="B87" t="str">
            <v>450226</v>
          </cell>
          <cell r="C87" t="str">
            <v>Phạm Thị</v>
          </cell>
          <cell r="D87" t="str">
            <v>Quỳnh</v>
          </cell>
          <cell r="E87" t="str">
            <v>4502</v>
          </cell>
          <cell r="F87" t="str">
            <v>BT</v>
          </cell>
        </row>
        <row r="88">
          <cell r="B88" t="str">
            <v>450227</v>
          </cell>
          <cell r="C88" t="str">
            <v>Phạm Kiều</v>
          </cell>
          <cell r="D88" t="str">
            <v>Oanh</v>
          </cell>
          <cell r="E88" t="str">
            <v>4502</v>
          </cell>
          <cell r="F88" t="str">
            <v>BT</v>
          </cell>
        </row>
        <row r="89">
          <cell r="B89" t="str">
            <v>450228</v>
          </cell>
          <cell r="C89" t="str">
            <v>Đỗ Việt</v>
          </cell>
          <cell r="D89" t="str">
            <v>Dũng</v>
          </cell>
          <cell r="E89" t="str">
            <v>4502</v>
          </cell>
          <cell r="F89" t="str">
            <v>BT</v>
          </cell>
        </row>
        <row r="90">
          <cell r="B90" t="str">
            <v>450229</v>
          </cell>
          <cell r="C90" t="str">
            <v>Vũ Thị</v>
          </cell>
          <cell r="D90" t="str">
            <v>Chúc</v>
          </cell>
          <cell r="E90" t="str">
            <v>4502</v>
          </cell>
          <cell r="F90" t="str">
            <v>BT</v>
          </cell>
        </row>
        <row r="91">
          <cell r="B91" t="str">
            <v>450230</v>
          </cell>
          <cell r="C91" t="str">
            <v>Thái Quỳnh</v>
          </cell>
          <cell r="D91" t="str">
            <v>Anh</v>
          </cell>
          <cell r="E91" t="str">
            <v>4502</v>
          </cell>
          <cell r="F91" t="str">
            <v>BT</v>
          </cell>
        </row>
        <row r="92">
          <cell r="B92" t="str">
            <v>450231</v>
          </cell>
          <cell r="C92" t="str">
            <v>Vũ Hương</v>
          </cell>
          <cell r="D92" t="str">
            <v>Giang</v>
          </cell>
          <cell r="E92" t="str">
            <v>4502</v>
          </cell>
          <cell r="F92" t="str">
            <v>BT</v>
          </cell>
        </row>
        <row r="93">
          <cell r="B93" t="str">
            <v>450232</v>
          </cell>
          <cell r="C93" t="str">
            <v>Vũ Ngọc</v>
          </cell>
          <cell r="D93" t="str">
            <v>Nam</v>
          </cell>
          <cell r="E93" t="str">
            <v>4502</v>
          </cell>
          <cell r="F93" t="str">
            <v>BT</v>
          </cell>
        </row>
        <row r="94">
          <cell r="B94" t="str">
            <v>450233</v>
          </cell>
          <cell r="C94" t="str">
            <v>Thào</v>
          </cell>
          <cell r="D94" t="str">
            <v>Hùng</v>
          </cell>
          <cell r="E94" t="str">
            <v>4502</v>
          </cell>
          <cell r="F94" t="str">
            <v>BT</v>
          </cell>
        </row>
        <row r="95">
          <cell r="B95" t="str">
            <v>450234</v>
          </cell>
          <cell r="C95" t="str">
            <v>Nguyễn Quang</v>
          </cell>
          <cell r="D95" t="str">
            <v>Duy</v>
          </cell>
          <cell r="E95" t="str">
            <v>4502</v>
          </cell>
          <cell r="F95" t="str">
            <v>BT</v>
          </cell>
        </row>
        <row r="96">
          <cell r="B96" t="str">
            <v>450235</v>
          </cell>
          <cell r="C96" t="str">
            <v>Bùi Thùy</v>
          </cell>
          <cell r="D96" t="str">
            <v>Linh</v>
          </cell>
          <cell r="E96" t="str">
            <v>4502</v>
          </cell>
          <cell r="F96" t="str">
            <v>BT</v>
          </cell>
        </row>
        <row r="97">
          <cell r="B97" t="str">
            <v>450236</v>
          </cell>
          <cell r="C97" t="str">
            <v>Nguyễn Hồng</v>
          </cell>
          <cell r="D97" t="str">
            <v>Dương</v>
          </cell>
          <cell r="E97" t="str">
            <v>4502</v>
          </cell>
          <cell r="F97" t="str">
            <v>BT</v>
          </cell>
        </row>
        <row r="98">
          <cell r="B98" t="str">
            <v>450237</v>
          </cell>
          <cell r="C98" t="str">
            <v>La Xương Phương</v>
          </cell>
          <cell r="D98" t="str">
            <v>Thảo</v>
          </cell>
          <cell r="E98" t="str">
            <v>4502</v>
          </cell>
          <cell r="F98" t="str">
            <v>BT</v>
          </cell>
        </row>
        <row r="99">
          <cell r="B99" t="str">
            <v>450238</v>
          </cell>
          <cell r="C99" t="str">
            <v>Thái Bích</v>
          </cell>
          <cell r="D99" t="str">
            <v>Phương</v>
          </cell>
          <cell r="E99" t="str">
            <v>4502</v>
          </cell>
          <cell r="F99" t="str">
            <v>GHP70</v>
          </cell>
        </row>
        <row r="100">
          <cell r="B100" t="str">
            <v>450239</v>
          </cell>
          <cell r="C100" t="str">
            <v>Nguyễn Việt</v>
          </cell>
          <cell r="D100" t="str">
            <v>Hương</v>
          </cell>
          <cell r="E100" t="str">
            <v>4502</v>
          </cell>
          <cell r="F100" t="str">
            <v>BT</v>
          </cell>
        </row>
        <row r="101">
          <cell r="B101" t="str">
            <v>450240</v>
          </cell>
          <cell r="C101" t="str">
            <v>Bùi Khánh</v>
          </cell>
          <cell r="D101" t="str">
            <v>Linh</v>
          </cell>
          <cell r="E101" t="str">
            <v>4502</v>
          </cell>
          <cell r="F101" t="str">
            <v>BT</v>
          </cell>
        </row>
        <row r="102">
          <cell r="B102" t="str">
            <v>450241</v>
          </cell>
          <cell r="C102" t="str">
            <v>Nguyễn Thu</v>
          </cell>
          <cell r="D102" t="str">
            <v>Trang</v>
          </cell>
          <cell r="E102" t="str">
            <v>4502</v>
          </cell>
          <cell r="F102" t="str">
            <v>BT</v>
          </cell>
        </row>
        <row r="103">
          <cell r="B103" t="str">
            <v>450242</v>
          </cell>
          <cell r="C103" t="str">
            <v>Vũ Ngọc</v>
          </cell>
          <cell r="D103" t="str">
            <v>Huyền</v>
          </cell>
          <cell r="E103" t="str">
            <v>4502</v>
          </cell>
          <cell r="F103" t="str">
            <v>BT</v>
          </cell>
        </row>
        <row r="104">
          <cell r="B104" t="str">
            <v>450243</v>
          </cell>
          <cell r="C104" t="str">
            <v>Lê Thùy</v>
          </cell>
          <cell r="D104" t="str">
            <v>Dương</v>
          </cell>
          <cell r="E104" t="str">
            <v>4502</v>
          </cell>
          <cell r="F104" t="str">
            <v>BT</v>
          </cell>
        </row>
        <row r="105">
          <cell r="B105" t="str">
            <v>450244</v>
          </cell>
          <cell r="C105" t="str">
            <v>Nguyễn Thị</v>
          </cell>
          <cell r="D105" t="str">
            <v>Hà</v>
          </cell>
          <cell r="E105" t="str">
            <v>4502</v>
          </cell>
          <cell r="F105" t="str">
            <v>BT</v>
          </cell>
        </row>
        <row r="106">
          <cell r="B106" t="str">
            <v>450245</v>
          </cell>
          <cell r="C106" t="str">
            <v>Vũ Phương</v>
          </cell>
          <cell r="D106" t="str">
            <v>Anh</v>
          </cell>
          <cell r="E106" t="str">
            <v>4502</v>
          </cell>
          <cell r="F106" t="str">
            <v>BT</v>
          </cell>
        </row>
        <row r="107">
          <cell r="B107" t="str">
            <v>450246</v>
          </cell>
          <cell r="C107" t="str">
            <v>Nguyễn Minh</v>
          </cell>
          <cell r="D107" t="str">
            <v>Chiến</v>
          </cell>
          <cell r="E107" t="str">
            <v>4502</v>
          </cell>
          <cell r="F107" t="str">
            <v>BT</v>
          </cell>
        </row>
        <row r="108">
          <cell r="B108" t="str">
            <v>450247</v>
          </cell>
          <cell r="C108" t="str">
            <v>Trần Ngọc</v>
          </cell>
          <cell r="D108" t="str">
            <v>ánh</v>
          </cell>
          <cell r="E108" t="str">
            <v>4502</v>
          </cell>
          <cell r="F108" t="str">
            <v>BT</v>
          </cell>
        </row>
        <row r="109">
          <cell r="B109" t="str">
            <v>450249</v>
          </cell>
          <cell r="C109" t="str">
            <v>Lê Xuân</v>
          </cell>
          <cell r="D109" t="str">
            <v>Tuấn</v>
          </cell>
          <cell r="E109" t="str">
            <v>4502</v>
          </cell>
          <cell r="F109" t="str">
            <v>BT</v>
          </cell>
        </row>
        <row r="110">
          <cell r="B110" t="str">
            <v>450250</v>
          </cell>
          <cell r="C110" t="str">
            <v>Nguyễn Tô Phương</v>
          </cell>
          <cell r="D110" t="str">
            <v>Linh</v>
          </cell>
          <cell r="E110" t="str">
            <v>4502</v>
          </cell>
          <cell r="F110" t="str">
            <v>BT</v>
          </cell>
        </row>
        <row r="111">
          <cell r="B111" t="str">
            <v>450251</v>
          </cell>
          <cell r="C111" t="str">
            <v>Vũ Minh</v>
          </cell>
          <cell r="D111" t="str">
            <v>Tuấn</v>
          </cell>
          <cell r="E111" t="str">
            <v>4502</v>
          </cell>
          <cell r="F111" t="str">
            <v>BT</v>
          </cell>
        </row>
        <row r="112">
          <cell r="B112" t="str">
            <v>450252</v>
          </cell>
          <cell r="C112" t="str">
            <v>Tô Phan Quỳnh</v>
          </cell>
          <cell r="D112" t="str">
            <v>Hà</v>
          </cell>
          <cell r="E112" t="str">
            <v>4502</v>
          </cell>
          <cell r="F112" t="str">
            <v>BT</v>
          </cell>
        </row>
        <row r="113">
          <cell r="B113" t="str">
            <v>450253</v>
          </cell>
          <cell r="C113" t="str">
            <v>Trần Thu</v>
          </cell>
          <cell r="D113" t="str">
            <v>Liên</v>
          </cell>
          <cell r="E113" t="str">
            <v>4502</v>
          </cell>
          <cell r="F113" t="str">
            <v>BT</v>
          </cell>
        </row>
        <row r="114">
          <cell r="B114" t="str">
            <v>450254</v>
          </cell>
          <cell r="C114" t="str">
            <v>Đào Thị Khánh</v>
          </cell>
          <cell r="D114" t="str">
            <v>Huyền</v>
          </cell>
          <cell r="E114" t="str">
            <v>4502</v>
          </cell>
          <cell r="F114" t="str">
            <v>BT</v>
          </cell>
        </row>
        <row r="115">
          <cell r="B115" t="str">
            <v>450255</v>
          </cell>
          <cell r="C115" t="str">
            <v>Bùi Nam</v>
          </cell>
          <cell r="D115" t="str">
            <v>Phương</v>
          </cell>
          <cell r="E115" t="str">
            <v>4502</v>
          </cell>
          <cell r="F115" t="str">
            <v>BT</v>
          </cell>
        </row>
        <row r="116">
          <cell r="B116" t="str">
            <v>450256</v>
          </cell>
          <cell r="C116" t="str">
            <v>Đỗ Thành</v>
          </cell>
          <cell r="D116" t="str">
            <v>Long</v>
          </cell>
          <cell r="E116" t="str">
            <v>4502</v>
          </cell>
          <cell r="F116" t="str">
            <v>BT</v>
          </cell>
        </row>
        <row r="117">
          <cell r="B117" t="str">
            <v>450257</v>
          </cell>
          <cell r="C117" t="str">
            <v>Phorn</v>
          </cell>
          <cell r="D117" t="str">
            <v>Sivorn</v>
          </cell>
          <cell r="E117" t="str">
            <v>4502</v>
          </cell>
          <cell r="F117" t="str">
            <v>CAM</v>
          </cell>
        </row>
        <row r="118">
          <cell r="B118" t="str">
            <v>450301</v>
          </cell>
          <cell r="C118" t="str">
            <v>Nguyễn Thu</v>
          </cell>
          <cell r="D118" t="str">
            <v>Thuỷ</v>
          </cell>
          <cell r="E118" t="str">
            <v>4503</v>
          </cell>
          <cell r="F118" t="str">
            <v>BT</v>
          </cell>
        </row>
        <row r="119">
          <cell r="B119" t="str">
            <v>450302</v>
          </cell>
          <cell r="C119" t="str">
            <v>Nguyễn Thị Thanh</v>
          </cell>
          <cell r="D119" t="str">
            <v>Chuyền</v>
          </cell>
          <cell r="E119" t="str">
            <v>4503</v>
          </cell>
          <cell r="F119" t="str">
            <v>GHP70</v>
          </cell>
        </row>
        <row r="120">
          <cell r="B120" t="str">
            <v>450303</v>
          </cell>
          <cell r="C120" t="str">
            <v>Nguyễn Thị</v>
          </cell>
          <cell r="D120" t="str">
            <v>Hồng</v>
          </cell>
          <cell r="E120" t="str">
            <v>4503</v>
          </cell>
          <cell r="F120" t="str">
            <v>BT</v>
          </cell>
        </row>
        <row r="121">
          <cell r="B121" t="str">
            <v>450304</v>
          </cell>
          <cell r="C121" t="str">
            <v>Phan Thị</v>
          </cell>
          <cell r="D121" t="str">
            <v>Phương</v>
          </cell>
          <cell r="E121" t="str">
            <v>4503</v>
          </cell>
          <cell r="F121" t="str">
            <v>BT</v>
          </cell>
        </row>
        <row r="122">
          <cell r="B122" t="str">
            <v>450305</v>
          </cell>
          <cell r="C122" t="str">
            <v>Bùi Thu</v>
          </cell>
          <cell r="D122" t="str">
            <v>Hiền</v>
          </cell>
          <cell r="E122" t="str">
            <v>4503</v>
          </cell>
          <cell r="F122" t="str">
            <v>BT</v>
          </cell>
        </row>
        <row r="123">
          <cell r="B123" t="str">
            <v>450306</v>
          </cell>
          <cell r="C123" t="str">
            <v>Nguyễn Việt</v>
          </cell>
          <cell r="D123" t="str">
            <v>Hùng</v>
          </cell>
          <cell r="E123" t="str">
            <v>4503</v>
          </cell>
          <cell r="F123" t="str">
            <v>BT</v>
          </cell>
        </row>
        <row r="124">
          <cell r="B124" t="str">
            <v>450307</v>
          </cell>
          <cell r="C124" t="str">
            <v>Tạ Thị Thanh</v>
          </cell>
          <cell r="D124" t="str">
            <v>Hải</v>
          </cell>
          <cell r="E124" t="str">
            <v>4503</v>
          </cell>
          <cell r="F124" t="str">
            <v>BT</v>
          </cell>
        </row>
        <row r="125">
          <cell r="B125" t="str">
            <v>450308</v>
          </cell>
          <cell r="C125" t="str">
            <v>Kim Đức</v>
          </cell>
          <cell r="D125" t="str">
            <v>Dũng</v>
          </cell>
          <cell r="E125" t="str">
            <v>4503</v>
          </cell>
          <cell r="F125" t="str">
            <v>BT</v>
          </cell>
        </row>
        <row r="126">
          <cell r="B126" t="str">
            <v>450309</v>
          </cell>
          <cell r="C126" t="str">
            <v>Dương Mạnh</v>
          </cell>
          <cell r="D126" t="str">
            <v>Chiến</v>
          </cell>
          <cell r="E126" t="str">
            <v>4503</v>
          </cell>
          <cell r="F126" t="str">
            <v>BT</v>
          </cell>
        </row>
        <row r="127">
          <cell r="B127" t="str">
            <v>450310</v>
          </cell>
          <cell r="C127" t="str">
            <v>Tạ Thùy</v>
          </cell>
          <cell r="D127" t="str">
            <v>Dương</v>
          </cell>
          <cell r="E127" t="str">
            <v>4503</v>
          </cell>
          <cell r="F127" t="str">
            <v>GHP70</v>
          </cell>
        </row>
        <row r="128">
          <cell r="B128" t="str">
            <v>450311</v>
          </cell>
          <cell r="C128" t="str">
            <v>Phạm Quý</v>
          </cell>
          <cell r="D128" t="str">
            <v>Nam</v>
          </cell>
          <cell r="E128" t="str">
            <v>4503</v>
          </cell>
          <cell r="F128" t="str">
            <v>BT</v>
          </cell>
        </row>
        <row r="129">
          <cell r="B129" t="str">
            <v>450312</v>
          </cell>
          <cell r="C129" t="str">
            <v>Nguyễn Thị Phương</v>
          </cell>
          <cell r="D129" t="str">
            <v>Anh</v>
          </cell>
          <cell r="E129" t="str">
            <v>4503</v>
          </cell>
          <cell r="F129" t="str">
            <v>BT</v>
          </cell>
        </row>
        <row r="130">
          <cell r="B130" t="str">
            <v>450313</v>
          </cell>
          <cell r="C130" t="str">
            <v>Nguyễn Thị Minh</v>
          </cell>
          <cell r="D130" t="str">
            <v>Tâm</v>
          </cell>
          <cell r="E130" t="str">
            <v>4503</v>
          </cell>
          <cell r="F130" t="str">
            <v>BT</v>
          </cell>
        </row>
        <row r="131">
          <cell r="B131" t="str">
            <v>450314</v>
          </cell>
          <cell r="C131" t="str">
            <v>Nguyễn Văn</v>
          </cell>
          <cell r="D131" t="str">
            <v>Kiên</v>
          </cell>
          <cell r="E131" t="str">
            <v>4503</v>
          </cell>
          <cell r="F131" t="str">
            <v>BT</v>
          </cell>
        </row>
        <row r="132">
          <cell r="B132" t="str">
            <v>450315</v>
          </cell>
          <cell r="C132" t="str">
            <v>Phan Thị Hồng</v>
          </cell>
          <cell r="D132" t="str">
            <v>Nhung</v>
          </cell>
          <cell r="E132" t="str">
            <v>4503</v>
          </cell>
          <cell r="F132" t="str">
            <v>BT</v>
          </cell>
        </row>
        <row r="133">
          <cell r="B133" t="str">
            <v>450316</v>
          </cell>
          <cell r="C133" t="str">
            <v>Quàng Thị Thu</v>
          </cell>
          <cell r="D133" t="str">
            <v>Biên</v>
          </cell>
          <cell r="E133" t="str">
            <v>4503</v>
          </cell>
          <cell r="F133" t="str">
            <v>GHP70</v>
          </cell>
        </row>
        <row r="134">
          <cell r="B134" t="str">
            <v>450317</v>
          </cell>
          <cell r="C134" t="str">
            <v>Đặng Văn</v>
          </cell>
          <cell r="D134" t="str">
            <v>Duyệt</v>
          </cell>
          <cell r="E134" t="str">
            <v>4503</v>
          </cell>
          <cell r="F134" t="str">
            <v>BT</v>
          </cell>
        </row>
        <row r="135">
          <cell r="B135" t="str">
            <v>450318</v>
          </cell>
          <cell r="C135" t="str">
            <v>Phạm Khánh</v>
          </cell>
          <cell r="D135" t="str">
            <v>Huyền</v>
          </cell>
          <cell r="E135" t="str">
            <v>4503</v>
          </cell>
          <cell r="F135" t="str">
            <v>BT</v>
          </cell>
        </row>
        <row r="136">
          <cell r="B136" t="str">
            <v>450319</v>
          </cell>
          <cell r="C136" t="str">
            <v>Nguyễn Đại</v>
          </cell>
          <cell r="D136" t="str">
            <v>Bách</v>
          </cell>
          <cell r="E136" t="str">
            <v>4503</v>
          </cell>
          <cell r="F136" t="str">
            <v>BT</v>
          </cell>
        </row>
        <row r="137">
          <cell r="B137" t="str">
            <v>450320</v>
          </cell>
          <cell r="C137" t="str">
            <v>Lê Thu</v>
          </cell>
          <cell r="D137" t="str">
            <v>Phương</v>
          </cell>
          <cell r="E137" t="str">
            <v>4503</v>
          </cell>
          <cell r="F137" t="str">
            <v>BT</v>
          </cell>
        </row>
        <row r="138">
          <cell r="B138" t="str">
            <v>450321</v>
          </cell>
          <cell r="C138" t="str">
            <v>Nguyễn Văn</v>
          </cell>
          <cell r="D138" t="str">
            <v>Huy</v>
          </cell>
          <cell r="E138" t="str">
            <v>4503</v>
          </cell>
          <cell r="F138" t="str">
            <v>BT</v>
          </cell>
        </row>
        <row r="139">
          <cell r="B139" t="str">
            <v>450322</v>
          </cell>
          <cell r="C139" t="str">
            <v>Vũ Kim</v>
          </cell>
          <cell r="D139" t="str">
            <v>Thanh</v>
          </cell>
          <cell r="E139" t="str">
            <v>4503</v>
          </cell>
          <cell r="F139" t="str">
            <v>BT</v>
          </cell>
        </row>
        <row r="140">
          <cell r="B140" t="str">
            <v>450323</v>
          </cell>
          <cell r="C140" t="str">
            <v>Nguyễn Thị</v>
          </cell>
          <cell r="D140" t="str">
            <v>Hiền</v>
          </cell>
          <cell r="E140" t="str">
            <v>4503</v>
          </cell>
          <cell r="F140" t="str">
            <v>BT</v>
          </cell>
        </row>
        <row r="141">
          <cell r="B141" t="str">
            <v>450324</v>
          </cell>
          <cell r="C141" t="str">
            <v>Nguyễn Giáng</v>
          </cell>
          <cell r="D141" t="str">
            <v>My</v>
          </cell>
          <cell r="E141" t="str">
            <v>4503</v>
          </cell>
          <cell r="F141" t="str">
            <v>BT</v>
          </cell>
        </row>
        <row r="142">
          <cell r="B142" t="str">
            <v>450325</v>
          </cell>
          <cell r="C142" t="str">
            <v>Nguyễn Hiệp</v>
          </cell>
          <cell r="D142" t="str">
            <v>Đức</v>
          </cell>
          <cell r="E142" t="str">
            <v>4503</v>
          </cell>
          <cell r="F142" t="str">
            <v>BT</v>
          </cell>
        </row>
        <row r="143">
          <cell r="B143" t="str">
            <v>450326</v>
          </cell>
          <cell r="C143" t="str">
            <v>Hoàng Phương</v>
          </cell>
          <cell r="D143" t="str">
            <v>Thảo</v>
          </cell>
          <cell r="E143" t="str">
            <v>4503</v>
          </cell>
          <cell r="F143" t="str">
            <v>BT</v>
          </cell>
        </row>
        <row r="144">
          <cell r="B144" t="str">
            <v>450327</v>
          </cell>
          <cell r="C144" t="str">
            <v>Đỗ Như</v>
          </cell>
          <cell r="D144" t="str">
            <v>Quỳnh</v>
          </cell>
          <cell r="E144" t="str">
            <v>4503</v>
          </cell>
          <cell r="F144" t="str">
            <v>BT</v>
          </cell>
        </row>
        <row r="145">
          <cell r="B145" t="str">
            <v>450328</v>
          </cell>
          <cell r="C145" t="str">
            <v>Tạ Thu</v>
          </cell>
          <cell r="D145" t="str">
            <v>Huyền</v>
          </cell>
          <cell r="E145" t="str">
            <v>4503</v>
          </cell>
          <cell r="F145" t="str">
            <v>BT</v>
          </cell>
        </row>
        <row r="146">
          <cell r="B146" t="str">
            <v>450329</v>
          </cell>
          <cell r="C146" t="str">
            <v>Nguyễn Hoàng</v>
          </cell>
          <cell r="D146" t="str">
            <v>Hiệp</v>
          </cell>
          <cell r="E146" t="str">
            <v>4503</v>
          </cell>
          <cell r="F146" t="str">
            <v>BT</v>
          </cell>
        </row>
        <row r="147">
          <cell r="B147" t="str">
            <v>450330</v>
          </cell>
          <cell r="C147" t="str">
            <v>Trần Thị</v>
          </cell>
          <cell r="D147" t="str">
            <v>Thu</v>
          </cell>
          <cell r="E147" t="str">
            <v>4503</v>
          </cell>
          <cell r="F147" t="str">
            <v>BT</v>
          </cell>
        </row>
        <row r="148">
          <cell r="B148" t="str">
            <v>450331</v>
          </cell>
          <cell r="C148" t="str">
            <v>Chu Thế</v>
          </cell>
          <cell r="D148" t="str">
            <v>Nam</v>
          </cell>
          <cell r="E148" t="str">
            <v>4503</v>
          </cell>
          <cell r="F148" t="str">
            <v>BT</v>
          </cell>
        </row>
        <row r="149">
          <cell r="B149" t="str">
            <v>450332</v>
          </cell>
          <cell r="C149" t="str">
            <v>Đỗ Vân</v>
          </cell>
          <cell r="D149" t="str">
            <v>Khánh</v>
          </cell>
          <cell r="E149" t="str">
            <v>4503</v>
          </cell>
          <cell r="F149" t="str">
            <v>BT</v>
          </cell>
        </row>
        <row r="150">
          <cell r="B150" t="str">
            <v>450333</v>
          </cell>
          <cell r="C150" t="str">
            <v>Nguyễn Thị Thu</v>
          </cell>
          <cell r="D150" t="str">
            <v>Hiền</v>
          </cell>
          <cell r="E150" t="str">
            <v>4503</v>
          </cell>
          <cell r="F150" t="str">
            <v>BT</v>
          </cell>
        </row>
        <row r="151">
          <cell r="B151" t="str">
            <v>450334</v>
          </cell>
          <cell r="C151" t="str">
            <v>Lò Văn</v>
          </cell>
          <cell r="D151" t="str">
            <v>Hưng</v>
          </cell>
          <cell r="E151" t="str">
            <v>4503</v>
          </cell>
          <cell r="F151" t="str">
            <v>GHP70</v>
          </cell>
        </row>
        <row r="152">
          <cell r="B152" t="str">
            <v>450335</v>
          </cell>
          <cell r="C152" t="str">
            <v>Nguyễn Bảo</v>
          </cell>
          <cell r="D152" t="str">
            <v>Hân</v>
          </cell>
          <cell r="E152" t="str">
            <v>4503</v>
          </cell>
          <cell r="F152" t="str">
            <v>BT</v>
          </cell>
        </row>
        <row r="153">
          <cell r="B153" t="str">
            <v>450336</v>
          </cell>
          <cell r="C153" t="str">
            <v>Nguyễn Tuấn</v>
          </cell>
          <cell r="D153" t="str">
            <v>Nam</v>
          </cell>
          <cell r="E153" t="str">
            <v>4503</v>
          </cell>
          <cell r="F153" t="str">
            <v>BT</v>
          </cell>
        </row>
        <row r="154">
          <cell r="B154" t="str">
            <v>450337</v>
          </cell>
          <cell r="C154" t="str">
            <v>Lê Doãn Thành</v>
          </cell>
          <cell r="D154" t="str">
            <v>Anh</v>
          </cell>
          <cell r="E154" t="str">
            <v>4503</v>
          </cell>
          <cell r="F154" t="str">
            <v>BT</v>
          </cell>
        </row>
        <row r="155">
          <cell r="B155" t="str">
            <v>450338</v>
          </cell>
          <cell r="C155" t="str">
            <v>Nguyễn Vương Hải</v>
          </cell>
          <cell r="D155" t="str">
            <v>An</v>
          </cell>
          <cell r="E155" t="str">
            <v>4503</v>
          </cell>
          <cell r="F155" t="str">
            <v>BT</v>
          </cell>
        </row>
        <row r="156">
          <cell r="B156" t="str">
            <v>450339</v>
          </cell>
          <cell r="C156" t="str">
            <v>Trần Thị Thu</v>
          </cell>
          <cell r="D156" t="str">
            <v>Thủy</v>
          </cell>
          <cell r="E156" t="str">
            <v>4503</v>
          </cell>
          <cell r="F156" t="str">
            <v>BT</v>
          </cell>
        </row>
        <row r="157">
          <cell r="B157" t="str">
            <v>450340</v>
          </cell>
          <cell r="C157" t="str">
            <v>Lê Viết</v>
          </cell>
          <cell r="D157" t="str">
            <v>Minh</v>
          </cell>
          <cell r="E157" t="str">
            <v>4503</v>
          </cell>
          <cell r="F157" t="str">
            <v>BT</v>
          </cell>
        </row>
        <row r="158">
          <cell r="B158" t="str">
            <v>450341</v>
          </cell>
          <cell r="C158" t="str">
            <v>Trần Cẩm</v>
          </cell>
          <cell r="D158" t="str">
            <v>Uyên</v>
          </cell>
          <cell r="E158" t="str">
            <v>4503</v>
          </cell>
          <cell r="F158" t="str">
            <v>BT</v>
          </cell>
        </row>
        <row r="159">
          <cell r="B159" t="str">
            <v>450342</v>
          </cell>
          <cell r="C159" t="str">
            <v>Phạm Lê Ngân</v>
          </cell>
          <cell r="D159" t="str">
            <v>Hà</v>
          </cell>
          <cell r="E159" t="str">
            <v>4503</v>
          </cell>
          <cell r="F159" t="str">
            <v>BT</v>
          </cell>
        </row>
        <row r="160">
          <cell r="B160" t="str">
            <v>450343</v>
          </cell>
          <cell r="C160" t="str">
            <v>Nguyễn Thiên</v>
          </cell>
          <cell r="D160" t="str">
            <v>Phú</v>
          </cell>
          <cell r="E160" t="str">
            <v>4503</v>
          </cell>
          <cell r="F160" t="str">
            <v>BT</v>
          </cell>
        </row>
        <row r="161">
          <cell r="B161" t="str">
            <v>450344</v>
          </cell>
          <cell r="C161" t="str">
            <v>Hà Minh</v>
          </cell>
          <cell r="D161" t="str">
            <v>Hùng</v>
          </cell>
          <cell r="E161" t="str">
            <v>4503</v>
          </cell>
          <cell r="F161" t="str">
            <v>BT</v>
          </cell>
        </row>
        <row r="162">
          <cell r="B162" t="str">
            <v>450345</v>
          </cell>
          <cell r="C162" t="str">
            <v>Vũ Tiến</v>
          </cell>
          <cell r="D162" t="str">
            <v>Dũng</v>
          </cell>
          <cell r="E162" t="str">
            <v>4503</v>
          </cell>
          <cell r="F162" t="str">
            <v>BT</v>
          </cell>
        </row>
        <row r="163">
          <cell r="B163" t="str">
            <v>450346</v>
          </cell>
          <cell r="C163" t="str">
            <v>Nguyễn Thanh</v>
          </cell>
          <cell r="D163" t="str">
            <v>Thảo</v>
          </cell>
          <cell r="E163" t="str">
            <v>4503</v>
          </cell>
          <cell r="F163" t="str">
            <v>BT</v>
          </cell>
        </row>
        <row r="164">
          <cell r="B164" t="str">
            <v>450347</v>
          </cell>
          <cell r="C164" t="str">
            <v>Nguyễn Phương</v>
          </cell>
          <cell r="D164" t="str">
            <v>Anh</v>
          </cell>
          <cell r="E164" t="str">
            <v>4503</v>
          </cell>
          <cell r="F164" t="str">
            <v>BT</v>
          </cell>
        </row>
        <row r="165">
          <cell r="B165" t="str">
            <v>450348</v>
          </cell>
          <cell r="C165" t="str">
            <v>Ngô Hàn</v>
          </cell>
          <cell r="D165" t="str">
            <v>Chi</v>
          </cell>
          <cell r="E165" t="str">
            <v>4503</v>
          </cell>
          <cell r="F165" t="str">
            <v>BT</v>
          </cell>
        </row>
        <row r="166">
          <cell r="B166" t="str">
            <v>450349</v>
          </cell>
          <cell r="C166" t="str">
            <v>Trần Hải</v>
          </cell>
          <cell r="D166" t="str">
            <v>Anh</v>
          </cell>
          <cell r="E166" t="str">
            <v>4503</v>
          </cell>
          <cell r="F166" t="str">
            <v>BT</v>
          </cell>
        </row>
        <row r="167">
          <cell r="B167" t="str">
            <v>450350</v>
          </cell>
          <cell r="C167" t="str">
            <v>Nguyễn Lê Minh</v>
          </cell>
          <cell r="D167" t="str">
            <v>Phương</v>
          </cell>
          <cell r="E167" t="str">
            <v>4503</v>
          </cell>
          <cell r="F167" t="str">
            <v>BT</v>
          </cell>
        </row>
        <row r="168">
          <cell r="B168" t="str">
            <v>450351</v>
          </cell>
          <cell r="C168" t="str">
            <v>Nguyễn Lê Anh</v>
          </cell>
          <cell r="D168" t="str">
            <v>Phương</v>
          </cell>
          <cell r="E168" t="str">
            <v>4503</v>
          </cell>
          <cell r="F168" t="str">
            <v>BT</v>
          </cell>
        </row>
        <row r="169">
          <cell r="B169" t="str">
            <v>450352</v>
          </cell>
          <cell r="C169" t="str">
            <v>Nguyễn Thị Thanh</v>
          </cell>
          <cell r="D169" t="str">
            <v>Thảo</v>
          </cell>
          <cell r="E169" t="str">
            <v>4503</v>
          </cell>
          <cell r="F169" t="str">
            <v>BT</v>
          </cell>
        </row>
        <row r="170">
          <cell r="B170" t="str">
            <v>450353</v>
          </cell>
          <cell r="C170" t="str">
            <v>Lê Minh</v>
          </cell>
          <cell r="D170" t="str">
            <v>Hiếu</v>
          </cell>
          <cell r="E170" t="str">
            <v>4503</v>
          </cell>
          <cell r="F170" t="str">
            <v>BT</v>
          </cell>
        </row>
        <row r="171">
          <cell r="B171" t="str">
            <v>450354</v>
          </cell>
          <cell r="C171" t="str">
            <v>Hoàng Bình</v>
          </cell>
          <cell r="D171" t="str">
            <v>Nguyên</v>
          </cell>
          <cell r="E171" t="str">
            <v>4503</v>
          </cell>
          <cell r="F171" t="str">
            <v>BT</v>
          </cell>
        </row>
        <row r="172">
          <cell r="B172" t="str">
            <v>450355</v>
          </cell>
          <cell r="C172" t="str">
            <v>Lù Thị</v>
          </cell>
          <cell r="D172" t="str">
            <v>Liên</v>
          </cell>
          <cell r="E172" t="str">
            <v>4503</v>
          </cell>
          <cell r="F172" t="str">
            <v>GHP70</v>
          </cell>
        </row>
        <row r="173">
          <cell r="B173" t="str">
            <v>450356</v>
          </cell>
          <cell r="C173" t="str">
            <v>Nguyễn Thị Phương</v>
          </cell>
          <cell r="D173" t="str">
            <v>Anh</v>
          </cell>
          <cell r="E173" t="str">
            <v>4503</v>
          </cell>
          <cell r="F173" t="str">
            <v>BT</v>
          </cell>
        </row>
        <row r="174">
          <cell r="B174" t="str">
            <v>450357</v>
          </cell>
          <cell r="C174" t="str">
            <v>Nguyễn Phương</v>
          </cell>
          <cell r="D174" t="str">
            <v>Thảo</v>
          </cell>
          <cell r="E174" t="str">
            <v>4503</v>
          </cell>
          <cell r="F174" t="str">
            <v>BT</v>
          </cell>
        </row>
        <row r="175">
          <cell r="B175" t="str">
            <v>450358</v>
          </cell>
          <cell r="C175" t="str">
            <v>Ros Chan</v>
          </cell>
          <cell r="D175" t="str">
            <v>Mony</v>
          </cell>
          <cell r="E175" t="str">
            <v>4503</v>
          </cell>
          <cell r="F175" t="str">
            <v>CAM</v>
          </cell>
        </row>
        <row r="176">
          <cell r="B176" t="str">
            <v>450401</v>
          </cell>
          <cell r="C176" t="str">
            <v>Nguyễn Phương</v>
          </cell>
          <cell r="D176" t="str">
            <v>Hoa</v>
          </cell>
          <cell r="E176" t="str">
            <v>4504</v>
          </cell>
          <cell r="F176" t="str">
            <v>BT</v>
          </cell>
        </row>
        <row r="177">
          <cell r="B177" t="str">
            <v>450402</v>
          </cell>
          <cell r="C177" t="str">
            <v>Tòng Thị</v>
          </cell>
          <cell r="D177" t="str">
            <v>Trang</v>
          </cell>
          <cell r="E177" t="str">
            <v>4504</v>
          </cell>
          <cell r="F177" t="str">
            <v>BT</v>
          </cell>
        </row>
        <row r="178">
          <cell r="B178" t="str">
            <v>450403</v>
          </cell>
          <cell r="C178" t="str">
            <v>Hoàng Thị Thùy</v>
          </cell>
          <cell r="D178" t="str">
            <v>Linh</v>
          </cell>
          <cell r="E178" t="str">
            <v>4504</v>
          </cell>
          <cell r="F178" t="str">
            <v>BT</v>
          </cell>
        </row>
        <row r="179">
          <cell r="B179" t="str">
            <v>450404</v>
          </cell>
          <cell r="C179" t="str">
            <v>Bàn Thị</v>
          </cell>
          <cell r="D179" t="str">
            <v>Hường</v>
          </cell>
          <cell r="E179" t="str">
            <v>4504</v>
          </cell>
          <cell r="F179" t="str">
            <v>BT</v>
          </cell>
        </row>
        <row r="180">
          <cell r="B180" t="str">
            <v>450405</v>
          </cell>
          <cell r="C180" t="str">
            <v>Mai Đình</v>
          </cell>
          <cell r="D180" t="str">
            <v>Quý</v>
          </cell>
          <cell r="E180" t="str">
            <v>4504</v>
          </cell>
          <cell r="F180" t="str">
            <v>BT</v>
          </cell>
        </row>
        <row r="181">
          <cell r="B181" t="str">
            <v>450406</v>
          </cell>
          <cell r="C181" t="str">
            <v>Dương Quỳnh</v>
          </cell>
          <cell r="D181" t="str">
            <v>Trang</v>
          </cell>
          <cell r="E181" t="str">
            <v>4504</v>
          </cell>
          <cell r="F181" t="str">
            <v>BT</v>
          </cell>
        </row>
        <row r="182">
          <cell r="B182" t="str">
            <v>450407</v>
          </cell>
          <cell r="C182" t="str">
            <v>Nguyễn Tuấn</v>
          </cell>
          <cell r="D182" t="str">
            <v>Kiệt</v>
          </cell>
          <cell r="E182" t="str">
            <v>4504</v>
          </cell>
          <cell r="F182" t="str">
            <v>BT</v>
          </cell>
        </row>
        <row r="183">
          <cell r="B183" t="str">
            <v>450408</v>
          </cell>
          <cell r="C183" t="str">
            <v>Ngô Quang</v>
          </cell>
          <cell r="D183" t="str">
            <v>Lân</v>
          </cell>
          <cell r="E183" t="str">
            <v>4504</v>
          </cell>
          <cell r="F183" t="str">
            <v>BT</v>
          </cell>
        </row>
        <row r="184">
          <cell r="B184" t="str">
            <v>450409</v>
          </cell>
          <cell r="C184" t="str">
            <v>Đỗ Thị Kim</v>
          </cell>
          <cell r="D184" t="str">
            <v>Chi</v>
          </cell>
          <cell r="E184" t="str">
            <v>4504</v>
          </cell>
          <cell r="F184" t="str">
            <v>BT</v>
          </cell>
        </row>
        <row r="185">
          <cell r="B185" t="str">
            <v>450410</v>
          </cell>
          <cell r="C185" t="str">
            <v>Bùi Bình</v>
          </cell>
          <cell r="D185" t="str">
            <v>Nguyên</v>
          </cell>
          <cell r="E185" t="str">
            <v>4504</v>
          </cell>
          <cell r="F185" t="str">
            <v>BT</v>
          </cell>
        </row>
        <row r="186">
          <cell r="B186" t="str">
            <v>450411</v>
          </cell>
          <cell r="C186" t="str">
            <v>Mai Linh</v>
          </cell>
          <cell r="D186" t="str">
            <v>Chi</v>
          </cell>
          <cell r="E186" t="str">
            <v>4504</v>
          </cell>
          <cell r="F186" t="str">
            <v>BT</v>
          </cell>
        </row>
        <row r="187">
          <cell r="B187" t="str">
            <v>450412</v>
          </cell>
          <cell r="C187" t="str">
            <v>Bùi Đình</v>
          </cell>
          <cell r="D187" t="str">
            <v>Đông</v>
          </cell>
          <cell r="E187" t="str">
            <v>4504</v>
          </cell>
          <cell r="F187" t="str">
            <v>BT</v>
          </cell>
        </row>
        <row r="188">
          <cell r="B188" t="str">
            <v>450413</v>
          </cell>
          <cell r="C188" t="str">
            <v>Điền Thị Thu</v>
          </cell>
          <cell r="D188" t="str">
            <v>Hương</v>
          </cell>
          <cell r="E188" t="str">
            <v>4504</v>
          </cell>
          <cell r="F188" t="str">
            <v>BT</v>
          </cell>
        </row>
        <row r="189">
          <cell r="B189" t="str">
            <v>450414</v>
          </cell>
          <cell r="C189" t="str">
            <v>Nghiêm Bích</v>
          </cell>
          <cell r="D189" t="str">
            <v>Ngọc</v>
          </cell>
          <cell r="E189" t="str">
            <v>4504</v>
          </cell>
          <cell r="F189" t="str">
            <v>BT</v>
          </cell>
        </row>
        <row r="190">
          <cell r="B190" t="str">
            <v>450415</v>
          </cell>
          <cell r="C190" t="str">
            <v>Nguyễn Quỳnh</v>
          </cell>
          <cell r="D190" t="str">
            <v>Chi</v>
          </cell>
          <cell r="E190" t="str">
            <v>4504</v>
          </cell>
          <cell r="F190" t="str">
            <v>BT</v>
          </cell>
        </row>
        <row r="191">
          <cell r="B191" t="str">
            <v>450416</v>
          </cell>
          <cell r="C191" t="str">
            <v>Ma Văn</v>
          </cell>
          <cell r="D191" t="str">
            <v>Long</v>
          </cell>
          <cell r="E191" t="str">
            <v>4504</v>
          </cell>
          <cell r="F191" t="str">
            <v>BT</v>
          </cell>
        </row>
        <row r="192">
          <cell r="B192" t="str">
            <v>450417</v>
          </cell>
          <cell r="C192" t="str">
            <v>Phan Hữu</v>
          </cell>
          <cell r="D192" t="str">
            <v>Nghĩa</v>
          </cell>
          <cell r="E192" t="str">
            <v>4504</v>
          </cell>
          <cell r="F192" t="str">
            <v>BT</v>
          </cell>
        </row>
        <row r="193">
          <cell r="B193" t="str">
            <v>450418</v>
          </cell>
          <cell r="C193" t="str">
            <v>Vũ Xuân</v>
          </cell>
          <cell r="D193" t="str">
            <v>Kỳ</v>
          </cell>
          <cell r="E193" t="str">
            <v>4504</v>
          </cell>
          <cell r="F193" t="str">
            <v>BT</v>
          </cell>
        </row>
        <row r="194">
          <cell r="B194" t="str">
            <v>450419</v>
          </cell>
          <cell r="C194" t="str">
            <v>Ngô Thị Châu</v>
          </cell>
          <cell r="D194" t="str">
            <v>Anh</v>
          </cell>
          <cell r="E194" t="str">
            <v>4504</v>
          </cell>
          <cell r="F194" t="str">
            <v>BT</v>
          </cell>
        </row>
        <row r="195">
          <cell r="B195" t="str">
            <v>450420</v>
          </cell>
          <cell r="C195" t="str">
            <v>Triệu Thu</v>
          </cell>
          <cell r="D195" t="str">
            <v>Nguyệt</v>
          </cell>
          <cell r="E195" t="str">
            <v>4504</v>
          </cell>
          <cell r="F195" t="str">
            <v>GHP70</v>
          </cell>
        </row>
        <row r="196">
          <cell r="B196" t="str">
            <v>450421</v>
          </cell>
          <cell r="C196" t="str">
            <v>Nguyễn Tuấn</v>
          </cell>
          <cell r="D196" t="str">
            <v>Công</v>
          </cell>
          <cell r="E196" t="str">
            <v>4504</v>
          </cell>
          <cell r="F196" t="str">
            <v>BT</v>
          </cell>
        </row>
        <row r="197">
          <cell r="B197" t="str">
            <v>450422</v>
          </cell>
          <cell r="C197" t="str">
            <v>Hoàng Thị</v>
          </cell>
          <cell r="D197" t="str">
            <v>Bán</v>
          </cell>
          <cell r="E197" t="str">
            <v>4504</v>
          </cell>
          <cell r="F197" t="str">
            <v>GHP70</v>
          </cell>
        </row>
        <row r="198">
          <cell r="B198" t="str">
            <v>450423</v>
          </cell>
          <cell r="C198" t="str">
            <v>Nguyễn Quang</v>
          </cell>
          <cell r="D198" t="str">
            <v>Tùng</v>
          </cell>
          <cell r="E198" t="str">
            <v>4504</v>
          </cell>
          <cell r="F198" t="str">
            <v>BT</v>
          </cell>
        </row>
        <row r="199">
          <cell r="B199" t="str">
            <v>450424</v>
          </cell>
          <cell r="C199" t="str">
            <v>Nguyễn Thị Nguyệt</v>
          </cell>
          <cell r="D199" t="str">
            <v>Anh</v>
          </cell>
          <cell r="E199" t="str">
            <v>4504</v>
          </cell>
          <cell r="F199" t="str">
            <v>BT</v>
          </cell>
        </row>
        <row r="200">
          <cell r="B200" t="str">
            <v>450425</v>
          </cell>
          <cell r="C200" t="str">
            <v>Lê Nhật</v>
          </cell>
          <cell r="D200" t="str">
            <v>Hoàn</v>
          </cell>
          <cell r="E200" t="str">
            <v>4504</v>
          </cell>
          <cell r="F200" t="str">
            <v>BT</v>
          </cell>
        </row>
        <row r="201">
          <cell r="B201" t="str">
            <v>450426</v>
          </cell>
          <cell r="C201" t="str">
            <v>Bùi Thị Yến</v>
          </cell>
          <cell r="D201" t="str">
            <v>Nhi</v>
          </cell>
          <cell r="E201" t="str">
            <v>4504</v>
          </cell>
          <cell r="F201" t="str">
            <v>BT</v>
          </cell>
        </row>
        <row r="202">
          <cell r="B202" t="str">
            <v>450427</v>
          </cell>
          <cell r="C202" t="str">
            <v>Nguyễn Trường Nam</v>
          </cell>
          <cell r="D202" t="str">
            <v>Thanh</v>
          </cell>
          <cell r="E202" t="str">
            <v>4504</v>
          </cell>
          <cell r="F202" t="str">
            <v>BT</v>
          </cell>
        </row>
        <row r="203">
          <cell r="B203" t="str">
            <v>450428</v>
          </cell>
          <cell r="C203" t="str">
            <v>Nguyễn Anh</v>
          </cell>
          <cell r="D203" t="str">
            <v>Tuấn</v>
          </cell>
          <cell r="E203" t="str">
            <v>4504</v>
          </cell>
          <cell r="F203" t="str">
            <v>BT</v>
          </cell>
        </row>
        <row r="204">
          <cell r="B204" t="str">
            <v>450429</v>
          </cell>
          <cell r="C204" t="str">
            <v>Vũ Thị</v>
          </cell>
          <cell r="D204" t="str">
            <v>Dịu</v>
          </cell>
          <cell r="E204" t="str">
            <v>4504</v>
          </cell>
          <cell r="F204" t="str">
            <v>BT</v>
          </cell>
        </row>
        <row r="205">
          <cell r="B205" t="str">
            <v>450430</v>
          </cell>
          <cell r="C205" t="str">
            <v>Trần Thanh</v>
          </cell>
          <cell r="D205" t="str">
            <v>Tùng</v>
          </cell>
          <cell r="E205" t="str">
            <v>4504</v>
          </cell>
          <cell r="F205" t="str">
            <v>BT</v>
          </cell>
        </row>
        <row r="206">
          <cell r="B206" t="str">
            <v>450431</v>
          </cell>
          <cell r="C206" t="str">
            <v>Lưu Hải</v>
          </cell>
          <cell r="D206" t="str">
            <v>Hà</v>
          </cell>
          <cell r="E206" t="str">
            <v>4504</v>
          </cell>
          <cell r="F206" t="str">
            <v>BT</v>
          </cell>
        </row>
        <row r="207">
          <cell r="B207" t="str">
            <v>450432</v>
          </cell>
          <cell r="C207" t="str">
            <v>Nguyễn Thị Ngọc</v>
          </cell>
          <cell r="D207" t="str">
            <v>Linh</v>
          </cell>
          <cell r="E207" t="str">
            <v>4504</v>
          </cell>
          <cell r="F207" t="str">
            <v>BT</v>
          </cell>
        </row>
        <row r="208">
          <cell r="B208" t="str">
            <v>450433</v>
          </cell>
          <cell r="C208" t="str">
            <v>Lê Thị Thùy</v>
          </cell>
          <cell r="D208" t="str">
            <v>Linh</v>
          </cell>
          <cell r="E208" t="str">
            <v>4504</v>
          </cell>
          <cell r="F208" t="str">
            <v>BT</v>
          </cell>
        </row>
        <row r="209">
          <cell r="B209" t="str">
            <v>450434</v>
          </cell>
          <cell r="C209" t="str">
            <v>Trương Mạnh</v>
          </cell>
          <cell r="D209" t="str">
            <v>Hùng</v>
          </cell>
          <cell r="E209" t="str">
            <v>4504</v>
          </cell>
          <cell r="F209" t="str">
            <v>BT</v>
          </cell>
        </row>
        <row r="210">
          <cell r="B210" t="str">
            <v>450435</v>
          </cell>
          <cell r="C210" t="str">
            <v>Lê Duy</v>
          </cell>
          <cell r="D210" t="str">
            <v>Anh</v>
          </cell>
          <cell r="E210" t="str">
            <v>4504</v>
          </cell>
          <cell r="F210" t="str">
            <v>BT</v>
          </cell>
        </row>
        <row r="211">
          <cell r="B211" t="str">
            <v>450436</v>
          </cell>
          <cell r="C211" t="str">
            <v>Trần Thị</v>
          </cell>
          <cell r="D211" t="str">
            <v>Ngoan</v>
          </cell>
          <cell r="E211" t="str">
            <v>4504</v>
          </cell>
          <cell r="F211" t="str">
            <v>BT</v>
          </cell>
        </row>
        <row r="212">
          <cell r="B212" t="str">
            <v>450437</v>
          </cell>
          <cell r="C212" t="str">
            <v>Nguyễn Thị Hải</v>
          </cell>
          <cell r="D212" t="str">
            <v>Lý</v>
          </cell>
          <cell r="E212" t="str">
            <v>4504</v>
          </cell>
          <cell r="F212" t="str">
            <v>BT</v>
          </cell>
        </row>
        <row r="213">
          <cell r="B213" t="str">
            <v>450438</v>
          </cell>
          <cell r="C213" t="str">
            <v>Trần Thị Diễm</v>
          </cell>
          <cell r="D213" t="str">
            <v>Quỳnh</v>
          </cell>
          <cell r="E213" t="str">
            <v>4504</v>
          </cell>
          <cell r="F213" t="str">
            <v>BT</v>
          </cell>
        </row>
        <row r="214">
          <cell r="B214" t="str">
            <v>450439</v>
          </cell>
          <cell r="C214" t="str">
            <v>Nguyễn Thu</v>
          </cell>
          <cell r="D214" t="str">
            <v>Uyên</v>
          </cell>
          <cell r="E214" t="str">
            <v>4504</v>
          </cell>
          <cell r="F214" t="str">
            <v>BT</v>
          </cell>
        </row>
        <row r="215">
          <cell r="B215" t="str">
            <v>450440</v>
          </cell>
          <cell r="C215" t="str">
            <v>Đổng Thị Huyền</v>
          </cell>
          <cell r="D215" t="str">
            <v>Trang</v>
          </cell>
          <cell r="E215" t="str">
            <v>4504</v>
          </cell>
          <cell r="F215" t="str">
            <v>BT</v>
          </cell>
        </row>
        <row r="216">
          <cell r="B216" t="str">
            <v>450441</v>
          </cell>
          <cell r="C216" t="str">
            <v>Nguyễn Hoàng</v>
          </cell>
          <cell r="D216" t="str">
            <v>Lâm</v>
          </cell>
          <cell r="E216" t="str">
            <v>4504</v>
          </cell>
          <cell r="F216" t="str">
            <v>BT</v>
          </cell>
        </row>
        <row r="217">
          <cell r="B217" t="str">
            <v>450442</v>
          </cell>
          <cell r="C217" t="str">
            <v>Đoàn Bích</v>
          </cell>
          <cell r="D217" t="str">
            <v>Diệp</v>
          </cell>
          <cell r="E217" t="str">
            <v>4504</v>
          </cell>
          <cell r="F217" t="str">
            <v>BT</v>
          </cell>
        </row>
        <row r="218">
          <cell r="B218" t="str">
            <v>450443</v>
          </cell>
          <cell r="C218" t="str">
            <v>Hoàng Thái</v>
          </cell>
          <cell r="D218" t="str">
            <v>Hà</v>
          </cell>
          <cell r="E218" t="str">
            <v>4504</v>
          </cell>
          <cell r="F218" t="str">
            <v>BT</v>
          </cell>
        </row>
        <row r="219">
          <cell r="B219" t="str">
            <v>450444</v>
          </cell>
          <cell r="C219" t="str">
            <v>Nguyễn Phương</v>
          </cell>
          <cell r="D219" t="str">
            <v>Hiền</v>
          </cell>
          <cell r="E219" t="str">
            <v>4504</v>
          </cell>
          <cell r="F219" t="str">
            <v>BT</v>
          </cell>
        </row>
        <row r="220">
          <cell r="B220" t="str">
            <v>450445</v>
          </cell>
          <cell r="C220" t="str">
            <v>Vàng Thị</v>
          </cell>
          <cell r="D220" t="str">
            <v>Xuân</v>
          </cell>
          <cell r="E220" t="str">
            <v>4504</v>
          </cell>
          <cell r="F220" t="str">
            <v>BT</v>
          </cell>
        </row>
        <row r="221">
          <cell r="B221" t="str">
            <v>450446</v>
          </cell>
          <cell r="C221" t="str">
            <v>Ma Văn</v>
          </cell>
          <cell r="D221" t="str">
            <v>Khiên</v>
          </cell>
          <cell r="E221" t="str">
            <v>4504</v>
          </cell>
          <cell r="F221" t="str">
            <v>GHP70</v>
          </cell>
        </row>
        <row r="222">
          <cell r="B222" t="str">
            <v>450447</v>
          </cell>
          <cell r="C222" t="str">
            <v>Vũ Thị Thúy</v>
          </cell>
          <cell r="D222" t="str">
            <v>An</v>
          </cell>
          <cell r="E222" t="str">
            <v>4504</v>
          </cell>
          <cell r="F222" t="str">
            <v>BT</v>
          </cell>
        </row>
        <row r="223">
          <cell r="B223" t="str">
            <v>450448</v>
          </cell>
          <cell r="C223" t="str">
            <v>Nguyễn Thu</v>
          </cell>
          <cell r="D223" t="str">
            <v>Hằng</v>
          </cell>
          <cell r="E223" t="str">
            <v>4504</v>
          </cell>
          <cell r="F223" t="str">
            <v>BT</v>
          </cell>
        </row>
        <row r="224">
          <cell r="B224" t="str">
            <v>450449</v>
          </cell>
          <cell r="C224" t="str">
            <v>Đỗ Thị Thanh</v>
          </cell>
          <cell r="D224" t="str">
            <v>Tâm</v>
          </cell>
          <cell r="E224" t="str">
            <v>4504</v>
          </cell>
          <cell r="F224" t="str">
            <v>BT</v>
          </cell>
        </row>
        <row r="225">
          <cell r="B225" t="str">
            <v>450450</v>
          </cell>
          <cell r="C225" t="str">
            <v>Hoàng Nguyễn Diệu</v>
          </cell>
          <cell r="D225" t="str">
            <v>Anh</v>
          </cell>
          <cell r="E225" t="str">
            <v>4504</v>
          </cell>
          <cell r="F225" t="str">
            <v>BT</v>
          </cell>
        </row>
        <row r="226">
          <cell r="B226" t="str">
            <v>450451</v>
          </cell>
          <cell r="C226" t="str">
            <v>Bùi Linh</v>
          </cell>
          <cell r="D226" t="str">
            <v>Ngân</v>
          </cell>
          <cell r="E226" t="str">
            <v>4504</v>
          </cell>
          <cell r="F226" t="str">
            <v>BT</v>
          </cell>
        </row>
        <row r="227">
          <cell r="B227" t="str">
            <v>450452</v>
          </cell>
          <cell r="C227" t="str">
            <v>Dương Hiếu</v>
          </cell>
          <cell r="D227" t="str">
            <v>Thảo</v>
          </cell>
          <cell r="E227" t="str">
            <v>4504</v>
          </cell>
          <cell r="F227" t="str">
            <v>BT</v>
          </cell>
        </row>
        <row r="228">
          <cell r="B228" t="str">
            <v>450453</v>
          </cell>
          <cell r="C228" t="str">
            <v>Nguyễn Chu Minh</v>
          </cell>
          <cell r="D228" t="str">
            <v>ánh</v>
          </cell>
          <cell r="E228" t="str">
            <v>4504</v>
          </cell>
          <cell r="F228" t="str">
            <v>BT</v>
          </cell>
        </row>
        <row r="229">
          <cell r="B229" t="str">
            <v>450454</v>
          </cell>
          <cell r="C229" t="str">
            <v>Bùi Thái</v>
          </cell>
          <cell r="D229" t="str">
            <v>Sơn</v>
          </cell>
          <cell r="E229" t="str">
            <v>4504</v>
          </cell>
          <cell r="F229" t="str">
            <v>BT</v>
          </cell>
        </row>
        <row r="230">
          <cell r="B230" t="str">
            <v>450455</v>
          </cell>
          <cell r="C230" t="str">
            <v>Nguyễn Linh</v>
          </cell>
          <cell r="D230" t="str">
            <v>Chi</v>
          </cell>
          <cell r="E230" t="str">
            <v>4504</v>
          </cell>
          <cell r="F230" t="str">
            <v>BT</v>
          </cell>
        </row>
        <row r="231">
          <cell r="B231" t="str">
            <v>450457</v>
          </cell>
          <cell r="C231" t="str">
            <v>Vilasak</v>
          </cell>
          <cell r="D231" t="str">
            <v xml:space="preserve"> Chaleunvong</v>
          </cell>
          <cell r="E231" t="str">
            <v>4504</v>
          </cell>
          <cell r="F231" t="str">
            <v>LAOHD</v>
          </cell>
        </row>
        <row r="232">
          <cell r="B232" t="str">
            <v>450501</v>
          </cell>
          <cell r="C232" t="str">
            <v>Nguyễn Thị Kỳ</v>
          </cell>
          <cell r="D232" t="str">
            <v>Duyên</v>
          </cell>
          <cell r="E232" t="str">
            <v>4505</v>
          </cell>
          <cell r="F232" t="str">
            <v>BT</v>
          </cell>
        </row>
        <row r="233">
          <cell r="B233" t="str">
            <v>450502</v>
          </cell>
          <cell r="C233" t="str">
            <v>Đinh Thị Hà</v>
          </cell>
          <cell r="D233" t="str">
            <v>Chinh</v>
          </cell>
          <cell r="E233" t="str">
            <v>4505</v>
          </cell>
          <cell r="F233" t="str">
            <v>BT</v>
          </cell>
        </row>
        <row r="234">
          <cell r="B234" t="str">
            <v>450503</v>
          </cell>
          <cell r="C234" t="str">
            <v>Bạch Thị</v>
          </cell>
          <cell r="D234" t="str">
            <v>Nhung</v>
          </cell>
          <cell r="E234" t="str">
            <v>4505</v>
          </cell>
          <cell r="F234" t="str">
            <v>BT</v>
          </cell>
        </row>
        <row r="235">
          <cell r="B235" t="str">
            <v>450504</v>
          </cell>
          <cell r="C235" t="str">
            <v>Lê Diệu</v>
          </cell>
          <cell r="D235" t="str">
            <v>Linh</v>
          </cell>
          <cell r="E235" t="str">
            <v>4505</v>
          </cell>
          <cell r="F235" t="str">
            <v>BT</v>
          </cell>
        </row>
        <row r="236">
          <cell r="B236" t="str">
            <v>450505</v>
          </cell>
          <cell r="C236" t="str">
            <v>Phạm Quốc</v>
          </cell>
          <cell r="D236" t="str">
            <v>Chiến</v>
          </cell>
          <cell r="E236" t="str">
            <v>4505</v>
          </cell>
          <cell r="F236" t="str">
            <v>BT</v>
          </cell>
        </row>
        <row r="237">
          <cell r="B237" t="str">
            <v>450506</v>
          </cell>
          <cell r="C237" t="str">
            <v>Vũ Thị Phương</v>
          </cell>
          <cell r="D237" t="str">
            <v>Thúy</v>
          </cell>
          <cell r="E237" t="str">
            <v>4505</v>
          </cell>
          <cell r="F237" t="str">
            <v>BT</v>
          </cell>
        </row>
        <row r="238">
          <cell r="B238" t="str">
            <v>450507</v>
          </cell>
          <cell r="C238" t="str">
            <v>Nguyễn Bá</v>
          </cell>
          <cell r="D238" t="str">
            <v>Hưởng</v>
          </cell>
          <cell r="E238" t="str">
            <v>4505</v>
          </cell>
          <cell r="F238" t="str">
            <v>BT</v>
          </cell>
        </row>
        <row r="239">
          <cell r="B239" t="str">
            <v>450508</v>
          </cell>
          <cell r="C239" t="str">
            <v>Trần Thị Thu</v>
          </cell>
          <cell r="D239" t="str">
            <v>Hằng</v>
          </cell>
          <cell r="E239" t="str">
            <v>4505</v>
          </cell>
          <cell r="F239" t="str">
            <v>BT</v>
          </cell>
        </row>
        <row r="240">
          <cell r="B240" t="str">
            <v>450509</v>
          </cell>
          <cell r="C240" t="str">
            <v>Trần Anh</v>
          </cell>
          <cell r="D240" t="str">
            <v>Đức</v>
          </cell>
          <cell r="E240" t="str">
            <v>4505</v>
          </cell>
          <cell r="F240" t="str">
            <v>BT</v>
          </cell>
        </row>
        <row r="241">
          <cell r="B241" t="str">
            <v>450510</v>
          </cell>
          <cell r="C241" t="str">
            <v>Hoàng Thị</v>
          </cell>
          <cell r="D241" t="str">
            <v>Hương</v>
          </cell>
          <cell r="E241" t="str">
            <v>4505</v>
          </cell>
          <cell r="F241" t="str">
            <v>BT</v>
          </cell>
        </row>
        <row r="242">
          <cell r="B242" t="str">
            <v>450511</v>
          </cell>
          <cell r="C242" t="str">
            <v>Nguyễn Hải</v>
          </cell>
          <cell r="D242" t="str">
            <v>Nam</v>
          </cell>
          <cell r="E242" t="str">
            <v>4505</v>
          </cell>
          <cell r="F242" t="str">
            <v>BT</v>
          </cell>
        </row>
        <row r="243">
          <cell r="B243" t="str">
            <v>450512</v>
          </cell>
          <cell r="C243" t="str">
            <v>Phan Thị Khánh</v>
          </cell>
          <cell r="D243" t="str">
            <v>Ly</v>
          </cell>
          <cell r="E243" t="str">
            <v>4505</v>
          </cell>
          <cell r="F243" t="str">
            <v>BT</v>
          </cell>
        </row>
        <row r="244">
          <cell r="B244" t="str">
            <v>450513</v>
          </cell>
          <cell r="C244" t="str">
            <v>Nguyễn Thành</v>
          </cell>
          <cell r="D244" t="str">
            <v>Trung</v>
          </cell>
          <cell r="E244" t="str">
            <v>4505</v>
          </cell>
          <cell r="F244" t="str">
            <v>BT</v>
          </cell>
        </row>
        <row r="245">
          <cell r="B245" t="str">
            <v>450514</v>
          </cell>
          <cell r="C245" t="str">
            <v>Lê Anh</v>
          </cell>
          <cell r="D245" t="str">
            <v>Tuấn</v>
          </cell>
          <cell r="E245" t="str">
            <v>4505</v>
          </cell>
          <cell r="F245" t="str">
            <v>BT</v>
          </cell>
        </row>
        <row r="246">
          <cell r="B246" t="str">
            <v>450515</v>
          </cell>
          <cell r="C246" t="str">
            <v>Nguyễn Thị</v>
          </cell>
          <cell r="D246" t="str">
            <v>Tuyết</v>
          </cell>
          <cell r="E246" t="str">
            <v>4505</v>
          </cell>
          <cell r="F246" t="str">
            <v>BT</v>
          </cell>
        </row>
        <row r="247">
          <cell r="B247" t="str">
            <v>450516</v>
          </cell>
          <cell r="C247" t="str">
            <v>Ngô Thảo</v>
          </cell>
          <cell r="D247" t="str">
            <v>Nguyên</v>
          </cell>
          <cell r="E247" t="str">
            <v>4505</v>
          </cell>
          <cell r="F247" t="str">
            <v>BT</v>
          </cell>
        </row>
        <row r="248">
          <cell r="B248" t="str">
            <v>450517</v>
          </cell>
          <cell r="C248" t="str">
            <v>Nguyễn Thị</v>
          </cell>
          <cell r="D248" t="str">
            <v>Hạnh</v>
          </cell>
          <cell r="E248" t="str">
            <v>4505</v>
          </cell>
          <cell r="F248" t="str">
            <v>BT</v>
          </cell>
        </row>
        <row r="249">
          <cell r="B249" t="str">
            <v>450518</v>
          </cell>
          <cell r="C249" t="str">
            <v>Nguyễn Văn</v>
          </cell>
          <cell r="D249" t="str">
            <v>Tiến</v>
          </cell>
          <cell r="E249" t="str">
            <v>4505</v>
          </cell>
          <cell r="F249" t="str">
            <v>BT</v>
          </cell>
        </row>
        <row r="250">
          <cell r="B250" t="str">
            <v>450519</v>
          </cell>
          <cell r="C250" t="str">
            <v>Trần Hà</v>
          </cell>
          <cell r="D250" t="str">
            <v>Minh</v>
          </cell>
          <cell r="E250" t="str">
            <v>4505</v>
          </cell>
          <cell r="F250" t="str">
            <v>BT</v>
          </cell>
        </row>
        <row r="251">
          <cell r="B251" t="str">
            <v>450520</v>
          </cell>
          <cell r="C251" t="str">
            <v>Đỗ Thị Thu</v>
          </cell>
          <cell r="D251" t="str">
            <v>Hà</v>
          </cell>
          <cell r="E251" t="str">
            <v>4505</v>
          </cell>
          <cell r="F251" t="str">
            <v>BT</v>
          </cell>
        </row>
        <row r="252">
          <cell r="B252" t="str">
            <v>450521</v>
          </cell>
          <cell r="C252" t="str">
            <v>Leo Văn</v>
          </cell>
          <cell r="D252" t="str">
            <v>Long</v>
          </cell>
          <cell r="E252" t="str">
            <v>4505</v>
          </cell>
          <cell r="F252" t="str">
            <v>BT</v>
          </cell>
        </row>
        <row r="253">
          <cell r="B253" t="str">
            <v>450522</v>
          </cell>
          <cell r="C253" t="str">
            <v>Trần Văn</v>
          </cell>
          <cell r="D253" t="str">
            <v>Hậu</v>
          </cell>
          <cell r="E253" t="str">
            <v>4505</v>
          </cell>
          <cell r="F253" t="str">
            <v>BT</v>
          </cell>
        </row>
        <row r="254">
          <cell r="B254" t="str">
            <v>450523</v>
          </cell>
          <cell r="C254" t="str">
            <v>Ngô Thùy</v>
          </cell>
          <cell r="D254" t="str">
            <v>Trang</v>
          </cell>
          <cell r="E254" t="str">
            <v>4505</v>
          </cell>
          <cell r="F254" t="str">
            <v>BT</v>
          </cell>
        </row>
        <row r="255">
          <cell r="B255" t="str">
            <v>450524</v>
          </cell>
          <cell r="C255" t="str">
            <v>Ngô Thảo</v>
          </cell>
          <cell r="D255" t="str">
            <v>Ngọc</v>
          </cell>
          <cell r="E255" t="str">
            <v>4505</v>
          </cell>
          <cell r="F255" t="str">
            <v>BT</v>
          </cell>
        </row>
        <row r="256">
          <cell r="B256" t="str">
            <v>450525</v>
          </cell>
          <cell r="C256" t="str">
            <v>Đinh Ngọc Quỳnh</v>
          </cell>
          <cell r="D256" t="str">
            <v>Anh</v>
          </cell>
          <cell r="E256" t="str">
            <v>4505</v>
          </cell>
          <cell r="F256" t="str">
            <v>BT</v>
          </cell>
        </row>
        <row r="257">
          <cell r="B257" t="str">
            <v>450526</v>
          </cell>
          <cell r="C257" t="str">
            <v>Vi Thiện</v>
          </cell>
          <cell r="D257" t="str">
            <v>Hoan</v>
          </cell>
          <cell r="E257" t="str">
            <v>4505</v>
          </cell>
          <cell r="F257" t="str">
            <v>BT</v>
          </cell>
        </row>
        <row r="258">
          <cell r="B258" t="str">
            <v>450527</v>
          </cell>
          <cell r="C258" t="str">
            <v>Trần Tuấn</v>
          </cell>
          <cell r="D258" t="str">
            <v>Anh</v>
          </cell>
          <cell r="E258" t="str">
            <v>4505</v>
          </cell>
          <cell r="F258" t="str">
            <v>BT</v>
          </cell>
        </row>
        <row r="259">
          <cell r="B259" t="str">
            <v>450528</v>
          </cell>
          <cell r="C259" t="str">
            <v>Nguyễn Đức</v>
          </cell>
          <cell r="D259" t="str">
            <v>Thắng</v>
          </cell>
          <cell r="E259" t="str">
            <v>4505</v>
          </cell>
          <cell r="F259" t="str">
            <v>BT</v>
          </cell>
        </row>
        <row r="260">
          <cell r="B260" t="str">
            <v>450529</v>
          </cell>
          <cell r="C260" t="str">
            <v>Nguyễn Văn</v>
          </cell>
          <cell r="D260" t="str">
            <v>Hà</v>
          </cell>
          <cell r="E260" t="str">
            <v>4505</v>
          </cell>
          <cell r="F260" t="str">
            <v>BT</v>
          </cell>
        </row>
        <row r="261">
          <cell r="B261" t="str">
            <v>450530</v>
          </cell>
          <cell r="C261" t="str">
            <v>Nguyễn Minh</v>
          </cell>
          <cell r="D261" t="str">
            <v>Hòa</v>
          </cell>
          <cell r="E261" t="str">
            <v>4505</v>
          </cell>
          <cell r="F261" t="str">
            <v>BT</v>
          </cell>
        </row>
        <row r="262">
          <cell r="B262" t="str">
            <v>450531</v>
          </cell>
          <cell r="C262" t="str">
            <v>Nguyễn Thị</v>
          </cell>
          <cell r="D262" t="str">
            <v>Hiên</v>
          </cell>
          <cell r="E262" t="str">
            <v>4505</v>
          </cell>
          <cell r="F262" t="str">
            <v>BT</v>
          </cell>
        </row>
        <row r="263">
          <cell r="B263" t="str">
            <v>450532</v>
          </cell>
          <cell r="C263" t="str">
            <v>Trần Thanh</v>
          </cell>
          <cell r="D263" t="str">
            <v>Hương</v>
          </cell>
          <cell r="E263" t="str">
            <v>4505</v>
          </cell>
          <cell r="F263" t="str">
            <v>BT</v>
          </cell>
        </row>
        <row r="264">
          <cell r="B264" t="str">
            <v>450533</v>
          </cell>
          <cell r="C264" t="str">
            <v>Trần Duy</v>
          </cell>
          <cell r="D264" t="str">
            <v>Anh</v>
          </cell>
          <cell r="E264" t="str">
            <v>4505</v>
          </cell>
          <cell r="F264" t="str">
            <v>BT</v>
          </cell>
        </row>
        <row r="265">
          <cell r="B265" t="str">
            <v>450534</v>
          </cell>
          <cell r="C265" t="str">
            <v>Nguyễn Thị Mỹ</v>
          </cell>
          <cell r="D265" t="str">
            <v>Duyên</v>
          </cell>
          <cell r="E265" t="str">
            <v>4505</v>
          </cell>
          <cell r="F265" t="str">
            <v>BT</v>
          </cell>
        </row>
        <row r="266">
          <cell r="B266" t="str">
            <v>450535</v>
          </cell>
          <cell r="C266" t="str">
            <v>Đỗ Thị Phương</v>
          </cell>
          <cell r="D266" t="str">
            <v>Linh</v>
          </cell>
          <cell r="E266" t="str">
            <v>4505</v>
          </cell>
          <cell r="F266" t="str">
            <v>BT</v>
          </cell>
        </row>
        <row r="267">
          <cell r="B267" t="str">
            <v>450536</v>
          </cell>
          <cell r="C267" t="str">
            <v>Lê Thị Bích</v>
          </cell>
          <cell r="D267" t="str">
            <v>Ngọc</v>
          </cell>
          <cell r="E267" t="str">
            <v>4505</v>
          </cell>
          <cell r="F267" t="str">
            <v>BT</v>
          </cell>
        </row>
        <row r="268">
          <cell r="B268" t="str">
            <v>450537</v>
          </cell>
          <cell r="C268" t="str">
            <v>Trần Thị Thùy</v>
          </cell>
          <cell r="D268" t="str">
            <v>Trang</v>
          </cell>
          <cell r="E268" t="str">
            <v>4505</v>
          </cell>
          <cell r="F268" t="str">
            <v>BT</v>
          </cell>
        </row>
        <row r="269">
          <cell r="B269" t="str">
            <v>450538</v>
          </cell>
          <cell r="C269" t="str">
            <v>Hoàng Thanh</v>
          </cell>
          <cell r="D269" t="str">
            <v>Huyền</v>
          </cell>
          <cell r="E269" t="str">
            <v>4505</v>
          </cell>
          <cell r="F269" t="str">
            <v>BT</v>
          </cell>
        </row>
        <row r="270">
          <cell r="B270" t="str">
            <v>450539</v>
          </cell>
          <cell r="C270" t="str">
            <v>Phùng Minh</v>
          </cell>
          <cell r="D270" t="str">
            <v>Thùy</v>
          </cell>
          <cell r="E270" t="str">
            <v>4505</v>
          </cell>
          <cell r="F270" t="str">
            <v>BT</v>
          </cell>
        </row>
        <row r="271">
          <cell r="B271" t="str">
            <v>450540</v>
          </cell>
          <cell r="C271" t="str">
            <v>Nguyễn Thị Thùy</v>
          </cell>
          <cell r="D271" t="str">
            <v>Linh</v>
          </cell>
          <cell r="E271" t="str">
            <v>4505</v>
          </cell>
          <cell r="F271" t="str">
            <v>BT</v>
          </cell>
        </row>
        <row r="272">
          <cell r="B272" t="str">
            <v>450541</v>
          </cell>
          <cell r="C272" t="str">
            <v>Nguyễn Hà</v>
          </cell>
          <cell r="D272" t="str">
            <v>Phương</v>
          </cell>
          <cell r="E272" t="str">
            <v>4505</v>
          </cell>
          <cell r="F272" t="str">
            <v>BT</v>
          </cell>
        </row>
        <row r="273">
          <cell r="B273" t="str">
            <v>450542</v>
          </cell>
          <cell r="C273" t="str">
            <v>Lê Thị Thùy</v>
          </cell>
          <cell r="D273" t="str">
            <v>Trang</v>
          </cell>
          <cell r="E273" t="str">
            <v>4505</v>
          </cell>
          <cell r="F273" t="str">
            <v>BT</v>
          </cell>
        </row>
        <row r="274">
          <cell r="B274" t="str">
            <v>450543</v>
          </cell>
          <cell r="C274" t="str">
            <v>Tống Thu</v>
          </cell>
          <cell r="D274" t="str">
            <v>Huyền</v>
          </cell>
          <cell r="E274" t="str">
            <v>4505</v>
          </cell>
          <cell r="F274" t="str">
            <v>BT</v>
          </cell>
        </row>
        <row r="275">
          <cell r="B275" t="str">
            <v>450544</v>
          </cell>
          <cell r="C275" t="str">
            <v>Nguyễn Hoàng</v>
          </cell>
          <cell r="D275" t="str">
            <v>Đạt</v>
          </cell>
          <cell r="E275" t="str">
            <v>4505</v>
          </cell>
          <cell r="F275" t="str">
            <v>MHP</v>
          </cell>
        </row>
        <row r="276">
          <cell r="B276" t="str">
            <v>450545</v>
          </cell>
          <cell r="C276" t="str">
            <v>Nguyễn Thanh</v>
          </cell>
          <cell r="D276" t="str">
            <v>Thư</v>
          </cell>
          <cell r="E276" t="str">
            <v>4505</v>
          </cell>
          <cell r="F276" t="str">
            <v>BT</v>
          </cell>
        </row>
        <row r="277">
          <cell r="B277" t="str">
            <v>450546</v>
          </cell>
          <cell r="C277" t="str">
            <v>Hồ Thị</v>
          </cell>
          <cell r="D277" t="str">
            <v>Thảo</v>
          </cell>
          <cell r="E277" t="str">
            <v>4505</v>
          </cell>
          <cell r="F277" t="str">
            <v>BT</v>
          </cell>
        </row>
        <row r="278">
          <cell r="B278" t="str">
            <v>450547</v>
          </cell>
          <cell r="C278" t="str">
            <v>Lại Thu</v>
          </cell>
          <cell r="D278" t="str">
            <v>Hà</v>
          </cell>
          <cell r="E278" t="str">
            <v>4505</v>
          </cell>
          <cell r="F278" t="str">
            <v>BT</v>
          </cell>
        </row>
        <row r="279">
          <cell r="B279" t="str">
            <v>450548</v>
          </cell>
          <cell r="C279" t="str">
            <v>Hoàng Thị</v>
          </cell>
          <cell r="D279" t="str">
            <v>Nhung</v>
          </cell>
          <cell r="E279" t="str">
            <v>4505</v>
          </cell>
          <cell r="F279" t="str">
            <v>GHP70</v>
          </cell>
        </row>
        <row r="280">
          <cell r="B280" t="str">
            <v>450549</v>
          </cell>
          <cell r="C280" t="str">
            <v>Vũ Hoàng Linh</v>
          </cell>
          <cell r="D280" t="str">
            <v>Giang</v>
          </cell>
          <cell r="E280" t="str">
            <v>4505</v>
          </cell>
          <cell r="F280" t="str">
            <v>BT</v>
          </cell>
        </row>
        <row r="281">
          <cell r="B281" t="str">
            <v>450550</v>
          </cell>
          <cell r="C281" t="str">
            <v>Trịnh Minh</v>
          </cell>
          <cell r="D281" t="str">
            <v>Trang</v>
          </cell>
          <cell r="E281" t="str">
            <v>4505</v>
          </cell>
          <cell r="F281" t="str">
            <v>BT</v>
          </cell>
        </row>
        <row r="282">
          <cell r="B282" t="str">
            <v>450551</v>
          </cell>
          <cell r="C282" t="str">
            <v>Đặng Phương</v>
          </cell>
          <cell r="D282" t="str">
            <v>Thảo</v>
          </cell>
          <cell r="E282" t="str">
            <v>4505</v>
          </cell>
          <cell r="F282" t="str">
            <v>BT</v>
          </cell>
        </row>
        <row r="283">
          <cell r="B283" t="str">
            <v>450552</v>
          </cell>
          <cell r="C283" t="str">
            <v>Trần Vũ Thùy</v>
          </cell>
          <cell r="D283" t="str">
            <v>Dương</v>
          </cell>
          <cell r="E283" t="str">
            <v>4505</v>
          </cell>
          <cell r="F283" t="str">
            <v>BT</v>
          </cell>
        </row>
        <row r="284">
          <cell r="B284" t="str">
            <v>450553</v>
          </cell>
          <cell r="C284" t="str">
            <v>Phạm Việt</v>
          </cell>
          <cell r="D284" t="str">
            <v>Dũng</v>
          </cell>
          <cell r="E284" t="str">
            <v>4505</v>
          </cell>
          <cell r="F284" t="str">
            <v>BT</v>
          </cell>
        </row>
        <row r="285">
          <cell r="B285" t="str">
            <v>450554</v>
          </cell>
          <cell r="C285" t="str">
            <v>Trịnh Trung</v>
          </cell>
          <cell r="D285" t="str">
            <v>Hiệp</v>
          </cell>
          <cell r="E285" t="str">
            <v>4505</v>
          </cell>
          <cell r="F285" t="str">
            <v>BT</v>
          </cell>
        </row>
        <row r="286">
          <cell r="B286" t="str">
            <v>450555</v>
          </cell>
          <cell r="C286" t="str">
            <v>Triệu Bảo Hoàng</v>
          </cell>
          <cell r="D286" t="str">
            <v>Anh</v>
          </cell>
          <cell r="E286" t="str">
            <v>4505</v>
          </cell>
          <cell r="F286" t="str">
            <v>GHP70</v>
          </cell>
        </row>
        <row r="287">
          <cell r="B287" t="str">
            <v>450556</v>
          </cell>
          <cell r="C287" t="str">
            <v>Phùng Duy</v>
          </cell>
          <cell r="D287" t="str">
            <v>Khánh</v>
          </cell>
          <cell r="E287" t="str">
            <v>4505</v>
          </cell>
          <cell r="F287" t="str">
            <v>BT</v>
          </cell>
        </row>
        <row r="288">
          <cell r="B288" t="str">
            <v>450601</v>
          </cell>
          <cell r="C288" t="str">
            <v>Lê Minh</v>
          </cell>
          <cell r="D288" t="str">
            <v>Đức</v>
          </cell>
          <cell r="E288" t="str">
            <v>4506</v>
          </cell>
          <cell r="F288" t="str">
            <v>GHP70</v>
          </cell>
        </row>
        <row r="289">
          <cell r="B289" t="str">
            <v>450602</v>
          </cell>
          <cell r="C289" t="str">
            <v>Hán Thị Kim</v>
          </cell>
          <cell r="D289" t="str">
            <v>Liên</v>
          </cell>
          <cell r="E289" t="str">
            <v>4506</v>
          </cell>
          <cell r="F289" t="str">
            <v>BT</v>
          </cell>
        </row>
        <row r="290">
          <cell r="B290" t="str">
            <v>450603</v>
          </cell>
          <cell r="C290" t="str">
            <v>Nguyễn Trịnh Hoàng</v>
          </cell>
          <cell r="D290" t="str">
            <v>Phương</v>
          </cell>
          <cell r="E290" t="str">
            <v>4506</v>
          </cell>
          <cell r="F290" t="str">
            <v>BT</v>
          </cell>
        </row>
        <row r="291">
          <cell r="B291" t="str">
            <v>450604</v>
          </cell>
          <cell r="C291" t="str">
            <v>Nguyễn Hà</v>
          </cell>
          <cell r="D291" t="str">
            <v>Giang</v>
          </cell>
          <cell r="E291" t="str">
            <v>4506</v>
          </cell>
          <cell r="F291" t="str">
            <v>BT</v>
          </cell>
        </row>
        <row r="292">
          <cell r="B292" t="str">
            <v>450605</v>
          </cell>
          <cell r="C292" t="str">
            <v>Đào Thị</v>
          </cell>
          <cell r="D292" t="str">
            <v>Hằng</v>
          </cell>
          <cell r="E292" t="str">
            <v>4506</v>
          </cell>
          <cell r="F292" t="str">
            <v>GHP70</v>
          </cell>
        </row>
        <row r="293">
          <cell r="B293" t="str">
            <v>450606</v>
          </cell>
          <cell r="C293" t="str">
            <v>Trần Tuấn</v>
          </cell>
          <cell r="D293" t="str">
            <v>Anh</v>
          </cell>
          <cell r="E293" t="str">
            <v>4506</v>
          </cell>
          <cell r="F293" t="str">
            <v>BT</v>
          </cell>
        </row>
        <row r="294">
          <cell r="B294" t="str">
            <v>450607</v>
          </cell>
          <cell r="C294" t="str">
            <v>Lộc Hằng</v>
          </cell>
          <cell r="D294" t="str">
            <v>Nga</v>
          </cell>
          <cell r="E294" t="str">
            <v>4506</v>
          </cell>
          <cell r="F294" t="str">
            <v>BT</v>
          </cell>
        </row>
        <row r="295">
          <cell r="B295" t="str">
            <v>450608</v>
          </cell>
          <cell r="C295" t="str">
            <v>Nguyễn ánh</v>
          </cell>
          <cell r="D295" t="str">
            <v>Hồng</v>
          </cell>
          <cell r="E295" t="str">
            <v>4506</v>
          </cell>
          <cell r="F295" t="str">
            <v>BT</v>
          </cell>
        </row>
        <row r="296">
          <cell r="B296" t="str">
            <v>450609</v>
          </cell>
          <cell r="C296" t="str">
            <v>Cư Thị</v>
          </cell>
          <cell r="D296" t="str">
            <v>Gương</v>
          </cell>
          <cell r="E296" t="str">
            <v>4506</v>
          </cell>
          <cell r="F296" t="str">
            <v>GHP70</v>
          </cell>
        </row>
        <row r="297">
          <cell r="B297" t="str">
            <v>450610</v>
          </cell>
          <cell r="C297" t="str">
            <v>Trần Thị</v>
          </cell>
          <cell r="D297" t="str">
            <v>Ngọc</v>
          </cell>
          <cell r="E297" t="str">
            <v>4506</v>
          </cell>
          <cell r="F297" t="str">
            <v>BT</v>
          </cell>
        </row>
        <row r="298">
          <cell r="B298" t="str">
            <v>450611</v>
          </cell>
          <cell r="C298" t="str">
            <v>Hoàng Thanh</v>
          </cell>
          <cell r="D298" t="str">
            <v>Phong</v>
          </cell>
          <cell r="E298" t="str">
            <v>4506</v>
          </cell>
          <cell r="F298" t="str">
            <v>BT</v>
          </cell>
        </row>
        <row r="299">
          <cell r="B299" t="str">
            <v>450612</v>
          </cell>
          <cell r="C299" t="str">
            <v>Nguyễn Vũ Hoài</v>
          </cell>
          <cell r="D299" t="str">
            <v>Đan</v>
          </cell>
          <cell r="E299" t="str">
            <v>4506</v>
          </cell>
          <cell r="F299" t="str">
            <v>BT</v>
          </cell>
        </row>
        <row r="300">
          <cell r="B300" t="str">
            <v>450613</v>
          </cell>
          <cell r="C300" t="str">
            <v>Quách Văn</v>
          </cell>
          <cell r="D300" t="str">
            <v>Pháp</v>
          </cell>
          <cell r="E300" t="str">
            <v>4506</v>
          </cell>
          <cell r="F300" t="str">
            <v>BT</v>
          </cell>
        </row>
        <row r="301">
          <cell r="B301" t="str">
            <v>450614</v>
          </cell>
          <cell r="C301" t="str">
            <v>Bùi Thị</v>
          </cell>
          <cell r="D301" t="str">
            <v>ánh</v>
          </cell>
          <cell r="E301" t="str">
            <v>4506</v>
          </cell>
          <cell r="F301" t="str">
            <v>BT</v>
          </cell>
        </row>
        <row r="302">
          <cell r="B302" t="str">
            <v>450615</v>
          </cell>
          <cell r="C302" t="str">
            <v>Nguyễn Xuân</v>
          </cell>
          <cell r="D302" t="str">
            <v>Hiệp</v>
          </cell>
          <cell r="E302" t="str">
            <v>4506</v>
          </cell>
          <cell r="F302" t="str">
            <v>BT</v>
          </cell>
        </row>
        <row r="303">
          <cell r="B303" t="str">
            <v>450616</v>
          </cell>
          <cell r="C303" t="str">
            <v>Trần Hải</v>
          </cell>
          <cell r="D303" t="str">
            <v>Đăng</v>
          </cell>
          <cell r="E303" t="str">
            <v>4506</v>
          </cell>
          <cell r="F303" t="str">
            <v>BT</v>
          </cell>
        </row>
        <row r="304">
          <cell r="B304" t="str">
            <v>450617</v>
          </cell>
          <cell r="C304" t="str">
            <v>Lại Thị Thu</v>
          </cell>
          <cell r="D304" t="str">
            <v>Hường</v>
          </cell>
          <cell r="E304" t="str">
            <v>4506</v>
          </cell>
          <cell r="F304" t="str">
            <v>BT</v>
          </cell>
        </row>
        <row r="305">
          <cell r="B305" t="str">
            <v>450618</v>
          </cell>
          <cell r="C305" t="str">
            <v>Hoàng Trần Minh</v>
          </cell>
          <cell r="D305" t="str">
            <v>Hiếu</v>
          </cell>
          <cell r="E305" t="str">
            <v>4506</v>
          </cell>
          <cell r="F305" t="str">
            <v>BT</v>
          </cell>
        </row>
        <row r="306">
          <cell r="B306" t="str">
            <v>450619</v>
          </cell>
          <cell r="C306" t="str">
            <v>Vũ Thành</v>
          </cell>
          <cell r="D306" t="str">
            <v>Hưng</v>
          </cell>
          <cell r="E306" t="str">
            <v>4506</v>
          </cell>
          <cell r="F306" t="str">
            <v>BT</v>
          </cell>
        </row>
        <row r="307">
          <cell r="B307" t="str">
            <v>450620</v>
          </cell>
          <cell r="C307" t="str">
            <v>Nguyễn Thị Thu</v>
          </cell>
          <cell r="D307" t="str">
            <v>Hoài</v>
          </cell>
          <cell r="E307" t="str">
            <v>4506</v>
          </cell>
          <cell r="F307" t="str">
            <v>BT</v>
          </cell>
        </row>
        <row r="308">
          <cell r="B308" t="str">
            <v>450621</v>
          </cell>
          <cell r="C308" t="str">
            <v>Hoàng Anh</v>
          </cell>
          <cell r="D308" t="str">
            <v>Tuấn</v>
          </cell>
          <cell r="E308" t="str">
            <v>4506</v>
          </cell>
          <cell r="F308" t="str">
            <v>BT</v>
          </cell>
        </row>
        <row r="309">
          <cell r="B309" t="str">
            <v>450622</v>
          </cell>
          <cell r="C309" t="str">
            <v>Lê Phương</v>
          </cell>
          <cell r="D309" t="str">
            <v>Anh</v>
          </cell>
          <cell r="E309" t="str">
            <v>4506</v>
          </cell>
          <cell r="F309" t="str">
            <v>BT</v>
          </cell>
        </row>
        <row r="310">
          <cell r="B310" t="str">
            <v>450623</v>
          </cell>
          <cell r="C310" t="str">
            <v>Tống Thị Khánh</v>
          </cell>
          <cell r="D310" t="str">
            <v>Nhàn</v>
          </cell>
          <cell r="E310" t="str">
            <v>4506</v>
          </cell>
          <cell r="F310" t="str">
            <v>BT</v>
          </cell>
        </row>
        <row r="311">
          <cell r="B311" t="str">
            <v>450624</v>
          </cell>
          <cell r="C311" t="str">
            <v>Đinh Minh</v>
          </cell>
          <cell r="D311" t="str">
            <v>Tâm</v>
          </cell>
          <cell r="E311" t="str">
            <v>4506</v>
          </cell>
          <cell r="F311" t="str">
            <v>BT</v>
          </cell>
        </row>
        <row r="312">
          <cell r="B312" t="str">
            <v>450625</v>
          </cell>
          <cell r="C312" t="str">
            <v>Nguyễn Kim</v>
          </cell>
          <cell r="D312" t="str">
            <v>Phượng</v>
          </cell>
          <cell r="E312" t="str">
            <v>4506</v>
          </cell>
          <cell r="F312" t="str">
            <v>BT</v>
          </cell>
        </row>
        <row r="313">
          <cell r="B313" t="str">
            <v>450626</v>
          </cell>
          <cell r="C313" t="str">
            <v>Nguyễn Anh</v>
          </cell>
          <cell r="D313" t="str">
            <v>Đức</v>
          </cell>
          <cell r="E313" t="str">
            <v>4506</v>
          </cell>
          <cell r="F313" t="str">
            <v>BT</v>
          </cell>
        </row>
        <row r="314">
          <cell r="B314" t="str">
            <v>450627</v>
          </cell>
          <cell r="C314" t="str">
            <v>Trần Hoài</v>
          </cell>
          <cell r="D314" t="str">
            <v>Phương</v>
          </cell>
          <cell r="E314" t="str">
            <v>4506</v>
          </cell>
          <cell r="F314" t="str">
            <v>BT</v>
          </cell>
        </row>
        <row r="315">
          <cell r="B315" t="str">
            <v>450628</v>
          </cell>
          <cell r="C315" t="str">
            <v>Ngô Thanh</v>
          </cell>
          <cell r="D315" t="str">
            <v>Thùy</v>
          </cell>
          <cell r="E315" t="str">
            <v>4506</v>
          </cell>
          <cell r="F315" t="str">
            <v>BT</v>
          </cell>
        </row>
        <row r="316">
          <cell r="B316" t="str">
            <v>450629</v>
          </cell>
          <cell r="C316" t="str">
            <v>Trần Phương</v>
          </cell>
          <cell r="D316" t="str">
            <v>Anh</v>
          </cell>
          <cell r="E316" t="str">
            <v>4506</v>
          </cell>
          <cell r="F316" t="str">
            <v>BT</v>
          </cell>
        </row>
        <row r="317">
          <cell r="B317" t="str">
            <v>450630</v>
          </cell>
          <cell r="C317" t="str">
            <v>Nguyễn Thị Trâm</v>
          </cell>
          <cell r="D317" t="str">
            <v>Anh</v>
          </cell>
          <cell r="E317" t="str">
            <v>4506</v>
          </cell>
          <cell r="F317" t="str">
            <v>BT</v>
          </cell>
        </row>
        <row r="318">
          <cell r="B318" t="str">
            <v>450631</v>
          </cell>
          <cell r="C318" t="str">
            <v>Ngô Tiến</v>
          </cell>
          <cell r="D318" t="str">
            <v>Phong</v>
          </cell>
          <cell r="E318" t="str">
            <v>4506</v>
          </cell>
          <cell r="F318" t="str">
            <v>BT</v>
          </cell>
        </row>
        <row r="319">
          <cell r="B319" t="str">
            <v>450632</v>
          </cell>
          <cell r="C319" t="str">
            <v>Mai Phi</v>
          </cell>
          <cell r="D319" t="str">
            <v>Hùng</v>
          </cell>
          <cell r="E319" t="str">
            <v>4506</v>
          </cell>
          <cell r="F319" t="str">
            <v>BT</v>
          </cell>
        </row>
        <row r="320">
          <cell r="B320" t="str">
            <v>450633</v>
          </cell>
          <cell r="C320" t="str">
            <v>Nguyễn Văn</v>
          </cell>
          <cell r="D320" t="str">
            <v>Bách</v>
          </cell>
          <cell r="E320" t="str">
            <v>4506</v>
          </cell>
          <cell r="F320" t="str">
            <v>BT</v>
          </cell>
        </row>
        <row r="321">
          <cell r="B321" t="str">
            <v>450634</v>
          </cell>
          <cell r="C321" t="str">
            <v>Ngô Minh</v>
          </cell>
          <cell r="D321" t="str">
            <v>Hằng</v>
          </cell>
          <cell r="E321" t="str">
            <v>4506</v>
          </cell>
          <cell r="F321" t="str">
            <v>BT</v>
          </cell>
        </row>
        <row r="322">
          <cell r="B322" t="str">
            <v>450635</v>
          </cell>
          <cell r="C322" t="str">
            <v>Nguyễn Thị Ngọc</v>
          </cell>
          <cell r="D322" t="str">
            <v>Bích</v>
          </cell>
          <cell r="E322" t="str">
            <v>4506</v>
          </cell>
          <cell r="F322" t="str">
            <v>BT</v>
          </cell>
        </row>
        <row r="323">
          <cell r="B323" t="str">
            <v>450636</v>
          </cell>
          <cell r="C323" t="str">
            <v>Phạm Thị Mai</v>
          </cell>
          <cell r="D323" t="str">
            <v>Quyên</v>
          </cell>
          <cell r="E323" t="str">
            <v>4506</v>
          </cell>
          <cell r="F323" t="str">
            <v>BT</v>
          </cell>
        </row>
        <row r="324">
          <cell r="B324" t="str">
            <v>450637</v>
          </cell>
          <cell r="C324" t="str">
            <v>Nguyễn Thanh</v>
          </cell>
          <cell r="D324" t="str">
            <v>Long</v>
          </cell>
          <cell r="E324" t="str">
            <v>4506</v>
          </cell>
          <cell r="F324" t="str">
            <v>BT</v>
          </cell>
        </row>
        <row r="325">
          <cell r="B325" t="str">
            <v>450638</v>
          </cell>
          <cell r="C325" t="str">
            <v>Nguyễn Thị Vân</v>
          </cell>
          <cell r="D325" t="str">
            <v>Anh</v>
          </cell>
          <cell r="E325" t="str">
            <v>4506</v>
          </cell>
          <cell r="F325" t="str">
            <v>BT</v>
          </cell>
        </row>
        <row r="326">
          <cell r="B326" t="str">
            <v>450639</v>
          </cell>
          <cell r="C326" t="str">
            <v>Lê Quốc</v>
          </cell>
          <cell r="D326" t="str">
            <v>Việt</v>
          </cell>
          <cell r="E326" t="str">
            <v>4506</v>
          </cell>
          <cell r="F326" t="str">
            <v>BT</v>
          </cell>
        </row>
        <row r="327">
          <cell r="B327" t="str">
            <v>450640</v>
          </cell>
          <cell r="C327" t="str">
            <v>Nguyễn Thị Phương</v>
          </cell>
          <cell r="D327" t="str">
            <v>Thảo</v>
          </cell>
          <cell r="E327" t="str">
            <v>4506</v>
          </cell>
          <cell r="F327" t="str">
            <v>BT</v>
          </cell>
        </row>
        <row r="328">
          <cell r="B328" t="str">
            <v>450641</v>
          </cell>
          <cell r="C328" t="str">
            <v>Hoàng Minh</v>
          </cell>
          <cell r="D328" t="str">
            <v>Thứ</v>
          </cell>
          <cell r="E328" t="str">
            <v>4506</v>
          </cell>
          <cell r="F328" t="str">
            <v>BT</v>
          </cell>
        </row>
        <row r="329">
          <cell r="B329" t="str">
            <v>450642</v>
          </cell>
          <cell r="C329" t="str">
            <v>Nguyễn Viết</v>
          </cell>
          <cell r="D329" t="str">
            <v>Hưng</v>
          </cell>
          <cell r="E329" t="str">
            <v>4506</v>
          </cell>
          <cell r="F329" t="str">
            <v>BT</v>
          </cell>
        </row>
        <row r="330">
          <cell r="B330" t="str">
            <v>450643</v>
          </cell>
          <cell r="C330" t="str">
            <v>Đỗ Việt</v>
          </cell>
          <cell r="D330" t="str">
            <v>Hà</v>
          </cell>
          <cell r="E330" t="str">
            <v>4506</v>
          </cell>
          <cell r="F330" t="str">
            <v>BT</v>
          </cell>
        </row>
        <row r="331">
          <cell r="B331" t="str">
            <v>450644</v>
          </cell>
          <cell r="C331" t="str">
            <v>Nguyễn Văn</v>
          </cell>
          <cell r="D331" t="str">
            <v>Sơn</v>
          </cell>
          <cell r="E331" t="str">
            <v>4506</v>
          </cell>
          <cell r="F331" t="str">
            <v>BT</v>
          </cell>
        </row>
        <row r="332">
          <cell r="B332" t="str">
            <v>450645</v>
          </cell>
          <cell r="C332" t="str">
            <v>Nguyễn Tuấn</v>
          </cell>
          <cell r="D332" t="str">
            <v>Anh</v>
          </cell>
          <cell r="E332" t="str">
            <v>4506</v>
          </cell>
          <cell r="F332" t="str">
            <v>BT</v>
          </cell>
        </row>
        <row r="333">
          <cell r="B333" t="str">
            <v>450646</v>
          </cell>
          <cell r="C333" t="str">
            <v>Trần Thị Xuân</v>
          </cell>
          <cell r="D333" t="str">
            <v>Hậu</v>
          </cell>
          <cell r="E333" t="str">
            <v>4506</v>
          </cell>
          <cell r="F333" t="str">
            <v>BT</v>
          </cell>
        </row>
        <row r="334">
          <cell r="B334" t="str">
            <v>450647</v>
          </cell>
          <cell r="C334" t="str">
            <v>Nguyễn Thị Mai</v>
          </cell>
          <cell r="D334" t="str">
            <v>Anh</v>
          </cell>
          <cell r="E334" t="str">
            <v>4506</v>
          </cell>
          <cell r="F334" t="str">
            <v>BT</v>
          </cell>
        </row>
        <row r="335">
          <cell r="B335" t="str">
            <v>450648</v>
          </cell>
          <cell r="C335" t="str">
            <v>Nguyễn Thị Diễm</v>
          </cell>
          <cell r="D335" t="str">
            <v>Quỳnh</v>
          </cell>
          <cell r="E335" t="str">
            <v>4506</v>
          </cell>
          <cell r="F335" t="str">
            <v>BT</v>
          </cell>
        </row>
        <row r="336">
          <cell r="B336" t="str">
            <v>450649</v>
          </cell>
          <cell r="C336" t="str">
            <v>Trần Thị Diệu</v>
          </cell>
          <cell r="D336" t="str">
            <v>Linh</v>
          </cell>
          <cell r="E336" t="str">
            <v>4506</v>
          </cell>
          <cell r="F336" t="str">
            <v>BT</v>
          </cell>
        </row>
        <row r="337">
          <cell r="B337" t="str">
            <v>450650</v>
          </cell>
          <cell r="C337" t="str">
            <v>Trần Nguyễn Yến</v>
          </cell>
          <cell r="D337" t="str">
            <v>Vy</v>
          </cell>
          <cell r="E337" t="str">
            <v>4506</v>
          </cell>
          <cell r="F337" t="str">
            <v>BT</v>
          </cell>
        </row>
        <row r="338">
          <cell r="B338" t="str">
            <v>450651</v>
          </cell>
          <cell r="C338" t="str">
            <v>Phạm Thị Khánh</v>
          </cell>
          <cell r="D338" t="str">
            <v>Ly</v>
          </cell>
          <cell r="E338" t="str">
            <v>4506</v>
          </cell>
          <cell r="F338" t="str">
            <v>BT</v>
          </cell>
        </row>
        <row r="339">
          <cell r="B339" t="str">
            <v>450652</v>
          </cell>
          <cell r="C339" t="str">
            <v>Nguyễn Thị Ngọc</v>
          </cell>
          <cell r="D339" t="str">
            <v>Hà</v>
          </cell>
          <cell r="E339" t="str">
            <v>4506</v>
          </cell>
          <cell r="F339" t="str">
            <v>BT</v>
          </cell>
        </row>
        <row r="340">
          <cell r="B340" t="str">
            <v>450653</v>
          </cell>
          <cell r="C340" t="str">
            <v>Lý Hồng</v>
          </cell>
          <cell r="D340" t="str">
            <v>Thanh</v>
          </cell>
          <cell r="E340" t="str">
            <v>4506</v>
          </cell>
          <cell r="F340" t="str">
            <v>MHP</v>
          </cell>
        </row>
        <row r="341">
          <cell r="B341" t="str">
            <v>450654</v>
          </cell>
          <cell r="C341" t="str">
            <v>Nguyễn Thị Minh</v>
          </cell>
          <cell r="D341" t="str">
            <v>Thi</v>
          </cell>
          <cell r="E341" t="str">
            <v>4506</v>
          </cell>
          <cell r="F341" t="str">
            <v>BT</v>
          </cell>
        </row>
        <row r="342">
          <cell r="B342" t="str">
            <v>450655</v>
          </cell>
          <cell r="C342" t="str">
            <v>Nguyễn Tuấn</v>
          </cell>
          <cell r="D342" t="str">
            <v>Đạt</v>
          </cell>
          <cell r="E342" t="str">
            <v>4506</v>
          </cell>
          <cell r="F342" t="str">
            <v>BT</v>
          </cell>
        </row>
        <row r="343">
          <cell r="B343" t="str">
            <v>450656</v>
          </cell>
          <cell r="C343" t="str">
            <v>Nguyễn Quỳnh</v>
          </cell>
          <cell r="D343" t="str">
            <v>Thu</v>
          </cell>
          <cell r="E343" t="str">
            <v>4506</v>
          </cell>
          <cell r="F343" t="str">
            <v>BT</v>
          </cell>
        </row>
        <row r="344">
          <cell r="B344" t="str">
            <v>450701</v>
          </cell>
          <cell r="C344" t="str">
            <v>Phạm Cao</v>
          </cell>
          <cell r="D344" t="str">
            <v>Sơn</v>
          </cell>
          <cell r="E344" t="str">
            <v>4507</v>
          </cell>
          <cell r="F344" t="str">
            <v>BT</v>
          </cell>
        </row>
        <row r="345">
          <cell r="B345" t="str">
            <v>450702</v>
          </cell>
          <cell r="C345" t="str">
            <v>Triệu Thị</v>
          </cell>
          <cell r="D345" t="str">
            <v>Thơ</v>
          </cell>
          <cell r="E345" t="str">
            <v>4507</v>
          </cell>
          <cell r="F345" t="str">
            <v>GHP70</v>
          </cell>
        </row>
        <row r="346">
          <cell r="B346" t="str">
            <v>450703</v>
          </cell>
          <cell r="C346" t="str">
            <v>Hoàng Linh</v>
          </cell>
          <cell r="D346" t="str">
            <v>Nga</v>
          </cell>
          <cell r="E346" t="str">
            <v>4507</v>
          </cell>
          <cell r="F346" t="str">
            <v>BT</v>
          </cell>
        </row>
        <row r="347">
          <cell r="B347" t="str">
            <v>450704</v>
          </cell>
          <cell r="C347" t="str">
            <v>Phạm Thị</v>
          </cell>
          <cell r="D347" t="str">
            <v>Thủy</v>
          </cell>
          <cell r="E347" t="str">
            <v>4507</v>
          </cell>
          <cell r="F347" t="str">
            <v>BT</v>
          </cell>
        </row>
        <row r="348">
          <cell r="B348" t="str">
            <v>450705</v>
          </cell>
          <cell r="C348" t="str">
            <v>Vũ Văn</v>
          </cell>
          <cell r="D348" t="str">
            <v>Duy</v>
          </cell>
          <cell r="E348" t="str">
            <v>4507</v>
          </cell>
          <cell r="F348" t="str">
            <v>BT</v>
          </cell>
        </row>
        <row r="349">
          <cell r="B349" t="str">
            <v>450706</v>
          </cell>
          <cell r="C349" t="str">
            <v>Nguyễn Thị Mai</v>
          </cell>
          <cell r="D349" t="str">
            <v>Phương</v>
          </cell>
          <cell r="E349" t="str">
            <v>4507</v>
          </cell>
          <cell r="F349" t="str">
            <v>BT</v>
          </cell>
        </row>
        <row r="350">
          <cell r="B350" t="str">
            <v>450707</v>
          </cell>
          <cell r="C350" t="str">
            <v>Lý Thị</v>
          </cell>
          <cell r="D350" t="str">
            <v>Hằng</v>
          </cell>
          <cell r="E350" t="str">
            <v>4507</v>
          </cell>
          <cell r="F350" t="str">
            <v>GHP70</v>
          </cell>
        </row>
        <row r="351">
          <cell r="B351" t="str">
            <v>450708</v>
          </cell>
          <cell r="C351" t="str">
            <v>Tạ Nhật</v>
          </cell>
          <cell r="D351" t="str">
            <v>My</v>
          </cell>
          <cell r="E351" t="str">
            <v>4507</v>
          </cell>
          <cell r="F351" t="str">
            <v>BT</v>
          </cell>
        </row>
        <row r="352">
          <cell r="B352" t="str">
            <v>450709</v>
          </cell>
          <cell r="C352" t="str">
            <v>Lương Hồng</v>
          </cell>
          <cell r="D352" t="str">
            <v>Ngọc</v>
          </cell>
          <cell r="E352" t="str">
            <v>4507</v>
          </cell>
          <cell r="F352" t="str">
            <v>BT</v>
          </cell>
        </row>
        <row r="353">
          <cell r="B353" t="str">
            <v>450710</v>
          </cell>
          <cell r="C353" t="str">
            <v>Dương Thị Ngọc</v>
          </cell>
          <cell r="D353" t="str">
            <v>ánh</v>
          </cell>
          <cell r="E353" t="str">
            <v>4507</v>
          </cell>
          <cell r="F353" t="str">
            <v>BT</v>
          </cell>
        </row>
        <row r="354">
          <cell r="B354" t="str">
            <v>450711</v>
          </cell>
          <cell r="C354" t="str">
            <v>Dương Thị Thu</v>
          </cell>
          <cell r="D354" t="str">
            <v>Hương</v>
          </cell>
          <cell r="E354" t="str">
            <v>4507</v>
          </cell>
          <cell r="F354" t="str">
            <v>BT</v>
          </cell>
        </row>
        <row r="355">
          <cell r="B355" t="str">
            <v>450712</v>
          </cell>
          <cell r="C355" t="str">
            <v>Đặng Minh</v>
          </cell>
          <cell r="D355" t="str">
            <v>Tuấn</v>
          </cell>
          <cell r="E355" t="str">
            <v>4507</v>
          </cell>
          <cell r="F355" t="str">
            <v>BT</v>
          </cell>
        </row>
        <row r="356">
          <cell r="B356" t="str">
            <v>450713</v>
          </cell>
          <cell r="C356" t="str">
            <v>Đỗ Hồng</v>
          </cell>
          <cell r="D356" t="str">
            <v>Đoàn</v>
          </cell>
          <cell r="E356" t="str">
            <v>4507</v>
          </cell>
          <cell r="F356" t="str">
            <v>BT</v>
          </cell>
        </row>
        <row r="357">
          <cell r="B357" t="str">
            <v>450714</v>
          </cell>
          <cell r="C357" t="str">
            <v>Phạm Thị Thùy</v>
          </cell>
          <cell r="D357" t="str">
            <v>Linh</v>
          </cell>
          <cell r="E357" t="str">
            <v>4507</v>
          </cell>
          <cell r="F357" t="str">
            <v>BT</v>
          </cell>
        </row>
        <row r="358">
          <cell r="B358" t="str">
            <v>450715</v>
          </cell>
          <cell r="C358" t="str">
            <v>Nguyễn Huyền</v>
          </cell>
          <cell r="D358" t="str">
            <v>My</v>
          </cell>
          <cell r="E358" t="str">
            <v>4507</v>
          </cell>
          <cell r="F358" t="str">
            <v>BT</v>
          </cell>
        </row>
        <row r="359">
          <cell r="B359" t="str">
            <v>450716</v>
          </cell>
          <cell r="C359" t="str">
            <v>Bùi Thúy</v>
          </cell>
          <cell r="D359" t="str">
            <v>Hiền</v>
          </cell>
          <cell r="E359" t="str">
            <v>4507</v>
          </cell>
          <cell r="F359" t="str">
            <v>BT</v>
          </cell>
        </row>
        <row r="360">
          <cell r="B360" t="str">
            <v>450717</v>
          </cell>
          <cell r="C360" t="str">
            <v>Nguyễn Quốc</v>
          </cell>
          <cell r="D360" t="str">
            <v>Khánh</v>
          </cell>
          <cell r="E360" t="str">
            <v>4507</v>
          </cell>
          <cell r="F360" t="str">
            <v>BT</v>
          </cell>
        </row>
        <row r="361">
          <cell r="B361" t="str">
            <v>450718</v>
          </cell>
          <cell r="C361" t="str">
            <v>Nguyễn Đức</v>
          </cell>
          <cell r="D361" t="str">
            <v>Linh</v>
          </cell>
          <cell r="E361" t="str">
            <v>4507</v>
          </cell>
          <cell r="F361" t="str">
            <v>BT</v>
          </cell>
        </row>
        <row r="362">
          <cell r="B362" t="str">
            <v>450719</v>
          </cell>
          <cell r="C362" t="str">
            <v>Mai Thu</v>
          </cell>
          <cell r="D362" t="str">
            <v>Thương</v>
          </cell>
          <cell r="E362" t="str">
            <v>4507</v>
          </cell>
          <cell r="F362" t="str">
            <v>BT</v>
          </cell>
        </row>
        <row r="363">
          <cell r="B363" t="str">
            <v>450720</v>
          </cell>
          <cell r="C363" t="str">
            <v>Trần Thị</v>
          </cell>
          <cell r="D363" t="str">
            <v>Lệ</v>
          </cell>
          <cell r="E363" t="str">
            <v>4507</v>
          </cell>
          <cell r="F363" t="str">
            <v>BT</v>
          </cell>
        </row>
        <row r="364">
          <cell r="B364" t="str">
            <v>450721</v>
          </cell>
          <cell r="C364" t="str">
            <v>Nguyễn Việt</v>
          </cell>
          <cell r="D364" t="str">
            <v>Hoàn</v>
          </cell>
          <cell r="E364" t="str">
            <v>4507</v>
          </cell>
          <cell r="F364" t="str">
            <v>BT</v>
          </cell>
        </row>
        <row r="365">
          <cell r="B365" t="str">
            <v>450722</v>
          </cell>
          <cell r="C365" t="str">
            <v>Trần Thị</v>
          </cell>
          <cell r="D365" t="str">
            <v>Hằng</v>
          </cell>
          <cell r="E365" t="str">
            <v>4507</v>
          </cell>
          <cell r="F365" t="str">
            <v>BT</v>
          </cell>
        </row>
        <row r="366">
          <cell r="B366" t="str">
            <v>450723</v>
          </cell>
          <cell r="C366" t="str">
            <v>Đỗ Phương</v>
          </cell>
          <cell r="D366" t="str">
            <v>Linh</v>
          </cell>
          <cell r="E366" t="str">
            <v>4507</v>
          </cell>
          <cell r="F366" t="str">
            <v>BT</v>
          </cell>
        </row>
        <row r="367">
          <cell r="B367" t="str">
            <v>450724</v>
          </cell>
          <cell r="C367" t="str">
            <v>Nguyễn Đức</v>
          </cell>
          <cell r="D367" t="str">
            <v>Trung</v>
          </cell>
          <cell r="E367" t="str">
            <v>4507</v>
          </cell>
          <cell r="F367" t="str">
            <v>BT</v>
          </cell>
        </row>
        <row r="368">
          <cell r="B368" t="str">
            <v>450725</v>
          </cell>
          <cell r="C368" t="str">
            <v>Phạm Thu</v>
          </cell>
          <cell r="D368" t="str">
            <v>Hương</v>
          </cell>
          <cell r="E368" t="str">
            <v>4507</v>
          </cell>
          <cell r="F368" t="str">
            <v>BT</v>
          </cell>
        </row>
        <row r="369">
          <cell r="B369" t="str">
            <v>450726</v>
          </cell>
          <cell r="C369" t="str">
            <v>Nguyễn Thị Thanh</v>
          </cell>
          <cell r="D369" t="str">
            <v>Lam</v>
          </cell>
          <cell r="E369" t="str">
            <v>4507</v>
          </cell>
          <cell r="F369" t="str">
            <v>BT</v>
          </cell>
        </row>
        <row r="370">
          <cell r="B370" t="str">
            <v>450727</v>
          </cell>
          <cell r="C370" t="str">
            <v>Trần Thị Thu</v>
          </cell>
          <cell r="D370" t="str">
            <v>Hiền</v>
          </cell>
          <cell r="E370" t="str">
            <v>4507</v>
          </cell>
          <cell r="F370" t="str">
            <v>BT</v>
          </cell>
        </row>
        <row r="371">
          <cell r="B371" t="str">
            <v>450728</v>
          </cell>
          <cell r="C371" t="str">
            <v>Phan Thị Thùy</v>
          </cell>
          <cell r="D371" t="str">
            <v>Linh</v>
          </cell>
          <cell r="E371" t="str">
            <v>4507</v>
          </cell>
          <cell r="F371" t="str">
            <v>BT</v>
          </cell>
        </row>
        <row r="372">
          <cell r="B372" t="str">
            <v>450729</v>
          </cell>
          <cell r="C372" t="str">
            <v>Nguyễn Nam</v>
          </cell>
          <cell r="D372" t="str">
            <v>Anh</v>
          </cell>
          <cell r="E372" t="str">
            <v>4507</v>
          </cell>
          <cell r="F372" t="str">
            <v>BT</v>
          </cell>
        </row>
        <row r="373">
          <cell r="B373" t="str">
            <v>450730</v>
          </cell>
          <cell r="C373" t="str">
            <v>Vũ Thị</v>
          </cell>
          <cell r="D373" t="str">
            <v>Oanh</v>
          </cell>
          <cell r="E373" t="str">
            <v>4507</v>
          </cell>
          <cell r="F373" t="str">
            <v>BT</v>
          </cell>
        </row>
        <row r="374">
          <cell r="B374" t="str">
            <v>450731</v>
          </cell>
          <cell r="C374" t="str">
            <v>Nguyễn Lan</v>
          </cell>
          <cell r="D374" t="str">
            <v>Chi</v>
          </cell>
          <cell r="E374" t="str">
            <v>4507</v>
          </cell>
          <cell r="F374" t="str">
            <v>BT</v>
          </cell>
        </row>
        <row r="375">
          <cell r="B375" t="str">
            <v>450732</v>
          </cell>
          <cell r="C375" t="str">
            <v>Vũ Quỳnh</v>
          </cell>
          <cell r="D375" t="str">
            <v>Hoa</v>
          </cell>
          <cell r="E375" t="str">
            <v>4507</v>
          </cell>
          <cell r="F375" t="str">
            <v>BT</v>
          </cell>
        </row>
        <row r="376">
          <cell r="B376" t="str">
            <v>450733</v>
          </cell>
          <cell r="C376" t="str">
            <v>Cao Thị</v>
          </cell>
          <cell r="D376" t="str">
            <v>Dung</v>
          </cell>
          <cell r="E376" t="str">
            <v>4507</v>
          </cell>
          <cell r="F376" t="str">
            <v>BT</v>
          </cell>
        </row>
        <row r="377">
          <cell r="B377" t="str">
            <v>450734</v>
          </cell>
          <cell r="C377" t="str">
            <v>Đoàn Huyền</v>
          </cell>
          <cell r="D377" t="str">
            <v>My</v>
          </cell>
          <cell r="E377" t="str">
            <v>4507</v>
          </cell>
          <cell r="F377" t="str">
            <v>BT</v>
          </cell>
        </row>
        <row r="378">
          <cell r="B378" t="str">
            <v>450735</v>
          </cell>
          <cell r="C378" t="str">
            <v>Nguyễn Minh</v>
          </cell>
          <cell r="D378" t="str">
            <v>Phương</v>
          </cell>
          <cell r="E378" t="str">
            <v>4507</v>
          </cell>
          <cell r="F378" t="str">
            <v>BT</v>
          </cell>
        </row>
        <row r="379">
          <cell r="B379" t="str">
            <v>450736</v>
          </cell>
          <cell r="C379" t="str">
            <v>Ngô Ngọc</v>
          </cell>
          <cell r="D379" t="str">
            <v>Diệp</v>
          </cell>
          <cell r="E379" t="str">
            <v>4507</v>
          </cell>
          <cell r="F379" t="str">
            <v>BT</v>
          </cell>
        </row>
        <row r="380">
          <cell r="B380" t="str">
            <v>450737</v>
          </cell>
          <cell r="C380" t="str">
            <v>Nguyễn Thị Bích</v>
          </cell>
          <cell r="D380" t="str">
            <v>Hằng</v>
          </cell>
          <cell r="E380" t="str">
            <v>4507</v>
          </cell>
          <cell r="F380" t="str">
            <v>BT</v>
          </cell>
        </row>
        <row r="381">
          <cell r="B381" t="str">
            <v>450738</v>
          </cell>
          <cell r="C381" t="str">
            <v>Phạm Tuấn</v>
          </cell>
          <cell r="D381" t="str">
            <v>Nam</v>
          </cell>
          <cell r="E381" t="str">
            <v>4507</v>
          </cell>
          <cell r="F381" t="str">
            <v>BT</v>
          </cell>
        </row>
        <row r="382">
          <cell r="B382" t="str">
            <v>450739</v>
          </cell>
          <cell r="C382" t="str">
            <v>Nguyễn Minh</v>
          </cell>
          <cell r="D382" t="str">
            <v>Thảo</v>
          </cell>
          <cell r="E382" t="str">
            <v>4507</v>
          </cell>
          <cell r="F382" t="str">
            <v>BT</v>
          </cell>
        </row>
        <row r="383">
          <cell r="B383" t="str">
            <v>450740</v>
          </cell>
          <cell r="C383" t="str">
            <v>Hà Quốc</v>
          </cell>
          <cell r="D383" t="str">
            <v>Phong</v>
          </cell>
          <cell r="E383" t="str">
            <v>4507</v>
          </cell>
          <cell r="F383" t="str">
            <v>BT</v>
          </cell>
        </row>
        <row r="384">
          <cell r="B384" t="str">
            <v>450741</v>
          </cell>
          <cell r="C384" t="str">
            <v>Vũ Thị Phương</v>
          </cell>
          <cell r="D384" t="str">
            <v>Loan</v>
          </cell>
          <cell r="E384" t="str">
            <v>4507</v>
          </cell>
          <cell r="F384" t="str">
            <v>BT</v>
          </cell>
        </row>
        <row r="385">
          <cell r="B385" t="str">
            <v>450742</v>
          </cell>
          <cell r="C385" t="str">
            <v>Ngụy Đỗ</v>
          </cell>
          <cell r="D385" t="str">
            <v>Quyên</v>
          </cell>
          <cell r="E385" t="str">
            <v>4507</v>
          </cell>
          <cell r="F385" t="str">
            <v>BT</v>
          </cell>
        </row>
        <row r="386">
          <cell r="B386" t="str">
            <v>450743</v>
          </cell>
          <cell r="C386" t="str">
            <v>Đặng Văn</v>
          </cell>
          <cell r="D386" t="str">
            <v>Trường</v>
          </cell>
          <cell r="E386" t="str">
            <v>4507</v>
          </cell>
          <cell r="F386" t="str">
            <v>BT</v>
          </cell>
        </row>
        <row r="387">
          <cell r="B387" t="str">
            <v>450744</v>
          </cell>
          <cell r="C387" t="str">
            <v>Nguyễn Thảo</v>
          </cell>
          <cell r="D387" t="str">
            <v>Linh</v>
          </cell>
          <cell r="E387" t="str">
            <v>4507</v>
          </cell>
          <cell r="F387" t="str">
            <v>BT</v>
          </cell>
        </row>
        <row r="388">
          <cell r="B388" t="str">
            <v>450745</v>
          </cell>
          <cell r="C388" t="str">
            <v>Lâu ánh</v>
          </cell>
          <cell r="D388" t="str">
            <v>Hoa</v>
          </cell>
          <cell r="E388" t="str">
            <v>4507</v>
          </cell>
          <cell r="F388" t="str">
            <v>GHP70</v>
          </cell>
        </row>
        <row r="389">
          <cell r="B389" t="str">
            <v>450746</v>
          </cell>
          <cell r="C389" t="str">
            <v>Nguyễn Lê Phương</v>
          </cell>
          <cell r="D389" t="str">
            <v>Thảo</v>
          </cell>
          <cell r="E389" t="str">
            <v>4507</v>
          </cell>
          <cell r="F389" t="str">
            <v>BT</v>
          </cell>
        </row>
        <row r="390">
          <cell r="B390" t="str">
            <v>450747</v>
          </cell>
          <cell r="C390" t="str">
            <v>Bùi Thanh</v>
          </cell>
          <cell r="D390" t="str">
            <v>Hương</v>
          </cell>
          <cell r="E390" t="str">
            <v>4507</v>
          </cell>
          <cell r="F390" t="str">
            <v>BT</v>
          </cell>
        </row>
        <row r="391">
          <cell r="B391" t="str">
            <v>450748</v>
          </cell>
          <cell r="C391" t="str">
            <v>Lương Thị</v>
          </cell>
          <cell r="D391" t="str">
            <v>Trang</v>
          </cell>
          <cell r="E391" t="str">
            <v>4507</v>
          </cell>
          <cell r="F391" t="str">
            <v>BT</v>
          </cell>
        </row>
        <row r="392">
          <cell r="B392" t="str">
            <v>450749</v>
          </cell>
          <cell r="C392" t="str">
            <v>Phạm Thị Thanh</v>
          </cell>
          <cell r="D392" t="str">
            <v>Trang</v>
          </cell>
          <cell r="E392" t="str">
            <v>4507</v>
          </cell>
          <cell r="F392" t="str">
            <v>BT</v>
          </cell>
        </row>
        <row r="393">
          <cell r="B393" t="str">
            <v>450750</v>
          </cell>
          <cell r="C393" t="str">
            <v>Giàng Páo</v>
          </cell>
          <cell r="D393" t="str">
            <v>Đông</v>
          </cell>
          <cell r="E393" t="str">
            <v>4507</v>
          </cell>
          <cell r="F393" t="str">
            <v>BT</v>
          </cell>
        </row>
        <row r="394">
          <cell r="B394" t="str">
            <v>450751</v>
          </cell>
          <cell r="C394" t="str">
            <v>Phạm Diệu</v>
          </cell>
          <cell r="D394" t="str">
            <v>Linh</v>
          </cell>
          <cell r="E394" t="str">
            <v>4507</v>
          </cell>
          <cell r="F394" t="str">
            <v>GHP</v>
          </cell>
        </row>
        <row r="395">
          <cell r="B395" t="str">
            <v>450752</v>
          </cell>
          <cell r="C395" t="str">
            <v>Nông Thị Diễm</v>
          </cell>
          <cell r="D395" t="str">
            <v>Quỳnh</v>
          </cell>
          <cell r="E395" t="str">
            <v>4507</v>
          </cell>
          <cell r="F395" t="str">
            <v>BT</v>
          </cell>
        </row>
        <row r="396">
          <cell r="B396" t="str">
            <v>450753</v>
          </cell>
          <cell r="C396" t="str">
            <v>Bá Thị Bảo</v>
          </cell>
          <cell r="D396" t="str">
            <v>Trâm</v>
          </cell>
          <cell r="E396" t="str">
            <v>4507</v>
          </cell>
          <cell r="F396" t="str">
            <v>BT</v>
          </cell>
        </row>
        <row r="397">
          <cell r="B397" t="str">
            <v>450754</v>
          </cell>
          <cell r="C397" t="str">
            <v>Nguyễn Thùy</v>
          </cell>
          <cell r="D397" t="str">
            <v>Linh</v>
          </cell>
          <cell r="E397" t="str">
            <v>4507</v>
          </cell>
          <cell r="F397" t="str">
            <v>BT</v>
          </cell>
        </row>
        <row r="398">
          <cell r="B398" t="str">
            <v>450755</v>
          </cell>
          <cell r="C398" t="str">
            <v>Nguyễn Đình Phương</v>
          </cell>
          <cell r="D398" t="str">
            <v>Linh</v>
          </cell>
          <cell r="E398" t="str">
            <v>4507</v>
          </cell>
          <cell r="F398" t="str">
            <v>BT</v>
          </cell>
        </row>
        <row r="399">
          <cell r="B399" t="str">
            <v>450756</v>
          </cell>
          <cell r="C399" t="str">
            <v>Nguyễn Anh</v>
          </cell>
          <cell r="D399" t="str">
            <v>Tuấn</v>
          </cell>
          <cell r="E399" t="str">
            <v>4507</v>
          </cell>
          <cell r="F399" t="str">
            <v>BT</v>
          </cell>
        </row>
        <row r="400">
          <cell r="B400" t="str">
            <v>450801</v>
          </cell>
          <cell r="C400" t="str">
            <v>Ngô Minh</v>
          </cell>
          <cell r="D400" t="str">
            <v>Tuấn</v>
          </cell>
          <cell r="E400" t="str">
            <v>4508</v>
          </cell>
          <cell r="F400" t="str">
            <v>BT</v>
          </cell>
        </row>
        <row r="401">
          <cell r="B401" t="str">
            <v>450802</v>
          </cell>
          <cell r="C401" t="str">
            <v>Nguyễn Hà</v>
          </cell>
          <cell r="D401" t="str">
            <v>Phương</v>
          </cell>
          <cell r="E401" t="str">
            <v>4508</v>
          </cell>
          <cell r="F401" t="str">
            <v>BT</v>
          </cell>
        </row>
        <row r="402">
          <cell r="B402" t="str">
            <v>450803</v>
          </cell>
          <cell r="C402" t="str">
            <v>Hoàng Như</v>
          </cell>
          <cell r="D402" t="str">
            <v>ý</v>
          </cell>
          <cell r="E402" t="str">
            <v>4508</v>
          </cell>
          <cell r="F402" t="str">
            <v>BT</v>
          </cell>
        </row>
        <row r="403">
          <cell r="B403" t="str">
            <v>450804</v>
          </cell>
          <cell r="C403" t="str">
            <v>Đặng Hồng</v>
          </cell>
          <cell r="D403" t="str">
            <v>Sơn</v>
          </cell>
          <cell r="E403" t="str">
            <v>4508</v>
          </cell>
          <cell r="F403" t="str">
            <v>BT</v>
          </cell>
        </row>
        <row r="404">
          <cell r="B404" t="str">
            <v>450805</v>
          </cell>
          <cell r="C404" t="str">
            <v>Lô Thị Minh</v>
          </cell>
          <cell r="D404" t="str">
            <v>Thư</v>
          </cell>
          <cell r="E404" t="str">
            <v>4508</v>
          </cell>
          <cell r="F404" t="str">
            <v>GHP70</v>
          </cell>
        </row>
        <row r="405">
          <cell r="B405" t="str">
            <v>450806</v>
          </cell>
          <cell r="C405" t="str">
            <v>Kiều Thị</v>
          </cell>
          <cell r="D405" t="str">
            <v>Phượng</v>
          </cell>
          <cell r="E405" t="str">
            <v>4508</v>
          </cell>
          <cell r="F405" t="str">
            <v>BT</v>
          </cell>
        </row>
        <row r="406">
          <cell r="B406" t="str">
            <v>450807</v>
          </cell>
          <cell r="C406" t="str">
            <v>Trần Minh</v>
          </cell>
          <cell r="D406" t="str">
            <v>Anh</v>
          </cell>
          <cell r="E406" t="str">
            <v>4508</v>
          </cell>
          <cell r="F406" t="str">
            <v>BT</v>
          </cell>
        </row>
        <row r="407">
          <cell r="B407" t="str">
            <v>450808</v>
          </cell>
          <cell r="C407" t="str">
            <v>Đỗ Minh</v>
          </cell>
          <cell r="D407" t="str">
            <v>Tâm</v>
          </cell>
          <cell r="E407" t="str">
            <v>4508</v>
          </cell>
          <cell r="F407" t="str">
            <v>BT</v>
          </cell>
        </row>
        <row r="408">
          <cell r="B408" t="str">
            <v>450809</v>
          </cell>
          <cell r="C408" t="str">
            <v>Trần Văn</v>
          </cell>
          <cell r="D408" t="str">
            <v>Đại</v>
          </cell>
          <cell r="E408" t="str">
            <v>4508</v>
          </cell>
          <cell r="F408" t="str">
            <v>BT</v>
          </cell>
        </row>
        <row r="409">
          <cell r="B409" t="str">
            <v>450810</v>
          </cell>
          <cell r="C409" t="str">
            <v>Đinh Thị</v>
          </cell>
          <cell r="D409" t="str">
            <v>Hằng</v>
          </cell>
          <cell r="E409" t="str">
            <v>4508</v>
          </cell>
          <cell r="F409" t="str">
            <v>BT</v>
          </cell>
        </row>
        <row r="410">
          <cell r="B410" t="str">
            <v>450811</v>
          </cell>
          <cell r="C410" t="str">
            <v>Bùi Thanh</v>
          </cell>
          <cell r="D410" t="str">
            <v>Thảo</v>
          </cell>
          <cell r="E410" t="str">
            <v>4508</v>
          </cell>
          <cell r="F410" t="str">
            <v>BT</v>
          </cell>
        </row>
        <row r="411">
          <cell r="B411" t="str">
            <v>450812</v>
          </cell>
          <cell r="C411" t="str">
            <v>Mai Lan</v>
          </cell>
          <cell r="D411" t="str">
            <v>Anh</v>
          </cell>
          <cell r="E411" t="str">
            <v>4508</v>
          </cell>
          <cell r="F411" t="str">
            <v>BT</v>
          </cell>
        </row>
        <row r="412">
          <cell r="B412" t="str">
            <v>450813</v>
          </cell>
          <cell r="C412" t="str">
            <v>Nguyễn Hồng</v>
          </cell>
          <cell r="D412" t="str">
            <v>Anh</v>
          </cell>
          <cell r="E412" t="str">
            <v>4508</v>
          </cell>
          <cell r="F412" t="str">
            <v>BT</v>
          </cell>
        </row>
        <row r="413">
          <cell r="B413" t="str">
            <v>450814</v>
          </cell>
          <cell r="C413" t="str">
            <v>Nguyễn Phương</v>
          </cell>
          <cell r="D413" t="str">
            <v>Thảo</v>
          </cell>
          <cell r="E413" t="str">
            <v>4508</v>
          </cell>
          <cell r="F413" t="str">
            <v>MHP</v>
          </cell>
        </row>
        <row r="414">
          <cell r="B414" t="str">
            <v>450815</v>
          </cell>
          <cell r="C414" t="str">
            <v>Lương Hà</v>
          </cell>
          <cell r="D414" t="str">
            <v>Phương</v>
          </cell>
          <cell r="E414" t="str">
            <v>4508</v>
          </cell>
          <cell r="F414" t="str">
            <v>BT</v>
          </cell>
        </row>
        <row r="415">
          <cell r="B415" t="str">
            <v>450816</v>
          </cell>
          <cell r="C415" t="str">
            <v>Nguyễn Thị</v>
          </cell>
          <cell r="D415" t="str">
            <v>Thương</v>
          </cell>
          <cell r="E415" t="str">
            <v>4508</v>
          </cell>
          <cell r="F415" t="str">
            <v>BT</v>
          </cell>
        </row>
        <row r="416">
          <cell r="B416" t="str">
            <v>450817</v>
          </cell>
          <cell r="C416" t="str">
            <v>Nguyễn Danh</v>
          </cell>
          <cell r="D416" t="str">
            <v>Nam</v>
          </cell>
          <cell r="E416" t="str">
            <v>4508</v>
          </cell>
          <cell r="F416" t="str">
            <v>BT</v>
          </cell>
        </row>
        <row r="417">
          <cell r="B417" t="str">
            <v>450818</v>
          </cell>
          <cell r="C417" t="str">
            <v>Nguyễn Thị</v>
          </cell>
          <cell r="D417" t="str">
            <v>Hà</v>
          </cell>
          <cell r="E417" t="str">
            <v>4508</v>
          </cell>
          <cell r="F417" t="str">
            <v>BT</v>
          </cell>
        </row>
        <row r="418">
          <cell r="B418" t="str">
            <v>450819</v>
          </cell>
          <cell r="C418" t="str">
            <v>Nguyễn Thu</v>
          </cell>
          <cell r="D418" t="str">
            <v>Phương</v>
          </cell>
          <cell r="E418" t="str">
            <v>4508</v>
          </cell>
          <cell r="F418" t="str">
            <v>BT</v>
          </cell>
        </row>
        <row r="419">
          <cell r="B419" t="str">
            <v>450820</v>
          </cell>
          <cell r="C419" t="str">
            <v>Nguyễn Thị</v>
          </cell>
          <cell r="D419" t="str">
            <v>Nguyệt</v>
          </cell>
          <cell r="E419" t="str">
            <v>4508</v>
          </cell>
          <cell r="F419" t="str">
            <v>GHP70</v>
          </cell>
        </row>
        <row r="420">
          <cell r="B420" t="str">
            <v>450821</v>
          </cell>
          <cell r="C420" t="str">
            <v>Nguyễn Bình</v>
          </cell>
          <cell r="D420" t="str">
            <v>Phương</v>
          </cell>
          <cell r="E420" t="str">
            <v>4508</v>
          </cell>
          <cell r="F420" t="str">
            <v>BT</v>
          </cell>
        </row>
        <row r="421">
          <cell r="B421" t="str">
            <v>450822</v>
          </cell>
          <cell r="C421" t="str">
            <v>Nguyễn Ngọc</v>
          </cell>
          <cell r="D421" t="str">
            <v>Quỳnh</v>
          </cell>
          <cell r="E421" t="str">
            <v>4508</v>
          </cell>
          <cell r="F421" t="str">
            <v>BT</v>
          </cell>
        </row>
        <row r="422">
          <cell r="B422" t="str">
            <v>450823</v>
          </cell>
          <cell r="C422" t="str">
            <v>Nguyễn Thu</v>
          </cell>
          <cell r="D422" t="str">
            <v>Hà</v>
          </cell>
          <cell r="E422" t="str">
            <v>4508</v>
          </cell>
          <cell r="F422" t="str">
            <v>BT</v>
          </cell>
        </row>
        <row r="423">
          <cell r="B423" t="str">
            <v>450824</v>
          </cell>
          <cell r="C423" t="str">
            <v>Lê Thị</v>
          </cell>
          <cell r="D423" t="str">
            <v>Nga</v>
          </cell>
          <cell r="E423" t="str">
            <v>4508</v>
          </cell>
          <cell r="F423" t="str">
            <v>BT</v>
          </cell>
        </row>
        <row r="424">
          <cell r="B424" t="str">
            <v>450825</v>
          </cell>
          <cell r="C424" t="str">
            <v>Bùi Linh</v>
          </cell>
          <cell r="D424" t="str">
            <v>Giang</v>
          </cell>
          <cell r="E424" t="str">
            <v>4508</v>
          </cell>
          <cell r="F424" t="str">
            <v>BT</v>
          </cell>
        </row>
        <row r="425">
          <cell r="B425" t="str">
            <v>450826</v>
          </cell>
          <cell r="C425" t="str">
            <v>Hoàng Triệu</v>
          </cell>
          <cell r="D425" t="str">
            <v>Hà</v>
          </cell>
          <cell r="E425" t="str">
            <v>4508</v>
          </cell>
          <cell r="F425" t="str">
            <v>BT</v>
          </cell>
        </row>
        <row r="426">
          <cell r="B426" t="str">
            <v>450827</v>
          </cell>
          <cell r="C426" t="str">
            <v>Nguyễn Quang</v>
          </cell>
          <cell r="D426" t="str">
            <v>Huy</v>
          </cell>
          <cell r="E426" t="str">
            <v>4508</v>
          </cell>
          <cell r="F426" t="str">
            <v>BT</v>
          </cell>
        </row>
        <row r="427">
          <cell r="B427" t="str">
            <v>450828</v>
          </cell>
          <cell r="C427" t="str">
            <v>Đặng Minh</v>
          </cell>
          <cell r="D427" t="str">
            <v>Phương</v>
          </cell>
          <cell r="E427" t="str">
            <v>4508</v>
          </cell>
          <cell r="F427" t="str">
            <v>BT</v>
          </cell>
        </row>
        <row r="428">
          <cell r="B428" t="str">
            <v>450829</v>
          </cell>
          <cell r="C428" t="str">
            <v>Tạ Thị Kiều</v>
          </cell>
          <cell r="D428" t="str">
            <v>Trinh</v>
          </cell>
          <cell r="E428" t="str">
            <v>4508</v>
          </cell>
          <cell r="F428" t="str">
            <v>BT</v>
          </cell>
        </row>
        <row r="429">
          <cell r="B429" t="str">
            <v>450830</v>
          </cell>
          <cell r="C429" t="str">
            <v>Mai Công</v>
          </cell>
          <cell r="D429" t="str">
            <v>Phúc</v>
          </cell>
          <cell r="E429" t="str">
            <v>4508</v>
          </cell>
          <cell r="F429" t="str">
            <v>BT</v>
          </cell>
        </row>
        <row r="430">
          <cell r="B430" t="str">
            <v>450831</v>
          </cell>
          <cell r="C430" t="str">
            <v>Lê Thị Thu</v>
          </cell>
          <cell r="D430" t="str">
            <v>Hương</v>
          </cell>
          <cell r="E430" t="str">
            <v>4508</v>
          </cell>
          <cell r="F430" t="str">
            <v>BT</v>
          </cell>
        </row>
        <row r="431">
          <cell r="B431" t="str">
            <v>450832</v>
          </cell>
          <cell r="C431" t="str">
            <v>Trương Ngọc</v>
          </cell>
          <cell r="D431" t="str">
            <v>Mai</v>
          </cell>
          <cell r="E431" t="str">
            <v>4508</v>
          </cell>
          <cell r="F431" t="str">
            <v>BT</v>
          </cell>
        </row>
        <row r="432">
          <cell r="B432" t="str">
            <v>450833</v>
          </cell>
          <cell r="C432" t="str">
            <v>Bùi Thị Mai</v>
          </cell>
          <cell r="D432" t="str">
            <v>Hương</v>
          </cell>
          <cell r="E432" t="str">
            <v>4508</v>
          </cell>
          <cell r="F432" t="str">
            <v>BT</v>
          </cell>
        </row>
        <row r="433">
          <cell r="B433" t="str">
            <v>450834</v>
          </cell>
          <cell r="C433" t="str">
            <v>Lưu Kiều Vân</v>
          </cell>
          <cell r="D433" t="str">
            <v>Hà</v>
          </cell>
          <cell r="E433" t="str">
            <v>4508</v>
          </cell>
          <cell r="F433" t="str">
            <v>BT</v>
          </cell>
        </row>
        <row r="434">
          <cell r="B434" t="str">
            <v>450835</v>
          </cell>
          <cell r="C434" t="str">
            <v>Đào Thị Trang</v>
          </cell>
          <cell r="D434" t="str">
            <v>Anh</v>
          </cell>
          <cell r="E434" t="str">
            <v>4508</v>
          </cell>
          <cell r="F434" t="str">
            <v>MHP</v>
          </cell>
        </row>
        <row r="435">
          <cell r="B435" t="str">
            <v>450836</v>
          </cell>
          <cell r="C435" t="str">
            <v>Nguyễn Hữu</v>
          </cell>
          <cell r="D435" t="str">
            <v>Phúc</v>
          </cell>
          <cell r="E435" t="str">
            <v>4508</v>
          </cell>
          <cell r="F435" t="str">
            <v>BT</v>
          </cell>
        </row>
        <row r="436">
          <cell r="B436" t="str">
            <v>450837</v>
          </cell>
          <cell r="C436" t="str">
            <v>Vũ Thị</v>
          </cell>
          <cell r="D436" t="str">
            <v>Hà</v>
          </cell>
          <cell r="E436" t="str">
            <v>4508</v>
          </cell>
          <cell r="F436" t="str">
            <v>BT</v>
          </cell>
        </row>
        <row r="437">
          <cell r="B437" t="str">
            <v>450838</v>
          </cell>
          <cell r="C437" t="str">
            <v>Phùng Thu</v>
          </cell>
          <cell r="D437" t="str">
            <v>Quỳnh</v>
          </cell>
          <cell r="E437" t="str">
            <v>4508</v>
          </cell>
          <cell r="F437" t="str">
            <v>BT</v>
          </cell>
        </row>
        <row r="438">
          <cell r="B438" t="str">
            <v>450839</v>
          </cell>
          <cell r="C438" t="str">
            <v>Nguyễn Quý</v>
          </cell>
          <cell r="D438" t="str">
            <v>Trọng</v>
          </cell>
          <cell r="E438" t="str">
            <v>4508</v>
          </cell>
          <cell r="F438" t="str">
            <v>BT</v>
          </cell>
        </row>
        <row r="439">
          <cell r="B439" t="str">
            <v>450840</v>
          </cell>
          <cell r="C439" t="str">
            <v>Nguyễn Minh</v>
          </cell>
          <cell r="D439" t="str">
            <v>Toàn</v>
          </cell>
          <cell r="E439" t="str">
            <v>4508</v>
          </cell>
          <cell r="F439" t="str">
            <v>BT</v>
          </cell>
        </row>
        <row r="440">
          <cell r="B440" t="str">
            <v>450841</v>
          </cell>
          <cell r="C440" t="str">
            <v>Phan Đức</v>
          </cell>
          <cell r="D440" t="str">
            <v>Hoàn</v>
          </cell>
          <cell r="E440" t="str">
            <v>4508</v>
          </cell>
          <cell r="F440" t="str">
            <v>BT</v>
          </cell>
        </row>
        <row r="441">
          <cell r="B441" t="str">
            <v>450842</v>
          </cell>
          <cell r="C441" t="str">
            <v>Tạ Thị Thanh</v>
          </cell>
          <cell r="D441" t="str">
            <v>Tú</v>
          </cell>
          <cell r="E441" t="str">
            <v>4508</v>
          </cell>
          <cell r="F441" t="str">
            <v>BT</v>
          </cell>
        </row>
        <row r="442">
          <cell r="B442" t="str">
            <v>450843</v>
          </cell>
          <cell r="C442" t="str">
            <v>Nguyễn Đức</v>
          </cell>
          <cell r="D442" t="str">
            <v>Dũng</v>
          </cell>
          <cell r="E442" t="str">
            <v>4508</v>
          </cell>
          <cell r="F442" t="str">
            <v>BT</v>
          </cell>
        </row>
        <row r="443">
          <cell r="B443" t="str">
            <v>450844</v>
          </cell>
          <cell r="C443" t="str">
            <v>La Thị Phương</v>
          </cell>
          <cell r="D443" t="str">
            <v>Thảo</v>
          </cell>
          <cell r="E443" t="str">
            <v>4508</v>
          </cell>
          <cell r="F443" t="str">
            <v>MHP</v>
          </cell>
        </row>
        <row r="444">
          <cell r="B444" t="str">
            <v>450845</v>
          </cell>
          <cell r="C444" t="str">
            <v>Nguyễn Thị</v>
          </cell>
          <cell r="D444" t="str">
            <v>Duyên</v>
          </cell>
          <cell r="E444" t="str">
            <v>4508</v>
          </cell>
          <cell r="F444" t="str">
            <v>BT</v>
          </cell>
        </row>
        <row r="445">
          <cell r="B445" t="str">
            <v>450846</v>
          </cell>
          <cell r="C445" t="str">
            <v>Đỗ Thị Cẩm</v>
          </cell>
          <cell r="D445" t="str">
            <v>Bình</v>
          </cell>
          <cell r="E445" t="str">
            <v>4508</v>
          </cell>
          <cell r="F445" t="str">
            <v>BT</v>
          </cell>
        </row>
        <row r="446">
          <cell r="B446" t="str">
            <v>450847</v>
          </cell>
          <cell r="C446" t="str">
            <v>Mai Thị</v>
          </cell>
          <cell r="D446" t="str">
            <v>Dung</v>
          </cell>
          <cell r="E446" t="str">
            <v>4508</v>
          </cell>
          <cell r="F446" t="str">
            <v>BT</v>
          </cell>
        </row>
        <row r="447">
          <cell r="B447" t="str">
            <v>450848</v>
          </cell>
          <cell r="C447" t="str">
            <v>Phạm Thị Lan</v>
          </cell>
          <cell r="D447" t="str">
            <v>Hương</v>
          </cell>
          <cell r="E447" t="str">
            <v>4508</v>
          </cell>
          <cell r="F447" t="str">
            <v>BT</v>
          </cell>
        </row>
        <row r="448">
          <cell r="B448" t="str">
            <v>450849</v>
          </cell>
          <cell r="C448" t="str">
            <v>Nông Nguyễn Nam</v>
          </cell>
          <cell r="D448" t="str">
            <v>Phương</v>
          </cell>
          <cell r="E448" t="str">
            <v>4508</v>
          </cell>
          <cell r="F448" t="str">
            <v>BT</v>
          </cell>
        </row>
        <row r="449">
          <cell r="B449" t="str">
            <v>450850</v>
          </cell>
          <cell r="C449" t="str">
            <v>Đặng Thị Bích</v>
          </cell>
          <cell r="D449" t="str">
            <v>Diệp</v>
          </cell>
          <cell r="E449" t="str">
            <v>4508</v>
          </cell>
          <cell r="F449" t="str">
            <v>BT</v>
          </cell>
        </row>
        <row r="450">
          <cell r="B450" t="str">
            <v>450851</v>
          </cell>
          <cell r="C450" t="str">
            <v>Lưu Thị Thùy</v>
          </cell>
          <cell r="D450" t="str">
            <v>Dung</v>
          </cell>
          <cell r="E450" t="str">
            <v>4508</v>
          </cell>
          <cell r="F450" t="str">
            <v>BT</v>
          </cell>
        </row>
        <row r="451">
          <cell r="B451" t="str">
            <v>450852</v>
          </cell>
          <cell r="C451" t="str">
            <v>Phạm Nguyễn Phương</v>
          </cell>
          <cell r="D451" t="str">
            <v>Khanh</v>
          </cell>
          <cell r="E451" t="str">
            <v>4508</v>
          </cell>
          <cell r="F451" t="str">
            <v>BT</v>
          </cell>
        </row>
        <row r="452">
          <cell r="B452" t="str">
            <v>450853</v>
          </cell>
          <cell r="C452" t="str">
            <v>Hoàng Mai</v>
          </cell>
          <cell r="D452" t="str">
            <v>Linh</v>
          </cell>
          <cell r="E452" t="str">
            <v>4508</v>
          </cell>
          <cell r="F452" t="str">
            <v>BT</v>
          </cell>
        </row>
        <row r="453">
          <cell r="B453" t="str">
            <v>450854</v>
          </cell>
          <cell r="C453" t="str">
            <v>Lã Như</v>
          </cell>
          <cell r="D453" t="str">
            <v>Quỳnh</v>
          </cell>
          <cell r="E453" t="str">
            <v>4508</v>
          </cell>
          <cell r="F453" t="str">
            <v>BT</v>
          </cell>
        </row>
        <row r="454">
          <cell r="B454" t="str">
            <v>450855</v>
          </cell>
          <cell r="C454" t="str">
            <v>Trần Nữ Khánh</v>
          </cell>
          <cell r="D454" t="str">
            <v>Linh</v>
          </cell>
          <cell r="E454" t="str">
            <v>4508</v>
          </cell>
          <cell r="F454" t="str">
            <v>BT</v>
          </cell>
        </row>
        <row r="455">
          <cell r="B455" t="str">
            <v>450856</v>
          </cell>
          <cell r="C455" t="str">
            <v>Sùng A</v>
          </cell>
          <cell r="D455" t="str">
            <v>Chứ</v>
          </cell>
          <cell r="E455" t="str">
            <v>4508</v>
          </cell>
          <cell r="F455" t="str">
            <v>BT</v>
          </cell>
        </row>
        <row r="456">
          <cell r="B456" t="str">
            <v>450901</v>
          </cell>
          <cell r="C456" t="str">
            <v>Nguyễn Tùng</v>
          </cell>
          <cell r="D456" t="str">
            <v>Dương</v>
          </cell>
          <cell r="E456" t="str">
            <v>4509</v>
          </cell>
          <cell r="F456" t="str">
            <v>BT</v>
          </cell>
        </row>
        <row r="457">
          <cell r="B457" t="str">
            <v>450902</v>
          </cell>
          <cell r="C457" t="str">
            <v>Nguyễn Thị Hồng</v>
          </cell>
          <cell r="D457" t="str">
            <v>Diễm</v>
          </cell>
          <cell r="E457" t="str">
            <v>4509</v>
          </cell>
          <cell r="F457" t="str">
            <v>BT</v>
          </cell>
        </row>
        <row r="458">
          <cell r="B458" t="str">
            <v>450903</v>
          </cell>
          <cell r="C458" t="str">
            <v>Hoàng Thị Như</v>
          </cell>
          <cell r="D458" t="str">
            <v>Quỳnh</v>
          </cell>
          <cell r="E458" t="str">
            <v>4509</v>
          </cell>
          <cell r="F458" t="str">
            <v>BT</v>
          </cell>
        </row>
        <row r="459">
          <cell r="B459" t="str">
            <v>450904</v>
          </cell>
          <cell r="C459" t="str">
            <v>Hoàng Hoa</v>
          </cell>
          <cell r="D459" t="str">
            <v>Huế</v>
          </cell>
          <cell r="E459" t="str">
            <v>4509</v>
          </cell>
          <cell r="F459" t="str">
            <v>BT</v>
          </cell>
        </row>
        <row r="460">
          <cell r="B460" t="str">
            <v>450905</v>
          </cell>
          <cell r="C460" t="str">
            <v>Đỗ Văn</v>
          </cell>
          <cell r="D460" t="str">
            <v>Tuân</v>
          </cell>
          <cell r="E460" t="str">
            <v>4509</v>
          </cell>
          <cell r="F460" t="str">
            <v>BT</v>
          </cell>
        </row>
        <row r="461">
          <cell r="B461" t="str">
            <v>450907</v>
          </cell>
          <cell r="C461" t="str">
            <v>Nông Thị Lý</v>
          </cell>
          <cell r="D461" t="str">
            <v>Ban</v>
          </cell>
          <cell r="E461" t="str">
            <v>4509</v>
          </cell>
          <cell r="F461" t="str">
            <v>MHP</v>
          </cell>
        </row>
        <row r="462">
          <cell r="B462" t="str">
            <v>450908</v>
          </cell>
          <cell r="C462" t="str">
            <v>Nguyễn Thảo</v>
          </cell>
          <cell r="D462" t="str">
            <v>Linh</v>
          </cell>
          <cell r="E462" t="str">
            <v>4509</v>
          </cell>
          <cell r="F462" t="str">
            <v>BT</v>
          </cell>
        </row>
        <row r="463">
          <cell r="B463" t="str">
            <v>450909</v>
          </cell>
          <cell r="C463" t="str">
            <v>Nguyễn Phương</v>
          </cell>
          <cell r="D463" t="str">
            <v>Loan</v>
          </cell>
          <cell r="E463" t="str">
            <v>4509</v>
          </cell>
          <cell r="F463" t="str">
            <v>BT</v>
          </cell>
        </row>
        <row r="464">
          <cell r="B464" t="str">
            <v>450910</v>
          </cell>
          <cell r="C464" t="str">
            <v>Nông Khánh</v>
          </cell>
          <cell r="D464" t="str">
            <v>Linh</v>
          </cell>
          <cell r="E464" t="str">
            <v>4509</v>
          </cell>
          <cell r="F464" t="str">
            <v>BT</v>
          </cell>
        </row>
        <row r="465">
          <cell r="B465" t="str">
            <v>450911</v>
          </cell>
          <cell r="C465" t="str">
            <v>Bùi Đình</v>
          </cell>
          <cell r="D465" t="str">
            <v>Tuyền</v>
          </cell>
          <cell r="E465" t="str">
            <v>4509</v>
          </cell>
          <cell r="F465" t="str">
            <v>BT</v>
          </cell>
        </row>
        <row r="466">
          <cell r="B466" t="str">
            <v>450913</v>
          </cell>
          <cell r="C466" t="str">
            <v>Vũ Ngọc</v>
          </cell>
          <cell r="D466" t="str">
            <v>Mai</v>
          </cell>
          <cell r="E466" t="str">
            <v>4509</v>
          </cell>
          <cell r="F466" t="str">
            <v>BT</v>
          </cell>
        </row>
        <row r="467">
          <cell r="B467" t="str">
            <v>450914</v>
          </cell>
          <cell r="C467" t="str">
            <v>Nguyễn Thị Thu</v>
          </cell>
          <cell r="D467" t="str">
            <v>Hà</v>
          </cell>
          <cell r="E467" t="str">
            <v>4509</v>
          </cell>
          <cell r="F467" t="str">
            <v>BT</v>
          </cell>
        </row>
        <row r="468">
          <cell r="B468" t="str">
            <v>450915</v>
          </cell>
          <cell r="C468" t="str">
            <v>Nguyễn Hồng</v>
          </cell>
          <cell r="D468" t="str">
            <v>Nhung</v>
          </cell>
          <cell r="E468" t="str">
            <v>4509</v>
          </cell>
          <cell r="F468" t="str">
            <v>BT</v>
          </cell>
        </row>
        <row r="469">
          <cell r="B469" t="str">
            <v>450916</v>
          </cell>
          <cell r="C469" t="str">
            <v>Bùi Thị</v>
          </cell>
          <cell r="D469" t="str">
            <v>Tuyết</v>
          </cell>
          <cell r="E469" t="str">
            <v>4509</v>
          </cell>
          <cell r="F469" t="str">
            <v>BT</v>
          </cell>
        </row>
        <row r="470">
          <cell r="B470" t="str">
            <v>450918</v>
          </cell>
          <cell r="C470" t="str">
            <v>Nguyễn Công Tiến</v>
          </cell>
          <cell r="D470" t="str">
            <v>Thành</v>
          </cell>
          <cell r="E470" t="str">
            <v>4509</v>
          </cell>
          <cell r="F470" t="str">
            <v>BT</v>
          </cell>
        </row>
        <row r="471">
          <cell r="B471" t="str">
            <v>450919</v>
          </cell>
          <cell r="C471" t="str">
            <v>Cà Lan</v>
          </cell>
          <cell r="D471" t="str">
            <v>Anh</v>
          </cell>
          <cell r="E471" t="str">
            <v>4509</v>
          </cell>
          <cell r="F471" t="str">
            <v>BT</v>
          </cell>
        </row>
        <row r="472">
          <cell r="B472" t="str">
            <v>450920</v>
          </cell>
          <cell r="C472" t="str">
            <v>Hoàng Thị</v>
          </cell>
          <cell r="D472" t="str">
            <v>My</v>
          </cell>
          <cell r="E472" t="str">
            <v>4509</v>
          </cell>
          <cell r="F472" t="str">
            <v>BT</v>
          </cell>
        </row>
        <row r="473">
          <cell r="B473" t="str">
            <v>450921</v>
          </cell>
          <cell r="C473" t="str">
            <v>Lê Thu</v>
          </cell>
          <cell r="D473" t="str">
            <v>Trang</v>
          </cell>
          <cell r="E473" t="str">
            <v>4509</v>
          </cell>
          <cell r="F473" t="str">
            <v>BT</v>
          </cell>
        </row>
        <row r="474">
          <cell r="B474" t="str">
            <v>450922</v>
          </cell>
          <cell r="C474" t="str">
            <v>Nguyễn Ngọc</v>
          </cell>
          <cell r="D474" t="str">
            <v>Tuyển</v>
          </cell>
          <cell r="E474" t="str">
            <v>4509</v>
          </cell>
          <cell r="F474" t="str">
            <v>BT</v>
          </cell>
        </row>
        <row r="475">
          <cell r="B475" t="str">
            <v>450923</v>
          </cell>
          <cell r="C475" t="str">
            <v>Nguyễn Tiến</v>
          </cell>
          <cell r="D475" t="str">
            <v>Đạt</v>
          </cell>
          <cell r="E475" t="str">
            <v>4509</v>
          </cell>
          <cell r="F475" t="str">
            <v>BT</v>
          </cell>
        </row>
        <row r="476">
          <cell r="B476" t="str">
            <v>450924</v>
          </cell>
          <cell r="C476" t="str">
            <v>Trần Việt</v>
          </cell>
          <cell r="D476" t="str">
            <v>Bách</v>
          </cell>
          <cell r="E476" t="str">
            <v>4509</v>
          </cell>
          <cell r="F476" t="str">
            <v>BT</v>
          </cell>
        </row>
        <row r="477">
          <cell r="B477" t="str">
            <v>450925</v>
          </cell>
          <cell r="C477" t="str">
            <v>Diệp Thị</v>
          </cell>
          <cell r="D477" t="str">
            <v>Nguyệt</v>
          </cell>
          <cell r="E477" t="str">
            <v>4509</v>
          </cell>
          <cell r="F477" t="str">
            <v>BT</v>
          </cell>
        </row>
        <row r="478">
          <cell r="B478" t="str">
            <v>450926</v>
          </cell>
          <cell r="C478" t="str">
            <v>Nguyễn Thu</v>
          </cell>
          <cell r="D478" t="str">
            <v>Trà</v>
          </cell>
          <cell r="E478" t="str">
            <v>4509</v>
          </cell>
          <cell r="F478" t="str">
            <v>BT</v>
          </cell>
        </row>
        <row r="479">
          <cell r="B479" t="str">
            <v>450927</v>
          </cell>
          <cell r="C479" t="str">
            <v>Đoàn Thu</v>
          </cell>
          <cell r="D479" t="str">
            <v>Trang</v>
          </cell>
          <cell r="E479" t="str">
            <v>4509</v>
          </cell>
          <cell r="F479" t="str">
            <v>BT</v>
          </cell>
        </row>
        <row r="480">
          <cell r="B480" t="str">
            <v>450928</v>
          </cell>
          <cell r="C480" t="str">
            <v>Trần Thị Nhật</v>
          </cell>
          <cell r="D480" t="str">
            <v>Linh</v>
          </cell>
          <cell r="E480" t="str">
            <v>4509</v>
          </cell>
          <cell r="F480" t="str">
            <v>BT</v>
          </cell>
        </row>
        <row r="481">
          <cell r="B481" t="str">
            <v>450929</v>
          </cell>
          <cell r="C481" t="str">
            <v>Nguyễn Trà</v>
          </cell>
          <cell r="D481" t="str">
            <v>My</v>
          </cell>
          <cell r="E481" t="str">
            <v>4509</v>
          </cell>
          <cell r="F481" t="str">
            <v>BT</v>
          </cell>
        </row>
        <row r="482">
          <cell r="B482" t="str">
            <v>450930</v>
          </cell>
          <cell r="C482" t="str">
            <v>Nguyễn Đức</v>
          </cell>
          <cell r="D482" t="str">
            <v>Du</v>
          </cell>
          <cell r="E482" t="str">
            <v>4509</v>
          </cell>
          <cell r="F482" t="str">
            <v>BT</v>
          </cell>
        </row>
        <row r="483">
          <cell r="B483" t="str">
            <v>450931</v>
          </cell>
          <cell r="C483" t="str">
            <v>Hạ Linh</v>
          </cell>
          <cell r="D483" t="str">
            <v>Chi</v>
          </cell>
          <cell r="E483" t="str">
            <v>4509</v>
          </cell>
          <cell r="F483" t="str">
            <v>BT</v>
          </cell>
        </row>
        <row r="484">
          <cell r="B484" t="str">
            <v>450932</v>
          </cell>
          <cell r="C484" t="str">
            <v>Trần Thanh</v>
          </cell>
          <cell r="D484" t="str">
            <v>Thảo</v>
          </cell>
          <cell r="E484" t="str">
            <v>4509</v>
          </cell>
          <cell r="F484" t="str">
            <v>BT</v>
          </cell>
        </row>
        <row r="485">
          <cell r="B485" t="str">
            <v>450933</v>
          </cell>
          <cell r="C485" t="str">
            <v>Nguyễn Doãn</v>
          </cell>
          <cell r="D485" t="str">
            <v>Doanh</v>
          </cell>
          <cell r="E485" t="str">
            <v>4509</v>
          </cell>
          <cell r="F485" t="str">
            <v>BT</v>
          </cell>
        </row>
        <row r="486">
          <cell r="B486" t="str">
            <v>450934</v>
          </cell>
          <cell r="C486" t="str">
            <v>Tô Ngọc</v>
          </cell>
          <cell r="D486" t="str">
            <v>Diệp</v>
          </cell>
          <cell r="E486" t="str">
            <v>4509</v>
          </cell>
          <cell r="F486" t="str">
            <v>BT</v>
          </cell>
        </row>
        <row r="487">
          <cell r="B487" t="str">
            <v>450935</v>
          </cell>
          <cell r="C487" t="str">
            <v>Đỗ Hoàng</v>
          </cell>
          <cell r="D487" t="str">
            <v>Hiếu</v>
          </cell>
          <cell r="E487" t="str">
            <v>4509</v>
          </cell>
          <cell r="F487" t="str">
            <v>BT</v>
          </cell>
        </row>
        <row r="488">
          <cell r="B488" t="str">
            <v>450936</v>
          </cell>
          <cell r="C488" t="str">
            <v>Phạm Thị Mai</v>
          </cell>
          <cell r="D488" t="str">
            <v>Hương</v>
          </cell>
          <cell r="E488" t="str">
            <v>4509</v>
          </cell>
          <cell r="F488" t="str">
            <v>BT</v>
          </cell>
        </row>
        <row r="489">
          <cell r="B489" t="str">
            <v>450937</v>
          </cell>
          <cell r="C489" t="str">
            <v>Trần Linh</v>
          </cell>
          <cell r="D489" t="str">
            <v>Chi</v>
          </cell>
          <cell r="E489" t="str">
            <v>4509</v>
          </cell>
          <cell r="F489" t="str">
            <v>BT</v>
          </cell>
        </row>
        <row r="490">
          <cell r="B490" t="str">
            <v>450938</v>
          </cell>
          <cell r="C490" t="str">
            <v>Giáp Văn</v>
          </cell>
          <cell r="D490" t="str">
            <v>Tuyền</v>
          </cell>
          <cell r="E490" t="str">
            <v>4509</v>
          </cell>
          <cell r="F490" t="str">
            <v>BT</v>
          </cell>
        </row>
        <row r="491">
          <cell r="B491" t="str">
            <v>450939</v>
          </cell>
          <cell r="C491" t="str">
            <v>Nguyễn Duy</v>
          </cell>
          <cell r="D491" t="str">
            <v>Khánh</v>
          </cell>
          <cell r="E491" t="str">
            <v>4509</v>
          </cell>
          <cell r="F491" t="str">
            <v>BT</v>
          </cell>
        </row>
        <row r="492">
          <cell r="B492" t="str">
            <v>450940</v>
          </cell>
          <cell r="C492" t="str">
            <v>Hà Thu</v>
          </cell>
          <cell r="D492" t="str">
            <v>Lan</v>
          </cell>
          <cell r="E492" t="str">
            <v>4509</v>
          </cell>
          <cell r="F492" t="str">
            <v>BT</v>
          </cell>
        </row>
        <row r="493">
          <cell r="B493" t="str">
            <v>450941</v>
          </cell>
          <cell r="C493" t="str">
            <v>Nguyễn Thị Hải</v>
          </cell>
          <cell r="D493" t="str">
            <v>Liên</v>
          </cell>
          <cell r="E493" t="str">
            <v>4509</v>
          </cell>
          <cell r="F493" t="str">
            <v>BT</v>
          </cell>
        </row>
        <row r="494">
          <cell r="B494" t="str">
            <v>450942</v>
          </cell>
          <cell r="C494" t="str">
            <v>Bùi Xuân</v>
          </cell>
          <cell r="D494" t="str">
            <v>Tùng</v>
          </cell>
          <cell r="E494" t="str">
            <v>4509</v>
          </cell>
          <cell r="F494" t="str">
            <v>BT</v>
          </cell>
        </row>
        <row r="495">
          <cell r="B495" t="str">
            <v>450943</v>
          </cell>
          <cell r="C495" t="str">
            <v>Nguyễn Thị Hồng</v>
          </cell>
          <cell r="D495" t="str">
            <v>Nhung</v>
          </cell>
          <cell r="E495" t="str">
            <v>4509</v>
          </cell>
          <cell r="F495" t="str">
            <v>BT</v>
          </cell>
        </row>
        <row r="496">
          <cell r="B496" t="str">
            <v>450944</v>
          </cell>
          <cell r="C496" t="str">
            <v>Nguyễn Thị Vân</v>
          </cell>
          <cell r="D496" t="str">
            <v>Anh</v>
          </cell>
          <cell r="E496" t="str">
            <v>4509</v>
          </cell>
          <cell r="F496" t="str">
            <v>BT</v>
          </cell>
        </row>
        <row r="497">
          <cell r="B497" t="str">
            <v>450945</v>
          </cell>
          <cell r="C497" t="str">
            <v>Đỗ Thị Phương</v>
          </cell>
          <cell r="D497" t="str">
            <v>Anh</v>
          </cell>
          <cell r="E497" t="str">
            <v>4509</v>
          </cell>
          <cell r="F497" t="str">
            <v>BT</v>
          </cell>
        </row>
        <row r="498">
          <cell r="B498" t="str">
            <v>450946</v>
          </cell>
          <cell r="C498" t="str">
            <v>Nguyễn Hải</v>
          </cell>
          <cell r="D498" t="str">
            <v>Anh</v>
          </cell>
          <cell r="E498" t="str">
            <v>4509</v>
          </cell>
          <cell r="F498" t="str">
            <v>BT</v>
          </cell>
        </row>
        <row r="499">
          <cell r="B499" t="str">
            <v>450947</v>
          </cell>
          <cell r="C499" t="str">
            <v>Bùi Thị Mỹ</v>
          </cell>
          <cell r="D499" t="str">
            <v>Dung</v>
          </cell>
          <cell r="E499" t="str">
            <v>4509</v>
          </cell>
          <cell r="F499" t="str">
            <v>BT</v>
          </cell>
        </row>
        <row r="500">
          <cell r="B500" t="str">
            <v>450948</v>
          </cell>
          <cell r="C500" t="str">
            <v>Bùi Thị</v>
          </cell>
          <cell r="D500" t="str">
            <v>Dương</v>
          </cell>
          <cell r="E500" t="str">
            <v>4509</v>
          </cell>
          <cell r="F500" t="str">
            <v>BT</v>
          </cell>
        </row>
        <row r="501">
          <cell r="B501" t="str">
            <v>450949</v>
          </cell>
          <cell r="C501" t="str">
            <v>Trần Ngọc</v>
          </cell>
          <cell r="D501" t="str">
            <v>Cảnh</v>
          </cell>
          <cell r="E501" t="str">
            <v>4509</v>
          </cell>
          <cell r="F501" t="str">
            <v>BT</v>
          </cell>
        </row>
        <row r="502">
          <cell r="B502" t="str">
            <v>450950</v>
          </cell>
          <cell r="C502" t="str">
            <v>Giàng Thị</v>
          </cell>
          <cell r="D502" t="str">
            <v>Chía</v>
          </cell>
          <cell r="E502" t="str">
            <v>4509</v>
          </cell>
          <cell r="F502" t="str">
            <v>BT</v>
          </cell>
        </row>
        <row r="503">
          <cell r="B503" t="str">
            <v>450951</v>
          </cell>
          <cell r="C503" t="str">
            <v>Trịnh Nam</v>
          </cell>
          <cell r="D503" t="str">
            <v>Anh</v>
          </cell>
          <cell r="E503" t="str">
            <v>4509</v>
          </cell>
          <cell r="F503" t="str">
            <v>BT</v>
          </cell>
        </row>
        <row r="504">
          <cell r="B504" t="str">
            <v>450952</v>
          </cell>
          <cell r="C504" t="str">
            <v>Bàn Long</v>
          </cell>
          <cell r="D504" t="str">
            <v>Vương</v>
          </cell>
          <cell r="E504" t="str">
            <v>4509</v>
          </cell>
          <cell r="F504" t="str">
            <v>BT</v>
          </cell>
        </row>
        <row r="505">
          <cell r="B505" t="str">
            <v>450953</v>
          </cell>
          <cell r="C505" t="str">
            <v>Hoàng Thành</v>
          </cell>
          <cell r="D505" t="str">
            <v>Đạt</v>
          </cell>
          <cell r="E505" t="str">
            <v>4509</v>
          </cell>
          <cell r="F505" t="str">
            <v>GHP70</v>
          </cell>
        </row>
        <row r="506">
          <cell r="B506" t="str">
            <v>450954</v>
          </cell>
          <cell r="C506" t="str">
            <v>Đinh Thị Thảo</v>
          </cell>
          <cell r="D506" t="str">
            <v>Vân</v>
          </cell>
          <cell r="E506" t="str">
            <v>4509</v>
          </cell>
          <cell r="F506" t="str">
            <v>BT</v>
          </cell>
        </row>
        <row r="507">
          <cell r="B507" t="str">
            <v>450955</v>
          </cell>
          <cell r="C507" t="str">
            <v>Lê Hoàng Cẩm</v>
          </cell>
          <cell r="D507" t="str">
            <v>Tú</v>
          </cell>
          <cell r="E507" t="str">
            <v>4509</v>
          </cell>
          <cell r="F507" t="str">
            <v>BT</v>
          </cell>
        </row>
        <row r="508">
          <cell r="B508" t="str">
            <v>450956</v>
          </cell>
          <cell r="C508" t="str">
            <v>Vàng Thị</v>
          </cell>
          <cell r="D508" t="str">
            <v>Pình</v>
          </cell>
          <cell r="E508" t="str">
            <v>4509</v>
          </cell>
          <cell r="F508" t="str">
            <v>MHP</v>
          </cell>
        </row>
        <row r="509">
          <cell r="B509" t="str">
            <v>451001</v>
          </cell>
          <cell r="C509" t="str">
            <v>Lương Thu</v>
          </cell>
          <cell r="D509" t="str">
            <v>Hà</v>
          </cell>
          <cell r="E509" t="str">
            <v>4510</v>
          </cell>
          <cell r="F509" t="str">
            <v>GHP70</v>
          </cell>
        </row>
        <row r="510">
          <cell r="B510" t="str">
            <v>451002</v>
          </cell>
          <cell r="C510" t="str">
            <v>Phạm Thị Thuỳ</v>
          </cell>
          <cell r="D510" t="str">
            <v>Dương</v>
          </cell>
          <cell r="E510" t="str">
            <v>4510</v>
          </cell>
          <cell r="F510" t="str">
            <v>BT</v>
          </cell>
        </row>
        <row r="511">
          <cell r="B511" t="str">
            <v>451003</v>
          </cell>
          <cell r="C511" t="str">
            <v>Đồng Thị</v>
          </cell>
          <cell r="D511" t="str">
            <v>Hoài</v>
          </cell>
          <cell r="E511" t="str">
            <v>4510</v>
          </cell>
          <cell r="F511" t="str">
            <v>BT</v>
          </cell>
        </row>
        <row r="512">
          <cell r="B512" t="str">
            <v>451004</v>
          </cell>
          <cell r="C512" t="str">
            <v>Bùi Thị Thanh</v>
          </cell>
          <cell r="D512" t="str">
            <v>Tâm</v>
          </cell>
          <cell r="E512" t="str">
            <v>4510</v>
          </cell>
          <cell r="F512" t="str">
            <v>BT</v>
          </cell>
        </row>
        <row r="513">
          <cell r="B513" t="str">
            <v>451005</v>
          </cell>
          <cell r="C513" t="str">
            <v>Phạm Trung</v>
          </cell>
          <cell r="D513" t="str">
            <v>Dương</v>
          </cell>
          <cell r="E513" t="str">
            <v>4510</v>
          </cell>
          <cell r="F513" t="str">
            <v>BT</v>
          </cell>
        </row>
        <row r="514">
          <cell r="B514" t="str">
            <v>451006</v>
          </cell>
          <cell r="C514" t="str">
            <v>Hoàng Thị</v>
          </cell>
          <cell r="D514" t="str">
            <v>Hoa</v>
          </cell>
          <cell r="E514" t="str">
            <v>4510</v>
          </cell>
          <cell r="F514" t="str">
            <v>GHP70</v>
          </cell>
        </row>
        <row r="515">
          <cell r="B515" t="str">
            <v>451007</v>
          </cell>
          <cell r="C515" t="str">
            <v>Nguyễn Thị Minh</v>
          </cell>
          <cell r="D515" t="str">
            <v>Huyền</v>
          </cell>
          <cell r="E515" t="str">
            <v>4510</v>
          </cell>
          <cell r="F515" t="str">
            <v>BT</v>
          </cell>
        </row>
        <row r="516">
          <cell r="B516" t="str">
            <v>451008</v>
          </cell>
          <cell r="C516" t="str">
            <v>Lê Thị</v>
          </cell>
          <cell r="D516" t="str">
            <v>Hà</v>
          </cell>
          <cell r="E516" t="str">
            <v>4510</v>
          </cell>
          <cell r="F516" t="str">
            <v>BT</v>
          </cell>
        </row>
        <row r="517">
          <cell r="B517" t="str">
            <v>451009</v>
          </cell>
          <cell r="C517" t="str">
            <v>Nguyễn Tuấn</v>
          </cell>
          <cell r="D517" t="str">
            <v>Hùng</v>
          </cell>
          <cell r="E517" t="str">
            <v>4510</v>
          </cell>
          <cell r="F517" t="str">
            <v>BT</v>
          </cell>
        </row>
        <row r="518">
          <cell r="B518" t="str">
            <v>451010</v>
          </cell>
          <cell r="C518" t="str">
            <v>Phạm Tiến</v>
          </cell>
          <cell r="D518" t="str">
            <v>Thành</v>
          </cell>
          <cell r="E518" t="str">
            <v>4510</v>
          </cell>
          <cell r="F518" t="str">
            <v>BT</v>
          </cell>
        </row>
        <row r="519">
          <cell r="B519" t="str">
            <v>451011</v>
          </cell>
          <cell r="C519" t="str">
            <v>Vũ Ngọc</v>
          </cell>
          <cell r="D519" t="str">
            <v>Minh</v>
          </cell>
          <cell r="E519" t="str">
            <v>4510</v>
          </cell>
          <cell r="F519" t="str">
            <v>BT</v>
          </cell>
        </row>
        <row r="520">
          <cell r="B520" t="str">
            <v>451012</v>
          </cell>
          <cell r="C520" t="str">
            <v>Vi Thị</v>
          </cell>
          <cell r="D520" t="str">
            <v>Chuẩn</v>
          </cell>
          <cell r="E520" t="str">
            <v>4510</v>
          </cell>
          <cell r="F520" t="str">
            <v>GHP70</v>
          </cell>
        </row>
        <row r="521">
          <cell r="B521" t="str">
            <v>451013</v>
          </cell>
          <cell r="C521" t="str">
            <v>Nguyễn Hoàng</v>
          </cell>
          <cell r="D521" t="str">
            <v>An</v>
          </cell>
          <cell r="E521" t="str">
            <v>4510</v>
          </cell>
          <cell r="F521" t="str">
            <v>BT</v>
          </cell>
        </row>
        <row r="522">
          <cell r="B522" t="str">
            <v>451014</v>
          </cell>
          <cell r="C522" t="str">
            <v>Nguyễn Bá</v>
          </cell>
          <cell r="D522" t="str">
            <v>Dũng</v>
          </cell>
          <cell r="E522" t="str">
            <v>4510</v>
          </cell>
          <cell r="F522" t="str">
            <v>BT</v>
          </cell>
        </row>
        <row r="523">
          <cell r="B523" t="str">
            <v>451015</v>
          </cell>
          <cell r="C523" t="str">
            <v>Nguyễn Ngọc</v>
          </cell>
          <cell r="D523" t="str">
            <v>Linh</v>
          </cell>
          <cell r="E523" t="str">
            <v>4510</v>
          </cell>
          <cell r="F523" t="str">
            <v>BT</v>
          </cell>
        </row>
        <row r="524">
          <cell r="B524" t="str">
            <v>451016</v>
          </cell>
          <cell r="C524" t="str">
            <v>Bùi Thị</v>
          </cell>
          <cell r="D524" t="str">
            <v>Trang</v>
          </cell>
          <cell r="E524" t="str">
            <v>4510</v>
          </cell>
          <cell r="F524" t="str">
            <v>GHP70</v>
          </cell>
        </row>
        <row r="525">
          <cell r="B525" t="str">
            <v>451017</v>
          </cell>
          <cell r="C525" t="str">
            <v>Kim Ngọc</v>
          </cell>
          <cell r="D525" t="str">
            <v>Sơn</v>
          </cell>
          <cell r="E525" t="str">
            <v>4510</v>
          </cell>
          <cell r="F525" t="str">
            <v>BT</v>
          </cell>
        </row>
        <row r="526">
          <cell r="B526" t="str">
            <v>451018</v>
          </cell>
          <cell r="C526" t="str">
            <v>Nguyễn Phương</v>
          </cell>
          <cell r="D526" t="str">
            <v>Ngọc</v>
          </cell>
          <cell r="E526" t="str">
            <v>4510</v>
          </cell>
          <cell r="F526" t="str">
            <v>BT</v>
          </cell>
        </row>
        <row r="527">
          <cell r="B527" t="str">
            <v>451019</v>
          </cell>
          <cell r="C527" t="str">
            <v>Bùi Quốc</v>
          </cell>
          <cell r="D527" t="str">
            <v>Trung</v>
          </cell>
          <cell r="E527" t="str">
            <v>4510</v>
          </cell>
          <cell r="F527" t="str">
            <v>BT</v>
          </cell>
        </row>
        <row r="528">
          <cell r="B528" t="str">
            <v>451020</v>
          </cell>
          <cell r="C528" t="str">
            <v>Trần Nam</v>
          </cell>
          <cell r="D528" t="str">
            <v>Anh</v>
          </cell>
          <cell r="E528" t="str">
            <v>4510</v>
          </cell>
          <cell r="F528" t="str">
            <v>BT</v>
          </cell>
        </row>
        <row r="529">
          <cell r="B529" t="str">
            <v>451021</v>
          </cell>
          <cell r="C529" t="str">
            <v>Lưu Thị Mai</v>
          </cell>
          <cell r="D529" t="str">
            <v>Hương</v>
          </cell>
          <cell r="E529" t="str">
            <v>4510</v>
          </cell>
          <cell r="F529" t="str">
            <v>BT</v>
          </cell>
        </row>
        <row r="530">
          <cell r="B530" t="str">
            <v>451022</v>
          </cell>
          <cell r="C530" t="str">
            <v>Lưu Phạm Khánh</v>
          </cell>
          <cell r="D530" t="str">
            <v>Huyền</v>
          </cell>
          <cell r="E530" t="str">
            <v>4510</v>
          </cell>
          <cell r="F530" t="str">
            <v>BT</v>
          </cell>
        </row>
        <row r="531">
          <cell r="B531" t="str">
            <v>451023</v>
          </cell>
          <cell r="C531" t="str">
            <v>Lê Nguyễn Hà</v>
          </cell>
          <cell r="D531" t="str">
            <v>Ly</v>
          </cell>
          <cell r="E531" t="str">
            <v>4510</v>
          </cell>
          <cell r="F531" t="str">
            <v>BT</v>
          </cell>
        </row>
        <row r="532">
          <cell r="B532" t="str">
            <v>451024</v>
          </cell>
          <cell r="C532" t="str">
            <v>Nguyễn Quỳnh</v>
          </cell>
          <cell r="D532" t="str">
            <v>Trang</v>
          </cell>
          <cell r="E532" t="str">
            <v>4510</v>
          </cell>
          <cell r="F532" t="str">
            <v>BT</v>
          </cell>
        </row>
        <row r="533">
          <cell r="B533" t="str">
            <v>451025</v>
          </cell>
          <cell r="C533" t="str">
            <v>Bùi Trần Thu</v>
          </cell>
          <cell r="D533" t="str">
            <v>Hải</v>
          </cell>
          <cell r="E533" t="str">
            <v>4510</v>
          </cell>
          <cell r="F533" t="str">
            <v>BT</v>
          </cell>
        </row>
        <row r="534">
          <cell r="B534" t="str">
            <v>451026</v>
          </cell>
          <cell r="C534" t="str">
            <v>Nguyễn Ngọc</v>
          </cell>
          <cell r="D534" t="str">
            <v>Bích</v>
          </cell>
          <cell r="E534" t="str">
            <v>4510</v>
          </cell>
          <cell r="F534" t="str">
            <v>BT</v>
          </cell>
        </row>
        <row r="535">
          <cell r="B535" t="str">
            <v>451027</v>
          </cell>
          <cell r="C535" t="str">
            <v>Nguyễn Thị Bảo</v>
          </cell>
          <cell r="D535" t="str">
            <v>Châu</v>
          </cell>
          <cell r="E535" t="str">
            <v>4510</v>
          </cell>
          <cell r="F535" t="str">
            <v>BT</v>
          </cell>
        </row>
        <row r="536">
          <cell r="B536" t="str">
            <v>451028</v>
          </cell>
          <cell r="C536" t="str">
            <v>Vũ Thu Thuý</v>
          </cell>
          <cell r="D536" t="str">
            <v>Diệp</v>
          </cell>
          <cell r="E536" t="str">
            <v>4510</v>
          </cell>
          <cell r="F536" t="str">
            <v>BT</v>
          </cell>
        </row>
        <row r="537">
          <cell r="B537" t="str">
            <v>451029</v>
          </cell>
          <cell r="C537" t="str">
            <v>Đặng Thu</v>
          </cell>
          <cell r="D537" t="str">
            <v>An</v>
          </cell>
          <cell r="E537" t="str">
            <v>4510</v>
          </cell>
          <cell r="F537" t="str">
            <v>BT</v>
          </cell>
        </row>
        <row r="538">
          <cell r="B538" t="str">
            <v>451030</v>
          </cell>
          <cell r="C538" t="str">
            <v>Trần Ngọc</v>
          </cell>
          <cell r="D538" t="str">
            <v>Quân</v>
          </cell>
          <cell r="E538" t="str">
            <v>4510</v>
          </cell>
          <cell r="F538" t="str">
            <v>BT</v>
          </cell>
        </row>
        <row r="539">
          <cell r="B539" t="str">
            <v>451031</v>
          </cell>
          <cell r="C539" t="str">
            <v>Trần Minh</v>
          </cell>
          <cell r="D539" t="str">
            <v>Thảo</v>
          </cell>
          <cell r="E539" t="str">
            <v>4510</v>
          </cell>
          <cell r="F539" t="str">
            <v>BT</v>
          </cell>
        </row>
        <row r="540">
          <cell r="B540" t="str">
            <v>451032</v>
          </cell>
          <cell r="C540" t="str">
            <v>Nguyễn Trần</v>
          </cell>
          <cell r="D540" t="str">
            <v>Anh</v>
          </cell>
          <cell r="E540" t="str">
            <v>4510</v>
          </cell>
          <cell r="F540" t="str">
            <v>BT</v>
          </cell>
        </row>
        <row r="541">
          <cell r="B541" t="str">
            <v>451033</v>
          </cell>
          <cell r="C541" t="str">
            <v>Trần Thị Thu</v>
          </cell>
          <cell r="D541" t="str">
            <v>Hằng</v>
          </cell>
          <cell r="E541" t="str">
            <v>4510</v>
          </cell>
          <cell r="F541" t="str">
            <v>BT</v>
          </cell>
        </row>
        <row r="542">
          <cell r="B542" t="str">
            <v>451034</v>
          </cell>
          <cell r="C542" t="str">
            <v>Nguyễn Văn</v>
          </cell>
          <cell r="D542" t="str">
            <v>Nam</v>
          </cell>
          <cell r="E542" t="str">
            <v>4510</v>
          </cell>
          <cell r="F542" t="str">
            <v>BT</v>
          </cell>
        </row>
        <row r="543">
          <cell r="B543" t="str">
            <v>451035</v>
          </cell>
          <cell r="C543" t="str">
            <v>Phùng Lâm</v>
          </cell>
          <cell r="D543" t="str">
            <v>Anh</v>
          </cell>
          <cell r="E543" t="str">
            <v>4510</v>
          </cell>
          <cell r="F543" t="str">
            <v>BT</v>
          </cell>
        </row>
        <row r="544">
          <cell r="B544" t="str">
            <v>451036</v>
          </cell>
          <cell r="C544" t="str">
            <v>Nguyễn Văn</v>
          </cell>
          <cell r="D544" t="str">
            <v>Cầm</v>
          </cell>
          <cell r="E544" t="str">
            <v>4510</v>
          </cell>
          <cell r="F544" t="str">
            <v>BT</v>
          </cell>
        </row>
        <row r="545">
          <cell r="B545" t="str">
            <v>451037</v>
          </cell>
          <cell r="C545" t="str">
            <v>Vũ Thị Mai</v>
          </cell>
          <cell r="D545" t="str">
            <v>Chi</v>
          </cell>
          <cell r="E545" t="str">
            <v>4510</v>
          </cell>
          <cell r="F545" t="str">
            <v>BT</v>
          </cell>
        </row>
        <row r="546">
          <cell r="B546" t="str">
            <v>451038</v>
          </cell>
          <cell r="C546" t="str">
            <v>Lưu Vũ Minh</v>
          </cell>
          <cell r="D546" t="str">
            <v>Anh</v>
          </cell>
          <cell r="E546" t="str">
            <v>4510</v>
          </cell>
          <cell r="F546" t="str">
            <v>BT</v>
          </cell>
        </row>
        <row r="547">
          <cell r="B547" t="str">
            <v>451039</v>
          </cell>
          <cell r="C547" t="str">
            <v>Đỗ Tất</v>
          </cell>
          <cell r="D547" t="str">
            <v>Trường</v>
          </cell>
          <cell r="E547" t="str">
            <v>4510</v>
          </cell>
          <cell r="F547" t="str">
            <v>BT</v>
          </cell>
        </row>
        <row r="548">
          <cell r="B548" t="str">
            <v>451040</v>
          </cell>
          <cell r="C548" t="str">
            <v>Triệu Việt</v>
          </cell>
          <cell r="D548" t="str">
            <v>Anh</v>
          </cell>
          <cell r="E548" t="str">
            <v>4510</v>
          </cell>
          <cell r="F548" t="str">
            <v>BT</v>
          </cell>
        </row>
        <row r="549">
          <cell r="B549" t="str">
            <v>451041</v>
          </cell>
          <cell r="C549" t="str">
            <v>Phạm Thị Thu</v>
          </cell>
          <cell r="D549" t="str">
            <v>Hà</v>
          </cell>
          <cell r="E549" t="str">
            <v>4510</v>
          </cell>
          <cell r="F549" t="str">
            <v>BT</v>
          </cell>
        </row>
        <row r="550">
          <cell r="B550" t="str">
            <v>451042</v>
          </cell>
          <cell r="C550" t="str">
            <v>Nguyễn Thị Thuỳ</v>
          </cell>
          <cell r="D550" t="str">
            <v>Linh</v>
          </cell>
          <cell r="E550" t="str">
            <v>4510</v>
          </cell>
          <cell r="F550" t="str">
            <v>BT</v>
          </cell>
        </row>
        <row r="551">
          <cell r="B551" t="str">
            <v>451043</v>
          </cell>
          <cell r="C551" t="str">
            <v>Đặng Thị Mai</v>
          </cell>
          <cell r="D551" t="str">
            <v>Hương</v>
          </cell>
          <cell r="E551" t="str">
            <v>4510</v>
          </cell>
          <cell r="F551" t="str">
            <v>BT</v>
          </cell>
        </row>
        <row r="552">
          <cell r="B552" t="str">
            <v>451044</v>
          </cell>
          <cell r="C552" t="str">
            <v>Nguyễn Thanh</v>
          </cell>
          <cell r="D552" t="str">
            <v>Tú</v>
          </cell>
          <cell r="E552" t="str">
            <v>4510</v>
          </cell>
          <cell r="F552" t="str">
            <v>BT</v>
          </cell>
        </row>
        <row r="553">
          <cell r="B553" t="str">
            <v>451045</v>
          </cell>
          <cell r="C553" t="str">
            <v>Bùi Thị</v>
          </cell>
          <cell r="D553" t="str">
            <v>Quyên</v>
          </cell>
          <cell r="E553" t="str">
            <v>4510</v>
          </cell>
          <cell r="F553" t="str">
            <v>BT</v>
          </cell>
        </row>
        <row r="554">
          <cell r="B554" t="str">
            <v>451046</v>
          </cell>
          <cell r="C554" t="str">
            <v>Phan Hồng</v>
          </cell>
          <cell r="D554" t="str">
            <v>ánh</v>
          </cell>
          <cell r="E554" t="str">
            <v>4510</v>
          </cell>
          <cell r="F554" t="str">
            <v>BT</v>
          </cell>
        </row>
        <row r="555">
          <cell r="B555" t="str">
            <v>451047</v>
          </cell>
          <cell r="C555" t="str">
            <v>Bùi Bá</v>
          </cell>
          <cell r="D555" t="str">
            <v>Thuyết</v>
          </cell>
          <cell r="E555" t="str">
            <v>4510</v>
          </cell>
          <cell r="F555" t="str">
            <v>GHP70</v>
          </cell>
        </row>
        <row r="556">
          <cell r="B556" t="str">
            <v>451048</v>
          </cell>
          <cell r="C556" t="str">
            <v>Đoàn Thị Cẩm</v>
          </cell>
          <cell r="D556" t="str">
            <v>Ly</v>
          </cell>
          <cell r="E556" t="str">
            <v>4510</v>
          </cell>
          <cell r="F556" t="str">
            <v>BT</v>
          </cell>
        </row>
        <row r="557">
          <cell r="B557" t="str">
            <v>451049</v>
          </cell>
          <cell r="C557" t="str">
            <v>Châu Kim</v>
          </cell>
          <cell r="D557" t="str">
            <v>Nhung</v>
          </cell>
          <cell r="E557" t="str">
            <v>4510</v>
          </cell>
          <cell r="F557" t="str">
            <v>GHP70</v>
          </cell>
        </row>
        <row r="558">
          <cell r="B558" t="str">
            <v>451050</v>
          </cell>
          <cell r="C558" t="str">
            <v>Phạm Thu</v>
          </cell>
          <cell r="D558" t="str">
            <v>Trang</v>
          </cell>
          <cell r="E558" t="str">
            <v>4510</v>
          </cell>
          <cell r="F558" t="str">
            <v>BT</v>
          </cell>
        </row>
        <row r="559">
          <cell r="B559" t="str">
            <v>451051</v>
          </cell>
          <cell r="C559" t="str">
            <v>Phạm Thu</v>
          </cell>
          <cell r="D559" t="str">
            <v>Thảo</v>
          </cell>
          <cell r="E559" t="str">
            <v>4510</v>
          </cell>
          <cell r="F559" t="str">
            <v>BT</v>
          </cell>
        </row>
        <row r="560">
          <cell r="B560" t="str">
            <v>451052</v>
          </cell>
          <cell r="C560" t="str">
            <v>Trương Thị Hương</v>
          </cell>
          <cell r="D560" t="str">
            <v>Tú</v>
          </cell>
          <cell r="E560" t="str">
            <v>4510</v>
          </cell>
          <cell r="F560" t="str">
            <v>BT</v>
          </cell>
        </row>
        <row r="561">
          <cell r="B561" t="str">
            <v>451053</v>
          </cell>
          <cell r="C561" t="str">
            <v>La Hoàng</v>
          </cell>
          <cell r="D561" t="str">
            <v>Thái</v>
          </cell>
          <cell r="E561" t="str">
            <v>4510</v>
          </cell>
          <cell r="F561" t="str">
            <v>GHP70</v>
          </cell>
        </row>
        <row r="562">
          <cell r="B562" t="str">
            <v>451054</v>
          </cell>
          <cell r="C562" t="str">
            <v>Nguyễn Phi</v>
          </cell>
          <cell r="D562" t="str">
            <v>Trường</v>
          </cell>
          <cell r="E562" t="str">
            <v>4510</v>
          </cell>
          <cell r="F562" t="str">
            <v>BT</v>
          </cell>
        </row>
        <row r="563">
          <cell r="B563" t="str">
            <v>451055</v>
          </cell>
          <cell r="C563" t="str">
            <v>Cao Phan Huyền</v>
          </cell>
          <cell r="D563" t="str">
            <v>Linh</v>
          </cell>
          <cell r="E563" t="str">
            <v>4510</v>
          </cell>
          <cell r="F563" t="str">
            <v>BT</v>
          </cell>
        </row>
        <row r="564">
          <cell r="B564" t="str">
            <v>451056</v>
          </cell>
          <cell r="C564" t="str">
            <v>Hạ A</v>
          </cell>
          <cell r="D564" t="str">
            <v>Vừ</v>
          </cell>
          <cell r="E564" t="str">
            <v>4510</v>
          </cell>
          <cell r="F564" t="str">
            <v>BT</v>
          </cell>
        </row>
        <row r="565">
          <cell r="B565" t="str">
            <v>451230</v>
          </cell>
          <cell r="C565" t="str">
            <v>Nguyễn Thị</v>
          </cell>
          <cell r="D565" t="str">
            <v>Hồng</v>
          </cell>
          <cell r="E565" t="str">
            <v>4510</v>
          </cell>
          <cell r="F565" t="str">
            <v>BT</v>
          </cell>
        </row>
        <row r="566">
          <cell r="B566" t="str">
            <v>451101</v>
          </cell>
          <cell r="C566" t="str">
            <v>Lê Tạ Bảo</v>
          </cell>
          <cell r="D566" t="str">
            <v>Quỳnh</v>
          </cell>
          <cell r="E566" t="str">
            <v>4511</v>
          </cell>
          <cell r="F566" t="str">
            <v>BT</v>
          </cell>
        </row>
        <row r="567">
          <cell r="B567" t="str">
            <v>451102</v>
          </cell>
          <cell r="C567" t="str">
            <v>Phạm Đình</v>
          </cell>
          <cell r="D567" t="str">
            <v>Hưng</v>
          </cell>
          <cell r="E567" t="str">
            <v>4511</v>
          </cell>
          <cell r="F567" t="str">
            <v>BT</v>
          </cell>
        </row>
        <row r="568">
          <cell r="B568" t="str">
            <v>451103</v>
          </cell>
          <cell r="C568" t="str">
            <v>Đinh Quốc</v>
          </cell>
          <cell r="D568" t="str">
            <v>Vương</v>
          </cell>
          <cell r="E568" t="str">
            <v>4511</v>
          </cell>
          <cell r="F568" t="str">
            <v>BT</v>
          </cell>
        </row>
        <row r="569">
          <cell r="B569" t="str">
            <v>451104</v>
          </cell>
          <cell r="C569" t="str">
            <v>Trương Thị Khánh</v>
          </cell>
          <cell r="D569" t="str">
            <v>Ly</v>
          </cell>
          <cell r="E569" t="str">
            <v>4511</v>
          </cell>
          <cell r="F569" t="str">
            <v>BT</v>
          </cell>
        </row>
        <row r="570">
          <cell r="B570" t="str">
            <v>451105</v>
          </cell>
          <cell r="C570" t="str">
            <v>Nguyễn Đức</v>
          </cell>
          <cell r="D570" t="str">
            <v>Dương</v>
          </cell>
          <cell r="E570" t="str">
            <v>4511</v>
          </cell>
          <cell r="F570" t="str">
            <v>BT</v>
          </cell>
        </row>
        <row r="571">
          <cell r="B571" t="str">
            <v>451106</v>
          </cell>
          <cell r="C571" t="str">
            <v>Đinh Thị Thanh</v>
          </cell>
          <cell r="D571" t="str">
            <v>Huyền</v>
          </cell>
          <cell r="E571" t="str">
            <v>4511</v>
          </cell>
          <cell r="F571" t="str">
            <v>BT</v>
          </cell>
        </row>
        <row r="572">
          <cell r="B572" t="str">
            <v>451107</v>
          </cell>
          <cell r="C572" t="str">
            <v>Lương Thu</v>
          </cell>
          <cell r="D572" t="str">
            <v>Huyền</v>
          </cell>
          <cell r="E572" t="str">
            <v>4511</v>
          </cell>
          <cell r="F572" t="str">
            <v>GHP70</v>
          </cell>
        </row>
        <row r="573">
          <cell r="B573" t="str">
            <v>451108</v>
          </cell>
          <cell r="C573" t="str">
            <v>Đặng Duy</v>
          </cell>
          <cell r="D573" t="str">
            <v>Nghĩa</v>
          </cell>
          <cell r="E573" t="str">
            <v>4511</v>
          </cell>
          <cell r="F573" t="str">
            <v>GHP70</v>
          </cell>
        </row>
        <row r="574">
          <cell r="B574" t="str">
            <v>451109</v>
          </cell>
          <cell r="C574" t="str">
            <v>Nguyễn Bình</v>
          </cell>
          <cell r="D574" t="str">
            <v>Giang</v>
          </cell>
          <cell r="E574" t="str">
            <v>4511</v>
          </cell>
          <cell r="F574" t="str">
            <v>BT</v>
          </cell>
        </row>
        <row r="575">
          <cell r="B575" t="str">
            <v>451110</v>
          </cell>
          <cell r="C575" t="str">
            <v>Vũ Thị Phương</v>
          </cell>
          <cell r="D575" t="str">
            <v>Liên</v>
          </cell>
          <cell r="E575" t="str">
            <v>4511</v>
          </cell>
          <cell r="F575" t="str">
            <v>BT</v>
          </cell>
        </row>
        <row r="576">
          <cell r="B576" t="str">
            <v>451111</v>
          </cell>
          <cell r="C576" t="str">
            <v>Lương Nguyễn Tường</v>
          </cell>
          <cell r="D576" t="str">
            <v>Vy</v>
          </cell>
          <cell r="E576" t="str">
            <v>4511</v>
          </cell>
          <cell r="F576" t="str">
            <v>BT</v>
          </cell>
        </row>
        <row r="577">
          <cell r="B577" t="str">
            <v>451112</v>
          </cell>
          <cell r="C577" t="str">
            <v>Vũ Vân</v>
          </cell>
          <cell r="D577" t="str">
            <v>Anh</v>
          </cell>
          <cell r="E577" t="str">
            <v>4511</v>
          </cell>
          <cell r="F577" t="str">
            <v>BT</v>
          </cell>
        </row>
        <row r="578">
          <cell r="B578" t="str">
            <v>451113</v>
          </cell>
          <cell r="C578" t="str">
            <v>Trần Thu</v>
          </cell>
          <cell r="D578" t="str">
            <v>Thùy</v>
          </cell>
          <cell r="E578" t="str">
            <v>4511</v>
          </cell>
          <cell r="F578" t="str">
            <v>BT</v>
          </cell>
        </row>
        <row r="579">
          <cell r="B579" t="str">
            <v>451114</v>
          </cell>
          <cell r="C579" t="str">
            <v>Ngần Thu</v>
          </cell>
          <cell r="D579" t="str">
            <v>Hằng</v>
          </cell>
          <cell r="E579" t="str">
            <v>4511</v>
          </cell>
          <cell r="F579" t="str">
            <v>BT</v>
          </cell>
        </row>
        <row r="580">
          <cell r="B580" t="str">
            <v>451115</v>
          </cell>
          <cell r="C580" t="str">
            <v>Phạm Thành</v>
          </cell>
          <cell r="D580" t="str">
            <v>Long</v>
          </cell>
          <cell r="E580" t="str">
            <v>4511</v>
          </cell>
          <cell r="F580" t="str">
            <v>BT</v>
          </cell>
        </row>
        <row r="581">
          <cell r="B581" t="str">
            <v>451116</v>
          </cell>
          <cell r="C581" t="str">
            <v>Nguyễn Minh</v>
          </cell>
          <cell r="D581" t="str">
            <v>Anh</v>
          </cell>
          <cell r="E581" t="str">
            <v>4511</v>
          </cell>
          <cell r="F581" t="str">
            <v>BT</v>
          </cell>
        </row>
        <row r="582">
          <cell r="B582" t="str">
            <v>451117</v>
          </cell>
          <cell r="C582" t="str">
            <v>Ngọc Thị</v>
          </cell>
          <cell r="D582" t="str">
            <v>Huyền</v>
          </cell>
          <cell r="E582" t="str">
            <v>4511</v>
          </cell>
          <cell r="F582" t="str">
            <v>BT</v>
          </cell>
        </row>
        <row r="583">
          <cell r="B583" t="str">
            <v>451118</v>
          </cell>
          <cell r="C583" t="str">
            <v>Nguyễn Phương</v>
          </cell>
          <cell r="D583" t="str">
            <v>Thảo</v>
          </cell>
          <cell r="E583" t="str">
            <v>4511</v>
          </cell>
          <cell r="F583" t="str">
            <v>BT</v>
          </cell>
        </row>
        <row r="584">
          <cell r="B584" t="str">
            <v>451119</v>
          </cell>
          <cell r="C584" t="str">
            <v>Nguyễn Thanh</v>
          </cell>
          <cell r="D584" t="str">
            <v>Hoa</v>
          </cell>
          <cell r="E584" t="str">
            <v>4511</v>
          </cell>
          <cell r="F584" t="str">
            <v>BT</v>
          </cell>
        </row>
        <row r="585">
          <cell r="B585" t="str">
            <v>451120</v>
          </cell>
          <cell r="C585" t="str">
            <v>Bùi Hoài</v>
          </cell>
          <cell r="D585" t="str">
            <v>Thu</v>
          </cell>
          <cell r="E585" t="str">
            <v>4511</v>
          </cell>
          <cell r="F585" t="str">
            <v>BT</v>
          </cell>
        </row>
        <row r="586">
          <cell r="B586" t="str">
            <v>451121</v>
          </cell>
          <cell r="C586" t="str">
            <v>Bùi Ngọc</v>
          </cell>
          <cell r="D586" t="str">
            <v>Tuấn</v>
          </cell>
          <cell r="E586" t="str">
            <v>4511</v>
          </cell>
          <cell r="F586" t="str">
            <v>GHP70</v>
          </cell>
        </row>
        <row r="587">
          <cell r="B587" t="str">
            <v>451122</v>
          </cell>
          <cell r="C587" t="str">
            <v>Trần Thị Hoài</v>
          </cell>
          <cell r="D587" t="str">
            <v>Thương</v>
          </cell>
          <cell r="E587" t="str">
            <v>4511</v>
          </cell>
          <cell r="F587" t="str">
            <v>BT</v>
          </cell>
        </row>
        <row r="588">
          <cell r="B588" t="str">
            <v>451123</v>
          </cell>
          <cell r="C588" t="str">
            <v>Đàm Văn</v>
          </cell>
          <cell r="D588" t="str">
            <v>Thiện</v>
          </cell>
          <cell r="E588" t="str">
            <v>4511</v>
          </cell>
          <cell r="F588" t="str">
            <v>GHP70</v>
          </cell>
        </row>
        <row r="589">
          <cell r="B589" t="str">
            <v>451124</v>
          </cell>
          <cell r="C589" t="str">
            <v>Đinh Thị Thùy</v>
          </cell>
          <cell r="D589" t="str">
            <v>Trang</v>
          </cell>
          <cell r="E589" t="str">
            <v>4511</v>
          </cell>
          <cell r="F589" t="str">
            <v>BT</v>
          </cell>
        </row>
        <row r="590">
          <cell r="B590" t="str">
            <v>451125</v>
          </cell>
          <cell r="C590" t="str">
            <v>Đỗ Thị Thu</v>
          </cell>
          <cell r="D590" t="str">
            <v>Hải</v>
          </cell>
          <cell r="E590" t="str">
            <v>4511</v>
          </cell>
          <cell r="F590" t="str">
            <v>BT</v>
          </cell>
        </row>
        <row r="591">
          <cell r="B591" t="str">
            <v>451126</v>
          </cell>
          <cell r="C591" t="str">
            <v>Nguyễn Thị</v>
          </cell>
          <cell r="D591" t="str">
            <v>Hương</v>
          </cell>
          <cell r="E591" t="str">
            <v>4511</v>
          </cell>
          <cell r="F591" t="str">
            <v>BT</v>
          </cell>
        </row>
        <row r="592">
          <cell r="B592" t="str">
            <v>451127</v>
          </cell>
          <cell r="C592" t="str">
            <v>Đinh Thị Thu</v>
          </cell>
          <cell r="D592" t="str">
            <v>Huyền</v>
          </cell>
          <cell r="E592" t="str">
            <v>4511</v>
          </cell>
          <cell r="F592" t="str">
            <v>BT</v>
          </cell>
        </row>
        <row r="593">
          <cell r="B593" t="str">
            <v>451128</v>
          </cell>
          <cell r="C593" t="str">
            <v>Vũ Trung</v>
          </cell>
          <cell r="D593" t="str">
            <v>Kiên</v>
          </cell>
          <cell r="E593" t="str">
            <v>4511</v>
          </cell>
          <cell r="F593" t="str">
            <v>BT</v>
          </cell>
        </row>
        <row r="594">
          <cell r="B594" t="str">
            <v>451129</v>
          </cell>
          <cell r="C594" t="str">
            <v>Nguyễn Linh</v>
          </cell>
          <cell r="D594" t="str">
            <v>Trang</v>
          </cell>
          <cell r="E594" t="str">
            <v>4511</v>
          </cell>
          <cell r="F594" t="str">
            <v>BT</v>
          </cell>
        </row>
        <row r="595">
          <cell r="B595" t="str">
            <v>451130</v>
          </cell>
          <cell r="C595" t="str">
            <v>Nguyễn Phương</v>
          </cell>
          <cell r="D595" t="str">
            <v>Thảo</v>
          </cell>
          <cell r="E595" t="str">
            <v>4511</v>
          </cell>
          <cell r="F595" t="str">
            <v>BT</v>
          </cell>
        </row>
        <row r="596">
          <cell r="B596" t="str">
            <v>451131</v>
          </cell>
          <cell r="C596" t="str">
            <v>Bùi Hòa</v>
          </cell>
          <cell r="D596" t="str">
            <v>Hiếu</v>
          </cell>
          <cell r="E596" t="str">
            <v>4511</v>
          </cell>
          <cell r="F596" t="str">
            <v>BT</v>
          </cell>
        </row>
        <row r="597">
          <cell r="B597" t="str">
            <v>451132</v>
          </cell>
          <cell r="C597" t="str">
            <v>Quách Hùng</v>
          </cell>
          <cell r="D597" t="str">
            <v>Sơn</v>
          </cell>
          <cell r="E597" t="str">
            <v>4511</v>
          </cell>
          <cell r="F597" t="str">
            <v>BT</v>
          </cell>
        </row>
        <row r="598">
          <cell r="B598" t="str">
            <v>451133</v>
          </cell>
          <cell r="C598" t="str">
            <v>Ngô Thị Thúy</v>
          </cell>
          <cell r="D598" t="str">
            <v>Hằng</v>
          </cell>
          <cell r="E598" t="str">
            <v>4511</v>
          </cell>
          <cell r="F598" t="str">
            <v>GHP</v>
          </cell>
        </row>
        <row r="599">
          <cell r="B599" t="str">
            <v>451134</v>
          </cell>
          <cell r="C599" t="str">
            <v>Tẩn Linh</v>
          </cell>
          <cell r="D599" t="str">
            <v>Thư</v>
          </cell>
          <cell r="E599" t="str">
            <v>4511</v>
          </cell>
          <cell r="F599" t="str">
            <v>BT</v>
          </cell>
        </row>
        <row r="600">
          <cell r="B600" t="str">
            <v>451135</v>
          </cell>
          <cell r="C600" t="str">
            <v>Nguyễn Thị Mỹ</v>
          </cell>
          <cell r="D600" t="str">
            <v>Phương</v>
          </cell>
          <cell r="E600" t="str">
            <v>4511</v>
          </cell>
          <cell r="F600" t="str">
            <v>BT</v>
          </cell>
        </row>
        <row r="601">
          <cell r="B601" t="str">
            <v>451136</v>
          </cell>
          <cell r="C601" t="str">
            <v>Đỗ Hà</v>
          </cell>
          <cell r="D601" t="str">
            <v>My</v>
          </cell>
          <cell r="E601" t="str">
            <v>4511</v>
          </cell>
          <cell r="F601" t="str">
            <v>BT</v>
          </cell>
        </row>
        <row r="602">
          <cell r="B602" t="str">
            <v>451137</v>
          </cell>
          <cell r="C602" t="str">
            <v>Trần Bảo</v>
          </cell>
          <cell r="D602" t="str">
            <v>Yến</v>
          </cell>
          <cell r="E602" t="str">
            <v>4511</v>
          </cell>
          <cell r="F602" t="str">
            <v>BT</v>
          </cell>
        </row>
        <row r="603">
          <cell r="B603" t="str">
            <v>451138</v>
          </cell>
          <cell r="C603" t="str">
            <v>Phạm Lan</v>
          </cell>
          <cell r="D603" t="str">
            <v>Anh</v>
          </cell>
          <cell r="E603" t="str">
            <v>4511</v>
          </cell>
          <cell r="F603" t="str">
            <v>BT</v>
          </cell>
        </row>
        <row r="604">
          <cell r="B604" t="str">
            <v>451139</v>
          </cell>
          <cell r="C604" t="str">
            <v>Nguyễn Thị Thu</v>
          </cell>
          <cell r="D604" t="str">
            <v>Huyền</v>
          </cell>
          <cell r="E604" t="str">
            <v>4511</v>
          </cell>
          <cell r="F604" t="str">
            <v>BT</v>
          </cell>
        </row>
        <row r="605">
          <cell r="B605" t="str">
            <v>451140</v>
          </cell>
          <cell r="C605" t="str">
            <v>Đặng Ngọc</v>
          </cell>
          <cell r="D605" t="str">
            <v>Thịnh</v>
          </cell>
          <cell r="E605" t="str">
            <v>4511</v>
          </cell>
          <cell r="F605" t="str">
            <v>BT</v>
          </cell>
        </row>
        <row r="606">
          <cell r="B606" t="str">
            <v>451141</v>
          </cell>
          <cell r="C606" t="str">
            <v>Phạm Thị Ngọc</v>
          </cell>
          <cell r="D606" t="str">
            <v>Trinh</v>
          </cell>
          <cell r="E606" t="str">
            <v>4511</v>
          </cell>
          <cell r="F606" t="str">
            <v>BT</v>
          </cell>
        </row>
        <row r="607">
          <cell r="B607" t="str">
            <v>451142</v>
          </cell>
          <cell r="C607" t="str">
            <v>Nguyễn Văn Phi</v>
          </cell>
          <cell r="D607" t="str">
            <v>Thường</v>
          </cell>
          <cell r="E607" t="str">
            <v>4511</v>
          </cell>
          <cell r="F607" t="str">
            <v>BT</v>
          </cell>
        </row>
        <row r="608">
          <cell r="B608" t="str">
            <v>451143</v>
          </cell>
          <cell r="C608" t="str">
            <v>Hoàng Minh</v>
          </cell>
          <cell r="D608" t="str">
            <v>Huyền</v>
          </cell>
          <cell r="E608" t="str">
            <v>4511</v>
          </cell>
          <cell r="F608" t="str">
            <v>BT</v>
          </cell>
        </row>
        <row r="609">
          <cell r="B609" t="str">
            <v>451144</v>
          </cell>
          <cell r="C609" t="str">
            <v>Nông Thị Lê</v>
          </cell>
          <cell r="D609" t="str">
            <v>Na</v>
          </cell>
          <cell r="E609" t="str">
            <v>4511</v>
          </cell>
          <cell r="F609" t="str">
            <v>GHP70</v>
          </cell>
        </row>
        <row r="610">
          <cell r="B610" t="str">
            <v>451145</v>
          </cell>
          <cell r="C610" t="str">
            <v>Phạm Thị Khang</v>
          </cell>
          <cell r="D610" t="str">
            <v>Anh</v>
          </cell>
          <cell r="E610" t="str">
            <v>4511</v>
          </cell>
          <cell r="F610" t="str">
            <v>BT</v>
          </cell>
        </row>
        <row r="611">
          <cell r="B611" t="str">
            <v>451146</v>
          </cell>
          <cell r="C611" t="str">
            <v>Nguyễn Hà</v>
          </cell>
          <cell r="D611" t="str">
            <v>Thu</v>
          </cell>
          <cell r="E611" t="str">
            <v>4511</v>
          </cell>
          <cell r="F611" t="str">
            <v>BT</v>
          </cell>
        </row>
        <row r="612">
          <cell r="B612" t="str">
            <v>451147</v>
          </cell>
          <cell r="C612" t="str">
            <v>Hà Đức</v>
          </cell>
          <cell r="D612" t="str">
            <v>Huy</v>
          </cell>
          <cell r="E612" t="str">
            <v>4511</v>
          </cell>
          <cell r="F612" t="str">
            <v>GHP70</v>
          </cell>
        </row>
        <row r="613">
          <cell r="B613" t="str">
            <v>451148</v>
          </cell>
          <cell r="C613" t="str">
            <v>Lương Hữu</v>
          </cell>
          <cell r="D613" t="str">
            <v>Kiên</v>
          </cell>
          <cell r="E613" t="str">
            <v>4511</v>
          </cell>
          <cell r="F613" t="str">
            <v>BT</v>
          </cell>
        </row>
        <row r="614">
          <cell r="B614" t="str">
            <v>451149</v>
          </cell>
          <cell r="C614" t="str">
            <v>Trần Huy</v>
          </cell>
          <cell r="D614" t="str">
            <v>Vũ</v>
          </cell>
          <cell r="E614" t="str">
            <v>4511</v>
          </cell>
          <cell r="F614" t="str">
            <v>BT</v>
          </cell>
        </row>
        <row r="615">
          <cell r="B615" t="str">
            <v>451150</v>
          </cell>
          <cell r="C615" t="str">
            <v>Lường Thị</v>
          </cell>
          <cell r="D615" t="str">
            <v>Thêm</v>
          </cell>
          <cell r="E615" t="str">
            <v>4511</v>
          </cell>
          <cell r="F615" t="str">
            <v>BT</v>
          </cell>
        </row>
        <row r="616">
          <cell r="B616" t="str">
            <v>451151</v>
          </cell>
          <cell r="C616" t="str">
            <v>Trần Thùy</v>
          </cell>
          <cell r="D616" t="str">
            <v>Linh</v>
          </cell>
          <cell r="E616" t="str">
            <v>4511</v>
          </cell>
          <cell r="F616" t="str">
            <v>GHP70</v>
          </cell>
        </row>
        <row r="617">
          <cell r="B617" t="str">
            <v>451152</v>
          </cell>
          <cell r="C617" t="str">
            <v>Lê Nguyễn Thành</v>
          </cell>
          <cell r="D617" t="str">
            <v>Vinh</v>
          </cell>
          <cell r="E617" t="str">
            <v>4511</v>
          </cell>
          <cell r="F617" t="str">
            <v>BT</v>
          </cell>
        </row>
        <row r="618">
          <cell r="B618" t="str">
            <v>451153</v>
          </cell>
          <cell r="C618" t="str">
            <v>Nguyễn Ngọc</v>
          </cell>
          <cell r="D618" t="str">
            <v>Châm</v>
          </cell>
          <cell r="E618" t="str">
            <v>4511</v>
          </cell>
          <cell r="F618" t="str">
            <v>BT</v>
          </cell>
        </row>
        <row r="619">
          <cell r="B619" t="str">
            <v>451154</v>
          </cell>
          <cell r="C619" t="str">
            <v>Nguyễn Thu</v>
          </cell>
          <cell r="D619" t="str">
            <v>Trà</v>
          </cell>
          <cell r="E619" t="str">
            <v>4511</v>
          </cell>
          <cell r="F619" t="str">
            <v>BT</v>
          </cell>
        </row>
        <row r="620">
          <cell r="B620" t="str">
            <v>451155</v>
          </cell>
          <cell r="C620" t="str">
            <v>Cao Diệp</v>
          </cell>
          <cell r="D620" t="str">
            <v>Linh</v>
          </cell>
          <cell r="E620" t="str">
            <v>4511</v>
          </cell>
          <cell r="F620" t="str">
            <v>BT</v>
          </cell>
        </row>
        <row r="621">
          <cell r="B621" t="str">
            <v>451156</v>
          </cell>
          <cell r="C621" t="str">
            <v>Đinh Thị</v>
          </cell>
          <cell r="D621" t="str">
            <v>Huyền</v>
          </cell>
          <cell r="E621" t="str">
            <v>4511</v>
          </cell>
          <cell r="F621" t="str">
            <v>BT</v>
          </cell>
        </row>
        <row r="622">
          <cell r="B622" t="str">
            <v>451157</v>
          </cell>
          <cell r="C622" t="str">
            <v>Hà Huy</v>
          </cell>
          <cell r="D622" t="str">
            <v>Tuấn</v>
          </cell>
          <cell r="E622" t="str">
            <v>4511</v>
          </cell>
          <cell r="F622" t="str">
            <v>GHP70</v>
          </cell>
        </row>
        <row r="623">
          <cell r="B623" t="str">
            <v>451158</v>
          </cell>
          <cell r="C623" t="str">
            <v>Giàng A</v>
          </cell>
          <cell r="D623" t="str">
            <v>Hồ</v>
          </cell>
          <cell r="E623" t="str">
            <v>4511</v>
          </cell>
          <cell r="F623" t="str">
            <v>MHP</v>
          </cell>
        </row>
        <row r="624">
          <cell r="B624" t="str">
            <v>451159</v>
          </cell>
          <cell r="C624" t="str">
            <v>Lê Đỗ Thùy</v>
          </cell>
          <cell r="D624" t="str">
            <v>Linh</v>
          </cell>
          <cell r="E624" t="str">
            <v>4511</v>
          </cell>
          <cell r="F624" t="str">
            <v>BT</v>
          </cell>
        </row>
        <row r="625">
          <cell r="B625" t="str">
            <v>451201</v>
          </cell>
          <cell r="C625" t="str">
            <v>Trần Minh</v>
          </cell>
          <cell r="D625" t="str">
            <v>Tin</v>
          </cell>
          <cell r="E625" t="str">
            <v>4512</v>
          </cell>
          <cell r="F625" t="str">
            <v>BT</v>
          </cell>
        </row>
        <row r="626">
          <cell r="B626" t="str">
            <v>451202</v>
          </cell>
          <cell r="C626" t="str">
            <v>Phạm Thị Ngọc</v>
          </cell>
          <cell r="D626" t="str">
            <v>Lan</v>
          </cell>
          <cell r="E626" t="str">
            <v>4512</v>
          </cell>
          <cell r="F626" t="str">
            <v>BT</v>
          </cell>
        </row>
        <row r="627">
          <cell r="B627" t="str">
            <v>451203</v>
          </cell>
          <cell r="C627" t="str">
            <v>Nguyễn Quỳnh</v>
          </cell>
          <cell r="D627" t="str">
            <v>Nga</v>
          </cell>
          <cell r="E627" t="str">
            <v>4512</v>
          </cell>
          <cell r="F627" t="str">
            <v>BT</v>
          </cell>
        </row>
        <row r="628">
          <cell r="B628" t="str">
            <v>451204</v>
          </cell>
          <cell r="C628" t="str">
            <v>Nguyễn Thu</v>
          </cell>
          <cell r="D628" t="str">
            <v>Trang</v>
          </cell>
          <cell r="E628" t="str">
            <v>4512</v>
          </cell>
          <cell r="F628" t="str">
            <v>BT</v>
          </cell>
        </row>
        <row r="629">
          <cell r="B629" t="str">
            <v>451205</v>
          </cell>
          <cell r="C629" t="str">
            <v>Dương Thị</v>
          </cell>
          <cell r="D629" t="str">
            <v>Ngát</v>
          </cell>
          <cell r="E629" t="str">
            <v>4512</v>
          </cell>
          <cell r="F629" t="str">
            <v>BT</v>
          </cell>
        </row>
        <row r="630">
          <cell r="B630" t="str">
            <v>451206</v>
          </cell>
          <cell r="C630" t="str">
            <v>Lương Văn</v>
          </cell>
          <cell r="D630" t="str">
            <v>Thông</v>
          </cell>
          <cell r="E630" t="str">
            <v>4512</v>
          </cell>
          <cell r="F630" t="str">
            <v>BT</v>
          </cell>
        </row>
        <row r="631">
          <cell r="B631" t="str">
            <v>451207</v>
          </cell>
          <cell r="C631" t="str">
            <v>Nguyễn Thị</v>
          </cell>
          <cell r="D631" t="str">
            <v>Hằng</v>
          </cell>
          <cell r="E631" t="str">
            <v>4512</v>
          </cell>
          <cell r="F631" t="str">
            <v>BT</v>
          </cell>
        </row>
        <row r="632">
          <cell r="B632" t="str">
            <v>451208</v>
          </cell>
          <cell r="C632" t="str">
            <v>Quách Thu</v>
          </cell>
          <cell r="D632" t="str">
            <v>Trang</v>
          </cell>
          <cell r="E632" t="str">
            <v>4512</v>
          </cell>
          <cell r="F632" t="str">
            <v>BT</v>
          </cell>
        </row>
        <row r="633">
          <cell r="B633" t="str">
            <v>451209</v>
          </cell>
          <cell r="C633" t="str">
            <v>Hồ Cẩm</v>
          </cell>
          <cell r="D633" t="str">
            <v>Nhung</v>
          </cell>
          <cell r="E633" t="str">
            <v>4512</v>
          </cell>
          <cell r="F633" t="str">
            <v>BT</v>
          </cell>
        </row>
        <row r="634">
          <cell r="B634" t="str">
            <v>451210</v>
          </cell>
          <cell r="C634" t="str">
            <v>Nguyễn Thị</v>
          </cell>
          <cell r="D634" t="str">
            <v>Loan</v>
          </cell>
          <cell r="E634" t="str">
            <v>4512</v>
          </cell>
          <cell r="F634" t="str">
            <v>BT</v>
          </cell>
        </row>
        <row r="635">
          <cell r="B635" t="str">
            <v>451211</v>
          </cell>
          <cell r="C635" t="str">
            <v>Nguyễn Thị Đoan</v>
          </cell>
          <cell r="D635" t="str">
            <v>Trang</v>
          </cell>
          <cell r="E635" t="str">
            <v>4512</v>
          </cell>
          <cell r="F635" t="str">
            <v>BT</v>
          </cell>
        </row>
        <row r="636">
          <cell r="B636" t="str">
            <v>451212</v>
          </cell>
          <cell r="C636" t="str">
            <v>Đỗ Duy</v>
          </cell>
          <cell r="D636" t="str">
            <v>Phú</v>
          </cell>
          <cell r="E636" t="str">
            <v>4512</v>
          </cell>
          <cell r="F636" t="str">
            <v>BT</v>
          </cell>
        </row>
        <row r="637">
          <cell r="B637" t="str">
            <v>451213</v>
          </cell>
          <cell r="C637" t="str">
            <v>Đào Thị</v>
          </cell>
          <cell r="D637" t="str">
            <v>Hồng</v>
          </cell>
          <cell r="E637" t="str">
            <v>4512</v>
          </cell>
          <cell r="F637" t="str">
            <v>BT</v>
          </cell>
        </row>
        <row r="638">
          <cell r="B638" t="str">
            <v>451214</v>
          </cell>
          <cell r="C638" t="str">
            <v>Đồng Thị</v>
          </cell>
          <cell r="D638" t="str">
            <v>Hòa</v>
          </cell>
          <cell r="E638" t="str">
            <v>4512</v>
          </cell>
          <cell r="F638" t="str">
            <v>BT</v>
          </cell>
        </row>
        <row r="639">
          <cell r="B639" t="str">
            <v>451215</v>
          </cell>
          <cell r="C639" t="str">
            <v>Trần Thị Kiều</v>
          </cell>
          <cell r="D639" t="str">
            <v>Khuê</v>
          </cell>
          <cell r="E639" t="str">
            <v>4512</v>
          </cell>
          <cell r="F639" t="str">
            <v>BT</v>
          </cell>
        </row>
        <row r="640">
          <cell r="B640" t="str">
            <v>451216</v>
          </cell>
          <cell r="C640" t="str">
            <v>Nguyễn Thị Lan</v>
          </cell>
          <cell r="D640" t="str">
            <v>Hương</v>
          </cell>
          <cell r="E640" t="str">
            <v>4512</v>
          </cell>
          <cell r="F640" t="str">
            <v>BT</v>
          </cell>
        </row>
        <row r="641">
          <cell r="B641" t="str">
            <v>451217</v>
          </cell>
          <cell r="C641" t="str">
            <v>Phạm Huy</v>
          </cell>
          <cell r="D641" t="str">
            <v>Hùng</v>
          </cell>
          <cell r="E641" t="str">
            <v>4512</v>
          </cell>
          <cell r="F641" t="str">
            <v>BT</v>
          </cell>
        </row>
        <row r="642">
          <cell r="B642" t="str">
            <v>451218</v>
          </cell>
          <cell r="C642" t="str">
            <v>Vũ Thị Kim</v>
          </cell>
          <cell r="D642" t="str">
            <v>Chi</v>
          </cell>
          <cell r="E642" t="str">
            <v>4512</v>
          </cell>
          <cell r="F642" t="str">
            <v>BT</v>
          </cell>
        </row>
        <row r="643">
          <cell r="B643" t="str">
            <v>451219</v>
          </cell>
          <cell r="C643" t="str">
            <v>Văn Đức</v>
          </cell>
          <cell r="D643" t="str">
            <v>Trung</v>
          </cell>
          <cell r="E643" t="str">
            <v>4512</v>
          </cell>
          <cell r="F643" t="str">
            <v>BT</v>
          </cell>
        </row>
        <row r="644">
          <cell r="B644" t="str">
            <v>451220</v>
          </cell>
          <cell r="C644" t="str">
            <v>Thiều Hải</v>
          </cell>
          <cell r="D644" t="str">
            <v>Lam</v>
          </cell>
          <cell r="E644" t="str">
            <v>4512</v>
          </cell>
          <cell r="F644" t="str">
            <v>BT</v>
          </cell>
        </row>
        <row r="645">
          <cell r="B645" t="str">
            <v>451221</v>
          </cell>
          <cell r="C645" t="str">
            <v>Nguyễn Thị</v>
          </cell>
          <cell r="D645" t="str">
            <v>Hà</v>
          </cell>
          <cell r="E645" t="str">
            <v>4512</v>
          </cell>
          <cell r="F645" t="str">
            <v>BT</v>
          </cell>
        </row>
        <row r="646">
          <cell r="B646" t="str">
            <v>451222</v>
          </cell>
          <cell r="C646" t="str">
            <v>Đào Trần Minh</v>
          </cell>
          <cell r="D646" t="str">
            <v>Trang</v>
          </cell>
          <cell r="E646" t="str">
            <v>4512</v>
          </cell>
          <cell r="F646" t="str">
            <v>BT</v>
          </cell>
        </row>
        <row r="647">
          <cell r="B647" t="str">
            <v>451223</v>
          </cell>
          <cell r="C647" t="str">
            <v>Phạm Thị Ngân</v>
          </cell>
          <cell r="D647" t="str">
            <v>Anh</v>
          </cell>
          <cell r="E647" t="str">
            <v>4512</v>
          </cell>
          <cell r="F647" t="str">
            <v>BT</v>
          </cell>
        </row>
        <row r="648">
          <cell r="B648" t="str">
            <v>451224</v>
          </cell>
          <cell r="C648" t="str">
            <v>Nguyễn Bích</v>
          </cell>
          <cell r="D648" t="str">
            <v>Ngọc</v>
          </cell>
          <cell r="E648" t="str">
            <v>4512</v>
          </cell>
          <cell r="F648" t="str">
            <v>BT</v>
          </cell>
        </row>
        <row r="649">
          <cell r="B649" t="str">
            <v>451225</v>
          </cell>
          <cell r="C649" t="str">
            <v>Phan Việt</v>
          </cell>
          <cell r="D649" t="str">
            <v>Anh</v>
          </cell>
          <cell r="E649" t="str">
            <v>4512</v>
          </cell>
          <cell r="F649" t="str">
            <v>BT</v>
          </cell>
        </row>
        <row r="650">
          <cell r="B650" t="str">
            <v>451226</v>
          </cell>
          <cell r="C650" t="str">
            <v>Nguyễn Trung</v>
          </cell>
          <cell r="D650" t="str">
            <v>Hiếu</v>
          </cell>
          <cell r="E650" t="str">
            <v>4512</v>
          </cell>
          <cell r="F650" t="str">
            <v>BT</v>
          </cell>
        </row>
        <row r="651">
          <cell r="B651" t="str">
            <v>451227</v>
          </cell>
          <cell r="C651" t="str">
            <v>Trần Thị Hà</v>
          </cell>
          <cell r="D651" t="str">
            <v>Vi</v>
          </cell>
          <cell r="E651" t="str">
            <v>4512</v>
          </cell>
          <cell r="F651" t="str">
            <v>BT</v>
          </cell>
        </row>
        <row r="652">
          <cell r="B652" t="str">
            <v>451228</v>
          </cell>
          <cell r="C652" t="str">
            <v>Nguyễn Thuỳ</v>
          </cell>
          <cell r="D652" t="str">
            <v>Trang</v>
          </cell>
          <cell r="E652" t="str">
            <v>4512</v>
          </cell>
          <cell r="F652" t="str">
            <v>BT</v>
          </cell>
        </row>
        <row r="653">
          <cell r="B653" t="str">
            <v>451229</v>
          </cell>
          <cell r="C653" t="str">
            <v>Vũ Thu</v>
          </cell>
          <cell r="D653" t="str">
            <v>Thảo</v>
          </cell>
          <cell r="E653" t="str">
            <v>4512</v>
          </cell>
          <cell r="F653" t="str">
            <v>BT</v>
          </cell>
        </row>
        <row r="654">
          <cell r="B654" t="str">
            <v>451231</v>
          </cell>
          <cell r="C654" t="str">
            <v>Lê Hoàng Thu</v>
          </cell>
          <cell r="D654" t="str">
            <v>Hà</v>
          </cell>
          <cell r="E654" t="str">
            <v>4512</v>
          </cell>
          <cell r="F654" t="str">
            <v>BT</v>
          </cell>
        </row>
        <row r="655">
          <cell r="B655" t="str">
            <v>451232</v>
          </cell>
          <cell r="C655" t="str">
            <v>Phạm Thị Quỳnh</v>
          </cell>
          <cell r="D655" t="str">
            <v>Anh</v>
          </cell>
          <cell r="E655" t="str">
            <v>4512</v>
          </cell>
          <cell r="F655" t="str">
            <v>GHP</v>
          </cell>
        </row>
        <row r="656">
          <cell r="B656" t="str">
            <v>451233</v>
          </cell>
          <cell r="C656" t="str">
            <v>Đỗ Thùy</v>
          </cell>
          <cell r="D656" t="str">
            <v>Linh</v>
          </cell>
          <cell r="E656" t="str">
            <v>4512</v>
          </cell>
          <cell r="F656" t="str">
            <v>BT</v>
          </cell>
        </row>
        <row r="657">
          <cell r="B657" t="str">
            <v>451234</v>
          </cell>
          <cell r="C657" t="str">
            <v>Vũ Khánh</v>
          </cell>
          <cell r="D657" t="str">
            <v>Huyền</v>
          </cell>
          <cell r="E657" t="str">
            <v>4512</v>
          </cell>
          <cell r="F657" t="str">
            <v>BT</v>
          </cell>
        </row>
        <row r="658">
          <cell r="B658" t="str">
            <v>451235</v>
          </cell>
          <cell r="C658" t="str">
            <v>Lý Văn</v>
          </cell>
          <cell r="D658" t="str">
            <v>Thuận</v>
          </cell>
          <cell r="E658" t="str">
            <v>4512</v>
          </cell>
          <cell r="F658" t="str">
            <v>BT</v>
          </cell>
        </row>
        <row r="659">
          <cell r="B659" t="str">
            <v>451236</v>
          </cell>
          <cell r="C659" t="str">
            <v>Đinh Ngọc</v>
          </cell>
          <cell r="D659" t="str">
            <v>Tùng</v>
          </cell>
          <cell r="E659" t="str">
            <v>4512</v>
          </cell>
          <cell r="F659" t="str">
            <v>BT</v>
          </cell>
        </row>
        <row r="660">
          <cell r="B660" t="str">
            <v>451237</v>
          </cell>
          <cell r="C660" t="str">
            <v>Phạm Thị Thùy</v>
          </cell>
          <cell r="D660" t="str">
            <v>Ngân</v>
          </cell>
          <cell r="E660" t="str">
            <v>4512</v>
          </cell>
          <cell r="F660" t="str">
            <v>BT</v>
          </cell>
        </row>
        <row r="661">
          <cell r="B661" t="str">
            <v>451238</v>
          </cell>
          <cell r="C661" t="str">
            <v>Trần Thị Hương</v>
          </cell>
          <cell r="D661" t="str">
            <v>Ly</v>
          </cell>
          <cell r="E661" t="str">
            <v>4512</v>
          </cell>
          <cell r="F661" t="str">
            <v>BT</v>
          </cell>
        </row>
        <row r="662">
          <cell r="B662" t="str">
            <v>451239</v>
          </cell>
          <cell r="C662" t="str">
            <v>Nguyễn Thị</v>
          </cell>
          <cell r="D662" t="str">
            <v>Loan</v>
          </cell>
          <cell r="E662" t="str">
            <v>4512</v>
          </cell>
          <cell r="F662" t="str">
            <v>BT</v>
          </cell>
        </row>
        <row r="663">
          <cell r="B663" t="str">
            <v>451240</v>
          </cell>
          <cell r="C663" t="str">
            <v>Phạm Tăng</v>
          </cell>
          <cell r="D663" t="str">
            <v>Hiếu</v>
          </cell>
          <cell r="E663" t="str">
            <v>4512</v>
          </cell>
          <cell r="F663" t="str">
            <v>BT</v>
          </cell>
        </row>
        <row r="664">
          <cell r="B664" t="str">
            <v>451241</v>
          </cell>
          <cell r="C664" t="str">
            <v>Nguyễn Phương</v>
          </cell>
          <cell r="D664" t="str">
            <v>Thảo</v>
          </cell>
          <cell r="E664" t="str">
            <v>4512</v>
          </cell>
          <cell r="F664" t="str">
            <v>BT</v>
          </cell>
        </row>
        <row r="665">
          <cell r="B665" t="str">
            <v>451242</v>
          </cell>
          <cell r="C665" t="str">
            <v>Hoàng Nhật</v>
          </cell>
          <cell r="D665" t="str">
            <v>Hoa</v>
          </cell>
          <cell r="E665" t="str">
            <v>4512</v>
          </cell>
          <cell r="F665" t="str">
            <v>BT</v>
          </cell>
        </row>
        <row r="666">
          <cell r="B666" t="str">
            <v>451243</v>
          </cell>
          <cell r="C666" t="str">
            <v>Nguyễn Thị Triệu</v>
          </cell>
          <cell r="D666" t="str">
            <v>Vy</v>
          </cell>
          <cell r="E666" t="str">
            <v>4512</v>
          </cell>
          <cell r="F666" t="str">
            <v>BT</v>
          </cell>
        </row>
        <row r="667">
          <cell r="B667" t="str">
            <v>451244</v>
          </cell>
          <cell r="C667" t="str">
            <v>Mạc Thị Như</v>
          </cell>
          <cell r="D667" t="str">
            <v>Quỳnh</v>
          </cell>
          <cell r="E667" t="str">
            <v>4512</v>
          </cell>
          <cell r="F667" t="str">
            <v>GHP70</v>
          </cell>
        </row>
        <row r="668">
          <cell r="B668" t="str">
            <v>451245</v>
          </cell>
          <cell r="C668" t="str">
            <v>Nguyễn Lê</v>
          </cell>
          <cell r="D668" t="str">
            <v>Hưng</v>
          </cell>
          <cell r="E668" t="str">
            <v>4512</v>
          </cell>
          <cell r="F668" t="str">
            <v>BT</v>
          </cell>
        </row>
        <row r="669">
          <cell r="B669" t="str">
            <v>451246</v>
          </cell>
          <cell r="C669" t="str">
            <v>Vũ Thị Ngọc</v>
          </cell>
          <cell r="D669" t="str">
            <v>Anh</v>
          </cell>
          <cell r="E669" t="str">
            <v>4512</v>
          </cell>
          <cell r="F669" t="str">
            <v>BT</v>
          </cell>
        </row>
        <row r="670">
          <cell r="B670" t="str">
            <v>451247</v>
          </cell>
          <cell r="C670" t="str">
            <v>Nguyễn Thị Phương</v>
          </cell>
          <cell r="D670" t="str">
            <v>Thảo</v>
          </cell>
          <cell r="E670" t="str">
            <v>4512</v>
          </cell>
          <cell r="F670" t="str">
            <v>BT</v>
          </cell>
        </row>
        <row r="671">
          <cell r="B671" t="str">
            <v>451248</v>
          </cell>
          <cell r="C671" t="str">
            <v>Trương Quỳnh</v>
          </cell>
          <cell r="D671" t="str">
            <v>Anh</v>
          </cell>
          <cell r="E671" t="str">
            <v>4512</v>
          </cell>
          <cell r="F671" t="str">
            <v>BT</v>
          </cell>
        </row>
        <row r="672">
          <cell r="B672" t="str">
            <v>451249</v>
          </cell>
          <cell r="C672" t="str">
            <v>Trần Trung</v>
          </cell>
          <cell r="D672" t="str">
            <v>Hiếu</v>
          </cell>
          <cell r="E672" t="str">
            <v>4512</v>
          </cell>
          <cell r="F672" t="str">
            <v>BT</v>
          </cell>
        </row>
        <row r="673">
          <cell r="B673" t="str">
            <v>451250</v>
          </cell>
          <cell r="C673" t="str">
            <v>Nguyễn Thảo</v>
          </cell>
          <cell r="D673" t="str">
            <v>Linh</v>
          </cell>
          <cell r="E673" t="str">
            <v>4512</v>
          </cell>
          <cell r="F673" t="str">
            <v>BT</v>
          </cell>
        </row>
        <row r="674">
          <cell r="B674" t="str">
            <v>451251</v>
          </cell>
          <cell r="C674" t="str">
            <v>Hà Thị Phương</v>
          </cell>
          <cell r="D674" t="str">
            <v>Loan</v>
          </cell>
          <cell r="E674" t="str">
            <v>4512</v>
          </cell>
          <cell r="F674" t="str">
            <v>GHP70</v>
          </cell>
        </row>
        <row r="675">
          <cell r="B675" t="str">
            <v>451252</v>
          </cell>
          <cell r="C675" t="str">
            <v>Nguyễn Linh</v>
          </cell>
          <cell r="D675" t="str">
            <v>Chi</v>
          </cell>
          <cell r="E675" t="str">
            <v>4512</v>
          </cell>
          <cell r="F675" t="str">
            <v>BT</v>
          </cell>
        </row>
        <row r="676">
          <cell r="B676" t="str">
            <v>451253</v>
          </cell>
          <cell r="C676" t="str">
            <v>Nguyễn Thị</v>
          </cell>
          <cell r="D676" t="str">
            <v>Huyền</v>
          </cell>
          <cell r="E676" t="str">
            <v>4512</v>
          </cell>
          <cell r="F676" t="str">
            <v>BT</v>
          </cell>
        </row>
        <row r="677">
          <cell r="B677" t="str">
            <v>451254</v>
          </cell>
          <cell r="C677" t="str">
            <v>Đỗ Thu</v>
          </cell>
          <cell r="D677" t="str">
            <v>Uyên</v>
          </cell>
          <cell r="E677" t="str">
            <v>4512</v>
          </cell>
          <cell r="F677" t="str">
            <v>BT</v>
          </cell>
        </row>
        <row r="678">
          <cell r="B678" t="str">
            <v>451255</v>
          </cell>
          <cell r="C678" t="str">
            <v>Đào Thị Như</v>
          </cell>
          <cell r="D678" t="str">
            <v>Mai</v>
          </cell>
          <cell r="E678" t="str">
            <v>4512</v>
          </cell>
          <cell r="F678" t="str">
            <v>BT</v>
          </cell>
        </row>
        <row r="679">
          <cell r="B679" t="str">
            <v>451256</v>
          </cell>
          <cell r="C679" t="str">
            <v>Nguyễn Trọng</v>
          </cell>
          <cell r="D679" t="str">
            <v>Tứ</v>
          </cell>
          <cell r="E679" t="str">
            <v>4512</v>
          </cell>
          <cell r="F679" t="str">
            <v>BT</v>
          </cell>
        </row>
        <row r="680">
          <cell r="B680" t="str">
            <v>451257</v>
          </cell>
          <cell r="C680" t="str">
            <v>Lý Minh</v>
          </cell>
          <cell r="D680" t="str">
            <v>Huế</v>
          </cell>
          <cell r="E680" t="str">
            <v>4512</v>
          </cell>
          <cell r="F680" t="str">
            <v>GHP70</v>
          </cell>
        </row>
        <row r="681">
          <cell r="B681" t="str">
            <v>451258</v>
          </cell>
          <cell r="C681" t="str">
            <v>Dương Công</v>
          </cell>
          <cell r="D681" t="str">
            <v>Phúc</v>
          </cell>
          <cell r="E681" t="str">
            <v>4512</v>
          </cell>
          <cell r="F681" t="str">
            <v>BT</v>
          </cell>
        </row>
        <row r="682">
          <cell r="B682" t="str">
            <v>451301</v>
          </cell>
          <cell r="C682" t="str">
            <v>Nguyễn Thành</v>
          </cell>
          <cell r="D682" t="str">
            <v>Vinh</v>
          </cell>
          <cell r="E682" t="str">
            <v>4513</v>
          </cell>
          <cell r="F682" t="str">
            <v>BT</v>
          </cell>
        </row>
        <row r="683">
          <cell r="B683" t="str">
            <v>451302</v>
          </cell>
          <cell r="C683" t="str">
            <v>Vương Đức</v>
          </cell>
          <cell r="D683" t="str">
            <v>Khảm</v>
          </cell>
          <cell r="E683" t="str">
            <v>4513</v>
          </cell>
          <cell r="F683" t="str">
            <v>BT</v>
          </cell>
        </row>
        <row r="684">
          <cell r="B684" t="str">
            <v>451303</v>
          </cell>
          <cell r="C684" t="str">
            <v>Vũ Phương</v>
          </cell>
          <cell r="D684" t="str">
            <v>Thảo</v>
          </cell>
          <cell r="E684" t="str">
            <v>4513</v>
          </cell>
          <cell r="F684" t="str">
            <v>BT</v>
          </cell>
        </row>
        <row r="685">
          <cell r="B685" t="str">
            <v>451304</v>
          </cell>
          <cell r="C685" t="str">
            <v>Ngô Minh</v>
          </cell>
          <cell r="D685" t="str">
            <v>Trang</v>
          </cell>
          <cell r="E685" t="str">
            <v>4513</v>
          </cell>
          <cell r="F685" t="str">
            <v>GHP70</v>
          </cell>
        </row>
        <row r="686">
          <cell r="B686" t="str">
            <v>451305</v>
          </cell>
          <cell r="C686" t="str">
            <v>Hoàng Thị</v>
          </cell>
          <cell r="D686" t="str">
            <v>Dịu</v>
          </cell>
          <cell r="E686" t="str">
            <v>4513</v>
          </cell>
          <cell r="F686" t="str">
            <v>BT</v>
          </cell>
        </row>
        <row r="687">
          <cell r="B687" t="str">
            <v>451306</v>
          </cell>
          <cell r="C687" t="str">
            <v>Bùi Quỳnh</v>
          </cell>
          <cell r="D687" t="str">
            <v>Trang</v>
          </cell>
          <cell r="E687" t="str">
            <v>4513</v>
          </cell>
          <cell r="F687" t="str">
            <v>BT</v>
          </cell>
        </row>
        <row r="688">
          <cell r="B688" t="str">
            <v>451307</v>
          </cell>
          <cell r="C688" t="str">
            <v>Vi Như</v>
          </cell>
          <cell r="D688" t="str">
            <v>Quỳnh</v>
          </cell>
          <cell r="E688" t="str">
            <v>4513</v>
          </cell>
          <cell r="F688" t="str">
            <v>BT</v>
          </cell>
        </row>
        <row r="689">
          <cell r="B689" t="str">
            <v>451308</v>
          </cell>
          <cell r="C689" t="str">
            <v>Trần Thị</v>
          </cell>
          <cell r="D689" t="str">
            <v>Thảo</v>
          </cell>
          <cell r="E689" t="str">
            <v>4513</v>
          </cell>
          <cell r="F689" t="str">
            <v>BT</v>
          </cell>
        </row>
        <row r="690">
          <cell r="B690" t="str">
            <v>451309</v>
          </cell>
          <cell r="C690" t="str">
            <v>Mã Hồng</v>
          </cell>
          <cell r="D690" t="str">
            <v>Nhị</v>
          </cell>
          <cell r="E690" t="str">
            <v>4513</v>
          </cell>
          <cell r="F690" t="str">
            <v>GHP70</v>
          </cell>
        </row>
        <row r="691">
          <cell r="B691" t="str">
            <v>451310</v>
          </cell>
          <cell r="C691" t="str">
            <v>Sùng Thị</v>
          </cell>
          <cell r="D691" t="str">
            <v>Sơ</v>
          </cell>
          <cell r="E691" t="str">
            <v>4513</v>
          </cell>
          <cell r="F691" t="str">
            <v>GHP70</v>
          </cell>
        </row>
        <row r="692">
          <cell r="B692" t="str">
            <v>451311</v>
          </cell>
          <cell r="C692" t="str">
            <v>Trương Minh</v>
          </cell>
          <cell r="D692" t="str">
            <v>Đức</v>
          </cell>
          <cell r="E692" t="str">
            <v>4513</v>
          </cell>
          <cell r="F692" t="str">
            <v>BT</v>
          </cell>
        </row>
        <row r="693">
          <cell r="B693" t="str">
            <v>451312</v>
          </cell>
          <cell r="C693" t="str">
            <v>Nguyễn Thị</v>
          </cell>
          <cell r="D693" t="str">
            <v>Hà</v>
          </cell>
          <cell r="E693" t="str">
            <v>4513</v>
          </cell>
          <cell r="F693" t="str">
            <v>BT</v>
          </cell>
        </row>
        <row r="694">
          <cell r="B694" t="str">
            <v>451313</v>
          </cell>
          <cell r="C694" t="str">
            <v>Vũ Minh</v>
          </cell>
          <cell r="D694" t="str">
            <v>Huyền</v>
          </cell>
          <cell r="E694" t="str">
            <v>4513</v>
          </cell>
          <cell r="F694" t="str">
            <v>BT</v>
          </cell>
        </row>
        <row r="695">
          <cell r="B695" t="str">
            <v>451314</v>
          </cell>
          <cell r="C695" t="str">
            <v>Lê Thanh</v>
          </cell>
          <cell r="D695" t="str">
            <v>Tâm</v>
          </cell>
          <cell r="E695" t="str">
            <v>4513</v>
          </cell>
          <cell r="F695" t="str">
            <v>BT</v>
          </cell>
        </row>
        <row r="696">
          <cell r="B696" t="str">
            <v>451315</v>
          </cell>
          <cell r="C696" t="str">
            <v>Lê Thành</v>
          </cell>
          <cell r="D696" t="str">
            <v>Long</v>
          </cell>
          <cell r="E696" t="str">
            <v>4513</v>
          </cell>
          <cell r="F696" t="str">
            <v>BT</v>
          </cell>
        </row>
        <row r="697">
          <cell r="B697" t="str">
            <v>451316</v>
          </cell>
          <cell r="C697" t="str">
            <v>Cao Thị Ngọc</v>
          </cell>
          <cell r="D697" t="str">
            <v>Minh</v>
          </cell>
          <cell r="E697" t="str">
            <v>4513</v>
          </cell>
          <cell r="F697" t="str">
            <v>BT</v>
          </cell>
        </row>
        <row r="698">
          <cell r="B698" t="str">
            <v>451317</v>
          </cell>
          <cell r="C698" t="str">
            <v>Nguyễn Thị Mỹ</v>
          </cell>
          <cell r="D698" t="str">
            <v>Duyên</v>
          </cell>
          <cell r="E698" t="str">
            <v>4513</v>
          </cell>
          <cell r="F698" t="str">
            <v>BT</v>
          </cell>
        </row>
        <row r="699">
          <cell r="B699" t="str">
            <v>451318</v>
          </cell>
          <cell r="C699" t="str">
            <v>Lý Mỹ</v>
          </cell>
          <cell r="D699" t="str">
            <v>Lệ</v>
          </cell>
          <cell r="E699" t="str">
            <v>4513</v>
          </cell>
          <cell r="F699" t="str">
            <v>GHP70</v>
          </cell>
        </row>
        <row r="700">
          <cell r="B700" t="str">
            <v>451319</v>
          </cell>
          <cell r="C700" t="str">
            <v>Nguyễn Thị Yến</v>
          </cell>
          <cell r="D700" t="str">
            <v>Khoa</v>
          </cell>
          <cell r="E700" t="str">
            <v>4513</v>
          </cell>
          <cell r="F700" t="str">
            <v>BT</v>
          </cell>
        </row>
        <row r="701">
          <cell r="B701" t="str">
            <v>451320</v>
          </cell>
          <cell r="C701" t="str">
            <v>Trần Ngô Sĩ</v>
          </cell>
          <cell r="D701" t="str">
            <v>Hào</v>
          </cell>
          <cell r="E701" t="str">
            <v>4513</v>
          </cell>
          <cell r="F701" t="str">
            <v>BT</v>
          </cell>
        </row>
        <row r="702">
          <cell r="B702" t="str">
            <v>451321</v>
          </cell>
          <cell r="C702" t="str">
            <v>Nguyễn Tùng</v>
          </cell>
          <cell r="D702" t="str">
            <v>Chi</v>
          </cell>
          <cell r="E702" t="str">
            <v>4513</v>
          </cell>
          <cell r="F702" t="str">
            <v>BT</v>
          </cell>
        </row>
        <row r="703">
          <cell r="B703" t="str">
            <v>451322</v>
          </cell>
          <cell r="C703" t="str">
            <v>Đinh Thị Thu</v>
          </cell>
          <cell r="D703" t="str">
            <v>Hằng</v>
          </cell>
          <cell r="E703" t="str">
            <v>4513</v>
          </cell>
          <cell r="F703" t="str">
            <v>BT</v>
          </cell>
        </row>
        <row r="704">
          <cell r="B704" t="str">
            <v>451323</v>
          </cell>
          <cell r="C704" t="str">
            <v>Khoàng Thị</v>
          </cell>
          <cell r="D704" t="str">
            <v>Lệ</v>
          </cell>
          <cell r="E704" t="str">
            <v>4513</v>
          </cell>
          <cell r="F704" t="str">
            <v>BT</v>
          </cell>
        </row>
        <row r="705">
          <cell r="B705" t="str">
            <v>451324</v>
          </cell>
          <cell r="C705" t="str">
            <v>Phạm Hồng</v>
          </cell>
          <cell r="D705" t="str">
            <v>Quân</v>
          </cell>
          <cell r="E705" t="str">
            <v>4513</v>
          </cell>
          <cell r="F705" t="str">
            <v>BT</v>
          </cell>
        </row>
        <row r="706">
          <cell r="B706" t="str">
            <v>451325</v>
          </cell>
          <cell r="C706" t="str">
            <v>Vi Thị</v>
          </cell>
          <cell r="D706" t="str">
            <v>Xuân</v>
          </cell>
          <cell r="E706" t="str">
            <v>4513</v>
          </cell>
          <cell r="F706" t="str">
            <v>MHP</v>
          </cell>
        </row>
        <row r="707">
          <cell r="B707" t="str">
            <v>451326</v>
          </cell>
          <cell r="C707" t="str">
            <v>Mạc Thị Hồng</v>
          </cell>
          <cell r="D707" t="str">
            <v>Gấm</v>
          </cell>
          <cell r="E707" t="str">
            <v>4513</v>
          </cell>
          <cell r="F707" t="str">
            <v>BT</v>
          </cell>
        </row>
        <row r="708">
          <cell r="B708" t="str">
            <v>451327</v>
          </cell>
          <cell r="C708" t="str">
            <v>Nguyễn Thùy</v>
          </cell>
          <cell r="D708" t="str">
            <v>Dung</v>
          </cell>
          <cell r="E708" t="str">
            <v>4513</v>
          </cell>
          <cell r="F708" t="str">
            <v>BT</v>
          </cell>
        </row>
        <row r="709">
          <cell r="B709" t="str">
            <v>451328</v>
          </cell>
          <cell r="C709" t="str">
            <v>Trần Khánh</v>
          </cell>
          <cell r="D709" t="str">
            <v>Hiền</v>
          </cell>
          <cell r="E709" t="str">
            <v>4513</v>
          </cell>
          <cell r="F709" t="str">
            <v>BT</v>
          </cell>
        </row>
        <row r="710">
          <cell r="B710" t="str">
            <v>451329</v>
          </cell>
          <cell r="C710" t="str">
            <v>Hoàng Ngọc</v>
          </cell>
          <cell r="D710" t="str">
            <v>Huyền</v>
          </cell>
          <cell r="E710" t="str">
            <v>4513</v>
          </cell>
          <cell r="F710" t="str">
            <v>BT</v>
          </cell>
        </row>
        <row r="711">
          <cell r="B711" t="str">
            <v>451330</v>
          </cell>
          <cell r="C711" t="str">
            <v>Vũ Tú</v>
          </cell>
          <cell r="D711" t="str">
            <v>Oanh</v>
          </cell>
          <cell r="E711" t="str">
            <v>4513</v>
          </cell>
          <cell r="F711" t="str">
            <v>BT</v>
          </cell>
        </row>
        <row r="712">
          <cell r="B712" t="str">
            <v>451331</v>
          </cell>
          <cell r="C712" t="str">
            <v>Nguyễn Vũ Phương</v>
          </cell>
          <cell r="D712" t="str">
            <v>Hằng</v>
          </cell>
          <cell r="E712" t="str">
            <v>4513</v>
          </cell>
          <cell r="F712" t="str">
            <v>BT</v>
          </cell>
        </row>
        <row r="713">
          <cell r="B713" t="str">
            <v>451332</v>
          </cell>
          <cell r="C713" t="str">
            <v>Phạm Thu</v>
          </cell>
          <cell r="D713" t="str">
            <v>Thảo</v>
          </cell>
          <cell r="E713" t="str">
            <v>4513</v>
          </cell>
          <cell r="F713" t="str">
            <v>BT</v>
          </cell>
        </row>
        <row r="714">
          <cell r="B714" t="str">
            <v>451333</v>
          </cell>
          <cell r="C714" t="str">
            <v>Ngô Phương</v>
          </cell>
          <cell r="D714" t="str">
            <v>Loan</v>
          </cell>
          <cell r="E714" t="str">
            <v>4513</v>
          </cell>
          <cell r="F714" t="str">
            <v>BT</v>
          </cell>
        </row>
        <row r="715">
          <cell r="B715" t="str">
            <v>451334</v>
          </cell>
          <cell r="C715" t="str">
            <v>Nguyễn Văn</v>
          </cell>
          <cell r="D715" t="str">
            <v>Tài</v>
          </cell>
          <cell r="E715" t="str">
            <v>4513</v>
          </cell>
          <cell r="F715" t="str">
            <v>BT</v>
          </cell>
        </row>
        <row r="716">
          <cell r="B716" t="str">
            <v>451335</v>
          </cell>
          <cell r="C716" t="str">
            <v>Lương Mai</v>
          </cell>
          <cell r="D716" t="str">
            <v>Trang</v>
          </cell>
          <cell r="E716" t="str">
            <v>4513</v>
          </cell>
          <cell r="F716" t="str">
            <v>BT</v>
          </cell>
        </row>
        <row r="717">
          <cell r="B717" t="str">
            <v>451336</v>
          </cell>
          <cell r="C717" t="str">
            <v>Đoàn Khánh</v>
          </cell>
          <cell r="D717" t="str">
            <v>Linh</v>
          </cell>
          <cell r="E717" t="str">
            <v>4513</v>
          </cell>
          <cell r="F717" t="str">
            <v>BT</v>
          </cell>
        </row>
        <row r="718">
          <cell r="B718" t="str">
            <v>451337</v>
          </cell>
          <cell r="C718" t="str">
            <v>Nguyễn Phương</v>
          </cell>
          <cell r="D718" t="str">
            <v>Linh</v>
          </cell>
          <cell r="E718" t="str">
            <v>4513</v>
          </cell>
          <cell r="F718" t="str">
            <v>BT</v>
          </cell>
        </row>
        <row r="719">
          <cell r="B719" t="str">
            <v>451338</v>
          </cell>
          <cell r="C719" t="str">
            <v>Lâm Thị</v>
          </cell>
          <cell r="D719" t="str">
            <v>Hằng</v>
          </cell>
          <cell r="E719" t="str">
            <v>4513</v>
          </cell>
          <cell r="F719" t="str">
            <v>BT</v>
          </cell>
        </row>
        <row r="720">
          <cell r="B720" t="str">
            <v>451339</v>
          </cell>
          <cell r="C720" t="str">
            <v>Trịnh Hoàng Khánh</v>
          </cell>
          <cell r="D720" t="str">
            <v>Vân</v>
          </cell>
          <cell r="E720" t="str">
            <v>4513</v>
          </cell>
          <cell r="F720" t="str">
            <v>BT</v>
          </cell>
        </row>
        <row r="721">
          <cell r="B721" t="str">
            <v>451340</v>
          </cell>
          <cell r="C721" t="str">
            <v>Huỳnh Thu</v>
          </cell>
          <cell r="D721" t="str">
            <v>Trang</v>
          </cell>
          <cell r="E721" t="str">
            <v>4513</v>
          </cell>
          <cell r="F721" t="str">
            <v>BT</v>
          </cell>
        </row>
        <row r="722">
          <cell r="B722" t="str">
            <v>451341</v>
          </cell>
          <cell r="C722" t="str">
            <v>Trần Thị Phương</v>
          </cell>
          <cell r="D722" t="str">
            <v>Thùy</v>
          </cell>
          <cell r="E722" t="str">
            <v>4513</v>
          </cell>
          <cell r="F722" t="str">
            <v>BT</v>
          </cell>
        </row>
        <row r="723">
          <cell r="B723" t="str">
            <v>451342</v>
          </cell>
          <cell r="C723" t="str">
            <v>Nguyễn Thị Thúy</v>
          </cell>
          <cell r="D723" t="str">
            <v>Nga</v>
          </cell>
          <cell r="E723" t="str">
            <v>4513</v>
          </cell>
          <cell r="F723" t="str">
            <v>BT</v>
          </cell>
        </row>
        <row r="724">
          <cell r="B724" t="str">
            <v>451343</v>
          </cell>
          <cell r="C724" t="str">
            <v>Vũ Thùy</v>
          </cell>
          <cell r="D724" t="str">
            <v>Dương</v>
          </cell>
          <cell r="E724" t="str">
            <v>4513</v>
          </cell>
          <cell r="F724" t="str">
            <v>BT</v>
          </cell>
        </row>
        <row r="725">
          <cell r="B725" t="str">
            <v>451344</v>
          </cell>
          <cell r="C725" t="str">
            <v>Bế Trung</v>
          </cell>
          <cell r="D725" t="str">
            <v>Nguyên</v>
          </cell>
          <cell r="E725" t="str">
            <v>4513</v>
          </cell>
          <cell r="F725" t="str">
            <v>BT</v>
          </cell>
        </row>
        <row r="726">
          <cell r="B726" t="str">
            <v>451345</v>
          </cell>
          <cell r="C726" t="str">
            <v>Hoàng Minh</v>
          </cell>
          <cell r="D726" t="str">
            <v>Trường</v>
          </cell>
          <cell r="E726" t="str">
            <v>4513</v>
          </cell>
          <cell r="F726" t="str">
            <v>BT</v>
          </cell>
        </row>
        <row r="727">
          <cell r="B727" t="str">
            <v>451346</v>
          </cell>
          <cell r="C727" t="str">
            <v>Hoàng Minh</v>
          </cell>
          <cell r="D727" t="str">
            <v>Hằng</v>
          </cell>
          <cell r="E727" t="str">
            <v>4513</v>
          </cell>
          <cell r="F727" t="str">
            <v>BT</v>
          </cell>
        </row>
        <row r="728">
          <cell r="B728" t="str">
            <v>451347</v>
          </cell>
          <cell r="C728" t="str">
            <v>Phạm Thanh Thiện</v>
          </cell>
          <cell r="D728" t="str">
            <v>Tâm</v>
          </cell>
          <cell r="E728" t="str">
            <v>4513</v>
          </cell>
          <cell r="F728" t="str">
            <v>BT</v>
          </cell>
        </row>
        <row r="729">
          <cell r="B729" t="str">
            <v>451348</v>
          </cell>
          <cell r="C729" t="str">
            <v>Trần Khánh</v>
          </cell>
          <cell r="D729" t="str">
            <v>Linh</v>
          </cell>
          <cell r="E729" t="str">
            <v>4513</v>
          </cell>
          <cell r="F729" t="str">
            <v>BT</v>
          </cell>
        </row>
        <row r="730">
          <cell r="B730" t="str">
            <v>451349</v>
          </cell>
          <cell r="C730" t="str">
            <v>Đỗ Thị Trâm</v>
          </cell>
          <cell r="D730" t="str">
            <v>Anh</v>
          </cell>
          <cell r="E730" t="str">
            <v>4513</v>
          </cell>
          <cell r="F730" t="str">
            <v>BT</v>
          </cell>
        </row>
        <row r="731">
          <cell r="B731" t="str">
            <v>451350</v>
          </cell>
          <cell r="C731" t="str">
            <v>Lang Đức</v>
          </cell>
          <cell r="D731" t="str">
            <v>Thắng</v>
          </cell>
          <cell r="E731" t="str">
            <v>4513</v>
          </cell>
          <cell r="F731" t="str">
            <v>BT</v>
          </cell>
        </row>
        <row r="732">
          <cell r="B732" t="str">
            <v>451351</v>
          </cell>
          <cell r="C732" t="str">
            <v>Vi Tuấn</v>
          </cell>
          <cell r="D732" t="str">
            <v>Anh</v>
          </cell>
          <cell r="E732" t="str">
            <v>4513</v>
          </cell>
          <cell r="F732" t="str">
            <v>BT</v>
          </cell>
        </row>
        <row r="733">
          <cell r="B733" t="str">
            <v>451352</v>
          </cell>
          <cell r="C733" t="str">
            <v>Nguyễn Thị Hồng</v>
          </cell>
          <cell r="D733" t="str">
            <v>Son</v>
          </cell>
          <cell r="E733" t="str">
            <v>4513</v>
          </cell>
          <cell r="F733" t="str">
            <v>BT</v>
          </cell>
        </row>
        <row r="734">
          <cell r="B734" t="str">
            <v>451353</v>
          </cell>
          <cell r="C734" t="str">
            <v>Hoàng Thị</v>
          </cell>
          <cell r="D734" t="str">
            <v>Thảo</v>
          </cell>
          <cell r="E734" t="str">
            <v>4513</v>
          </cell>
          <cell r="F734" t="str">
            <v>GHP70</v>
          </cell>
        </row>
        <row r="735">
          <cell r="B735" t="str">
            <v>451354</v>
          </cell>
          <cell r="C735" t="str">
            <v>Phạm Thị Thanh</v>
          </cell>
          <cell r="D735" t="str">
            <v>Huyền</v>
          </cell>
          <cell r="E735" t="str">
            <v>4513</v>
          </cell>
          <cell r="F735" t="str">
            <v>BT</v>
          </cell>
        </row>
        <row r="736">
          <cell r="B736" t="str">
            <v>451355</v>
          </cell>
          <cell r="C736" t="str">
            <v>Nguyễn Duy</v>
          </cell>
          <cell r="D736" t="str">
            <v>Việt</v>
          </cell>
          <cell r="E736" t="str">
            <v>4513</v>
          </cell>
          <cell r="F736" t="str">
            <v>BT</v>
          </cell>
        </row>
        <row r="737">
          <cell r="B737" t="str">
            <v>451401</v>
          </cell>
          <cell r="C737" t="str">
            <v>Đào Thúy</v>
          </cell>
          <cell r="D737" t="str">
            <v>Xuân</v>
          </cell>
          <cell r="E737" t="str">
            <v>4514</v>
          </cell>
          <cell r="F737" t="str">
            <v>GHP70</v>
          </cell>
        </row>
        <row r="738">
          <cell r="B738" t="str">
            <v>451402</v>
          </cell>
          <cell r="C738" t="str">
            <v>Phạm Bảo</v>
          </cell>
          <cell r="D738" t="str">
            <v>Chi</v>
          </cell>
          <cell r="E738" t="str">
            <v>4514</v>
          </cell>
          <cell r="F738" t="str">
            <v>GHP</v>
          </cell>
        </row>
        <row r="739">
          <cell r="B739" t="str">
            <v>451403</v>
          </cell>
          <cell r="C739" t="str">
            <v>Lê Mai</v>
          </cell>
          <cell r="D739" t="str">
            <v>Phương</v>
          </cell>
          <cell r="E739" t="str">
            <v>4514</v>
          </cell>
          <cell r="F739" t="str">
            <v>BT</v>
          </cell>
        </row>
        <row r="740">
          <cell r="B740" t="str">
            <v>451404</v>
          </cell>
          <cell r="C740" t="str">
            <v>Đào Xuân</v>
          </cell>
          <cell r="D740" t="str">
            <v>Mạnh</v>
          </cell>
          <cell r="E740" t="str">
            <v>4514</v>
          </cell>
          <cell r="F740" t="str">
            <v>BT</v>
          </cell>
        </row>
        <row r="741">
          <cell r="B741" t="str">
            <v>451405</v>
          </cell>
          <cell r="C741" t="str">
            <v>Phạm Thị Hồng</v>
          </cell>
          <cell r="D741" t="str">
            <v>Hạnh</v>
          </cell>
          <cell r="E741" t="str">
            <v>4514</v>
          </cell>
          <cell r="F741" t="str">
            <v>BT</v>
          </cell>
        </row>
        <row r="742">
          <cell r="B742" t="str">
            <v>451406</v>
          </cell>
          <cell r="C742" t="str">
            <v>Hà Hữu</v>
          </cell>
          <cell r="D742" t="str">
            <v>Thắng</v>
          </cell>
          <cell r="E742" t="str">
            <v>4514</v>
          </cell>
          <cell r="F742" t="str">
            <v>BT</v>
          </cell>
        </row>
        <row r="743">
          <cell r="B743" t="str">
            <v>451407</v>
          </cell>
          <cell r="C743" t="str">
            <v>Nguyễn Thị Thu</v>
          </cell>
          <cell r="D743" t="str">
            <v>Hiền</v>
          </cell>
          <cell r="E743" t="str">
            <v>4514</v>
          </cell>
          <cell r="F743" t="str">
            <v>BT</v>
          </cell>
        </row>
        <row r="744">
          <cell r="B744" t="str">
            <v>451408</v>
          </cell>
          <cell r="C744" t="str">
            <v>Nguyễn Mai Thanh</v>
          </cell>
          <cell r="D744" t="str">
            <v>Hằng</v>
          </cell>
          <cell r="E744" t="str">
            <v>4514</v>
          </cell>
          <cell r="F744" t="str">
            <v>BT</v>
          </cell>
        </row>
        <row r="745">
          <cell r="B745" t="str">
            <v>451409</v>
          </cell>
          <cell r="C745" t="str">
            <v>Đặng Vương Nhật</v>
          </cell>
          <cell r="D745" t="str">
            <v>Minh</v>
          </cell>
          <cell r="E745" t="str">
            <v>4514</v>
          </cell>
          <cell r="F745" t="str">
            <v>BT</v>
          </cell>
        </row>
        <row r="746">
          <cell r="B746" t="str">
            <v>451410</v>
          </cell>
          <cell r="C746" t="str">
            <v>Vũ Đình Trường</v>
          </cell>
          <cell r="D746" t="str">
            <v>Giang</v>
          </cell>
          <cell r="E746" t="str">
            <v>4514</v>
          </cell>
          <cell r="F746" t="str">
            <v>BT</v>
          </cell>
        </row>
        <row r="747">
          <cell r="B747" t="str">
            <v>451411</v>
          </cell>
          <cell r="C747" t="str">
            <v>Nguyễn Lan</v>
          </cell>
          <cell r="D747" t="str">
            <v>Phương</v>
          </cell>
          <cell r="E747" t="str">
            <v>4514</v>
          </cell>
          <cell r="F747" t="str">
            <v>BT</v>
          </cell>
        </row>
        <row r="748">
          <cell r="B748" t="str">
            <v>451412</v>
          </cell>
          <cell r="C748" t="str">
            <v>Nguyễn Tiến</v>
          </cell>
          <cell r="D748" t="str">
            <v>Đức</v>
          </cell>
          <cell r="E748" t="str">
            <v>4514</v>
          </cell>
          <cell r="F748" t="str">
            <v>BT</v>
          </cell>
        </row>
        <row r="749">
          <cell r="B749" t="str">
            <v>451413</v>
          </cell>
          <cell r="C749" t="str">
            <v>Phùng Mai</v>
          </cell>
          <cell r="D749" t="str">
            <v>Ngọc</v>
          </cell>
          <cell r="E749" t="str">
            <v>4514</v>
          </cell>
          <cell r="F749" t="str">
            <v>BT</v>
          </cell>
        </row>
        <row r="750">
          <cell r="B750" t="str">
            <v>451414</v>
          </cell>
          <cell r="C750" t="str">
            <v>Hà Ngọc</v>
          </cell>
          <cell r="D750" t="str">
            <v>Anh</v>
          </cell>
          <cell r="E750" t="str">
            <v>4514</v>
          </cell>
          <cell r="F750" t="str">
            <v>BT</v>
          </cell>
        </row>
        <row r="751">
          <cell r="B751" t="str">
            <v>451415</v>
          </cell>
          <cell r="C751" t="str">
            <v>Quách Phương</v>
          </cell>
          <cell r="D751" t="str">
            <v>Tú</v>
          </cell>
          <cell r="E751" t="str">
            <v>4514</v>
          </cell>
          <cell r="F751" t="str">
            <v>BT</v>
          </cell>
        </row>
        <row r="752">
          <cell r="B752" t="str">
            <v>451416</v>
          </cell>
          <cell r="C752" t="str">
            <v>Hoàng Văn</v>
          </cell>
          <cell r="D752" t="str">
            <v>Mạnh</v>
          </cell>
          <cell r="E752" t="str">
            <v>4514</v>
          </cell>
          <cell r="F752" t="str">
            <v>BT</v>
          </cell>
        </row>
        <row r="753">
          <cell r="B753" t="str">
            <v>451417</v>
          </cell>
          <cell r="C753" t="str">
            <v>Tạ Ngọc</v>
          </cell>
          <cell r="D753" t="str">
            <v>Anh</v>
          </cell>
          <cell r="E753" t="str">
            <v>4514</v>
          </cell>
          <cell r="F753" t="str">
            <v>BT</v>
          </cell>
        </row>
        <row r="754">
          <cell r="B754" t="str">
            <v>451418</v>
          </cell>
          <cell r="C754" t="str">
            <v>Hoàng Xuân</v>
          </cell>
          <cell r="D754" t="str">
            <v>Bách</v>
          </cell>
          <cell r="E754" t="str">
            <v>4514</v>
          </cell>
          <cell r="F754" t="str">
            <v>BT</v>
          </cell>
        </row>
        <row r="755">
          <cell r="B755" t="str">
            <v>451419</v>
          </cell>
          <cell r="C755" t="str">
            <v>Nguyễn Thị Phương</v>
          </cell>
          <cell r="D755" t="str">
            <v>Thảo</v>
          </cell>
          <cell r="E755" t="str">
            <v>4514</v>
          </cell>
          <cell r="F755" t="str">
            <v>BT</v>
          </cell>
        </row>
        <row r="756">
          <cell r="B756" t="str">
            <v>451420</v>
          </cell>
          <cell r="C756" t="str">
            <v>Trần Anh</v>
          </cell>
          <cell r="D756" t="str">
            <v>Dũng</v>
          </cell>
          <cell r="E756" t="str">
            <v>4514</v>
          </cell>
          <cell r="F756" t="str">
            <v>BT</v>
          </cell>
        </row>
        <row r="757">
          <cell r="B757" t="str">
            <v>451421</v>
          </cell>
          <cell r="C757" t="str">
            <v>Đỗ Thị Thu</v>
          </cell>
          <cell r="D757" t="str">
            <v>Trà</v>
          </cell>
          <cell r="E757" t="str">
            <v>4514</v>
          </cell>
          <cell r="F757" t="str">
            <v>BT</v>
          </cell>
        </row>
        <row r="758">
          <cell r="B758" t="str">
            <v>451422</v>
          </cell>
          <cell r="C758" t="str">
            <v>Lê Thế</v>
          </cell>
          <cell r="D758" t="str">
            <v>Bằng</v>
          </cell>
          <cell r="E758" t="str">
            <v>4514</v>
          </cell>
          <cell r="F758" t="str">
            <v>BT</v>
          </cell>
        </row>
        <row r="759">
          <cell r="B759" t="str">
            <v>451423</v>
          </cell>
          <cell r="C759" t="str">
            <v>Hoàng Phương</v>
          </cell>
          <cell r="D759" t="str">
            <v>Hoa</v>
          </cell>
          <cell r="E759" t="str">
            <v>4514</v>
          </cell>
          <cell r="F759" t="str">
            <v>BT</v>
          </cell>
        </row>
        <row r="760">
          <cell r="B760" t="str">
            <v>451424</v>
          </cell>
          <cell r="C760" t="str">
            <v>Đỗ Thị Thu</v>
          </cell>
          <cell r="D760" t="str">
            <v>Hà</v>
          </cell>
          <cell r="E760" t="str">
            <v>4514</v>
          </cell>
          <cell r="F760" t="str">
            <v>BT</v>
          </cell>
        </row>
        <row r="761">
          <cell r="B761" t="str">
            <v>451425</v>
          </cell>
          <cell r="C761" t="str">
            <v>Phạm Thùy</v>
          </cell>
          <cell r="D761" t="str">
            <v>Linh</v>
          </cell>
          <cell r="E761" t="str">
            <v>4514</v>
          </cell>
          <cell r="F761" t="str">
            <v>BT</v>
          </cell>
        </row>
        <row r="762">
          <cell r="B762" t="str">
            <v>451426</v>
          </cell>
          <cell r="C762" t="str">
            <v>Phạm Như</v>
          </cell>
          <cell r="D762" t="str">
            <v>Toàn</v>
          </cell>
          <cell r="E762" t="str">
            <v>4514</v>
          </cell>
          <cell r="F762" t="str">
            <v>BT</v>
          </cell>
        </row>
        <row r="763">
          <cell r="B763" t="str">
            <v>451427</v>
          </cell>
          <cell r="C763" t="str">
            <v>Nguyễn Thị</v>
          </cell>
          <cell r="D763" t="str">
            <v>Hà</v>
          </cell>
          <cell r="E763" t="str">
            <v>4514</v>
          </cell>
          <cell r="F763" t="str">
            <v>BT</v>
          </cell>
        </row>
        <row r="764">
          <cell r="B764" t="str">
            <v>451428</v>
          </cell>
          <cell r="C764" t="str">
            <v>Hoàng Thùy</v>
          </cell>
          <cell r="D764" t="str">
            <v>Trang</v>
          </cell>
          <cell r="E764" t="str">
            <v>4514</v>
          </cell>
          <cell r="F764" t="str">
            <v>BT</v>
          </cell>
        </row>
        <row r="765">
          <cell r="B765" t="str">
            <v>451429</v>
          </cell>
          <cell r="C765" t="str">
            <v>Đinh Thị Huyền</v>
          </cell>
          <cell r="D765" t="str">
            <v>Trang</v>
          </cell>
          <cell r="E765" t="str">
            <v>4514</v>
          </cell>
          <cell r="F765" t="str">
            <v>BT</v>
          </cell>
        </row>
        <row r="766">
          <cell r="B766" t="str">
            <v>451430</v>
          </cell>
          <cell r="C766" t="str">
            <v>Hoàng Đức</v>
          </cell>
          <cell r="D766" t="str">
            <v>Trọng</v>
          </cell>
          <cell r="E766" t="str">
            <v>4514</v>
          </cell>
          <cell r="F766" t="str">
            <v>BT</v>
          </cell>
        </row>
        <row r="767">
          <cell r="B767" t="str">
            <v>451431</v>
          </cell>
          <cell r="C767" t="str">
            <v>Nguyễn Viết</v>
          </cell>
          <cell r="D767" t="str">
            <v>Phong</v>
          </cell>
          <cell r="E767" t="str">
            <v>4514</v>
          </cell>
          <cell r="F767" t="str">
            <v>BT</v>
          </cell>
        </row>
        <row r="768">
          <cell r="B768" t="str">
            <v>451432</v>
          </cell>
          <cell r="C768" t="str">
            <v>Nguyễn Minh</v>
          </cell>
          <cell r="D768" t="str">
            <v>Hằng</v>
          </cell>
          <cell r="E768" t="str">
            <v>4514</v>
          </cell>
          <cell r="F768" t="str">
            <v>BT</v>
          </cell>
        </row>
        <row r="769">
          <cell r="B769" t="str">
            <v>451433</v>
          </cell>
          <cell r="C769" t="str">
            <v>Lại Thị Huyền</v>
          </cell>
          <cell r="D769" t="str">
            <v>My</v>
          </cell>
          <cell r="E769" t="str">
            <v>4514</v>
          </cell>
          <cell r="F769" t="str">
            <v>BT</v>
          </cell>
        </row>
        <row r="770">
          <cell r="B770" t="str">
            <v>451434</v>
          </cell>
          <cell r="C770" t="str">
            <v>Phạm Thị Hương</v>
          </cell>
          <cell r="D770" t="str">
            <v>Mai</v>
          </cell>
          <cell r="E770" t="str">
            <v>4514</v>
          </cell>
          <cell r="F770" t="str">
            <v>BT</v>
          </cell>
        </row>
        <row r="771">
          <cell r="B771" t="str">
            <v>451435</v>
          </cell>
          <cell r="C771" t="str">
            <v>Phạm Khánh</v>
          </cell>
          <cell r="D771" t="str">
            <v>Linh</v>
          </cell>
          <cell r="E771" t="str">
            <v>4514</v>
          </cell>
          <cell r="F771" t="str">
            <v>BT</v>
          </cell>
        </row>
        <row r="772">
          <cell r="B772" t="str">
            <v>451436</v>
          </cell>
          <cell r="C772" t="str">
            <v>Nguyễn Thủy</v>
          </cell>
          <cell r="D772" t="str">
            <v>Tiên</v>
          </cell>
          <cell r="E772" t="str">
            <v>4514</v>
          </cell>
          <cell r="F772" t="str">
            <v>BT</v>
          </cell>
        </row>
        <row r="773">
          <cell r="B773" t="str">
            <v>451437</v>
          </cell>
          <cell r="C773" t="str">
            <v>Nguyễn Quang Huỳnh</v>
          </cell>
          <cell r="D773" t="str">
            <v>Thái</v>
          </cell>
          <cell r="E773" t="str">
            <v>4514</v>
          </cell>
          <cell r="F773" t="str">
            <v>BT</v>
          </cell>
        </row>
        <row r="774">
          <cell r="B774" t="str">
            <v>451438</v>
          </cell>
          <cell r="C774" t="str">
            <v>Phạm Lê Minh</v>
          </cell>
          <cell r="D774" t="str">
            <v>Khuê</v>
          </cell>
          <cell r="E774" t="str">
            <v>4514</v>
          </cell>
          <cell r="F774" t="str">
            <v>BT</v>
          </cell>
        </row>
        <row r="775">
          <cell r="B775" t="str">
            <v>451439</v>
          </cell>
          <cell r="C775" t="str">
            <v>Đậu Lan</v>
          </cell>
          <cell r="D775" t="str">
            <v>Chinh</v>
          </cell>
          <cell r="E775" t="str">
            <v>4514</v>
          </cell>
          <cell r="F775" t="str">
            <v>BT</v>
          </cell>
        </row>
        <row r="776">
          <cell r="B776" t="str">
            <v>451440</v>
          </cell>
          <cell r="C776" t="str">
            <v>Ngô Phương</v>
          </cell>
          <cell r="D776" t="str">
            <v>Linh</v>
          </cell>
          <cell r="E776" t="str">
            <v>4514</v>
          </cell>
          <cell r="F776" t="str">
            <v>BT</v>
          </cell>
        </row>
        <row r="777">
          <cell r="B777" t="str">
            <v>451441</v>
          </cell>
          <cell r="C777" t="str">
            <v>Phan Thị Hương</v>
          </cell>
          <cell r="D777" t="str">
            <v>Giang</v>
          </cell>
          <cell r="E777" t="str">
            <v>4514</v>
          </cell>
          <cell r="F777" t="str">
            <v>BT</v>
          </cell>
        </row>
        <row r="778">
          <cell r="B778" t="str">
            <v>451442</v>
          </cell>
          <cell r="C778" t="str">
            <v>Hồ Thu</v>
          </cell>
          <cell r="D778" t="str">
            <v>Trang</v>
          </cell>
          <cell r="E778" t="str">
            <v>4514</v>
          </cell>
          <cell r="F778" t="str">
            <v>BT</v>
          </cell>
        </row>
        <row r="779">
          <cell r="B779" t="str">
            <v>451443</v>
          </cell>
          <cell r="C779" t="str">
            <v>Đỗ Hạnh</v>
          </cell>
          <cell r="D779" t="str">
            <v>My</v>
          </cell>
          <cell r="E779" t="str">
            <v>4514</v>
          </cell>
          <cell r="F779" t="str">
            <v>BT</v>
          </cell>
        </row>
        <row r="780">
          <cell r="B780" t="str">
            <v>451444</v>
          </cell>
          <cell r="C780" t="str">
            <v>Vũ Quỳnh</v>
          </cell>
          <cell r="D780" t="str">
            <v>Hương</v>
          </cell>
          <cell r="E780" t="str">
            <v>4514</v>
          </cell>
          <cell r="F780" t="str">
            <v>BT</v>
          </cell>
        </row>
        <row r="781">
          <cell r="B781" t="str">
            <v>451445</v>
          </cell>
          <cell r="C781" t="str">
            <v>Phùng Thị</v>
          </cell>
          <cell r="D781" t="str">
            <v>Hường</v>
          </cell>
          <cell r="E781" t="str">
            <v>4514</v>
          </cell>
          <cell r="F781" t="str">
            <v>BT</v>
          </cell>
        </row>
        <row r="782">
          <cell r="B782" t="str">
            <v>451446</v>
          </cell>
          <cell r="C782" t="str">
            <v>Nguyễn Hồng</v>
          </cell>
          <cell r="D782" t="str">
            <v>Hạnh</v>
          </cell>
          <cell r="E782" t="str">
            <v>4514</v>
          </cell>
          <cell r="F782" t="str">
            <v>BT</v>
          </cell>
        </row>
        <row r="783">
          <cell r="B783" t="str">
            <v>451447</v>
          </cell>
          <cell r="C783" t="str">
            <v>Trịnh Diễm</v>
          </cell>
          <cell r="D783" t="str">
            <v>Ngọc</v>
          </cell>
          <cell r="E783" t="str">
            <v>4514</v>
          </cell>
          <cell r="F783" t="str">
            <v>BT</v>
          </cell>
        </row>
        <row r="784">
          <cell r="B784" t="str">
            <v>451448</v>
          </cell>
          <cell r="C784" t="str">
            <v>Trần Xuân</v>
          </cell>
          <cell r="D784" t="str">
            <v>Mai</v>
          </cell>
          <cell r="E784" t="str">
            <v>4514</v>
          </cell>
          <cell r="F784" t="str">
            <v>BT</v>
          </cell>
        </row>
        <row r="785">
          <cell r="B785" t="str">
            <v>451449</v>
          </cell>
          <cell r="C785" t="str">
            <v>Hoàng Thị Thu</v>
          </cell>
          <cell r="D785" t="str">
            <v>Huyền</v>
          </cell>
          <cell r="E785" t="str">
            <v>4514</v>
          </cell>
          <cell r="F785" t="str">
            <v>GHP70</v>
          </cell>
        </row>
        <row r="786">
          <cell r="B786" t="str">
            <v>451450</v>
          </cell>
          <cell r="C786" t="str">
            <v>Hà Văn</v>
          </cell>
          <cell r="D786" t="str">
            <v>Hạnh</v>
          </cell>
          <cell r="E786" t="str">
            <v>4514</v>
          </cell>
          <cell r="F786" t="str">
            <v>BT</v>
          </cell>
        </row>
        <row r="787">
          <cell r="B787" t="str">
            <v>451451</v>
          </cell>
          <cell r="C787" t="str">
            <v>Hoàng Việt</v>
          </cell>
          <cell r="D787" t="str">
            <v>Nam</v>
          </cell>
          <cell r="E787" t="str">
            <v>4514</v>
          </cell>
          <cell r="F787" t="str">
            <v>BT</v>
          </cell>
        </row>
        <row r="788">
          <cell r="B788" t="str">
            <v>451452</v>
          </cell>
          <cell r="C788" t="str">
            <v>Hoàng Thị Nhật</v>
          </cell>
          <cell r="D788" t="str">
            <v>Thảo</v>
          </cell>
          <cell r="E788" t="str">
            <v>4514</v>
          </cell>
          <cell r="F788" t="str">
            <v>BT</v>
          </cell>
        </row>
        <row r="789">
          <cell r="B789" t="str">
            <v>451453</v>
          </cell>
          <cell r="C789" t="str">
            <v>Dương Thị Hà</v>
          </cell>
          <cell r="D789" t="str">
            <v>Giang</v>
          </cell>
          <cell r="E789" t="str">
            <v>4514</v>
          </cell>
          <cell r="F789" t="str">
            <v>BT</v>
          </cell>
        </row>
        <row r="790">
          <cell r="B790" t="str">
            <v>451454</v>
          </cell>
          <cell r="C790" t="str">
            <v>Nguyễn Vũ</v>
          </cell>
          <cell r="D790" t="str">
            <v>Hiện</v>
          </cell>
          <cell r="E790" t="str">
            <v>4514</v>
          </cell>
          <cell r="F790" t="str">
            <v>BT</v>
          </cell>
        </row>
        <row r="791">
          <cell r="B791" t="str">
            <v>451455</v>
          </cell>
          <cell r="C791" t="str">
            <v>Tô Thu</v>
          </cell>
          <cell r="D791" t="str">
            <v>Trang</v>
          </cell>
          <cell r="E791" t="str">
            <v>4514</v>
          </cell>
          <cell r="F791" t="str">
            <v>BT</v>
          </cell>
        </row>
        <row r="792">
          <cell r="B792" t="str">
            <v>451456</v>
          </cell>
          <cell r="C792" t="str">
            <v>Hoàng Thị Thanh</v>
          </cell>
          <cell r="D792" t="str">
            <v>Huyền</v>
          </cell>
          <cell r="E792" t="str">
            <v>4514</v>
          </cell>
          <cell r="F792" t="str">
            <v>BT</v>
          </cell>
        </row>
        <row r="793">
          <cell r="B793" t="str">
            <v>451501</v>
          </cell>
          <cell r="C793" t="str">
            <v>Mùa Thị</v>
          </cell>
          <cell r="D793" t="str">
            <v>Dếnh</v>
          </cell>
          <cell r="E793" t="str">
            <v>4515</v>
          </cell>
          <cell r="F793" t="str">
            <v>MHP</v>
          </cell>
        </row>
        <row r="794">
          <cell r="B794" t="str">
            <v>451502</v>
          </cell>
          <cell r="C794" t="str">
            <v>Hoàng Ngọc</v>
          </cell>
          <cell r="D794" t="str">
            <v>Ly</v>
          </cell>
          <cell r="E794" t="str">
            <v>4515</v>
          </cell>
          <cell r="F794" t="str">
            <v>GHP70</v>
          </cell>
        </row>
        <row r="795">
          <cell r="B795" t="str">
            <v>451503</v>
          </cell>
          <cell r="C795" t="str">
            <v>Đậu Đình</v>
          </cell>
          <cell r="D795" t="str">
            <v>Huy</v>
          </cell>
          <cell r="E795" t="str">
            <v>4515</v>
          </cell>
          <cell r="F795" t="str">
            <v>BT</v>
          </cell>
        </row>
        <row r="796">
          <cell r="B796" t="str">
            <v>451504</v>
          </cell>
          <cell r="C796" t="str">
            <v>Phạm Thu</v>
          </cell>
          <cell r="D796" t="str">
            <v>Uyên</v>
          </cell>
          <cell r="E796" t="str">
            <v>4515</v>
          </cell>
          <cell r="F796" t="str">
            <v>BT</v>
          </cell>
        </row>
        <row r="797">
          <cell r="B797" t="str">
            <v>451505</v>
          </cell>
          <cell r="C797" t="str">
            <v>Hoàng Thị Diệu</v>
          </cell>
          <cell r="D797" t="str">
            <v>Linh</v>
          </cell>
          <cell r="E797" t="str">
            <v>4515</v>
          </cell>
          <cell r="F797" t="str">
            <v>BT</v>
          </cell>
        </row>
        <row r="798">
          <cell r="B798" t="str">
            <v>451506</v>
          </cell>
          <cell r="C798" t="str">
            <v>Lê Thị Thảo</v>
          </cell>
          <cell r="D798" t="str">
            <v>Liên</v>
          </cell>
          <cell r="E798" t="str">
            <v>4515</v>
          </cell>
          <cell r="F798" t="str">
            <v>BT</v>
          </cell>
        </row>
        <row r="799">
          <cell r="B799" t="str">
            <v>451507</v>
          </cell>
          <cell r="C799" t="str">
            <v>Phùng Thị Yến</v>
          </cell>
          <cell r="D799" t="str">
            <v>Vui</v>
          </cell>
          <cell r="E799" t="str">
            <v>4515</v>
          </cell>
          <cell r="F799" t="str">
            <v>BT</v>
          </cell>
        </row>
        <row r="800">
          <cell r="B800" t="str">
            <v>451508</v>
          </cell>
          <cell r="C800" t="str">
            <v>Nguyễn Lê Minh</v>
          </cell>
          <cell r="D800" t="str">
            <v>Đức</v>
          </cell>
          <cell r="E800" t="str">
            <v>4515</v>
          </cell>
          <cell r="F800" t="str">
            <v>BT</v>
          </cell>
        </row>
        <row r="801">
          <cell r="B801" t="str">
            <v>451509</v>
          </cell>
          <cell r="C801" t="str">
            <v>Nguyễn Khánh</v>
          </cell>
          <cell r="D801" t="str">
            <v>Linh</v>
          </cell>
          <cell r="E801" t="str">
            <v>4515</v>
          </cell>
          <cell r="F801" t="str">
            <v>BT</v>
          </cell>
        </row>
        <row r="802">
          <cell r="B802" t="str">
            <v>451510</v>
          </cell>
          <cell r="C802" t="str">
            <v>Phạm Trung</v>
          </cell>
          <cell r="D802" t="str">
            <v>Dũng</v>
          </cell>
          <cell r="E802" t="str">
            <v>4515</v>
          </cell>
          <cell r="F802" t="str">
            <v>BT</v>
          </cell>
        </row>
        <row r="803">
          <cell r="B803" t="str">
            <v>451511</v>
          </cell>
          <cell r="C803" t="str">
            <v>Nguyễn Hoàng</v>
          </cell>
          <cell r="D803" t="str">
            <v>Anh</v>
          </cell>
          <cell r="E803" t="str">
            <v>4515</v>
          </cell>
          <cell r="F803" t="str">
            <v>BT</v>
          </cell>
        </row>
        <row r="804">
          <cell r="B804" t="str">
            <v>451512</v>
          </cell>
          <cell r="C804" t="str">
            <v>Phạm Thị Thu</v>
          </cell>
          <cell r="D804" t="str">
            <v>Hằng</v>
          </cell>
          <cell r="E804" t="str">
            <v>4515</v>
          </cell>
          <cell r="F804" t="str">
            <v>BT</v>
          </cell>
        </row>
        <row r="805">
          <cell r="B805" t="str">
            <v>451513</v>
          </cell>
          <cell r="C805" t="str">
            <v>Nguyễn Thị Thùy</v>
          </cell>
          <cell r="D805" t="str">
            <v>Trang</v>
          </cell>
          <cell r="E805" t="str">
            <v>4515</v>
          </cell>
          <cell r="F805" t="str">
            <v>BT</v>
          </cell>
        </row>
        <row r="806">
          <cell r="B806" t="str">
            <v>451514</v>
          </cell>
          <cell r="C806" t="str">
            <v>Nguyễn Quang</v>
          </cell>
          <cell r="D806" t="str">
            <v>Minh</v>
          </cell>
          <cell r="E806" t="str">
            <v>4515</v>
          </cell>
          <cell r="F806" t="str">
            <v>BT</v>
          </cell>
        </row>
        <row r="807">
          <cell r="B807" t="str">
            <v>451515</v>
          </cell>
          <cell r="C807" t="str">
            <v>Lý Chỉn</v>
          </cell>
          <cell r="D807" t="str">
            <v>Dũng</v>
          </cell>
          <cell r="E807" t="str">
            <v>4515</v>
          </cell>
          <cell r="F807" t="str">
            <v>MHP</v>
          </cell>
        </row>
        <row r="808">
          <cell r="B808" t="str">
            <v>451516</v>
          </cell>
          <cell r="C808" t="str">
            <v>Nguyễn Ngọc</v>
          </cell>
          <cell r="D808" t="str">
            <v>Anh</v>
          </cell>
          <cell r="E808" t="str">
            <v>4515</v>
          </cell>
          <cell r="F808" t="str">
            <v>BT</v>
          </cell>
        </row>
        <row r="809">
          <cell r="B809" t="str">
            <v>451517</v>
          </cell>
          <cell r="C809" t="str">
            <v>Nguyễn Việt</v>
          </cell>
          <cell r="D809" t="str">
            <v>Hoàng</v>
          </cell>
          <cell r="E809" t="str">
            <v>4515</v>
          </cell>
          <cell r="F809" t="str">
            <v>BT</v>
          </cell>
        </row>
        <row r="810">
          <cell r="B810" t="str">
            <v>451518</v>
          </cell>
          <cell r="C810" t="str">
            <v>Trần Giang</v>
          </cell>
          <cell r="D810" t="str">
            <v>Sơn</v>
          </cell>
          <cell r="E810" t="str">
            <v>4515</v>
          </cell>
          <cell r="F810" t="str">
            <v>BT</v>
          </cell>
        </row>
        <row r="811">
          <cell r="B811" t="str">
            <v>451519</v>
          </cell>
          <cell r="C811" t="str">
            <v>Nguyễn Thị Thùy</v>
          </cell>
          <cell r="D811" t="str">
            <v>Linh</v>
          </cell>
          <cell r="E811" t="str">
            <v>4515</v>
          </cell>
          <cell r="F811" t="str">
            <v>BT</v>
          </cell>
        </row>
        <row r="812">
          <cell r="B812" t="str">
            <v>451520</v>
          </cell>
          <cell r="C812" t="str">
            <v>Nguyễn Văn</v>
          </cell>
          <cell r="D812" t="str">
            <v>Tùng</v>
          </cell>
          <cell r="E812" t="str">
            <v>4515</v>
          </cell>
          <cell r="F812" t="str">
            <v>BT</v>
          </cell>
        </row>
        <row r="813">
          <cell r="B813" t="str">
            <v>451521</v>
          </cell>
          <cell r="C813" t="str">
            <v>Đỗ Lan</v>
          </cell>
          <cell r="D813" t="str">
            <v>Hương</v>
          </cell>
          <cell r="E813" t="str">
            <v>4515</v>
          </cell>
          <cell r="F813" t="str">
            <v>BT</v>
          </cell>
        </row>
        <row r="814">
          <cell r="B814" t="str">
            <v>451522</v>
          </cell>
          <cell r="C814" t="str">
            <v>Nguyễn Thị Linh</v>
          </cell>
          <cell r="D814" t="str">
            <v>Chi</v>
          </cell>
          <cell r="E814" t="str">
            <v>4515</v>
          </cell>
          <cell r="F814" t="str">
            <v>BT</v>
          </cell>
        </row>
        <row r="815">
          <cell r="B815" t="str">
            <v>451523</v>
          </cell>
          <cell r="C815" t="str">
            <v>Phùng Thị Trà</v>
          </cell>
          <cell r="D815" t="str">
            <v>My</v>
          </cell>
          <cell r="E815" t="str">
            <v>4515</v>
          </cell>
          <cell r="F815" t="str">
            <v>BT</v>
          </cell>
        </row>
        <row r="816">
          <cell r="B816" t="str">
            <v>451524</v>
          </cell>
          <cell r="C816" t="str">
            <v>Nguyễn Thị Ngọc</v>
          </cell>
          <cell r="D816" t="str">
            <v>Linh</v>
          </cell>
          <cell r="E816" t="str">
            <v>4515</v>
          </cell>
          <cell r="F816" t="str">
            <v>BT</v>
          </cell>
        </row>
        <row r="817">
          <cell r="B817" t="str">
            <v>451525</v>
          </cell>
          <cell r="C817" t="str">
            <v>Nguyễn Thị</v>
          </cell>
          <cell r="D817" t="str">
            <v>Ngà</v>
          </cell>
          <cell r="E817" t="str">
            <v>4515</v>
          </cell>
          <cell r="F817" t="str">
            <v>BT</v>
          </cell>
        </row>
        <row r="818">
          <cell r="B818" t="str">
            <v>451526</v>
          </cell>
          <cell r="C818" t="str">
            <v>Lê Thúy</v>
          </cell>
          <cell r="D818" t="str">
            <v>Hậu</v>
          </cell>
          <cell r="E818" t="str">
            <v>4515</v>
          </cell>
          <cell r="F818" t="str">
            <v>BT</v>
          </cell>
        </row>
        <row r="819">
          <cell r="B819" t="str">
            <v>451527</v>
          </cell>
          <cell r="C819" t="str">
            <v>Nguyễn Ngọc</v>
          </cell>
          <cell r="D819" t="str">
            <v>Linh</v>
          </cell>
          <cell r="E819" t="str">
            <v>4515</v>
          </cell>
          <cell r="F819" t="str">
            <v>BT</v>
          </cell>
        </row>
        <row r="820">
          <cell r="B820" t="str">
            <v>451528</v>
          </cell>
          <cell r="C820" t="str">
            <v>Đặng Lê</v>
          </cell>
          <cell r="D820" t="str">
            <v>Minh</v>
          </cell>
          <cell r="E820" t="str">
            <v>4515</v>
          </cell>
          <cell r="F820" t="str">
            <v>BT</v>
          </cell>
        </row>
        <row r="821">
          <cell r="B821" t="str">
            <v>451529</v>
          </cell>
          <cell r="C821" t="str">
            <v>Vũ Thị ánh</v>
          </cell>
          <cell r="D821" t="str">
            <v>Ngọc</v>
          </cell>
          <cell r="E821" t="str">
            <v>4515</v>
          </cell>
          <cell r="F821" t="str">
            <v>BT</v>
          </cell>
        </row>
        <row r="822">
          <cell r="B822" t="str">
            <v>451530</v>
          </cell>
          <cell r="C822" t="str">
            <v>Vũ Quỳnh</v>
          </cell>
          <cell r="D822" t="str">
            <v>Trâm</v>
          </cell>
          <cell r="E822" t="str">
            <v>4515</v>
          </cell>
          <cell r="F822" t="str">
            <v>GHP</v>
          </cell>
        </row>
        <row r="823">
          <cell r="B823" t="str">
            <v>451531</v>
          </cell>
          <cell r="C823" t="str">
            <v>Chu Thị Bích</v>
          </cell>
          <cell r="D823" t="str">
            <v>Phương</v>
          </cell>
          <cell r="E823" t="str">
            <v>4515</v>
          </cell>
          <cell r="F823" t="str">
            <v>BT</v>
          </cell>
        </row>
        <row r="824">
          <cell r="B824" t="str">
            <v>451532</v>
          </cell>
          <cell r="C824" t="str">
            <v>Trần Mai</v>
          </cell>
          <cell r="D824" t="str">
            <v>Thy</v>
          </cell>
          <cell r="E824" t="str">
            <v>4515</v>
          </cell>
          <cell r="F824" t="str">
            <v>BT</v>
          </cell>
        </row>
        <row r="825">
          <cell r="B825" t="str">
            <v>451533</v>
          </cell>
          <cell r="C825" t="str">
            <v>Lê Đức</v>
          </cell>
          <cell r="D825" t="str">
            <v>Tân</v>
          </cell>
          <cell r="E825" t="str">
            <v>4515</v>
          </cell>
          <cell r="F825" t="str">
            <v>BT</v>
          </cell>
        </row>
        <row r="826">
          <cell r="B826" t="str">
            <v>451534</v>
          </cell>
          <cell r="C826" t="str">
            <v>Lê Thị Thu</v>
          </cell>
          <cell r="D826" t="str">
            <v>Thảo</v>
          </cell>
          <cell r="E826" t="str">
            <v>4515</v>
          </cell>
          <cell r="F826" t="str">
            <v>BT</v>
          </cell>
        </row>
        <row r="827">
          <cell r="B827" t="str">
            <v>451535</v>
          </cell>
          <cell r="C827" t="str">
            <v>Bùi Ngọc</v>
          </cell>
          <cell r="D827" t="str">
            <v>Diệp</v>
          </cell>
          <cell r="E827" t="str">
            <v>4515</v>
          </cell>
          <cell r="F827" t="str">
            <v>BT</v>
          </cell>
        </row>
        <row r="828">
          <cell r="B828" t="str">
            <v>451536</v>
          </cell>
          <cell r="C828" t="str">
            <v>Trần Thị Minh</v>
          </cell>
          <cell r="D828" t="str">
            <v>Tâm</v>
          </cell>
          <cell r="E828" t="str">
            <v>4515</v>
          </cell>
          <cell r="F828" t="str">
            <v>BT</v>
          </cell>
        </row>
        <row r="829">
          <cell r="B829" t="str">
            <v>451537</v>
          </cell>
          <cell r="C829" t="str">
            <v>Nguyễn Quang</v>
          </cell>
          <cell r="D829" t="str">
            <v>Huy</v>
          </cell>
          <cell r="E829" t="str">
            <v>4515</v>
          </cell>
          <cell r="F829" t="str">
            <v>BT</v>
          </cell>
        </row>
        <row r="830">
          <cell r="B830" t="str">
            <v>451538</v>
          </cell>
          <cell r="C830" t="str">
            <v>Nguyễn Phương</v>
          </cell>
          <cell r="D830" t="str">
            <v>Anh</v>
          </cell>
          <cell r="E830" t="str">
            <v>4515</v>
          </cell>
          <cell r="F830" t="str">
            <v>BT</v>
          </cell>
        </row>
        <row r="831">
          <cell r="B831" t="str">
            <v>451539</v>
          </cell>
          <cell r="C831" t="str">
            <v>Lê Nguyễn Hải</v>
          </cell>
          <cell r="D831" t="str">
            <v>Anh</v>
          </cell>
          <cell r="E831" t="str">
            <v>4515</v>
          </cell>
          <cell r="F831" t="str">
            <v>BT</v>
          </cell>
        </row>
        <row r="832">
          <cell r="B832" t="str">
            <v>451540</v>
          </cell>
          <cell r="C832" t="str">
            <v>Đào Ngọc</v>
          </cell>
          <cell r="D832" t="str">
            <v>Hiếu</v>
          </cell>
          <cell r="E832" t="str">
            <v>4515</v>
          </cell>
          <cell r="F832" t="str">
            <v>GHP70</v>
          </cell>
        </row>
        <row r="833">
          <cell r="B833" t="str">
            <v>451541</v>
          </cell>
          <cell r="C833" t="str">
            <v>Nguyễn Thị Lan</v>
          </cell>
          <cell r="D833" t="str">
            <v>Anh</v>
          </cell>
          <cell r="E833" t="str">
            <v>4515</v>
          </cell>
          <cell r="F833" t="str">
            <v>BT</v>
          </cell>
        </row>
        <row r="834">
          <cell r="B834" t="str">
            <v>451542</v>
          </cell>
          <cell r="C834" t="str">
            <v>Tô Phạm Vân</v>
          </cell>
          <cell r="D834" t="str">
            <v>Khánh</v>
          </cell>
          <cell r="E834" t="str">
            <v>4515</v>
          </cell>
          <cell r="F834" t="str">
            <v>BT</v>
          </cell>
        </row>
        <row r="835">
          <cell r="B835" t="str">
            <v>451543</v>
          </cell>
          <cell r="C835" t="str">
            <v>Nguyễn Hiền</v>
          </cell>
          <cell r="D835" t="str">
            <v>Anh</v>
          </cell>
          <cell r="E835" t="str">
            <v>4515</v>
          </cell>
          <cell r="F835" t="str">
            <v>BT</v>
          </cell>
        </row>
        <row r="836">
          <cell r="B836" t="str">
            <v>451544</v>
          </cell>
          <cell r="C836" t="str">
            <v>Nguyễn Diệp</v>
          </cell>
          <cell r="D836" t="str">
            <v>Anh</v>
          </cell>
          <cell r="E836" t="str">
            <v>4515</v>
          </cell>
          <cell r="F836" t="str">
            <v>BT</v>
          </cell>
        </row>
        <row r="837">
          <cell r="B837" t="str">
            <v>451545</v>
          </cell>
          <cell r="C837" t="str">
            <v>Nguyễn Thị Mai</v>
          </cell>
          <cell r="D837" t="str">
            <v>Phương</v>
          </cell>
          <cell r="E837" t="str">
            <v>4515</v>
          </cell>
          <cell r="F837" t="str">
            <v>MHP</v>
          </cell>
        </row>
        <row r="838">
          <cell r="B838" t="str">
            <v>451546</v>
          </cell>
          <cell r="C838" t="str">
            <v>Trần Thu</v>
          </cell>
          <cell r="D838" t="str">
            <v>Thắm</v>
          </cell>
          <cell r="E838" t="str">
            <v>4515</v>
          </cell>
          <cell r="F838" t="str">
            <v>BT</v>
          </cell>
        </row>
        <row r="839">
          <cell r="B839" t="str">
            <v>451547</v>
          </cell>
          <cell r="C839" t="str">
            <v>Phạm Hoàng Nhật</v>
          </cell>
          <cell r="D839" t="str">
            <v>Linh</v>
          </cell>
          <cell r="E839" t="str">
            <v>4515</v>
          </cell>
          <cell r="F839" t="str">
            <v>BT</v>
          </cell>
        </row>
        <row r="840">
          <cell r="B840" t="str">
            <v>451548</v>
          </cell>
          <cell r="C840" t="str">
            <v>Chu Hương</v>
          </cell>
          <cell r="D840" t="str">
            <v>Giang</v>
          </cell>
          <cell r="E840" t="str">
            <v>4515</v>
          </cell>
          <cell r="F840" t="str">
            <v>BT</v>
          </cell>
        </row>
        <row r="841">
          <cell r="B841" t="str">
            <v>451549</v>
          </cell>
          <cell r="C841" t="str">
            <v>Lê Thị Minh</v>
          </cell>
          <cell r="D841" t="str">
            <v>Hồng</v>
          </cell>
          <cell r="E841" t="str">
            <v>4515</v>
          </cell>
          <cell r="F841" t="str">
            <v>BT</v>
          </cell>
        </row>
        <row r="842">
          <cell r="B842" t="str">
            <v>451550</v>
          </cell>
          <cell r="C842" t="str">
            <v>Lê Văn</v>
          </cell>
          <cell r="D842" t="str">
            <v>Trường</v>
          </cell>
          <cell r="E842" t="str">
            <v>4515</v>
          </cell>
          <cell r="F842" t="str">
            <v>BT</v>
          </cell>
        </row>
        <row r="843">
          <cell r="B843" t="str">
            <v>451551</v>
          </cell>
          <cell r="C843" t="str">
            <v>Đoàn Thành</v>
          </cell>
          <cell r="D843" t="str">
            <v>Trung</v>
          </cell>
          <cell r="E843" t="str">
            <v>4515</v>
          </cell>
          <cell r="F843" t="str">
            <v>BT</v>
          </cell>
        </row>
        <row r="844">
          <cell r="B844" t="str">
            <v>451552</v>
          </cell>
          <cell r="C844" t="str">
            <v>Nguyễn Thị Hồng</v>
          </cell>
          <cell r="D844" t="str">
            <v>Hạnh</v>
          </cell>
          <cell r="E844" t="str">
            <v>4515</v>
          </cell>
          <cell r="F844" t="str">
            <v>BT</v>
          </cell>
        </row>
        <row r="845">
          <cell r="B845" t="str">
            <v>451553</v>
          </cell>
          <cell r="C845" t="str">
            <v>Nguyễn Duy</v>
          </cell>
          <cell r="D845" t="str">
            <v>Thế</v>
          </cell>
          <cell r="E845" t="str">
            <v>4515</v>
          </cell>
          <cell r="F845" t="str">
            <v>BT</v>
          </cell>
        </row>
        <row r="846">
          <cell r="B846" t="str">
            <v>451554</v>
          </cell>
          <cell r="C846" t="str">
            <v>Bạc Việt</v>
          </cell>
          <cell r="D846" t="str">
            <v>Anh</v>
          </cell>
          <cell r="E846" t="str">
            <v>4515</v>
          </cell>
          <cell r="F846" t="str">
            <v>BT</v>
          </cell>
        </row>
        <row r="847">
          <cell r="B847" t="str">
            <v>451555</v>
          </cell>
          <cell r="C847" t="str">
            <v>Nông Đức</v>
          </cell>
          <cell r="D847" t="str">
            <v>Mạnh</v>
          </cell>
          <cell r="E847" t="str">
            <v>4515</v>
          </cell>
          <cell r="F847" t="str">
            <v>BT</v>
          </cell>
        </row>
        <row r="848">
          <cell r="B848" t="str">
            <v>451601</v>
          </cell>
          <cell r="C848" t="str">
            <v>Trần Thị Thuý</v>
          </cell>
          <cell r="D848" t="str">
            <v>Hiền</v>
          </cell>
          <cell r="E848" t="str">
            <v>4516</v>
          </cell>
          <cell r="F848" t="str">
            <v>BT</v>
          </cell>
        </row>
        <row r="849">
          <cell r="B849" t="str">
            <v>451602</v>
          </cell>
          <cell r="C849" t="str">
            <v>Phan Thị Huyền</v>
          </cell>
          <cell r="D849" t="str">
            <v>Trang</v>
          </cell>
          <cell r="E849" t="str">
            <v>4516</v>
          </cell>
          <cell r="F849" t="str">
            <v>BT</v>
          </cell>
        </row>
        <row r="850">
          <cell r="B850" t="str">
            <v>451603</v>
          </cell>
          <cell r="C850" t="str">
            <v>Nguyễn Như</v>
          </cell>
          <cell r="D850" t="str">
            <v>Quỳnh</v>
          </cell>
          <cell r="E850" t="str">
            <v>4516</v>
          </cell>
          <cell r="F850" t="str">
            <v>BT</v>
          </cell>
        </row>
        <row r="851">
          <cell r="B851" t="str">
            <v>451604</v>
          </cell>
          <cell r="C851" t="str">
            <v>Nguyễn Thị</v>
          </cell>
          <cell r="D851" t="str">
            <v>Lan</v>
          </cell>
          <cell r="E851" t="str">
            <v>4516</v>
          </cell>
          <cell r="F851" t="str">
            <v>BT</v>
          </cell>
        </row>
        <row r="852">
          <cell r="B852" t="str">
            <v>451605</v>
          </cell>
          <cell r="C852" t="str">
            <v>Phan Thị Hoài</v>
          </cell>
          <cell r="D852" t="str">
            <v>Thương</v>
          </cell>
          <cell r="E852" t="str">
            <v>4516</v>
          </cell>
          <cell r="F852" t="str">
            <v>GHP70</v>
          </cell>
        </row>
        <row r="853">
          <cell r="B853" t="str">
            <v>451606</v>
          </cell>
          <cell r="C853" t="str">
            <v>Vương Minh</v>
          </cell>
          <cell r="D853" t="str">
            <v>Hiếu</v>
          </cell>
          <cell r="E853" t="str">
            <v>4516</v>
          </cell>
          <cell r="F853" t="str">
            <v>BT</v>
          </cell>
        </row>
        <row r="854">
          <cell r="B854" t="str">
            <v>451607</v>
          </cell>
          <cell r="C854" t="str">
            <v>Đỗ Đức</v>
          </cell>
          <cell r="D854" t="str">
            <v>Thái</v>
          </cell>
          <cell r="E854" t="str">
            <v>4516</v>
          </cell>
          <cell r="F854" t="str">
            <v>BT</v>
          </cell>
        </row>
        <row r="855">
          <cell r="B855" t="str">
            <v>451608</v>
          </cell>
          <cell r="C855" t="str">
            <v>Lê Khánh</v>
          </cell>
          <cell r="D855" t="str">
            <v>Quỳnh</v>
          </cell>
          <cell r="E855" t="str">
            <v>4516</v>
          </cell>
          <cell r="F855" t="str">
            <v>BT</v>
          </cell>
        </row>
        <row r="856">
          <cell r="B856" t="str">
            <v>451609</v>
          </cell>
          <cell r="C856" t="str">
            <v>Nguyễn Đình</v>
          </cell>
          <cell r="D856" t="str">
            <v>Tùng</v>
          </cell>
          <cell r="E856" t="str">
            <v>4516</v>
          </cell>
          <cell r="F856" t="str">
            <v>BT</v>
          </cell>
        </row>
        <row r="857">
          <cell r="B857" t="str">
            <v>451610</v>
          </cell>
          <cell r="C857" t="str">
            <v>Tạ Thị Bích</v>
          </cell>
          <cell r="D857" t="str">
            <v>Ngọc</v>
          </cell>
          <cell r="E857" t="str">
            <v>4516</v>
          </cell>
          <cell r="F857" t="str">
            <v>BT</v>
          </cell>
        </row>
        <row r="858">
          <cell r="B858" t="str">
            <v>451611</v>
          </cell>
          <cell r="C858" t="str">
            <v>Đặng Lan</v>
          </cell>
          <cell r="D858" t="str">
            <v>Anh</v>
          </cell>
          <cell r="E858" t="str">
            <v>4516</v>
          </cell>
          <cell r="F858" t="str">
            <v>BT</v>
          </cell>
        </row>
        <row r="859">
          <cell r="B859" t="str">
            <v>451612</v>
          </cell>
          <cell r="C859" t="str">
            <v>Trần Minh</v>
          </cell>
          <cell r="D859" t="str">
            <v>Đăng</v>
          </cell>
          <cell r="E859" t="str">
            <v>4516</v>
          </cell>
          <cell r="F859" t="str">
            <v>BT</v>
          </cell>
        </row>
        <row r="860">
          <cell r="B860" t="str">
            <v>451613</v>
          </cell>
          <cell r="C860" t="str">
            <v>Nguyễn Thái</v>
          </cell>
          <cell r="D860" t="str">
            <v>Dương</v>
          </cell>
          <cell r="E860" t="str">
            <v>4516</v>
          </cell>
          <cell r="F860" t="str">
            <v>BT</v>
          </cell>
        </row>
        <row r="861">
          <cell r="B861" t="str">
            <v>451614</v>
          </cell>
          <cell r="C861" t="str">
            <v>Nguyễn Thanh</v>
          </cell>
          <cell r="D861" t="str">
            <v>Lam</v>
          </cell>
          <cell r="E861" t="str">
            <v>4516</v>
          </cell>
          <cell r="F861" t="str">
            <v>BT</v>
          </cell>
        </row>
        <row r="862">
          <cell r="B862" t="str">
            <v>451615</v>
          </cell>
          <cell r="C862" t="str">
            <v>Nguyễn Văn</v>
          </cell>
          <cell r="D862" t="str">
            <v>Tiến</v>
          </cell>
          <cell r="E862" t="str">
            <v>4516</v>
          </cell>
          <cell r="F862" t="str">
            <v>BT</v>
          </cell>
        </row>
        <row r="863">
          <cell r="B863" t="str">
            <v>451616</v>
          </cell>
          <cell r="C863" t="str">
            <v>Phạm Kim</v>
          </cell>
          <cell r="D863" t="str">
            <v>Chi</v>
          </cell>
          <cell r="E863" t="str">
            <v>4516</v>
          </cell>
          <cell r="F863" t="str">
            <v>BT</v>
          </cell>
        </row>
        <row r="864">
          <cell r="B864" t="str">
            <v>451617</v>
          </cell>
          <cell r="C864" t="str">
            <v>Nguyễn Trâm</v>
          </cell>
          <cell r="D864" t="str">
            <v>Anh</v>
          </cell>
          <cell r="E864" t="str">
            <v>4516</v>
          </cell>
          <cell r="F864" t="str">
            <v>BT</v>
          </cell>
        </row>
        <row r="865">
          <cell r="B865" t="str">
            <v>451618</v>
          </cell>
          <cell r="C865" t="str">
            <v>Lê Thu</v>
          </cell>
          <cell r="D865" t="str">
            <v>An</v>
          </cell>
          <cell r="E865" t="str">
            <v>4516</v>
          </cell>
          <cell r="F865" t="str">
            <v>BT</v>
          </cell>
        </row>
        <row r="866">
          <cell r="B866" t="str">
            <v>451619</v>
          </cell>
          <cell r="C866" t="str">
            <v>Bùi Thành</v>
          </cell>
          <cell r="D866" t="str">
            <v>Công</v>
          </cell>
          <cell r="E866" t="str">
            <v>4516</v>
          </cell>
          <cell r="F866" t="str">
            <v>BT</v>
          </cell>
        </row>
        <row r="867">
          <cell r="B867" t="str">
            <v>451620</v>
          </cell>
          <cell r="C867" t="str">
            <v>Hoàng Thị</v>
          </cell>
          <cell r="D867" t="str">
            <v>Giang</v>
          </cell>
          <cell r="E867" t="str">
            <v>4516</v>
          </cell>
          <cell r="F867" t="str">
            <v>BT</v>
          </cell>
        </row>
        <row r="868">
          <cell r="B868" t="str">
            <v>451621</v>
          </cell>
          <cell r="C868" t="str">
            <v>Đỗ Thị Thu</v>
          </cell>
          <cell r="D868" t="str">
            <v>Thủy</v>
          </cell>
          <cell r="E868" t="str">
            <v>4516</v>
          </cell>
          <cell r="F868" t="str">
            <v>BT</v>
          </cell>
        </row>
        <row r="869">
          <cell r="B869" t="str">
            <v>451622</v>
          </cell>
          <cell r="C869" t="str">
            <v>Trần Đức</v>
          </cell>
          <cell r="D869" t="str">
            <v>Xuân</v>
          </cell>
          <cell r="E869" t="str">
            <v>4516</v>
          </cell>
          <cell r="F869" t="str">
            <v>BT</v>
          </cell>
        </row>
        <row r="870">
          <cell r="B870" t="str">
            <v>451623</v>
          </cell>
          <cell r="C870" t="str">
            <v>Phạm Huy</v>
          </cell>
          <cell r="D870" t="str">
            <v>Hoàng</v>
          </cell>
          <cell r="E870" t="str">
            <v>4516</v>
          </cell>
          <cell r="F870" t="str">
            <v>BT</v>
          </cell>
        </row>
        <row r="871">
          <cell r="B871" t="str">
            <v>451624</v>
          </cell>
          <cell r="C871" t="str">
            <v>Đặng Thị Vân</v>
          </cell>
          <cell r="D871" t="str">
            <v>Anh</v>
          </cell>
          <cell r="E871" t="str">
            <v>4516</v>
          </cell>
          <cell r="F871" t="str">
            <v>MHP</v>
          </cell>
        </row>
        <row r="872">
          <cell r="B872" t="str">
            <v>451625</v>
          </cell>
          <cell r="C872" t="str">
            <v>Trần Khánh</v>
          </cell>
          <cell r="D872" t="str">
            <v>Linh</v>
          </cell>
          <cell r="E872" t="str">
            <v>4516</v>
          </cell>
          <cell r="F872" t="str">
            <v>BT</v>
          </cell>
        </row>
        <row r="873">
          <cell r="B873" t="str">
            <v>451626</v>
          </cell>
          <cell r="C873" t="str">
            <v>Nguyễn Thị Phương</v>
          </cell>
          <cell r="D873" t="str">
            <v>Anh</v>
          </cell>
          <cell r="E873" t="str">
            <v>4516</v>
          </cell>
          <cell r="F873" t="str">
            <v>BT</v>
          </cell>
        </row>
        <row r="874">
          <cell r="B874" t="str">
            <v>451627</v>
          </cell>
          <cell r="C874" t="str">
            <v>Lê Mai</v>
          </cell>
          <cell r="D874" t="str">
            <v>Linh</v>
          </cell>
          <cell r="E874" t="str">
            <v>4516</v>
          </cell>
          <cell r="F874" t="str">
            <v>BT</v>
          </cell>
        </row>
        <row r="875">
          <cell r="B875" t="str">
            <v>451628</v>
          </cell>
          <cell r="C875" t="str">
            <v>Nguyễn Thị</v>
          </cell>
          <cell r="D875" t="str">
            <v>Duyên</v>
          </cell>
          <cell r="E875" t="str">
            <v>4516</v>
          </cell>
          <cell r="F875" t="str">
            <v>BT</v>
          </cell>
        </row>
        <row r="876">
          <cell r="B876" t="str">
            <v>451629</v>
          </cell>
          <cell r="C876" t="str">
            <v>Phạm Khánh</v>
          </cell>
          <cell r="D876" t="str">
            <v>Linh</v>
          </cell>
          <cell r="E876" t="str">
            <v>4516</v>
          </cell>
          <cell r="F876" t="str">
            <v>BT</v>
          </cell>
        </row>
        <row r="877">
          <cell r="B877" t="str">
            <v>451630</v>
          </cell>
          <cell r="C877" t="str">
            <v>Phạm Thị</v>
          </cell>
          <cell r="D877" t="str">
            <v>Ngà</v>
          </cell>
          <cell r="E877" t="str">
            <v>4516</v>
          </cell>
          <cell r="F877" t="str">
            <v>BT</v>
          </cell>
        </row>
        <row r="878">
          <cell r="B878" t="str">
            <v>451631</v>
          </cell>
          <cell r="C878" t="str">
            <v>Trần Thị</v>
          </cell>
          <cell r="D878" t="str">
            <v>Dung</v>
          </cell>
          <cell r="E878" t="str">
            <v>4516</v>
          </cell>
          <cell r="F878" t="str">
            <v>BT</v>
          </cell>
        </row>
        <row r="879">
          <cell r="B879" t="str">
            <v>451632</v>
          </cell>
          <cell r="C879" t="str">
            <v>Hoàng Thái</v>
          </cell>
          <cell r="D879" t="str">
            <v>Hưng</v>
          </cell>
          <cell r="E879" t="str">
            <v>4516</v>
          </cell>
          <cell r="F879" t="str">
            <v>BT</v>
          </cell>
        </row>
        <row r="880">
          <cell r="B880" t="str">
            <v>451633</v>
          </cell>
          <cell r="C880" t="str">
            <v>Đỗ Ngọc</v>
          </cell>
          <cell r="D880" t="str">
            <v>Anh</v>
          </cell>
          <cell r="E880" t="str">
            <v>4516</v>
          </cell>
          <cell r="F880" t="str">
            <v>BT</v>
          </cell>
        </row>
        <row r="881">
          <cell r="B881" t="str">
            <v>451634</v>
          </cell>
          <cell r="C881" t="str">
            <v>Đỗ Kim</v>
          </cell>
          <cell r="D881" t="str">
            <v>Ngân</v>
          </cell>
          <cell r="E881" t="str">
            <v>4516</v>
          </cell>
          <cell r="F881" t="str">
            <v>BT</v>
          </cell>
        </row>
        <row r="882">
          <cell r="B882" t="str">
            <v>451635</v>
          </cell>
          <cell r="C882" t="str">
            <v>Lê Hồng</v>
          </cell>
          <cell r="D882" t="str">
            <v>Hương</v>
          </cell>
          <cell r="E882" t="str">
            <v>4516</v>
          </cell>
          <cell r="F882" t="str">
            <v>BT</v>
          </cell>
        </row>
        <row r="883">
          <cell r="B883" t="str">
            <v>451636</v>
          </cell>
          <cell r="C883" t="str">
            <v>Trịnh Huyền</v>
          </cell>
          <cell r="D883" t="str">
            <v>Linh</v>
          </cell>
          <cell r="E883" t="str">
            <v>4516</v>
          </cell>
          <cell r="F883" t="str">
            <v>BT</v>
          </cell>
        </row>
        <row r="884">
          <cell r="B884" t="str">
            <v>451637</v>
          </cell>
          <cell r="C884" t="str">
            <v>Đặng Thị</v>
          </cell>
          <cell r="D884" t="str">
            <v>Cúc</v>
          </cell>
          <cell r="E884" t="str">
            <v>4516</v>
          </cell>
          <cell r="F884" t="str">
            <v>BT</v>
          </cell>
        </row>
        <row r="885">
          <cell r="B885" t="str">
            <v>451638</v>
          </cell>
          <cell r="C885" t="str">
            <v>Trần Minh</v>
          </cell>
          <cell r="D885" t="str">
            <v>ánh</v>
          </cell>
          <cell r="E885" t="str">
            <v>4516</v>
          </cell>
          <cell r="F885" t="str">
            <v>BT</v>
          </cell>
        </row>
        <row r="886">
          <cell r="B886" t="str">
            <v>451639</v>
          </cell>
          <cell r="C886" t="str">
            <v>Đào Thị Linh</v>
          </cell>
          <cell r="D886" t="str">
            <v>Chi</v>
          </cell>
          <cell r="E886" t="str">
            <v>4516</v>
          </cell>
          <cell r="F886" t="str">
            <v>BT</v>
          </cell>
        </row>
        <row r="887">
          <cell r="B887" t="str">
            <v>451640</v>
          </cell>
          <cell r="C887" t="str">
            <v>Vũ Minh</v>
          </cell>
          <cell r="D887" t="str">
            <v>Thu</v>
          </cell>
          <cell r="E887" t="str">
            <v>4516</v>
          </cell>
          <cell r="F887" t="str">
            <v>BT</v>
          </cell>
        </row>
        <row r="888">
          <cell r="B888" t="str">
            <v>451641</v>
          </cell>
          <cell r="C888" t="str">
            <v>Nguyễn Thị Như</v>
          </cell>
          <cell r="D888" t="str">
            <v>ý</v>
          </cell>
          <cell r="E888" t="str">
            <v>4516</v>
          </cell>
          <cell r="F888" t="str">
            <v>BT</v>
          </cell>
        </row>
        <row r="889">
          <cell r="B889" t="str">
            <v>451642</v>
          </cell>
          <cell r="C889" t="str">
            <v>Phạm Minh</v>
          </cell>
          <cell r="D889" t="str">
            <v>Huyền</v>
          </cell>
          <cell r="E889" t="str">
            <v>4516</v>
          </cell>
          <cell r="F889" t="str">
            <v>BT</v>
          </cell>
        </row>
        <row r="890">
          <cell r="B890" t="str">
            <v>451643</v>
          </cell>
          <cell r="C890" t="str">
            <v>Trần Tuấn</v>
          </cell>
          <cell r="D890" t="str">
            <v>Anh</v>
          </cell>
          <cell r="E890" t="str">
            <v>4516</v>
          </cell>
          <cell r="F890" t="str">
            <v>GHP70</v>
          </cell>
        </row>
        <row r="891">
          <cell r="B891" t="str">
            <v>451644</v>
          </cell>
          <cell r="C891" t="str">
            <v>Hoàng Thị Mỹ</v>
          </cell>
          <cell r="D891" t="str">
            <v>Duyên</v>
          </cell>
          <cell r="E891" t="str">
            <v>4516</v>
          </cell>
          <cell r="F891" t="str">
            <v>GHP70</v>
          </cell>
        </row>
        <row r="892">
          <cell r="B892" t="str">
            <v>451645</v>
          </cell>
          <cell r="C892" t="str">
            <v>Đỗ Thị Bảo</v>
          </cell>
          <cell r="D892" t="str">
            <v>Quyên</v>
          </cell>
          <cell r="E892" t="str">
            <v>4516</v>
          </cell>
          <cell r="F892" t="str">
            <v>BT</v>
          </cell>
        </row>
        <row r="893">
          <cell r="B893" t="str">
            <v>451646</v>
          </cell>
          <cell r="C893" t="str">
            <v>Đoàn Thu</v>
          </cell>
          <cell r="D893" t="str">
            <v>Hà</v>
          </cell>
          <cell r="E893" t="str">
            <v>4516</v>
          </cell>
          <cell r="F893" t="str">
            <v>BT</v>
          </cell>
        </row>
        <row r="894">
          <cell r="B894" t="str">
            <v>451647</v>
          </cell>
          <cell r="C894" t="str">
            <v>Lê Trần Phương</v>
          </cell>
          <cell r="D894" t="str">
            <v>Anh</v>
          </cell>
          <cell r="E894" t="str">
            <v>4516</v>
          </cell>
          <cell r="F894" t="str">
            <v>BT</v>
          </cell>
        </row>
        <row r="895">
          <cell r="B895" t="str">
            <v>451648</v>
          </cell>
          <cell r="C895" t="str">
            <v>Bùi Hà</v>
          </cell>
          <cell r="D895" t="str">
            <v>Linh</v>
          </cell>
          <cell r="E895" t="str">
            <v>4516</v>
          </cell>
          <cell r="F895" t="str">
            <v>BT</v>
          </cell>
        </row>
        <row r="896">
          <cell r="B896" t="str">
            <v>451649</v>
          </cell>
          <cell r="C896" t="str">
            <v>Hà Tiểu</v>
          </cell>
          <cell r="D896" t="str">
            <v>Mẫn</v>
          </cell>
          <cell r="E896" t="str">
            <v>4516</v>
          </cell>
          <cell r="F896" t="str">
            <v>BT</v>
          </cell>
        </row>
        <row r="897">
          <cell r="B897" t="str">
            <v>451650</v>
          </cell>
          <cell r="C897" t="str">
            <v>Nguyễn Văn</v>
          </cell>
          <cell r="D897" t="str">
            <v>Hiển</v>
          </cell>
          <cell r="E897" t="str">
            <v>4516</v>
          </cell>
          <cell r="F897" t="str">
            <v>BT</v>
          </cell>
        </row>
        <row r="898">
          <cell r="B898" t="str">
            <v>451651</v>
          </cell>
          <cell r="C898" t="str">
            <v>Nguyễn Quỳnh</v>
          </cell>
          <cell r="D898" t="str">
            <v>Hoa</v>
          </cell>
          <cell r="E898" t="str">
            <v>4516</v>
          </cell>
          <cell r="F898" t="str">
            <v>BT</v>
          </cell>
        </row>
        <row r="899">
          <cell r="B899" t="str">
            <v>451652</v>
          </cell>
          <cell r="C899" t="str">
            <v>Nguyễn Thị Hồng</v>
          </cell>
          <cell r="D899" t="str">
            <v>Ngân</v>
          </cell>
          <cell r="E899" t="str">
            <v>4516</v>
          </cell>
          <cell r="F899" t="str">
            <v>BT</v>
          </cell>
        </row>
        <row r="900">
          <cell r="B900" t="str">
            <v>451653</v>
          </cell>
          <cell r="C900" t="str">
            <v>Nguyễn Thị Diễm</v>
          </cell>
          <cell r="D900" t="str">
            <v>Quỳnh</v>
          </cell>
          <cell r="E900" t="str">
            <v>4516</v>
          </cell>
          <cell r="F900" t="str">
            <v>BT</v>
          </cell>
        </row>
        <row r="901">
          <cell r="B901" t="str">
            <v>451654</v>
          </cell>
          <cell r="C901" t="str">
            <v>Hoàng Cao</v>
          </cell>
          <cell r="D901" t="str">
            <v>Thiên</v>
          </cell>
          <cell r="E901" t="str">
            <v>4516</v>
          </cell>
          <cell r="F901" t="str">
            <v>BT</v>
          </cell>
        </row>
        <row r="902">
          <cell r="B902" t="str">
            <v>451655</v>
          </cell>
          <cell r="C902" t="str">
            <v>Cao Tiến</v>
          </cell>
          <cell r="D902" t="str">
            <v>Dũng</v>
          </cell>
          <cell r="E902" t="str">
            <v>4516</v>
          </cell>
          <cell r="F902" t="str">
            <v>BT</v>
          </cell>
        </row>
        <row r="903">
          <cell r="B903" t="str">
            <v>451701</v>
          </cell>
          <cell r="C903" t="str">
            <v>Nguyễn Văn</v>
          </cell>
          <cell r="D903" t="str">
            <v>Quang</v>
          </cell>
          <cell r="E903" t="str">
            <v>4517</v>
          </cell>
          <cell r="F903" t="str">
            <v>BT</v>
          </cell>
        </row>
        <row r="904">
          <cell r="B904" t="str">
            <v>451702</v>
          </cell>
          <cell r="C904" t="str">
            <v>Vũ Đình</v>
          </cell>
          <cell r="D904" t="str">
            <v>Quốc</v>
          </cell>
          <cell r="E904" t="str">
            <v>4517</v>
          </cell>
          <cell r="F904" t="str">
            <v>BT</v>
          </cell>
        </row>
        <row r="905">
          <cell r="B905" t="str">
            <v>451703</v>
          </cell>
          <cell r="C905" t="str">
            <v>Nguyễn Thị Hương</v>
          </cell>
          <cell r="D905" t="str">
            <v>Biển</v>
          </cell>
          <cell r="E905" t="str">
            <v>4517</v>
          </cell>
          <cell r="F905" t="str">
            <v>BT</v>
          </cell>
        </row>
        <row r="906">
          <cell r="B906" t="str">
            <v>451704</v>
          </cell>
          <cell r="C906" t="str">
            <v>Lê Ngọc</v>
          </cell>
          <cell r="D906" t="str">
            <v>Quỳnh</v>
          </cell>
          <cell r="E906" t="str">
            <v>4517</v>
          </cell>
          <cell r="F906" t="str">
            <v>BT</v>
          </cell>
        </row>
        <row r="907">
          <cell r="B907" t="str">
            <v>451705</v>
          </cell>
          <cell r="C907" t="str">
            <v>Bùi Thị Mỹ</v>
          </cell>
          <cell r="D907" t="str">
            <v>Uyên</v>
          </cell>
          <cell r="E907" t="str">
            <v>4517</v>
          </cell>
          <cell r="F907" t="str">
            <v>BT</v>
          </cell>
        </row>
        <row r="908">
          <cell r="B908" t="str">
            <v>451706</v>
          </cell>
          <cell r="C908" t="str">
            <v>Đặng Khánh</v>
          </cell>
          <cell r="D908" t="str">
            <v>Linh</v>
          </cell>
          <cell r="E908" t="str">
            <v>4517</v>
          </cell>
          <cell r="F908" t="str">
            <v>BT</v>
          </cell>
        </row>
        <row r="909">
          <cell r="B909" t="str">
            <v>451707</v>
          </cell>
          <cell r="C909" t="str">
            <v>Nguyễn Hà</v>
          </cell>
          <cell r="D909" t="str">
            <v>Trang</v>
          </cell>
          <cell r="E909" t="str">
            <v>4517</v>
          </cell>
          <cell r="F909" t="str">
            <v>BT</v>
          </cell>
        </row>
        <row r="910">
          <cell r="B910" t="str">
            <v>451708</v>
          </cell>
          <cell r="C910" t="str">
            <v>Trần Nguyễn Ngọc</v>
          </cell>
          <cell r="D910" t="str">
            <v>ánh</v>
          </cell>
          <cell r="E910" t="str">
            <v>4517</v>
          </cell>
          <cell r="F910" t="str">
            <v>BT</v>
          </cell>
        </row>
        <row r="911">
          <cell r="B911" t="str">
            <v>451709</v>
          </cell>
          <cell r="C911" t="str">
            <v>Vũ Thanh</v>
          </cell>
          <cell r="D911" t="str">
            <v>Sơn</v>
          </cell>
          <cell r="E911" t="str">
            <v>4517</v>
          </cell>
          <cell r="F911" t="str">
            <v>BT</v>
          </cell>
        </row>
        <row r="912">
          <cell r="B912" t="str">
            <v>451710</v>
          </cell>
          <cell r="C912" t="str">
            <v>Nguyễn Sơn</v>
          </cell>
          <cell r="D912" t="str">
            <v>Tùng</v>
          </cell>
          <cell r="E912" t="str">
            <v>4517</v>
          </cell>
          <cell r="F912" t="str">
            <v>BT</v>
          </cell>
        </row>
        <row r="913">
          <cell r="B913" t="str">
            <v>451711</v>
          </cell>
          <cell r="C913" t="str">
            <v>Vũ Thị Vân</v>
          </cell>
          <cell r="D913" t="str">
            <v>Anh</v>
          </cell>
          <cell r="E913" t="str">
            <v>4517</v>
          </cell>
          <cell r="F913" t="str">
            <v>BT</v>
          </cell>
        </row>
        <row r="914">
          <cell r="B914" t="str">
            <v>451712</v>
          </cell>
          <cell r="C914" t="str">
            <v>Lã Thị Thùy</v>
          </cell>
          <cell r="D914" t="str">
            <v>Trang</v>
          </cell>
          <cell r="E914" t="str">
            <v>4517</v>
          </cell>
          <cell r="F914" t="str">
            <v>BT</v>
          </cell>
        </row>
        <row r="915">
          <cell r="B915" t="str">
            <v>451713</v>
          </cell>
          <cell r="C915" t="str">
            <v>Trần Minh</v>
          </cell>
          <cell r="D915" t="str">
            <v>Tuấn</v>
          </cell>
          <cell r="E915" t="str">
            <v>4517</v>
          </cell>
          <cell r="F915" t="str">
            <v>BT</v>
          </cell>
        </row>
        <row r="916">
          <cell r="B916" t="str">
            <v>451714</v>
          </cell>
          <cell r="C916" t="str">
            <v>Nguyễn Chí</v>
          </cell>
          <cell r="D916" t="str">
            <v>Bảo</v>
          </cell>
          <cell r="E916" t="str">
            <v>4517</v>
          </cell>
          <cell r="F916" t="str">
            <v>BT</v>
          </cell>
        </row>
        <row r="917">
          <cell r="B917" t="str">
            <v>451715</v>
          </cell>
          <cell r="C917" t="str">
            <v>Hoàng Thị</v>
          </cell>
          <cell r="D917" t="str">
            <v>Thương</v>
          </cell>
          <cell r="E917" t="str">
            <v>4517</v>
          </cell>
          <cell r="F917" t="str">
            <v>BT</v>
          </cell>
        </row>
        <row r="918">
          <cell r="B918" t="str">
            <v>451716</v>
          </cell>
          <cell r="C918" t="str">
            <v>Nguyễn Yến</v>
          </cell>
          <cell r="D918" t="str">
            <v>Nhi</v>
          </cell>
          <cell r="E918" t="str">
            <v>4517</v>
          </cell>
          <cell r="F918" t="str">
            <v>BT</v>
          </cell>
        </row>
        <row r="919">
          <cell r="B919" t="str">
            <v>451717</v>
          </cell>
          <cell r="C919" t="str">
            <v>Nguyễn Hải</v>
          </cell>
          <cell r="D919" t="str">
            <v>Dương</v>
          </cell>
          <cell r="E919" t="str">
            <v>4517</v>
          </cell>
          <cell r="F919" t="str">
            <v>BT</v>
          </cell>
        </row>
        <row r="920">
          <cell r="B920" t="str">
            <v>451718</v>
          </cell>
          <cell r="C920" t="str">
            <v>Khổng Thị</v>
          </cell>
          <cell r="D920" t="str">
            <v>Loan</v>
          </cell>
          <cell r="E920" t="str">
            <v>4517</v>
          </cell>
          <cell r="F920" t="str">
            <v>BT</v>
          </cell>
        </row>
        <row r="921">
          <cell r="B921" t="str">
            <v>451719</v>
          </cell>
          <cell r="C921" t="str">
            <v>Nguyễn Thọ</v>
          </cell>
          <cell r="D921" t="str">
            <v>Trọng</v>
          </cell>
          <cell r="E921" t="str">
            <v>4517</v>
          </cell>
          <cell r="F921" t="str">
            <v>BT</v>
          </cell>
        </row>
        <row r="922">
          <cell r="B922" t="str">
            <v>451720</v>
          </cell>
          <cell r="C922" t="str">
            <v>Nguyễn Thị Phương</v>
          </cell>
          <cell r="D922" t="str">
            <v>Thảo</v>
          </cell>
          <cell r="E922" t="str">
            <v>4517</v>
          </cell>
          <cell r="F922" t="str">
            <v>BT</v>
          </cell>
        </row>
        <row r="923">
          <cell r="B923" t="str">
            <v>451721</v>
          </cell>
          <cell r="C923" t="str">
            <v>Đinh Thùy</v>
          </cell>
          <cell r="D923" t="str">
            <v>Linh</v>
          </cell>
          <cell r="E923" t="str">
            <v>4517</v>
          </cell>
          <cell r="F923" t="str">
            <v>GHP70</v>
          </cell>
        </row>
        <row r="924">
          <cell r="B924" t="str">
            <v>451722</v>
          </cell>
          <cell r="C924" t="str">
            <v>Ma Thị</v>
          </cell>
          <cell r="D924" t="str">
            <v>Tươi</v>
          </cell>
          <cell r="E924" t="str">
            <v>4517</v>
          </cell>
          <cell r="F924" t="str">
            <v>GHP70</v>
          </cell>
        </row>
        <row r="925">
          <cell r="B925" t="str">
            <v>451723</v>
          </cell>
          <cell r="C925" t="str">
            <v>Đinh Chí</v>
          </cell>
          <cell r="D925" t="str">
            <v>Chung</v>
          </cell>
          <cell r="E925" t="str">
            <v>4517</v>
          </cell>
          <cell r="F925" t="str">
            <v>BT</v>
          </cell>
        </row>
        <row r="926">
          <cell r="B926" t="str">
            <v>451724</v>
          </cell>
          <cell r="C926" t="str">
            <v>Phạm Thị Phương</v>
          </cell>
          <cell r="D926" t="str">
            <v>Thảo</v>
          </cell>
          <cell r="E926" t="str">
            <v>4517</v>
          </cell>
          <cell r="F926" t="str">
            <v>BT</v>
          </cell>
        </row>
        <row r="927">
          <cell r="B927" t="str">
            <v>451725</v>
          </cell>
          <cell r="C927" t="str">
            <v>Nguyễn Thị</v>
          </cell>
          <cell r="D927" t="str">
            <v>Thủy</v>
          </cell>
          <cell r="E927" t="str">
            <v>4517</v>
          </cell>
          <cell r="F927" t="str">
            <v>BT</v>
          </cell>
        </row>
        <row r="928">
          <cell r="B928" t="str">
            <v>451726</v>
          </cell>
          <cell r="C928" t="str">
            <v>Đoàn Thị</v>
          </cell>
          <cell r="D928" t="str">
            <v>Hồng</v>
          </cell>
          <cell r="E928" t="str">
            <v>4517</v>
          </cell>
          <cell r="F928" t="str">
            <v>BT</v>
          </cell>
        </row>
        <row r="929">
          <cell r="B929" t="str">
            <v>451727</v>
          </cell>
          <cell r="C929" t="str">
            <v>Nguyễn Long</v>
          </cell>
          <cell r="D929" t="str">
            <v>Vũ</v>
          </cell>
          <cell r="E929" t="str">
            <v>4517</v>
          </cell>
          <cell r="F929" t="str">
            <v>BT</v>
          </cell>
        </row>
        <row r="930">
          <cell r="B930" t="str">
            <v>451728</v>
          </cell>
          <cell r="C930" t="str">
            <v>Nguyễn Hoa Việt</v>
          </cell>
          <cell r="D930" t="str">
            <v>Thái</v>
          </cell>
          <cell r="E930" t="str">
            <v>4517</v>
          </cell>
          <cell r="F930" t="str">
            <v>BT</v>
          </cell>
        </row>
        <row r="931">
          <cell r="B931" t="str">
            <v>451729</v>
          </cell>
          <cell r="C931" t="str">
            <v>Hoàng Thị Minh</v>
          </cell>
          <cell r="D931" t="str">
            <v>Hằng</v>
          </cell>
          <cell r="E931" t="str">
            <v>4517</v>
          </cell>
          <cell r="F931" t="str">
            <v>BT</v>
          </cell>
        </row>
        <row r="932">
          <cell r="B932" t="str">
            <v>451730</v>
          </cell>
          <cell r="C932" t="str">
            <v>Đặng Đức</v>
          </cell>
          <cell r="D932" t="str">
            <v>Tâm</v>
          </cell>
          <cell r="E932" t="str">
            <v>4517</v>
          </cell>
          <cell r="F932" t="str">
            <v>BT</v>
          </cell>
        </row>
        <row r="933">
          <cell r="B933" t="str">
            <v>451731</v>
          </cell>
          <cell r="C933" t="str">
            <v>Đoàn Thị Thu</v>
          </cell>
          <cell r="D933" t="str">
            <v>Hường</v>
          </cell>
          <cell r="E933" t="str">
            <v>4517</v>
          </cell>
          <cell r="F933" t="str">
            <v>BT</v>
          </cell>
        </row>
        <row r="934">
          <cell r="B934" t="str">
            <v>451732</v>
          </cell>
          <cell r="C934" t="str">
            <v>Nguyễn Việt</v>
          </cell>
          <cell r="D934" t="str">
            <v>Linh</v>
          </cell>
          <cell r="E934" t="str">
            <v>4517</v>
          </cell>
          <cell r="F934" t="str">
            <v>BT</v>
          </cell>
        </row>
        <row r="935">
          <cell r="B935" t="str">
            <v>451733</v>
          </cell>
          <cell r="C935" t="str">
            <v>Vương Thu</v>
          </cell>
          <cell r="D935" t="str">
            <v>Phương</v>
          </cell>
          <cell r="E935" t="str">
            <v>4517</v>
          </cell>
          <cell r="F935" t="str">
            <v>BT</v>
          </cell>
        </row>
        <row r="936">
          <cell r="B936" t="str">
            <v>451734</v>
          </cell>
          <cell r="C936" t="str">
            <v>Phạm Thanh</v>
          </cell>
          <cell r="D936" t="str">
            <v>Hiền</v>
          </cell>
          <cell r="E936" t="str">
            <v>4517</v>
          </cell>
          <cell r="F936" t="str">
            <v>BT</v>
          </cell>
        </row>
        <row r="937">
          <cell r="B937" t="str">
            <v>451735</v>
          </cell>
          <cell r="C937" t="str">
            <v>Lương Thanh</v>
          </cell>
          <cell r="D937" t="str">
            <v>Bình</v>
          </cell>
          <cell r="E937" t="str">
            <v>4517</v>
          </cell>
          <cell r="F937" t="str">
            <v>BT</v>
          </cell>
        </row>
        <row r="938">
          <cell r="B938" t="str">
            <v>451736</v>
          </cell>
          <cell r="C938" t="str">
            <v>Tạ Thị Thu</v>
          </cell>
          <cell r="D938" t="str">
            <v>Hằng</v>
          </cell>
          <cell r="E938" t="str">
            <v>4517</v>
          </cell>
          <cell r="F938" t="str">
            <v>BT</v>
          </cell>
        </row>
        <row r="939">
          <cell r="B939" t="str">
            <v>451737</v>
          </cell>
          <cell r="C939" t="str">
            <v>Phạm Đức Mạnh</v>
          </cell>
          <cell r="D939" t="str">
            <v>Cường</v>
          </cell>
          <cell r="E939" t="str">
            <v>4517</v>
          </cell>
          <cell r="F939" t="str">
            <v>BT</v>
          </cell>
        </row>
        <row r="940">
          <cell r="B940" t="str">
            <v>451738</v>
          </cell>
          <cell r="C940" t="str">
            <v>Hoàng Văn</v>
          </cell>
          <cell r="D940" t="str">
            <v>Đoàn</v>
          </cell>
          <cell r="E940" t="str">
            <v>4517</v>
          </cell>
          <cell r="F940" t="str">
            <v>BT</v>
          </cell>
        </row>
        <row r="941">
          <cell r="B941" t="str">
            <v>451739</v>
          </cell>
          <cell r="C941" t="str">
            <v>Nguyễn Trường</v>
          </cell>
          <cell r="D941" t="str">
            <v>Thịnh</v>
          </cell>
          <cell r="E941" t="str">
            <v>4517</v>
          </cell>
          <cell r="F941" t="str">
            <v>BT</v>
          </cell>
        </row>
        <row r="942">
          <cell r="B942" t="str">
            <v>451740</v>
          </cell>
          <cell r="C942" t="str">
            <v>Trần Quang</v>
          </cell>
          <cell r="D942" t="str">
            <v>Tùng</v>
          </cell>
          <cell r="E942" t="str">
            <v>4517</v>
          </cell>
          <cell r="F942" t="str">
            <v>BT</v>
          </cell>
        </row>
        <row r="943">
          <cell r="B943" t="str">
            <v>451741</v>
          </cell>
          <cell r="C943" t="str">
            <v>Nguyễn Thị Phương</v>
          </cell>
          <cell r="D943" t="str">
            <v>Thảo</v>
          </cell>
          <cell r="E943" t="str">
            <v>4517</v>
          </cell>
          <cell r="F943" t="str">
            <v>BT</v>
          </cell>
        </row>
        <row r="944">
          <cell r="B944" t="str">
            <v>451742</v>
          </cell>
          <cell r="C944" t="str">
            <v>Vũ Thị Thu</v>
          </cell>
          <cell r="D944" t="str">
            <v>Phương</v>
          </cell>
          <cell r="E944" t="str">
            <v>4517</v>
          </cell>
          <cell r="F944" t="str">
            <v>BT</v>
          </cell>
        </row>
        <row r="945">
          <cell r="B945" t="str">
            <v>451743</v>
          </cell>
          <cell r="C945" t="str">
            <v>Trần Thị Minh</v>
          </cell>
          <cell r="D945" t="str">
            <v>Châu</v>
          </cell>
          <cell r="E945" t="str">
            <v>4517</v>
          </cell>
          <cell r="F945" t="str">
            <v>BT</v>
          </cell>
        </row>
        <row r="946">
          <cell r="B946" t="str">
            <v>451744</v>
          </cell>
          <cell r="C946" t="str">
            <v>Nguyễn Ngọc Thạch</v>
          </cell>
          <cell r="D946" t="str">
            <v>Thảo</v>
          </cell>
          <cell r="E946" t="str">
            <v>4517</v>
          </cell>
          <cell r="F946" t="str">
            <v>BT</v>
          </cell>
        </row>
        <row r="947">
          <cell r="B947" t="str">
            <v>451745</v>
          </cell>
          <cell r="C947" t="str">
            <v>Nguyễn Thị</v>
          </cell>
          <cell r="D947" t="str">
            <v>Hậu</v>
          </cell>
          <cell r="E947" t="str">
            <v>4517</v>
          </cell>
          <cell r="F947" t="str">
            <v>BT</v>
          </cell>
        </row>
        <row r="948">
          <cell r="B948" t="str">
            <v>451746</v>
          </cell>
          <cell r="C948" t="str">
            <v>Nguyễn Phương</v>
          </cell>
          <cell r="D948" t="str">
            <v>Ngân</v>
          </cell>
          <cell r="E948" t="str">
            <v>4517</v>
          </cell>
          <cell r="F948" t="str">
            <v>BT</v>
          </cell>
        </row>
        <row r="949">
          <cell r="B949" t="str">
            <v>451747</v>
          </cell>
          <cell r="C949" t="str">
            <v>Vũ Đình</v>
          </cell>
          <cell r="D949" t="str">
            <v>Thắng</v>
          </cell>
          <cell r="E949" t="str">
            <v>4517</v>
          </cell>
          <cell r="F949" t="str">
            <v>BT</v>
          </cell>
        </row>
        <row r="950">
          <cell r="B950" t="str">
            <v>451748</v>
          </cell>
          <cell r="C950" t="str">
            <v>Hoàng Như</v>
          </cell>
          <cell r="D950" t="str">
            <v>Quỳnh</v>
          </cell>
          <cell r="E950" t="str">
            <v>4517</v>
          </cell>
          <cell r="F950" t="str">
            <v>GHP70</v>
          </cell>
        </row>
        <row r="951">
          <cell r="B951" t="str">
            <v>451749</v>
          </cell>
          <cell r="C951" t="str">
            <v>Nguyễn Thị Phương</v>
          </cell>
          <cell r="D951" t="str">
            <v>Linh</v>
          </cell>
          <cell r="E951" t="str">
            <v>4517</v>
          </cell>
          <cell r="F951" t="str">
            <v>BT</v>
          </cell>
        </row>
        <row r="952">
          <cell r="B952" t="str">
            <v>451750</v>
          </cell>
          <cell r="C952" t="str">
            <v>Nguyễn Đặng Thái</v>
          </cell>
          <cell r="D952" t="str">
            <v>Sơn</v>
          </cell>
          <cell r="E952" t="str">
            <v>4517</v>
          </cell>
          <cell r="F952" t="str">
            <v>BT</v>
          </cell>
        </row>
        <row r="953">
          <cell r="B953" t="str">
            <v>451751</v>
          </cell>
          <cell r="C953" t="str">
            <v>Nguyễn Thảo</v>
          </cell>
          <cell r="D953" t="str">
            <v>Chi</v>
          </cell>
          <cell r="E953" t="str">
            <v>4517</v>
          </cell>
          <cell r="F953" t="str">
            <v>BT</v>
          </cell>
        </row>
        <row r="954">
          <cell r="B954" t="str">
            <v>451752</v>
          </cell>
          <cell r="C954" t="str">
            <v>Đào Hồng</v>
          </cell>
          <cell r="D954" t="str">
            <v>Nhung</v>
          </cell>
          <cell r="E954" t="str">
            <v>4517</v>
          </cell>
          <cell r="F954" t="str">
            <v>BT</v>
          </cell>
        </row>
        <row r="955">
          <cell r="B955" t="str">
            <v>451753</v>
          </cell>
          <cell r="C955" t="str">
            <v>Nguyễn Phi</v>
          </cell>
          <cell r="D955" t="str">
            <v>Trường</v>
          </cell>
          <cell r="E955" t="str">
            <v>4517</v>
          </cell>
          <cell r="F955" t="str">
            <v>BT</v>
          </cell>
        </row>
        <row r="956">
          <cell r="B956" t="str">
            <v>451754</v>
          </cell>
          <cell r="C956" t="str">
            <v>Trần Thị Châu</v>
          </cell>
          <cell r="D956" t="str">
            <v>Loan</v>
          </cell>
          <cell r="E956" t="str">
            <v>4517</v>
          </cell>
          <cell r="F956" t="str">
            <v>BT</v>
          </cell>
        </row>
        <row r="957">
          <cell r="B957" t="str">
            <v>451755</v>
          </cell>
          <cell r="C957" t="str">
            <v>Trần Mỹ</v>
          </cell>
          <cell r="D957" t="str">
            <v>Linh</v>
          </cell>
          <cell r="E957" t="str">
            <v>4517</v>
          </cell>
          <cell r="F957" t="str">
            <v>BT</v>
          </cell>
        </row>
        <row r="958">
          <cell r="B958" t="str">
            <v>451801</v>
          </cell>
          <cell r="C958" t="str">
            <v>Giàng Vũ</v>
          </cell>
          <cell r="D958" t="str">
            <v>Dũng</v>
          </cell>
          <cell r="E958" t="str">
            <v>4518</v>
          </cell>
          <cell r="F958" t="str">
            <v>GHP70</v>
          </cell>
        </row>
        <row r="959">
          <cell r="B959" t="str">
            <v>451802</v>
          </cell>
          <cell r="C959" t="str">
            <v>Ngô Văn</v>
          </cell>
          <cell r="D959" t="str">
            <v>Mạnh</v>
          </cell>
          <cell r="E959" t="str">
            <v>4518</v>
          </cell>
          <cell r="F959" t="str">
            <v>BT</v>
          </cell>
        </row>
        <row r="960">
          <cell r="B960" t="str">
            <v>451803</v>
          </cell>
          <cell r="C960" t="str">
            <v>Đỗ Ngọc</v>
          </cell>
          <cell r="D960" t="str">
            <v>ánh</v>
          </cell>
          <cell r="E960" t="str">
            <v>4518</v>
          </cell>
          <cell r="F960" t="str">
            <v>BT</v>
          </cell>
        </row>
        <row r="961">
          <cell r="B961" t="str">
            <v>451804</v>
          </cell>
          <cell r="C961" t="str">
            <v>Chu Thị Mai</v>
          </cell>
          <cell r="D961" t="str">
            <v>Anh</v>
          </cell>
          <cell r="E961" t="str">
            <v>4518</v>
          </cell>
          <cell r="F961" t="str">
            <v>BT</v>
          </cell>
        </row>
        <row r="962">
          <cell r="B962" t="str">
            <v>451805</v>
          </cell>
          <cell r="C962" t="str">
            <v>Hà Anh</v>
          </cell>
          <cell r="D962" t="str">
            <v>Thuận</v>
          </cell>
          <cell r="E962" t="str">
            <v>4518</v>
          </cell>
          <cell r="F962" t="str">
            <v>BT</v>
          </cell>
        </row>
        <row r="963">
          <cell r="B963" t="str">
            <v>451806</v>
          </cell>
          <cell r="C963" t="str">
            <v>Nông Thị Thu</v>
          </cell>
          <cell r="D963" t="str">
            <v>Hà</v>
          </cell>
          <cell r="E963" t="str">
            <v>4518</v>
          </cell>
          <cell r="F963" t="str">
            <v>GHP70</v>
          </cell>
        </row>
        <row r="964">
          <cell r="B964" t="str">
            <v>451807</v>
          </cell>
          <cell r="C964" t="str">
            <v>Nguyễn Duy</v>
          </cell>
          <cell r="D964" t="str">
            <v>Đức</v>
          </cell>
          <cell r="E964" t="str">
            <v>4518</v>
          </cell>
          <cell r="F964" t="str">
            <v>BT</v>
          </cell>
        </row>
        <row r="965">
          <cell r="B965" t="str">
            <v>451808</v>
          </cell>
          <cell r="C965" t="str">
            <v>Ngô Văn</v>
          </cell>
          <cell r="D965" t="str">
            <v>Quyết</v>
          </cell>
          <cell r="E965" t="str">
            <v>4518</v>
          </cell>
          <cell r="F965" t="str">
            <v>BT</v>
          </cell>
        </row>
        <row r="966">
          <cell r="B966" t="str">
            <v>451809</v>
          </cell>
          <cell r="C966" t="str">
            <v>Lê Trung</v>
          </cell>
          <cell r="D966" t="str">
            <v>Hiếu</v>
          </cell>
          <cell r="E966" t="str">
            <v>4518</v>
          </cell>
          <cell r="F966" t="str">
            <v>BT</v>
          </cell>
        </row>
        <row r="967">
          <cell r="B967" t="str">
            <v>451810</v>
          </cell>
          <cell r="C967" t="str">
            <v>Vũ Thị Kim</v>
          </cell>
          <cell r="D967" t="str">
            <v>Chi</v>
          </cell>
          <cell r="E967" t="str">
            <v>4518</v>
          </cell>
          <cell r="F967" t="str">
            <v>BT</v>
          </cell>
        </row>
        <row r="968">
          <cell r="B968" t="str">
            <v>451811</v>
          </cell>
          <cell r="C968" t="str">
            <v>Nguyễn Quốc Anh</v>
          </cell>
          <cell r="D968" t="str">
            <v>Minh</v>
          </cell>
          <cell r="E968" t="str">
            <v>4518</v>
          </cell>
          <cell r="F968" t="str">
            <v>BT</v>
          </cell>
        </row>
        <row r="969">
          <cell r="B969" t="str">
            <v>451812</v>
          </cell>
          <cell r="C969" t="str">
            <v>Đinh Thị Thanh</v>
          </cell>
          <cell r="D969" t="str">
            <v>Hoa</v>
          </cell>
          <cell r="E969" t="str">
            <v>4518</v>
          </cell>
          <cell r="F969" t="str">
            <v>BT</v>
          </cell>
        </row>
        <row r="970">
          <cell r="B970" t="str">
            <v>451813</v>
          </cell>
          <cell r="C970" t="str">
            <v>Nguyễn Gia</v>
          </cell>
          <cell r="D970" t="str">
            <v>Khánh</v>
          </cell>
          <cell r="E970" t="str">
            <v>4518</v>
          </cell>
          <cell r="F970" t="str">
            <v>BT</v>
          </cell>
        </row>
        <row r="971">
          <cell r="B971" t="str">
            <v>451814</v>
          </cell>
          <cell r="C971" t="str">
            <v>Đỗ Huyền</v>
          </cell>
          <cell r="D971" t="str">
            <v>Trang</v>
          </cell>
          <cell r="E971" t="str">
            <v>4518</v>
          </cell>
          <cell r="F971" t="str">
            <v>BT</v>
          </cell>
        </row>
        <row r="972">
          <cell r="B972" t="str">
            <v>451815</v>
          </cell>
          <cell r="C972" t="str">
            <v>Nguyễn Thị Hải</v>
          </cell>
          <cell r="D972" t="str">
            <v>Yến</v>
          </cell>
          <cell r="E972" t="str">
            <v>4518</v>
          </cell>
          <cell r="F972" t="str">
            <v>BT</v>
          </cell>
        </row>
        <row r="973">
          <cell r="B973" t="str">
            <v>451816</v>
          </cell>
          <cell r="C973" t="str">
            <v>Nguyễn Thị Cẩm</v>
          </cell>
          <cell r="D973" t="str">
            <v>Ly</v>
          </cell>
          <cell r="E973" t="str">
            <v>4518</v>
          </cell>
          <cell r="F973" t="str">
            <v>BT</v>
          </cell>
        </row>
        <row r="974">
          <cell r="B974" t="str">
            <v>451817</v>
          </cell>
          <cell r="C974" t="str">
            <v>Nguyễn Thu</v>
          </cell>
          <cell r="D974" t="str">
            <v>Huyền</v>
          </cell>
          <cell r="E974" t="str">
            <v>4518</v>
          </cell>
          <cell r="F974" t="str">
            <v>BT</v>
          </cell>
        </row>
        <row r="975">
          <cell r="B975" t="str">
            <v>451818</v>
          </cell>
          <cell r="C975" t="str">
            <v>Lê Minh</v>
          </cell>
          <cell r="D975" t="str">
            <v>Dương</v>
          </cell>
          <cell r="E975" t="str">
            <v>4518</v>
          </cell>
          <cell r="F975" t="str">
            <v>BT</v>
          </cell>
        </row>
        <row r="976">
          <cell r="B976" t="str">
            <v>451819</v>
          </cell>
          <cell r="C976" t="str">
            <v>Hoàng Thị</v>
          </cell>
          <cell r="D976" t="str">
            <v>Trà</v>
          </cell>
          <cell r="E976" t="str">
            <v>4518</v>
          </cell>
          <cell r="F976" t="str">
            <v>BT</v>
          </cell>
        </row>
        <row r="977">
          <cell r="B977" t="str">
            <v>451820</v>
          </cell>
          <cell r="C977" t="str">
            <v>Đinh Thu</v>
          </cell>
          <cell r="D977" t="str">
            <v>Trà</v>
          </cell>
          <cell r="E977" t="str">
            <v>4518</v>
          </cell>
          <cell r="F977" t="str">
            <v>BT</v>
          </cell>
        </row>
        <row r="978">
          <cell r="B978" t="str">
            <v>451821</v>
          </cell>
          <cell r="C978" t="str">
            <v>Khuất Hiền</v>
          </cell>
          <cell r="D978" t="str">
            <v>Thư</v>
          </cell>
          <cell r="E978" t="str">
            <v>4518</v>
          </cell>
          <cell r="F978" t="str">
            <v>BT</v>
          </cell>
        </row>
        <row r="979">
          <cell r="B979" t="str">
            <v>451822</v>
          </cell>
          <cell r="C979" t="str">
            <v>Nguyễn Hương</v>
          </cell>
          <cell r="D979" t="str">
            <v>Giang</v>
          </cell>
          <cell r="E979" t="str">
            <v>4518</v>
          </cell>
          <cell r="F979" t="str">
            <v>BT</v>
          </cell>
        </row>
        <row r="980">
          <cell r="B980" t="str">
            <v>451823</v>
          </cell>
          <cell r="C980" t="str">
            <v>Hoàng Anh</v>
          </cell>
          <cell r="D980" t="str">
            <v>Tú</v>
          </cell>
          <cell r="E980" t="str">
            <v>4518</v>
          </cell>
          <cell r="F980" t="str">
            <v>BT</v>
          </cell>
        </row>
        <row r="981">
          <cell r="B981" t="str">
            <v>451824</v>
          </cell>
          <cell r="C981" t="str">
            <v>Trần Văn</v>
          </cell>
          <cell r="D981" t="str">
            <v>Cường</v>
          </cell>
          <cell r="E981" t="str">
            <v>4518</v>
          </cell>
          <cell r="F981" t="str">
            <v>BT</v>
          </cell>
        </row>
        <row r="982">
          <cell r="B982" t="str">
            <v>451825</v>
          </cell>
          <cell r="C982" t="str">
            <v>Nguyễn Thu</v>
          </cell>
          <cell r="D982" t="str">
            <v>Huyền</v>
          </cell>
          <cell r="E982" t="str">
            <v>4518</v>
          </cell>
          <cell r="F982" t="str">
            <v>BT</v>
          </cell>
        </row>
        <row r="983">
          <cell r="B983" t="str">
            <v>451826</v>
          </cell>
          <cell r="C983" t="str">
            <v>Ma Diệu</v>
          </cell>
          <cell r="D983" t="str">
            <v>Ngọc</v>
          </cell>
          <cell r="E983" t="str">
            <v>4518</v>
          </cell>
          <cell r="F983" t="str">
            <v>BT</v>
          </cell>
        </row>
        <row r="984">
          <cell r="B984" t="str">
            <v>451827</v>
          </cell>
          <cell r="C984" t="str">
            <v>Nghiêm Minh</v>
          </cell>
          <cell r="D984" t="str">
            <v>Phú</v>
          </cell>
          <cell r="E984" t="str">
            <v>4518</v>
          </cell>
          <cell r="F984" t="str">
            <v>BT</v>
          </cell>
        </row>
        <row r="985">
          <cell r="B985" t="str">
            <v>451828</v>
          </cell>
          <cell r="C985" t="str">
            <v>Nguyễn Ngọc</v>
          </cell>
          <cell r="D985" t="str">
            <v>Huyền</v>
          </cell>
          <cell r="E985" t="str">
            <v>4518</v>
          </cell>
          <cell r="F985" t="str">
            <v>BT</v>
          </cell>
        </row>
        <row r="986">
          <cell r="B986" t="str">
            <v>451829</v>
          </cell>
          <cell r="C986" t="str">
            <v>Phan Thu</v>
          </cell>
          <cell r="D986" t="str">
            <v>Hằng</v>
          </cell>
          <cell r="E986" t="str">
            <v>4518</v>
          </cell>
          <cell r="F986" t="str">
            <v>BT</v>
          </cell>
        </row>
        <row r="987">
          <cell r="B987" t="str">
            <v>451830</v>
          </cell>
          <cell r="C987" t="str">
            <v>Đào Hưng</v>
          </cell>
          <cell r="D987" t="str">
            <v>Hoàn</v>
          </cell>
          <cell r="E987" t="str">
            <v>4518</v>
          </cell>
          <cell r="F987" t="str">
            <v>BT</v>
          </cell>
        </row>
        <row r="988">
          <cell r="B988" t="str">
            <v>451831</v>
          </cell>
          <cell r="C988" t="str">
            <v>Nguyễn Thị Thu</v>
          </cell>
          <cell r="D988" t="str">
            <v>Uyên</v>
          </cell>
          <cell r="E988" t="str">
            <v>4518</v>
          </cell>
          <cell r="F988" t="str">
            <v>BT</v>
          </cell>
        </row>
        <row r="989">
          <cell r="B989" t="str">
            <v>451832</v>
          </cell>
          <cell r="C989" t="str">
            <v>Nguyễn Thị Thu</v>
          </cell>
          <cell r="D989" t="str">
            <v>Hà</v>
          </cell>
          <cell r="E989" t="str">
            <v>4518</v>
          </cell>
          <cell r="F989" t="str">
            <v>BT</v>
          </cell>
        </row>
        <row r="990">
          <cell r="B990" t="str">
            <v>451833</v>
          </cell>
          <cell r="C990" t="str">
            <v>Nguyễn Thị Minh</v>
          </cell>
          <cell r="D990" t="str">
            <v>Xuân</v>
          </cell>
          <cell r="E990" t="str">
            <v>4518</v>
          </cell>
          <cell r="F990" t="str">
            <v>BT</v>
          </cell>
        </row>
        <row r="991">
          <cell r="B991" t="str">
            <v>451834</v>
          </cell>
          <cell r="C991" t="str">
            <v>Nguyễn Thị Huyền</v>
          </cell>
          <cell r="D991" t="str">
            <v>Trang</v>
          </cell>
          <cell r="E991" t="str">
            <v>4518</v>
          </cell>
          <cell r="F991" t="str">
            <v>BT</v>
          </cell>
        </row>
        <row r="992">
          <cell r="B992" t="str">
            <v>451835</v>
          </cell>
          <cell r="C992" t="str">
            <v>Đỗ Thị</v>
          </cell>
          <cell r="D992" t="str">
            <v>Hiến</v>
          </cell>
          <cell r="E992" t="str">
            <v>4518</v>
          </cell>
          <cell r="F992" t="str">
            <v>BT</v>
          </cell>
        </row>
        <row r="993">
          <cell r="B993" t="str">
            <v>451836</v>
          </cell>
          <cell r="C993" t="str">
            <v>Vương Phan Hà</v>
          </cell>
          <cell r="D993" t="str">
            <v>Vy</v>
          </cell>
          <cell r="E993" t="str">
            <v>4518</v>
          </cell>
          <cell r="F993" t="str">
            <v>BT</v>
          </cell>
        </row>
        <row r="994">
          <cell r="B994" t="str">
            <v>451837</v>
          </cell>
          <cell r="C994" t="str">
            <v>Đặng Trần Tâm</v>
          </cell>
          <cell r="D994" t="str">
            <v>Qúy</v>
          </cell>
          <cell r="E994" t="str">
            <v>4518</v>
          </cell>
          <cell r="F994" t="str">
            <v>MHP</v>
          </cell>
        </row>
        <row r="995">
          <cell r="B995" t="str">
            <v>451838</v>
          </cell>
          <cell r="C995" t="str">
            <v>Đào Minh</v>
          </cell>
          <cell r="D995" t="str">
            <v>Phương</v>
          </cell>
          <cell r="E995" t="str">
            <v>4518</v>
          </cell>
          <cell r="F995" t="str">
            <v>BT</v>
          </cell>
        </row>
        <row r="996">
          <cell r="B996" t="str">
            <v>451839</v>
          </cell>
          <cell r="C996" t="str">
            <v>Trần Linh</v>
          </cell>
          <cell r="D996" t="str">
            <v>Chi</v>
          </cell>
          <cell r="E996" t="str">
            <v>4518</v>
          </cell>
          <cell r="F996" t="str">
            <v>BT</v>
          </cell>
        </row>
        <row r="997">
          <cell r="B997" t="str">
            <v>451840</v>
          </cell>
          <cell r="C997" t="str">
            <v>Nguyễn Thị Thu</v>
          </cell>
          <cell r="D997" t="str">
            <v>Hiền</v>
          </cell>
          <cell r="E997" t="str">
            <v>4518</v>
          </cell>
          <cell r="F997" t="str">
            <v>BT</v>
          </cell>
        </row>
        <row r="998">
          <cell r="B998" t="str">
            <v>451841</v>
          </cell>
          <cell r="C998" t="str">
            <v>Bùi Vân</v>
          </cell>
          <cell r="D998" t="str">
            <v>Thư</v>
          </cell>
          <cell r="E998" t="str">
            <v>4518</v>
          </cell>
          <cell r="F998" t="str">
            <v>BT</v>
          </cell>
        </row>
        <row r="999">
          <cell r="B999" t="str">
            <v>451842</v>
          </cell>
          <cell r="C999" t="str">
            <v>Nguyễn Thị</v>
          </cell>
          <cell r="D999" t="str">
            <v>Thảo</v>
          </cell>
          <cell r="E999" t="str">
            <v>4518</v>
          </cell>
          <cell r="F999" t="str">
            <v>BT</v>
          </cell>
        </row>
        <row r="1000">
          <cell r="B1000" t="str">
            <v>451843</v>
          </cell>
          <cell r="C1000" t="str">
            <v>Lê Tất</v>
          </cell>
          <cell r="D1000" t="str">
            <v>Bình</v>
          </cell>
          <cell r="E1000" t="str">
            <v>4518</v>
          </cell>
          <cell r="F1000" t="str">
            <v>BT</v>
          </cell>
        </row>
        <row r="1001">
          <cell r="B1001" t="str">
            <v>451844</v>
          </cell>
          <cell r="C1001" t="str">
            <v>Hoàng Ngọc</v>
          </cell>
          <cell r="D1001" t="str">
            <v>ánh</v>
          </cell>
          <cell r="E1001" t="str">
            <v>4518</v>
          </cell>
          <cell r="F1001" t="str">
            <v>GHP70</v>
          </cell>
        </row>
        <row r="1002">
          <cell r="B1002" t="str">
            <v>451845</v>
          </cell>
          <cell r="C1002" t="str">
            <v>Nguyễn Hồ</v>
          </cell>
          <cell r="D1002" t="str">
            <v>Hạnh</v>
          </cell>
          <cell r="E1002" t="str">
            <v>4518</v>
          </cell>
          <cell r="F1002" t="str">
            <v>BT</v>
          </cell>
        </row>
        <row r="1003">
          <cell r="B1003" t="str">
            <v>451846</v>
          </cell>
          <cell r="C1003" t="str">
            <v>Lê Huyền</v>
          </cell>
          <cell r="D1003" t="str">
            <v>Thu</v>
          </cell>
          <cell r="E1003" t="str">
            <v>4518</v>
          </cell>
          <cell r="F1003" t="str">
            <v>BT</v>
          </cell>
        </row>
        <row r="1004">
          <cell r="B1004" t="str">
            <v>451847</v>
          </cell>
          <cell r="C1004" t="str">
            <v>Đỗ Thị Hoàng</v>
          </cell>
          <cell r="D1004" t="str">
            <v>Diệu</v>
          </cell>
          <cell r="E1004" t="str">
            <v>4518</v>
          </cell>
          <cell r="F1004" t="str">
            <v>BT</v>
          </cell>
        </row>
        <row r="1005">
          <cell r="B1005" t="str">
            <v>451848</v>
          </cell>
          <cell r="C1005" t="str">
            <v>Phạm Việt</v>
          </cell>
          <cell r="D1005" t="str">
            <v>Hùng</v>
          </cell>
          <cell r="E1005" t="str">
            <v>4518</v>
          </cell>
          <cell r="F1005" t="str">
            <v>BT</v>
          </cell>
        </row>
        <row r="1006">
          <cell r="B1006" t="str">
            <v>451849</v>
          </cell>
          <cell r="C1006" t="str">
            <v>Hoàng Thùy</v>
          </cell>
          <cell r="D1006" t="str">
            <v>Dương</v>
          </cell>
          <cell r="E1006" t="str">
            <v>4518</v>
          </cell>
          <cell r="F1006" t="str">
            <v>BT</v>
          </cell>
        </row>
        <row r="1007">
          <cell r="B1007" t="str">
            <v>451850</v>
          </cell>
          <cell r="C1007" t="str">
            <v>Nguyễn Ngọc Linh</v>
          </cell>
          <cell r="D1007" t="str">
            <v>Hương</v>
          </cell>
          <cell r="E1007" t="str">
            <v>4518</v>
          </cell>
          <cell r="F1007" t="str">
            <v>BT</v>
          </cell>
        </row>
        <row r="1008">
          <cell r="B1008" t="str">
            <v>451851</v>
          </cell>
          <cell r="C1008" t="str">
            <v>Phạm Đình</v>
          </cell>
          <cell r="D1008" t="str">
            <v>Hải</v>
          </cell>
          <cell r="E1008" t="str">
            <v>4518</v>
          </cell>
          <cell r="F1008" t="str">
            <v>BT</v>
          </cell>
        </row>
        <row r="1009">
          <cell r="B1009" t="str">
            <v>451852</v>
          </cell>
          <cell r="C1009" t="str">
            <v>Đỗ Công</v>
          </cell>
          <cell r="D1009" t="str">
            <v>Thành</v>
          </cell>
          <cell r="E1009" t="str">
            <v>4518</v>
          </cell>
          <cell r="F1009" t="str">
            <v>BT</v>
          </cell>
        </row>
        <row r="1010">
          <cell r="B1010" t="str">
            <v>451853</v>
          </cell>
          <cell r="C1010" t="str">
            <v>Nguyễn Huy</v>
          </cell>
          <cell r="D1010" t="str">
            <v>Nam</v>
          </cell>
          <cell r="E1010" t="str">
            <v>4518</v>
          </cell>
          <cell r="F1010" t="str">
            <v>BT</v>
          </cell>
        </row>
        <row r="1011">
          <cell r="B1011" t="str">
            <v>451854</v>
          </cell>
          <cell r="C1011" t="str">
            <v>Vũ Thị</v>
          </cell>
          <cell r="D1011" t="str">
            <v>Hương</v>
          </cell>
          <cell r="E1011" t="str">
            <v>4518</v>
          </cell>
          <cell r="F1011" t="str">
            <v>BT</v>
          </cell>
        </row>
        <row r="1012">
          <cell r="B1012" t="str">
            <v>451855</v>
          </cell>
          <cell r="C1012" t="str">
            <v>Lê Thủy</v>
          </cell>
          <cell r="D1012" t="str">
            <v>Trúc</v>
          </cell>
          <cell r="E1012" t="str">
            <v>4518</v>
          </cell>
          <cell r="F1012" t="str">
            <v>BT</v>
          </cell>
        </row>
        <row r="1013">
          <cell r="B1013" t="str">
            <v>451901</v>
          </cell>
          <cell r="C1013" t="str">
            <v>Vũ Phương</v>
          </cell>
          <cell r="D1013" t="str">
            <v>Thảo</v>
          </cell>
          <cell r="E1013" t="str">
            <v>4519</v>
          </cell>
          <cell r="F1013" t="str">
            <v>BT</v>
          </cell>
        </row>
        <row r="1014">
          <cell r="B1014" t="str">
            <v>451902</v>
          </cell>
          <cell r="C1014" t="str">
            <v>Nguyễn Quang</v>
          </cell>
          <cell r="D1014" t="str">
            <v>Trường</v>
          </cell>
          <cell r="E1014" t="str">
            <v>4519</v>
          </cell>
          <cell r="F1014" t="str">
            <v>BT</v>
          </cell>
        </row>
        <row r="1015">
          <cell r="B1015" t="str">
            <v>451903</v>
          </cell>
          <cell r="C1015" t="str">
            <v>Lê Thị</v>
          </cell>
          <cell r="D1015" t="str">
            <v>Hà</v>
          </cell>
          <cell r="E1015" t="str">
            <v>4519</v>
          </cell>
          <cell r="F1015" t="str">
            <v>BT</v>
          </cell>
        </row>
        <row r="1016">
          <cell r="B1016" t="str">
            <v>451904</v>
          </cell>
          <cell r="C1016" t="str">
            <v>Bùi Quang</v>
          </cell>
          <cell r="D1016" t="str">
            <v>Minh</v>
          </cell>
          <cell r="E1016" t="str">
            <v>4519</v>
          </cell>
          <cell r="F1016" t="str">
            <v>GHP70</v>
          </cell>
        </row>
        <row r="1017">
          <cell r="B1017" t="str">
            <v>451905</v>
          </cell>
          <cell r="C1017" t="str">
            <v>Sầm Thị</v>
          </cell>
          <cell r="D1017" t="str">
            <v>Trang</v>
          </cell>
          <cell r="E1017" t="str">
            <v>4519</v>
          </cell>
          <cell r="F1017" t="str">
            <v>GHP70</v>
          </cell>
        </row>
        <row r="1018">
          <cell r="B1018" t="str">
            <v>451906</v>
          </cell>
          <cell r="C1018" t="str">
            <v>Hoàng Thị Ngọc</v>
          </cell>
          <cell r="D1018" t="str">
            <v>Mai</v>
          </cell>
          <cell r="E1018" t="str">
            <v>4519</v>
          </cell>
          <cell r="F1018" t="str">
            <v>BT</v>
          </cell>
        </row>
        <row r="1019">
          <cell r="B1019" t="str">
            <v>451907</v>
          </cell>
          <cell r="C1019" t="str">
            <v>Lê Thị</v>
          </cell>
          <cell r="D1019" t="str">
            <v>Hà</v>
          </cell>
          <cell r="E1019" t="str">
            <v>4519</v>
          </cell>
          <cell r="F1019" t="str">
            <v>BT</v>
          </cell>
        </row>
        <row r="1020">
          <cell r="B1020" t="str">
            <v>451908</v>
          </cell>
          <cell r="C1020" t="str">
            <v>Đặng Thế</v>
          </cell>
          <cell r="D1020" t="str">
            <v>Duy</v>
          </cell>
          <cell r="E1020" t="str">
            <v>4519</v>
          </cell>
          <cell r="F1020" t="str">
            <v>BT</v>
          </cell>
        </row>
        <row r="1021">
          <cell r="B1021" t="str">
            <v>451909</v>
          </cell>
          <cell r="C1021" t="str">
            <v>Hoàng Thị</v>
          </cell>
          <cell r="D1021" t="str">
            <v>Hạnh</v>
          </cell>
          <cell r="E1021" t="str">
            <v>4519</v>
          </cell>
          <cell r="F1021" t="str">
            <v>BT</v>
          </cell>
        </row>
        <row r="1022">
          <cell r="B1022" t="str">
            <v>451910</v>
          </cell>
          <cell r="C1022" t="str">
            <v>Hoàng Lâm</v>
          </cell>
          <cell r="D1022" t="str">
            <v>Anh</v>
          </cell>
          <cell r="E1022" t="str">
            <v>4519</v>
          </cell>
          <cell r="F1022" t="str">
            <v>BT</v>
          </cell>
        </row>
        <row r="1023">
          <cell r="B1023" t="str">
            <v>451911</v>
          </cell>
          <cell r="C1023" t="str">
            <v>Hà Anh</v>
          </cell>
          <cell r="D1023" t="str">
            <v>Tú</v>
          </cell>
          <cell r="E1023" t="str">
            <v>4519</v>
          </cell>
          <cell r="F1023" t="str">
            <v>BT</v>
          </cell>
        </row>
        <row r="1024">
          <cell r="B1024" t="str">
            <v>451912</v>
          </cell>
          <cell r="C1024" t="str">
            <v>Nguyễn Thành</v>
          </cell>
          <cell r="D1024" t="str">
            <v>Trung</v>
          </cell>
          <cell r="E1024" t="str">
            <v>4519</v>
          </cell>
          <cell r="F1024" t="str">
            <v>BT</v>
          </cell>
        </row>
        <row r="1025">
          <cell r="B1025" t="str">
            <v>451913</v>
          </cell>
          <cell r="C1025" t="str">
            <v>Nguyễn Thái</v>
          </cell>
          <cell r="D1025" t="str">
            <v>Vũ</v>
          </cell>
          <cell r="E1025" t="str">
            <v>4519</v>
          </cell>
          <cell r="F1025" t="str">
            <v>BT</v>
          </cell>
        </row>
        <row r="1026">
          <cell r="B1026" t="str">
            <v>451914</v>
          </cell>
          <cell r="C1026" t="str">
            <v>Đặng Thị Thảo</v>
          </cell>
          <cell r="D1026" t="str">
            <v>An</v>
          </cell>
          <cell r="E1026" t="str">
            <v>4519</v>
          </cell>
          <cell r="F1026" t="str">
            <v>BT</v>
          </cell>
        </row>
        <row r="1027">
          <cell r="B1027" t="str">
            <v>451915</v>
          </cell>
          <cell r="C1027" t="str">
            <v>Nguyễn Thị Phương</v>
          </cell>
          <cell r="D1027" t="str">
            <v>Thanh</v>
          </cell>
          <cell r="E1027" t="str">
            <v>4519</v>
          </cell>
          <cell r="F1027" t="str">
            <v>BT</v>
          </cell>
        </row>
        <row r="1028">
          <cell r="B1028" t="str">
            <v>451916</v>
          </cell>
          <cell r="C1028" t="str">
            <v>Vũ Hoàng Nguyệt</v>
          </cell>
          <cell r="D1028" t="str">
            <v>Anh</v>
          </cell>
          <cell r="E1028" t="str">
            <v>4519</v>
          </cell>
          <cell r="F1028" t="str">
            <v>BT</v>
          </cell>
        </row>
        <row r="1029">
          <cell r="B1029" t="str">
            <v>451917</v>
          </cell>
          <cell r="C1029" t="str">
            <v>Lương Huyền</v>
          </cell>
          <cell r="D1029" t="str">
            <v>Trang</v>
          </cell>
          <cell r="E1029" t="str">
            <v>4519</v>
          </cell>
          <cell r="F1029" t="str">
            <v>BT</v>
          </cell>
        </row>
        <row r="1030">
          <cell r="B1030" t="str">
            <v>451918</v>
          </cell>
          <cell r="C1030" t="str">
            <v>Nguyễn Thị Thuý</v>
          </cell>
          <cell r="D1030" t="str">
            <v>Hiên</v>
          </cell>
          <cell r="E1030" t="str">
            <v>4519</v>
          </cell>
          <cell r="F1030" t="str">
            <v>BT</v>
          </cell>
        </row>
        <row r="1031">
          <cell r="B1031" t="str">
            <v>451919</v>
          </cell>
          <cell r="C1031" t="str">
            <v>Võ Thị Hồng</v>
          </cell>
          <cell r="D1031" t="str">
            <v>Ngọc</v>
          </cell>
          <cell r="E1031" t="str">
            <v>4519</v>
          </cell>
          <cell r="F1031" t="str">
            <v>BT</v>
          </cell>
        </row>
        <row r="1032">
          <cell r="B1032" t="str">
            <v>451920</v>
          </cell>
          <cell r="C1032" t="str">
            <v>Nguyễn Thị Thu</v>
          </cell>
          <cell r="D1032" t="str">
            <v>Trang</v>
          </cell>
          <cell r="E1032" t="str">
            <v>4519</v>
          </cell>
          <cell r="F1032" t="str">
            <v>BT</v>
          </cell>
        </row>
        <row r="1033">
          <cell r="B1033" t="str">
            <v>451921</v>
          </cell>
          <cell r="C1033" t="str">
            <v>La Thị Thanh</v>
          </cell>
          <cell r="D1033" t="str">
            <v>Xuân</v>
          </cell>
          <cell r="E1033" t="str">
            <v>4519</v>
          </cell>
          <cell r="F1033" t="str">
            <v>BT</v>
          </cell>
        </row>
        <row r="1034">
          <cell r="B1034" t="str">
            <v>451922</v>
          </cell>
          <cell r="C1034" t="str">
            <v>Nguyễn Thị</v>
          </cell>
          <cell r="D1034" t="str">
            <v>Trang</v>
          </cell>
          <cell r="E1034" t="str">
            <v>4519</v>
          </cell>
          <cell r="F1034" t="str">
            <v>BT</v>
          </cell>
        </row>
        <row r="1035">
          <cell r="B1035" t="str">
            <v>451923</v>
          </cell>
          <cell r="C1035" t="str">
            <v>Kiều Thị</v>
          </cell>
          <cell r="D1035" t="str">
            <v>Hà</v>
          </cell>
          <cell r="E1035" t="str">
            <v>4519</v>
          </cell>
          <cell r="F1035" t="str">
            <v>BT</v>
          </cell>
        </row>
        <row r="1036">
          <cell r="B1036" t="str">
            <v>451924</v>
          </cell>
          <cell r="C1036" t="str">
            <v>Vũ Hương</v>
          </cell>
          <cell r="D1036" t="str">
            <v>Giang</v>
          </cell>
          <cell r="E1036" t="str">
            <v>4519</v>
          </cell>
          <cell r="F1036" t="str">
            <v>BT</v>
          </cell>
        </row>
        <row r="1037">
          <cell r="B1037" t="str">
            <v>451925</v>
          </cell>
          <cell r="C1037" t="str">
            <v>Hoàng Thu</v>
          </cell>
          <cell r="D1037" t="str">
            <v>Huệ</v>
          </cell>
          <cell r="E1037" t="str">
            <v>4519</v>
          </cell>
          <cell r="F1037" t="str">
            <v>BT</v>
          </cell>
        </row>
        <row r="1038">
          <cell r="B1038" t="str">
            <v>451926</v>
          </cell>
          <cell r="C1038" t="str">
            <v>Nguyễn Thị Thùy</v>
          </cell>
          <cell r="D1038" t="str">
            <v>Anh</v>
          </cell>
          <cell r="E1038" t="str">
            <v>4519</v>
          </cell>
          <cell r="F1038" t="str">
            <v>BT</v>
          </cell>
        </row>
        <row r="1039">
          <cell r="B1039" t="str">
            <v>451927</v>
          </cell>
          <cell r="C1039" t="str">
            <v>Nguyễn Đức Hải</v>
          </cell>
          <cell r="D1039" t="str">
            <v>Long</v>
          </cell>
          <cell r="E1039" t="str">
            <v>4519</v>
          </cell>
          <cell r="F1039" t="str">
            <v>BT</v>
          </cell>
        </row>
        <row r="1040">
          <cell r="B1040" t="str">
            <v>451928</v>
          </cell>
          <cell r="C1040" t="str">
            <v>Hà Hải</v>
          </cell>
          <cell r="D1040" t="str">
            <v>Nhi</v>
          </cell>
          <cell r="E1040" t="str">
            <v>4519</v>
          </cell>
          <cell r="F1040" t="str">
            <v>GHP70</v>
          </cell>
        </row>
        <row r="1041">
          <cell r="B1041" t="str">
            <v>451929</v>
          </cell>
          <cell r="C1041" t="str">
            <v>Vũ Viết</v>
          </cell>
          <cell r="D1041" t="str">
            <v>Nhã</v>
          </cell>
          <cell r="E1041" t="str">
            <v>4519</v>
          </cell>
          <cell r="F1041" t="str">
            <v>BT</v>
          </cell>
        </row>
        <row r="1042">
          <cell r="B1042" t="str">
            <v>451930</v>
          </cell>
          <cell r="C1042" t="str">
            <v>Phạm Trần Vân</v>
          </cell>
          <cell r="D1042" t="str">
            <v>Hà</v>
          </cell>
          <cell r="E1042" t="str">
            <v>4519</v>
          </cell>
          <cell r="F1042" t="str">
            <v>BT</v>
          </cell>
        </row>
        <row r="1043">
          <cell r="B1043" t="str">
            <v>451931</v>
          </cell>
          <cell r="C1043" t="str">
            <v>Hoàng Thu</v>
          </cell>
          <cell r="D1043" t="str">
            <v>Hà</v>
          </cell>
          <cell r="E1043" t="str">
            <v>4519</v>
          </cell>
          <cell r="F1043" t="str">
            <v>BT</v>
          </cell>
        </row>
        <row r="1044">
          <cell r="B1044" t="str">
            <v>451932</v>
          </cell>
          <cell r="C1044" t="str">
            <v>Đặng Văn</v>
          </cell>
          <cell r="D1044" t="str">
            <v>Quốc</v>
          </cell>
          <cell r="E1044" t="str">
            <v>4519</v>
          </cell>
          <cell r="F1044" t="str">
            <v>BT</v>
          </cell>
        </row>
        <row r="1045">
          <cell r="B1045" t="str">
            <v>451933</v>
          </cell>
          <cell r="C1045" t="str">
            <v>Nguyễn Dương Anh</v>
          </cell>
          <cell r="D1045" t="str">
            <v>Vũ</v>
          </cell>
          <cell r="E1045" t="str">
            <v>4519</v>
          </cell>
          <cell r="F1045" t="str">
            <v>BT</v>
          </cell>
        </row>
        <row r="1046">
          <cell r="B1046" t="str">
            <v>451934</v>
          </cell>
          <cell r="C1046" t="str">
            <v>Trần Thị Thu</v>
          </cell>
          <cell r="D1046" t="str">
            <v>Huyền</v>
          </cell>
          <cell r="E1046" t="str">
            <v>4519</v>
          </cell>
          <cell r="F1046" t="str">
            <v>BT</v>
          </cell>
        </row>
        <row r="1047">
          <cell r="B1047" t="str">
            <v>451935</v>
          </cell>
          <cell r="C1047" t="str">
            <v>Bùi Thị Thu</v>
          </cell>
          <cell r="D1047" t="str">
            <v>Huyền</v>
          </cell>
          <cell r="E1047" t="str">
            <v>4519</v>
          </cell>
          <cell r="F1047" t="str">
            <v>BT</v>
          </cell>
        </row>
        <row r="1048">
          <cell r="B1048" t="str">
            <v>451936</v>
          </cell>
          <cell r="C1048" t="str">
            <v>Nguyễn Quốc</v>
          </cell>
          <cell r="D1048" t="str">
            <v>Toản</v>
          </cell>
          <cell r="E1048" t="str">
            <v>4519</v>
          </cell>
          <cell r="F1048" t="str">
            <v>BT</v>
          </cell>
        </row>
        <row r="1049">
          <cell r="B1049" t="str">
            <v>451937</v>
          </cell>
          <cell r="C1049" t="str">
            <v>Ngô Thị Hồng</v>
          </cell>
          <cell r="D1049" t="str">
            <v>Nhung</v>
          </cell>
          <cell r="E1049" t="str">
            <v>4519</v>
          </cell>
          <cell r="F1049" t="str">
            <v>BT</v>
          </cell>
        </row>
        <row r="1050">
          <cell r="B1050" t="str">
            <v>451938</v>
          </cell>
          <cell r="C1050" t="str">
            <v>Ngô Hồng</v>
          </cell>
          <cell r="D1050" t="str">
            <v>Ngọc</v>
          </cell>
          <cell r="E1050" t="str">
            <v>4519</v>
          </cell>
          <cell r="F1050" t="str">
            <v>BT</v>
          </cell>
        </row>
        <row r="1051">
          <cell r="B1051" t="str">
            <v>451939</v>
          </cell>
          <cell r="C1051" t="str">
            <v>Hoàng Thị</v>
          </cell>
          <cell r="D1051" t="str">
            <v>Phượng</v>
          </cell>
          <cell r="E1051" t="str">
            <v>4519</v>
          </cell>
          <cell r="F1051" t="str">
            <v>BT</v>
          </cell>
        </row>
        <row r="1052">
          <cell r="B1052" t="str">
            <v>451940</v>
          </cell>
          <cell r="C1052" t="str">
            <v>Nguyễn Kiều</v>
          </cell>
          <cell r="D1052" t="str">
            <v>Linh</v>
          </cell>
          <cell r="E1052" t="str">
            <v>4519</v>
          </cell>
          <cell r="F1052" t="str">
            <v>BT</v>
          </cell>
        </row>
        <row r="1053">
          <cell r="B1053" t="str">
            <v>451941</v>
          </cell>
          <cell r="C1053" t="str">
            <v>Lương Thị Vân</v>
          </cell>
          <cell r="D1053" t="str">
            <v>Anh</v>
          </cell>
          <cell r="E1053" t="str">
            <v>4519</v>
          </cell>
          <cell r="F1053" t="str">
            <v>BT</v>
          </cell>
        </row>
        <row r="1054">
          <cell r="B1054" t="str">
            <v>451942</v>
          </cell>
          <cell r="C1054" t="str">
            <v>Phạm Thành</v>
          </cell>
          <cell r="D1054" t="str">
            <v>Minh</v>
          </cell>
          <cell r="E1054" t="str">
            <v>4519</v>
          </cell>
          <cell r="F1054" t="str">
            <v>BT</v>
          </cell>
        </row>
        <row r="1055">
          <cell r="B1055" t="str">
            <v>451943</v>
          </cell>
          <cell r="C1055" t="str">
            <v>Nguyễn Phi</v>
          </cell>
          <cell r="D1055" t="str">
            <v>Hùng</v>
          </cell>
          <cell r="E1055" t="str">
            <v>4519</v>
          </cell>
          <cell r="F1055" t="str">
            <v>BT</v>
          </cell>
        </row>
        <row r="1056">
          <cell r="B1056" t="str">
            <v>451944</v>
          </cell>
          <cell r="C1056" t="str">
            <v>Đậu Duy</v>
          </cell>
          <cell r="D1056" t="str">
            <v>Anh</v>
          </cell>
          <cell r="E1056" t="str">
            <v>4519</v>
          </cell>
          <cell r="F1056" t="str">
            <v>BT</v>
          </cell>
        </row>
        <row r="1057">
          <cell r="B1057" t="str">
            <v>451945</v>
          </cell>
          <cell r="C1057" t="str">
            <v>Lê Hải</v>
          </cell>
          <cell r="D1057" t="str">
            <v>Châu</v>
          </cell>
          <cell r="E1057" t="str">
            <v>4519</v>
          </cell>
          <cell r="F1057" t="str">
            <v>BT</v>
          </cell>
        </row>
        <row r="1058">
          <cell r="B1058" t="str">
            <v>451946</v>
          </cell>
          <cell r="C1058" t="str">
            <v>Đinh Khánh</v>
          </cell>
          <cell r="D1058" t="str">
            <v>Linh</v>
          </cell>
          <cell r="E1058" t="str">
            <v>4519</v>
          </cell>
          <cell r="F1058" t="str">
            <v>BT</v>
          </cell>
        </row>
        <row r="1059">
          <cell r="B1059" t="str">
            <v>451947</v>
          </cell>
          <cell r="C1059" t="str">
            <v>Bùi Tuấn</v>
          </cell>
          <cell r="D1059" t="str">
            <v>Thành</v>
          </cell>
          <cell r="E1059" t="str">
            <v>4519</v>
          </cell>
          <cell r="F1059" t="str">
            <v>BT</v>
          </cell>
        </row>
        <row r="1060">
          <cell r="B1060" t="str">
            <v>451948</v>
          </cell>
          <cell r="C1060" t="str">
            <v>Nguyễn Hà</v>
          </cell>
          <cell r="D1060" t="str">
            <v>My</v>
          </cell>
          <cell r="E1060" t="str">
            <v>4519</v>
          </cell>
          <cell r="F1060" t="str">
            <v>BT</v>
          </cell>
        </row>
        <row r="1061">
          <cell r="B1061" t="str">
            <v>451949</v>
          </cell>
          <cell r="C1061" t="str">
            <v>Nguyễn Thị Phương</v>
          </cell>
          <cell r="D1061" t="str">
            <v>Lan</v>
          </cell>
          <cell r="E1061" t="str">
            <v>4519</v>
          </cell>
          <cell r="F1061" t="str">
            <v>BT</v>
          </cell>
        </row>
        <row r="1062">
          <cell r="B1062" t="str">
            <v>451950</v>
          </cell>
          <cell r="C1062" t="str">
            <v>Trần Phương</v>
          </cell>
          <cell r="D1062" t="str">
            <v>Anh</v>
          </cell>
          <cell r="E1062" t="str">
            <v>4519</v>
          </cell>
          <cell r="F1062" t="str">
            <v>BT</v>
          </cell>
        </row>
        <row r="1063">
          <cell r="B1063" t="str">
            <v>451951</v>
          </cell>
          <cell r="C1063" t="str">
            <v>Nguyễn Ngọc</v>
          </cell>
          <cell r="D1063" t="str">
            <v>Bích</v>
          </cell>
          <cell r="E1063" t="str">
            <v>4519</v>
          </cell>
          <cell r="F1063" t="str">
            <v>BT</v>
          </cell>
        </row>
        <row r="1064">
          <cell r="B1064" t="str">
            <v>451952</v>
          </cell>
          <cell r="C1064" t="str">
            <v>Đặng Tiểu Long</v>
          </cell>
          <cell r="D1064" t="str">
            <v>Huyền</v>
          </cell>
          <cell r="E1064" t="str">
            <v>4519</v>
          </cell>
          <cell r="F1064" t="str">
            <v>BT</v>
          </cell>
        </row>
        <row r="1065">
          <cell r="B1065" t="str">
            <v>451953</v>
          </cell>
          <cell r="C1065" t="str">
            <v>Triệu Anh</v>
          </cell>
          <cell r="D1065" t="str">
            <v>Tuấn</v>
          </cell>
          <cell r="E1065" t="str">
            <v>4519</v>
          </cell>
          <cell r="F1065" t="str">
            <v>BT</v>
          </cell>
        </row>
        <row r="1066">
          <cell r="B1066" t="str">
            <v>451954</v>
          </cell>
          <cell r="C1066" t="str">
            <v>Trịnh Quỳnh</v>
          </cell>
          <cell r="D1066" t="str">
            <v>Trang</v>
          </cell>
          <cell r="E1066" t="str">
            <v>4519</v>
          </cell>
          <cell r="F1066" t="str">
            <v>BT</v>
          </cell>
        </row>
        <row r="1067">
          <cell r="B1067" t="str">
            <v>451955</v>
          </cell>
          <cell r="C1067" t="str">
            <v>Nguyễn Thị Phương</v>
          </cell>
          <cell r="D1067" t="str">
            <v>Thảo</v>
          </cell>
          <cell r="E1067" t="str">
            <v>4519</v>
          </cell>
          <cell r="F1067" t="str">
            <v>BT</v>
          </cell>
        </row>
        <row r="1068">
          <cell r="B1068" t="str">
            <v>452001</v>
          </cell>
          <cell r="C1068" t="str">
            <v>Phạm Hương</v>
          </cell>
          <cell r="D1068" t="str">
            <v>Ly</v>
          </cell>
          <cell r="E1068" t="str">
            <v>4520</v>
          </cell>
          <cell r="F1068" t="str">
            <v>BT</v>
          </cell>
        </row>
        <row r="1069">
          <cell r="B1069" t="str">
            <v>452002</v>
          </cell>
          <cell r="C1069" t="str">
            <v>Mã Trung</v>
          </cell>
          <cell r="D1069" t="str">
            <v>Thế</v>
          </cell>
          <cell r="E1069" t="str">
            <v>4520</v>
          </cell>
          <cell r="F1069" t="str">
            <v>MHP</v>
          </cell>
        </row>
        <row r="1070">
          <cell r="B1070" t="str">
            <v>452003</v>
          </cell>
          <cell r="C1070" t="str">
            <v>Trần Thị Diệu</v>
          </cell>
          <cell r="D1070" t="str">
            <v>Ly</v>
          </cell>
          <cell r="E1070" t="str">
            <v>4520</v>
          </cell>
          <cell r="F1070" t="str">
            <v>BT</v>
          </cell>
        </row>
        <row r="1071">
          <cell r="B1071" t="str">
            <v>452004</v>
          </cell>
          <cell r="C1071" t="str">
            <v>Lê Văn</v>
          </cell>
          <cell r="D1071" t="str">
            <v>Hiếu</v>
          </cell>
          <cell r="E1071" t="str">
            <v>4520</v>
          </cell>
          <cell r="F1071" t="str">
            <v>BT</v>
          </cell>
        </row>
        <row r="1072">
          <cell r="B1072" t="str">
            <v>452005</v>
          </cell>
          <cell r="C1072" t="str">
            <v>Hoàng Nhật</v>
          </cell>
          <cell r="D1072" t="str">
            <v>Dương</v>
          </cell>
          <cell r="E1072" t="str">
            <v>4520</v>
          </cell>
          <cell r="F1072" t="str">
            <v>BT</v>
          </cell>
        </row>
        <row r="1073">
          <cell r="B1073" t="str">
            <v>452006</v>
          </cell>
          <cell r="C1073" t="str">
            <v>Phan Thị Thanh</v>
          </cell>
          <cell r="D1073" t="str">
            <v>Huệ</v>
          </cell>
          <cell r="E1073" t="str">
            <v>4520</v>
          </cell>
          <cell r="F1073" t="str">
            <v>BT</v>
          </cell>
        </row>
        <row r="1074">
          <cell r="B1074" t="str">
            <v>452007</v>
          </cell>
          <cell r="C1074" t="str">
            <v>Lò Nhật</v>
          </cell>
          <cell r="D1074" t="str">
            <v>Cường</v>
          </cell>
          <cell r="E1074" t="str">
            <v>4520</v>
          </cell>
          <cell r="F1074" t="str">
            <v>BT</v>
          </cell>
        </row>
        <row r="1075">
          <cell r="B1075" t="str">
            <v>452008</v>
          </cell>
          <cell r="C1075" t="str">
            <v>Hà Thị</v>
          </cell>
          <cell r="D1075" t="str">
            <v>Mai</v>
          </cell>
          <cell r="E1075" t="str">
            <v>4520</v>
          </cell>
          <cell r="F1075" t="str">
            <v>BT</v>
          </cell>
        </row>
        <row r="1076">
          <cell r="B1076" t="str">
            <v>452009</v>
          </cell>
          <cell r="C1076" t="str">
            <v>Bùi Thành</v>
          </cell>
          <cell r="D1076" t="str">
            <v>Nam</v>
          </cell>
          <cell r="E1076" t="str">
            <v>4520</v>
          </cell>
          <cell r="F1076" t="str">
            <v>BT</v>
          </cell>
        </row>
        <row r="1077">
          <cell r="B1077" t="str">
            <v>452010</v>
          </cell>
          <cell r="C1077" t="str">
            <v>Nguyễn Ngọc</v>
          </cell>
          <cell r="D1077" t="str">
            <v>Khánh</v>
          </cell>
          <cell r="E1077" t="str">
            <v>4520</v>
          </cell>
          <cell r="F1077" t="str">
            <v>BT</v>
          </cell>
        </row>
        <row r="1078">
          <cell r="B1078" t="str">
            <v>452011</v>
          </cell>
          <cell r="C1078" t="str">
            <v>Dương Trọng</v>
          </cell>
          <cell r="D1078" t="str">
            <v>Quân</v>
          </cell>
          <cell r="E1078" t="str">
            <v>4520</v>
          </cell>
          <cell r="F1078" t="str">
            <v>BT</v>
          </cell>
        </row>
        <row r="1079">
          <cell r="B1079" t="str">
            <v>452012</v>
          </cell>
          <cell r="C1079" t="str">
            <v>Dương Thị Minh</v>
          </cell>
          <cell r="D1079" t="str">
            <v>Chinh</v>
          </cell>
          <cell r="E1079" t="str">
            <v>4520</v>
          </cell>
          <cell r="F1079" t="str">
            <v>BT</v>
          </cell>
        </row>
        <row r="1080">
          <cell r="B1080" t="str">
            <v>452013</v>
          </cell>
          <cell r="C1080" t="str">
            <v>Nông Tuấn</v>
          </cell>
          <cell r="D1080" t="str">
            <v>Long</v>
          </cell>
          <cell r="E1080" t="str">
            <v>4520</v>
          </cell>
          <cell r="F1080" t="str">
            <v>GHP70</v>
          </cell>
        </row>
        <row r="1081">
          <cell r="B1081" t="str">
            <v>452014</v>
          </cell>
          <cell r="C1081" t="str">
            <v>Phạm Phương</v>
          </cell>
          <cell r="D1081" t="str">
            <v>Anh</v>
          </cell>
          <cell r="E1081" t="str">
            <v>4520</v>
          </cell>
          <cell r="F1081" t="str">
            <v>BT</v>
          </cell>
        </row>
        <row r="1082">
          <cell r="B1082" t="str">
            <v>452015</v>
          </cell>
          <cell r="C1082" t="str">
            <v>Vũ Ngọc</v>
          </cell>
          <cell r="D1082" t="str">
            <v>Minh</v>
          </cell>
          <cell r="E1082" t="str">
            <v>4520</v>
          </cell>
          <cell r="F1082" t="str">
            <v>BT</v>
          </cell>
        </row>
        <row r="1083">
          <cell r="B1083" t="str">
            <v>452016</v>
          </cell>
          <cell r="C1083" t="str">
            <v>Ngô Diễm</v>
          </cell>
          <cell r="D1083" t="str">
            <v>Quỳnh</v>
          </cell>
          <cell r="E1083" t="str">
            <v>4520</v>
          </cell>
          <cell r="F1083" t="str">
            <v>BT</v>
          </cell>
        </row>
        <row r="1084">
          <cell r="B1084" t="str">
            <v>452017</v>
          </cell>
          <cell r="C1084" t="str">
            <v>Nguyễn Bảo</v>
          </cell>
          <cell r="D1084" t="str">
            <v>Ngọc</v>
          </cell>
          <cell r="E1084" t="str">
            <v>4520</v>
          </cell>
          <cell r="F1084" t="str">
            <v>BT</v>
          </cell>
        </row>
        <row r="1085">
          <cell r="B1085" t="str">
            <v>452018</v>
          </cell>
          <cell r="C1085" t="str">
            <v>Dương Thị</v>
          </cell>
          <cell r="D1085" t="str">
            <v>Phương</v>
          </cell>
          <cell r="E1085" t="str">
            <v>4520</v>
          </cell>
          <cell r="F1085" t="str">
            <v>BT</v>
          </cell>
        </row>
        <row r="1086">
          <cell r="B1086" t="str">
            <v>452019</v>
          </cell>
          <cell r="C1086" t="str">
            <v>Nguyễn Kim</v>
          </cell>
          <cell r="D1086" t="str">
            <v>Chi</v>
          </cell>
          <cell r="E1086" t="str">
            <v>4520</v>
          </cell>
          <cell r="F1086" t="str">
            <v>BT</v>
          </cell>
        </row>
        <row r="1087">
          <cell r="B1087" t="str">
            <v>452020</v>
          </cell>
          <cell r="C1087" t="str">
            <v>Đinh Anh</v>
          </cell>
          <cell r="D1087" t="str">
            <v>Vũ</v>
          </cell>
          <cell r="E1087" t="str">
            <v>4520</v>
          </cell>
          <cell r="F1087" t="str">
            <v>MHP</v>
          </cell>
        </row>
        <row r="1088">
          <cell r="B1088" t="str">
            <v>452021</v>
          </cell>
          <cell r="C1088" t="str">
            <v>Nguyễn Thế</v>
          </cell>
          <cell r="D1088" t="str">
            <v>Dũng</v>
          </cell>
          <cell r="E1088" t="str">
            <v>4520</v>
          </cell>
          <cell r="F1088" t="str">
            <v>BT</v>
          </cell>
        </row>
        <row r="1089">
          <cell r="B1089" t="str">
            <v>452022</v>
          </cell>
          <cell r="C1089" t="str">
            <v>Mùa A</v>
          </cell>
          <cell r="D1089" t="str">
            <v>Sềnh</v>
          </cell>
          <cell r="E1089" t="str">
            <v>4520</v>
          </cell>
          <cell r="F1089" t="str">
            <v>BT</v>
          </cell>
        </row>
        <row r="1090">
          <cell r="B1090" t="str">
            <v>452023</v>
          </cell>
          <cell r="C1090" t="str">
            <v>Nguyễn Thị Ngọc</v>
          </cell>
          <cell r="D1090" t="str">
            <v>Khánh</v>
          </cell>
          <cell r="E1090" t="str">
            <v>4520</v>
          </cell>
          <cell r="F1090" t="str">
            <v>BT</v>
          </cell>
        </row>
        <row r="1091">
          <cell r="B1091" t="str">
            <v>452024</v>
          </cell>
          <cell r="C1091" t="str">
            <v>Nguyễn Thái</v>
          </cell>
          <cell r="D1091" t="str">
            <v>Dương</v>
          </cell>
          <cell r="E1091" t="str">
            <v>4520</v>
          </cell>
          <cell r="F1091" t="str">
            <v>BT</v>
          </cell>
        </row>
        <row r="1092">
          <cell r="B1092" t="str">
            <v>452025</v>
          </cell>
          <cell r="C1092" t="str">
            <v>Tạ Thuỳ</v>
          </cell>
          <cell r="D1092" t="str">
            <v>Trang</v>
          </cell>
          <cell r="E1092" t="str">
            <v>4520</v>
          </cell>
          <cell r="F1092" t="str">
            <v>BT</v>
          </cell>
        </row>
        <row r="1093">
          <cell r="B1093" t="str">
            <v>452026</v>
          </cell>
          <cell r="C1093" t="str">
            <v>Vũ Ngọc Mai</v>
          </cell>
          <cell r="D1093" t="str">
            <v>Phương</v>
          </cell>
          <cell r="E1093" t="str">
            <v>4520</v>
          </cell>
          <cell r="F1093" t="str">
            <v>BT</v>
          </cell>
        </row>
        <row r="1094">
          <cell r="B1094" t="str">
            <v>452027</v>
          </cell>
          <cell r="C1094" t="str">
            <v>Nguyễn Thị Ngọc</v>
          </cell>
          <cell r="D1094" t="str">
            <v>Bảo</v>
          </cell>
          <cell r="E1094" t="str">
            <v>4520</v>
          </cell>
          <cell r="F1094" t="str">
            <v>BT</v>
          </cell>
        </row>
        <row r="1095">
          <cell r="B1095" t="str">
            <v>452028</v>
          </cell>
          <cell r="C1095" t="str">
            <v>Nguyễn Hoàng Phương</v>
          </cell>
          <cell r="D1095" t="str">
            <v>Anh</v>
          </cell>
          <cell r="E1095" t="str">
            <v>4520</v>
          </cell>
          <cell r="F1095" t="str">
            <v>BT</v>
          </cell>
        </row>
        <row r="1096">
          <cell r="B1096" t="str">
            <v>452029</v>
          </cell>
          <cell r="C1096" t="str">
            <v>Lương Chí</v>
          </cell>
          <cell r="D1096" t="str">
            <v>Công</v>
          </cell>
          <cell r="E1096" t="str">
            <v>4520</v>
          </cell>
          <cell r="F1096" t="str">
            <v>BT</v>
          </cell>
        </row>
        <row r="1097">
          <cell r="B1097" t="str">
            <v>452030</v>
          </cell>
          <cell r="C1097" t="str">
            <v>Nguyễn Thái</v>
          </cell>
          <cell r="D1097" t="str">
            <v>An</v>
          </cell>
          <cell r="E1097" t="str">
            <v>4520</v>
          </cell>
          <cell r="F1097" t="str">
            <v>BT</v>
          </cell>
        </row>
        <row r="1098">
          <cell r="B1098" t="str">
            <v>452031</v>
          </cell>
          <cell r="C1098" t="str">
            <v>Đặng Vũ</v>
          </cell>
          <cell r="D1098" t="str">
            <v>Lâm</v>
          </cell>
          <cell r="E1098" t="str">
            <v>4520</v>
          </cell>
          <cell r="F1098" t="str">
            <v>BT</v>
          </cell>
        </row>
        <row r="1099">
          <cell r="B1099" t="str">
            <v>452032</v>
          </cell>
          <cell r="C1099" t="str">
            <v>Nguyễn Lê</v>
          </cell>
          <cell r="D1099" t="str">
            <v>Khanh</v>
          </cell>
          <cell r="E1099" t="str">
            <v>4520</v>
          </cell>
          <cell r="F1099" t="str">
            <v>BT</v>
          </cell>
        </row>
        <row r="1100">
          <cell r="B1100" t="str">
            <v>452033</v>
          </cell>
          <cell r="C1100" t="str">
            <v>Hoàng Thị Thu</v>
          </cell>
          <cell r="D1100" t="str">
            <v>Liên</v>
          </cell>
          <cell r="E1100" t="str">
            <v>4520</v>
          </cell>
          <cell r="F1100" t="str">
            <v>BT</v>
          </cell>
        </row>
        <row r="1101">
          <cell r="B1101" t="str">
            <v>452034</v>
          </cell>
          <cell r="C1101" t="str">
            <v>Ngô Hải</v>
          </cell>
          <cell r="D1101" t="str">
            <v>Yến</v>
          </cell>
          <cell r="E1101" t="str">
            <v>4520</v>
          </cell>
          <cell r="F1101" t="str">
            <v>BT</v>
          </cell>
        </row>
        <row r="1102">
          <cell r="B1102" t="str">
            <v>452035</v>
          </cell>
          <cell r="C1102" t="str">
            <v>Lê Công Quốc</v>
          </cell>
          <cell r="D1102" t="str">
            <v>Thắng</v>
          </cell>
          <cell r="E1102" t="str">
            <v>4520</v>
          </cell>
          <cell r="F1102" t="str">
            <v>BT</v>
          </cell>
        </row>
        <row r="1103">
          <cell r="B1103" t="str">
            <v>452036</v>
          </cell>
          <cell r="C1103" t="str">
            <v>Đào Đăng</v>
          </cell>
          <cell r="D1103" t="str">
            <v>Duy</v>
          </cell>
          <cell r="E1103" t="str">
            <v>4520</v>
          </cell>
          <cell r="F1103" t="str">
            <v>BT</v>
          </cell>
        </row>
        <row r="1104">
          <cell r="B1104" t="str">
            <v>452037</v>
          </cell>
          <cell r="C1104" t="str">
            <v>Trần Bảo</v>
          </cell>
          <cell r="D1104" t="str">
            <v>Khánh</v>
          </cell>
          <cell r="E1104" t="str">
            <v>4520</v>
          </cell>
          <cell r="F1104" t="str">
            <v>BT</v>
          </cell>
        </row>
        <row r="1105">
          <cell r="B1105" t="str">
            <v>452039</v>
          </cell>
          <cell r="C1105" t="str">
            <v>Nguyễn Thị Linh</v>
          </cell>
          <cell r="D1105" t="str">
            <v>Chi</v>
          </cell>
          <cell r="E1105" t="str">
            <v>4520</v>
          </cell>
          <cell r="F1105" t="str">
            <v>BT</v>
          </cell>
        </row>
        <row r="1106">
          <cell r="B1106" t="str">
            <v>452040</v>
          </cell>
          <cell r="C1106" t="str">
            <v>Nguyễn Minh</v>
          </cell>
          <cell r="D1106" t="str">
            <v>Anh</v>
          </cell>
          <cell r="E1106" t="str">
            <v>4520</v>
          </cell>
          <cell r="F1106" t="str">
            <v>BT</v>
          </cell>
        </row>
        <row r="1107">
          <cell r="B1107" t="str">
            <v>452041</v>
          </cell>
          <cell r="C1107" t="str">
            <v>Phạm Thị Xuân</v>
          </cell>
          <cell r="D1107" t="str">
            <v>Huyền</v>
          </cell>
          <cell r="E1107" t="str">
            <v>4520</v>
          </cell>
          <cell r="F1107" t="str">
            <v>MHP</v>
          </cell>
        </row>
        <row r="1108">
          <cell r="B1108" t="str">
            <v>452042</v>
          </cell>
          <cell r="C1108" t="str">
            <v>Phan Thị Thanh</v>
          </cell>
          <cell r="D1108" t="str">
            <v>An</v>
          </cell>
          <cell r="E1108" t="str">
            <v>4520</v>
          </cell>
          <cell r="F1108" t="str">
            <v>BT</v>
          </cell>
        </row>
        <row r="1109">
          <cell r="B1109" t="str">
            <v>452043</v>
          </cell>
          <cell r="C1109" t="str">
            <v>Nguyễn Hoàng Minh</v>
          </cell>
          <cell r="D1109" t="str">
            <v>Hạnh</v>
          </cell>
          <cell r="E1109" t="str">
            <v>4520</v>
          </cell>
          <cell r="F1109" t="str">
            <v>BT</v>
          </cell>
        </row>
        <row r="1110">
          <cell r="B1110" t="str">
            <v>452044</v>
          </cell>
          <cell r="C1110" t="str">
            <v>Nguyễn Huy</v>
          </cell>
          <cell r="D1110" t="str">
            <v>Hoàng</v>
          </cell>
          <cell r="E1110" t="str">
            <v>4520</v>
          </cell>
          <cell r="F1110" t="str">
            <v>BT</v>
          </cell>
        </row>
        <row r="1111">
          <cell r="B1111" t="str">
            <v>452045</v>
          </cell>
          <cell r="C1111" t="str">
            <v>Hà Ngọc</v>
          </cell>
          <cell r="D1111" t="str">
            <v>Hoài</v>
          </cell>
          <cell r="E1111" t="str">
            <v>4520</v>
          </cell>
          <cell r="F1111" t="str">
            <v>GHP70</v>
          </cell>
        </row>
        <row r="1112">
          <cell r="B1112" t="str">
            <v>452046</v>
          </cell>
          <cell r="C1112" t="str">
            <v>Phan Thị Thùy</v>
          </cell>
          <cell r="D1112" t="str">
            <v>Dương</v>
          </cell>
          <cell r="E1112" t="str">
            <v>4520</v>
          </cell>
          <cell r="F1112" t="str">
            <v>BT</v>
          </cell>
        </row>
        <row r="1113">
          <cell r="B1113" t="str">
            <v>452047</v>
          </cell>
          <cell r="C1113" t="str">
            <v>Lục Thúy</v>
          </cell>
          <cell r="D1113" t="str">
            <v>Minh</v>
          </cell>
          <cell r="E1113" t="str">
            <v>4520</v>
          </cell>
          <cell r="F1113" t="str">
            <v>BT</v>
          </cell>
        </row>
        <row r="1114">
          <cell r="B1114" t="str">
            <v>452048</v>
          </cell>
          <cell r="C1114" t="str">
            <v>Nguyễn Anh</v>
          </cell>
          <cell r="D1114" t="str">
            <v>Vũ</v>
          </cell>
          <cell r="E1114" t="str">
            <v>4520</v>
          </cell>
          <cell r="F1114" t="str">
            <v>BT</v>
          </cell>
        </row>
        <row r="1115">
          <cell r="B1115" t="str">
            <v>452049</v>
          </cell>
          <cell r="C1115" t="str">
            <v>Lê Thái</v>
          </cell>
          <cell r="D1115" t="str">
            <v>Uyên</v>
          </cell>
          <cell r="E1115" t="str">
            <v>4520</v>
          </cell>
          <cell r="F1115" t="str">
            <v>BT</v>
          </cell>
        </row>
        <row r="1116">
          <cell r="B1116" t="str">
            <v>452050</v>
          </cell>
          <cell r="C1116" t="str">
            <v>Phạm Thu</v>
          </cell>
          <cell r="D1116" t="str">
            <v>Hà</v>
          </cell>
          <cell r="E1116" t="str">
            <v>4520</v>
          </cell>
          <cell r="F1116" t="str">
            <v>BT</v>
          </cell>
        </row>
        <row r="1117">
          <cell r="B1117" t="str">
            <v>452051</v>
          </cell>
          <cell r="C1117" t="str">
            <v>Tiêu Thị Thu</v>
          </cell>
          <cell r="D1117" t="str">
            <v>Hương</v>
          </cell>
          <cell r="E1117" t="str">
            <v>4520</v>
          </cell>
          <cell r="F1117" t="str">
            <v>BT</v>
          </cell>
        </row>
        <row r="1118">
          <cell r="B1118" t="str">
            <v>452052</v>
          </cell>
          <cell r="C1118" t="str">
            <v>Nguyễn Thùy</v>
          </cell>
          <cell r="D1118" t="str">
            <v>Linh</v>
          </cell>
          <cell r="E1118" t="str">
            <v>4520</v>
          </cell>
          <cell r="F1118" t="str">
            <v>BT</v>
          </cell>
        </row>
        <row r="1119">
          <cell r="B1119" t="str">
            <v>452053</v>
          </cell>
          <cell r="C1119" t="str">
            <v>Hoàng Như</v>
          </cell>
          <cell r="D1119" t="str">
            <v>Quỳnh</v>
          </cell>
          <cell r="E1119" t="str">
            <v>4520</v>
          </cell>
          <cell r="F1119" t="str">
            <v>BT</v>
          </cell>
        </row>
        <row r="1120">
          <cell r="B1120" t="str">
            <v>452054</v>
          </cell>
          <cell r="C1120" t="str">
            <v>Nguyễn Ngọc Phương</v>
          </cell>
          <cell r="D1120" t="str">
            <v>Anh</v>
          </cell>
          <cell r="E1120" t="str">
            <v>4520</v>
          </cell>
          <cell r="F1120" t="str">
            <v>BT</v>
          </cell>
        </row>
        <row r="1121">
          <cell r="B1121" t="str">
            <v>452055</v>
          </cell>
          <cell r="C1121" t="str">
            <v>Nguyễn Trang</v>
          </cell>
          <cell r="D1121" t="str">
            <v>Linh</v>
          </cell>
          <cell r="E1121" t="str">
            <v>4520</v>
          </cell>
          <cell r="F1121" t="str">
            <v>BT</v>
          </cell>
        </row>
        <row r="1122">
          <cell r="B1122" t="str">
            <v>452101</v>
          </cell>
          <cell r="C1122" t="str">
            <v>Lô Minh</v>
          </cell>
          <cell r="D1122" t="str">
            <v>Nguyệt</v>
          </cell>
          <cell r="E1122" t="str">
            <v>4521</v>
          </cell>
          <cell r="F1122" t="str">
            <v>BT</v>
          </cell>
        </row>
        <row r="1123">
          <cell r="B1123" t="str">
            <v>452102</v>
          </cell>
          <cell r="C1123" t="str">
            <v>Ngô Thị</v>
          </cell>
          <cell r="D1123" t="str">
            <v>Phượng</v>
          </cell>
          <cell r="E1123" t="str">
            <v>4521</v>
          </cell>
          <cell r="F1123" t="str">
            <v>BT</v>
          </cell>
        </row>
        <row r="1124">
          <cell r="B1124" t="str">
            <v>452103</v>
          </cell>
          <cell r="C1124" t="str">
            <v>Nguyễn Thị</v>
          </cell>
          <cell r="D1124" t="str">
            <v>Chúc</v>
          </cell>
          <cell r="E1124" t="str">
            <v>4521</v>
          </cell>
          <cell r="F1124" t="str">
            <v>BT</v>
          </cell>
        </row>
        <row r="1125">
          <cell r="B1125" t="str">
            <v>452104</v>
          </cell>
          <cell r="C1125" t="str">
            <v>Phạm Thùy</v>
          </cell>
          <cell r="D1125" t="str">
            <v>Trang</v>
          </cell>
          <cell r="E1125" t="str">
            <v>4521</v>
          </cell>
          <cell r="F1125" t="str">
            <v>BT</v>
          </cell>
        </row>
        <row r="1126">
          <cell r="B1126" t="str">
            <v>452105</v>
          </cell>
          <cell r="C1126" t="str">
            <v>Vũ Hồng</v>
          </cell>
          <cell r="D1126" t="str">
            <v>Nhung</v>
          </cell>
          <cell r="E1126" t="str">
            <v>4521</v>
          </cell>
          <cell r="F1126" t="str">
            <v>BT</v>
          </cell>
        </row>
        <row r="1127">
          <cell r="B1127" t="str">
            <v>452106</v>
          </cell>
          <cell r="C1127" t="str">
            <v>Đỗ Ngọc</v>
          </cell>
          <cell r="D1127" t="str">
            <v>Dũng</v>
          </cell>
          <cell r="E1127" t="str">
            <v>4521</v>
          </cell>
          <cell r="F1127" t="str">
            <v>BT</v>
          </cell>
        </row>
        <row r="1128">
          <cell r="B1128" t="str">
            <v>452107</v>
          </cell>
          <cell r="C1128" t="str">
            <v>Hà Đình</v>
          </cell>
          <cell r="D1128" t="str">
            <v>An</v>
          </cell>
          <cell r="E1128" t="str">
            <v>4521</v>
          </cell>
          <cell r="F1128" t="str">
            <v>BT</v>
          </cell>
        </row>
        <row r="1129">
          <cell r="B1129" t="str">
            <v>452108</v>
          </cell>
          <cell r="C1129" t="str">
            <v>Đặng Thu</v>
          </cell>
          <cell r="D1129" t="str">
            <v>Hoài</v>
          </cell>
          <cell r="E1129" t="str">
            <v>4521</v>
          </cell>
          <cell r="F1129" t="str">
            <v>BT</v>
          </cell>
        </row>
        <row r="1130">
          <cell r="B1130" t="str">
            <v>452109</v>
          </cell>
          <cell r="C1130" t="str">
            <v>Nguyễn Thị Kiều</v>
          </cell>
          <cell r="D1130" t="str">
            <v>Oanh</v>
          </cell>
          <cell r="E1130" t="str">
            <v>4521</v>
          </cell>
          <cell r="F1130" t="str">
            <v>BT</v>
          </cell>
        </row>
        <row r="1131">
          <cell r="B1131" t="str">
            <v>452110</v>
          </cell>
          <cell r="C1131" t="str">
            <v>Phạm Thu</v>
          </cell>
          <cell r="D1131" t="str">
            <v>Ngân</v>
          </cell>
          <cell r="E1131" t="str">
            <v>4521</v>
          </cell>
          <cell r="F1131" t="str">
            <v>BT</v>
          </cell>
        </row>
        <row r="1132">
          <cell r="B1132" t="str">
            <v>452111</v>
          </cell>
          <cell r="C1132" t="str">
            <v>Nguyễn Thị Hà</v>
          </cell>
          <cell r="D1132" t="str">
            <v>My</v>
          </cell>
          <cell r="E1132" t="str">
            <v>4521</v>
          </cell>
          <cell r="F1132" t="str">
            <v>BT</v>
          </cell>
        </row>
        <row r="1133">
          <cell r="B1133" t="str">
            <v>452112</v>
          </cell>
          <cell r="C1133" t="str">
            <v>Nguyễn Văn</v>
          </cell>
          <cell r="D1133" t="str">
            <v>Sáng</v>
          </cell>
          <cell r="E1133" t="str">
            <v>4521</v>
          </cell>
          <cell r="F1133" t="str">
            <v>BT</v>
          </cell>
        </row>
        <row r="1134">
          <cell r="B1134" t="str">
            <v>452113</v>
          </cell>
          <cell r="C1134" t="str">
            <v>Nguyễn Anh</v>
          </cell>
          <cell r="D1134" t="str">
            <v>Tú</v>
          </cell>
          <cell r="E1134" t="str">
            <v>4521</v>
          </cell>
          <cell r="F1134" t="str">
            <v>BT</v>
          </cell>
        </row>
        <row r="1135">
          <cell r="B1135" t="str">
            <v>452114</v>
          </cell>
          <cell r="C1135" t="str">
            <v>Đồng Thị Thảo</v>
          </cell>
          <cell r="D1135" t="str">
            <v>My</v>
          </cell>
          <cell r="E1135" t="str">
            <v>4521</v>
          </cell>
          <cell r="F1135" t="str">
            <v>BT</v>
          </cell>
        </row>
        <row r="1136">
          <cell r="B1136" t="str">
            <v>452115</v>
          </cell>
          <cell r="C1136" t="str">
            <v>Lý Thị</v>
          </cell>
          <cell r="D1136" t="str">
            <v>Hà</v>
          </cell>
          <cell r="E1136" t="str">
            <v>4521</v>
          </cell>
          <cell r="F1136" t="str">
            <v>BT</v>
          </cell>
        </row>
        <row r="1137">
          <cell r="B1137" t="str">
            <v>452116</v>
          </cell>
          <cell r="C1137" t="str">
            <v>Hà Trung</v>
          </cell>
          <cell r="D1137" t="str">
            <v>Anh</v>
          </cell>
          <cell r="E1137" t="str">
            <v>4521</v>
          </cell>
          <cell r="F1137" t="str">
            <v>BT</v>
          </cell>
        </row>
        <row r="1138">
          <cell r="B1138" t="str">
            <v>452117</v>
          </cell>
          <cell r="C1138" t="str">
            <v>Lưu Tuấn</v>
          </cell>
          <cell r="D1138" t="str">
            <v>Quang</v>
          </cell>
          <cell r="E1138" t="str">
            <v>4521</v>
          </cell>
          <cell r="F1138" t="str">
            <v>BT</v>
          </cell>
        </row>
        <row r="1139">
          <cell r="B1139" t="str">
            <v>452118</v>
          </cell>
          <cell r="C1139" t="str">
            <v>Nguyễn Thị Phương</v>
          </cell>
          <cell r="D1139" t="str">
            <v>Thảo</v>
          </cell>
          <cell r="E1139" t="str">
            <v>4521</v>
          </cell>
          <cell r="F1139" t="str">
            <v>BT</v>
          </cell>
        </row>
        <row r="1140">
          <cell r="B1140" t="str">
            <v>452119</v>
          </cell>
          <cell r="C1140" t="str">
            <v>Nguyễn Thị</v>
          </cell>
          <cell r="D1140" t="str">
            <v>Quỳnh</v>
          </cell>
          <cell r="E1140" t="str">
            <v>4521</v>
          </cell>
          <cell r="F1140" t="str">
            <v>BT</v>
          </cell>
        </row>
        <row r="1141">
          <cell r="B1141" t="str">
            <v>452120</v>
          </cell>
          <cell r="C1141" t="str">
            <v>Nguyễn Thị</v>
          </cell>
          <cell r="D1141" t="str">
            <v>Thùy</v>
          </cell>
          <cell r="E1141" t="str">
            <v>4521</v>
          </cell>
          <cell r="F1141" t="str">
            <v>BT</v>
          </cell>
        </row>
        <row r="1142">
          <cell r="B1142" t="str">
            <v>452121</v>
          </cell>
          <cell r="C1142" t="str">
            <v>Nguyễn Thị Lan</v>
          </cell>
          <cell r="D1142" t="str">
            <v>Anh</v>
          </cell>
          <cell r="E1142" t="str">
            <v>4521</v>
          </cell>
          <cell r="F1142" t="str">
            <v>BT</v>
          </cell>
        </row>
        <row r="1143">
          <cell r="B1143" t="str">
            <v>452123</v>
          </cell>
          <cell r="C1143" t="str">
            <v>Vũ Thị Thu</v>
          </cell>
          <cell r="D1143" t="str">
            <v>Hương</v>
          </cell>
          <cell r="E1143" t="str">
            <v>4521</v>
          </cell>
          <cell r="F1143" t="str">
            <v>BT</v>
          </cell>
        </row>
        <row r="1144">
          <cell r="B1144" t="str">
            <v>452124</v>
          </cell>
          <cell r="C1144" t="str">
            <v>Nghiêm Thị Thanh</v>
          </cell>
          <cell r="D1144" t="str">
            <v>Xuân</v>
          </cell>
          <cell r="E1144" t="str">
            <v>4521</v>
          </cell>
          <cell r="F1144" t="str">
            <v>BT</v>
          </cell>
        </row>
        <row r="1145">
          <cell r="B1145" t="str">
            <v>452125</v>
          </cell>
          <cell r="C1145" t="str">
            <v>Nguyễn Tiến</v>
          </cell>
          <cell r="D1145" t="str">
            <v>Mạnh</v>
          </cell>
          <cell r="E1145" t="str">
            <v>4521</v>
          </cell>
          <cell r="F1145" t="str">
            <v>GHP70</v>
          </cell>
        </row>
        <row r="1146">
          <cell r="B1146" t="str">
            <v>452126</v>
          </cell>
          <cell r="C1146" t="str">
            <v>Đặng Ngân</v>
          </cell>
          <cell r="D1146" t="str">
            <v>Hà</v>
          </cell>
          <cell r="E1146" t="str">
            <v>4521</v>
          </cell>
          <cell r="F1146" t="str">
            <v>BT</v>
          </cell>
        </row>
        <row r="1147">
          <cell r="B1147" t="str">
            <v>452127</v>
          </cell>
          <cell r="C1147" t="str">
            <v>Phạm Quỳnh</v>
          </cell>
          <cell r="D1147" t="str">
            <v>Hương</v>
          </cell>
          <cell r="E1147" t="str">
            <v>4521</v>
          </cell>
          <cell r="F1147" t="str">
            <v>BT</v>
          </cell>
        </row>
        <row r="1148">
          <cell r="B1148" t="str">
            <v>452128</v>
          </cell>
          <cell r="C1148" t="str">
            <v>Nguyễn Đình</v>
          </cell>
          <cell r="D1148" t="str">
            <v>Khôi</v>
          </cell>
          <cell r="E1148" t="str">
            <v>4521</v>
          </cell>
          <cell r="F1148" t="str">
            <v>BT</v>
          </cell>
        </row>
        <row r="1149">
          <cell r="B1149" t="str">
            <v>452129</v>
          </cell>
          <cell r="C1149" t="str">
            <v>Phạm Thị Lan</v>
          </cell>
          <cell r="D1149" t="str">
            <v>Anh</v>
          </cell>
          <cell r="E1149" t="str">
            <v>4521</v>
          </cell>
          <cell r="F1149" t="str">
            <v>BT</v>
          </cell>
        </row>
        <row r="1150">
          <cell r="B1150" t="str">
            <v>452130</v>
          </cell>
          <cell r="C1150" t="str">
            <v>Lê Ngọc</v>
          </cell>
          <cell r="D1150" t="str">
            <v>Khánh</v>
          </cell>
          <cell r="E1150" t="str">
            <v>4521</v>
          </cell>
          <cell r="F1150" t="str">
            <v>BT</v>
          </cell>
        </row>
        <row r="1151">
          <cell r="B1151" t="str">
            <v>452131</v>
          </cell>
          <cell r="C1151" t="str">
            <v>Phạm Thị Nhật</v>
          </cell>
          <cell r="D1151" t="str">
            <v>Linh</v>
          </cell>
          <cell r="E1151" t="str">
            <v>4521</v>
          </cell>
          <cell r="F1151" t="str">
            <v>BT</v>
          </cell>
        </row>
        <row r="1152">
          <cell r="B1152" t="str">
            <v>452132</v>
          </cell>
          <cell r="C1152" t="str">
            <v>Triệu Việt</v>
          </cell>
          <cell r="D1152" t="str">
            <v>Anh</v>
          </cell>
          <cell r="E1152" t="str">
            <v>4521</v>
          </cell>
          <cell r="F1152" t="str">
            <v>BT</v>
          </cell>
        </row>
        <row r="1153">
          <cell r="B1153" t="str">
            <v>452133</v>
          </cell>
          <cell r="C1153" t="str">
            <v>Lê Thị</v>
          </cell>
          <cell r="D1153" t="str">
            <v>Linh</v>
          </cell>
          <cell r="E1153" t="str">
            <v>4521</v>
          </cell>
          <cell r="F1153" t="str">
            <v>BT</v>
          </cell>
        </row>
        <row r="1154">
          <cell r="B1154" t="str">
            <v>452134</v>
          </cell>
          <cell r="C1154" t="str">
            <v>Nguyễn Ngọc Phương</v>
          </cell>
          <cell r="D1154" t="str">
            <v>Thảo</v>
          </cell>
          <cell r="E1154" t="str">
            <v>4521</v>
          </cell>
          <cell r="F1154" t="str">
            <v>BT</v>
          </cell>
        </row>
        <row r="1155">
          <cell r="B1155" t="str">
            <v>452135</v>
          </cell>
          <cell r="C1155" t="str">
            <v>Nguyễn Ngọc</v>
          </cell>
          <cell r="D1155" t="str">
            <v>Bích</v>
          </cell>
          <cell r="E1155" t="str">
            <v>4521</v>
          </cell>
          <cell r="F1155" t="str">
            <v>BT</v>
          </cell>
        </row>
        <row r="1156">
          <cell r="B1156" t="str">
            <v>452136</v>
          </cell>
          <cell r="C1156" t="str">
            <v>Nguyễn Thanh</v>
          </cell>
          <cell r="D1156" t="str">
            <v>Hùng</v>
          </cell>
          <cell r="E1156" t="str">
            <v>4521</v>
          </cell>
          <cell r="F1156" t="str">
            <v>BT</v>
          </cell>
        </row>
        <row r="1157">
          <cell r="B1157" t="str">
            <v>452137</v>
          </cell>
          <cell r="C1157" t="str">
            <v>Phạm Thị Ngọc</v>
          </cell>
          <cell r="D1157" t="str">
            <v>Ninh</v>
          </cell>
          <cell r="E1157" t="str">
            <v>4521</v>
          </cell>
          <cell r="F1157" t="str">
            <v>BT</v>
          </cell>
        </row>
        <row r="1158">
          <cell r="B1158" t="str">
            <v>452138</v>
          </cell>
          <cell r="C1158" t="str">
            <v>Bùi Lê Ngọc</v>
          </cell>
          <cell r="D1158" t="str">
            <v>Hà</v>
          </cell>
          <cell r="E1158" t="str">
            <v>4521</v>
          </cell>
          <cell r="F1158" t="str">
            <v>BT</v>
          </cell>
        </row>
        <row r="1159">
          <cell r="B1159" t="str">
            <v>452139</v>
          </cell>
          <cell r="C1159" t="str">
            <v>Bùi Hoài</v>
          </cell>
          <cell r="D1159" t="str">
            <v>Ngọc</v>
          </cell>
          <cell r="E1159" t="str">
            <v>4521</v>
          </cell>
          <cell r="F1159" t="str">
            <v>BT</v>
          </cell>
        </row>
        <row r="1160">
          <cell r="B1160" t="str">
            <v>452140</v>
          </cell>
          <cell r="C1160" t="str">
            <v>Phạm Trường</v>
          </cell>
          <cell r="D1160" t="str">
            <v>Lâm</v>
          </cell>
          <cell r="E1160" t="str">
            <v>4521</v>
          </cell>
          <cell r="F1160" t="str">
            <v>BT</v>
          </cell>
        </row>
        <row r="1161">
          <cell r="B1161" t="str">
            <v>452141</v>
          </cell>
          <cell r="C1161" t="str">
            <v>Nguyễn Hồ Khánh</v>
          </cell>
          <cell r="D1161" t="str">
            <v>Linh</v>
          </cell>
          <cell r="E1161" t="str">
            <v>4521</v>
          </cell>
          <cell r="F1161" t="str">
            <v>BT</v>
          </cell>
        </row>
        <row r="1162">
          <cell r="B1162" t="str">
            <v>452142</v>
          </cell>
          <cell r="C1162" t="str">
            <v>Nguyễn Đức</v>
          </cell>
          <cell r="D1162" t="str">
            <v>Nam</v>
          </cell>
          <cell r="E1162" t="str">
            <v>4521</v>
          </cell>
          <cell r="F1162" t="str">
            <v>BT</v>
          </cell>
        </row>
        <row r="1163">
          <cell r="B1163" t="str">
            <v>452143</v>
          </cell>
          <cell r="C1163" t="str">
            <v>Nguyễn Thị Thu</v>
          </cell>
          <cell r="D1163" t="str">
            <v>Hương</v>
          </cell>
          <cell r="E1163" t="str">
            <v>4521</v>
          </cell>
          <cell r="F1163" t="str">
            <v>GHP70</v>
          </cell>
        </row>
        <row r="1164">
          <cell r="B1164" t="str">
            <v>452144</v>
          </cell>
          <cell r="C1164" t="str">
            <v>Hoàng Minh</v>
          </cell>
          <cell r="D1164" t="str">
            <v>Chiến</v>
          </cell>
          <cell r="E1164" t="str">
            <v>4521</v>
          </cell>
          <cell r="F1164" t="str">
            <v>GHP70</v>
          </cell>
        </row>
        <row r="1165">
          <cell r="B1165" t="str">
            <v>452145</v>
          </cell>
          <cell r="C1165" t="str">
            <v>Hoàng Thị</v>
          </cell>
          <cell r="D1165" t="str">
            <v>Yêm</v>
          </cell>
          <cell r="E1165" t="str">
            <v>4521</v>
          </cell>
          <cell r="F1165" t="str">
            <v>GHP70</v>
          </cell>
        </row>
        <row r="1166">
          <cell r="B1166" t="str">
            <v>452146</v>
          </cell>
          <cell r="C1166" t="str">
            <v>Hoàng Hải</v>
          </cell>
          <cell r="D1166" t="str">
            <v>Long</v>
          </cell>
          <cell r="E1166" t="str">
            <v>4521</v>
          </cell>
          <cell r="F1166" t="str">
            <v>BT</v>
          </cell>
        </row>
        <row r="1167">
          <cell r="B1167" t="str">
            <v>452147</v>
          </cell>
          <cell r="C1167" t="str">
            <v>Vũ Thanh</v>
          </cell>
          <cell r="D1167" t="str">
            <v>Hằng</v>
          </cell>
          <cell r="E1167" t="str">
            <v>4521</v>
          </cell>
          <cell r="F1167" t="str">
            <v>GHP70</v>
          </cell>
        </row>
        <row r="1168">
          <cell r="B1168" t="str">
            <v>452149</v>
          </cell>
          <cell r="C1168" t="str">
            <v>Đoàn Việt</v>
          </cell>
          <cell r="D1168" t="str">
            <v>Hà</v>
          </cell>
          <cell r="E1168" t="str">
            <v>4521</v>
          </cell>
          <cell r="F1168" t="str">
            <v>BT</v>
          </cell>
        </row>
        <row r="1169">
          <cell r="B1169" t="str">
            <v>452150</v>
          </cell>
          <cell r="C1169" t="str">
            <v>Nguyễn Hồng</v>
          </cell>
          <cell r="D1169" t="str">
            <v>Nhung</v>
          </cell>
          <cell r="E1169" t="str">
            <v>4521</v>
          </cell>
          <cell r="F1169" t="str">
            <v>BT</v>
          </cell>
        </row>
        <row r="1170">
          <cell r="B1170" t="str">
            <v>452151</v>
          </cell>
          <cell r="C1170" t="str">
            <v>Vũ Thị</v>
          </cell>
          <cell r="D1170" t="str">
            <v>Ngọc</v>
          </cell>
          <cell r="E1170" t="str">
            <v>4521</v>
          </cell>
          <cell r="F1170" t="str">
            <v>GHP70</v>
          </cell>
        </row>
        <row r="1171">
          <cell r="B1171" t="str">
            <v>452152</v>
          </cell>
          <cell r="C1171" t="str">
            <v>Nguyễn Sỹ</v>
          </cell>
          <cell r="D1171" t="str">
            <v>Tới</v>
          </cell>
          <cell r="E1171" t="str">
            <v>4521</v>
          </cell>
          <cell r="F1171" t="str">
            <v>BT</v>
          </cell>
        </row>
        <row r="1172">
          <cell r="B1172" t="str">
            <v>452153</v>
          </cell>
          <cell r="C1172" t="str">
            <v>Phạm Ngọc Thanh</v>
          </cell>
          <cell r="D1172" t="str">
            <v>Hà</v>
          </cell>
          <cell r="E1172" t="str">
            <v>4521</v>
          </cell>
          <cell r="F1172" t="str">
            <v>BT</v>
          </cell>
        </row>
        <row r="1173">
          <cell r="B1173" t="str">
            <v>452154</v>
          </cell>
          <cell r="C1173" t="str">
            <v>Đinh Duy</v>
          </cell>
          <cell r="D1173" t="str">
            <v>Hiệp</v>
          </cell>
          <cell r="E1173" t="str">
            <v>4521</v>
          </cell>
          <cell r="F1173" t="str">
            <v>BT</v>
          </cell>
        </row>
        <row r="1174">
          <cell r="B1174" t="str">
            <v>452155</v>
          </cell>
          <cell r="C1174" t="str">
            <v>Lưu Bảo</v>
          </cell>
          <cell r="D1174" t="str">
            <v>Ngọc</v>
          </cell>
          <cell r="E1174" t="str">
            <v>4521</v>
          </cell>
          <cell r="F1174" t="str">
            <v>BT</v>
          </cell>
        </row>
        <row r="1175">
          <cell r="B1175" t="str">
            <v>452201</v>
          </cell>
          <cell r="C1175" t="str">
            <v>Lý Thái</v>
          </cell>
          <cell r="D1175" t="str">
            <v>Sơn</v>
          </cell>
          <cell r="E1175" t="str">
            <v>4522</v>
          </cell>
          <cell r="F1175" t="str">
            <v>BT</v>
          </cell>
        </row>
        <row r="1176">
          <cell r="B1176" t="str">
            <v>452202</v>
          </cell>
          <cell r="C1176" t="str">
            <v>Bùi Thị Trà</v>
          </cell>
          <cell r="D1176" t="str">
            <v>My</v>
          </cell>
          <cell r="E1176" t="str">
            <v>4522</v>
          </cell>
          <cell r="F1176" t="str">
            <v>GHP70</v>
          </cell>
        </row>
        <row r="1177">
          <cell r="B1177" t="str">
            <v>452203</v>
          </cell>
          <cell r="C1177" t="str">
            <v>Lưu Thị</v>
          </cell>
          <cell r="D1177" t="str">
            <v>Huyền</v>
          </cell>
          <cell r="E1177" t="str">
            <v>4522</v>
          </cell>
          <cell r="F1177" t="str">
            <v>BT</v>
          </cell>
        </row>
        <row r="1178">
          <cell r="B1178" t="str">
            <v>452204</v>
          </cell>
          <cell r="C1178" t="str">
            <v>Phạm Thị Thu</v>
          </cell>
          <cell r="D1178" t="str">
            <v>Phương</v>
          </cell>
          <cell r="E1178" t="str">
            <v>4522</v>
          </cell>
          <cell r="F1178" t="str">
            <v>BT</v>
          </cell>
        </row>
        <row r="1179">
          <cell r="B1179" t="str">
            <v>452205</v>
          </cell>
          <cell r="C1179" t="str">
            <v>Vũ Ngọc Phương</v>
          </cell>
          <cell r="D1179" t="str">
            <v>Dung</v>
          </cell>
          <cell r="E1179" t="str">
            <v>4522</v>
          </cell>
          <cell r="F1179" t="str">
            <v>BT</v>
          </cell>
        </row>
        <row r="1180">
          <cell r="B1180" t="str">
            <v>452206</v>
          </cell>
          <cell r="C1180" t="str">
            <v>Phan Ngọc</v>
          </cell>
          <cell r="D1180" t="str">
            <v>Anh</v>
          </cell>
          <cell r="E1180" t="str">
            <v>4522</v>
          </cell>
          <cell r="F1180" t="str">
            <v>BT</v>
          </cell>
        </row>
        <row r="1181">
          <cell r="B1181" t="str">
            <v>452207</v>
          </cell>
          <cell r="C1181" t="str">
            <v>Dương Chu</v>
          </cell>
          <cell r="D1181" t="str">
            <v>Tú</v>
          </cell>
          <cell r="E1181" t="str">
            <v>4522</v>
          </cell>
          <cell r="F1181" t="str">
            <v>BT</v>
          </cell>
        </row>
        <row r="1182">
          <cell r="B1182" t="str">
            <v>452208</v>
          </cell>
          <cell r="C1182" t="str">
            <v>Dương Thị Mỹ</v>
          </cell>
          <cell r="D1182" t="str">
            <v>Lệ</v>
          </cell>
          <cell r="E1182" t="str">
            <v>4522</v>
          </cell>
          <cell r="F1182" t="str">
            <v>BT</v>
          </cell>
        </row>
        <row r="1183">
          <cell r="B1183" t="str">
            <v>452209</v>
          </cell>
          <cell r="C1183" t="str">
            <v>Trần Phương</v>
          </cell>
          <cell r="D1183" t="str">
            <v>Anh</v>
          </cell>
          <cell r="E1183" t="str">
            <v>4522</v>
          </cell>
          <cell r="F1183" t="str">
            <v>BT</v>
          </cell>
        </row>
        <row r="1184">
          <cell r="B1184" t="str">
            <v>452210</v>
          </cell>
          <cell r="C1184" t="str">
            <v>Nguyễn Tùng</v>
          </cell>
          <cell r="D1184" t="str">
            <v>Lâm</v>
          </cell>
          <cell r="E1184" t="str">
            <v>4522</v>
          </cell>
          <cell r="F1184" t="str">
            <v>BT</v>
          </cell>
        </row>
        <row r="1185">
          <cell r="B1185" t="str">
            <v>452211</v>
          </cell>
          <cell r="C1185" t="str">
            <v>Phan Thị</v>
          </cell>
          <cell r="D1185" t="str">
            <v>Thương</v>
          </cell>
          <cell r="E1185" t="str">
            <v>4522</v>
          </cell>
          <cell r="F1185" t="str">
            <v>BT</v>
          </cell>
        </row>
        <row r="1186">
          <cell r="B1186" t="str">
            <v>452212</v>
          </cell>
          <cell r="C1186" t="str">
            <v>Nguyễn Quang</v>
          </cell>
          <cell r="D1186" t="str">
            <v>Nhật</v>
          </cell>
          <cell r="E1186" t="str">
            <v>4522</v>
          </cell>
          <cell r="F1186" t="str">
            <v>BT</v>
          </cell>
        </row>
        <row r="1187">
          <cell r="B1187" t="str">
            <v>452213</v>
          </cell>
          <cell r="C1187" t="str">
            <v>Vũ Phan Kim</v>
          </cell>
          <cell r="D1187" t="str">
            <v>Anh</v>
          </cell>
          <cell r="E1187" t="str">
            <v>4522</v>
          </cell>
          <cell r="F1187" t="str">
            <v>BT</v>
          </cell>
        </row>
        <row r="1188">
          <cell r="B1188" t="str">
            <v>452214</v>
          </cell>
          <cell r="C1188" t="str">
            <v>Nguyễn Phương</v>
          </cell>
          <cell r="D1188" t="str">
            <v>Linh</v>
          </cell>
          <cell r="E1188" t="str">
            <v>4522</v>
          </cell>
          <cell r="F1188" t="str">
            <v>BT</v>
          </cell>
        </row>
        <row r="1189">
          <cell r="B1189" t="str">
            <v>452215</v>
          </cell>
          <cell r="C1189" t="str">
            <v>Nguyễn Tuấn</v>
          </cell>
          <cell r="D1189" t="str">
            <v>Kiệt</v>
          </cell>
          <cell r="E1189" t="str">
            <v>4522</v>
          </cell>
          <cell r="F1189" t="str">
            <v>BT</v>
          </cell>
        </row>
        <row r="1190">
          <cell r="B1190" t="str">
            <v>452216</v>
          </cell>
          <cell r="C1190" t="str">
            <v>Lê Thị Hoàng</v>
          </cell>
          <cell r="D1190" t="str">
            <v>Ngọc</v>
          </cell>
          <cell r="E1190" t="str">
            <v>4522</v>
          </cell>
          <cell r="F1190" t="str">
            <v>BT</v>
          </cell>
        </row>
        <row r="1191">
          <cell r="B1191" t="str">
            <v>452217</v>
          </cell>
          <cell r="C1191" t="str">
            <v>Nguyễn Thị</v>
          </cell>
          <cell r="D1191" t="str">
            <v>Oanh</v>
          </cell>
          <cell r="E1191" t="str">
            <v>4522</v>
          </cell>
          <cell r="F1191" t="str">
            <v>BT</v>
          </cell>
        </row>
        <row r="1192">
          <cell r="B1192" t="str">
            <v>452218</v>
          </cell>
          <cell r="C1192" t="str">
            <v>Vũ Quang</v>
          </cell>
          <cell r="D1192" t="str">
            <v>Trí</v>
          </cell>
          <cell r="E1192" t="str">
            <v>4522</v>
          </cell>
          <cell r="F1192" t="str">
            <v>BT</v>
          </cell>
        </row>
        <row r="1193">
          <cell r="B1193" t="str">
            <v>452219</v>
          </cell>
          <cell r="C1193" t="str">
            <v>Lê Thị</v>
          </cell>
          <cell r="D1193" t="str">
            <v>Nhung</v>
          </cell>
          <cell r="E1193" t="str">
            <v>4522</v>
          </cell>
          <cell r="F1193" t="str">
            <v>BT</v>
          </cell>
        </row>
        <row r="1194">
          <cell r="B1194" t="str">
            <v>452220</v>
          </cell>
          <cell r="C1194" t="str">
            <v>Bùi Danh</v>
          </cell>
          <cell r="D1194" t="str">
            <v>Chính</v>
          </cell>
          <cell r="E1194" t="str">
            <v>4522</v>
          </cell>
          <cell r="F1194" t="str">
            <v>BT</v>
          </cell>
        </row>
        <row r="1195">
          <cell r="B1195" t="str">
            <v>452221</v>
          </cell>
          <cell r="C1195" t="str">
            <v>Nguyễn Huyền</v>
          </cell>
          <cell r="D1195" t="str">
            <v>Linh</v>
          </cell>
          <cell r="E1195" t="str">
            <v>4522</v>
          </cell>
          <cell r="F1195" t="str">
            <v>BT</v>
          </cell>
        </row>
        <row r="1196">
          <cell r="B1196" t="str">
            <v>452222</v>
          </cell>
          <cell r="C1196" t="str">
            <v>La Thị</v>
          </cell>
          <cell r="D1196" t="str">
            <v>Duyên</v>
          </cell>
          <cell r="E1196" t="str">
            <v>4522</v>
          </cell>
          <cell r="F1196" t="str">
            <v>BT</v>
          </cell>
        </row>
        <row r="1197">
          <cell r="B1197" t="str">
            <v>452223</v>
          </cell>
          <cell r="C1197" t="str">
            <v>Vũ Ngọc</v>
          </cell>
          <cell r="D1197" t="str">
            <v>Hải</v>
          </cell>
          <cell r="E1197" t="str">
            <v>4522</v>
          </cell>
          <cell r="F1197" t="str">
            <v>BT</v>
          </cell>
        </row>
        <row r="1198">
          <cell r="B1198" t="str">
            <v>452224</v>
          </cell>
          <cell r="C1198" t="str">
            <v>Lê Minh</v>
          </cell>
          <cell r="D1198" t="str">
            <v>Hoàng</v>
          </cell>
          <cell r="E1198" t="str">
            <v>4522</v>
          </cell>
          <cell r="F1198" t="str">
            <v>BT</v>
          </cell>
        </row>
        <row r="1199">
          <cell r="B1199" t="str">
            <v>452225</v>
          </cell>
          <cell r="C1199" t="str">
            <v>Trần Đăng</v>
          </cell>
          <cell r="D1199" t="str">
            <v>Tuấn</v>
          </cell>
          <cell r="E1199" t="str">
            <v>4522</v>
          </cell>
          <cell r="F1199" t="str">
            <v>BT</v>
          </cell>
        </row>
        <row r="1200">
          <cell r="B1200" t="str">
            <v>452226</v>
          </cell>
          <cell r="C1200" t="str">
            <v>Hoàng Bảo</v>
          </cell>
          <cell r="D1200" t="str">
            <v>Yến</v>
          </cell>
          <cell r="E1200" t="str">
            <v>4522</v>
          </cell>
          <cell r="F1200" t="str">
            <v>BT</v>
          </cell>
        </row>
        <row r="1201">
          <cell r="B1201" t="str">
            <v>452227</v>
          </cell>
          <cell r="C1201" t="str">
            <v>Nguyễn Thị</v>
          </cell>
          <cell r="D1201" t="str">
            <v>Hảo</v>
          </cell>
          <cell r="E1201" t="str">
            <v>4522</v>
          </cell>
          <cell r="F1201" t="str">
            <v>BT</v>
          </cell>
        </row>
        <row r="1202">
          <cell r="B1202" t="str">
            <v>452228</v>
          </cell>
          <cell r="C1202" t="str">
            <v>Lê Hải</v>
          </cell>
          <cell r="D1202" t="str">
            <v>Đăng</v>
          </cell>
          <cell r="E1202" t="str">
            <v>4522</v>
          </cell>
          <cell r="F1202" t="str">
            <v>BT</v>
          </cell>
        </row>
        <row r="1203">
          <cell r="B1203" t="str">
            <v>452229</v>
          </cell>
          <cell r="C1203" t="str">
            <v>Vi Thị Thảo</v>
          </cell>
          <cell r="D1203" t="str">
            <v>Anh</v>
          </cell>
          <cell r="E1203" t="str">
            <v>4522</v>
          </cell>
          <cell r="F1203" t="str">
            <v>BT</v>
          </cell>
        </row>
        <row r="1204">
          <cell r="B1204" t="str">
            <v>452230</v>
          </cell>
          <cell r="C1204" t="str">
            <v>Lê Phương</v>
          </cell>
          <cell r="D1204" t="str">
            <v>Uyên</v>
          </cell>
          <cell r="E1204" t="str">
            <v>4522</v>
          </cell>
          <cell r="F1204" t="str">
            <v>BT</v>
          </cell>
        </row>
        <row r="1205">
          <cell r="B1205" t="str">
            <v>452231</v>
          </cell>
          <cell r="C1205" t="str">
            <v>Nguyễn Thị Kim</v>
          </cell>
          <cell r="D1205" t="str">
            <v>Oanh</v>
          </cell>
          <cell r="E1205" t="str">
            <v>4522</v>
          </cell>
          <cell r="F1205" t="str">
            <v>BT</v>
          </cell>
        </row>
        <row r="1206">
          <cell r="B1206" t="str">
            <v>452232</v>
          </cell>
          <cell r="C1206" t="str">
            <v>Dương Thị Minh</v>
          </cell>
          <cell r="D1206" t="str">
            <v>Hà</v>
          </cell>
          <cell r="E1206" t="str">
            <v>4522</v>
          </cell>
          <cell r="F1206" t="str">
            <v>BT</v>
          </cell>
        </row>
        <row r="1207">
          <cell r="B1207" t="str">
            <v>452233</v>
          </cell>
          <cell r="C1207" t="str">
            <v>Trần Thị</v>
          </cell>
          <cell r="D1207" t="str">
            <v>Huyền</v>
          </cell>
          <cell r="E1207" t="str">
            <v>4522</v>
          </cell>
          <cell r="F1207" t="str">
            <v>BT</v>
          </cell>
        </row>
        <row r="1208">
          <cell r="B1208" t="str">
            <v>452234</v>
          </cell>
          <cell r="C1208" t="str">
            <v>Mai Kim</v>
          </cell>
          <cell r="D1208" t="str">
            <v>Khánh</v>
          </cell>
          <cell r="E1208" t="str">
            <v>4522</v>
          </cell>
          <cell r="F1208" t="str">
            <v>BT</v>
          </cell>
        </row>
        <row r="1209">
          <cell r="B1209" t="str">
            <v>452235</v>
          </cell>
          <cell r="C1209" t="str">
            <v>Nguyễn Trần Minh</v>
          </cell>
          <cell r="D1209" t="str">
            <v>Quân</v>
          </cell>
          <cell r="E1209" t="str">
            <v>4522</v>
          </cell>
          <cell r="F1209" t="str">
            <v>BT</v>
          </cell>
        </row>
        <row r="1210">
          <cell r="B1210" t="str">
            <v>452236</v>
          </cell>
          <cell r="C1210" t="str">
            <v>Đỗ Thị Mỹ</v>
          </cell>
          <cell r="D1210" t="str">
            <v>Lệ</v>
          </cell>
          <cell r="E1210" t="str">
            <v>4522</v>
          </cell>
          <cell r="F1210" t="str">
            <v>BT</v>
          </cell>
        </row>
        <row r="1211">
          <cell r="B1211" t="str">
            <v>452237</v>
          </cell>
          <cell r="C1211" t="str">
            <v>Lê Thị</v>
          </cell>
          <cell r="D1211" t="str">
            <v>Yến</v>
          </cell>
          <cell r="E1211" t="str">
            <v>4522</v>
          </cell>
          <cell r="F1211" t="str">
            <v>BT</v>
          </cell>
        </row>
        <row r="1212">
          <cell r="B1212" t="str">
            <v>452238</v>
          </cell>
          <cell r="C1212" t="str">
            <v>Bùi Minh</v>
          </cell>
          <cell r="D1212" t="str">
            <v>Tú</v>
          </cell>
          <cell r="E1212" t="str">
            <v>4522</v>
          </cell>
          <cell r="F1212" t="str">
            <v>BT</v>
          </cell>
        </row>
        <row r="1213">
          <cell r="B1213" t="str">
            <v>452239</v>
          </cell>
          <cell r="C1213" t="str">
            <v>Nguyễn Thu</v>
          </cell>
          <cell r="D1213" t="str">
            <v>Hà</v>
          </cell>
          <cell r="E1213" t="str">
            <v>4522</v>
          </cell>
          <cell r="F1213" t="str">
            <v>BT</v>
          </cell>
        </row>
        <row r="1214">
          <cell r="B1214" t="str">
            <v>452240</v>
          </cell>
          <cell r="C1214" t="str">
            <v>Đặng Như</v>
          </cell>
          <cell r="D1214" t="str">
            <v>Quỳnh</v>
          </cell>
          <cell r="E1214" t="str">
            <v>4522</v>
          </cell>
          <cell r="F1214" t="str">
            <v>BT</v>
          </cell>
        </row>
        <row r="1215">
          <cell r="B1215" t="str">
            <v>452241</v>
          </cell>
          <cell r="C1215" t="str">
            <v>Hoàng Thị Huyền</v>
          </cell>
          <cell r="D1215" t="str">
            <v>Trang</v>
          </cell>
          <cell r="E1215" t="str">
            <v>4522</v>
          </cell>
          <cell r="F1215" t="str">
            <v>BT</v>
          </cell>
        </row>
        <row r="1216">
          <cell r="B1216" t="str">
            <v>452242</v>
          </cell>
          <cell r="C1216" t="str">
            <v>Nguyễn Xuân</v>
          </cell>
          <cell r="D1216" t="str">
            <v>Phong</v>
          </cell>
          <cell r="E1216" t="str">
            <v>4522</v>
          </cell>
          <cell r="F1216" t="str">
            <v>BT</v>
          </cell>
        </row>
        <row r="1217">
          <cell r="B1217" t="str">
            <v>452243</v>
          </cell>
          <cell r="C1217" t="str">
            <v>Nguyễn Thị Ngọc</v>
          </cell>
          <cell r="D1217" t="str">
            <v>Huyền</v>
          </cell>
          <cell r="E1217" t="str">
            <v>4522</v>
          </cell>
          <cell r="F1217" t="str">
            <v>BT</v>
          </cell>
        </row>
        <row r="1218">
          <cell r="B1218" t="str">
            <v>452244</v>
          </cell>
          <cell r="C1218" t="str">
            <v>Phạm Thị</v>
          </cell>
          <cell r="D1218" t="str">
            <v>Thiều</v>
          </cell>
          <cell r="E1218" t="str">
            <v>4522</v>
          </cell>
          <cell r="F1218" t="str">
            <v>BT</v>
          </cell>
        </row>
        <row r="1219">
          <cell r="B1219" t="str">
            <v>452245</v>
          </cell>
          <cell r="C1219" t="str">
            <v>Hoàng Thị Mỹ</v>
          </cell>
          <cell r="D1219" t="str">
            <v>Hạnh</v>
          </cell>
          <cell r="E1219" t="str">
            <v>4522</v>
          </cell>
          <cell r="F1219" t="str">
            <v>GHP70</v>
          </cell>
        </row>
        <row r="1220">
          <cell r="B1220" t="str">
            <v>452246</v>
          </cell>
          <cell r="C1220" t="str">
            <v>Phạm Phương</v>
          </cell>
          <cell r="D1220" t="str">
            <v>Mai</v>
          </cell>
          <cell r="E1220" t="str">
            <v>4522</v>
          </cell>
          <cell r="F1220" t="str">
            <v>BT</v>
          </cell>
        </row>
        <row r="1221">
          <cell r="B1221" t="str">
            <v>452247</v>
          </cell>
          <cell r="C1221" t="str">
            <v>Phan Ngọc</v>
          </cell>
          <cell r="D1221" t="str">
            <v>Linh</v>
          </cell>
          <cell r="E1221" t="str">
            <v>4522</v>
          </cell>
          <cell r="F1221" t="str">
            <v>BT</v>
          </cell>
        </row>
        <row r="1222">
          <cell r="B1222" t="str">
            <v>452248</v>
          </cell>
          <cell r="C1222" t="str">
            <v>Nguyễn Cẩm</v>
          </cell>
          <cell r="D1222" t="str">
            <v>Tú</v>
          </cell>
          <cell r="E1222" t="str">
            <v>4522</v>
          </cell>
          <cell r="F1222" t="str">
            <v>BT</v>
          </cell>
        </row>
        <row r="1223">
          <cell r="B1223" t="str">
            <v>452249</v>
          </cell>
          <cell r="C1223" t="str">
            <v>Hoàng Thị Ngọc</v>
          </cell>
          <cell r="D1223" t="str">
            <v>Nhâm</v>
          </cell>
          <cell r="E1223" t="str">
            <v>4522</v>
          </cell>
          <cell r="F1223" t="str">
            <v>BT</v>
          </cell>
        </row>
        <row r="1224">
          <cell r="B1224" t="str">
            <v>452250</v>
          </cell>
          <cell r="C1224" t="str">
            <v>Đỗ Nguyễn Phương</v>
          </cell>
          <cell r="D1224" t="str">
            <v>Linh</v>
          </cell>
          <cell r="E1224" t="str">
            <v>4522</v>
          </cell>
          <cell r="F1224" t="str">
            <v>BT</v>
          </cell>
        </row>
        <row r="1225">
          <cell r="B1225" t="str">
            <v>452251</v>
          </cell>
          <cell r="C1225" t="str">
            <v>Nông Đức</v>
          </cell>
          <cell r="D1225" t="str">
            <v>Tú</v>
          </cell>
          <cell r="E1225" t="str">
            <v>4522</v>
          </cell>
          <cell r="F1225" t="str">
            <v>GHP70</v>
          </cell>
        </row>
        <row r="1226">
          <cell r="B1226" t="str">
            <v>452252</v>
          </cell>
          <cell r="C1226" t="str">
            <v>Nguyễn Văn</v>
          </cell>
          <cell r="D1226" t="str">
            <v>Trung</v>
          </cell>
          <cell r="E1226" t="str">
            <v>4522</v>
          </cell>
          <cell r="F1226" t="str">
            <v>BT</v>
          </cell>
        </row>
        <row r="1227">
          <cell r="B1227" t="str">
            <v>452253</v>
          </cell>
          <cell r="C1227" t="str">
            <v>Kim Thị Hồng</v>
          </cell>
          <cell r="D1227" t="str">
            <v>Ngát</v>
          </cell>
          <cell r="E1227" t="str">
            <v>4522</v>
          </cell>
          <cell r="F1227" t="str">
            <v>BT</v>
          </cell>
        </row>
        <row r="1228">
          <cell r="B1228" t="str">
            <v>452254</v>
          </cell>
          <cell r="C1228" t="str">
            <v>Phạm Cẩm</v>
          </cell>
          <cell r="D1228" t="str">
            <v>Tú</v>
          </cell>
          <cell r="E1228" t="str">
            <v>4522</v>
          </cell>
          <cell r="F1228" t="str">
            <v>BT</v>
          </cell>
        </row>
        <row r="1229">
          <cell r="B1229" t="str">
            <v>452255</v>
          </cell>
          <cell r="C1229" t="str">
            <v>Nguyễn ích</v>
          </cell>
          <cell r="D1229" t="str">
            <v>Hoàng</v>
          </cell>
          <cell r="E1229" t="str">
            <v>4522</v>
          </cell>
          <cell r="F1229" t="str">
            <v>BT</v>
          </cell>
        </row>
        <row r="1230">
          <cell r="B1230" t="str">
            <v>452301</v>
          </cell>
          <cell r="C1230" t="str">
            <v>Bùi Bích</v>
          </cell>
          <cell r="D1230" t="str">
            <v>Phương</v>
          </cell>
          <cell r="E1230" t="str">
            <v>4523</v>
          </cell>
          <cell r="F1230" t="str">
            <v>BT</v>
          </cell>
        </row>
        <row r="1231">
          <cell r="B1231" t="str">
            <v>452302</v>
          </cell>
          <cell r="C1231" t="str">
            <v>Nguyễn Như</v>
          </cell>
          <cell r="D1231" t="str">
            <v>Quỳnh</v>
          </cell>
          <cell r="E1231" t="str">
            <v>4523</v>
          </cell>
          <cell r="F1231" t="str">
            <v>BT</v>
          </cell>
        </row>
        <row r="1232">
          <cell r="B1232" t="str">
            <v>452303</v>
          </cell>
          <cell r="C1232" t="str">
            <v>Trần Hải</v>
          </cell>
          <cell r="D1232" t="str">
            <v>Anh</v>
          </cell>
          <cell r="E1232" t="str">
            <v>4523</v>
          </cell>
          <cell r="F1232" t="str">
            <v>BT</v>
          </cell>
        </row>
        <row r="1233">
          <cell r="B1233" t="str">
            <v>452304</v>
          </cell>
          <cell r="C1233" t="str">
            <v>Nguyễn Phương</v>
          </cell>
          <cell r="D1233" t="str">
            <v>Mai</v>
          </cell>
          <cell r="E1233" t="str">
            <v>4523</v>
          </cell>
          <cell r="F1233" t="str">
            <v>BT</v>
          </cell>
        </row>
        <row r="1234">
          <cell r="B1234" t="str">
            <v>452305</v>
          </cell>
          <cell r="C1234" t="str">
            <v>Đặng Thị</v>
          </cell>
          <cell r="D1234" t="str">
            <v>Dung</v>
          </cell>
          <cell r="E1234" t="str">
            <v>4523</v>
          </cell>
          <cell r="F1234" t="str">
            <v>MHP</v>
          </cell>
        </row>
        <row r="1235">
          <cell r="B1235" t="str">
            <v>452306</v>
          </cell>
          <cell r="C1235" t="str">
            <v>Nguyễn Thị Tuyết</v>
          </cell>
          <cell r="D1235" t="str">
            <v>Hạnh</v>
          </cell>
          <cell r="E1235" t="str">
            <v>4523</v>
          </cell>
          <cell r="F1235" t="str">
            <v>BT</v>
          </cell>
        </row>
        <row r="1236">
          <cell r="B1236" t="str">
            <v>452307</v>
          </cell>
          <cell r="C1236" t="str">
            <v>Phạm Ngọc Thanh</v>
          </cell>
          <cell r="D1236" t="str">
            <v>Trúc</v>
          </cell>
          <cell r="E1236" t="str">
            <v>4523</v>
          </cell>
          <cell r="F1236" t="str">
            <v>BT</v>
          </cell>
        </row>
        <row r="1237">
          <cell r="B1237" t="str">
            <v>452308</v>
          </cell>
          <cell r="C1237" t="str">
            <v>Lê Thị Thanh</v>
          </cell>
          <cell r="D1237" t="str">
            <v>Lam</v>
          </cell>
          <cell r="E1237" t="str">
            <v>4523</v>
          </cell>
          <cell r="F1237" t="str">
            <v>BT</v>
          </cell>
        </row>
        <row r="1238">
          <cell r="B1238" t="str">
            <v>452309</v>
          </cell>
          <cell r="C1238" t="str">
            <v>Hoàng Duy</v>
          </cell>
          <cell r="D1238" t="str">
            <v>Tùng</v>
          </cell>
          <cell r="E1238" t="str">
            <v>4523</v>
          </cell>
          <cell r="F1238" t="str">
            <v>BT</v>
          </cell>
        </row>
        <row r="1239">
          <cell r="B1239" t="str">
            <v>452310</v>
          </cell>
          <cell r="C1239" t="str">
            <v>Trần Hữu</v>
          </cell>
          <cell r="D1239" t="str">
            <v>Thắng</v>
          </cell>
          <cell r="E1239" t="str">
            <v>4523</v>
          </cell>
          <cell r="F1239" t="str">
            <v>BT</v>
          </cell>
        </row>
        <row r="1240">
          <cell r="B1240" t="str">
            <v>452311</v>
          </cell>
          <cell r="C1240" t="str">
            <v>Nguyễn Thị</v>
          </cell>
          <cell r="D1240" t="str">
            <v>Tuyết</v>
          </cell>
          <cell r="E1240" t="str">
            <v>4523</v>
          </cell>
          <cell r="F1240" t="str">
            <v>BT</v>
          </cell>
        </row>
        <row r="1241">
          <cell r="B1241" t="str">
            <v>452312</v>
          </cell>
          <cell r="C1241" t="str">
            <v>Trịnh Khánh</v>
          </cell>
          <cell r="D1241" t="str">
            <v>Linh</v>
          </cell>
          <cell r="E1241" t="str">
            <v>4523</v>
          </cell>
          <cell r="F1241" t="str">
            <v>BT</v>
          </cell>
        </row>
        <row r="1242">
          <cell r="B1242" t="str">
            <v>452313</v>
          </cell>
          <cell r="C1242" t="str">
            <v>Nguyễn Thị Anh</v>
          </cell>
          <cell r="D1242" t="str">
            <v>Thơ</v>
          </cell>
          <cell r="E1242" t="str">
            <v>4523</v>
          </cell>
          <cell r="F1242" t="str">
            <v>BT</v>
          </cell>
        </row>
        <row r="1243">
          <cell r="B1243" t="str">
            <v>452314</v>
          </cell>
          <cell r="C1243" t="str">
            <v>Đỗ Thị Hải</v>
          </cell>
          <cell r="D1243" t="str">
            <v>Anh</v>
          </cell>
          <cell r="E1243" t="str">
            <v>4523</v>
          </cell>
          <cell r="F1243" t="str">
            <v>BT</v>
          </cell>
        </row>
        <row r="1244">
          <cell r="B1244" t="str">
            <v>452315</v>
          </cell>
          <cell r="C1244" t="str">
            <v>Đào Văn</v>
          </cell>
          <cell r="D1244" t="str">
            <v>Hùng</v>
          </cell>
          <cell r="E1244" t="str">
            <v>4523</v>
          </cell>
          <cell r="F1244" t="str">
            <v>BT</v>
          </cell>
        </row>
        <row r="1245">
          <cell r="B1245" t="str">
            <v>452316</v>
          </cell>
          <cell r="C1245" t="str">
            <v>Nguyễn Ngọc Minh</v>
          </cell>
          <cell r="D1245" t="str">
            <v>Trang</v>
          </cell>
          <cell r="E1245" t="str">
            <v>4523</v>
          </cell>
          <cell r="F1245" t="str">
            <v>BT</v>
          </cell>
        </row>
        <row r="1246">
          <cell r="B1246" t="str">
            <v>452317</v>
          </cell>
          <cell r="C1246" t="str">
            <v>Nguyễn Thị Ngọc</v>
          </cell>
          <cell r="D1246" t="str">
            <v>Hân</v>
          </cell>
          <cell r="E1246" t="str">
            <v>4523</v>
          </cell>
          <cell r="F1246" t="str">
            <v>BT</v>
          </cell>
        </row>
        <row r="1247">
          <cell r="B1247" t="str">
            <v>452318</v>
          </cell>
          <cell r="C1247" t="str">
            <v>Đỗ Thị</v>
          </cell>
          <cell r="D1247" t="str">
            <v>Duyên</v>
          </cell>
          <cell r="E1247" t="str">
            <v>4523</v>
          </cell>
          <cell r="F1247" t="str">
            <v>BT</v>
          </cell>
        </row>
        <row r="1248">
          <cell r="B1248" t="str">
            <v>452319</v>
          </cell>
          <cell r="C1248" t="str">
            <v>Nguyễn Nhật</v>
          </cell>
          <cell r="D1248" t="str">
            <v>Hiệp</v>
          </cell>
          <cell r="E1248" t="str">
            <v>4523</v>
          </cell>
          <cell r="F1248" t="str">
            <v>BT</v>
          </cell>
        </row>
        <row r="1249">
          <cell r="B1249" t="str">
            <v>452320</v>
          </cell>
          <cell r="C1249" t="str">
            <v>Trịnh Phúc Thiện</v>
          </cell>
          <cell r="D1249" t="str">
            <v>Tâm</v>
          </cell>
          <cell r="E1249" t="str">
            <v>4523</v>
          </cell>
          <cell r="F1249" t="str">
            <v>BT</v>
          </cell>
        </row>
        <row r="1250">
          <cell r="B1250" t="str">
            <v>452321</v>
          </cell>
          <cell r="C1250" t="str">
            <v>Triệu Thị Huyền</v>
          </cell>
          <cell r="D1250" t="str">
            <v>Trinh</v>
          </cell>
          <cell r="E1250" t="str">
            <v>4523</v>
          </cell>
          <cell r="F1250" t="str">
            <v>GHP70</v>
          </cell>
        </row>
        <row r="1251">
          <cell r="B1251" t="str">
            <v>452322</v>
          </cell>
          <cell r="C1251" t="str">
            <v>Quán Văn</v>
          </cell>
          <cell r="D1251" t="str">
            <v>Tuấn</v>
          </cell>
          <cell r="E1251" t="str">
            <v>4523</v>
          </cell>
          <cell r="F1251" t="str">
            <v>GHP</v>
          </cell>
        </row>
        <row r="1252">
          <cell r="B1252" t="str">
            <v>452323</v>
          </cell>
          <cell r="C1252" t="str">
            <v>Ngô Minh</v>
          </cell>
          <cell r="D1252" t="str">
            <v>Ngọc</v>
          </cell>
          <cell r="E1252" t="str">
            <v>4523</v>
          </cell>
          <cell r="F1252" t="str">
            <v>BT</v>
          </cell>
        </row>
        <row r="1253">
          <cell r="B1253" t="str">
            <v>452324</v>
          </cell>
          <cell r="C1253" t="str">
            <v>Đặng Thị Hồng</v>
          </cell>
          <cell r="D1253" t="str">
            <v>Vân</v>
          </cell>
          <cell r="E1253" t="str">
            <v>4523</v>
          </cell>
          <cell r="F1253" t="str">
            <v>BT</v>
          </cell>
        </row>
        <row r="1254">
          <cell r="B1254" t="str">
            <v>452325</v>
          </cell>
          <cell r="C1254" t="str">
            <v>Đoàn Thị Bích</v>
          </cell>
          <cell r="D1254" t="str">
            <v>Thuận</v>
          </cell>
          <cell r="E1254" t="str">
            <v>4523</v>
          </cell>
          <cell r="F1254" t="str">
            <v>BT</v>
          </cell>
        </row>
        <row r="1255">
          <cell r="B1255" t="str">
            <v>452326</v>
          </cell>
          <cell r="C1255" t="str">
            <v>Nguyễn Hoàng Hải</v>
          </cell>
          <cell r="D1255" t="str">
            <v>Yến</v>
          </cell>
          <cell r="E1255" t="str">
            <v>4523</v>
          </cell>
          <cell r="F1255" t="str">
            <v>BT</v>
          </cell>
        </row>
        <row r="1256">
          <cell r="B1256" t="str">
            <v>452327</v>
          </cell>
          <cell r="C1256" t="str">
            <v>Đỗ Thanh</v>
          </cell>
          <cell r="D1256" t="str">
            <v>Tú</v>
          </cell>
          <cell r="E1256" t="str">
            <v>4523</v>
          </cell>
          <cell r="F1256" t="str">
            <v>BT</v>
          </cell>
        </row>
        <row r="1257">
          <cell r="B1257" t="str">
            <v>452328</v>
          </cell>
          <cell r="C1257" t="str">
            <v>Đoàn Quang</v>
          </cell>
          <cell r="D1257" t="str">
            <v>Anh</v>
          </cell>
          <cell r="E1257" t="str">
            <v>4523</v>
          </cell>
          <cell r="F1257" t="str">
            <v>BT</v>
          </cell>
        </row>
        <row r="1258">
          <cell r="B1258" t="str">
            <v>452329</v>
          </cell>
          <cell r="C1258" t="str">
            <v>Lô Thị Lan</v>
          </cell>
          <cell r="D1258" t="str">
            <v>Hương</v>
          </cell>
          <cell r="E1258" t="str">
            <v>4523</v>
          </cell>
          <cell r="F1258" t="str">
            <v>BT</v>
          </cell>
        </row>
        <row r="1259">
          <cell r="B1259" t="str">
            <v>452330</v>
          </cell>
          <cell r="C1259" t="str">
            <v>Tô Thị</v>
          </cell>
          <cell r="D1259" t="str">
            <v>Ngân</v>
          </cell>
          <cell r="E1259" t="str">
            <v>4523</v>
          </cell>
          <cell r="F1259" t="str">
            <v>BT</v>
          </cell>
        </row>
        <row r="1260">
          <cell r="B1260" t="str">
            <v>452331</v>
          </cell>
          <cell r="C1260" t="str">
            <v>Đoàn Thái</v>
          </cell>
          <cell r="D1260" t="str">
            <v>Dương</v>
          </cell>
          <cell r="E1260" t="str">
            <v>4523</v>
          </cell>
          <cell r="F1260" t="str">
            <v>BT</v>
          </cell>
        </row>
        <row r="1261">
          <cell r="B1261" t="str">
            <v>452332</v>
          </cell>
          <cell r="C1261" t="str">
            <v>Bùi Bá</v>
          </cell>
          <cell r="D1261" t="str">
            <v>Việt</v>
          </cell>
          <cell r="E1261" t="str">
            <v>4523</v>
          </cell>
          <cell r="F1261" t="str">
            <v>BT</v>
          </cell>
        </row>
        <row r="1262">
          <cell r="B1262" t="str">
            <v>452333</v>
          </cell>
          <cell r="C1262" t="str">
            <v>Ngô Thanh</v>
          </cell>
          <cell r="D1262" t="str">
            <v>Hằng</v>
          </cell>
          <cell r="E1262" t="str">
            <v>4523</v>
          </cell>
          <cell r="F1262" t="str">
            <v>BT</v>
          </cell>
        </row>
        <row r="1263">
          <cell r="B1263" t="str">
            <v>452334</v>
          </cell>
          <cell r="C1263" t="str">
            <v>Hoàng Thị Yến</v>
          </cell>
          <cell r="D1263" t="str">
            <v>Nhi</v>
          </cell>
          <cell r="E1263" t="str">
            <v>4523</v>
          </cell>
          <cell r="F1263" t="str">
            <v>BT</v>
          </cell>
        </row>
        <row r="1264">
          <cell r="B1264" t="str">
            <v>452335</v>
          </cell>
          <cell r="C1264" t="str">
            <v>Mai Đức</v>
          </cell>
          <cell r="D1264" t="str">
            <v>Quang</v>
          </cell>
          <cell r="E1264" t="str">
            <v>4523</v>
          </cell>
          <cell r="F1264" t="str">
            <v>BT</v>
          </cell>
        </row>
        <row r="1265">
          <cell r="B1265" t="str">
            <v>452336</v>
          </cell>
          <cell r="C1265" t="str">
            <v>Nguyễn Thu</v>
          </cell>
          <cell r="D1265" t="str">
            <v>Trà</v>
          </cell>
          <cell r="E1265" t="str">
            <v>4523</v>
          </cell>
          <cell r="F1265" t="str">
            <v>BT</v>
          </cell>
        </row>
        <row r="1266">
          <cell r="B1266" t="str">
            <v>452337</v>
          </cell>
          <cell r="C1266" t="str">
            <v>Tòng Thị</v>
          </cell>
          <cell r="D1266" t="str">
            <v>Hương</v>
          </cell>
          <cell r="E1266" t="str">
            <v>4523</v>
          </cell>
          <cell r="F1266" t="str">
            <v>GHP70</v>
          </cell>
        </row>
        <row r="1267">
          <cell r="B1267" t="str">
            <v>452338</v>
          </cell>
          <cell r="C1267" t="str">
            <v>Hà Trường</v>
          </cell>
          <cell r="D1267" t="str">
            <v>Giang</v>
          </cell>
          <cell r="E1267" t="str">
            <v>4523</v>
          </cell>
          <cell r="F1267" t="str">
            <v>BT</v>
          </cell>
        </row>
        <row r="1268">
          <cell r="B1268" t="str">
            <v>452339</v>
          </cell>
          <cell r="C1268" t="str">
            <v>Lê Hồng</v>
          </cell>
          <cell r="D1268" t="str">
            <v>Nhung</v>
          </cell>
          <cell r="E1268" t="str">
            <v>4523</v>
          </cell>
          <cell r="F1268" t="str">
            <v>BT</v>
          </cell>
        </row>
        <row r="1269">
          <cell r="B1269" t="str">
            <v>452340</v>
          </cell>
          <cell r="C1269" t="str">
            <v>Nguyễn Thị</v>
          </cell>
          <cell r="D1269" t="str">
            <v>Lý</v>
          </cell>
          <cell r="E1269" t="str">
            <v>4523</v>
          </cell>
          <cell r="F1269" t="str">
            <v>BT</v>
          </cell>
        </row>
        <row r="1270">
          <cell r="B1270" t="str">
            <v>452341</v>
          </cell>
          <cell r="C1270" t="str">
            <v>Nguyễn Thành</v>
          </cell>
          <cell r="D1270" t="str">
            <v>Vinh</v>
          </cell>
          <cell r="E1270" t="str">
            <v>4523</v>
          </cell>
          <cell r="F1270" t="str">
            <v>BT</v>
          </cell>
        </row>
        <row r="1271">
          <cell r="B1271" t="str">
            <v>452342</v>
          </cell>
          <cell r="C1271" t="str">
            <v>Lê Đức</v>
          </cell>
          <cell r="D1271" t="str">
            <v>Hoàng</v>
          </cell>
          <cell r="E1271" t="str">
            <v>4523</v>
          </cell>
          <cell r="F1271" t="str">
            <v>BT</v>
          </cell>
        </row>
        <row r="1272">
          <cell r="B1272" t="str">
            <v>452343</v>
          </cell>
          <cell r="C1272" t="str">
            <v>Lê Tuấn</v>
          </cell>
          <cell r="D1272" t="str">
            <v>An</v>
          </cell>
          <cell r="E1272" t="str">
            <v>4523</v>
          </cell>
          <cell r="F1272" t="str">
            <v>BT</v>
          </cell>
        </row>
        <row r="1273">
          <cell r="B1273" t="str">
            <v>452344</v>
          </cell>
          <cell r="C1273" t="str">
            <v>Đào Trí</v>
          </cell>
          <cell r="D1273" t="str">
            <v>Dũng</v>
          </cell>
          <cell r="E1273" t="str">
            <v>4523</v>
          </cell>
          <cell r="F1273" t="str">
            <v>BT</v>
          </cell>
        </row>
        <row r="1274">
          <cell r="B1274" t="str">
            <v>452345</v>
          </cell>
          <cell r="C1274" t="str">
            <v>Nguyễn Thị Thuý</v>
          </cell>
          <cell r="D1274" t="str">
            <v>Huyền</v>
          </cell>
          <cell r="E1274" t="str">
            <v>4523</v>
          </cell>
          <cell r="F1274" t="str">
            <v>BT</v>
          </cell>
        </row>
        <row r="1275">
          <cell r="B1275" t="str">
            <v>452346</v>
          </cell>
          <cell r="C1275" t="str">
            <v>Nguyễn Hiếu</v>
          </cell>
          <cell r="D1275" t="str">
            <v>Ngân</v>
          </cell>
          <cell r="E1275" t="str">
            <v>4523</v>
          </cell>
          <cell r="F1275" t="str">
            <v>BT</v>
          </cell>
        </row>
        <row r="1276">
          <cell r="B1276" t="str">
            <v>452347</v>
          </cell>
          <cell r="C1276" t="str">
            <v>Nguyễn Khánh</v>
          </cell>
          <cell r="D1276" t="str">
            <v>Linh</v>
          </cell>
          <cell r="E1276" t="str">
            <v>4523</v>
          </cell>
          <cell r="F1276" t="str">
            <v>BT</v>
          </cell>
        </row>
        <row r="1277">
          <cell r="B1277" t="str">
            <v>452348</v>
          </cell>
          <cell r="C1277" t="str">
            <v>Vũ Thị Như</v>
          </cell>
          <cell r="D1277" t="str">
            <v>Quỳnh</v>
          </cell>
          <cell r="E1277" t="str">
            <v>4523</v>
          </cell>
          <cell r="F1277" t="str">
            <v>BT</v>
          </cell>
        </row>
        <row r="1278">
          <cell r="B1278" t="str">
            <v>452349</v>
          </cell>
          <cell r="C1278" t="str">
            <v>Tạ Thị Tuyết</v>
          </cell>
          <cell r="D1278" t="str">
            <v>Nhung</v>
          </cell>
          <cell r="E1278" t="str">
            <v>4523</v>
          </cell>
          <cell r="F1278" t="str">
            <v>BT</v>
          </cell>
        </row>
        <row r="1279">
          <cell r="B1279" t="str">
            <v>452350</v>
          </cell>
          <cell r="C1279" t="str">
            <v>Nguyễn Khánh</v>
          </cell>
          <cell r="D1279" t="str">
            <v>Linh</v>
          </cell>
          <cell r="E1279" t="str">
            <v>4523</v>
          </cell>
          <cell r="F1279" t="str">
            <v>BT</v>
          </cell>
        </row>
        <row r="1280">
          <cell r="B1280" t="str">
            <v>452351</v>
          </cell>
          <cell r="C1280" t="str">
            <v>Nguyễn Thu Hiền</v>
          </cell>
          <cell r="D1280" t="str">
            <v>Thảo</v>
          </cell>
          <cell r="E1280" t="str">
            <v>4523</v>
          </cell>
          <cell r="F1280" t="str">
            <v>BT</v>
          </cell>
        </row>
        <row r="1281">
          <cell r="B1281" t="str">
            <v>452352</v>
          </cell>
          <cell r="C1281" t="str">
            <v>Nguyễn Thị Thu</v>
          </cell>
          <cell r="D1281" t="str">
            <v>Phương</v>
          </cell>
          <cell r="E1281" t="str">
            <v>4523</v>
          </cell>
          <cell r="F1281" t="str">
            <v>BT</v>
          </cell>
        </row>
        <row r="1282">
          <cell r="B1282" t="str">
            <v>452353</v>
          </cell>
          <cell r="C1282" t="str">
            <v>Nguyễn Thị Thu</v>
          </cell>
          <cell r="D1282" t="str">
            <v>Hường</v>
          </cell>
          <cell r="E1282" t="str">
            <v>4523</v>
          </cell>
          <cell r="F1282" t="str">
            <v>BT</v>
          </cell>
        </row>
        <row r="1283">
          <cell r="B1283" t="str">
            <v>452354</v>
          </cell>
          <cell r="C1283" t="str">
            <v>Triệu Văn</v>
          </cell>
          <cell r="D1283" t="str">
            <v>Bằng</v>
          </cell>
          <cell r="E1283" t="str">
            <v>4523</v>
          </cell>
          <cell r="F1283" t="str">
            <v>MHP</v>
          </cell>
        </row>
        <row r="1284">
          <cell r="B1284" t="str">
            <v>452355</v>
          </cell>
          <cell r="C1284" t="str">
            <v>Bàn Tòn</v>
          </cell>
          <cell r="D1284" t="str">
            <v>Trẹ</v>
          </cell>
          <cell r="E1284" t="str">
            <v>4523</v>
          </cell>
          <cell r="F1284" t="str">
            <v>MHP</v>
          </cell>
        </row>
        <row r="1285">
          <cell r="B1285" t="str">
            <v>452356</v>
          </cell>
          <cell r="C1285" t="str">
            <v>Nguyễn Thị Linh</v>
          </cell>
          <cell r="D1285" t="str">
            <v>Chi</v>
          </cell>
          <cell r="E1285" t="str">
            <v>4523</v>
          </cell>
          <cell r="F1285" t="str">
            <v>BT</v>
          </cell>
        </row>
        <row r="1286">
          <cell r="B1286" t="str">
            <v>452357</v>
          </cell>
          <cell r="C1286" t="str">
            <v>Đinh Công</v>
          </cell>
          <cell r="D1286" t="str">
            <v>Hoàng</v>
          </cell>
          <cell r="E1286" t="str">
            <v>4523</v>
          </cell>
          <cell r="F1286" t="str">
            <v>BT</v>
          </cell>
        </row>
        <row r="1287">
          <cell r="B1287" t="str">
            <v>452358</v>
          </cell>
          <cell r="C1287" t="str">
            <v>Phạm Thu Hà</v>
          </cell>
          <cell r="D1287" t="str">
            <v>Phương</v>
          </cell>
          <cell r="E1287" t="str">
            <v>4523</v>
          </cell>
          <cell r="F1287" t="str">
            <v>BT</v>
          </cell>
        </row>
        <row r="1288">
          <cell r="B1288" t="str">
            <v>452359</v>
          </cell>
          <cell r="C1288" t="str">
            <v>Lê Nguyên</v>
          </cell>
          <cell r="D1288" t="str">
            <v>Quỳnh</v>
          </cell>
          <cell r="E1288" t="str">
            <v>4523</v>
          </cell>
          <cell r="F1288" t="str">
            <v>BT</v>
          </cell>
        </row>
        <row r="1289">
          <cell r="B1289" t="str">
            <v>452360</v>
          </cell>
          <cell r="C1289" t="str">
            <v>Nguyễn Thế</v>
          </cell>
          <cell r="D1289" t="str">
            <v>Ngọc</v>
          </cell>
          <cell r="E1289" t="str">
            <v>4523</v>
          </cell>
          <cell r="F1289" t="str">
            <v>BT</v>
          </cell>
        </row>
        <row r="1290">
          <cell r="B1290" t="str">
            <v>452361</v>
          </cell>
          <cell r="C1290" t="str">
            <v>Dương Lan</v>
          </cell>
          <cell r="D1290" t="str">
            <v>Chi</v>
          </cell>
          <cell r="E1290" t="str">
            <v>4523</v>
          </cell>
          <cell r="F1290" t="str">
            <v>BT</v>
          </cell>
        </row>
        <row r="1291">
          <cell r="B1291" t="str">
            <v>452362</v>
          </cell>
          <cell r="C1291" t="str">
            <v>Trần Nhật</v>
          </cell>
          <cell r="D1291" t="str">
            <v>Phương</v>
          </cell>
          <cell r="E1291" t="str">
            <v>4523</v>
          </cell>
          <cell r="F1291" t="str">
            <v>BT</v>
          </cell>
        </row>
        <row r="1292">
          <cell r="B1292" t="str">
            <v>452363</v>
          </cell>
          <cell r="C1292" t="str">
            <v>Cao Phạm Phương</v>
          </cell>
          <cell r="D1292" t="str">
            <v>Linh</v>
          </cell>
          <cell r="E1292" t="str">
            <v>4523</v>
          </cell>
          <cell r="F1292" t="str">
            <v>BT</v>
          </cell>
        </row>
        <row r="1293">
          <cell r="B1293" t="str">
            <v>452364</v>
          </cell>
          <cell r="C1293" t="str">
            <v>Bùi Thị Minh</v>
          </cell>
          <cell r="D1293" t="str">
            <v>Nhật</v>
          </cell>
          <cell r="E1293" t="str">
            <v>4523</v>
          </cell>
          <cell r="F1293" t="str">
            <v>BT</v>
          </cell>
        </row>
        <row r="1294">
          <cell r="B1294" t="str">
            <v>452365</v>
          </cell>
          <cell r="C1294" t="str">
            <v>Phạm Bích</v>
          </cell>
          <cell r="D1294" t="str">
            <v>Diệp</v>
          </cell>
          <cell r="E1294" t="str">
            <v>4523</v>
          </cell>
          <cell r="F1294" t="str">
            <v>BT</v>
          </cell>
        </row>
        <row r="1295">
          <cell r="B1295" t="str">
            <v>452366</v>
          </cell>
          <cell r="C1295" t="str">
            <v>Vũ Thanh</v>
          </cell>
          <cell r="D1295" t="str">
            <v>Thủy</v>
          </cell>
          <cell r="E1295" t="str">
            <v>4523</v>
          </cell>
          <cell r="F1295" t="str">
            <v>BT</v>
          </cell>
        </row>
        <row r="1296">
          <cell r="B1296" t="str">
            <v>452401</v>
          </cell>
          <cell r="C1296" t="str">
            <v>Chu Thị Minh</v>
          </cell>
          <cell r="D1296" t="str">
            <v>Thu</v>
          </cell>
          <cell r="E1296" t="str">
            <v>4524</v>
          </cell>
          <cell r="F1296" t="str">
            <v>BT</v>
          </cell>
        </row>
        <row r="1297">
          <cell r="B1297" t="str">
            <v>452402</v>
          </cell>
          <cell r="C1297" t="str">
            <v>Trương Đức</v>
          </cell>
          <cell r="D1297" t="str">
            <v>Dương</v>
          </cell>
          <cell r="E1297" t="str">
            <v>4524</v>
          </cell>
          <cell r="F1297" t="str">
            <v>BT</v>
          </cell>
        </row>
        <row r="1298">
          <cell r="B1298" t="str">
            <v>452403</v>
          </cell>
          <cell r="C1298" t="str">
            <v>Nguyễn Thị</v>
          </cell>
          <cell r="D1298" t="str">
            <v>Tâm</v>
          </cell>
          <cell r="E1298" t="str">
            <v>4524</v>
          </cell>
          <cell r="F1298" t="str">
            <v>BT</v>
          </cell>
        </row>
        <row r="1299">
          <cell r="B1299" t="str">
            <v>452404</v>
          </cell>
          <cell r="C1299" t="str">
            <v>Bùi Đình</v>
          </cell>
          <cell r="D1299" t="str">
            <v>Hiếu</v>
          </cell>
          <cell r="E1299" t="str">
            <v>4524</v>
          </cell>
          <cell r="F1299" t="str">
            <v>BT</v>
          </cell>
        </row>
        <row r="1300">
          <cell r="B1300" t="str">
            <v>452405</v>
          </cell>
          <cell r="C1300" t="str">
            <v>Đỗ Lâm Mai</v>
          </cell>
          <cell r="D1300" t="str">
            <v>Linh</v>
          </cell>
          <cell r="E1300" t="str">
            <v>4524</v>
          </cell>
          <cell r="F1300" t="str">
            <v>BT</v>
          </cell>
        </row>
        <row r="1301">
          <cell r="B1301" t="str">
            <v>452406</v>
          </cell>
          <cell r="C1301" t="str">
            <v>Đỗ Lưu</v>
          </cell>
          <cell r="D1301" t="str">
            <v>Ly</v>
          </cell>
          <cell r="E1301" t="str">
            <v>4524</v>
          </cell>
          <cell r="F1301" t="str">
            <v>BT</v>
          </cell>
        </row>
        <row r="1302">
          <cell r="B1302" t="str">
            <v>452407</v>
          </cell>
          <cell r="C1302" t="str">
            <v>Nguyễn Như Đức</v>
          </cell>
          <cell r="D1302" t="str">
            <v>Anh</v>
          </cell>
          <cell r="E1302" t="str">
            <v>4524</v>
          </cell>
          <cell r="F1302" t="str">
            <v>BT</v>
          </cell>
        </row>
        <row r="1303">
          <cell r="B1303" t="str">
            <v>452408</v>
          </cell>
          <cell r="C1303" t="str">
            <v>Phan Hữu</v>
          </cell>
          <cell r="D1303" t="str">
            <v>Tiến</v>
          </cell>
          <cell r="E1303" t="str">
            <v>4524</v>
          </cell>
          <cell r="F1303" t="str">
            <v>BT</v>
          </cell>
        </row>
        <row r="1304">
          <cell r="B1304" t="str">
            <v>452409</v>
          </cell>
          <cell r="C1304" t="str">
            <v>Lô Thị</v>
          </cell>
          <cell r="D1304" t="str">
            <v>Trang</v>
          </cell>
          <cell r="E1304" t="str">
            <v>4524</v>
          </cell>
          <cell r="F1304" t="str">
            <v>MHP</v>
          </cell>
        </row>
        <row r="1305">
          <cell r="B1305" t="str">
            <v>452410</v>
          </cell>
          <cell r="C1305" t="str">
            <v>Trần Thùy</v>
          </cell>
          <cell r="D1305" t="str">
            <v>Linh</v>
          </cell>
          <cell r="E1305" t="str">
            <v>4524</v>
          </cell>
          <cell r="F1305" t="str">
            <v>BT</v>
          </cell>
        </row>
        <row r="1306">
          <cell r="B1306" t="str">
            <v>452411</v>
          </cell>
          <cell r="C1306" t="str">
            <v>Nguyễn Thị</v>
          </cell>
          <cell r="D1306" t="str">
            <v>Oanh</v>
          </cell>
          <cell r="E1306" t="str">
            <v>4524</v>
          </cell>
          <cell r="F1306" t="str">
            <v>BT</v>
          </cell>
        </row>
        <row r="1307">
          <cell r="B1307" t="str">
            <v>452412</v>
          </cell>
          <cell r="C1307" t="str">
            <v>Sầm Thị</v>
          </cell>
          <cell r="D1307" t="str">
            <v>Hương</v>
          </cell>
          <cell r="E1307" t="str">
            <v>4524</v>
          </cell>
          <cell r="F1307" t="str">
            <v>MHP</v>
          </cell>
        </row>
        <row r="1308">
          <cell r="B1308" t="str">
            <v>452413</v>
          </cell>
          <cell r="C1308" t="str">
            <v>Nguyễn Phan Thục</v>
          </cell>
          <cell r="D1308" t="str">
            <v>Chi</v>
          </cell>
          <cell r="E1308" t="str">
            <v>4524</v>
          </cell>
          <cell r="F1308" t="str">
            <v>BT</v>
          </cell>
        </row>
        <row r="1309">
          <cell r="B1309" t="str">
            <v>452414</v>
          </cell>
          <cell r="C1309" t="str">
            <v>Lam Văn</v>
          </cell>
          <cell r="D1309" t="str">
            <v>Hưng</v>
          </cell>
          <cell r="E1309" t="str">
            <v>4524</v>
          </cell>
          <cell r="F1309" t="str">
            <v>BT</v>
          </cell>
        </row>
        <row r="1310">
          <cell r="B1310" t="str">
            <v>452415</v>
          </cell>
          <cell r="C1310" t="str">
            <v>Đặng Nguyễn Quang</v>
          </cell>
          <cell r="D1310" t="str">
            <v>Huy</v>
          </cell>
          <cell r="E1310" t="str">
            <v>4524</v>
          </cell>
          <cell r="F1310" t="str">
            <v>BT</v>
          </cell>
        </row>
        <row r="1311">
          <cell r="B1311" t="str">
            <v>452416</v>
          </cell>
          <cell r="C1311" t="str">
            <v>Đào Đức</v>
          </cell>
          <cell r="D1311" t="str">
            <v>Anh</v>
          </cell>
          <cell r="E1311" t="str">
            <v>4524</v>
          </cell>
          <cell r="F1311" t="str">
            <v>BT</v>
          </cell>
        </row>
        <row r="1312">
          <cell r="B1312" t="str">
            <v>452417</v>
          </cell>
          <cell r="C1312" t="str">
            <v>Đỗ Hương</v>
          </cell>
          <cell r="D1312" t="str">
            <v>Trang</v>
          </cell>
          <cell r="E1312" t="str">
            <v>4524</v>
          </cell>
          <cell r="F1312" t="str">
            <v>BT</v>
          </cell>
        </row>
        <row r="1313">
          <cell r="B1313" t="str">
            <v>452418</v>
          </cell>
          <cell r="C1313" t="str">
            <v>Phạm Thị Minh</v>
          </cell>
          <cell r="D1313" t="str">
            <v>Nguyệt</v>
          </cell>
          <cell r="E1313" t="str">
            <v>4524</v>
          </cell>
          <cell r="F1313" t="str">
            <v>BT</v>
          </cell>
        </row>
        <row r="1314">
          <cell r="B1314" t="str">
            <v>452419</v>
          </cell>
          <cell r="C1314" t="str">
            <v>Nguyễn Thị</v>
          </cell>
          <cell r="D1314" t="str">
            <v>Hạnh</v>
          </cell>
          <cell r="E1314" t="str">
            <v>4524</v>
          </cell>
          <cell r="F1314" t="str">
            <v>BT</v>
          </cell>
        </row>
        <row r="1315">
          <cell r="B1315" t="str">
            <v>452420</v>
          </cell>
          <cell r="C1315" t="str">
            <v>Phùng Thị</v>
          </cell>
          <cell r="D1315" t="str">
            <v>ánh</v>
          </cell>
          <cell r="E1315" t="str">
            <v>4524</v>
          </cell>
          <cell r="F1315" t="str">
            <v>BT</v>
          </cell>
        </row>
        <row r="1316">
          <cell r="B1316" t="str">
            <v>452421</v>
          </cell>
          <cell r="C1316" t="str">
            <v>Lương ánh</v>
          </cell>
          <cell r="D1316" t="str">
            <v>Giang</v>
          </cell>
          <cell r="E1316" t="str">
            <v>4524</v>
          </cell>
          <cell r="F1316" t="str">
            <v>BT</v>
          </cell>
        </row>
        <row r="1317">
          <cell r="B1317" t="str">
            <v>452422</v>
          </cell>
          <cell r="C1317" t="str">
            <v>Phạm Thanh</v>
          </cell>
          <cell r="D1317" t="str">
            <v>Tú</v>
          </cell>
          <cell r="E1317" t="str">
            <v>4524</v>
          </cell>
          <cell r="F1317" t="str">
            <v>BT</v>
          </cell>
        </row>
        <row r="1318">
          <cell r="B1318" t="str">
            <v>452423</v>
          </cell>
          <cell r="C1318" t="str">
            <v>Trần Đức</v>
          </cell>
          <cell r="D1318" t="str">
            <v>Tiến</v>
          </cell>
          <cell r="E1318" t="str">
            <v>4524</v>
          </cell>
          <cell r="F1318" t="str">
            <v>BT</v>
          </cell>
        </row>
        <row r="1319">
          <cell r="B1319" t="str">
            <v>452424</v>
          </cell>
          <cell r="C1319" t="str">
            <v>Hoàng Thanh</v>
          </cell>
          <cell r="D1319" t="str">
            <v>Thúy</v>
          </cell>
          <cell r="E1319" t="str">
            <v>4524</v>
          </cell>
          <cell r="F1319" t="str">
            <v>BT</v>
          </cell>
        </row>
        <row r="1320">
          <cell r="B1320" t="str">
            <v>452425</v>
          </cell>
          <cell r="C1320" t="str">
            <v>Hoàng Diệu</v>
          </cell>
          <cell r="D1320" t="str">
            <v>Linh</v>
          </cell>
          <cell r="E1320" t="str">
            <v>4524</v>
          </cell>
          <cell r="F1320" t="str">
            <v>BT</v>
          </cell>
        </row>
        <row r="1321">
          <cell r="B1321" t="str">
            <v>452426</v>
          </cell>
          <cell r="C1321" t="str">
            <v>Trần Thảo</v>
          </cell>
          <cell r="D1321" t="str">
            <v>Hiền</v>
          </cell>
          <cell r="E1321" t="str">
            <v>4524</v>
          </cell>
          <cell r="F1321" t="str">
            <v>BT</v>
          </cell>
        </row>
        <row r="1322">
          <cell r="B1322" t="str">
            <v>452427</v>
          </cell>
          <cell r="C1322" t="str">
            <v>Hoàng Phương</v>
          </cell>
          <cell r="D1322" t="str">
            <v>Nam</v>
          </cell>
          <cell r="E1322" t="str">
            <v>4524</v>
          </cell>
          <cell r="F1322" t="str">
            <v>BT</v>
          </cell>
        </row>
        <row r="1323">
          <cell r="B1323" t="str">
            <v>452428</v>
          </cell>
          <cell r="C1323" t="str">
            <v>Nguyễn Lê</v>
          </cell>
          <cell r="D1323" t="str">
            <v>Hoàng</v>
          </cell>
          <cell r="E1323" t="str">
            <v>4524</v>
          </cell>
          <cell r="F1323" t="str">
            <v>BT</v>
          </cell>
        </row>
        <row r="1324">
          <cell r="B1324" t="str">
            <v>452429</v>
          </cell>
          <cell r="C1324" t="str">
            <v>Hoàng Thu</v>
          </cell>
          <cell r="D1324" t="str">
            <v>Trang</v>
          </cell>
          <cell r="E1324" t="str">
            <v>4524</v>
          </cell>
          <cell r="F1324" t="str">
            <v>BT</v>
          </cell>
        </row>
        <row r="1325">
          <cell r="B1325" t="str">
            <v>452430</v>
          </cell>
          <cell r="C1325" t="str">
            <v>Nguyễn Thị Thu</v>
          </cell>
          <cell r="D1325" t="str">
            <v>Trang</v>
          </cell>
          <cell r="E1325" t="str">
            <v>4524</v>
          </cell>
          <cell r="F1325" t="str">
            <v>BT</v>
          </cell>
        </row>
        <row r="1326">
          <cell r="B1326" t="str">
            <v>452431</v>
          </cell>
          <cell r="C1326" t="str">
            <v>Đỗ Thu</v>
          </cell>
          <cell r="D1326" t="str">
            <v>Hà</v>
          </cell>
          <cell r="E1326" t="str">
            <v>4524</v>
          </cell>
          <cell r="F1326" t="str">
            <v>BT</v>
          </cell>
        </row>
        <row r="1327">
          <cell r="B1327" t="str">
            <v>452432</v>
          </cell>
          <cell r="C1327" t="str">
            <v>Hoàng Việt</v>
          </cell>
          <cell r="D1327" t="str">
            <v>Anh</v>
          </cell>
          <cell r="E1327" t="str">
            <v>4524</v>
          </cell>
          <cell r="F1327" t="str">
            <v>BT</v>
          </cell>
        </row>
        <row r="1328">
          <cell r="B1328" t="str">
            <v>452433</v>
          </cell>
          <cell r="C1328" t="str">
            <v>Trần Minh</v>
          </cell>
          <cell r="D1328" t="str">
            <v>Đức</v>
          </cell>
          <cell r="E1328" t="str">
            <v>4524</v>
          </cell>
          <cell r="F1328" t="str">
            <v>BT</v>
          </cell>
        </row>
        <row r="1329">
          <cell r="B1329" t="str">
            <v>452434</v>
          </cell>
          <cell r="C1329" t="str">
            <v>Lê Hồng</v>
          </cell>
          <cell r="D1329" t="str">
            <v>Hà</v>
          </cell>
          <cell r="E1329" t="str">
            <v>4524</v>
          </cell>
          <cell r="F1329" t="str">
            <v>BT</v>
          </cell>
        </row>
        <row r="1330">
          <cell r="B1330" t="str">
            <v>452435</v>
          </cell>
          <cell r="C1330" t="str">
            <v>Đinh Bảo</v>
          </cell>
          <cell r="D1330" t="str">
            <v>Ngọc</v>
          </cell>
          <cell r="E1330" t="str">
            <v>4524</v>
          </cell>
          <cell r="F1330" t="str">
            <v>BT</v>
          </cell>
        </row>
        <row r="1331">
          <cell r="B1331" t="str">
            <v>452436</v>
          </cell>
          <cell r="C1331" t="str">
            <v>Nguyễn Minh</v>
          </cell>
          <cell r="D1331" t="str">
            <v>Trang</v>
          </cell>
          <cell r="E1331" t="str">
            <v>4524</v>
          </cell>
          <cell r="F1331" t="str">
            <v>BT</v>
          </cell>
        </row>
        <row r="1332">
          <cell r="B1332" t="str">
            <v>452437</v>
          </cell>
          <cell r="C1332" t="str">
            <v>Nguyễn Thị Ngọc</v>
          </cell>
          <cell r="D1332" t="str">
            <v>Anh</v>
          </cell>
          <cell r="E1332" t="str">
            <v>4524</v>
          </cell>
          <cell r="F1332" t="str">
            <v>BT</v>
          </cell>
        </row>
        <row r="1333">
          <cell r="B1333" t="str">
            <v>452438</v>
          </cell>
          <cell r="C1333" t="str">
            <v>Trần Thị Kiều</v>
          </cell>
          <cell r="D1333" t="str">
            <v>Oanh</v>
          </cell>
          <cell r="E1333" t="str">
            <v>4524</v>
          </cell>
          <cell r="F1333" t="str">
            <v>BT</v>
          </cell>
        </row>
        <row r="1334">
          <cell r="B1334" t="str">
            <v>452439</v>
          </cell>
          <cell r="C1334" t="str">
            <v>Giang Thu</v>
          </cell>
          <cell r="D1334" t="str">
            <v>Huyền</v>
          </cell>
          <cell r="E1334" t="str">
            <v>4524</v>
          </cell>
          <cell r="F1334" t="str">
            <v>BT</v>
          </cell>
        </row>
        <row r="1335">
          <cell r="B1335" t="str">
            <v>452440</v>
          </cell>
          <cell r="C1335" t="str">
            <v>Vũ Thị Phương</v>
          </cell>
          <cell r="D1335" t="str">
            <v>Lan</v>
          </cell>
          <cell r="E1335" t="str">
            <v>4524</v>
          </cell>
          <cell r="F1335" t="str">
            <v>BT</v>
          </cell>
        </row>
        <row r="1336">
          <cell r="B1336" t="str">
            <v>452441</v>
          </cell>
          <cell r="C1336" t="str">
            <v>Nguyễn Trà</v>
          </cell>
          <cell r="D1336" t="str">
            <v>Ly</v>
          </cell>
          <cell r="E1336" t="str">
            <v>4524</v>
          </cell>
          <cell r="F1336" t="str">
            <v>BT</v>
          </cell>
        </row>
        <row r="1337">
          <cell r="B1337" t="str">
            <v>452442</v>
          </cell>
          <cell r="C1337" t="str">
            <v>Hoàng Anh</v>
          </cell>
          <cell r="D1337" t="str">
            <v>Thái</v>
          </cell>
          <cell r="E1337" t="str">
            <v>4524</v>
          </cell>
          <cell r="F1337" t="str">
            <v>BT</v>
          </cell>
        </row>
        <row r="1338">
          <cell r="B1338" t="str">
            <v>452443</v>
          </cell>
          <cell r="C1338" t="str">
            <v>Đinh Thị</v>
          </cell>
          <cell r="D1338" t="str">
            <v>Hương</v>
          </cell>
          <cell r="E1338" t="str">
            <v>4524</v>
          </cell>
          <cell r="F1338" t="str">
            <v>BT</v>
          </cell>
        </row>
        <row r="1339">
          <cell r="B1339" t="str">
            <v>452444</v>
          </cell>
          <cell r="C1339" t="str">
            <v>Trần Thu</v>
          </cell>
          <cell r="D1339" t="str">
            <v>Hoài</v>
          </cell>
          <cell r="E1339" t="str">
            <v>4524</v>
          </cell>
          <cell r="F1339" t="str">
            <v>BT</v>
          </cell>
        </row>
        <row r="1340">
          <cell r="B1340" t="str">
            <v>452445</v>
          </cell>
          <cell r="C1340" t="str">
            <v>Lý Mai</v>
          </cell>
          <cell r="D1340" t="str">
            <v>Anh</v>
          </cell>
          <cell r="E1340" t="str">
            <v>4524</v>
          </cell>
          <cell r="F1340" t="str">
            <v>GHP70</v>
          </cell>
        </row>
        <row r="1341">
          <cell r="B1341" t="str">
            <v>452446</v>
          </cell>
          <cell r="C1341" t="str">
            <v>Đặng Thu</v>
          </cell>
          <cell r="D1341" t="str">
            <v>Hiền</v>
          </cell>
          <cell r="E1341" t="str">
            <v>4524</v>
          </cell>
          <cell r="F1341" t="str">
            <v>BT</v>
          </cell>
        </row>
        <row r="1342">
          <cell r="B1342" t="str">
            <v>452447</v>
          </cell>
          <cell r="C1342" t="str">
            <v>Thái Thị Cẩm</v>
          </cell>
          <cell r="D1342" t="str">
            <v>Chi</v>
          </cell>
          <cell r="E1342" t="str">
            <v>4524</v>
          </cell>
          <cell r="F1342" t="str">
            <v>BT</v>
          </cell>
        </row>
        <row r="1343">
          <cell r="B1343" t="str">
            <v>452448</v>
          </cell>
          <cell r="C1343" t="str">
            <v>Ngô Thùy</v>
          </cell>
          <cell r="D1343" t="str">
            <v>Trang</v>
          </cell>
          <cell r="E1343" t="str">
            <v>4524</v>
          </cell>
          <cell r="F1343" t="str">
            <v>BT</v>
          </cell>
        </row>
        <row r="1344">
          <cell r="B1344" t="str">
            <v>452449</v>
          </cell>
          <cell r="C1344" t="str">
            <v>Vũ Thảo</v>
          </cell>
          <cell r="D1344" t="str">
            <v>Nguyên</v>
          </cell>
          <cell r="E1344" t="str">
            <v>4524</v>
          </cell>
          <cell r="F1344" t="str">
            <v>BT</v>
          </cell>
        </row>
        <row r="1345">
          <cell r="B1345" t="str">
            <v>452450</v>
          </cell>
          <cell r="C1345" t="str">
            <v>Nguyễn Doãn</v>
          </cell>
          <cell r="D1345" t="str">
            <v>Tú</v>
          </cell>
          <cell r="E1345" t="str">
            <v>4524</v>
          </cell>
          <cell r="F1345" t="str">
            <v>BT</v>
          </cell>
        </row>
        <row r="1346">
          <cell r="B1346" t="str">
            <v>452451</v>
          </cell>
          <cell r="C1346" t="str">
            <v>Hà Trịnh</v>
          </cell>
          <cell r="D1346" t="str">
            <v>Trung</v>
          </cell>
          <cell r="E1346" t="str">
            <v>4524</v>
          </cell>
          <cell r="F1346" t="str">
            <v>BT</v>
          </cell>
        </row>
        <row r="1347">
          <cell r="B1347" t="str">
            <v>452452</v>
          </cell>
          <cell r="C1347" t="str">
            <v>Hoàng Mai</v>
          </cell>
          <cell r="D1347" t="str">
            <v>Quỳnh</v>
          </cell>
          <cell r="E1347" t="str">
            <v>4524</v>
          </cell>
          <cell r="F1347" t="str">
            <v>BT</v>
          </cell>
        </row>
        <row r="1348">
          <cell r="B1348" t="str">
            <v>452453</v>
          </cell>
          <cell r="C1348" t="str">
            <v>Hoàng Thị</v>
          </cell>
          <cell r="D1348" t="str">
            <v>Hạnh</v>
          </cell>
          <cell r="E1348" t="str">
            <v>4524</v>
          </cell>
          <cell r="F1348" t="str">
            <v>BT</v>
          </cell>
        </row>
        <row r="1349">
          <cell r="B1349" t="str">
            <v>452454</v>
          </cell>
          <cell r="C1349" t="str">
            <v>Phạm Nguyễn Phương</v>
          </cell>
          <cell r="D1349" t="str">
            <v>Thảo</v>
          </cell>
          <cell r="E1349" t="str">
            <v>4524</v>
          </cell>
          <cell r="F1349" t="str">
            <v>BT</v>
          </cell>
        </row>
        <row r="1350">
          <cell r="B1350" t="str">
            <v>452455</v>
          </cell>
          <cell r="C1350" t="str">
            <v>Lê Thị Hà</v>
          </cell>
          <cell r="D1350" t="str">
            <v>Trang</v>
          </cell>
          <cell r="E1350" t="str">
            <v>4524</v>
          </cell>
          <cell r="F1350" t="str">
            <v>BT</v>
          </cell>
        </row>
        <row r="1351">
          <cell r="B1351" t="str">
            <v>452456</v>
          </cell>
          <cell r="C1351" t="str">
            <v>Lê Hiếu</v>
          </cell>
          <cell r="D1351" t="str">
            <v>Ngân</v>
          </cell>
          <cell r="E1351" t="str">
            <v>4524</v>
          </cell>
          <cell r="F1351" t="str">
            <v>BT</v>
          </cell>
        </row>
        <row r="1352">
          <cell r="B1352" t="str">
            <v>452457</v>
          </cell>
          <cell r="C1352" t="str">
            <v>Kim Hồng</v>
          </cell>
          <cell r="D1352" t="str">
            <v>Hiếu</v>
          </cell>
          <cell r="E1352" t="str">
            <v>4524</v>
          </cell>
          <cell r="F1352" t="str">
            <v>BT</v>
          </cell>
        </row>
        <row r="1353">
          <cell r="B1353" t="str">
            <v>452458</v>
          </cell>
          <cell r="C1353" t="str">
            <v>Phạm Thị Ngọc</v>
          </cell>
          <cell r="D1353" t="str">
            <v>Diệp</v>
          </cell>
          <cell r="E1353" t="str">
            <v>4524</v>
          </cell>
          <cell r="F1353" t="str">
            <v>BT</v>
          </cell>
        </row>
        <row r="1354">
          <cell r="B1354" t="str">
            <v>452459</v>
          </cell>
          <cell r="C1354" t="str">
            <v>Lục Thị Dương</v>
          </cell>
          <cell r="D1354" t="str">
            <v>Liễu</v>
          </cell>
          <cell r="E1354" t="str">
            <v>4524</v>
          </cell>
          <cell r="F1354" t="str">
            <v>BT</v>
          </cell>
        </row>
        <row r="1355">
          <cell r="B1355" t="str">
            <v>452460</v>
          </cell>
          <cell r="C1355" t="str">
            <v>Phạm Thị Hoài</v>
          </cell>
          <cell r="D1355" t="str">
            <v>Thu</v>
          </cell>
          <cell r="E1355" t="str">
            <v>4524</v>
          </cell>
          <cell r="F1355" t="str">
            <v>BT</v>
          </cell>
        </row>
        <row r="1356">
          <cell r="B1356" t="str">
            <v>452461</v>
          </cell>
          <cell r="C1356" t="str">
            <v>Từ Đặng Linh</v>
          </cell>
          <cell r="D1356" t="str">
            <v>Linh</v>
          </cell>
          <cell r="E1356" t="str">
            <v>4524</v>
          </cell>
          <cell r="F1356" t="str">
            <v>BT</v>
          </cell>
        </row>
        <row r="1357">
          <cell r="B1357" t="str">
            <v>452462</v>
          </cell>
          <cell r="C1357" t="str">
            <v>Trương Thị Thùy</v>
          </cell>
          <cell r="D1357" t="str">
            <v>Dương</v>
          </cell>
          <cell r="E1357" t="str">
            <v>4524</v>
          </cell>
          <cell r="F1357" t="str">
            <v>BT</v>
          </cell>
        </row>
        <row r="1358">
          <cell r="B1358" t="str">
            <v>452463</v>
          </cell>
          <cell r="C1358" t="str">
            <v>Ngô Thị</v>
          </cell>
          <cell r="D1358" t="str">
            <v>Hoài</v>
          </cell>
          <cell r="E1358" t="str">
            <v>4524</v>
          </cell>
          <cell r="F1358" t="str">
            <v>BT</v>
          </cell>
        </row>
        <row r="1359">
          <cell r="B1359" t="str">
            <v>452464</v>
          </cell>
          <cell r="C1359" t="str">
            <v>Hoàng</v>
          </cell>
          <cell r="D1359" t="str">
            <v>Giáp</v>
          </cell>
          <cell r="E1359" t="str">
            <v>4524</v>
          </cell>
          <cell r="F1359" t="str">
            <v>BT</v>
          </cell>
        </row>
        <row r="1360">
          <cell r="B1360" t="str">
            <v>452465</v>
          </cell>
          <cell r="C1360" t="str">
            <v>Vũ Quang</v>
          </cell>
          <cell r="D1360" t="str">
            <v>Trung</v>
          </cell>
          <cell r="E1360" t="str">
            <v>4524</v>
          </cell>
          <cell r="F1360" t="str">
            <v>BT</v>
          </cell>
        </row>
        <row r="1361">
          <cell r="B1361" t="str">
            <v>452466</v>
          </cell>
          <cell r="C1361" t="str">
            <v>Lê Ngọc</v>
          </cell>
          <cell r="D1361" t="str">
            <v>Khanh</v>
          </cell>
          <cell r="E1361" t="str">
            <v>4524</v>
          </cell>
          <cell r="F1361" t="str">
            <v>BT</v>
          </cell>
        </row>
        <row r="1362">
          <cell r="B1362" t="str">
            <v>452501</v>
          </cell>
          <cell r="C1362" t="str">
            <v>Nguyễn Thị Nhã</v>
          </cell>
          <cell r="D1362" t="str">
            <v>Phương</v>
          </cell>
          <cell r="E1362" t="str">
            <v>4525</v>
          </cell>
          <cell r="F1362" t="str">
            <v>BT</v>
          </cell>
        </row>
        <row r="1363">
          <cell r="B1363" t="str">
            <v>452502</v>
          </cell>
          <cell r="C1363" t="str">
            <v>Nguyễn Thị Bích</v>
          </cell>
          <cell r="D1363" t="str">
            <v>Hằng</v>
          </cell>
          <cell r="E1363" t="str">
            <v>4525</v>
          </cell>
          <cell r="F1363" t="str">
            <v>BT</v>
          </cell>
        </row>
        <row r="1364">
          <cell r="B1364" t="str">
            <v>452503</v>
          </cell>
          <cell r="C1364" t="str">
            <v>Nguyễn Hiền</v>
          </cell>
          <cell r="D1364" t="str">
            <v>Mai</v>
          </cell>
          <cell r="E1364" t="str">
            <v>4525</v>
          </cell>
          <cell r="F1364" t="str">
            <v>BT</v>
          </cell>
        </row>
        <row r="1365">
          <cell r="B1365" t="str">
            <v>452504</v>
          </cell>
          <cell r="C1365" t="str">
            <v>Phạm Minh</v>
          </cell>
          <cell r="D1365" t="str">
            <v>Châu</v>
          </cell>
          <cell r="E1365" t="str">
            <v>4525</v>
          </cell>
          <cell r="F1365" t="str">
            <v>BT</v>
          </cell>
        </row>
        <row r="1366">
          <cell r="B1366" t="str">
            <v>452505</v>
          </cell>
          <cell r="C1366" t="str">
            <v>Hoàng Hải</v>
          </cell>
          <cell r="D1366" t="str">
            <v>Yến</v>
          </cell>
          <cell r="E1366" t="str">
            <v>4525</v>
          </cell>
          <cell r="F1366" t="str">
            <v>BT</v>
          </cell>
        </row>
        <row r="1367">
          <cell r="B1367" t="str">
            <v>452506</v>
          </cell>
          <cell r="C1367" t="str">
            <v>Phạm Thanh</v>
          </cell>
          <cell r="D1367" t="str">
            <v>Hải</v>
          </cell>
          <cell r="E1367" t="str">
            <v>4525</v>
          </cell>
          <cell r="F1367" t="str">
            <v>BT</v>
          </cell>
        </row>
        <row r="1368">
          <cell r="B1368" t="str">
            <v>452507</v>
          </cell>
          <cell r="C1368" t="str">
            <v>Hồ Ngọc</v>
          </cell>
          <cell r="D1368" t="str">
            <v>Linh</v>
          </cell>
          <cell r="E1368" t="str">
            <v>4525</v>
          </cell>
          <cell r="F1368" t="str">
            <v>BT</v>
          </cell>
        </row>
        <row r="1369">
          <cell r="B1369" t="str">
            <v>452508</v>
          </cell>
          <cell r="C1369" t="str">
            <v>Lương Thị</v>
          </cell>
          <cell r="D1369" t="str">
            <v>Dịu</v>
          </cell>
          <cell r="E1369" t="str">
            <v>4525</v>
          </cell>
          <cell r="F1369" t="str">
            <v>MHP</v>
          </cell>
        </row>
        <row r="1370">
          <cell r="B1370" t="str">
            <v>452509</v>
          </cell>
          <cell r="C1370" t="str">
            <v>Nguyễn Minh</v>
          </cell>
          <cell r="D1370" t="str">
            <v>Phương</v>
          </cell>
          <cell r="E1370" t="str">
            <v>4525</v>
          </cell>
          <cell r="F1370" t="str">
            <v>BT</v>
          </cell>
        </row>
        <row r="1371">
          <cell r="B1371" t="str">
            <v>452510</v>
          </cell>
          <cell r="C1371" t="str">
            <v>Phạm Cao Phương</v>
          </cell>
          <cell r="D1371" t="str">
            <v>Anh</v>
          </cell>
          <cell r="E1371" t="str">
            <v>4525</v>
          </cell>
          <cell r="F1371" t="str">
            <v>BT</v>
          </cell>
        </row>
        <row r="1372">
          <cell r="B1372" t="str">
            <v>452511</v>
          </cell>
          <cell r="C1372" t="str">
            <v>Đỗ Như</v>
          </cell>
          <cell r="D1372" t="str">
            <v>Quỳnh</v>
          </cell>
          <cell r="E1372" t="str">
            <v>4525</v>
          </cell>
          <cell r="F1372" t="str">
            <v>BT</v>
          </cell>
        </row>
        <row r="1373">
          <cell r="B1373" t="str">
            <v>452512</v>
          </cell>
          <cell r="C1373" t="str">
            <v>Nguyễn Thị Linh</v>
          </cell>
          <cell r="D1373" t="str">
            <v>Chi</v>
          </cell>
          <cell r="E1373" t="str">
            <v>4525</v>
          </cell>
          <cell r="F1373" t="str">
            <v>BT</v>
          </cell>
        </row>
        <row r="1374">
          <cell r="B1374" t="str">
            <v>452513</v>
          </cell>
          <cell r="C1374" t="str">
            <v>Tống Thị Khánh</v>
          </cell>
          <cell r="D1374" t="str">
            <v>Linh</v>
          </cell>
          <cell r="E1374" t="str">
            <v>4525</v>
          </cell>
          <cell r="F1374" t="str">
            <v>BT</v>
          </cell>
        </row>
        <row r="1375">
          <cell r="B1375" t="str">
            <v>452514</v>
          </cell>
          <cell r="C1375" t="str">
            <v>Phan Thị Hương</v>
          </cell>
          <cell r="D1375" t="str">
            <v>Thảo</v>
          </cell>
          <cell r="E1375" t="str">
            <v>4525</v>
          </cell>
          <cell r="F1375" t="str">
            <v>BT</v>
          </cell>
        </row>
        <row r="1376">
          <cell r="B1376" t="str">
            <v>452515</v>
          </cell>
          <cell r="C1376" t="str">
            <v>Trần Minh</v>
          </cell>
          <cell r="D1376" t="str">
            <v>Anh</v>
          </cell>
          <cell r="E1376" t="str">
            <v>4525</v>
          </cell>
          <cell r="F1376" t="str">
            <v>BT</v>
          </cell>
        </row>
        <row r="1377">
          <cell r="B1377" t="str">
            <v>452516</v>
          </cell>
          <cell r="C1377" t="str">
            <v>Nguyễn Thúy</v>
          </cell>
          <cell r="D1377" t="str">
            <v>Hằng</v>
          </cell>
          <cell r="E1377" t="str">
            <v>4525</v>
          </cell>
          <cell r="F1377" t="str">
            <v>BT</v>
          </cell>
        </row>
        <row r="1378">
          <cell r="B1378" t="str">
            <v>452517</v>
          </cell>
          <cell r="C1378" t="str">
            <v>Lê Văn</v>
          </cell>
          <cell r="D1378" t="str">
            <v>Cao</v>
          </cell>
          <cell r="E1378" t="str">
            <v>4525</v>
          </cell>
          <cell r="F1378" t="str">
            <v>BT</v>
          </cell>
        </row>
        <row r="1379">
          <cell r="B1379" t="str">
            <v>452518</v>
          </cell>
          <cell r="C1379" t="str">
            <v>Đoàn Thu</v>
          </cell>
          <cell r="D1379" t="str">
            <v>Hương</v>
          </cell>
          <cell r="E1379" t="str">
            <v>4525</v>
          </cell>
          <cell r="F1379" t="str">
            <v>BT</v>
          </cell>
        </row>
        <row r="1380">
          <cell r="B1380" t="str">
            <v>452519</v>
          </cell>
          <cell r="C1380" t="str">
            <v>Đỗ Minh</v>
          </cell>
          <cell r="D1380" t="str">
            <v>Khánh</v>
          </cell>
          <cell r="E1380" t="str">
            <v>4525</v>
          </cell>
          <cell r="F1380" t="str">
            <v>BT</v>
          </cell>
        </row>
        <row r="1381">
          <cell r="B1381" t="str">
            <v>452520</v>
          </cell>
          <cell r="C1381" t="str">
            <v>Cao Lý Khánh</v>
          </cell>
          <cell r="D1381" t="str">
            <v>Linh</v>
          </cell>
          <cell r="E1381" t="str">
            <v>4525</v>
          </cell>
          <cell r="F1381" t="str">
            <v>BT</v>
          </cell>
        </row>
        <row r="1382">
          <cell r="B1382" t="str">
            <v>452521</v>
          </cell>
          <cell r="C1382" t="str">
            <v>Đinh Phương</v>
          </cell>
          <cell r="D1382" t="str">
            <v>Trang</v>
          </cell>
          <cell r="E1382" t="str">
            <v>4525</v>
          </cell>
          <cell r="F1382" t="str">
            <v>BT</v>
          </cell>
        </row>
        <row r="1383">
          <cell r="B1383" t="str">
            <v>452522</v>
          </cell>
          <cell r="C1383" t="str">
            <v>Nguyễn Thúy</v>
          </cell>
          <cell r="D1383" t="str">
            <v>Vân</v>
          </cell>
          <cell r="E1383" t="str">
            <v>4525</v>
          </cell>
          <cell r="F1383" t="str">
            <v>BT</v>
          </cell>
        </row>
        <row r="1384">
          <cell r="B1384" t="str">
            <v>452523</v>
          </cell>
          <cell r="C1384" t="str">
            <v>Phùng Quang</v>
          </cell>
          <cell r="D1384" t="str">
            <v>Huy</v>
          </cell>
          <cell r="E1384" t="str">
            <v>4525</v>
          </cell>
          <cell r="F1384" t="str">
            <v>BT</v>
          </cell>
        </row>
        <row r="1385">
          <cell r="B1385" t="str">
            <v>452524</v>
          </cell>
          <cell r="C1385" t="str">
            <v>Nguyễn Thị</v>
          </cell>
          <cell r="D1385" t="str">
            <v>Hương</v>
          </cell>
          <cell r="E1385" t="str">
            <v>4525</v>
          </cell>
          <cell r="F1385" t="str">
            <v>BT</v>
          </cell>
        </row>
        <row r="1386">
          <cell r="B1386" t="str">
            <v>452525</v>
          </cell>
          <cell r="C1386" t="str">
            <v>Nguyễn Phương</v>
          </cell>
          <cell r="D1386" t="str">
            <v>Anh</v>
          </cell>
          <cell r="E1386" t="str">
            <v>4525</v>
          </cell>
          <cell r="F1386" t="str">
            <v>BT</v>
          </cell>
        </row>
        <row r="1387">
          <cell r="B1387" t="str">
            <v>452526</v>
          </cell>
          <cell r="C1387" t="str">
            <v>Đinh Thị Hồng</v>
          </cell>
          <cell r="D1387" t="str">
            <v>Quyên</v>
          </cell>
          <cell r="E1387" t="str">
            <v>4525</v>
          </cell>
          <cell r="F1387" t="str">
            <v>MHP</v>
          </cell>
        </row>
        <row r="1388">
          <cell r="B1388" t="str">
            <v>452527</v>
          </cell>
          <cell r="C1388" t="str">
            <v>Hồ Tùng</v>
          </cell>
          <cell r="D1388" t="str">
            <v>Dương</v>
          </cell>
          <cell r="E1388" t="str">
            <v>4525</v>
          </cell>
          <cell r="F1388" t="str">
            <v>BT</v>
          </cell>
        </row>
        <row r="1389">
          <cell r="B1389" t="str">
            <v>452528</v>
          </cell>
          <cell r="C1389" t="str">
            <v>Vũ Thúy</v>
          </cell>
          <cell r="D1389" t="str">
            <v>Lan</v>
          </cell>
          <cell r="E1389" t="str">
            <v>4525</v>
          </cell>
          <cell r="F1389" t="str">
            <v>BT</v>
          </cell>
        </row>
        <row r="1390">
          <cell r="B1390" t="str">
            <v>452529</v>
          </cell>
          <cell r="C1390" t="str">
            <v>Lê Tố</v>
          </cell>
          <cell r="D1390" t="str">
            <v>Uyên</v>
          </cell>
          <cell r="E1390" t="str">
            <v>4525</v>
          </cell>
          <cell r="F1390" t="str">
            <v>GHP</v>
          </cell>
        </row>
        <row r="1391">
          <cell r="B1391" t="str">
            <v>452530</v>
          </cell>
          <cell r="C1391" t="str">
            <v>Nguyễn Thị</v>
          </cell>
          <cell r="D1391" t="str">
            <v>Hà</v>
          </cell>
          <cell r="E1391" t="str">
            <v>4525</v>
          </cell>
          <cell r="F1391" t="str">
            <v>BT</v>
          </cell>
        </row>
        <row r="1392">
          <cell r="B1392" t="str">
            <v>452531</v>
          </cell>
          <cell r="C1392" t="str">
            <v>Nguyễn Thị</v>
          </cell>
          <cell r="D1392" t="str">
            <v>Nụ</v>
          </cell>
          <cell r="E1392" t="str">
            <v>4525</v>
          </cell>
          <cell r="F1392" t="str">
            <v>BT</v>
          </cell>
        </row>
        <row r="1393">
          <cell r="B1393" t="str">
            <v>452532</v>
          </cell>
          <cell r="C1393" t="str">
            <v>Ngô Bảo</v>
          </cell>
          <cell r="D1393" t="str">
            <v>Ngọc</v>
          </cell>
          <cell r="E1393" t="str">
            <v>4525</v>
          </cell>
          <cell r="F1393" t="str">
            <v>BT</v>
          </cell>
        </row>
        <row r="1394">
          <cell r="B1394" t="str">
            <v>452533</v>
          </cell>
          <cell r="C1394" t="str">
            <v>Nguyễn Thúy</v>
          </cell>
          <cell r="D1394" t="str">
            <v>Hà</v>
          </cell>
          <cell r="E1394" t="str">
            <v>4525</v>
          </cell>
          <cell r="F1394" t="str">
            <v>BT</v>
          </cell>
        </row>
        <row r="1395">
          <cell r="B1395" t="str">
            <v>452534</v>
          </cell>
          <cell r="C1395" t="str">
            <v>Dương Việt</v>
          </cell>
          <cell r="D1395" t="str">
            <v>Hoàng</v>
          </cell>
          <cell r="E1395" t="str">
            <v>4525</v>
          </cell>
          <cell r="F1395" t="str">
            <v>BT</v>
          </cell>
        </row>
        <row r="1396">
          <cell r="B1396" t="str">
            <v>452535</v>
          </cell>
          <cell r="C1396" t="str">
            <v>Nguyễn Ngọc</v>
          </cell>
          <cell r="D1396" t="str">
            <v>Mai</v>
          </cell>
          <cell r="E1396" t="str">
            <v>4525</v>
          </cell>
          <cell r="F1396" t="str">
            <v>BT</v>
          </cell>
        </row>
        <row r="1397">
          <cell r="B1397" t="str">
            <v>452536</v>
          </cell>
          <cell r="C1397" t="str">
            <v>Nguyễn Thị Hải</v>
          </cell>
          <cell r="D1397" t="str">
            <v>Ngân</v>
          </cell>
          <cell r="E1397" t="str">
            <v>4525</v>
          </cell>
          <cell r="F1397" t="str">
            <v>BT</v>
          </cell>
        </row>
        <row r="1398">
          <cell r="B1398" t="str">
            <v>452537</v>
          </cell>
          <cell r="C1398" t="str">
            <v>Nguyễn Khánh</v>
          </cell>
          <cell r="D1398" t="str">
            <v>Ngọc</v>
          </cell>
          <cell r="E1398" t="str">
            <v>4525</v>
          </cell>
          <cell r="F1398" t="str">
            <v>BT</v>
          </cell>
        </row>
        <row r="1399">
          <cell r="B1399" t="str">
            <v>452538</v>
          </cell>
          <cell r="C1399" t="str">
            <v>Đào Đức</v>
          </cell>
          <cell r="D1399" t="str">
            <v>Sơn</v>
          </cell>
          <cell r="E1399" t="str">
            <v>4525</v>
          </cell>
          <cell r="F1399" t="str">
            <v>BT</v>
          </cell>
        </row>
        <row r="1400">
          <cell r="B1400" t="str">
            <v>452539</v>
          </cell>
          <cell r="C1400" t="str">
            <v>Ngô Phương</v>
          </cell>
          <cell r="D1400" t="str">
            <v>Linh</v>
          </cell>
          <cell r="E1400" t="str">
            <v>4525</v>
          </cell>
          <cell r="F1400" t="str">
            <v>BT</v>
          </cell>
        </row>
        <row r="1401">
          <cell r="B1401" t="str">
            <v>452540</v>
          </cell>
          <cell r="C1401" t="str">
            <v>Bàn Lê Thu</v>
          </cell>
          <cell r="D1401" t="str">
            <v>Phương</v>
          </cell>
          <cell r="E1401" t="str">
            <v>4525</v>
          </cell>
          <cell r="F1401" t="str">
            <v>GHP70</v>
          </cell>
        </row>
        <row r="1402">
          <cell r="B1402" t="str">
            <v>452541</v>
          </cell>
          <cell r="C1402" t="str">
            <v>Nguyễn Hồng</v>
          </cell>
          <cell r="D1402" t="str">
            <v>Ngọc</v>
          </cell>
          <cell r="E1402" t="str">
            <v>4525</v>
          </cell>
          <cell r="F1402" t="str">
            <v>BT</v>
          </cell>
        </row>
        <row r="1403">
          <cell r="B1403" t="str">
            <v>452542</v>
          </cell>
          <cell r="C1403" t="str">
            <v>Bùi Thu</v>
          </cell>
          <cell r="D1403" t="str">
            <v>Hà</v>
          </cell>
          <cell r="E1403" t="str">
            <v>4525</v>
          </cell>
          <cell r="F1403" t="str">
            <v>BT</v>
          </cell>
        </row>
        <row r="1404">
          <cell r="B1404" t="str">
            <v>452543</v>
          </cell>
          <cell r="C1404" t="str">
            <v>Nguyễn Thu</v>
          </cell>
          <cell r="D1404" t="str">
            <v>Hương</v>
          </cell>
          <cell r="E1404" t="str">
            <v>4525</v>
          </cell>
          <cell r="F1404" t="str">
            <v>BT</v>
          </cell>
        </row>
        <row r="1405">
          <cell r="B1405" t="str">
            <v>452544</v>
          </cell>
          <cell r="C1405" t="str">
            <v>Trương Đỗ Quỳnh</v>
          </cell>
          <cell r="D1405" t="str">
            <v>Trang</v>
          </cell>
          <cell r="E1405" t="str">
            <v>4525</v>
          </cell>
          <cell r="F1405" t="str">
            <v>BT</v>
          </cell>
        </row>
        <row r="1406">
          <cell r="B1406" t="str">
            <v>452545</v>
          </cell>
          <cell r="C1406" t="str">
            <v>Phạm Đỗ Phương</v>
          </cell>
          <cell r="D1406" t="str">
            <v>Thảo</v>
          </cell>
          <cell r="E1406" t="str">
            <v>4525</v>
          </cell>
          <cell r="F1406" t="str">
            <v>BT</v>
          </cell>
        </row>
        <row r="1407">
          <cell r="B1407" t="str">
            <v>452546</v>
          </cell>
          <cell r="C1407" t="str">
            <v>Nguyễn Minh</v>
          </cell>
          <cell r="D1407" t="str">
            <v>Giang</v>
          </cell>
          <cell r="E1407" t="str">
            <v>4525</v>
          </cell>
          <cell r="F1407" t="str">
            <v>BT</v>
          </cell>
        </row>
        <row r="1408">
          <cell r="B1408" t="str">
            <v>452547</v>
          </cell>
          <cell r="C1408" t="str">
            <v>Nguyễn Văn</v>
          </cell>
          <cell r="D1408" t="str">
            <v>Phong</v>
          </cell>
          <cell r="E1408" t="str">
            <v>4525</v>
          </cell>
          <cell r="F1408" t="str">
            <v>BT</v>
          </cell>
        </row>
        <row r="1409">
          <cell r="B1409" t="str">
            <v>452548</v>
          </cell>
          <cell r="C1409" t="str">
            <v>Đặng Thu</v>
          </cell>
          <cell r="D1409" t="str">
            <v>Huyền</v>
          </cell>
          <cell r="E1409" t="str">
            <v>4525</v>
          </cell>
          <cell r="F1409" t="str">
            <v>BT</v>
          </cell>
        </row>
        <row r="1410">
          <cell r="B1410" t="str">
            <v>452549</v>
          </cell>
          <cell r="C1410" t="str">
            <v>Trần Thị Minh</v>
          </cell>
          <cell r="D1410" t="str">
            <v>Oanh</v>
          </cell>
          <cell r="E1410" t="str">
            <v>4525</v>
          </cell>
          <cell r="F1410" t="str">
            <v>BT</v>
          </cell>
        </row>
        <row r="1411">
          <cell r="B1411" t="str">
            <v>452550</v>
          </cell>
          <cell r="C1411" t="str">
            <v>Hoàng Linh</v>
          </cell>
          <cell r="D1411" t="str">
            <v>Hương</v>
          </cell>
          <cell r="E1411" t="str">
            <v>4525</v>
          </cell>
          <cell r="F1411" t="str">
            <v>BT</v>
          </cell>
        </row>
        <row r="1412">
          <cell r="B1412" t="str">
            <v>452551</v>
          </cell>
          <cell r="C1412" t="str">
            <v>Nguyễn Thị Vân</v>
          </cell>
          <cell r="D1412" t="str">
            <v>Nhi</v>
          </cell>
          <cell r="E1412" t="str">
            <v>4525</v>
          </cell>
          <cell r="F1412" t="str">
            <v>BT</v>
          </cell>
        </row>
        <row r="1413">
          <cell r="B1413" t="str">
            <v>452552</v>
          </cell>
          <cell r="C1413" t="str">
            <v>Lê Kiến</v>
          </cell>
          <cell r="D1413" t="str">
            <v>Quân</v>
          </cell>
          <cell r="E1413" t="str">
            <v>4525</v>
          </cell>
          <cell r="F1413" t="str">
            <v>BT</v>
          </cell>
        </row>
        <row r="1414">
          <cell r="B1414" t="str">
            <v>452553</v>
          </cell>
          <cell r="C1414" t="str">
            <v>Hạ Thị</v>
          </cell>
          <cell r="D1414" t="str">
            <v>Dung</v>
          </cell>
          <cell r="E1414" t="str">
            <v>4525</v>
          </cell>
          <cell r="F1414" t="str">
            <v>BT</v>
          </cell>
        </row>
        <row r="1415">
          <cell r="B1415" t="str">
            <v>452554</v>
          </cell>
          <cell r="C1415" t="str">
            <v>Nguyễn Lương</v>
          </cell>
          <cell r="D1415" t="str">
            <v>Thảo</v>
          </cell>
          <cell r="E1415" t="str">
            <v>4525</v>
          </cell>
          <cell r="F1415" t="str">
            <v>BT</v>
          </cell>
        </row>
        <row r="1416">
          <cell r="B1416" t="str">
            <v>452555</v>
          </cell>
          <cell r="C1416" t="str">
            <v>Nguyễn Ngọc</v>
          </cell>
          <cell r="D1416" t="str">
            <v>ánh</v>
          </cell>
          <cell r="E1416" t="str">
            <v>4525</v>
          </cell>
          <cell r="F1416" t="str">
            <v>BT</v>
          </cell>
        </row>
        <row r="1417">
          <cell r="B1417" t="str">
            <v>452556</v>
          </cell>
          <cell r="C1417" t="str">
            <v>Đặng Hà</v>
          </cell>
          <cell r="D1417" t="str">
            <v>Phương</v>
          </cell>
          <cell r="E1417" t="str">
            <v>4525</v>
          </cell>
          <cell r="F1417" t="str">
            <v>BT</v>
          </cell>
        </row>
        <row r="1418">
          <cell r="B1418" t="str">
            <v>452557</v>
          </cell>
          <cell r="C1418" t="str">
            <v>Phạm Thị Thanh</v>
          </cell>
          <cell r="D1418" t="str">
            <v>Hiền</v>
          </cell>
          <cell r="E1418" t="str">
            <v>4525</v>
          </cell>
          <cell r="F1418" t="str">
            <v>BT</v>
          </cell>
        </row>
        <row r="1419">
          <cell r="B1419" t="str">
            <v>452558</v>
          </cell>
          <cell r="C1419" t="str">
            <v>Nguyễn Xuân</v>
          </cell>
          <cell r="D1419" t="str">
            <v>Khôi</v>
          </cell>
          <cell r="E1419" t="str">
            <v>4525</v>
          </cell>
          <cell r="F1419" t="str">
            <v>BT</v>
          </cell>
        </row>
        <row r="1420">
          <cell r="B1420" t="str">
            <v>452559</v>
          </cell>
          <cell r="C1420" t="str">
            <v>Nguyễn Thị</v>
          </cell>
          <cell r="D1420" t="str">
            <v>Vân</v>
          </cell>
          <cell r="E1420" t="str">
            <v>4525</v>
          </cell>
          <cell r="F1420" t="str">
            <v>BT</v>
          </cell>
        </row>
        <row r="1421">
          <cell r="B1421" t="str">
            <v>452560</v>
          </cell>
          <cell r="C1421" t="str">
            <v>Nguyễn Thị Phong</v>
          </cell>
          <cell r="D1421" t="str">
            <v>Anh</v>
          </cell>
          <cell r="E1421" t="str">
            <v>4525</v>
          </cell>
          <cell r="F1421" t="str">
            <v>BT</v>
          </cell>
        </row>
        <row r="1422">
          <cell r="B1422" t="str">
            <v>452561</v>
          </cell>
          <cell r="C1422" t="str">
            <v>Nguyễn ánh</v>
          </cell>
          <cell r="D1422" t="str">
            <v>Dương</v>
          </cell>
          <cell r="E1422" t="str">
            <v>4525</v>
          </cell>
          <cell r="F1422" t="str">
            <v>BT</v>
          </cell>
        </row>
        <row r="1423">
          <cell r="B1423" t="str">
            <v>452562</v>
          </cell>
          <cell r="C1423" t="str">
            <v>Đào Ngọc Minh</v>
          </cell>
          <cell r="D1423" t="str">
            <v>Châu</v>
          </cell>
          <cell r="E1423" t="str">
            <v>4525</v>
          </cell>
          <cell r="F1423" t="str">
            <v>BT</v>
          </cell>
        </row>
        <row r="1424">
          <cell r="B1424" t="str">
            <v>452563</v>
          </cell>
          <cell r="C1424" t="str">
            <v>Phạm Thị Thanh</v>
          </cell>
          <cell r="D1424" t="str">
            <v>Mai</v>
          </cell>
          <cell r="E1424" t="str">
            <v>4525</v>
          </cell>
          <cell r="F1424" t="str">
            <v>BT</v>
          </cell>
        </row>
        <row r="1425">
          <cell r="B1425" t="str">
            <v>452564</v>
          </cell>
          <cell r="C1425" t="str">
            <v>Nguyễn Ngọc</v>
          </cell>
          <cell r="D1425" t="str">
            <v>Quỳnh</v>
          </cell>
          <cell r="E1425" t="str">
            <v>4525</v>
          </cell>
          <cell r="F1425" t="str">
            <v>BT</v>
          </cell>
        </row>
        <row r="1426">
          <cell r="B1426" t="str">
            <v>452565</v>
          </cell>
          <cell r="C1426" t="str">
            <v>Lê Linh</v>
          </cell>
          <cell r="D1426" t="str">
            <v>Trang</v>
          </cell>
          <cell r="E1426" t="str">
            <v>4525</v>
          </cell>
          <cell r="F1426" t="str">
            <v>BT</v>
          </cell>
        </row>
        <row r="1427">
          <cell r="B1427" t="str">
            <v>452566</v>
          </cell>
          <cell r="C1427" t="str">
            <v>Đào Thị Hương</v>
          </cell>
          <cell r="D1427" t="str">
            <v>Ly</v>
          </cell>
          <cell r="E1427" t="str">
            <v>4525</v>
          </cell>
          <cell r="F1427" t="str">
            <v>BT</v>
          </cell>
        </row>
        <row r="1428">
          <cell r="B1428" t="str">
            <v>452601</v>
          </cell>
          <cell r="C1428" t="str">
            <v>Trương Thị Hương</v>
          </cell>
          <cell r="D1428" t="str">
            <v>Giang</v>
          </cell>
          <cell r="E1428" t="str">
            <v>4526</v>
          </cell>
          <cell r="F1428" t="str">
            <v>BT</v>
          </cell>
        </row>
        <row r="1429">
          <cell r="B1429" t="str">
            <v>452602</v>
          </cell>
          <cell r="C1429" t="str">
            <v>Hà Thị</v>
          </cell>
          <cell r="D1429" t="str">
            <v>Hùy</v>
          </cell>
          <cell r="E1429" t="str">
            <v>4526</v>
          </cell>
          <cell r="F1429" t="str">
            <v>GHP70</v>
          </cell>
        </row>
        <row r="1430">
          <cell r="B1430" t="str">
            <v>452603</v>
          </cell>
          <cell r="C1430" t="str">
            <v>Nguyễn Thảo</v>
          </cell>
          <cell r="D1430" t="str">
            <v>Linh</v>
          </cell>
          <cell r="E1430" t="str">
            <v>4526</v>
          </cell>
          <cell r="F1430" t="str">
            <v>BT</v>
          </cell>
        </row>
        <row r="1431">
          <cell r="B1431" t="str">
            <v>452604</v>
          </cell>
          <cell r="C1431" t="str">
            <v>Tạ Bảo</v>
          </cell>
          <cell r="D1431" t="str">
            <v>Ngọc</v>
          </cell>
          <cell r="E1431" t="str">
            <v>4526</v>
          </cell>
          <cell r="F1431" t="str">
            <v>BT</v>
          </cell>
        </row>
        <row r="1432">
          <cell r="B1432" t="str">
            <v>452605</v>
          </cell>
          <cell r="C1432" t="str">
            <v>Lê Thị Thu</v>
          </cell>
          <cell r="D1432" t="str">
            <v>Hà</v>
          </cell>
          <cell r="E1432" t="str">
            <v>4526</v>
          </cell>
          <cell r="F1432" t="str">
            <v>BT</v>
          </cell>
        </row>
        <row r="1433">
          <cell r="B1433" t="str">
            <v>452606</v>
          </cell>
          <cell r="C1433" t="str">
            <v>Lương Phương</v>
          </cell>
          <cell r="D1433" t="str">
            <v>Thảo</v>
          </cell>
          <cell r="E1433" t="str">
            <v>4526</v>
          </cell>
          <cell r="F1433" t="str">
            <v>BT</v>
          </cell>
        </row>
        <row r="1434">
          <cell r="B1434" t="str">
            <v>452607</v>
          </cell>
          <cell r="C1434" t="str">
            <v>Vũ Diệu</v>
          </cell>
          <cell r="D1434" t="str">
            <v>Linh</v>
          </cell>
          <cell r="E1434" t="str">
            <v>4526</v>
          </cell>
          <cell r="F1434" t="str">
            <v>BT</v>
          </cell>
        </row>
        <row r="1435">
          <cell r="B1435" t="str">
            <v>452608</v>
          </cell>
          <cell r="C1435" t="str">
            <v>Nguyễn Lê Khánh</v>
          </cell>
          <cell r="D1435" t="str">
            <v>Hương</v>
          </cell>
          <cell r="E1435" t="str">
            <v>4526</v>
          </cell>
          <cell r="F1435" t="str">
            <v>BT</v>
          </cell>
        </row>
        <row r="1436">
          <cell r="B1436" t="str">
            <v>452609</v>
          </cell>
          <cell r="C1436" t="str">
            <v>Trần Quốc</v>
          </cell>
          <cell r="D1436" t="str">
            <v>Việt</v>
          </cell>
          <cell r="E1436" t="str">
            <v>4526</v>
          </cell>
          <cell r="F1436" t="str">
            <v>BT</v>
          </cell>
        </row>
        <row r="1437">
          <cell r="B1437" t="str">
            <v>452610</v>
          </cell>
          <cell r="C1437" t="str">
            <v>Trần Ngọc</v>
          </cell>
          <cell r="D1437" t="str">
            <v>Mai</v>
          </cell>
          <cell r="E1437" t="str">
            <v>4526</v>
          </cell>
          <cell r="F1437" t="str">
            <v>BT</v>
          </cell>
        </row>
        <row r="1438">
          <cell r="B1438" t="str">
            <v>452611</v>
          </cell>
          <cell r="C1438" t="str">
            <v>Nguyễn Ngọc</v>
          </cell>
          <cell r="D1438" t="str">
            <v>Quỳnh</v>
          </cell>
          <cell r="E1438" t="str">
            <v>4526</v>
          </cell>
          <cell r="F1438" t="str">
            <v>BT</v>
          </cell>
        </row>
        <row r="1439">
          <cell r="B1439" t="str">
            <v>452612</v>
          </cell>
          <cell r="C1439" t="str">
            <v>Phạm Minh</v>
          </cell>
          <cell r="D1439" t="str">
            <v>Hiếu</v>
          </cell>
          <cell r="E1439" t="str">
            <v>4526</v>
          </cell>
          <cell r="F1439" t="str">
            <v>BT</v>
          </cell>
        </row>
        <row r="1440">
          <cell r="B1440" t="str">
            <v>452613</v>
          </cell>
          <cell r="C1440" t="str">
            <v>Nguyễn Vân</v>
          </cell>
          <cell r="D1440" t="str">
            <v>Anh</v>
          </cell>
          <cell r="E1440" t="str">
            <v>4526</v>
          </cell>
          <cell r="F1440" t="str">
            <v>BT</v>
          </cell>
        </row>
        <row r="1441">
          <cell r="B1441" t="str">
            <v>452614</v>
          </cell>
          <cell r="C1441" t="str">
            <v>Trần Ngọc</v>
          </cell>
          <cell r="D1441" t="str">
            <v>Hưng</v>
          </cell>
          <cell r="E1441" t="str">
            <v>4526</v>
          </cell>
          <cell r="F1441" t="str">
            <v>BT</v>
          </cell>
        </row>
        <row r="1442">
          <cell r="B1442" t="str">
            <v>452615</v>
          </cell>
          <cell r="C1442" t="str">
            <v>Trương Văn</v>
          </cell>
          <cell r="D1442" t="str">
            <v>An</v>
          </cell>
          <cell r="E1442" t="str">
            <v>4526</v>
          </cell>
          <cell r="F1442" t="str">
            <v>MHP</v>
          </cell>
        </row>
        <row r="1443">
          <cell r="B1443" t="str">
            <v>452616</v>
          </cell>
          <cell r="C1443" t="str">
            <v>Đỗ Bích</v>
          </cell>
          <cell r="D1443" t="str">
            <v>Thủy</v>
          </cell>
          <cell r="E1443" t="str">
            <v>4526</v>
          </cell>
          <cell r="F1443" t="str">
            <v>BT</v>
          </cell>
        </row>
        <row r="1444">
          <cell r="B1444" t="str">
            <v>452617</v>
          </cell>
          <cell r="C1444" t="str">
            <v>Nguyễn Thị</v>
          </cell>
          <cell r="D1444" t="str">
            <v>Huệ</v>
          </cell>
          <cell r="E1444" t="str">
            <v>4526</v>
          </cell>
          <cell r="F1444" t="str">
            <v>BT</v>
          </cell>
        </row>
        <row r="1445">
          <cell r="B1445" t="str">
            <v>452618</v>
          </cell>
          <cell r="C1445" t="str">
            <v>Đinh Thanh</v>
          </cell>
          <cell r="D1445" t="str">
            <v>Chúc</v>
          </cell>
          <cell r="E1445" t="str">
            <v>4526</v>
          </cell>
          <cell r="F1445" t="str">
            <v>BT</v>
          </cell>
        </row>
        <row r="1446">
          <cell r="B1446" t="str">
            <v>452619</v>
          </cell>
          <cell r="C1446" t="str">
            <v>Lê Thị Mai</v>
          </cell>
          <cell r="D1446" t="str">
            <v>Anh</v>
          </cell>
          <cell r="E1446" t="str">
            <v>4526</v>
          </cell>
          <cell r="F1446" t="str">
            <v>BT</v>
          </cell>
        </row>
        <row r="1447">
          <cell r="B1447" t="str">
            <v>452620</v>
          </cell>
          <cell r="C1447" t="str">
            <v>Đào Mai</v>
          </cell>
          <cell r="D1447" t="str">
            <v>Quỳnh</v>
          </cell>
          <cell r="E1447" t="str">
            <v>4526</v>
          </cell>
          <cell r="F1447" t="str">
            <v>BT</v>
          </cell>
        </row>
        <row r="1448">
          <cell r="B1448" t="str">
            <v>452621</v>
          </cell>
          <cell r="C1448" t="str">
            <v>Nguyễn Thảo</v>
          </cell>
          <cell r="D1448" t="str">
            <v>Nhung</v>
          </cell>
          <cell r="E1448" t="str">
            <v>4526</v>
          </cell>
          <cell r="F1448" t="str">
            <v>BT</v>
          </cell>
        </row>
        <row r="1449">
          <cell r="B1449" t="str">
            <v>452622</v>
          </cell>
          <cell r="C1449" t="str">
            <v>Nguyễn Thị Thu</v>
          </cell>
          <cell r="D1449" t="str">
            <v>Uyên</v>
          </cell>
          <cell r="E1449" t="str">
            <v>4526</v>
          </cell>
          <cell r="F1449" t="str">
            <v>BT</v>
          </cell>
        </row>
        <row r="1450">
          <cell r="B1450" t="str">
            <v>452623</v>
          </cell>
          <cell r="C1450" t="str">
            <v>Nguyễn Trọng</v>
          </cell>
          <cell r="D1450" t="str">
            <v>Dũng</v>
          </cell>
          <cell r="E1450" t="str">
            <v>4526</v>
          </cell>
          <cell r="F1450" t="str">
            <v>BT</v>
          </cell>
        </row>
        <row r="1451">
          <cell r="B1451" t="str">
            <v>452624</v>
          </cell>
          <cell r="C1451" t="str">
            <v>Lê Thanh</v>
          </cell>
          <cell r="D1451" t="str">
            <v>Thúy</v>
          </cell>
          <cell r="E1451" t="str">
            <v>4526</v>
          </cell>
          <cell r="F1451" t="str">
            <v>BT</v>
          </cell>
        </row>
        <row r="1452">
          <cell r="B1452" t="str">
            <v>452625</v>
          </cell>
          <cell r="C1452" t="str">
            <v>Lê Thu</v>
          </cell>
          <cell r="D1452" t="str">
            <v>Trang</v>
          </cell>
          <cell r="E1452" t="str">
            <v>4526</v>
          </cell>
          <cell r="F1452" t="str">
            <v>BT</v>
          </cell>
        </row>
        <row r="1453">
          <cell r="B1453" t="str">
            <v>452626</v>
          </cell>
          <cell r="C1453" t="str">
            <v>Đoàn Thị Như</v>
          </cell>
          <cell r="D1453" t="str">
            <v>Bình</v>
          </cell>
          <cell r="E1453" t="str">
            <v>4526</v>
          </cell>
          <cell r="F1453" t="str">
            <v>BT</v>
          </cell>
        </row>
        <row r="1454">
          <cell r="B1454" t="str">
            <v>452627</v>
          </cell>
          <cell r="C1454" t="str">
            <v>Nguyễn Lê Đức</v>
          </cell>
          <cell r="D1454" t="str">
            <v>Thắng</v>
          </cell>
          <cell r="E1454" t="str">
            <v>4526</v>
          </cell>
          <cell r="F1454" t="str">
            <v>BT</v>
          </cell>
        </row>
        <row r="1455">
          <cell r="B1455" t="str">
            <v>452628</v>
          </cell>
          <cell r="C1455" t="str">
            <v>Lưu Minh</v>
          </cell>
          <cell r="D1455" t="str">
            <v>Huệ</v>
          </cell>
          <cell r="E1455" t="str">
            <v>4526</v>
          </cell>
          <cell r="F1455" t="str">
            <v>BT</v>
          </cell>
        </row>
        <row r="1456">
          <cell r="B1456" t="str">
            <v>452629</v>
          </cell>
          <cell r="C1456" t="str">
            <v>Nguyễn Huyền</v>
          </cell>
          <cell r="D1456" t="str">
            <v>Trang</v>
          </cell>
          <cell r="E1456" t="str">
            <v>4526</v>
          </cell>
          <cell r="F1456" t="str">
            <v>BT</v>
          </cell>
        </row>
        <row r="1457">
          <cell r="B1457" t="str">
            <v>452630</v>
          </cell>
          <cell r="C1457" t="str">
            <v>Nguyễn Thị Bích</v>
          </cell>
          <cell r="D1457" t="str">
            <v>Trang</v>
          </cell>
          <cell r="E1457" t="str">
            <v>4526</v>
          </cell>
          <cell r="F1457" t="str">
            <v>BT</v>
          </cell>
        </row>
        <row r="1458">
          <cell r="B1458" t="str">
            <v>452631</v>
          </cell>
          <cell r="C1458" t="str">
            <v>Nguyễn Thị Tố</v>
          </cell>
          <cell r="D1458" t="str">
            <v>Uyên</v>
          </cell>
          <cell r="E1458" t="str">
            <v>4526</v>
          </cell>
          <cell r="F1458" t="str">
            <v>BT</v>
          </cell>
        </row>
        <row r="1459">
          <cell r="B1459" t="str">
            <v>452632</v>
          </cell>
          <cell r="C1459" t="str">
            <v>Trần Trà</v>
          </cell>
          <cell r="D1459" t="str">
            <v>My</v>
          </cell>
          <cell r="E1459" t="str">
            <v>4526</v>
          </cell>
          <cell r="F1459" t="str">
            <v>BT</v>
          </cell>
        </row>
        <row r="1460">
          <cell r="B1460" t="str">
            <v>452633</v>
          </cell>
          <cell r="C1460" t="str">
            <v>Thái Phương</v>
          </cell>
          <cell r="D1460" t="str">
            <v>Thảo</v>
          </cell>
          <cell r="E1460" t="str">
            <v>4526</v>
          </cell>
          <cell r="F1460" t="str">
            <v>BT</v>
          </cell>
        </row>
        <row r="1461">
          <cell r="B1461" t="str">
            <v>452634</v>
          </cell>
          <cell r="C1461" t="str">
            <v>Nguyễn Hồng</v>
          </cell>
          <cell r="D1461" t="str">
            <v>Dinh</v>
          </cell>
          <cell r="E1461" t="str">
            <v>4526</v>
          </cell>
          <cell r="F1461" t="str">
            <v>BT</v>
          </cell>
        </row>
        <row r="1462">
          <cell r="B1462" t="str">
            <v>452635</v>
          </cell>
          <cell r="C1462" t="str">
            <v>Mai Thị Quỳnh</v>
          </cell>
          <cell r="D1462" t="str">
            <v>Trang</v>
          </cell>
          <cell r="E1462" t="str">
            <v>4526</v>
          </cell>
          <cell r="F1462" t="str">
            <v>MHP</v>
          </cell>
        </row>
        <row r="1463">
          <cell r="B1463" t="str">
            <v>452636</v>
          </cell>
          <cell r="C1463" t="str">
            <v>Phạm Hồng</v>
          </cell>
          <cell r="D1463" t="str">
            <v>Dương</v>
          </cell>
          <cell r="E1463" t="str">
            <v>4526</v>
          </cell>
          <cell r="F1463" t="str">
            <v>BT</v>
          </cell>
        </row>
        <row r="1464">
          <cell r="B1464" t="str">
            <v>452637</v>
          </cell>
          <cell r="C1464" t="str">
            <v>Nguyễn Thị Hương</v>
          </cell>
          <cell r="D1464" t="str">
            <v>Giang</v>
          </cell>
          <cell r="E1464" t="str">
            <v>4526</v>
          </cell>
          <cell r="F1464" t="str">
            <v>BT</v>
          </cell>
        </row>
        <row r="1465">
          <cell r="B1465" t="str">
            <v>452638</v>
          </cell>
          <cell r="C1465" t="str">
            <v>Nguyễn Thị</v>
          </cell>
          <cell r="D1465" t="str">
            <v>Thu</v>
          </cell>
          <cell r="E1465" t="str">
            <v>4526</v>
          </cell>
          <cell r="F1465" t="str">
            <v>BT</v>
          </cell>
        </row>
        <row r="1466">
          <cell r="B1466" t="str">
            <v>452639</v>
          </cell>
          <cell r="C1466" t="str">
            <v>Đoàn Minh</v>
          </cell>
          <cell r="D1466" t="str">
            <v>Hoàng</v>
          </cell>
          <cell r="E1466" t="str">
            <v>4526</v>
          </cell>
          <cell r="F1466" t="str">
            <v>BT</v>
          </cell>
        </row>
        <row r="1467">
          <cell r="B1467" t="str">
            <v>452640</v>
          </cell>
          <cell r="C1467" t="str">
            <v>Vũ Đắc</v>
          </cell>
          <cell r="D1467" t="str">
            <v>Quyền</v>
          </cell>
          <cell r="E1467" t="str">
            <v>4526</v>
          </cell>
          <cell r="F1467" t="str">
            <v>BT</v>
          </cell>
        </row>
        <row r="1468">
          <cell r="B1468" t="str">
            <v>452641</v>
          </cell>
          <cell r="C1468" t="str">
            <v>Nguyễn Thị Xuân</v>
          </cell>
          <cell r="D1468" t="str">
            <v>Nhi</v>
          </cell>
          <cell r="E1468" t="str">
            <v>4526</v>
          </cell>
          <cell r="F1468" t="str">
            <v>BT</v>
          </cell>
        </row>
        <row r="1469">
          <cell r="B1469" t="str">
            <v>452642</v>
          </cell>
          <cell r="C1469" t="str">
            <v>Đặng Thị</v>
          </cell>
          <cell r="D1469" t="str">
            <v>Yến</v>
          </cell>
          <cell r="E1469" t="str">
            <v>4526</v>
          </cell>
          <cell r="F1469" t="str">
            <v>BT</v>
          </cell>
        </row>
        <row r="1470">
          <cell r="B1470" t="str">
            <v>452643</v>
          </cell>
          <cell r="C1470" t="str">
            <v>Phạm Thị Thu</v>
          </cell>
          <cell r="D1470" t="str">
            <v>Uyên</v>
          </cell>
          <cell r="E1470" t="str">
            <v>4526</v>
          </cell>
          <cell r="F1470" t="str">
            <v>BT</v>
          </cell>
        </row>
        <row r="1471">
          <cell r="B1471" t="str">
            <v>452644</v>
          </cell>
          <cell r="C1471" t="str">
            <v>Dương Kim</v>
          </cell>
          <cell r="D1471" t="str">
            <v>Cường</v>
          </cell>
          <cell r="E1471" t="str">
            <v>4526</v>
          </cell>
          <cell r="F1471" t="str">
            <v>BT</v>
          </cell>
        </row>
        <row r="1472">
          <cell r="B1472" t="str">
            <v>452645</v>
          </cell>
          <cell r="C1472" t="str">
            <v>Đào Thị Anh</v>
          </cell>
          <cell r="D1472" t="str">
            <v>Thơ</v>
          </cell>
          <cell r="E1472" t="str">
            <v>4526</v>
          </cell>
          <cell r="F1472" t="str">
            <v>BT</v>
          </cell>
        </row>
        <row r="1473">
          <cell r="B1473" t="str">
            <v>452646</v>
          </cell>
          <cell r="C1473" t="str">
            <v>Ngô Thị Xuân</v>
          </cell>
          <cell r="D1473" t="str">
            <v>Hoài</v>
          </cell>
          <cell r="E1473" t="str">
            <v>4526</v>
          </cell>
          <cell r="F1473" t="str">
            <v>BT</v>
          </cell>
        </row>
        <row r="1474">
          <cell r="B1474" t="str">
            <v>452647</v>
          </cell>
          <cell r="C1474" t="str">
            <v>Lê Mai</v>
          </cell>
          <cell r="D1474" t="str">
            <v>Hương</v>
          </cell>
          <cell r="E1474" t="str">
            <v>4526</v>
          </cell>
          <cell r="F1474" t="str">
            <v>BT</v>
          </cell>
        </row>
        <row r="1475">
          <cell r="B1475" t="str">
            <v>452648</v>
          </cell>
          <cell r="C1475" t="str">
            <v>Nguyễn Thị Thùy</v>
          </cell>
          <cell r="D1475" t="str">
            <v>Dung</v>
          </cell>
          <cell r="E1475" t="str">
            <v>4526</v>
          </cell>
          <cell r="F1475" t="str">
            <v>BT</v>
          </cell>
        </row>
        <row r="1476">
          <cell r="B1476" t="str">
            <v>452649</v>
          </cell>
          <cell r="C1476" t="str">
            <v>Nguyễn Lê Phương</v>
          </cell>
          <cell r="D1476" t="str">
            <v>Nhi</v>
          </cell>
          <cell r="E1476" t="str">
            <v>4526</v>
          </cell>
          <cell r="F1476" t="str">
            <v>BT</v>
          </cell>
        </row>
        <row r="1477">
          <cell r="B1477" t="str">
            <v>452650</v>
          </cell>
          <cell r="C1477" t="str">
            <v>Nguyễn Quang</v>
          </cell>
          <cell r="D1477" t="str">
            <v>Ngọc</v>
          </cell>
          <cell r="E1477" t="str">
            <v>4526</v>
          </cell>
          <cell r="F1477" t="str">
            <v>BT</v>
          </cell>
        </row>
        <row r="1478">
          <cell r="B1478" t="str">
            <v>452651</v>
          </cell>
          <cell r="C1478" t="str">
            <v>Nguyễn Diệu Vân</v>
          </cell>
          <cell r="D1478" t="str">
            <v>Anh</v>
          </cell>
          <cell r="E1478" t="str">
            <v>4526</v>
          </cell>
          <cell r="F1478" t="str">
            <v>BT</v>
          </cell>
        </row>
        <row r="1479">
          <cell r="B1479" t="str">
            <v>452652</v>
          </cell>
          <cell r="C1479" t="str">
            <v>Đỗ Khánh</v>
          </cell>
          <cell r="D1479" t="str">
            <v>Huyền</v>
          </cell>
          <cell r="E1479" t="str">
            <v>4526</v>
          </cell>
          <cell r="F1479" t="str">
            <v>BT</v>
          </cell>
        </row>
        <row r="1480">
          <cell r="B1480" t="str">
            <v>452653</v>
          </cell>
          <cell r="C1480" t="str">
            <v>Ngô Thu</v>
          </cell>
          <cell r="D1480" t="str">
            <v>Quỳnh</v>
          </cell>
          <cell r="E1480" t="str">
            <v>4526</v>
          </cell>
          <cell r="F1480" t="str">
            <v>BT</v>
          </cell>
        </row>
        <row r="1481">
          <cell r="B1481" t="str">
            <v>452654</v>
          </cell>
          <cell r="C1481" t="str">
            <v>Nguyễn Thị Lan</v>
          </cell>
          <cell r="D1481" t="str">
            <v>Anh</v>
          </cell>
          <cell r="E1481" t="str">
            <v>4526</v>
          </cell>
          <cell r="F1481" t="str">
            <v>BT</v>
          </cell>
        </row>
        <row r="1482">
          <cell r="B1482" t="str">
            <v>452655</v>
          </cell>
          <cell r="C1482" t="str">
            <v>Hoàng Minh</v>
          </cell>
          <cell r="D1482" t="str">
            <v>Nhật</v>
          </cell>
          <cell r="E1482" t="str">
            <v>4526</v>
          </cell>
          <cell r="F1482" t="str">
            <v>GHP70</v>
          </cell>
        </row>
        <row r="1483">
          <cell r="B1483" t="str">
            <v>452656</v>
          </cell>
          <cell r="C1483" t="str">
            <v>Cao Huyền</v>
          </cell>
          <cell r="D1483" t="str">
            <v>Trang</v>
          </cell>
          <cell r="E1483" t="str">
            <v>4526</v>
          </cell>
          <cell r="F1483" t="str">
            <v>BT</v>
          </cell>
        </row>
        <row r="1484">
          <cell r="B1484" t="str">
            <v>452657</v>
          </cell>
          <cell r="C1484" t="str">
            <v>Vũ Thị Lâm</v>
          </cell>
          <cell r="D1484" t="str">
            <v>Anh</v>
          </cell>
          <cell r="E1484" t="str">
            <v>4526</v>
          </cell>
          <cell r="F1484" t="str">
            <v>BT</v>
          </cell>
        </row>
        <row r="1485">
          <cell r="B1485" t="str">
            <v>452658</v>
          </cell>
          <cell r="C1485" t="str">
            <v>Trần Thị Cẩm</v>
          </cell>
          <cell r="D1485" t="str">
            <v>Tú</v>
          </cell>
          <cell r="E1485" t="str">
            <v>4526</v>
          </cell>
          <cell r="F1485" t="str">
            <v>BT</v>
          </cell>
        </row>
        <row r="1486">
          <cell r="B1486" t="str">
            <v>452659</v>
          </cell>
          <cell r="C1486" t="str">
            <v>Nguyễn Lương Thái</v>
          </cell>
          <cell r="D1486" t="str">
            <v>Tân</v>
          </cell>
          <cell r="E1486" t="str">
            <v>4526</v>
          </cell>
          <cell r="F1486" t="str">
            <v>BT</v>
          </cell>
        </row>
        <row r="1487">
          <cell r="B1487" t="str">
            <v>452660</v>
          </cell>
          <cell r="C1487" t="str">
            <v>Đỗ Kiều</v>
          </cell>
          <cell r="D1487" t="str">
            <v>Trinh</v>
          </cell>
          <cell r="E1487" t="str">
            <v>4526</v>
          </cell>
          <cell r="F1487" t="str">
            <v>BT</v>
          </cell>
        </row>
        <row r="1488">
          <cell r="B1488" t="str">
            <v>452661</v>
          </cell>
          <cell r="C1488" t="str">
            <v>Đỗ Kim</v>
          </cell>
          <cell r="D1488" t="str">
            <v>Ngân</v>
          </cell>
          <cell r="E1488" t="str">
            <v>4526</v>
          </cell>
          <cell r="F1488" t="str">
            <v>BT</v>
          </cell>
        </row>
        <row r="1489">
          <cell r="B1489" t="str">
            <v>452662</v>
          </cell>
          <cell r="C1489" t="str">
            <v>Nguyễn Ngọc</v>
          </cell>
          <cell r="D1489" t="str">
            <v>Mai</v>
          </cell>
          <cell r="E1489" t="str">
            <v>4526</v>
          </cell>
          <cell r="F1489" t="str">
            <v>GHP</v>
          </cell>
        </row>
        <row r="1490">
          <cell r="B1490" t="str">
            <v>452663</v>
          </cell>
          <cell r="C1490" t="str">
            <v>Hoàng Phương</v>
          </cell>
          <cell r="D1490" t="str">
            <v>Thảo</v>
          </cell>
          <cell r="E1490" t="str">
            <v>4526</v>
          </cell>
          <cell r="F1490" t="str">
            <v>BT</v>
          </cell>
        </row>
        <row r="1491">
          <cell r="B1491" t="str">
            <v>452664</v>
          </cell>
          <cell r="C1491" t="str">
            <v>Thái Vân</v>
          </cell>
          <cell r="D1491" t="str">
            <v>Anh</v>
          </cell>
          <cell r="E1491" t="str">
            <v>4526</v>
          </cell>
          <cell r="F1491" t="str">
            <v>BT</v>
          </cell>
        </row>
        <row r="1492">
          <cell r="B1492" t="str">
            <v>452665</v>
          </cell>
          <cell r="C1492" t="str">
            <v>Vũ Đào Hoàng</v>
          </cell>
          <cell r="D1492" t="str">
            <v>Linh</v>
          </cell>
          <cell r="E1492" t="str">
            <v>4526</v>
          </cell>
          <cell r="F1492" t="str">
            <v>BT</v>
          </cell>
        </row>
        <row r="1493">
          <cell r="B1493" t="str">
            <v>452701</v>
          </cell>
          <cell r="C1493" t="str">
            <v>Nguyễn Nông Trung</v>
          </cell>
          <cell r="D1493" t="str">
            <v>Hiếu</v>
          </cell>
          <cell r="E1493" t="str">
            <v>4527</v>
          </cell>
          <cell r="F1493" t="str">
            <v>BT</v>
          </cell>
        </row>
        <row r="1494">
          <cell r="B1494" t="str">
            <v>452702</v>
          </cell>
          <cell r="C1494" t="str">
            <v>Hoàng Thị</v>
          </cell>
          <cell r="D1494" t="str">
            <v>Oanh</v>
          </cell>
          <cell r="E1494" t="str">
            <v>4527</v>
          </cell>
          <cell r="F1494" t="str">
            <v>BT</v>
          </cell>
        </row>
        <row r="1495">
          <cell r="B1495" t="str">
            <v>452703</v>
          </cell>
          <cell r="C1495" t="str">
            <v>Vũ Khả Hoàng</v>
          </cell>
          <cell r="D1495" t="str">
            <v>Thái</v>
          </cell>
          <cell r="E1495" t="str">
            <v>4527</v>
          </cell>
          <cell r="F1495" t="str">
            <v>BT</v>
          </cell>
        </row>
        <row r="1496">
          <cell r="B1496" t="str">
            <v>452704</v>
          </cell>
          <cell r="C1496" t="str">
            <v>Bùi Phương</v>
          </cell>
          <cell r="D1496" t="str">
            <v>Thảo</v>
          </cell>
          <cell r="E1496" t="str">
            <v>4527</v>
          </cell>
          <cell r="F1496" t="str">
            <v>BT</v>
          </cell>
        </row>
        <row r="1497">
          <cell r="B1497" t="str">
            <v>452705</v>
          </cell>
          <cell r="C1497" t="str">
            <v>Đinh Hồng</v>
          </cell>
          <cell r="D1497" t="str">
            <v>Hạnh</v>
          </cell>
          <cell r="E1497" t="str">
            <v>4527</v>
          </cell>
          <cell r="F1497" t="str">
            <v>BT</v>
          </cell>
        </row>
        <row r="1498">
          <cell r="B1498" t="str">
            <v>452706</v>
          </cell>
          <cell r="C1498" t="str">
            <v>Phạm Minh</v>
          </cell>
          <cell r="D1498" t="str">
            <v>Doan</v>
          </cell>
          <cell r="E1498" t="str">
            <v>4527</v>
          </cell>
          <cell r="F1498" t="str">
            <v>MHP</v>
          </cell>
        </row>
        <row r="1499">
          <cell r="B1499" t="str">
            <v>452707</v>
          </cell>
          <cell r="C1499" t="str">
            <v>Lương Thị</v>
          </cell>
          <cell r="D1499" t="str">
            <v>Huyền</v>
          </cell>
          <cell r="E1499" t="str">
            <v>4527</v>
          </cell>
          <cell r="F1499" t="str">
            <v>BT</v>
          </cell>
        </row>
        <row r="1500">
          <cell r="B1500" t="str">
            <v>452708</v>
          </cell>
          <cell r="C1500" t="str">
            <v>Ngô Thu</v>
          </cell>
          <cell r="D1500" t="str">
            <v>Hường</v>
          </cell>
          <cell r="E1500" t="str">
            <v>4527</v>
          </cell>
          <cell r="F1500" t="str">
            <v>BT</v>
          </cell>
        </row>
        <row r="1501">
          <cell r="B1501" t="str">
            <v>452709</v>
          </cell>
          <cell r="C1501" t="str">
            <v>Lầu Y</v>
          </cell>
          <cell r="D1501" t="str">
            <v>Vị</v>
          </cell>
          <cell r="E1501" t="str">
            <v>4527</v>
          </cell>
          <cell r="F1501" t="str">
            <v>GHP70</v>
          </cell>
        </row>
        <row r="1502">
          <cell r="B1502" t="str">
            <v>452710</v>
          </cell>
          <cell r="C1502" t="str">
            <v>Lô Ngọc</v>
          </cell>
          <cell r="D1502" t="str">
            <v>Hiếu</v>
          </cell>
          <cell r="E1502" t="str">
            <v>4527</v>
          </cell>
          <cell r="F1502" t="str">
            <v>MHP</v>
          </cell>
        </row>
        <row r="1503">
          <cell r="B1503" t="str">
            <v>452711</v>
          </cell>
          <cell r="C1503" t="str">
            <v>Nguyễn Việt</v>
          </cell>
          <cell r="D1503" t="str">
            <v>Trung</v>
          </cell>
          <cell r="E1503" t="str">
            <v>4527</v>
          </cell>
          <cell r="F1503" t="str">
            <v>BT</v>
          </cell>
        </row>
        <row r="1504">
          <cell r="B1504" t="str">
            <v>452712</v>
          </cell>
          <cell r="C1504" t="str">
            <v>Nông Thị Hương</v>
          </cell>
          <cell r="D1504" t="str">
            <v>Quỳnh</v>
          </cell>
          <cell r="E1504" t="str">
            <v>4527</v>
          </cell>
          <cell r="F1504" t="str">
            <v>BT</v>
          </cell>
        </row>
        <row r="1505">
          <cell r="B1505" t="str">
            <v>452713</v>
          </cell>
          <cell r="C1505" t="str">
            <v>Hồ Minh</v>
          </cell>
          <cell r="D1505" t="str">
            <v>Ngọc</v>
          </cell>
          <cell r="E1505" t="str">
            <v>4527</v>
          </cell>
          <cell r="F1505" t="str">
            <v>BT</v>
          </cell>
        </row>
        <row r="1506">
          <cell r="B1506" t="str">
            <v>452714</v>
          </cell>
          <cell r="C1506" t="str">
            <v>Lương Thế</v>
          </cell>
          <cell r="D1506" t="str">
            <v>Mạnh</v>
          </cell>
          <cell r="E1506" t="str">
            <v>4527</v>
          </cell>
          <cell r="F1506" t="str">
            <v>BT</v>
          </cell>
        </row>
        <row r="1507">
          <cell r="B1507" t="str">
            <v>452715</v>
          </cell>
          <cell r="C1507" t="str">
            <v>Nguyễn Thị Thanh</v>
          </cell>
          <cell r="D1507" t="str">
            <v>Thuý</v>
          </cell>
          <cell r="E1507" t="str">
            <v>4527</v>
          </cell>
          <cell r="F1507" t="str">
            <v>BT</v>
          </cell>
        </row>
        <row r="1508">
          <cell r="B1508" t="str">
            <v>452716</v>
          </cell>
          <cell r="C1508" t="str">
            <v>Tống Thị Mỹ</v>
          </cell>
          <cell r="D1508" t="str">
            <v>Hạnh</v>
          </cell>
          <cell r="E1508" t="str">
            <v>4527</v>
          </cell>
          <cell r="F1508" t="str">
            <v>BT</v>
          </cell>
        </row>
        <row r="1509">
          <cell r="B1509" t="str">
            <v>452717</v>
          </cell>
          <cell r="C1509" t="str">
            <v>Thào Thị</v>
          </cell>
          <cell r="D1509" t="str">
            <v>Hoa</v>
          </cell>
          <cell r="E1509" t="str">
            <v>4527</v>
          </cell>
          <cell r="F1509" t="str">
            <v>GHP70</v>
          </cell>
        </row>
        <row r="1510">
          <cell r="B1510" t="str">
            <v>452718</v>
          </cell>
          <cell r="C1510" t="str">
            <v>Nguyễn Ngọc</v>
          </cell>
          <cell r="D1510" t="str">
            <v>Anh</v>
          </cell>
          <cell r="E1510" t="str">
            <v>4527</v>
          </cell>
          <cell r="F1510" t="str">
            <v>BT</v>
          </cell>
        </row>
        <row r="1511">
          <cell r="B1511" t="str">
            <v>452719</v>
          </cell>
          <cell r="C1511" t="str">
            <v>Đặng Hồng</v>
          </cell>
          <cell r="D1511" t="str">
            <v>Vân</v>
          </cell>
          <cell r="E1511" t="str">
            <v>4527</v>
          </cell>
          <cell r="F1511" t="str">
            <v>BT</v>
          </cell>
        </row>
        <row r="1512">
          <cell r="B1512" t="str">
            <v>452720</v>
          </cell>
          <cell r="C1512" t="str">
            <v>Đỗ Thành</v>
          </cell>
          <cell r="D1512" t="str">
            <v>Thắng</v>
          </cell>
          <cell r="E1512" t="str">
            <v>4527</v>
          </cell>
          <cell r="F1512" t="str">
            <v>BT</v>
          </cell>
        </row>
        <row r="1513">
          <cell r="B1513" t="str">
            <v>452721</v>
          </cell>
          <cell r="C1513" t="str">
            <v>Nguyễn Thái Minh</v>
          </cell>
          <cell r="D1513" t="str">
            <v>Quang</v>
          </cell>
          <cell r="E1513" t="str">
            <v>4527</v>
          </cell>
          <cell r="F1513" t="str">
            <v>BT</v>
          </cell>
        </row>
        <row r="1514">
          <cell r="B1514" t="str">
            <v>452722</v>
          </cell>
          <cell r="C1514" t="str">
            <v>Lê Trang</v>
          </cell>
          <cell r="D1514" t="str">
            <v>Nhung</v>
          </cell>
          <cell r="E1514" t="str">
            <v>4527</v>
          </cell>
          <cell r="F1514" t="str">
            <v>BT</v>
          </cell>
        </row>
        <row r="1515">
          <cell r="B1515" t="str">
            <v>452723</v>
          </cell>
          <cell r="C1515" t="str">
            <v>Đinh Thị Vân</v>
          </cell>
          <cell r="D1515" t="str">
            <v>Quỳnh</v>
          </cell>
          <cell r="E1515" t="str">
            <v>4527</v>
          </cell>
          <cell r="F1515" t="str">
            <v>BT</v>
          </cell>
        </row>
        <row r="1516">
          <cell r="B1516" t="str">
            <v>452724</v>
          </cell>
          <cell r="C1516" t="str">
            <v>Nguyễn Thị</v>
          </cell>
          <cell r="D1516" t="str">
            <v>Linh</v>
          </cell>
          <cell r="E1516" t="str">
            <v>4527</v>
          </cell>
          <cell r="F1516" t="str">
            <v>BT</v>
          </cell>
        </row>
        <row r="1517">
          <cell r="B1517" t="str">
            <v>452725</v>
          </cell>
          <cell r="C1517" t="str">
            <v>Đỗ Thị Mai</v>
          </cell>
          <cell r="D1517" t="str">
            <v>Hạnh</v>
          </cell>
          <cell r="E1517" t="str">
            <v>4527</v>
          </cell>
          <cell r="F1517" t="str">
            <v>BT</v>
          </cell>
        </row>
        <row r="1518">
          <cell r="B1518" t="str">
            <v>452726</v>
          </cell>
          <cell r="C1518" t="str">
            <v>Nguyễn Mỹ</v>
          </cell>
          <cell r="D1518" t="str">
            <v>Linh</v>
          </cell>
          <cell r="E1518" t="str">
            <v>4527</v>
          </cell>
          <cell r="F1518" t="str">
            <v>BT</v>
          </cell>
        </row>
        <row r="1519">
          <cell r="B1519" t="str">
            <v>452727</v>
          </cell>
          <cell r="C1519" t="str">
            <v>Nguyễn Đức</v>
          </cell>
          <cell r="D1519" t="str">
            <v>Khôi</v>
          </cell>
          <cell r="E1519" t="str">
            <v>4527</v>
          </cell>
          <cell r="F1519" t="str">
            <v>BT</v>
          </cell>
        </row>
        <row r="1520">
          <cell r="B1520" t="str">
            <v>452728</v>
          </cell>
          <cell r="C1520" t="str">
            <v>Phạm Đặng Kiều</v>
          </cell>
          <cell r="D1520" t="str">
            <v>Anh</v>
          </cell>
          <cell r="E1520" t="str">
            <v>4527</v>
          </cell>
          <cell r="F1520" t="str">
            <v>BT</v>
          </cell>
        </row>
        <row r="1521">
          <cell r="B1521" t="str">
            <v>452729</v>
          </cell>
          <cell r="C1521" t="str">
            <v>Đỗ Thị Quỳnh</v>
          </cell>
          <cell r="D1521" t="str">
            <v>Trang</v>
          </cell>
          <cell r="E1521" t="str">
            <v>4527</v>
          </cell>
          <cell r="F1521" t="str">
            <v>BT</v>
          </cell>
        </row>
        <row r="1522">
          <cell r="B1522" t="str">
            <v>452730</v>
          </cell>
          <cell r="C1522" t="str">
            <v>Nguyễn Thị Minh</v>
          </cell>
          <cell r="D1522" t="str">
            <v>Thu</v>
          </cell>
          <cell r="E1522" t="str">
            <v>4527</v>
          </cell>
          <cell r="F1522" t="str">
            <v>BT</v>
          </cell>
        </row>
        <row r="1523">
          <cell r="B1523" t="str">
            <v>452731</v>
          </cell>
          <cell r="C1523" t="str">
            <v>Trịnh Thị</v>
          </cell>
          <cell r="D1523" t="str">
            <v>Mai</v>
          </cell>
          <cell r="E1523" t="str">
            <v>4527</v>
          </cell>
          <cell r="F1523" t="str">
            <v>BT</v>
          </cell>
        </row>
        <row r="1524">
          <cell r="B1524" t="str">
            <v>452732</v>
          </cell>
          <cell r="C1524" t="str">
            <v>Ngô Thị Ngọc</v>
          </cell>
          <cell r="D1524" t="str">
            <v>Huyền</v>
          </cell>
          <cell r="E1524" t="str">
            <v>4527</v>
          </cell>
          <cell r="F1524" t="str">
            <v>BT</v>
          </cell>
        </row>
        <row r="1525">
          <cell r="B1525" t="str">
            <v>452733</v>
          </cell>
          <cell r="C1525" t="str">
            <v>Tạ Minh</v>
          </cell>
          <cell r="D1525" t="str">
            <v>Thảo</v>
          </cell>
          <cell r="E1525" t="str">
            <v>4527</v>
          </cell>
          <cell r="F1525" t="str">
            <v>BT</v>
          </cell>
        </row>
        <row r="1526">
          <cell r="B1526" t="str">
            <v>452734</v>
          </cell>
          <cell r="C1526" t="str">
            <v>Nguyễn Thị Minh</v>
          </cell>
          <cell r="D1526" t="str">
            <v>Thư</v>
          </cell>
          <cell r="E1526" t="str">
            <v>4527</v>
          </cell>
          <cell r="F1526" t="str">
            <v>BT</v>
          </cell>
        </row>
        <row r="1527">
          <cell r="B1527" t="str">
            <v>452735</v>
          </cell>
          <cell r="C1527" t="str">
            <v>Phạm Thị</v>
          </cell>
          <cell r="D1527" t="str">
            <v>Thống</v>
          </cell>
          <cell r="E1527" t="str">
            <v>4527</v>
          </cell>
          <cell r="F1527" t="str">
            <v>BT</v>
          </cell>
        </row>
        <row r="1528">
          <cell r="B1528" t="str">
            <v>452736</v>
          </cell>
          <cell r="C1528" t="str">
            <v>Tòng Thị</v>
          </cell>
          <cell r="D1528" t="str">
            <v>Thẩm</v>
          </cell>
          <cell r="E1528" t="str">
            <v>4527</v>
          </cell>
          <cell r="F1528" t="str">
            <v>MHP</v>
          </cell>
        </row>
        <row r="1529">
          <cell r="B1529" t="str">
            <v>452737</v>
          </cell>
          <cell r="C1529" t="str">
            <v>Nguyễn Thanh</v>
          </cell>
          <cell r="D1529" t="str">
            <v>Phương</v>
          </cell>
          <cell r="E1529" t="str">
            <v>4527</v>
          </cell>
          <cell r="F1529" t="str">
            <v>BT</v>
          </cell>
        </row>
        <row r="1530">
          <cell r="B1530" t="str">
            <v>452738</v>
          </cell>
          <cell r="C1530" t="str">
            <v>Nguyễn Thị Lan</v>
          </cell>
          <cell r="D1530" t="str">
            <v>Anh</v>
          </cell>
          <cell r="E1530" t="str">
            <v>4527</v>
          </cell>
          <cell r="F1530" t="str">
            <v>BT</v>
          </cell>
        </row>
        <row r="1531">
          <cell r="B1531" t="str">
            <v>452739</v>
          </cell>
          <cell r="C1531" t="str">
            <v>Trần Thị Hà</v>
          </cell>
          <cell r="D1531" t="str">
            <v>My</v>
          </cell>
          <cell r="E1531" t="str">
            <v>4527</v>
          </cell>
          <cell r="F1531" t="str">
            <v>BT</v>
          </cell>
        </row>
        <row r="1532">
          <cell r="B1532" t="str">
            <v>452740</v>
          </cell>
          <cell r="C1532" t="str">
            <v>Đoàn Thị</v>
          </cell>
          <cell r="D1532" t="str">
            <v>Thảo</v>
          </cell>
          <cell r="E1532" t="str">
            <v>4527</v>
          </cell>
          <cell r="F1532" t="str">
            <v>BT</v>
          </cell>
        </row>
        <row r="1533">
          <cell r="B1533" t="str">
            <v>452741</v>
          </cell>
          <cell r="C1533" t="str">
            <v>Nguyễn Kinh</v>
          </cell>
          <cell r="D1533" t="str">
            <v>Hân</v>
          </cell>
          <cell r="E1533" t="str">
            <v>4527</v>
          </cell>
          <cell r="F1533" t="str">
            <v>BT</v>
          </cell>
        </row>
        <row r="1534">
          <cell r="B1534" t="str">
            <v>452742</v>
          </cell>
          <cell r="C1534" t="str">
            <v>Trương Tuấn</v>
          </cell>
          <cell r="D1534" t="str">
            <v>Đạt</v>
          </cell>
          <cell r="E1534" t="str">
            <v>4527</v>
          </cell>
          <cell r="F1534" t="str">
            <v>BT</v>
          </cell>
        </row>
        <row r="1535">
          <cell r="B1535" t="str">
            <v>452743</v>
          </cell>
          <cell r="C1535" t="str">
            <v>Nguyễn Thuỳ</v>
          </cell>
          <cell r="D1535" t="str">
            <v>Dương</v>
          </cell>
          <cell r="E1535" t="str">
            <v>4527</v>
          </cell>
          <cell r="F1535" t="str">
            <v>BT</v>
          </cell>
        </row>
        <row r="1536">
          <cell r="B1536" t="str">
            <v>452744</v>
          </cell>
          <cell r="C1536" t="str">
            <v>Nguyễn Thị Linh</v>
          </cell>
          <cell r="D1536" t="str">
            <v>Chi</v>
          </cell>
          <cell r="E1536" t="str">
            <v>4527</v>
          </cell>
          <cell r="F1536" t="str">
            <v>BT</v>
          </cell>
        </row>
        <row r="1537">
          <cell r="B1537" t="str">
            <v>452745</v>
          </cell>
          <cell r="C1537" t="str">
            <v>Nguyễn Mai</v>
          </cell>
          <cell r="D1537" t="str">
            <v>Anh</v>
          </cell>
          <cell r="E1537" t="str">
            <v>4527</v>
          </cell>
          <cell r="F1537" t="str">
            <v>GHP70</v>
          </cell>
        </row>
        <row r="1538">
          <cell r="B1538" t="str">
            <v>452746</v>
          </cell>
          <cell r="C1538" t="str">
            <v>Đinh Thị Huyền</v>
          </cell>
          <cell r="D1538" t="str">
            <v>Trang</v>
          </cell>
          <cell r="E1538" t="str">
            <v>4527</v>
          </cell>
          <cell r="F1538" t="str">
            <v>BT</v>
          </cell>
        </row>
        <row r="1539">
          <cell r="B1539" t="str">
            <v>452747</v>
          </cell>
          <cell r="C1539" t="str">
            <v>Lê Thị Thu</v>
          </cell>
          <cell r="D1539" t="str">
            <v>Phương</v>
          </cell>
          <cell r="E1539" t="str">
            <v>4527</v>
          </cell>
          <cell r="F1539" t="str">
            <v>BT</v>
          </cell>
        </row>
        <row r="1540">
          <cell r="B1540" t="str">
            <v>452748</v>
          </cell>
          <cell r="C1540" t="str">
            <v>Lộc Minh</v>
          </cell>
          <cell r="D1540" t="str">
            <v>Châu</v>
          </cell>
          <cell r="E1540" t="str">
            <v>4527</v>
          </cell>
          <cell r="F1540" t="str">
            <v>BT</v>
          </cell>
        </row>
        <row r="1541">
          <cell r="B1541" t="str">
            <v>452749</v>
          </cell>
          <cell r="C1541" t="str">
            <v>Nông Thu</v>
          </cell>
          <cell r="D1541" t="str">
            <v>Thủy</v>
          </cell>
          <cell r="E1541" t="str">
            <v>4527</v>
          </cell>
          <cell r="F1541" t="str">
            <v>BT</v>
          </cell>
        </row>
        <row r="1542">
          <cell r="B1542" t="str">
            <v>452750</v>
          </cell>
          <cell r="C1542" t="str">
            <v>Lù Thị</v>
          </cell>
          <cell r="D1542" t="str">
            <v>Huế</v>
          </cell>
          <cell r="E1542" t="str">
            <v>4527</v>
          </cell>
          <cell r="F1542" t="str">
            <v>BT</v>
          </cell>
        </row>
        <row r="1543">
          <cell r="B1543" t="str">
            <v>452751</v>
          </cell>
          <cell r="C1543" t="str">
            <v>Lê Thị Mai</v>
          </cell>
          <cell r="D1543" t="str">
            <v>Lê</v>
          </cell>
          <cell r="E1543" t="str">
            <v>4527</v>
          </cell>
          <cell r="F1543" t="str">
            <v>BT</v>
          </cell>
        </row>
        <row r="1544">
          <cell r="B1544" t="str">
            <v>452752</v>
          </cell>
          <cell r="C1544" t="str">
            <v>Lâm Thị</v>
          </cell>
          <cell r="D1544" t="str">
            <v>Thủy</v>
          </cell>
          <cell r="E1544" t="str">
            <v>4527</v>
          </cell>
          <cell r="F1544" t="str">
            <v>MHP</v>
          </cell>
        </row>
        <row r="1545">
          <cell r="B1545" t="str">
            <v>452753</v>
          </cell>
          <cell r="C1545" t="str">
            <v>Nguyễn Thị Huyền</v>
          </cell>
          <cell r="D1545" t="str">
            <v>Trang</v>
          </cell>
          <cell r="E1545" t="str">
            <v>4527</v>
          </cell>
          <cell r="F1545" t="str">
            <v>BT</v>
          </cell>
        </row>
        <row r="1546">
          <cell r="B1546" t="str">
            <v>452754</v>
          </cell>
          <cell r="C1546" t="str">
            <v>Lê Ngọc Vân</v>
          </cell>
          <cell r="D1546" t="str">
            <v>Hà</v>
          </cell>
          <cell r="E1546" t="str">
            <v>4527</v>
          </cell>
          <cell r="F1546" t="str">
            <v>BT</v>
          </cell>
        </row>
        <row r="1547">
          <cell r="B1547" t="str">
            <v>452755</v>
          </cell>
          <cell r="C1547" t="str">
            <v>Lê Thị Phương</v>
          </cell>
          <cell r="D1547" t="str">
            <v>Oanh</v>
          </cell>
          <cell r="E1547" t="str">
            <v>4527</v>
          </cell>
          <cell r="F1547" t="str">
            <v>BT</v>
          </cell>
        </row>
        <row r="1548">
          <cell r="B1548" t="str">
            <v>452756</v>
          </cell>
          <cell r="C1548" t="str">
            <v>Nguyễn Thị Hương</v>
          </cell>
          <cell r="D1548" t="str">
            <v>Quỳnh</v>
          </cell>
          <cell r="E1548" t="str">
            <v>4527</v>
          </cell>
          <cell r="F1548" t="str">
            <v>BT</v>
          </cell>
        </row>
        <row r="1549">
          <cell r="B1549" t="str">
            <v>452757</v>
          </cell>
          <cell r="C1549" t="str">
            <v>Nguyễn Hữu</v>
          </cell>
          <cell r="D1549" t="str">
            <v>Hoàn</v>
          </cell>
          <cell r="E1549" t="str">
            <v>4527</v>
          </cell>
          <cell r="F1549" t="str">
            <v>BT</v>
          </cell>
        </row>
        <row r="1550">
          <cell r="B1550" t="str">
            <v>452758</v>
          </cell>
          <cell r="C1550" t="str">
            <v>Vũ Thanh</v>
          </cell>
          <cell r="D1550" t="str">
            <v>Thảo</v>
          </cell>
          <cell r="E1550" t="str">
            <v>4527</v>
          </cell>
          <cell r="F1550" t="str">
            <v>BT</v>
          </cell>
        </row>
        <row r="1551">
          <cell r="B1551" t="str">
            <v>452759</v>
          </cell>
          <cell r="C1551" t="str">
            <v>Nguyễn Thị Khánh</v>
          </cell>
          <cell r="D1551" t="str">
            <v>Huyền</v>
          </cell>
          <cell r="E1551" t="str">
            <v>4527</v>
          </cell>
          <cell r="F1551" t="str">
            <v>BT</v>
          </cell>
        </row>
        <row r="1552">
          <cell r="B1552" t="str">
            <v>452760</v>
          </cell>
          <cell r="C1552" t="str">
            <v>Lê Thị Trang</v>
          </cell>
          <cell r="D1552" t="str">
            <v>Anh</v>
          </cell>
          <cell r="E1552" t="str">
            <v>4527</v>
          </cell>
          <cell r="F1552" t="str">
            <v>BT</v>
          </cell>
        </row>
        <row r="1553">
          <cell r="B1553" t="str">
            <v>452761</v>
          </cell>
          <cell r="C1553" t="str">
            <v>Lê Thị</v>
          </cell>
          <cell r="D1553" t="str">
            <v>Nhung</v>
          </cell>
          <cell r="E1553" t="str">
            <v>4527</v>
          </cell>
          <cell r="F1553" t="str">
            <v>BT</v>
          </cell>
        </row>
        <row r="1554">
          <cell r="B1554" t="str">
            <v>452762</v>
          </cell>
          <cell r="C1554" t="str">
            <v>Nguyễn Lê Mai</v>
          </cell>
          <cell r="D1554" t="str">
            <v>Thảo</v>
          </cell>
          <cell r="E1554" t="str">
            <v>4527</v>
          </cell>
          <cell r="F1554" t="str">
            <v>BT</v>
          </cell>
        </row>
        <row r="1555">
          <cell r="B1555" t="str">
            <v>452763</v>
          </cell>
          <cell r="C1555" t="str">
            <v>Hoàng Phương</v>
          </cell>
          <cell r="D1555" t="str">
            <v>Thảo</v>
          </cell>
          <cell r="E1555" t="str">
            <v>4527</v>
          </cell>
          <cell r="F1555" t="str">
            <v>BT</v>
          </cell>
        </row>
        <row r="1556">
          <cell r="B1556" t="str">
            <v>452764</v>
          </cell>
          <cell r="C1556" t="str">
            <v>Đặng Diệu</v>
          </cell>
          <cell r="D1556" t="str">
            <v>Linh</v>
          </cell>
          <cell r="E1556" t="str">
            <v>4527</v>
          </cell>
          <cell r="F1556" t="str">
            <v>BT</v>
          </cell>
        </row>
        <row r="1557">
          <cell r="B1557" t="str">
            <v>452765</v>
          </cell>
          <cell r="C1557" t="str">
            <v>Tống Thị Phương</v>
          </cell>
          <cell r="D1557" t="str">
            <v>Thảo</v>
          </cell>
          <cell r="E1557" t="str">
            <v>4527</v>
          </cell>
          <cell r="F1557" t="str">
            <v>BT</v>
          </cell>
        </row>
        <row r="1558">
          <cell r="B1558" t="str">
            <v>452801</v>
          </cell>
          <cell r="C1558" t="str">
            <v>Nguyễn Thị</v>
          </cell>
          <cell r="D1558" t="str">
            <v>Hường</v>
          </cell>
          <cell r="E1558" t="str">
            <v>4528</v>
          </cell>
          <cell r="F1558" t="str">
            <v>BT</v>
          </cell>
        </row>
        <row r="1559">
          <cell r="B1559" t="str">
            <v>452802</v>
          </cell>
          <cell r="C1559" t="str">
            <v>Nguyễn Đạt</v>
          </cell>
          <cell r="D1559" t="str">
            <v>Phát</v>
          </cell>
          <cell r="E1559" t="str">
            <v>4528</v>
          </cell>
          <cell r="F1559" t="str">
            <v>BT</v>
          </cell>
        </row>
        <row r="1560">
          <cell r="B1560" t="str">
            <v>452803</v>
          </cell>
          <cell r="C1560" t="str">
            <v>Võ Việt</v>
          </cell>
          <cell r="D1560" t="str">
            <v>Anh</v>
          </cell>
          <cell r="E1560" t="str">
            <v>4528</v>
          </cell>
          <cell r="F1560" t="str">
            <v>BT</v>
          </cell>
        </row>
        <row r="1561">
          <cell r="B1561" t="str">
            <v>452804</v>
          </cell>
          <cell r="C1561" t="str">
            <v>Đinh Phương</v>
          </cell>
          <cell r="D1561" t="str">
            <v>Thảo</v>
          </cell>
          <cell r="E1561" t="str">
            <v>4528</v>
          </cell>
          <cell r="F1561" t="str">
            <v>BT</v>
          </cell>
        </row>
        <row r="1562">
          <cell r="B1562" t="str">
            <v>452805</v>
          </cell>
          <cell r="C1562" t="str">
            <v>Ma Thị Lệ</v>
          </cell>
          <cell r="D1562" t="str">
            <v>Thảo</v>
          </cell>
          <cell r="E1562" t="str">
            <v>4528</v>
          </cell>
          <cell r="F1562" t="str">
            <v>MHP</v>
          </cell>
        </row>
        <row r="1563">
          <cell r="B1563" t="str">
            <v>452806</v>
          </cell>
          <cell r="C1563" t="str">
            <v>Ma Thị Huyền</v>
          </cell>
          <cell r="D1563" t="str">
            <v>Trang</v>
          </cell>
          <cell r="E1563" t="str">
            <v>4528</v>
          </cell>
          <cell r="F1563" t="str">
            <v>BT</v>
          </cell>
        </row>
        <row r="1564">
          <cell r="B1564" t="str">
            <v>452807</v>
          </cell>
          <cell r="C1564" t="str">
            <v>Vũ Hồng</v>
          </cell>
          <cell r="D1564" t="str">
            <v>Ngân</v>
          </cell>
          <cell r="E1564" t="str">
            <v>4528</v>
          </cell>
          <cell r="F1564" t="str">
            <v>BT</v>
          </cell>
        </row>
        <row r="1565">
          <cell r="B1565" t="str">
            <v>452809</v>
          </cell>
          <cell r="C1565" t="str">
            <v>Lô Thị</v>
          </cell>
          <cell r="D1565" t="str">
            <v>Lâm</v>
          </cell>
          <cell r="E1565" t="str">
            <v>4528</v>
          </cell>
          <cell r="F1565" t="str">
            <v>MHP</v>
          </cell>
        </row>
        <row r="1566">
          <cell r="B1566" t="str">
            <v>452810</v>
          </cell>
          <cell r="C1566" t="str">
            <v>Kiều Thị Phương</v>
          </cell>
          <cell r="D1566" t="str">
            <v>Thanh</v>
          </cell>
          <cell r="E1566" t="str">
            <v>4528</v>
          </cell>
          <cell r="F1566" t="str">
            <v>BT</v>
          </cell>
        </row>
        <row r="1567">
          <cell r="B1567" t="str">
            <v>452811</v>
          </cell>
          <cell r="C1567" t="str">
            <v>Nguyễn Huyền</v>
          </cell>
          <cell r="D1567" t="str">
            <v>Trang</v>
          </cell>
          <cell r="E1567" t="str">
            <v>4528</v>
          </cell>
          <cell r="F1567" t="str">
            <v>BT</v>
          </cell>
        </row>
        <row r="1568">
          <cell r="B1568" t="str">
            <v>452812</v>
          </cell>
          <cell r="C1568" t="str">
            <v>Nguyễn Xuân Hiển</v>
          </cell>
          <cell r="D1568" t="str">
            <v>Vinh</v>
          </cell>
          <cell r="E1568" t="str">
            <v>4528</v>
          </cell>
          <cell r="F1568" t="str">
            <v>BT</v>
          </cell>
        </row>
        <row r="1569">
          <cell r="B1569" t="str">
            <v>452813</v>
          </cell>
          <cell r="C1569" t="str">
            <v>Nguyễn Hồng Quang</v>
          </cell>
          <cell r="D1569" t="str">
            <v>Minh</v>
          </cell>
          <cell r="E1569" t="str">
            <v>4528</v>
          </cell>
          <cell r="F1569" t="str">
            <v>BT</v>
          </cell>
        </row>
        <row r="1570">
          <cell r="B1570" t="str">
            <v>452814</v>
          </cell>
          <cell r="C1570" t="str">
            <v>Hứa Tuấn</v>
          </cell>
          <cell r="D1570" t="str">
            <v>Nghĩa</v>
          </cell>
          <cell r="E1570" t="str">
            <v>4528</v>
          </cell>
          <cell r="F1570" t="str">
            <v>BT</v>
          </cell>
        </row>
        <row r="1571">
          <cell r="B1571" t="str">
            <v>452815</v>
          </cell>
          <cell r="C1571" t="str">
            <v>Nông Thị</v>
          </cell>
          <cell r="D1571" t="str">
            <v>Trà</v>
          </cell>
          <cell r="E1571" t="str">
            <v>4528</v>
          </cell>
          <cell r="F1571" t="str">
            <v>BT</v>
          </cell>
        </row>
        <row r="1572">
          <cell r="B1572" t="str">
            <v>452816</v>
          </cell>
          <cell r="C1572" t="str">
            <v>Nguyễn Hà</v>
          </cell>
          <cell r="D1572" t="str">
            <v>Thu</v>
          </cell>
          <cell r="E1572" t="str">
            <v>4528</v>
          </cell>
          <cell r="F1572" t="str">
            <v>BT</v>
          </cell>
        </row>
        <row r="1573">
          <cell r="B1573" t="str">
            <v>452817</v>
          </cell>
          <cell r="C1573" t="str">
            <v>Giàng Minh</v>
          </cell>
          <cell r="D1573" t="str">
            <v>Sơn</v>
          </cell>
          <cell r="E1573" t="str">
            <v>4528</v>
          </cell>
          <cell r="F1573" t="str">
            <v>GHP70</v>
          </cell>
        </row>
        <row r="1574">
          <cell r="B1574" t="str">
            <v>452818</v>
          </cell>
          <cell r="C1574" t="str">
            <v>Nguyễn Bảo</v>
          </cell>
          <cell r="D1574" t="str">
            <v>Phúc</v>
          </cell>
          <cell r="E1574" t="str">
            <v>4528</v>
          </cell>
          <cell r="F1574" t="str">
            <v>BT</v>
          </cell>
        </row>
        <row r="1575">
          <cell r="B1575" t="str">
            <v>452819</v>
          </cell>
          <cell r="C1575" t="str">
            <v>Lê Thị Kiều</v>
          </cell>
          <cell r="D1575" t="str">
            <v>Chinh</v>
          </cell>
          <cell r="E1575" t="str">
            <v>4528</v>
          </cell>
          <cell r="F1575" t="str">
            <v>BT</v>
          </cell>
        </row>
        <row r="1576">
          <cell r="B1576" t="str">
            <v>452820</v>
          </cell>
          <cell r="C1576" t="str">
            <v>Bùi Thị Thủy</v>
          </cell>
          <cell r="D1576" t="str">
            <v>Tiên</v>
          </cell>
          <cell r="E1576" t="str">
            <v>4528</v>
          </cell>
          <cell r="F1576" t="str">
            <v>GHP70</v>
          </cell>
        </row>
        <row r="1577">
          <cell r="B1577" t="str">
            <v>452821</v>
          </cell>
          <cell r="C1577" t="str">
            <v>Hoàng Nhật</v>
          </cell>
          <cell r="D1577" t="str">
            <v>Hà</v>
          </cell>
          <cell r="E1577" t="str">
            <v>4528</v>
          </cell>
          <cell r="F1577" t="str">
            <v>BT</v>
          </cell>
        </row>
        <row r="1578">
          <cell r="B1578" t="str">
            <v>452822</v>
          </cell>
          <cell r="C1578" t="str">
            <v>La Thị Thùy</v>
          </cell>
          <cell r="D1578" t="str">
            <v>Dung</v>
          </cell>
          <cell r="E1578" t="str">
            <v>4528</v>
          </cell>
          <cell r="F1578" t="str">
            <v>GHP70</v>
          </cell>
        </row>
        <row r="1579">
          <cell r="B1579" t="str">
            <v>452823</v>
          </cell>
          <cell r="C1579" t="str">
            <v>Lò Thị Phương</v>
          </cell>
          <cell r="D1579" t="str">
            <v>Thảo</v>
          </cell>
          <cell r="E1579" t="str">
            <v>4528</v>
          </cell>
          <cell r="F1579" t="str">
            <v>GHP70</v>
          </cell>
        </row>
        <row r="1580">
          <cell r="B1580" t="str">
            <v>452824</v>
          </cell>
          <cell r="C1580" t="str">
            <v>Nguyễn Tiến</v>
          </cell>
          <cell r="D1580" t="str">
            <v>Anh</v>
          </cell>
          <cell r="E1580" t="str">
            <v>4528</v>
          </cell>
          <cell r="F1580" t="str">
            <v>BT</v>
          </cell>
        </row>
        <row r="1581">
          <cell r="B1581" t="str">
            <v>452825</v>
          </cell>
          <cell r="C1581" t="str">
            <v>Vũ Minh</v>
          </cell>
          <cell r="D1581" t="str">
            <v>Ngọc</v>
          </cell>
          <cell r="E1581" t="str">
            <v>4528</v>
          </cell>
          <cell r="F1581" t="str">
            <v>BT</v>
          </cell>
        </row>
        <row r="1582">
          <cell r="B1582" t="str">
            <v>452826</v>
          </cell>
          <cell r="C1582" t="str">
            <v>Phùng Thu</v>
          </cell>
          <cell r="D1582" t="str">
            <v>Thảo</v>
          </cell>
          <cell r="E1582" t="str">
            <v>4528</v>
          </cell>
          <cell r="F1582" t="str">
            <v>BT</v>
          </cell>
        </row>
        <row r="1583">
          <cell r="B1583" t="str">
            <v>452827</v>
          </cell>
          <cell r="C1583" t="str">
            <v>Cao Thị</v>
          </cell>
          <cell r="D1583" t="str">
            <v>Hảo</v>
          </cell>
          <cell r="E1583" t="str">
            <v>4528</v>
          </cell>
          <cell r="F1583" t="str">
            <v>BT</v>
          </cell>
        </row>
        <row r="1584">
          <cell r="B1584" t="str">
            <v>452828</v>
          </cell>
          <cell r="C1584" t="str">
            <v>Nguyễn Trung</v>
          </cell>
          <cell r="D1584" t="str">
            <v>Hiếu</v>
          </cell>
          <cell r="E1584" t="str">
            <v>4528</v>
          </cell>
          <cell r="F1584" t="str">
            <v>BT</v>
          </cell>
        </row>
        <row r="1585">
          <cell r="B1585" t="str">
            <v>452829</v>
          </cell>
          <cell r="C1585" t="str">
            <v>Chu Yến</v>
          </cell>
          <cell r="D1585" t="str">
            <v>Nhi</v>
          </cell>
          <cell r="E1585" t="str">
            <v>4528</v>
          </cell>
          <cell r="F1585" t="str">
            <v>BT</v>
          </cell>
        </row>
        <row r="1586">
          <cell r="B1586" t="str">
            <v>452830</v>
          </cell>
          <cell r="C1586" t="str">
            <v>Hoàng Phương</v>
          </cell>
          <cell r="D1586" t="str">
            <v>Thảo</v>
          </cell>
          <cell r="E1586" t="str">
            <v>4528</v>
          </cell>
          <cell r="F1586" t="str">
            <v>BT</v>
          </cell>
        </row>
        <row r="1587">
          <cell r="B1587" t="str">
            <v>452831</v>
          </cell>
          <cell r="C1587" t="str">
            <v>Lê Thu</v>
          </cell>
          <cell r="D1587" t="str">
            <v>Trang</v>
          </cell>
          <cell r="E1587" t="str">
            <v>4528</v>
          </cell>
          <cell r="F1587" t="str">
            <v>BT</v>
          </cell>
        </row>
        <row r="1588">
          <cell r="B1588" t="str">
            <v>452832</v>
          </cell>
          <cell r="C1588" t="str">
            <v>Đinh Quang</v>
          </cell>
          <cell r="D1588" t="str">
            <v>Tiến</v>
          </cell>
          <cell r="E1588" t="str">
            <v>4528</v>
          </cell>
          <cell r="F1588" t="str">
            <v>BT</v>
          </cell>
        </row>
        <row r="1589">
          <cell r="B1589" t="str">
            <v>452833</v>
          </cell>
          <cell r="C1589" t="str">
            <v>Bùi Đình</v>
          </cell>
          <cell r="D1589" t="str">
            <v>Khiêm</v>
          </cell>
          <cell r="E1589" t="str">
            <v>4528</v>
          </cell>
          <cell r="F1589" t="str">
            <v>BT</v>
          </cell>
        </row>
        <row r="1590">
          <cell r="B1590" t="str">
            <v>452834</v>
          </cell>
          <cell r="C1590" t="str">
            <v>Hoàng Thúy</v>
          </cell>
          <cell r="D1590" t="str">
            <v>Hằng</v>
          </cell>
          <cell r="E1590" t="str">
            <v>4528</v>
          </cell>
          <cell r="F1590" t="str">
            <v>BT</v>
          </cell>
        </row>
        <row r="1591">
          <cell r="B1591" t="str">
            <v>452835</v>
          </cell>
          <cell r="C1591" t="str">
            <v>Nguyễn Vân</v>
          </cell>
          <cell r="D1591" t="str">
            <v>Trang</v>
          </cell>
          <cell r="E1591" t="str">
            <v>4528</v>
          </cell>
          <cell r="F1591" t="str">
            <v>BT</v>
          </cell>
        </row>
        <row r="1592">
          <cell r="B1592" t="str">
            <v>452836</v>
          </cell>
          <cell r="C1592" t="str">
            <v>Cung Lê Minh</v>
          </cell>
          <cell r="D1592" t="str">
            <v>Vũ</v>
          </cell>
          <cell r="E1592" t="str">
            <v>4528</v>
          </cell>
          <cell r="F1592" t="str">
            <v>BT</v>
          </cell>
        </row>
        <row r="1593">
          <cell r="B1593" t="str">
            <v>452837</v>
          </cell>
          <cell r="C1593" t="str">
            <v>Đàm Thị</v>
          </cell>
          <cell r="D1593" t="str">
            <v>Duyên</v>
          </cell>
          <cell r="E1593" t="str">
            <v>4528</v>
          </cell>
          <cell r="F1593" t="str">
            <v>MHP</v>
          </cell>
        </row>
        <row r="1594">
          <cell r="B1594" t="str">
            <v>452838</v>
          </cell>
          <cell r="C1594" t="str">
            <v>Nguyễn Đức</v>
          </cell>
          <cell r="D1594" t="str">
            <v>Dũng</v>
          </cell>
          <cell r="E1594" t="str">
            <v>4528</v>
          </cell>
          <cell r="F1594" t="str">
            <v>BT</v>
          </cell>
        </row>
        <row r="1595">
          <cell r="B1595" t="str">
            <v>452839</v>
          </cell>
          <cell r="C1595" t="str">
            <v>Phạm Nhật</v>
          </cell>
          <cell r="D1595" t="str">
            <v>Linh</v>
          </cell>
          <cell r="E1595" t="str">
            <v>4528</v>
          </cell>
          <cell r="F1595" t="str">
            <v>BT</v>
          </cell>
        </row>
        <row r="1596">
          <cell r="B1596" t="str">
            <v>452840</v>
          </cell>
          <cell r="C1596" t="str">
            <v>Nguyễn Ngọc</v>
          </cell>
          <cell r="D1596" t="str">
            <v>Trâm</v>
          </cell>
          <cell r="E1596" t="str">
            <v>4528</v>
          </cell>
          <cell r="F1596" t="str">
            <v>BT</v>
          </cell>
        </row>
        <row r="1597">
          <cell r="B1597" t="str">
            <v>452841</v>
          </cell>
          <cell r="C1597" t="str">
            <v>Bùi Bích</v>
          </cell>
          <cell r="D1597" t="str">
            <v>Ngọc</v>
          </cell>
          <cell r="E1597" t="str">
            <v>4528</v>
          </cell>
          <cell r="F1597" t="str">
            <v>BT</v>
          </cell>
        </row>
        <row r="1598">
          <cell r="B1598" t="str">
            <v>452842</v>
          </cell>
          <cell r="C1598" t="str">
            <v>Hoàng Thị Thúy</v>
          </cell>
          <cell r="D1598" t="str">
            <v>Quỳnh</v>
          </cell>
          <cell r="E1598" t="str">
            <v>4528</v>
          </cell>
          <cell r="F1598" t="str">
            <v>BT</v>
          </cell>
        </row>
        <row r="1599">
          <cell r="B1599" t="str">
            <v>452843</v>
          </cell>
          <cell r="C1599" t="str">
            <v>Lê Thị Khánh</v>
          </cell>
          <cell r="D1599" t="str">
            <v>Chi</v>
          </cell>
          <cell r="E1599" t="str">
            <v>4528</v>
          </cell>
          <cell r="F1599" t="str">
            <v>BT</v>
          </cell>
        </row>
        <row r="1600">
          <cell r="B1600" t="str">
            <v>452844</v>
          </cell>
          <cell r="C1600" t="str">
            <v>Đinh Thị Ngọc</v>
          </cell>
          <cell r="D1600" t="str">
            <v>ánh</v>
          </cell>
          <cell r="E1600" t="str">
            <v>4528</v>
          </cell>
          <cell r="F1600" t="str">
            <v>BT</v>
          </cell>
        </row>
        <row r="1601">
          <cell r="B1601" t="str">
            <v>452845</v>
          </cell>
          <cell r="C1601" t="str">
            <v>Lý Thu</v>
          </cell>
          <cell r="D1601" t="str">
            <v>Hà</v>
          </cell>
          <cell r="E1601" t="str">
            <v>4528</v>
          </cell>
          <cell r="F1601" t="str">
            <v>BT</v>
          </cell>
        </row>
        <row r="1602">
          <cell r="B1602" t="str">
            <v>452846</v>
          </cell>
          <cell r="C1602" t="str">
            <v>Trần Khánh</v>
          </cell>
          <cell r="D1602" t="str">
            <v>Linh</v>
          </cell>
          <cell r="E1602" t="str">
            <v>4528</v>
          </cell>
          <cell r="F1602" t="str">
            <v>BT</v>
          </cell>
        </row>
        <row r="1603">
          <cell r="B1603" t="str">
            <v>452847</v>
          </cell>
          <cell r="C1603" t="str">
            <v>Ma Thị</v>
          </cell>
          <cell r="D1603" t="str">
            <v>Huệ</v>
          </cell>
          <cell r="E1603" t="str">
            <v>4528</v>
          </cell>
          <cell r="F1603" t="str">
            <v>MHP</v>
          </cell>
        </row>
        <row r="1604">
          <cell r="B1604" t="str">
            <v>452848</v>
          </cell>
          <cell r="C1604" t="str">
            <v>Nguyễn Thị</v>
          </cell>
          <cell r="D1604" t="str">
            <v>Bình</v>
          </cell>
          <cell r="E1604" t="str">
            <v>4528</v>
          </cell>
          <cell r="F1604" t="str">
            <v>BT</v>
          </cell>
        </row>
        <row r="1605">
          <cell r="B1605" t="str">
            <v>452849</v>
          </cell>
          <cell r="C1605" t="str">
            <v>Nguyễn Đức</v>
          </cell>
          <cell r="D1605" t="str">
            <v>Tâm</v>
          </cell>
          <cell r="E1605" t="str">
            <v>4528</v>
          </cell>
          <cell r="F1605" t="str">
            <v>BT</v>
          </cell>
        </row>
        <row r="1606">
          <cell r="B1606" t="str">
            <v>452850</v>
          </cell>
          <cell r="C1606" t="str">
            <v>Chu Thị</v>
          </cell>
          <cell r="D1606" t="str">
            <v>Hảo</v>
          </cell>
          <cell r="E1606" t="str">
            <v>4528</v>
          </cell>
          <cell r="F1606" t="str">
            <v>BT</v>
          </cell>
        </row>
        <row r="1607">
          <cell r="B1607" t="str">
            <v>452851</v>
          </cell>
          <cell r="C1607" t="str">
            <v>Bùi Thị Thu</v>
          </cell>
          <cell r="D1607" t="str">
            <v>Cúc</v>
          </cell>
          <cell r="E1607" t="str">
            <v>4528</v>
          </cell>
          <cell r="F1607" t="str">
            <v>BT</v>
          </cell>
        </row>
        <row r="1608">
          <cell r="B1608" t="str">
            <v>452852</v>
          </cell>
          <cell r="C1608" t="str">
            <v>Trần Thị</v>
          </cell>
          <cell r="D1608" t="str">
            <v>Hiền</v>
          </cell>
          <cell r="E1608" t="str">
            <v>4528</v>
          </cell>
          <cell r="F1608" t="str">
            <v>BT</v>
          </cell>
        </row>
        <row r="1609">
          <cell r="B1609" t="str">
            <v>452853</v>
          </cell>
          <cell r="C1609" t="str">
            <v>Nguyễn Thùy</v>
          </cell>
          <cell r="D1609" t="str">
            <v>Dương</v>
          </cell>
          <cell r="E1609" t="str">
            <v>4528</v>
          </cell>
          <cell r="F1609" t="str">
            <v>BT</v>
          </cell>
        </row>
        <row r="1610">
          <cell r="B1610" t="str">
            <v>452854</v>
          </cell>
          <cell r="C1610" t="str">
            <v>Vũ Thu</v>
          </cell>
          <cell r="D1610" t="str">
            <v>Thảo</v>
          </cell>
          <cell r="E1610" t="str">
            <v>4528</v>
          </cell>
          <cell r="F1610" t="str">
            <v>BT</v>
          </cell>
        </row>
        <row r="1611">
          <cell r="B1611" t="str">
            <v>452855</v>
          </cell>
          <cell r="C1611" t="str">
            <v>Nguyễn Phương</v>
          </cell>
          <cell r="D1611" t="str">
            <v>ánh</v>
          </cell>
          <cell r="E1611" t="str">
            <v>4528</v>
          </cell>
          <cell r="F1611" t="str">
            <v>BT</v>
          </cell>
        </row>
        <row r="1612">
          <cell r="B1612" t="str">
            <v>452856</v>
          </cell>
          <cell r="C1612" t="str">
            <v>Chu Thị</v>
          </cell>
          <cell r="D1612" t="str">
            <v>Ly</v>
          </cell>
          <cell r="E1612" t="str">
            <v>4528</v>
          </cell>
          <cell r="F1612" t="str">
            <v>BT</v>
          </cell>
        </row>
        <row r="1613">
          <cell r="B1613" t="str">
            <v>452857</v>
          </cell>
          <cell r="C1613" t="str">
            <v>Phạm Thị</v>
          </cell>
          <cell r="D1613" t="str">
            <v>Sinh</v>
          </cell>
          <cell r="E1613" t="str">
            <v>4528</v>
          </cell>
          <cell r="F1613" t="str">
            <v>BT</v>
          </cell>
        </row>
        <row r="1614">
          <cell r="B1614" t="str">
            <v>452858</v>
          </cell>
          <cell r="C1614" t="str">
            <v>Trần Mai</v>
          </cell>
          <cell r="D1614" t="str">
            <v>Hương</v>
          </cell>
          <cell r="E1614" t="str">
            <v>4528</v>
          </cell>
          <cell r="F1614" t="str">
            <v>BT</v>
          </cell>
        </row>
        <row r="1615">
          <cell r="B1615" t="str">
            <v>452859</v>
          </cell>
          <cell r="C1615" t="str">
            <v>Vũ Phạm Hạ</v>
          </cell>
          <cell r="D1615" t="str">
            <v>Vi</v>
          </cell>
          <cell r="E1615" t="str">
            <v>4528</v>
          </cell>
          <cell r="F1615" t="str">
            <v>BT</v>
          </cell>
        </row>
        <row r="1616">
          <cell r="B1616" t="str">
            <v>452860</v>
          </cell>
          <cell r="C1616" t="str">
            <v>Nguyễn Thị Hoài</v>
          </cell>
          <cell r="D1616" t="str">
            <v>An</v>
          </cell>
          <cell r="E1616" t="str">
            <v>4528</v>
          </cell>
          <cell r="F1616" t="str">
            <v>BT</v>
          </cell>
        </row>
        <row r="1617">
          <cell r="B1617" t="str">
            <v>452861</v>
          </cell>
          <cell r="C1617" t="str">
            <v>Lê Hoàng Thanh</v>
          </cell>
          <cell r="D1617" t="str">
            <v>Mai</v>
          </cell>
          <cell r="E1617" t="str">
            <v>4528</v>
          </cell>
          <cell r="F1617" t="str">
            <v>BT</v>
          </cell>
        </row>
        <row r="1618">
          <cell r="B1618" t="str">
            <v>452862</v>
          </cell>
          <cell r="C1618" t="str">
            <v>Lê Vũ Phương</v>
          </cell>
          <cell r="D1618" t="str">
            <v>Trang</v>
          </cell>
          <cell r="E1618" t="str">
            <v>4528</v>
          </cell>
          <cell r="F1618" t="str">
            <v>BT</v>
          </cell>
        </row>
        <row r="1619">
          <cell r="B1619" t="str">
            <v>452863</v>
          </cell>
          <cell r="C1619" t="str">
            <v>Đặng Thu</v>
          </cell>
          <cell r="D1619" t="str">
            <v>Hiền</v>
          </cell>
          <cell r="E1619" t="str">
            <v>4528</v>
          </cell>
          <cell r="F1619" t="str">
            <v>BT</v>
          </cell>
        </row>
        <row r="1620">
          <cell r="B1620" t="str">
            <v>452864</v>
          </cell>
          <cell r="C1620" t="str">
            <v>Nguyễn Hoàng Phương</v>
          </cell>
          <cell r="D1620" t="str">
            <v>Linh</v>
          </cell>
          <cell r="E1620" t="str">
            <v>4528</v>
          </cell>
          <cell r="F1620" t="str">
            <v>BT</v>
          </cell>
        </row>
        <row r="1621">
          <cell r="B1621" t="str">
            <v>452865</v>
          </cell>
          <cell r="C1621" t="str">
            <v>Lê Phương</v>
          </cell>
          <cell r="D1621" t="str">
            <v>Thảo</v>
          </cell>
          <cell r="E1621" t="str">
            <v>4528</v>
          </cell>
          <cell r="F1621" t="str">
            <v>BT</v>
          </cell>
        </row>
        <row r="1622">
          <cell r="B1622" t="str">
            <v>452901</v>
          </cell>
          <cell r="C1622" t="str">
            <v>Bùi Minh</v>
          </cell>
          <cell r="D1622" t="str">
            <v>Thảo</v>
          </cell>
          <cell r="E1622" t="str">
            <v>4529</v>
          </cell>
          <cell r="F1622" t="str">
            <v>BT</v>
          </cell>
        </row>
        <row r="1623">
          <cell r="B1623" t="str">
            <v>452902</v>
          </cell>
          <cell r="C1623" t="str">
            <v>Trịnh Thành</v>
          </cell>
          <cell r="D1623" t="str">
            <v>Đạt</v>
          </cell>
          <cell r="E1623" t="str">
            <v>4529</v>
          </cell>
          <cell r="F1623" t="str">
            <v>BT</v>
          </cell>
        </row>
        <row r="1624">
          <cell r="B1624" t="str">
            <v>452903</v>
          </cell>
          <cell r="C1624" t="str">
            <v>Nguyễn Hồng</v>
          </cell>
          <cell r="D1624" t="str">
            <v>Ngọc</v>
          </cell>
          <cell r="E1624" t="str">
            <v>4529</v>
          </cell>
          <cell r="F1624" t="str">
            <v>BT</v>
          </cell>
        </row>
        <row r="1625">
          <cell r="B1625" t="str">
            <v>452905</v>
          </cell>
          <cell r="C1625" t="str">
            <v>Phạm Thị Mai</v>
          </cell>
          <cell r="D1625" t="str">
            <v>Phương</v>
          </cell>
          <cell r="E1625" t="str">
            <v>4529</v>
          </cell>
          <cell r="F1625" t="str">
            <v>BT</v>
          </cell>
        </row>
        <row r="1626">
          <cell r="B1626" t="str">
            <v>452906</v>
          </cell>
          <cell r="C1626" t="str">
            <v>Nguyễn Ngọc</v>
          </cell>
          <cell r="D1626" t="str">
            <v>Thu</v>
          </cell>
          <cell r="E1626" t="str">
            <v>4529</v>
          </cell>
          <cell r="F1626" t="str">
            <v>BT</v>
          </cell>
        </row>
        <row r="1627">
          <cell r="B1627" t="str">
            <v>452907</v>
          </cell>
          <cell r="C1627" t="str">
            <v>Nguyễn Quang</v>
          </cell>
          <cell r="D1627" t="str">
            <v>Minh</v>
          </cell>
          <cell r="E1627" t="str">
            <v>4529</v>
          </cell>
          <cell r="F1627" t="str">
            <v>BT</v>
          </cell>
        </row>
        <row r="1628">
          <cell r="B1628" t="str">
            <v>452908</v>
          </cell>
          <cell r="C1628" t="str">
            <v>Bùi Phương</v>
          </cell>
          <cell r="D1628" t="str">
            <v>Anh</v>
          </cell>
          <cell r="E1628" t="str">
            <v>4529</v>
          </cell>
          <cell r="F1628" t="str">
            <v>BT</v>
          </cell>
        </row>
        <row r="1629">
          <cell r="B1629" t="str">
            <v>452909</v>
          </cell>
          <cell r="C1629" t="str">
            <v>Nguyễn Thị</v>
          </cell>
          <cell r="D1629" t="str">
            <v>Vân</v>
          </cell>
          <cell r="E1629" t="str">
            <v>4529</v>
          </cell>
          <cell r="F1629" t="str">
            <v>BT</v>
          </cell>
        </row>
        <row r="1630">
          <cell r="B1630" t="str">
            <v>452910</v>
          </cell>
          <cell r="C1630" t="str">
            <v>Nguyễn Thanh Thanh</v>
          </cell>
          <cell r="D1630" t="str">
            <v>Chúc</v>
          </cell>
          <cell r="E1630" t="str">
            <v>4529</v>
          </cell>
          <cell r="F1630" t="str">
            <v>BT</v>
          </cell>
        </row>
        <row r="1631">
          <cell r="B1631" t="str">
            <v>452911</v>
          </cell>
          <cell r="C1631" t="str">
            <v>Nguyễn Thu</v>
          </cell>
          <cell r="D1631" t="str">
            <v>Trang</v>
          </cell>
          <cell r="E1631" t="str">
            <v>4529</v>
          </cell>
          <cell r="F1631" t="str">
            <v>BT</v>
          </cell>
        </row>
        <row r="1632">
          <cell r="B1632" t="str">
            <v>452912</v>
          </cell>
          <cell r="C1632" t="str">
            <v>Hoàng Minh</v>
          </cell>
          <cell r="D1632" t="str">
            <v>Thùy</v>
          </cell>
          <cell r="E1632" t="str">
            <v>4529</v>
          </cell>
          <cell r="F1632" t="str">
            <v>BT</v>
          </cell>
        </row>
        <row r="1633">
          <cell r="B1633" t="str">
            <v>452913</v>
          </cell>
          <cell r="C1633" t="str">
            <v>Đào Khánh</v>
          </cell>
          <cell r="D1633" t="str">
            <v>Toàn</v>
          </cell>
          <cell r="E1633" t="str">
            <v>4529</v>
          </cell>
          <cell r="F1633" t="str">
            <v>BT</v>
          </cell>
        </row>
        <row r="1634">
          <cell r="B1634" t="str">
            <v>452914</v>
          </cell>
          <cell r="C1634" t="str">
            <v>Hoàng Thị Kiều</v>
          </cell>
          <cell r="D1634" t="str">
            <v>Nhi</v>
          </cell>
          <cell r="E1634" t="str">
            <v>4529</v>
          </cell>
          <cell r="F1634" t="str">
            <v>BT</v>
          </cell>
        </row>
        <row r="1635">
          <cell r="B1635" t="str">
            <v>452915</v>
          </cell>
          <cell r="C1635" t="str">
            <v>Nguyễn Hương</v>
          </cell>
          <cell r="D1635" t="str">
            <v>Thảo</v>
          </cell>
          <cell r="E1635" t="str">
            <v>4529</v>
          </cell>
          <cell r="F1635" t="str">
            <v>BT</v>
          </cell>
        </row>
        <row r="1636">
          <cell r="B1636" t="str">
            <v>452916</v>
          </cell>
          <cell r="C1636" t="str">
            <v>Dương Thị Hồng</v>
          </cell>
          <cell r="D1636" t="str">
            <v>Nhung</v>
          </cell>
          <cell r="E1636" t="str">
            <v>4529</v>
          </cell>
          <cell r="F1636" t="str">
            <v>BT</v>
          </cell>
        </row>
        <row r="1637">
          <cell r="B1637" t="str">
            <v>452917</v>
          </cell>
          <cell r="C1637" t="str">
            <v>Nguyễn Thị Ngọc</v>
          </cell>
          <cell r="D1637" t="str">
            <v>Phụng</v>
          </cell>
          <cell r="E1637" t="str">
            <v>4529</v>
          </cell>
          <cell r="F1637" t="str">
            <v>BT</v>
          </cell>
        </row>
        <row r="1638">
          <cell r="B1638" t="str">
            <v>452918</v>
          </cell>
          <cell r="C1638" t="str">
            <v>Nguyễn Hồng</v>
          </cell>
          <cell r="D1638" t="str">
            <v>ánh</v>
          </cell>
          <cell r="E1638" t="str">
            <v>4529</v>
          </cell>
          <cell r="F1638" t="str">
            <v>BT</v>
          </cell>
        </row>
        <row r="1639">
          <cell r="B1639" t="str">
            <v>452919</v>
          </cell>
          <cell r="C1639" t="str">
            <v>Nguyễn Thị Thu</v>
          </cell>
          <cell r="D1639" t="str">
            <v>Hiền</v>
          </cell>
          <cell r="E1639" t="str">
            <v>4529</v>
          </cell>
          <cell r="F1639" t="str">
            <v>BT</v>
          </cell>
        </row>
        <row r="1640">
          <cell r="B1640" t="str">
            <v>452920</v>
          </cell>
          <cell r="C1640" t="str">
            <v>Trần Minh</v>
          </cell>
          <cell r="D1640" t="str">
            <v>Thùy</v>
          </cell>
          <cell r="E1640" t="str">
            <v>4529</v>
          </cell>
          <cell r="F1640" t="str">
            <v>BT</v>
          </cell>
        </row>
        <row r="1641">
          <cell r="B1641" t="str">
            <v>452921</v>
          </cell>
          <cell r="C1641" t="str">
            <v>Vương Tiến</v>
          </cell>
          <cell r="D1641" t="str">
            <v>Thành</v>
          </cell>
          <cell r="E1641" t="str">
            <v>4529</v>
          </cell>
          <cell r="F1641" t="str">
            <v>BT</v>
          </cell>
        </row>
        <row r="1642">
          <cell r="B1642" t="str">
            <v>452922</v>
          </cell>
          <cell r="C1642" t="str">
            <v>Nguyễn Hà</v>
          </cell>
          <cell r="D1642" t="str">
            <v>Duy</v>
          </cell>
          <cell r="E1642" t="str">
            <v>4529</v>
          </cell>
          <cell r="F1642" t="str">
            <v>BT</v>
          </cell>
        </row>
        <row r="1643">
          <cell r="B1643" t="str">
            <v>452923</v>
          </cell>
          <cell r="C1643" t="str">
            <v>Phạm Thế</v>
          </cell>
          <cell r="D1643" t="str">
            <v>Mạnh</v>
          </cell>
          <cell r="E1643" t="str">
            <v>4529</v>
          </cell>
          <cell r="F1643" t="str">
            <v>BT</v>
          </cell>
        </row>
        <row r="1644">
          <cell r="B1644" t="str">
            <v>452924</v>
          </cell>
          <cell r="C1644" t="str">
            <v>Trương Giang</v>
          </cell>
          <cell r="D1644" t="str">
            <v>Anh</v>
          </cell>
          <cell r="E1644" t="str">
            <v>4529</v>
          </cell>
          <cell r="F1644" t="str">
            <v>BT</v>
          </cell>
        </row>
        <row r="1645">
          <cell r="B1645" t="str">
            <v>452925</v>
          </cell>
          <cell r="C1645" t="str">
            <v>Đỗ Thị Hà</v>
          </cell>
          <cell r="D1645" t="str">
            <v>Hương</v>
          </cell>
          <cell r="E1645" t="str">
            <v>4529</v>
          </cell>
          <cell r="F1645" t="str">
            <v>BT</v>
          </cell>
        </row>
        <row r="1646">
          <cell r="B1646" t="str">
            <v>452926</v>
          </cell>
          <cell r="C1646" t="str">
            <v>Trần Nhật</v>
          </cell>
          <cell r="D1646" t="str">
            <v>Hạ</v>
          </cell>
          <cell r="E1646" t="str">
            <v>4529</v>
          </cell>
          <cell r="F1646" t="str">
            <v>BT</v>
          </cell>
        </row>
        <row r="1647">
          <cell r="B1647" t="str">
            <v>452927</v>
          </cell>
          <cell r="C1647" t="str">
            <v>Nguyễn Phương</v>
          </cell>
          <cell r="D1647" t="str">
            <v>Anh</v>
          </cell>
          <cell r="E1647" t="str">
            <v>4529</v>
          </cell>
          <cell r="F1647" t="str">
            <v>BT</v>
          </cell>
        </row>
        <row r="1648">
          <cell r="B1648" t="str">
            <v>452928</v>
          </cell>
          <cell r="C1648" t="str">
            <v>Lê Thị Thu</v>
          </cell>
          <cell r="D1648" t="str">
            <v>Phương</v>
          </cell>
          <cell r="E1648" t="str">
            <v>4529</v>
          </cell>
          <cell r="F1648" t="str">
            <v>BT</v>
          </cell>
        </row>
        <row r="1649">
          <cell r="B1649" t="str">
            <v>452929</v>
          </cell>
          <cell r="C1649" t="str">
            <v>Trần Thị Lan</v>
          </cell>
          <cell r="D1649" t="str">
            <v>Anh</v>
          </cell>
          <cell r="E1649" t="str">
            <v>4529</v>
          </cell>
          <cell r="F1649" t="str">
            <v>BT</v>
          </cell>
        </row>
        <row r="1650">
          <cell r="B1650" t="str">
            <v>452930</v>
          </cell>
          <cell r="C1650" t="str">
            <v>Trần Nguyễn Anh</v>
          </cell>
          <cell r="D1650" t="str">
            <v>Thùy</v>
          </cell>
          <cell r="E1650" t="str">
            <v>4529</v>
          </cell>
          <cell r="F1650" t="str">
            <v>BT</v>
          </cell>
        </row>
        <row r="1651">
          <cell r="B1651" t="str">
            <v>452931</v>
          </cell>
          <cell r="C1651" t="str">
            <v>Phạm Quang</v>
          </cell>
          <cell r="D1651" t="str">
            <v>Hưng</v>
          </cell>
          <cell r="E1651" t="str">
            <v>4529</v>
          </cell>
          <cell r="F1651" t="str">
            <v>BT</v>
          </cell>
        </row>
        <row r="1652">
          <cell r="B1652" t="str">
            <v>452932</v>
          </cell>
          <cell r="C1652" t="str">
            <v>Mai Vũ Thùy</v>
          </cell>
          <cell r="D1652" t="str">
            <v>Linh</v>
          </cell>
          <cell r="E1652" t="str">
            <v>4529</v>
          </cell>
          <cell r="F1652" t="str">
            <v>BT</v>
          </cell>
        </row>
        <row r="1653">
          <cell r="B1653" t="str">
            <v>452933</v>
          </cell>
          <cell r="C1653" t="str">
            <v>Bùi Thị Minh</v>
          </cell>
          <cell r="D1653" t="str">
            <v>Phương</v>
          </cell>
          <cell r="E1653" t="str">
            <v>4529</v>
          </cell>
          <cell r="F1653" t="str">
            <v>BT</v>
          </cell>
        </row>
        <row r="1654">
          <cell r="B1654" t="str">
            <v>452934</v>
          </cell>
          <cell r="C1654" t="str">
            <v>Phạm Khánh</v>
          </cell>
          <cell r="D1654" t="str">
            <v>Linh</v>
          </cell>
          <cell r="E1654" t="str">
            <v>4529</v>
          </cell>
          <cell r="F1654" t="str">
            <v>BT</v>
          </cell>
        </row>
        <row r="1655">
          <cell r="B1655" t="str">
            <v>452935</v>
          </cell>
          <cell r="C1655" t="str">
            <v>Trần Thái Bảo</v>
          </cell>
          <cell r="D1655" t="str">
            <v>Hân</v>
          </cell>
          <cell r="E1655" t="str">
            <v>4529</v>
          </cell>
          <cell r="F1655" t="str">
            <v>BT</v>
          </cell>
        </row>
        <row r="1656">
          <cell r="B1656" t="str">
            <v>452936</v>
          </cell>
          <cell r="C1656" t="str">
            <v>Trương Hà Hoài</v>
          </cell>
          <cell r="D1656" t="str">
            <v>Anh</v>
          </cell>
          <cell r="E1656" t="str">
            <v>4529</v>
          </cell>
          <cell r="F1656" t="str">
            <v>BT</v>
          </cell>
        </row>
        <row r="1657">
          <cell r="B1657" t="str">
            <v>452937</v>
          </cell>
          <cell r="C1657" t="str">
            <v>Nguyễn Thùy</v>
          </cell>
          <cell r="D1657" t="str">
            <v>Nhung</v>
          </cell>
          <cell r="E1657" t="str">
            <v>4529</v>
          </cell>
          <cell r="F1657" t="str">
            <v>BT</v>
          </cell>
        </row>
        <row r="1658">
          <cell r="B1658" t="str">
            <v>452938</v>
          </cell>
          <cell r="C1658" t="str">
            <v>Nguyễn Thị Thu</v>
          </cell>
          <cell r="D1658" t="str">
            <v>Mỵ</v>
          </cell>
          <cell r="E1658" t="str">
            <v>4529</v>
          </cell>
          <cell r="F1658" t="str">
            <v>BT</v>
          </cell>
        </row>
        <row r="1659">
          <cell r="B1659" t="str">
            <v>452939</v>
          </cell>
          <cell r="C1659" t="str">
            <v>Lê Trần Thảo</v>
          </cell>
          <cell r="D1659" t="str">
            <v>Ly</v>
          </cell>
          <cell r="E1659" t="str">
            <v>4529</v>
          </cell>
          <cell r="F1659" t="str">
            <v>BT</v>
          </cell>
        </row>
        <row r="1660">
          <cell r="B1660" t="str">
            <v>452940</v>
          </cell>
          <cell r="C1660" t="str">
            <v>Nguyễn Thị Thu</v>
          </cell>
          <cell r="D1660" t="str">
            <v>Hà</v>
          </cell>
          <cell r="E1660" t="str">
            <v>4529</v>
          </cell>
          <cell r="F1660" t="str">
            <v>BT</v>
          </cell>
        </row>
        <row r="1661">
          <cell r="B1661" t="str">
            <v>452941</v>
          </cell>
          <cell r="C1661" t="str">
            <v>Phan Bảo</v>
          </cell>
          <cell r="D1661" t="str">
            <v>Ngọc</v>
          </cell>
          <cell r="E1661" t="str">
            <v>4529</v>
          </cell>
          <cell r="F1661" t="str">
            <v>BT</v>
          </cell>
        </row>
        <row r="1662">
          <cell r="B1662" t="str">
            <v>452942</v>
          </cell>
          <cell r="C1662" t="str">
            <v>Đào Thùy</v>
          </cell>
          <cell r="D1662" t="str">
            <v>Linh</v>
          </cell>
          <cell r="E1662" t="str">
            <v>4529</v>
          </cell>
          <cell r="F1662" t="str">
            <v>BT</v>
          </cell>
        </row>
        <row r="1663">
          <cell r="B1663" t="str">
            <v>452943</v>
          </cell>
          <cell r="C1663" t="str">
            <v>Hoàng Trung</v>
          </cell>
          <cell r="D1663" t="str">
            <v>Hiếu</v>
          </cell>
          <cell r="E1663" t="str">
            <v>4529</v>
          </cell>
          <cell r="F1663" t="str">
            <v>BT</v>
          </cell>
        </row>
        <row r="1664">
          <cell r="B1664" t="str">
            <v>452944</v>
          </cell>
          <cell r="C1664" t="str">
            <v>Nguyễn Minh</v>
          </cell>
          <cell r="D1664" t="str">
            <v>Đức</v>
          </cell>
          <cell r="E1664" t="str">
            <v>4529</v>
          </cell>
          <cell r="F1664" t="str">
            <v>BT</v>
          </cell>
        </row>
        <row r="1665">
          <cell r="B1665" t="str">
            <v>452945</v>
          </cell>
          <cell r="C1665" t="str">
            <v>Lê Diệu</v>
          </cell>
          <cell r="D1665" t="str">
            <v>Linh</v>
          </cell>
          <cell r="E1665" t="str">
            <v>4529</v>
          </cell>
          <cell r="F1665" t="str">
            <v>BT</v>
          </cell>
        </row>
        <row r="1666">
          <cell r="B1666" t="str">
            <v>452946</v>
          </cell>
          <cell r="C1666" t="str">
            <v>Nguyễn Minh</v>
          </cell>
          <cell r="D1666" t="str">
            <v>Anh</v>
          </cell>
          <cell r="E1666" t="str">
            <v>4529</v>
          </cell>
          <cell r="F1666" t="str">
            <v>BT</v>
          </cell>
        </row>
        <row r="1667">
          <cell r="B1667" t="str">
            <v>452947</v>
          </cell>
          <cell r="C1667" t="str">
            <v>Vũ Thảo</v>
          </cell>
          <cell r="D1667" t="str">
            <v>Linh</v>
          </cell>
          <cell r="E1667" t="str">
            <v>4529</v>
          </cell>
          <cell r="F1667" t="str">
            <v>BT</v>
          </cell>
        </row>
        <row r="1668">
          <cell r="B1668" t="str">
            <v>452948</v>
          </cell>
          <cell r="C1668" t="str">
            <v>Nguyễn Lê Thành</v>
          </cell>
          <cell r="D1668" t="str">
            <v>Chinh</v>
          </cell>
          <cell r="E1668" t="str">
            <v>4529</v>
          </cell>
          <cell r="F1668" t="str">
            <v>BT</v>
          </cell>
        </row>
        <row r="1669">
          <cell r="B1669" t="str">
            <v>452949</v>
          </cell>
          <cell r="C1669" t="str">
            <v>Vũ Hà</v>
          </cell>
          <cell r="D1669" t="str">
            <v>Linh</v>
          </cell>
          <cell r="E1669" t="str">
            <v>4529</v>
          </cell>
          <cell r="F1669" t="str">
            <v>BT</v>
          </cell>
        </row>
        <row r="1670">
          <cell r="B1670" t="str">
            <v>452950</v>
          </cell>
          <cell r="C1670" t="str">
            <v>Phạm Thị</v>
          </cell>
          <cell r="D1670" t="str">
            <v>Hiền</v>
          </cell>
          <cell r="E1670" t="str">
            <v>4529</v>
          </cell>
          <cell r="F1670" t="str">
            <v>BT</v>
          </cell>
        </row>
        <row r="1671">
          <cell r="B1671" t="str">
            <v>452951</v>
          </cell>
          <cell r="C1671" t="str">
            <v>Bùi Lê Gia</v>
          </cell>
          <cell r="D1671" t="str">
            <v>Phong</v>
          </cell>
          <cell r="E1671" t="str">
            <v>4529</v>
          </cell>
          <cell r="F1671" t="str">
            <v>BT</v>
          </cell>
        </row>
        <row r="1672">
          <cell r="B1672" t="str">
            <v>452952</v>
          </cell>
          <cell r="C1672" t="str">
            <v>Đường Văn</v>
          </cell>
          <cell r="D1672" t="str">
            <v>Chính</v>
          </cell>
          <cell r="E1672" t="str">
            <v>4529</v>
          </cell>
          <cell r="F1672" t="str">
            <v>BT</v>
          </cell>
        </row>
        <row r="1673">
          <cell r="B1673" t="str">
            <v>452953</v>
          </cell>
          <cell r="C1673" t="str">
            <v>Đinh Quốc</v>
          </cell>
          <cell r="D1673" t="str">
            <v>Anh</v>
          </cell>
          <cell r="E1673" t="str">
            <v>4529</v>
          </cell>
          <cell r="F1673" t="str">
            <v>BT</v>
          </cell>
        </row>
        <row r="1674">
          <cell r="B1674" t="str">
            <v>452954</v>
          </cell>
          <cell r="C1674" t="str">
            <v>Nguyễn Phương</v>
          </cell>
          <cell r="D1674" t="str">
            <v>Nhi</v>
          </cell>
          <cell r="E1674" t="str">
            <v>4529</v>
          </cell>
          <cell r="F1674" t="str">
            <v>BT</v>
          </cell>
        </row>
        <row r="1675">
          <cell r="B1675" t="str">
            <v>452955</v>
          </cell>
          <cell r="C1675" t="str">
            <v>Nguyễn Mai</v>
          </cell>
          <cell r="D1675" t="str">
            <v>Anh</v>
          </cell>
          <cell r="E1675" t="str">
            <v>4529</v>
          </cell>
          <cell r="F1675" t="str">
            <v>BT</v>
          </cell>
        </row>
        <row r="1676">
          <cell r="B1676" t="str">
            <v>452956</v>
          </cell>
          <cell r="C1676" t="str">
            <v>Nguyễn Thu Thảo</v>
          </cell>
          <cell r="D1676" t="str">
            <v>Vy</v>
          </cell>
          <cell r="E1676" t="str">
            <v>4529</v>
          </cell>
          <cell r="F1676" t="str">
            <v>BT</v>
          </cell>
        </row>
        <row r="1677">
          <cell r="B1677" t="str">
            <v>452957</v>
          </cell>
          <cell r="C1677" t="str">
            <v>Nguyễn Ngọc Minh</v>
          </cell>
          <cell r="D1677" t="str">
            <v>Châu</v>
          </cell>
          <cell r="E1677" t="str">
            <v>4529</v>
          </cell>
          <cell r="F1677" t="str">
            <v>BT</v>
          </cell>
        </row>
        <row r="1678">
          <cell r="B1678" t="str">
            <v>452958</v>
          </cell>
          <cell r="C1678" t="str">
            <v>Dương Hoài Nam</v>
          </cell>
          <cell r="D1678" t="str">
            <v>Phương</v>
          </cell>
          <cell r="E1678" t="str">
            <v>4529</v>
          </cell>
          <cell r="F1678" t="str">
            <v>BT</v>
          </cell>
        </row>
        <row r="1679">
          <cell r="B1679" t="str">
            <v>452959</v>
          </cell>
          <cell r="C1679" t="str">
            <v>Vũ Hải</v>
          </cell>
          <cell r="D1679" t="str">
            <v>Khánh</v>
          </cell>
          <cell r="E1679" t="str">
            <v>4529</v>
          </cell>
          <cell r="F1679" t="str">
            <v>BT</v>
          </cell>
        </row>
        <row r="1680">
          <cell r="B1680" t="str">
            <v>453001</v>
          </cell>
          <cell r="C1680" t="str">
            <v>Đinh Hà</v>
          </cell>
          <cell r="D1680" t="str">
            <v>Thu</v>
          </cell>
          <cell r="E1680" t="str">
            <v>4530</v>
          </cell>
          <cell r="F1680" t="str">
            <v>BT</v>
          </cell>
        </row>
        <row r="1681">
          <cell r="B1681" t="str">
            <v>453002</v>
          </cell>
          <cell r="C1681" t="str">
            <v>Nguyễn Hữu</v>
          </cell>
          <cell r="D1681" t="str">
            <v>Minh</v>
          </cell>
          <cell r="E1681" t="str">
            <v>4530</v>
          </cell>
          <cell r="F1681" t="str">
            <v>BT</v>
          </cell>
        </row>
        <row r="1682">
          <cell r="B1682" t="str">
            <v>453003</v>
          </cell>
          <cell r="C1682" t="str">
            <v>Trần Hoàng</v>
          </cell>
          <cell r="D1682" t="str">
            <v>Hải</v>
          </cell>
          <cell r="E1682" t="str">
            <v>4530</v>
          </cell>
          <cell r="F1682" t="str">
            <v>BT</v>
          </cell>
        </row>
        <row r="1683">
          <cell r="B1683" t="str">
            <v>453004</v>
          </cell>
          <cell r="C1683" t="str">
            <v>Trần Khánh</v>
          </cell>
          <cell r="D1683" t="str">
            <v>Huyền</v>
          </cell>
          <cell r="E1683" t="str">
            <v>4530</v>
          </cell>
          <cell r="F1683" t="str">
            <v>BT</v>
          </cell>
        </row>
        <row r="1684">
          <cell r="B1684" t="str">
            <v>453005</v>
          </cell>
          <cell r="C1684" t="str">
            <v>Chu Ngân</v>
          </cell>
          <cell r="D1684" t="str">
            <v>Hằng</v>
          </cell>
          <cell r="E1684" t="str">
            <v>4530</v>
          </cell>
          <cell r="F1684" t="str">
            <v>BT</v>
          </cell>
        </row>
        <row r="1685">
          <cell r="B1685" t="str">
            <v>453006</v>
          </cell>
          <cell r="C1685" t="str">
            <v>Nguyễn Ngọc</v>
          </cell>
          <cell r="D1685" t="str">
            <v>Thạch</v>
          </cell>
          <cell r="E1685" t="str">
            <v>4530</v>
          </cell>
          <cell r="F1685" t="str">
            <v>BT</v>
          </cell>
        </row>
        <row r="1686">
          <cell r="B1686" t="str">
            <v>453007</v>
          </cell>
          <cell r="C1686" t="str">
            <v>Phan Anh</v>
          </cell>
          <cell r="D1686" t="str">
            <v>Đức</v>
          </cell>
          <cell r="E1686" t="str">
            <v>4530</v>
          </cell>
          <cell r="F1686" t="str">
            <v>BT</v>
          </cell>
        </row>
        <row r="1687">
          <cell r="B1687" t="str">
            <v>453008</v>
          </cell>
          <cell r="C1687" t="str">
            <v>Lê Phương</v>
          </cell>
          <cell r="D1687" t="str">
            <v>Linh</v>
          </cell>
          <cell r="E1687" t="str">
            <v>4530</v>
          </cell>
          <cell r="F1687" t="str">
            <v>BT</v>
          </cell>
        </row>
        <row r="1688">
          <cell r="B1688" t="str">
            <v>453009</v>
          </cell>
          <cell r="C1688" t="str">
            <v>Đỗ Minh</v>
          </cell>
          <cell r="D1688" t="str">
            <v>Nguyệt</v>
          </cell>
          <cell r="E1688" t="str">
            <v>4530</v>
          </cell>
          <cell r="F1688" t="str">
            <v>BT</v>
          </cell>
        </row>
        <row r="1689">
          <cell r="B1689" t="str">
            <v>453010</v>
          </cell>
          <cell r="C1689" t="str">
            <v>Vũ Thị</v>
          </cell>
          <cell r="D1689" t="str">
            <v>Thu</v>
          </cell>
          <cell r="E1689" t="str">
            <v>4530</v>
          </cell>
          <cell r="F1689" t="str">
            <v>BT</v>
          </cell>
        </row>
        <row r="1690">
          <cell r="B1690" t="str">
            <v>453011</v>
          </cell>
          <cell r="C1690" t="str">
            <v>Bùi Đức</v>
          </cell>
          <cell r="D1690" t="str">
            <v>Huy</v>
          </cell>
          <cell r="E1690" t="str">
            <v>4530</v>
          </cell>
          <cell r="F1690" t="str">
            <v>BT</v>
          </cell>
        </row>
        <row r="1691">
          <cell r="B1691" t="str">
            <v>453012</v>
          </cell>
          <cell r="C1691" t="str">
            <v>Chu Ngọc</v>
          </cell>
          <cell r="D1691" t="str">
            <v>Hân</v>
          </cell>
          <cell r="E1691" t="str">
            <v>4530</v>
          </cell>
          <cell r="F1691" t="str">
            <v>BT</v>
          </cell>
        </row>
        <row r="1692">
          <cell r="B1692" t="str">
            <v>453013</v>
          </cell>
          <cell r="C1692" t="str">
            <v>Thiều Thị Thảo</v>
          </cell>
          <cell r="D1692" t="str">
            <v>Nga</v>
          </cell>
          <cell r="E1692" t="str">
            <v>4530</v>
          </cell>
          <cell r="F1692" t="str">
            <v>BT</v>
          </cell>
        </row>
        <row r="1693">
          <cell r="B1693" t="str">
            <v>453014</v>
          </cell>
          <cell r="C1693" t="str">
            <v>Nguyễn Hoàng</v>
          </cell>
          <cell r="D1693" t="str">
            <v>Hà</v>
          </cell>
          <cell r="E1693" t="str">
            <v>4530</v>
          </cell>
          <cell r="F1693" t="str">
            <v>BT</v>
          </cell>
        </row>
        <row r="1694">
          <cell r="B1694" t="str">
            <v>453015</v>
          </cell>
          <cell r="C1694" t="str">
            <v>Nguyễn Thảo</v>
          </cell>
          <cell r="D1694" t="str">
            <v>Nguyên</v>
          </cell>
          <cell r="E1694" t="str">
            <v>4530</v>
          </cell>
          <cell r="F1694" t="str">
            <v>BT</v>
          </cell>
        </row>
        <row r="1695">
          <cell r="B1695" t="str">
            <v>453016</v>
          </cell>
          <cell r="C1695" t="str">
            <v>Bùi Lê Thảo</v>
          </cell>
          <cell r="D1695" t="str">
            <v>Linh</v>
          </cell>
          <cell r="E1695" t="str">
            <v>4530</v>
          </cell>
          <cell r="F1695" t="str">
            <v>MHP</v>
          </cell>
        </row>
        <row r="1696">
          <cell r="B1696" t="str">
            <v>453017</v>
          </cell>
          <cell r="C1696" t="str">
            <v>Vũ Phạm Phương</v>
          </cell>
          <cell r="D1696" t="str">
            <v>Anh</v>
          </cell>
          <cell r="E1696" t="str">
            <v>4530</v>
          </cell>
          <cell r="F1696" t="str">
            <v>BT</v>
          </cell>
        </row>
        <row r="1697">
          <cell r="B1697" t="str">
            <v>453018</v>
          </cell>
          <cell r="C1697" t="str">
            <v>Đinh Bạt Bảo</v>
          </cell>
          <cell r="D1697" t="str">
            <v>Kiên</v>
          </cell>
          <cell r="E1697" t="str">
            <v>4530</v>
          </cell>
          <cell r="F1697" t="str">
            <v>BT</v>
          </cell>
        </row>
        <row r="1698">
          <cell r="B1698" t="str">
            <v>453019</v>
          </cell>
          <cell r="C1698" t="str">
            <v>Nguyễn Ngọc</v>
          </cell>
          <cell r="D1698" t="str">
            <v>Huyền</v>
          </cell>
          <cell r="E1698" t="str">
            <v>4530</v>
          </cell>
          <cell r="F1698" t="str">
            <v>BT</v>
          </cell>
        </row>
        <row r="1699">
          <cell r="B1699" t="str">
            <v>453020</v>
          </cell>
          <cell r="C1699" t="str">
            <v>Nguyễn Việt</v>
          </cell>
          <cell r="D1699" t="str">
            <v>Linh</v>
          </cell>
          <cell r="E1699" t="str">
            <v>4530</v>
          </cell>
          <cell r="F1699" t="str">
            <v>BT</v>
          </cell>
        </row>
        <row r="1700">
          <cell r="B1700" t="str">
            <v>453021</v>
          </cell>
          <cell r="C1700" t="str">
            <v>Vũ Minh</v>
          </cell>
          <cell r="D1700" t="str">
            <v>Tâm</v>
          </cell>
          <cell r="E1700" t="str">
            <v>4530</v>
          </cell>
          <cell r="F1700" t="str">
            <v>BT</v>
          </cell>
        </row>
        <row r="1701">
          <cell r="B1701" t="str">
            <v>453022</v>
          </cell>
          <cell r="C1701" t="str">
            <v>Nguyễn Ngọc</v>
          </cell>
          <cell r="D1701" t="str">
            <v>Mai</v>
          </cell>
          <cell r="E1701" t="str">
            <v>4530</v>
          </cell>
          <cell r="F1701" t="str">
            <v>BT</v>
          </cell>
        </row>
        <row r="1702">
          <cell r="B1702" t="str">
            <v>453023</v>
          </cell>
          <cell r="C1702" t="str">
            <v>Lê Thị Kim</v>
          </cell>
          <cell r="D1702" t="str">
            <v>Ngân</v>
          </cell>
          <cell r="E1702" t="str">
            <v>4530</v>
          </cell>
          <cell r="F1702" t="str">
            <v>BT</v>
          </cell>
        </row>
        <row r="1703">
          <cell r="B1703" t="str">
            <v>453024</v>
          </cell>
          <cell r="C1703" t="str">
            <v>Dương Trường</v>
          </cell>
          <cell r="D1703" t="str">
            <v>Lâm</v>
          </cell>
          <cell r="E1703" t="str">
            <v>4530</v>
          </cell>
          <cell r="F1703" t="str">
            <v>BT</v>
          </cell>
        </row>
        <row r="1704">
          <cell r="B1704" t="str">
            <v>453025</v>
          </cell>
          <cell r="C1704" t="str">
            <v>Nguyễn Ngân</v>
          </cell>
          <cell r="D1704" t="str">
            <v>Hà</v>
          </cell>
          <cell r="E1704" t="str">
            <v>4530</v>
          </cell>
          <cell r="F1704" t="str">
            <v>BT</v>
          </cell>
        </row>
        <row r="1705">
          <cell r="B1705" t="str">
            <v>453026</v>
          </cell>
          <cell r="C1705" t="str">
            <v>Nguyễn Vy</v>
          </cell>
          <cell r="D1705" t="str">
            <v>Khanh</v>
          </cell>
          <cell r="E1705" t="str">
            <v>4530</v>
          </cell>
          <cell r="F1705" t="str">
            <v>BT</v>
          </cell>
        </row>
        <row r="1706">
          <cell r="B1706" t="str">
            <v>453027</v>
          </cell>
          <cell r="C1706" t="str">
            <v>Phạm Hải</v>
          </cell>
          <cell r="D1706" t="str">
            <v>Chiều</v>
          </cell>
          <cell r="E1706" t="str">
            <v>4530</v>
          </cell>
          <cell r="F1706" t="str">
            <v>BT</v>
          </cell>
        </row>
        <row r="1707">
          <cell r="B1707" t="str">
            <v>453028</v>
          </cell>
          <cell r="C1707" t="str">
            <v>Bùi Thị Mai</v>
          </cell>
          <cell r="D1707" t="str">
            <v>Khanh</v>
          </cell>
          <cell r="E1707" t="str">
            <v>4530</v>
          </cell>
          <cell r="F1707" t="str">
            <v>BT</v>
          </cell>
        </row>
        <row r="1708">
          <cell r="B1708" t="str">
            <v>453029</v>
          </cell>
          <cell r="C1708" t="str">
            <v>Nguyễn Thị Thanh</v>
          </cell>
          <cell r="D1708" t="str">
            <v>Bình</v>
          </cell>
          <cell r="E1708" t="str">
            <v>4530</v>
          </cell>
          <cell r="F1708" t="str">
            <v>BT</v>
          </cell>
        </row>
        <row r="1709">
          <cell r="B1709" t="str">
            <v>453030</v>
          </cell>
          <cell r="C1709" t="str">
            <v>Lưu Thị Thùy</v>
          </cell>
          <cell r="D1709" t="str">
            <v>Anh</v>
          </cell>
          <cell r="E1709" t="str">
            <v>4530</v>
          </cell>
          <cell r="F1709" t="str">
            <v>BT</v>
          </cell>
        </row>
        <row r="1710">
          <cell r="B1710" t="str">
            <v>453031</v>
          </cell>
          <cell r="C1710" t="str">
            <v>Lê Minh</v>
          </cell>
          <cell r="D1710" t="str">
            <v>Thảo</v>
          </cell>
          <cell r="E1710" t="str">
            <v>4530</v>
          </cell>
          <cell r="F1710" t="str">
            <v>BT</v>
          </cell>
        </row>
        <row r="1711">
          <cell r="B1711" t="str">
            <v>453032</v>
          </cell>
          <cell r="C1711" t="str">
            <v>Lê Phương</v>
          </cell>
          <cell r="D1711" t="str">
            <v>Vi</v>
          </cell>
          <cell r="E1711" t="str">
            <v>4530</v>
          </cell>
          <cell r="F1711" t="str">
            <v>BT</v>
          </cell>
        </row>
        <row r="1712">
          <cell r="B1712" t="str">
            <v>453033</v>
          </cell>
          <cell r="C1712" t="str">
            <v>Lê Nguyễn Anh</v>
          </cell>
          <cell r="D1712" t="str">
            <v>Thơ</v>
          </cell>
          <cell r="E1712" t="str">
            <v>4530</v>
          </cell>
          <cell r="F1712" t="str">
            <v>BT</v>
          </cell>
        </row>
        <row r="1713">
          <cell r="B1713" t="str">
            <v>453034</v>
          </cell>
          <cell r="C1713" t="str">
            <v>Hoàng Phương</v>
          </cell>
          <cell r="D1713" t="str">
            <v>Thảo</v>
          </cell>
          <cell r="E1713" t="str">
            <v>4530</v>
          </cell>
          <cell r="F1713" t="str">
            <v>BT</v>
          </cell>
        </row>
        <row r="1714">
          <cell r="B1714" t="str">
            <v>453035</v>
          </cell>
          <cell r="C1714" t="str">
            <v>Nguyễn Thu</v>
          </cell>
          <cell r="D1714" t="str">
            <v>Thuỷ</v>
          </cell>
          <cell r="E1714" t="str">
            <v>4530</v>
          </cell>
          <cell r="F1714" t="str">
            <v>BT</v>
          </cell>
        </row>
        <row r="1715">
          <cell r="B1715" t="str">
            <v>453036</v>
          </cell>
          <cell r="C1715" t="str">
            <v>Trịnh Trí</v>
          </cell>
          <cell r="D1715" t="str">
            <v>Đức</v>
          </cell>
          <cell r="E1715" t="str">
            <v>4530</v>
          </cell>
          <cell r="F1715" t="str">
            <v>BT</v>
          </cell>
        </row>
        <row r="1716">
          <cell r="B1716" t="str">
            <v>453037</v>
          </cell>
          <cell r="C1716" t="str">
            <v>Nguyễn Quỳnh</v>
          </cell>
          <cell r="D1716" t="str">
            <v>Giao</v>
          </cell>
          <cell r="E1716" t="str">
            <v>4530</v>
          </cell>
          <cell r="F1716" t="str">
            <v>BT</v>
          </cell>
        </row>
        <row r="1717">
          <cell r="B1717" t="str">
            <v>453038</v>
          </cell>
          <cell r="C1717" t="str">
            <v>Nguyễn Phương Thảo</v>
          </cell>
          <cell r="D1717" t="str">
            <v>Chi</v>
          </cell>
          <cell r="E1717" t="str">
            <v>4530</v>
          </cell>
          <cell r="F1717" t="str">
            <v>BT</v>
          </cell>
        </row>
        <row r="1718">
          <cell r="B1718" t="str">
            <v>453039</v>
          </cell>
          <cell r="C1718" t="str">
            <v>Trần Mạnh</v>
          </cell>
          <cell r="D1718" t="str">
            <v>Hiển</v>
          </cell>
          <cell r="E1718" t="str">
            <v>4530</v>
          </cell>
          <cell r="F1718" t="str">
            <v>BT</v>
          </cell>
        </row>
        <row r="1719">
          <cell r="B1719" t="str">
            <v>453040</v>
          </cell>
          <cell r="C1719" t="str">
            <v>Lê Thị Vân</v>
          </cell>
          <cell r="D1719" t="str">
            <v>Anh</v>
          </cell>
          <cell r="E1719" t="str">
            <v>4530</v>
          </cell>
          <cell r="F1719" t="str">
            <v>BT</v>
          </cell>
        </row>
        <row r="1720">
          <cell r="B1720" t="str">
            <v>453041</v>
          </cell>
          <cell r="C1720" t="str">
            <v>Phan Hà</v>
          </cell>
          <cell r="D1720" t="str">
            <v>Trang</v>
          </cell>
          <cell r="E1720" t="str">
            <v>4530</v>
          </cell>
          <cell r="F1720" t="str">
            <v>BT</v>
          </cell>
        </row>
        <row r="1721">
          <cell r="B1721" t="str">
            <v>453042</v>
          </cell>
          <cell r="C1721" t="str">
            <v>Nguyễn Tiến</v>
          </cell>
          <cell r="D1721" t="str">
            <v>Dũng</v>
          </cell>
          <cell r="E1721" t="str">
            <v>4530</v>
          </cell>
          <cell r="F1721" t="str">
            <v>BT</v>
          </cell>
        </row>
        <row r="1722">
          <cell r="B1722" t="str">
            <v>453043</v>
          </cell>
          <cell r="C1722" t="str">
            <v>Nguyễn Thị Ngọc</v>
          </cell>
          <cell r="D1722" t="str">
            <v>Quỳnh</v>
          </cell>
          <cell r="E1722" t="str">
            <v>4530</v>
          </cell>
          <cell r="F1722" t="str">
            <v>BT</v>
          </cell>
        </row>
        <row r="1723">
          <cell r="B1723" t="str">
            <v>453044</v>
          </cell>
          <cell r="C1723" t="str">
            <v>Đỗ Hà</v>
          </cell>
          <cell r="D1723" t="str">
            <v>Thu</v>
          </cell>
          <cell r="E1723" t="str">
            <v>4530</v>
          </cell>
          <cell r="F1723" t="str">
            <v>BT</v>
          </cell>
        </row>
        <row r="1724">
          <cell r="B1724" t="str">
            <v>453045</v>
          </cell>
          <cell r="C1724" t="str">
            <v>Đinh Phương</v>
          </cell>
          <cell r="D1724" t="str">
            <v>Nhi</v>
          </cell>
          <cell r="E1724" t="str">
            <v>4530</v>
          </cell>
          <cell r="F1724" t="str">
            <v>BT</v>
          </cell>
        </row>
        <row r="1725">
          <cell r="B1725" t="str">
            <v>453046</v>
          </cell>
          <cell r="C1725" t="str">
            <v>Nguyễn Phương</v>
          </cell>
          <cell r="D1725" t="str">
            <v>Thảo</v>
          </cell>
          <cell r="E1725" t="str">
            <v>4530</v>
          </cell>
          <cell r="F1725" t="str">
            <v>BT</v>
          </cell>
        </row>
        <row r="1726">
          <cell r="B1726" t="str">
            <v>453047</v>
          </cell>
          <cell r="C1726" t="str">
            <v>Lý Quế</v>
          </cell>
          <cell r="D1726" t="str">
            <v>Lương</v>
          </cell>
          <cell r="E1726" t="str">
            <v>4530</v>
          </cell>
          <cell r="F1726" t="str">
            <v>BT</v>
          </cell>
        </row>
        <row r="1727">
          <cell r="B1727" t="str">
            <v>453048</v>
          </cell>
          <cell r="C1727" t="str">
            <v>Phạm Vũ Lan</v>
          </cell>
          <cell r="D1727" t="str">
            <v>Anh</v>
          </cell>
          <cell r="E1727" t="str">
            <v>4530</v>
          </cell>
          <cell r="F1727" t="str">
            <v>BT</v>
          </cell>
        </row>
        <row r="1728">
          <cell r="B1728" t="str">
            <v>453049</v>
          </cell>
          <cell r="C1728" t="str">
            <v>Dương Đức</v>
          </cell>
          <cell r="D1728" t="str">
            <v>Nguyên</v>
          </cell>
          <cell r="E1728" t="str">
            <v>4530</v>
          </cell>
          <cell r="F1728" t="str">
            <v>BT</v>
          </cell>
        </row>
        <row r="1729">
          <cell r="B1729" t="str">
            <v>453050</v>
          </cell>
          <cell r="C1729" t="str">
            <v>Chử Phương</v>
          </cell>
          <cell r="D1729" t="str">
            <v>Anh</v>
          </cell>
          <cell r="E1729" t="str">
            <v>4530</v>
          </cell>
          <cell r="F1729" t="str">
            <v>BT</v>
          </cell>
        </row>
        <row r="1730">
          <cell r="B1730" t="str">
            <v>453051</v>
          </cell>
          <cell r="C1730" t="str">
            <v>Đỗ Hà</v>
          </cell>
          <cell r="D1730" t="str">
            <v>Chi</v>
          </cell>
          <cell r="E1730" t="str">
            <v>4530</v>
          </cell>
          <cell r="F1730" t="str">
            <v>BT</v>
          </cell>
        </row>
        <row r="1731">
          <cell r="B1731" t="str">
            <v>453052</v>
          </cell>
          <cell r="C1731" t="str">
            <v>Nguyễn Thúy</v>
          </cell>
          <cell r="D1731" t="str">
            <v>Hằng</v>
          </cell>
          <cell r="E1731" t="str">
            <v>4530</v>
          </cell>
          <cell r="F1731" t="str">
            <v>BT</v>
          </cell>
        </row>
        <row r="1732">
          <cell r="B1732" t="str">
            <v>453053</v>
          </cell>
          <cell r="C1732" t="str">
            <v>Nguyễn Minh</v>
          </cell>
          <cell r="D1732" t="str">
            <v>Ký</v>
          </cell>
          <cell r="E1732" t="str">
            <v>4530</v>
          </cell>
          <cell r="F1732" t="str">
            <v>BT</v>
          </cell>
        </row>
        <row r="1733">
          <cell r="B1733" t="str">
            <v>453054</v>
          </cell>
          <cell r="C1733" t="str">
            <v>Lê Phương</v>
          </cell>
          <cell r="D1733" t="str">
            <v>Anh</v>
          </cell>
          <cell r="E1733" t="str">
            <v>4530</v>
          </cell>
          <cell r="F1733" t="str">
            <v>BT</v>
          </cell>
        </row>
        <row r="1734">
          <cell r="B1734" t="str">
            <v>453055</v>
          </cell>
          <cell r="C1734" t="str">
            <v>Lương Mai</v>
          </cell>
          <cell r="D1734" t="str">
            <v>Linh</v>
          </cell>
          <cell r="E1734" t="str">
            <v>4530</v>
          </cell>
          <cell r="F1734" t="str">
            <v>GHP70</v>
          </cell>
        </row>
        <row r="1735">
          <cell r="B1735" t="str">
            <v>453056</v>
          </cell>
          <cell r="C1735" t="str">
            <v>Phạm Phú</v>
          </cell>
          <cell r="D1735" t="str">
            <v>An</v>
          </cell>
          <cell r="E1735" t="str">
            <v>4530</v>
          </cell>
          <cell r="F1735" t="str">
            <v>BT</v>
          </cell>
        </row>
        <row r="1736">
          <cell r="B1736" t="str">
            <v>453057</v>
          </cell>
          <cell r="C1736" t="str">
            <v>Nguyễn Hồng</v>
          </cell>
          <cell r="D1736" t="str">
            <v>Minh</v>
          </cell>
          <cell r="E1736" t="str">
            <v>4530</v>
          </cell>
          <cell r="F1736" t="str">
            <v>BT</v>
          </cell>
        </row>
        <row r="1737">
          <cell r="B1737" t="str">
            <v>453058</v>
          </cell>
          <cell r="C1737" t="str">
            <v>Nguyễn Như</v>
          </cell>
          <cell r="D1737" t="str">
            <v>Quỳnh</v>
          </cell>
          <cell r="E1737" t="str">
            <v>4530</v>
          </cell>
          <cell r="F1737" t="str">
            <v>BT</v>
          </cell>
        </row>
        <row r="1738">
          <cell r="B1738" t="str">
            <v>453101</v>
          </cell>
          <cell r="C1738" t="str">
            <v>Ngô Thanh</v>
          </cell>
          <cell r="D1738" t="str">
            <v>Thúy</v>
          </cell>
          <cell r="E1738" t="str">
            <v>4531</v>
          </cell>
          <cell r="F1738" t="str">
            <v>BT</v>
          </cell>
        </row>
        <row r="1739">
          <cell r="B1739" t="str">
            <v>453102</v>
          </cell>
          <cell r="C1739" t="str">
            <v>Đặng Mai</v>
          </cell>
          <cell r="D1739" t="str">
            <v>Linh</v>
          </cell>
          <cell r="E1739" t="str">
            <v>4531</v>
          </cell>
          <cell r="F1739" t="str">
            <v>BT</v>
          </cell>
        </row>
        <row r="1740">
          <cell r="B1740" t="str">
            <v>453103</v>
          </cell>
          <cell r="C1740" t="str">
            <v>Trần Thị Kim</v>
          </cell>
          <cell r="D1740" t="str">
            <v>Anh</v>
          </cell>
          <cell r="E1740" t="str">
            <v>4531</v>
          </cell>
          <cell r="F1740" t="str">
            <v>BT</v>
          </cell>
        </row>
        <row r="1741">
          <cell r="B1741" t="str">
            <v>453104</v>
          </cell>
          <cell r="C1741" t="str">
            <v>Đỗ Trần Trà</v>
          </cell>
          <cell r="D1741" t="str">
            <v>My</v>
          </cell>
          <cell r="E1741" t="str">
            <v>4531</v>
          </cell>
          <cell r="F1741" t="str">
            <v>BT</v>
          </cell>
        </row>
        <row r="1742">
          <cell r="B1742" t="str">
            <v>453105</v>
          </cell>
          <cell r="C1742" t="str">
            <v>Nguyễn Trường</v>
          </cell>
          <cell r="D1742" t="str">
            <v>Huy</v>
          </cell>
          <cell r="E1742" t="str">
            <v>4531</v>
          </cell>
          <cell r="F1742" t="str">
            <v>BT</v>
          </cell>
        </row>
        <row r="1743">
          <cell r="B1743" t="str">
            <v>453106</v>
          </cell>
          <cell r="C1743" t="str">
            <v>Phạm Quốc</v>
          </cell>
          <cell r="D1743" t="str">
            <v>Phi</v>
          </cell>
          <cell r="E1743" t="str">
            <v>4531</v>
          </cell>
          <cell r="F1743" t="str">
            <v>BT</v>
          </cell>
        </row>
        <row r="1744">
          <cell r="B1744" t="str">
            <v>453107</v>
          </cell>
          <cell r="C1744" t="str">
            <v>Trần Lê Duy</v>
          </cell>
          <cell r="D1744" t="str">
            <v>Anh</v>
          </cell>
          <cell r="E1744" t="str">
            <v>4531</v>
          </cell>
          <cell r="F1744" t="str">
            <v>BT</v>
          </cell>
        </row>
        <row r="1745">
          <cell r="B1745" t="str">
            <v>453108</v>
          </cell>
          <cell r="C1745" t="str">
            <v>Nguyễn Hồ Kiều</v>
          </cell>
          <cell r="D1745" t="str">
            <v>Mi</v>
          </cell>
          <cell r="E1745" t="str">
            <v>4531</v>
          </cell>
          <cell r="F1745" t="str">
            <v>BT</v>
          </cell>
        </row>
        <row r="1746">
          <cell r="B1746" t="str">
            <v>453109</v>
          </cell>
          <cell r="C1746" t="str">
            <v>Bùi Hải</v>
          </cell>
          <cell r="D1746" t="str">
            <v>Yến</v>
          </cell>
          <cell r="E1746" t="str">
            <v>4531</v>
          </cell>
          <cell r="F1746" t="str">
            <v>BT</v>
          </cell>
        </row>
        <row r="1747">
          <cell r="B1747" t="str">
            <v>453110</v>
          </cell>
          <cell r="C1747" t="str">
            <v>Trần Thị Tường</v>
          </cell>
          <cell r="D1747" t="str">
            <v>Uyên</v>
          </cell>
          <cell r="E1747" t="str">
            <v>4531</v>
          </cell>
          <cell r="F1747" t="str">
            <v>BT</v>
          </cell>
        </row>
        <row r="1748">
          <cell r="B1748" t="str">
            <v>453111</v>
          </cell>
          <cell r="C1748" t="str">
            <v>Nguyễn Phạm Trà</v>
          </cell>
          <cell r="D1748" t="str">
            <v>My</v>
          </cell>
          <cell r="E1748" t="str">
            <v>4531</v>
          </cell>
          <cell r="F1748" t="str">
            <v>BT</v>
          </cell>
        </row>
        <row r="1749">
          <cell r="B1749" t="str">
            <v>453112</v>
          </cell>
          <cell r="C1749" t="str">
            <v>Nguyễn Công</v>
          </cell>
          <cell r="D1749" t="str">
            <v>Hiếu</v>
          </cell>
          <cell r="E1749" t="str">
            <v>4531</v>
          </cell>
          <cell r="F1749" t="str">
            <v>BT</v>
          </cell>
        </row>
        <row r="1750">
          <cell r="B1750" t="str">
            <v>453113</v>
          </cell>
          <cell r="C1750" t="str">
            <v>Tống Khánh</v>
          </cell>
          <cell r="D1750" t="str">
            <v>Linh</v>
          </cell>
          <cell r="E1750" t="str">
            <v>4531</v>
          </cell>
          <cell r="F1750" t="str">
            <v>BT</v>
          </cell>
        </row>
        <row r="1751">
          <cell r="B1751" t="str">
            <v>453114</v>
          </cell>
          <cell r="C1751" t="str">
            <v>Hoàng Lan</v>
          </cell>
          <cell r="D1751" t="str">
            <v>Anh</v>
          </cell>
          <cell r="E1751" t="str">
            <v>4531</v>
          </cell>
          <cell r="F1751" t="str">
            <v>BT</v>
          </cell>
        </row>
        <row r="1752">
          <cell r="B1752" t="str">
            <v>453115</v>
          </cell>
          <cell r="C1752" t="str">
            <v>Vũ Hoàng Hải</v>
          </cell>
          <cell r="D1752" t="str">
            <v>Minh</v>
          </cell>
          <cell r="E1752" t="str">
            <v>4531</v>
          </cell>
          <cell r="F1752" t="str">
            <v>BT</v>
          </cell>
        </row>
        <row r="1753">
          <cell r="B1753" t="str">
            <v>453116</v>
          </cell>
          <cell r="C1753" t="str">
            <v>Thái Lê</v>
          </cell>
          <cell r="D1753" t="str">
            <v>Nam</v>
          </cell>
          <cell r="E1753" t="str">
            <v>4531</v>
          </cell>
          <cell r="F1753" t="str">
            <v>BT</v>
          </cell>
        </row>
        <row r="1754">
          <cell r="B1754" t="str">
            <v>453117</v>
          </cell>
          <cell r="C1754" t="str">
            <v>Nguyễn Thị Kim</v>
          </cell>
          <cell r="D1754" t="str">
            <v>Chi</v>
          </cell>
          <cell r="E1754" t="str">
            <v>4531</v>
          </cell>
          <cell r="F1754" t="str">
            <v>BT</v>
          </cell>
        </row>
        <row r="1755">
          <cell r="B1755" t="str">
            <v>453118</v>
          </cell>
          <cell r="C1755" t="str">
            <v>Phan Thị Yến</v>
          </cell>
          <cell r="D1755" t="str">
            <v>Nhi</v>
          </cell>
          <cell r="E1755" t="str">
            <v>4531</v>
          </cell>
          <cell r="F1755" t="str">
            <v>BT</v>
          </cell>
        </row>
        <row r="1756">
          <cell r="B1756" t="str">
            <v>453119</v>
          </cell>
          <cell r="C1756" t="str">
            <v>Nguyễn Việt</v>
          </cell>
          <cell r="D1756" t="str">
            <v>Linh</v>
          </cell>
          <cell r="E1756" t="str">
            <v>4531</v>
          </cell>
          <cell r="F1756" t="str">
            <v>BT</v>
          </cell>
        </row>
        <row r="1757">
          <cell r="B1757" t="str">
            <v>453120</v>
          </cell>
          <cell r="C1757" t="str">
            <v>Tiết Thu</v>
          </cell>
          <cell r="D1757" t="str">
            <v>Quỳnh</v>
          </cell>
          <cell r="E1757" t="str">
            <v>4531</v>
          </cell>
          <cell r="F1757" t="str">
            <v>BT</v>
          </cell>
        </row>
        <row r="1758">
          <cell r="B1758" t="str">
            <v>453121</v>
          </cell>
          <cell r="C1758" t="str">
            <v>Bùi Thị Hải</v>
          </cell>
          <cell r="D1758" t="str">
            <v>Yến</v>
          </cell>
          <cell r="E1758" t="str">
            <v>4531</v>
          </cell>
          <cell r="F1758" t="str">
            <v>BT</v>
          </cell>
        </row>
        <row r="1759">
          <cell r="B1759" t="str">
            <v>453122</v>
          </cell>
          <cell r="C1759" t="str">
            <v>Ngô Thị Diệu</v>
          </cell>
          <cell r="D1759" t="str">
            <v>Linh</v>
          </cell>
          <cell r="E1759" t="str">
            <v>4531</v>
          </cell>
          <cell r="F1759" t="str">
            <v>BT</v>
          </cell>
        </row>
        <row r="1760">
          <cell r="B1760" t="str">
            <v>453123</v>
          </cell>
          <cell r="C1760" t="str">
            <v>Nguyễn Thị Hồng</v>
          </cell>
          <cell r="D1760" t="str">
            <v>Hạnh</v>
          </cell>
          <cell r="E1760" t="str">
            <v>4531</v>
          </cell>
          <cell r="F1760" t="str">
            <v>BT</v>
          </cell>
        </row>
        <row r="1761">
          <cell r="B1761" t="str">
            <v>453124</v>
          </cell>
          <cell r="C1761" t="str">
            <v>Nguyễn Sỹ Bảo</v>
          </cell>
          <cell r="D1761" t="str">
            <v>Sơn</v>
          </cell>
          <cell r="E1761" t="str">
            <v>4531</v>
          </cell>
          <cell r="F1761" t="str">
            <v>BT</v>
          </cell>
        </row>
        <row r="1762">
          <cell r="B1762" t="str">
            <v>453125</v>
          </cell>
          <cell r="C1762" t="str">
            <v>Nguyễn Đình</v>
          </cell>
          <cell r="D1762" t="str">
            <v>Phúc</v>
          </cell>
          <cell r="E1762" t="str">
            <v>4531</v>
          </cell>
          <cell r="F1762" t="str">
            <v>BT</v>
          </cell>
        </row>
        <row r="1763">
          <cell r="B1763" t="str">
            <v>453126</v>
          </cell>
          <cell r="C1763" t="str">
            <v>Nguyễn Mạnh Hải</v>
          </cell>
          <cell r="D1763" t="str">
            <v>Anh</v>
          </cell>
          <cell r="E1763" t="str">
            <v>4531</v>
          </cell>
          <cell r="F1763" t="str">
            <v>BT</v>
          </cell>
        </row>
        <row r="1764">
          <cell r="B1764" t="str">
            <v>453127</v>
          </cell>
          <cell r="C1764" t="str">
            <v>Đoàn Hà</v>
          </cell>
          <cell r="D1764" t="str">
            <v>Trinh</v>
          </cell>
          <cell r="E1764" t="str">
            <v>4531</v>
          </cell>
          <cell r="F1764" t="str">
            <v>BT</v>
          </cell>
        </row>
        <row r="1765">
          <cell r="B1765" t="str">
            <v>453128</v>
          </cell>
          <cell r="C1765" t="str">
            <v>Vũ Ngọc</v>
          </cell>
          <cell r="D1765" t="str">
            <v>ánh</v>
          </cell>
          <cell r="E1765" t="str">
            <v>4531</v>
          </cell>
          <cell r="F1765" t="str">
            <v>BT</v>
          </cell>
        </row>
        <row r="1766">
          <cell r="B1766" t="str">
            <v>453129</v>
          </cell>
          <cell r="C1766" t="str">
            <v>Trần Thanh</v>
          </cell>
          <cell r="D1766" t="str">
            <v>Phương</v>
          </cell>
          <cell r="E1766" t="str">
            <v>4531</v>
          </cell>
          <cell r="F1766" t="str">
            <v>BT</v>
          </cell>
        </row>
        <row r="1767">
          <cell r="B1767" t="str">
            <v>453130</v>
          </cell>
          <cell r="C1767" t="str">
            <v>Nguyễn Thị Cẩm</v>
          </cell>
          <cell r="D1767" t="str">
            <v>Nhung</v>
          </cell>
          <cell r="E1767" t="str">
            <v>4531</v>
          </cell>
          <cell r="F1767" t="str">
            <v>BT</v>
          </cell>
        </row>
        <row r="1768">
          <cell r="B1768" t="str">
            <v>453131</v>
          </cell>
          <cell r="C1768" t="str">
            <v>Nguyễn Phương</v>
          </cell>
          <cell r="D1768" t="str">
            <v>Uyên</v>
          </cell>
          <cell r="E1768" t="str">
            <v>4531</v>
          </cell>
          <cell r="F1768" t="str">
            <v>BT</v>
          </cell>
        </row>
        <row r="1769">
          <cell r="B1769" t="str">
            <v>453132</v>
          </cell>
          <cell r="C1769" t="str">
            <v>Nguyễn Đức</v>
          </cell>
          <cell r="D1769" t="str">
            <v>Anh</v>
          </cell>
          <cell r="E1769" t="str">
            <v>4531</v>
          </cell>
          <cell r="F1769" t="str">
            <v>BT</v>
          </cell>
        </row>
        <row r="1770">
          <cell r="B1770" t="str">
            <v>453133</v>
          </cell>
          <cell r="C1770" t="str">
            <v>Phạm Bình</v>
          </cell>
          <cell r="D1770" t="str">
            <v>An</v>
          </cell>
          <cell r="E1770" t="str">
            <v>4531</v>
          </cell>
          <cell r="F1770" t="str">
            <v>BT</v>
          </cell>
        </row>
        <row r="1771">
          <cell r="B1771" t="str">
            <v>453134</v>
          </cell>
          <cell r="C1771" t="str">
            <v>Lê Thị Vân</v>
          </cell>
          <cell r="D1771" t="str">
            <v>Anh</v>
          </cell>
          <cell r="E1771" t="str">
            <v>4531</v>
          </cell>
          <cell r="F1771" t="str">
            <v>BT</v>
          </cell>
        </row>
        <row r="1772">
          <cell r="B1772" t="str">
            <v>453136</v>
          </cell>
          <cell r="C1772" t="str">
            <v>Nguyễn Quỳnh</v>
          </cell>
          <cell r="D1772" t="str">
            <v>Anh</v>
          </cell>
          <cell r="E1772" t="str">
            <v>4531</v>
          </cell>
          <cell r="F1772" t="str">
            <v>BT</v>
          </cell>
        </row>
        <row r="1773">
          <cell r="B1773" t="str">
            <v>453137</v>
          </cell>
          <cell r="C1773" t="str">
            <v>Lại Phương</v>
          </cell>
          <cell r="D1773" t="str">
            <v>Thảo</v>
          </cell>
          <cell r="E1773" t="str">
            <v>4531</v>
          </cell>
          <cell r="F1773" t="str">
            <v>BT</v>
          </cell>
        </row>
        <row r="1774">
          <cell r="B1774" t="str">
            <v>453138</v>
          </cell>
          <cell r="C1774" t="str">
            <v>Nguyễn Nguyễn Yến</v>
          </cell>
          <cell r="D1774" t="str">
            <v>Nhi</v>
          </cell>
          <cell r="E1774" t="str">
            <v>4531</v>
          </cell>
          <cell r="F1774" t="str">
            <v>BT</v>
          </cell>
        </row>
        <row r="1775">
          <cell r="B1775" t="str">
            <v>453139</v>
          </cell>
          <cell r="C1775" t="str">
            <v>Trần Hoàng</v>
          </cell>
          <cell r="D1775" t="str">
            <v>Ân</v>
          </cell>
          <cell r="E1775" t="str">
            <v>4531</v>
          </cell>
          <cell r="F1775" t="str">
            <v>BT</v>
          </cell>
        </row>
        <row r="1776">
          <cell r="B1776" t="str">
            <v>453140</v>
          </cell>
          <cell r="C1776" t="str">
            <v>Nguyễn Trần Huyền</v>
          </cell>
          <cell r="D1776" t="str">
            <v>Anh</v>
          </cell>
          <cell r="E1776" t="str">
            <v>4531</v>
          </cell>
          <cell r="F1776" t="str">
            <v>BT</v>
          </cell>
        </row>
        <row r="1777">
          <cell r="B1777" t="str">
            <v>453141</v>
          </cell>
          <cell r="C1777" t="str">
            <v>Trịnh Thanh</v>
          </cell>
          <cell r="D1777" t="str">
            <v>Huyền</v>
          </cell>
          <cell r="E1777" t="str">
            <v>4531</v>
          </cell>
          <cell r="F1777" t="str">
            <v>BT</v>
          </cell>
        </row>
        <row r="1778">
          <cell r="B1778" t="str">
            <v>453142</v>
          </cell>
          <cell r="C1778" t="str">
            <v>Trần Thu</v>
          </cell>
          <cell r="D1778" t="str">
            <v>Hoài</v>
          </cell>
          <cell r="E1778" t="str">
            <v>4531</v>
          </cell>
          <cell r="F1778" t="str">
            <v>BT</v>
          </cell>
        </row>
        <row r="1779">
          <cell r="B1779" t="str">
            <v>453143</v>
          </cell>
          <cell r="C1779" t="str">
            <v>Đặng Phương</v>
          </cell>
          <cell r="D1779" t="str">
            <v>Thảo</v>
          </cell>
          <cell r="E1779" t="str">
            <v>4531</v>
          </cell>
          <cell r="F1779" t="str">
            <v>BT</v>
          </cell>
        </row>
        <row r="1780">
          <cell r="B1780" t="str">
            <v>453144</v>
          </cell>
          <cell r="C1780" t="str">
            <v>Nguyễn Gia</v>
          </cell>
          <cell r="D1780" t="str">
            <v>Bình</v>
          </cell>
          <cell r="E1780" t="str">
            <v>4531</v>
          </cell>
          <cell r="F1780" t="str">
            <v>BT</v>
          </cell>
        </row>
        <row r="1781">
          <cell r="B1781" t="str">
            <v>453145</v>
          </cell>
          <cell r="C1781" t="str">
            <v>Quách Hoàng</v>
          </cell>
          <cell r="D1781" t="str">
            <v>Dương</v>
          </cell>
          <cell r="E1781" t="str">
            <v>4531</v>
          </cell>
          <cell r="F1781" t="str">
            <v>BT</v>
          </cell>
        </row>
        <row r="1782">
          <cell r="B1782" t="str">
            <v>453146</v>
          </cell>
          <cell r="C1782" t="str">
            <v>Nguyễn Phương</v>
          </cell>
          <cell r="D1782" t="str">
            <v>Mai</v>
          </cell>
          <cell r="E1782" t="str">
            <v>4531</v>
          </cell>
          <cell r="F1782" t="str">
            <v>BT</v>
          </cell>
        </row>
        <row r="1783">
          <cell r="B1783" t="str">
            <v>453147</v>
          </cell>
          <cell r="C1783" t="str">
            <v>Phạm Quỳnh</v>
          </cell>
          <cell r="D1783" t="str">
            <v>Hoa</v>
          </cell>
          <cell r="E1783" t="str">
            <v>4531</v>
          </cell>
          <cell r="F1783" t="str">
            <v>BT</v>
          </cell>
        </row>
        <row r="1784">
          <cell r="B1784" t="str">
            <v>453148</v>
          </cell>
          <cell r="C1784" t="str">
            <v>Nguyễn Trung</v>
          </cell>
          <cell r="D1784" t="str">
            <v>Dương</v>
          </cell>
          <cell r="E1784" t="str">
            <v>4531</v>
          </cell>
          <cell r="F1784" t="str">
            <v>BT</v>
          </cell>
        </row>
        <row r="1785">
          <cell r="B1785" t="str">
            <v>453149</v>
          </cell>
          <cell r="C1785" t="str">
            <v>Ngô Thị Tuyết</v>
          </cell>
          <cell r="D1785" t="str">
            <v>Anh</v>
          </cell>
          <cell r="E1785" t="str">
            <v>4531</v>
          </cell>
          <cell r="F1785" t="str">
            <v>BT</v>
          </cell>
        </row>
        <row r="1786">
          <cell r="B1786" t="str">
            <v>453150</v>
          </cell>
          <cell r="C1786" t="str">
            <v>Hà Vân</v>
          </cell>
          <cell r="D1786" t="str">
            <v>Anh</v>
          </cell>
          <cell r="E1786" t="str">
            <v>4531</v>
          </cell>
          <cell r="F1786" t="str">
            <v>BT</v>
          </cell>
        </row>
        <row r="1787">
          <cell r="B1787" t="str">
            <v>453151</v>
          </cell>
          <cell r="C1787" t="str">
            <v>Ngô Ngọc</v>
          </cell>
          <cell r="D1787" t="str">
            <v>Dương</v>
          </cell>
          <cell r="E1787" t="str">
            <v>4531</v>
          </cell>
          <cell r="F1787" t="str">
            <v>BT</v>
          </cell>
        </row>
        <row r="1788">
          <cell r="B1788" t="str">
            <v>453152</v>
          </cell>
          <cell r="C1788" t="str">
            <v>Trương Quỳnh</v>
          </cell>
          <cell r="D1788" t="str">
            <v>Anh</v>
          </cell>
          <cell r="E1788" t="str">
            <v>4531</v>
          </cell>
          <cell r="F1788" t="str">
            <v>BT</v>
          </cell>
        </row>
        <row r="1789">
          <cell r="B1789" t="str">
            <v>453153</v>
          </cell>
          <cell r="C1789" t="str">
            <v>Nguyễn Thị Minh</v>
          </cell>
          <cell r="D1789" t="str">
            <v>Ngọc</v>
          </cell>
          <cell r="E1789" t="str">
            <v>4531</v>
          </cell>
          <cell r="F1789" t="str">
            <v>BT</v>
          </cell>
        </row>
        <row r="1790">
          <cell r="B1790" t="str">
            <v>453154</v>
          </cell>
          <cell r="C1790" t="str">
            <v>Nguyễn Ngọc</v>
          </cell>
          <cell r="D1790" t="str">
            <v>Nga</v>
          </cell>
          <cell r="E1790" t="str">
            <v>4531</v>
          </cell>
          <cell r="F1790" t="str">
            <v>BT</v>
          </cell>
        </row>
        <row r="1791">
          <cell r="B1791" t="str">
            <v>453155</v>
          </cell>
          <cell r="C1791" t="str">
            <v>Đặng Trang</v>
          </cell>
          <cell r="D1791" t="str">
            <v>Anh</v>
          </cell>
          <cell r="E1791" t="str">
            <v>4531</v>
          </cell>
          <cell r="F1791" t="str">
            <v>BT</v>
          </cell>
        </row>
        <row r="1792">
          <cell r="B1792" t="str">
            <v>453156</v>
          </cell>
          <cell r="C1792" t="str">
            <v>Nguyễn Phương</v>
          </cell>
          <cell r="D1792" t="str">
            <v>Thúy</v>
          </cell>
          <cell r="E1792" t="str">
            <v>4531</v>
          </cell>
          <cell r="F1792" t="str">
            <v>BT</v>
          </cell>
        </row>
        <row r="1793">
          <cell r="B1793" t="str">
            <v>453157</v>
          </cell>
          <cell r="C1793" t="str">
            <v>Nguyễn Thị Mỹ</v>
          </cell>
          <cell r="D1793" t="str">
            <v>Ly</v>
          </cell>
          <cell r="E1793" t="str">
            <v>4531</v>
          </cell>
          <cell r="F1793" t="str">
            <v>BT</v>
          </cell>
        </row>
        <row r="1794">
          <cell r="B1794" t="str">
            <v>453158</v>
          </cell>
          <cell r="C1794" t="str">
            <v>Lương Khánh</v>
          </cell>
          <cell r="D1794" t="str">
            <v>Vi</v>
          </cell>
          <cell r="E1794" t="str">
            <v>4531</v>
          </cell>
          <cell r="F1794" t="str">
            <v>BT</v>
          </cell>
        </row>
        <row r="1795">
          <cell r="B1795" t="str">
            <v>453201</v>
          </cell>
          <cell r="C1795" t="str">
            <v>Cao Thị</v>
          </cell>
          <cell r="D1795" t="str">
            <v>Tiên</v>
          </cell>
          <cell r="E1795" t="str">
            <v>4532</v>
          </cell>
          <cell r="F1795" t="str">
            <v>BT</v>
          </cell>
        </row>
        <row r="1796">
          <cell r="B1796" t="str">
            <v>453202</v>
          </cell>
          <cell r="C1796" t="str">
            <v>Phạm Thị Hà</v>
          </cell>
          <cell r="D1796" t="str">
            <v>Trang</v>
          </cell>
          <cell r="E1796" t="str">
            <v>4532</v>
          </cell>
          <cell r="F1796" t="str">
            <v>BT</v>
          </cell>
        </row>
        <row r="1797">
          <cell r="B1797" t="str">
            <v>453203</v>
          </cell>
          <cell r="C1797" t="str">
            <v>Nguyễn Ngọc Thu</v>
          </cell>
          <cell r="D1797" t="str">
            <v>Trang</v>
          </cell>
          <cell r="E1797" t="str">
            <v>4532</v>
          </cell>
          <cell r="F1797" t="str">
            <v>BT</v>
          </cell>
        </row>
        <row r="1798">
          <cell r="B1798" t="str">
            <v>453204</v>
          </cell>
          <cell r="C1798" t="str">
            <v>Đinh Thành</v>
          </cell>
          <cell r="D1798" t="str">
            <v>Long</v>
          </cell>
          <cell r="E1798" t="str">
            <v>4532</v>
          </cell>
          <cell r="F1798" t="str">
            <v>BT</v>
          </cell>
        </row>
        <row r="1799">
          <cell r="B1799" t="str">
            <v>453205</v>
          </cell>
          <cell r="C1799" t="str">
            <v>Nguyễn Thị</v>
          </cell>
          <cell r="D1799" t="str">
            <v>Minh</v>
          </cell>
          <cell r="E1799" t="str">
            <v>4532</v>
          </cell>
          <cell r="F1799" t="str">
            <v>BT</v>
          </cell>
        </row>
        <row r="1800">
          <cell r="B1800" t="str">
            <v>453206</v>
          </cell>
          <cell r="C1800" t="str">
            <v>Lê Anh</v>
          </cell>
          <cell r="D1800" t="str">
            <v>Đức</v>
          </cell>
          <cell r="E1800" t="str">
            <v>4532</v>
          </cell>
          <cell r="F1800" t="str">
            <v>BT</v>
          </cell>
        </row>
        <row r="1801">
          <cell r="B1801" t="str">
            <v>453207</v>
          </cell>
          <cell r="C1801" t="str">
            <v>Vũ Ngọc</v>
          </cell>
          <cell r="D1801" t="str">
            <v>Đông</v>
          </cell>
          <cell r="E1801" t="str">
            <v>4532</v>
          </cell>
          <cell r="F1801" t="str">
            <v>BT</v>
          </cell>
        </row>
        <row r="1802">
          <cell r="B1802" t="str">
            <v>453208</v>
          </cell>
          <cell r="C1802" t="str">
            <v>Phạm Trần Khánh</v>
          </cell>
          <cell r="D1802" t="str">
            <v>Linh</v>
          </cell>
          <cell r="E1802" t="str">
            <v>4532</v>
          </cell>
          <cell r="F1802" t="str">
            <v>BT</v>
          </cell>
        </row>
        <row r="1803">
          <cell r="B1803" t="str">
            <v>453209</v>
          </cell>
          <cell r="C1803" t="str">
            <v>Nguyễn Thị</v>
          </cell>
          <cell r="D1803" t="str">
            <v>Thương</v>
          </cell>
          <cell r="E1803" t="str">
            <v>4532</v>
          </cell>
          <cell r="F1803" t="str">
            <v>BT</v>
          </cell>
        </row>
        <row r="1804">
          <cell r="B1804" t="str">
            <v>453210</v>
          </cell>
          <cell r="C1804" t="str">
            <v>Hồ Lê Hải</v>
          </cell>
          <cell r="D1804" t="str">
            <v>Huy</v>
          </cell>
          <cell r="E1804" t="str">
            <v>4532</v>
          </cell>
          <cell r="F1804" t="str">
            <v>BT</v>
          </cell>
        </row>
        <row r="1805">
          <cell r="B1805" t="str">
            <v>453211</v>
          </cell>
          <cell r="C1805" t="str">
            <v>Bùi Thảo</v>
          </cell>
          <cell r="D1805" t="str">
            <v>My</v>
          </cell>
          <cell r="E1805" t="str">
            <v>4532</v>
          </cell>
          <cell r="F1805" t="str">
            <v>BT</v>
          </cell>
        </row>
        <row r="1806">
          <cell r="B1806" t="str">
            <v>453212</v>
          </cell>
          <cell r="C1806" t="str">
            <v>Lê Thị Lâm</v>
          </cell>
          <cell r="D1806" t="str">
            <v>Huyền</v>
          </cell>
          <cell r="E1806" t="str">
            <v>4532</v>
          </cell>
          <cell r="F1806" t="str">
            <v>BT</v>
          </cell>
        </row>
        <row r="1807">
          <cell r="B1807" t="str">
            <v>453213</v>
          </cell>
          <cell r="C1807" t="str">
            <v>Trịnh Thu</v>
          </cell>
          <cell r="D1807" t="str">
            <v>Phương</v>
          </cell>
          <cell r="E1807" t="str">
            <v>4532</v>
          </cell>
          <cell r="F1807" t="str">
            <v>BT</v>
          </cell>
        </row>
        <row r="1808">
          <cell r="B1808" t="str">
            <v>453214</v>
          </cell>
          <cell r="C1808" t="str">
            <v>Lê Cát Quỳnh</v>
          </cell>
          <cell r="D1808" t="str">
            <v>Trang</v>
          </cell>
          <cell r="E1808" t="str">
            <v>4532</v>
          </cell>
          <cell r="F1808" t="str">
            <v>BT</v>
          </cell>
        </row>
        <row r="1809">
          <cell r="B1809" t="str">
            <v>453215</v>
          </cell>
          <cell r="C1809" t="str">
            <v>Trần Anh</v>
          </cell>
          <cell r="D1809" t="str">
            <v>Quân</v>
          </cell>
          <cell r="E1809" t="str">
            <v>4532</v>
          </cell>
          <cell r="F1809" t="str">
            <v>BT</v>
          </cell>
        </row>
        <row r="1810">
          <cell r="B1810" t="str">
            <v>453216</v>
          </cell>
          <cell r="C1810" t="str">
            <v>Trần Phương</v>
          </cell>
          <cell r="D1810" t="str">
            <v>Uyên</v>
          </cell>
          <cell r="E1810" t="str">
            <v>4532</v>
          </cell>
          <cell r="F1810" t="str">
            <v>BT</v>
          </cell>
        </row>
        <row r="1811">
          <cell r="B1811" t="str">
            <v>453217</v>
          </cell>
          <cell r="C1811" t="str">
            <v>Nguyễn Ngọc</v>
          </cell>
          <cell r="D1811" t="str">
            <v>Khánh</v>
          </cell>
          <cell r="E1811" t="str">
            <v>4532</v>
          </cell>
          <cell r="F1811" t="str">
            <v>BT</v>
          </cell>
        </row>
        <row r="1812">
          <cell r="B1812" t="str">
            <v>453218</v>
          </cell>
          <cell r="C1812" t="str">
            <v>Nguyễn Thiên Hà</v>
          </cell>
          <cell r="D1812" t="str">
            <v>An</v>
          </cell>
          <cell r="E1812" t="str">
            <v>4532</v>
          </cell>
          <cell r="F1812" t="str">
            <v>BT</v>
          </cell>
        </row>
        <row r="1813">
          <cell r="B1813" t="str">
            <v>453219</v>
          </cell>
          <cell r="C1813" t="str">
            <v>Triệu Văn</v>
          </cell>
          <cell r="D1813" t="str">
            <v>Minh</v>
          </cell>
          <cell r="E1813" t="str">
            <v>4532</v>
          </cell>
          <cell r="F1813" t="str">
            <v>BT</v>
          </cell>
        </row>
        <row r="1814">
          <cell r="B1814" t="str">
            <v>453220</v>
          </cell>
          <cell r="C1814" t="str">
            <v>Lê Thị Lan</v>
          </cell>
          <cell r="D1814" t="str">
            <v>ánh</v>
          </cell>
          <cell r="E1814" t="str">
            <v>4532</v>
          </cell>
          <cell r="F1814" t="str">
            <v>BT</v>
          </cell>
        </row>
        <row r="1815">
          <cell r="B1815" t="str">
            <v>453221</v>
          </cell>
          <cell r="C1815" t="str">
            <v>Nguyễn Minh</v>
          </cell>
          <cell r="D1815" t="str">
            <v>ánh</v>
          </cell>
          <cell r="E1815" t="str">
            <v>4532</v>
          </cell>
          <cell r="F1815" t="str">
            <v>BT</v>
          </cell>
        </row>
        <row r="1816">
          <cell r="B1816" t="str">
            <v>453222</v>
          </cell>
          <cell r="C1816" t="str">
            <v>Nguyễn Phạm Hải</v>
          </cell>
          <cell r="D1816" t="str">
            <v>Ly</v>
          </cell>
          <cell r="E1816" t="str">
            <v>4532</v>
          </cell>
          <cell r="F1816" t="str">
            <v>BT</v>
          </cell>
        </row>
        <row r="1817">
          <cell r="B1817" t="str">
            <v>453223</v>
          </cell>
          <cell r="C1817" t="str">
            <v>Ngô Thị</v>
          </cell>
          <cell r="D1817" t="str">
            <v>Ngà</v>
          </cell>
          <cell r="E1817" t="str">
            <v>4532</v>
          </cell>
          <cell r="F1817" t="str">
            <v>BT</v>
          </cell>
        </row>
        <row r="1818">
          <cell r="B1818" t="str">
            <v>453224</v>
          </cell>
          <cell r="C1818" t="str">
            <v>Lương Huyền</v>
          </cell>
          <cell r="D1818" t="str">
            <v>Trang</v>
          </cell>
          <cell r="E1818" t="str">
            <v>4532</v>
          </cell>
          <cell r="F1818" t="str">
            <v>BT</v>
          </cell>
        </row>
        <row r="1819">
          <cell r="B1819" t="str">
            <v>453225</v>
          </cell>
          <cell r="C1819" t="str">
            <v>Nguyễn Thùy</v>
          </cell>
          <cell r="D1819" t="str">
            <v>Dương</v>
          </cell>
          <cell r="E1819" t="str">
            <v>4532</v>
          </cell>
          <cell r="F1819" t="str">
            <v>BT</v>
          </cell>
        </row>
        <row r="1820">
          <cell r="B1820" t="str">
            <v>453226</v>
          </cell>
          <cell r="C1820" t="str">
            <v>Nguyễn Văn</v>
          </cell>
          <cell r="D1820" t="str">
            <v>Thảo</v>
          </cell>
          <cell r="E1820" t="str">
            <v>4532</v>
          </cell>
          <cell r="F1820" t="str">
            <v>BT</v>
          </cell>
        </row>
        <row r="1821">
          <cell r="B1821" t="str">
            <v>453227</v>
          </cell>
          <cell r="C1821" t="str">
            <v>Phạm Bình</v>
          </cell>
          <cell r="D1821" t="str">
            <v>Minh</v>
          </cell>
          <cell r="E1821" t="str">
            <v>4532</v>
          </cell>
          <cell r="F1821" t="str">
            <v>BT</v>
          </cell>
        </row>
        <row r="1822">
          <cell r="B1822" t="str">
            <v>453228</v>
          </cell>
          <cell r="C1822" t="str">
            <v>Đào Duy</v>
          </cell>
          <cell r="D1822" t="str">
            <v>Hảo</v>
          </cell>
          <cell r="E1822" t="str">
            <v>4532</v>
          </cell>
          <cell r="F1822" t="str">
            <v>BT</v>
          </cell>
        </row>
        <row r="1823">
          <cell r="B1823" t="str">
            <v>453229</v>
          </cell>
          <cell r="C1823" t="str">
            <v>Nguyễn Thị</v>
          </cell>
          <cell r="D1823" t="str">
            <v>Huyền</v>
          </cell>
          <cell r="E1823" t="str">
            <v>4532</v>
          </cell>
          <cell r="F1823" t="str">
            <v>BT</v>
          </cell>
        </row>
        <row r="1824">
          <cell r="B1824" t="str">
            <v>453230</v>
          </cell>
          <cell r="C1824" t="str">
            <v>Nguyễn Lan</v>
          </cell>
          <cell r="D1824" t="str">
            <v>Chi</v>
          </cell>
          <cell r="E1824" t="str">
            <v>4532</v>
          </cell>
          <cell r="F1824" t="str">
            <v>BT</v>
          </cell>
        </row>
        <row r="1825">
          <cell r="B1825" t="str">
            <v>453231</v>
          </cell>
          <cell r="C1825" t="str">
            <v>Trần Vũ Minh</v>
          </cell>
          <cell r="D1825" t="str">
            <v>Thư</v>
          </cell>
          <cell r="E1825" t="str">
            <v>4532</v>
          </cell>
          <cell r="F1825" t="str">
            <v>BT</v>
          </cell>
        </row>
        <row r="1826">
          <cell r="B1826" t="str">
            <v>453232</v>
          </cell>
          <cell r="C1826" t="str">
            <v>Nguyễn Thị Như</v>
          </cell>
          <cell r="D1826" t="str">
            <v>Quỳnh</v>
          </cell>
          <cell r="E1826" t="str">
            <v>4532</v>
          </cell>
          <cell r="F1826" t="str">
            <v>BT</v>
          </cell>
        </row>
        <row r="1827">
          <cell r="B1827" t="str">
            <v>453233</v>
          </cell>
          <cell r="C1827" t="str">
            <v>Nguyễn Đình</v>
          </cell>
          <cell r="D1827" t="str">
            <v>Quang</v>
          </cell>
          <cell r="E1827" t="str">
            <v>4532</v>
          </cell>
          <cell r="F1827" t="str">
            <v>BT</v>
          </cell>
        </row>
        <row r="1828">
          <cell r="B1828" t="str">
            <v>453234</v>
          </cell>
          <cell r="C1828" t="str">
            <v>Nguyễn Thị Vân</v>
          </cell>
          <cell r="D1828" t="str">
            <v>Anh</v>
          </cell>
          <cell r="E1828" t="str">
            <v>4532</v>
          </cell>
          <cell r="F1828" t="str">
            <v>BT</v>
          </cell>
        </row>
        <row r="1829">
          <cell r="B1829" t="str">
            <v>453235</v>
          </cell>
          <cell r="C1829" t="str">
            <v>Đào Thanh</v>
          </cell>
          <cell r="D1829" t="str">
            <v>Thảo</v>
          </cell>
          <cell r="E1829" t="str">
            <v>4532</v>
          </cell>
          <cell r="F1829" t="str">
            <v>BT</v>
          </cell>
        </row>
        <row r="1830">
          <cell r="B1830" t="str">
            <v>453236</v>
          </cell>
          <cell r="C1830" t="str">
            <v>Trần Thị Quỳnh</v>
          </cell>
          <cell r="D1830" t="str">
            <v>Anh</v>
          </cell>
          <cell r="E1830" t="str">
            <v>4532</v>
          </cell>
          <cell r="F1830" t="str">
            <v>BT</v>
          </cell>
        </row>
        <row r="1831">
          <cell r="B1831" t="str">
            <v>453237</v>
          </cell>
          <cell r="C1831" t="str">
            <v>Nguyễn Thị Thanh</v>
          </cell>
          <cell r="D1831" t="str">
            <v>Thảo</v>
          </cell>
          <cell r="E1831" t="str">
            <v>4532</v>
          </cell>
          <cell r="F1831" t="str">
            <v>BT</v>
          </cell>
        </row>
        <row r="1832">
          <cell r="B1832" t="str">
            <v>453238</v>
          </cell>
          <cell r="C1832" t="str">
            <v>Bùi Việt</v>
          </cell>
          <cell r="D1832" t="str">
            <v>Hà</v>
          </cell>
          <cell r="E1832" t="str">
            <v>4532</v>
          </cell>
          <cell r="F1832" t="str">
            <v>BT</v>
          </cell>
        </row>
        <row r="1833">
          <cell r="B1833" t="str">
            <v>453239</v>
          </cell>
          <cell r="C1833" t="str">
            <v>Nguyễn Duy</v>
          </cell>
          <cell r="D1833" t="str">
            <v>Anh</v>
          </cell>
          <cell r="E1833" t="str">
            <v>4532</v>
          </cell>
          <cell r="F1833" t="str">
            <v>BT</v>
          </cell>
        </row>
        <row r="1834">
          <cell r="B1834" t="str">
            <v>453240</v>
          </cell>
          <cell r="C1834" t="str">
            <v>Bùi Thị Ngọc</v>
          </cell>
          <cell r="D1834" t="str">
            <v>ánh</v>
          </cell>
          <cell r="E1834" t="str">
            <v>4532</v>
          </cell>
          <cell r="F1834" t="str">
            <v>BT</v>
          </cell>
        </row>
        <row r="1835">
          <cell r="B1835" t="str">
            <v>453241</v>
          </cell>
          <cell r="C1835" t="str">
            <v>Nguyễn Quỳnh</v>
          </cell>
          <cell r="D1835" t="str">
            <v>Anh</v>
          </cell>
          <cell r="E1835" t="str">
            <v>4532</v>
          </cell>
          <cell r="F1835" t="str">
            <v>BT</v>
          </cell>
        </row>
        <row r="1836">
          <cell r="B1836" t="str">
            <v>453242</v>
          </cell>
          <cell r="C1836" t="str">
            <v>Nguyễn Hoàng</v>
          </cell>
          <cell r="D1836" t="str">
            <v>Nam</v>
          </cell>
          <cell r="E1836" t="str">
            <v>4532</v>
          </cell>
          <cell r="F1836" t="str">
            <v>BT</v>
          </cell>
        </row>
        <row r="1837">
          <cell r="B1837" t="str">
            <v>453243</v>
          </cell>
          <cell r="C1837" t="str">
            <v>Nguyễn Huy</v>
          </cell>
          <cell r="D1837" t="str">
            <v>Hoàng</v>
          </cell>
          <cell r="E1837" t="str">
            <v>4532</v>
          </cell>
          <cell r="F1837" t="str">
            <v>BT</v>
          </cell>
        </row>
        <row r="1838">
          <cell r="B1838" t="str">
            <v>453244</v>
          </cell>
          <cell r="C1838" t="str">
            <v>Trần Thị Phương</v>
          </cell>
          <cell r="D1838" t="str">
            <v>Anh</v>
          </cell>
          <cell r="E1838" t="str">
            <v>4532</v>
          </cell>
          <cell r="F1838" t="str">
            <v>BT</v>
          </cell>
        </row>
        <row r="1839">
          <cell r="B1839" t="str">
            <v>453245</v>
          </cell>
          <cell r="C1839" t="str">
            <v>Nguyễn Hải</v>
          </cell>
          <cell r="D1839" t="str">
            <v>Quỳnh</v>
          </cell>
          <cell r="E1839" t="str">
            <v>4532</v>
          </cell>
          <cell r="F1839" t="str">
            <v>BT</v>
          </cell>
        </row>
        <row r="1840">
          <cell r="B1840" t="str">
            <v>453246</v>
          </cell>
          <cell r="C1840" t="str">
            <v>Đỗ Hà</v>
          </cell>
          <cell r="D1840" t="str">
            <v>Mi</v>
          </cell>
          <cell r="E1840" t="str">
            <v>4532</v>
          </cell>
          <cell r="F1840" t="str">
            <v>BT</v>
          </cell>
        </row>
        <row r="1841">
          <cell r="B1841" t="str">
            <v>453247</v>
          </cell>
          <cell r="C1841" t="str">
            <v>Lê Thị Thanh</v>
          </cell>
          <cell r="D1841" t="str">
            <v>Huyền</v>
          </cell>
          <cell r="E1841" t="str">
            <v>4532</v>
          </cell>
          <cell r="F1841" t="str">
            <v>BT</v>
          </cell>
        </row>
        <row r="1842">
          <cell r="B1842" t="str">
            <v>453248</v>
          </cell>
          <cell r="C1842" t="str">
            <v>Bùi Chi</v>
          </cell>
          <cell r="D1842" t="str">
            <v>Thảo</v>
          </cell>
          <cell r="E1842" t="str">
            <v>4532</v>
          </cell>
          <cell r="F1842" t="str">
            <v>BT</v>
          </cell>
        </row>
        <row r="1843">
          <cell r="B1843" t="str">
            <v>453249</v>
          </cell>
          <cell r="C1843" t="str">
            <v>Lê Thị Thùy</v>
          </cell>
          <cell r="D1843" t="str">
            <v>Dương</v>
          </cell>
          <cell r="E1843" t="str">
            <v>4532</v>
          </cell>
          <cell r="F1843" t="str">
            <v>BT</v>
          </cell>
        </row>
        <row r="1844">
          <cell r="B1844" t="str">
            <v>453250</v>
          </cell>
          <cell r="C1844" t="str">
            <v>Nguyễn Lan</v>
          </cell>
          <cell r="D1844" t="str">
            <v>Nhi</v>
          </cell>
          <cell r="E1844" t="str">
            <v>4532</v>
          </cell>
          <cell r="F1844" t="str">
            <v>BT</v>
          </cell>
        </row>
        <row r="1845">
          <cell r="B1845" t="str">
            <v>453251</v>
          </cell>
          <cell r="C1845" t="str">
            <v>Lương Diễm</v>
          </cell>
          <cell r="D1845" t="str">
            <v>Quỳnh</v>
          </cell>
          <cell r="E1845" t="str">
            <v>4532</v>
          </cell>
          <cell r="F1845" t="str">
            <v>GHP70</v>
          </cell>
        </row>
        <row r="1846">
          <cell r="B1846" t="str">
            <v>453252</v>
          </cell>
          <cell r="C1846" t="str">
            <v>Mai Thị Quỳnh</v>
          </cell>
          <cell r="D1846" t="str">
            <v>Trang</v>
          </cell>
          <cell r="E1846" t="str">
            <v>4532</v>
          </cell>
          <cell r="F1846" t="str">
            <v>BT</v>
          </cell>
        </row>
        <row r="1847">
          <cell r="B1847" t="str">
            <v>453253</v>
          </cell>
          <cell r="C1847" t="str">
            <v>Hoàng Thị Châu</v>
          </cell>
          <cell r="D1847" t="str">
            <v>Anh</v>
          </cell>
          <cell r="E1847" t="str">
            <v>4532</v>
          </cell>
          <cell r="F1847" t="str">
            <v>BT</v>
          </cell>
        </row>
        <row r="1848">
          <cell r="B1848" t="str">
            <v>453254</v>
          </cell>
          <cell r="C1848" t="str">
            <v>Phan Khánh</v>
          </cell>
          <cell r="D1848" t="str">
            <v>Huyền</v>
          </cell>
          <cell r="E1848" t="str">
            <v>4532</v>
          </cell>
          <cell r="F1848" t="str">
            <v>BT</v>
          </cell>
        </row>
        <row r="1849">
          <cell r="B1849" t="str">
            <v>453255</v>
          </cell>
          <cell r="C1849" t="str">
            <v>Nguyễn Thị Kim</v>
          </cell>
          <cell r="D1849" t="str">
            <v>Dung</v>
          </cell>
          <cell r="E1849" t="str">
            <v>4532</v>
          </cell>
          <cell r="F1849" t="str">
            <v>BT</v>
          </cell>
        </row>
        <row r="1850">
          <cell r="B1850" t="str">
            <v>453256</v>
          </cell>
          <cell r="C1850" t="str">
            <v>Trần Huyền</v>
          </cell>
          <cell r="D1850" t="str">
            <v>Thương</v>
          </cell>
          <cell r="E1850" t="str">
            <v>4532</v>
          </cell>
          <cell r="F1850" t="str">
            <v>BT</v>
          </cell>
        </row>
        <row r="1851">
          <cell r="B1851" t="str">
            <v>453257</v>
          </cell>
          <cell r="C1851" t="str">
            <v>Vũ Ngọc</v>
          </cell>
          <cell r="D1851" t="str">
            <v>Toản</v>
          </cell>
          <cell r="E1851" t="str">
            <v>4532</v>
          </cell>
          <cell r="F1851" t="str">
            <v>BT</v>
          </cell>
        </row>
        <row r="1852">
          <cell r="B1852" t="str">
            <v>453258</v>
          </cell>
          <cell r="C1852" t="str">
            <v>Phạm Thanh</v>
          </cell>
          <cell r="D1852" t="str">
            <v>Hương</v>
          </cell>
          <cell r="E1852" t="str">
            <v>4532</v>
          </cell>
          <cell r="F1852" t="str">
            <v>BT</v>
          </cell>
        </row>
        <row r="1853">
          <cell r="B1853" t="str">
            <v>453301</v>
          </cell>
          <cell r="C1853" t="str">
            <v>Nguyễn Thành</v>
          </cell>
          <cell r="D1853" t="str">
            <v>Hưng</v>
          </cell>
          <cell r="E1853" t="str">
            <v>4533</v>
          </cell>
          <cell r="F1853" t="str">
            <v>CLC45</v>
          </cell>
        </row>
        <row r="1854">
          <cell r="B1854" t="str">
            <v>453302</v>
          </cell>
          <cell r="C1854" t="str">
            <v>Nguyễn Tường</v>
          </cell>
          <cell r="D1854" t="str">
            <v>Uyên</v>
          </cell>
          <cell r="E1854" t="str">
            <v>4533</v>
          </cell>
          <cell r="F1854" t="str">
            <v>CLC45</v>
          </cell>
        </row>
        <row r="1855">
          <cell r="B1855" t="str">
            <v>453303</v>
          </cell>
          <cell r="C1855" t="str">
            <v>Trần Nghĩa</v>
          </cell>
          <cell r="D1855" t="str">
            <v>Hưng</v>
          </cell>
          <cell r="E1855" t="str">
            <v>4533</v>
          </cell>
          <cell r="F1855" t="str">
            <v>CLC45</v>
          </cell>
        </row>
        <row r="1856">
          <cell r="B1856" t="str">
            <v>453304</v>
          </cell>
          <cell r="C1856" t="str">
            <v>Trần Vũ Giang</v>
          </cell>
          <cell r="D1856" t="str">
            <v>Nam</v>
          </cell>
          <cell r="E1856" t="str">
            <v>4533</v>
          </cell>
          <cell r="F1856" t="str">
            <v>CLC45</v>
          </cell>
        </row>
        <row r="1857">
          <cell r="B1857" t="str">
            <v>453305</v>
          </cell>
          <cell r="C1857" t="str">
            <v>Nguyễn Anh</v>
          </cell>
          <cell r="D1857" t="str">
            <v>Phương</v>
          </cell>
          <cell r="E1857" t="str">
            <v>4533</v>
          </cell>
          <cell r="F1857" t="str">
            <v>CLC45</v>
          </cell>
        </row>
        <row r="1858">
          <cell r="B1858" t="str">
            <v>453306</v>
          </cell>
          <cell r="C1858" t="str">
            <v>Tôn Thất Vương</v>
          </cell>
          <cell r="D1858" t="str">
            <v>Anh</v>
          </cell>
          <cell r="E1858" t="str">
            <v>4533</v>
          </cell>
          <cell r="F1858" t="str">
            <v>CLC45</v>
          </cell>
        </row>
        <row r="1859">
          <cell r="B1859" t="str">
            <v>453307</v>
          </cell>
          <cell r="C1859" t="str">
            <v>Nguyễn Mạnh</v>
          </cell>
          <cell r="D1859" t="str">
            <v>Dũng</v>
          </cell>
          <cell r="E1859" t="str">
            <v>4533</v>
          </cell>
          <cell r="F1859" t="str">
            <v>CLC45</v>
          </cell>
        </row>
        <row r="1860">
          <cell r="B1860" t="str">
            <v>453308</v>
          </cell>
          <cell r="C1860" t="str">
            <v>Phan Thị Như</v>
          </cell>
          <cell r="D1860" t="str">
            <v>Quỳnh</v>
          </cell>
          <cell r="E1860" t="str">
            <v>4533</v>
          </cell>
          <cell r="F1860" t="str">
            <v>CLC45</v>
          </cell>
        </row>
        <row r="1861">
          <cell r="B1861" t="str">
            <v>453309</v>
          </cell>
          <cell r="C1861" t="str">
            <v>Nguyễn Phạm Xuân</v>
          </cell>
          <cell r="D1861" t="str">
            <v>Hà</v>
          </cell>
          <cell r="E1861" t="str">
            <v>4533</v>
          </cell>
          <cell r="F1861" t="str">
            <v>CLC45</v>
          </cell>
        </row>
        <row r="1862">
          <cell r="B1862" t="str">
            <v>453310</v>
          </cell>
          <cell r="C1862" t="str">
            <v>Phan Thị Hà</v>
          </cell>
          <cell r="D1862" t="str">
            <v>Linh</v>
          </cell>
          <cell r="E1862" t="str">
            <v>4533</v>
          </cell>
          <cell r="F1862" t="str">
            <v>CLC45</v>
          </cell>
        </row>
        <row r="1863">
          <cell r="B1863" t="str">
            <v>453311</v>
          </cell>
          <cell r="C1863" t="str">
            <v>Đặng Đức</v>
          </cell>
          <cell r="D1863" t="str">
            <v>Mạnh</v>
          </cell>
          <cell r="E1863" t="str">
            <v>4533</v>
          </cell>
          <cell r="F1863" t="str">
            <v>CLC45</v>
          </cell>
        </row>
        <row r="1864">
          <cell r="B1864" t="str">
            <v>453312</v>
          </cell>
          <cell r="C1864" t="str">
            <v>Nguyễn Thị Mai</v>
          </cell>
          <cell r="D1864" t="str">
            <v>Phương</v>
          </cell>
          <cell r="E1864" t="str">
            <v>4533</v>
          </cell>
          <cell r="F1864" t="str">
            <v>CLC45</v>
          </cell>
        </row>
        <row r="1865">
          <cell r="B1865" t="str">
            <v>453313</v>
          </cell>
          <cell r="C1865" t="str">
            <v>Trần Ngọc</v>
          </cell>
          <cell r="D1865" t="str">
            <v>Hà</v>
          </cell>
          <cell r="E1865" t="str">
            <v>4533</v>
          </cell>
          <cell r="F1865" t="str">
            <v>CLC45</v>
          </cell>
        </row>
        <row r="1866">
          <cell r="B1866" t="str">
            <v>453314</v>
          </cell>
          <cell r="C1866" t="str">
            <v>Lê Thị Trà</v>
          </cell>
          <cell r="D1866" t="str">
            <v>My</v>
          </cell>
          <cell r="E1866" t="str">
            <v>4533</v>
          </cell>
          <cell r="F1866" t="str">
            <v>CLC45</v>
          </cell>
        </row>
        <row r="1867">
          <cell r="B1867" t="str">
            <v>453315</v>
          </cell>
          <cell r="C1867" t="str">
            <v>Nguyễn Quỳnh</v>
          </cell>
          <cell r="D1867" t="str">
            <v>Anh</v>
          </cell>
          <cell r="E1867" t="str">
            <v>4533</v>
          </cell>
          <cell r="F1867" t="str">
            <v>CLC45</v>
          </cell>
        </row>
        <row r="1868">
          <cell r="B1868" t="str">
            <v>453316</v>
          </cell>
          <cell r="C1868" t="str">
            <v>Lê Thị Khánh</v>
          </cell>
          <cell r="D1868" t="str">
            <v>Linh</v>
          </cell>
          <cell r="E1868" t="str">
            <v>4533</v>
          </cell>
          <cell r="F1868" t="str">
            <v>CLC45</v>
          </cell>
        </row>
        <row r="1869">
          <cell r="B1869" t="str">
            <v>453317</v>
          </cell>
          <cell r="C1869" t="str">
            <v>Phạm Đức</v>
          </cell>
          <cell r="D1869" t="str">
            <v>Minh</v>
          </cell>
          <cell r="E1869" t="str">
            <v>4533</v>
          </cell>
          <cell r="F1869" t="str">
            <v>CLC45</v>
          </cell>
        </row>
        <row r="1870">
          <cell r="B1870" t="str">
            <v>453318</v>
          </cell>
          <cell r="C1870" t="str">
            <v>Nguyễn Thị Phương</v>
          </cell>
          <cell r="D1870" t="str">
            <v>Thảo</v>
          </cell>
          <cell r="E1870" t="str">
            <v>4533</v>
          </cell>
          <cell r="F1870" t="str">
            <v>CLC45</v>
          </cell>
        </row>
        <row r="1871">
          <cell r="B1871" t="str">
            <v>453319</v>
          </cell>
          <cell r="C1871" t="str">
            <v>Hoàng Khôi</v>
          </cell>
          <cell r="D1871" t="str">
            <v>Nguyên</v>
          </cell>
          <cell r="E1871" t="str">
            <v>4533</v>
          </cell>
          <cell r="F1871" t="str">
            <v>CLC45</v>
          </cell>
        </row>
        <row r="1872">
          <cell r="B1872" t="str">
            <v>453320</v>
          </cell>
          <cell r="C1872" t="str">
            <v>Trần Ngọc Lan</v>
          </cell>
          <cell r="D1872" t="str">
            <v>Chi</v>
          </cell>
          <cell r="E1872" t="str">
            <v>4533</v>
          </cell>
          <cell r="F1872" t="str">
            <v>CLC45</v>
          </cell>
        </row>
        <row r="1873">
          <cell r="B1873" t="str">
            <v>453321</v>
          </cell>
          <cell r="C1873" t="str">
            <v>Nguyễn Minh</v>
          </cell>
          <cell r="D1873" t="str">
            <v>ánh</v>
          </cell>
          <cell r="E1873" t="str">
            <v>4533</v>
          </cell>
          <cell r="F1873" t="str">
            <v>CLC45</v>
          </cell>
        </row>
        <row r="1874">
          <cell r="B1874" t="str">
            <v>453322</v>
          </cell>
          <cell r="C1874" t="str">
            <v>Nguyễn Phương</v>
          </cell>
          <cell r="D1874" t="str">
            <v>Hiền</v>
          </cell>
          <cell r="E1874" t="str">
            <v>4533</v>
          </cell>
          <cell r="F1874" t="str">
            <v>CLC45</v>
          </cell>
        </row>
        <row r="1875">
          <cell r="B1875" t="str">
            <v>453323</v>
          </cell>
          <cell r="C1875" t="str">
            <v>Phạm Lê</v>
          </cell>
          <cell r="D1875" t="str">
            <v>Việt</v>
          </cell>
          <cell r="E1875" t="str">
            <v>4533</v>
          </cell>
          <cell r="F1875" t="str">
            <v>CLC45</v>
          </cell>
        </row>
        <row r="1876">
          <cell r="B1876" t="str">
            <v>453324</v>
          </cell>
          <cell r="C1876" t="str">
            <v>Nguyễn Khánh</v>
          </cell>
          <cell r="D1876" t="str">
            <v>Ngọc</v>
          </cell>
          <cell r="E1876" t="str">
            <v>4533</v>
          </cell>
          <cell r="F1876" t="str">
            <v>CLC45</v>
          </cell>
        </row>
        <row r="1877">
          <cell r="B1877" t="str">
            <v>453325</v>
          </cell>
          <cell r="C1877" t="str">
            <v>Vũ Thị Mỹ</v>
          </cell>
          <cell r="D1877" t="str">
            <v>Linh</v>
          </cell>
          <cell r="E1877" t="str">
            <v>4533</v>
          </cell>
          <cell r="F1877" t="str">
            <v>CLC45</v>
          </cell>
        </row>
        <row r="1878">
          <cell r="B1878" t="str">
            <v>453326</v>
          </cell>
          <cell r="C1878" t="str">
            <v>Hà Minh</v>
          </cell>
          <cell r="D1878" t="str">
            <v>Phương</v>
          </cell>
          <cell r="E1878" t="str">
            <v>4533</v>
          </cell>
          <cell r="F1878" t="str">
            <v>CLC45</v>
          </cell>
        </row>
        <row r="1879">
          <cell r="B1879" t="str">
            <v>453327</v>
          </cell>
          <cell r="C1879" t="str">
            <v>Phạm Kim</v>
          </cell>
          <cell r="D1879" t="str">
            <v>Anh</v>
          </cell>
          <cell r="E1879" t="str">
            <v>4533</v>
          </cell>
          <cell r="F1879" t="str">
            <v>CLC45</v>
          </cell>
        </row>
        <row r="1880">
          <cell r="B1880" t="str">
            <v>453328</v>
          </cell>
          <cell r="C1880" t="str">
            <v>Đinh Nữ Quỳnh</v>
          </cell>
          <cell r="D1880" t="str">
            <v>Nga</v>
          </cell>
          <cell r="E1880" t="str">
            <v>4533</v>
          </cell>
          <cell r="F1880" t="str">
            <v>CLC45</v>
          </cell>
        </row>
        <row r="1881">
          <cell r="B1881" t="str">
            <v>453329</v>
          </cell>
          <cell r="C1881" t="str">
            <v>Trần Phương</v>
          </cell>
          <cell r="D1881" t="str">
            <v>Thảo</v>
          </cell>
          <cell r="E1881" t="str">
            <v>4533</v>
          </cell>
          <cell r="F1881" t="str">
            <v>CLC45</v>
          </cell>
        </row>
        <row r="1882">
          <cell r="B1882" t="str">
            <v>453330</v>
          </cell>
          <cell r="C1882" t="str">
            <v>Lưu Thị Mai</v>
          </cell>
          <cell r="D1882" t="str">
            <v>Anh</v>
          </cell>
          <cell r="E1882" t="str">
            <v>4533</v>
          </cell>
          <cell r="F1882" t="str">
            <v>CLC45</v>
          </cell>
        </row>
        <row r="1883">
          <cell r="B1883" t="str">
            <v>453331</v>
          </cell>
          <cell r="C1883" t="str">
            <v>Nguyễn Minh</v>
          </cell>
          <cell r="D1883" t="str">
            <v>Trang</v>
          </cell>
          <cell r="E1883" t="str">
            <v>4533</v>
          </cell>
          <cell r="F1883" t="str">
            <v>CLC45</v>
          </cell>
        </row>
        <row r="1884">
          <cell r="B1884" t="str">
            <v>453332</v>
          </cell>
          <cell r="C1884" t="str">
            <v>Nguyễn Sơn</v>
          </cell>
          <cell r="D1884" t="str">
            <v>Giang</v>
          </cell>
          <cell r="E1884" t="str">
            <v>4533</v>
          </cell>
          <cell r="F1884" t="str">
            <v>CLC45</v>
          </cell>
        </row>
        <row r="1885">
          <cell r="B1885" t="str">
            <v>453333</v>
          </cell>
          <cell r="C1885" t="str">
            <v>Lê Thái</v>
          </cell>
          <cell r="D1885" t="str">
            <v>Minh</v>
          </cell>
          <cell r="E1885" t="str">
            <v>4533</v>
          </cell>
          <cell r="F1885" t="str">
            <v>CLC45</v>
          </cell>
        </row>
        <row r="1886">
          <cell r="B1886" t="str">
            <v>453334</v>
          </cell>
          <cell r="C1886" t="str">
            <v>Vũ Trần Tú</v>
          </cell>
          <cell r="D1886" t="str">
            <v>Linh</v>
          </cell>
          <cell r="E1886" t="str">
            <v>4533</v>
          </cell>
          <cell r="F1886" t="str">
            <v>CLC45</v>
          </cell>
        </row>
        <row r="1887">
          <cell r="B1887" t="str">
            <v>453335</v>
          </cell>
          <cell r="C1887" t="str">
            <v>Vũ Trà</v>
          </cell>
          <cell r="D1887" t="str">
            <v>My</v>
          </cell>
          <cell r="E1887" t="str">
            <v>4533</v>
          </cell>
          <cell r="F1887" t="str">
            <v>CLC45</v>
          </cell>
        </row>
        <row r="1888">
          <cell r="B1888" t="str">
            <v>453336</v>
          </cell>
          <cell r="C1888" t="str">
            <v>Nguyễn Thái</v>
          </cell>
          <cell r="D1888" t="str">
            <v>Sơn</v>
          </cell>
          <cell r="E1888" t="str">
            <v>4533</v>
          </cell>
          <cell r="F1888" t="str">
            <v>CLC45</v>
          </cell>
        </row>
        <row r="1889">
          <cell r="B1889" t="str">
            <v>453338</v>
          </cell>
          <cell r="C1889" t="str">
            <v>Nguyễn Hà</v>
          </cell>
          <cell r="D1889" t="str">
            <v>Vy</v>
          </cell>
          <cell r="E1889" t="str">
            <v>4533</v>
          </cell>
          <cell r="F1889" t="str">
            <v>CLC45</v>
          </cell>
        </row>
        <row r="1890">
          <cell r="B1890" t="str">
            <v>453339</v>
          </cell>
          <cell r="C1890" t="str">
            <v>Trần Bích</v>
          </cell>
          <cell r="D1890" t="str">
            <v>Hằng</v>
          </cell>
          <cell r="E1890" t="str">
            <v>4533</v>
          </cell>
          <cell r="F1890" t="str">
            <v>CLC45</v>
          </cell>
        </row>
        <row r="1891">
          <cell r="B1891" t="str">
            <v>453340</v>
          </cell>
          <cell r="C1891" t="str">
            <v>Đỗ Kiều</v>
          </cell>
          <cell r="D1891" t="str">
            <v>Anh</v>
          </cell>
          <cell r="E1891" t="str">
            <v>4533</v>
          </cell>
          <cell r="F1891" t="str">
            <v>CLC45</v>
          </cell>
        </row>
        <row r="1892">
          <cell r="B1892" t="str">
            <v>453341</v>
          </cell>
          <cell r="C1892" t="str">
            <v>Nguyễn Tuệ</v>
          </cell>
          <cell r="D1892" t="str">
            <v>Minh</v>
          </cell>
          <cell r="E1892" t="str">
            <v>4533</v>
          </cell>
          <cell r="F1892" t="str">
            <v>CLC45</v>
          </cell>
        </row>
        <row r="1893">
          <cell r="B1893" t="str">
            <v>453342</v>
          </cell>
          <cell r="C1893" t="str">
            <v>Nguyễn Phương</v>
          </cell>
          <cell r="D1893" t="str">
            <v>Lê</v>
          </cell>
          <cell r="E1893" t="str">
            <v>4533</v>
          </cell>
          <cell r="F1893" t="str">
            <v>CLC45</v>
          </cell>
        </row>
        <row r="1894">
          <cell r="B1894" t="str">
            <v>453343</v>
          </cell>
          <cell r="C1894" t="str">
            <v>Trương Khánh</v>
          </cell>
          <cell r="D1894" t="str">
            <v>Linh</v>
          </cell>
          <cell r="E1894" t="str">
            <v>4533</v>
          </cell>
          <cell r="F1894" t="str">
            <v>CLC45</v>
          </cell>
        </row>
        <row r="1895">
          <cell r="B1895" t="str">
            <v>453344</v>
          </cell>
          <cell r="C1895" t="str">
            <v>Nguyễn Phước Ngọc</v>
          </cell>
          <cell r="D1895" t="str">
            <v>Quế</v>
          </cell>
          <cell r="E1895" t="str">
            <v>4533</v>
          </cell>
          <cell r="F1895" t="str">
            <v>CLC45</v>
          </cell>
        </row>
        <row r="1896">
          <cell r="B1896" t="str">
            <v>453345</v>
          </cell>
          <cell r="C1896" t="str">
            <v>Phùng Mai</v>
          </cell>
          <cell r="D1896" t="str">
            <v>Phương</v>
          </cell>
          <cell r="E1896" t="str">
            <v>4533</v>
          </cell>
          <cell r="F1896" t="str">
            <v>CLC45</v>
          </cell>
        </row>
        <row r="1897">
          <cell r="B1897" t="str">
            <v>453346</v>
          </cell>
          <cell r="C1897" t="str">
            <v>Nguyễn Thảo</v>
          </cell>
          <cell r="D1897" t="str">
            <v>Vân</v>
          </cell>
          <cell r="E1897" t="str">
            <v>4533</v>
          </cell>
          <cell r="F1897" t="str">
            <v>CLC45</v>
          </cell>
        </row>
        <row r="1898">
          <cell r="B1898" t="str">
            <v>453347</v>
          </cell>
          <cell r="C1898" t="str">
            <v>Nghiêm Phương</v>
          </cell>
          <cell r="D1898" t="str">
            <v>Trang</v>
          </cell>
          <cell r="E1898" t="str">
            <v>4533</v>
          </cell>
          <cell r="F1898" t="str">
            <v>CLC45</v>
          </cell>
        </row>
        <row r="1899">
          <cell r="B1899" t="str">
            <v>453348</v>
          </cell>
          <cell r="C1899" t="str">
            <v>Bùi Huyền</v>
          </cell>
          <cell r="D1899" t="str">
            <v>Trang</v>
          </cell>
          <cell r="E1899" t="str">
            <v>4533</v>
          </cell>
          <cell r="F1899" t="str">
            <v>CLC45</v>
          </cell>
        </row>
        <row r="1900">
          <cell r="B1900" t="str">
            <v>453349</v>
          </cell>
          <cell r="C1900" t="str">
            <v>Trần Thị Quỳnh</v>
          </cell>
          <cell r="D1900" t="str">
            <v>Trang</v>
          </cell>
          <cell r="E1900" t="str">
            <v>4533</v>
          </cell>
          <cell r="F1900" t="str">
            <v>CLC45</v>
          </cell>
        </row>
        <row r="1901">
          <cell r="B1901" t="str">
            <v>453350</v>
          </cell>
          <cell r="C1901" t="str">
            <v>Ngô Quỳnh</v>
          </cell>
          <cell r="D1901" t="str">
            <v>Chi</v>
          </cell>
          <cell r="E1901" t="str">
            <v>4533</v>
          </cell>
          <cell r="F1901" t="str">
            <v>CLC45</v>
          </cell>
        </row>
        <row r="1902">
          <cell r="B1902" t="str">
            <v>453401</v>
          </cell>
          <cell r="C1902" t="str">
            <v>Võ Minh</v>
          </cell>
          <cell r="D1902" t="str">
            <v>Trang</v>
          </cell>
          <cell r="E1902" t="str">
            <v>4534</v>
          </cell>
          <cell r="F1902" t="str">
            <v>CLC45</v>
          </cell>
        </row>
        <row r="1903">
          <cell r="B1903" t="str">
            <v>453402</v>
          </cell>
          <cell r="C1903" t="str">
            <v>Nguyễn Thục</v>
          </cell>
          <cell r="D1903" t="str">
            <v>Anh</v>
          </cell>
          <cell r="E1903" t="str">
            <v>4534</v>
          </cell>
          <cell r="F1903" t="str">
            <v>CLC45</v>
          </cell>
        </row>
        <row r="1904">
          <cell r="B1904" t="str">
            <v>453403</v>
          </cell>
          <cell r="C1904" t="str">
            <v>Dương Thị Phương</v>
          </cell>
          <cell r="D1904" t="str">
            <v>Anh</v>
          </cell>
          <cell r="E1904" t="str">
            <v>4534</v>
          </cell>
          <cell r="F1904" t="str">
            <v>CLC45</v>
          </cell>
        </row>
        <row r="1905">
          <cell r="B1905" t="str">
            <v>453404</v>
          </cell>
          <cell r="C1905" t="str">
            <v>Nguyễn Đức</v>
          </cell>
          <cell r="D1905" t="str">
            <v>Toàn</v>
          </cell>
          <cell r="E1905" t="str">
            <v>4534</v>
          </cell>
          <cell r="F1905" t="str">
            <v>CLC45</v>
          </cell>
        </row>
        <row r="1906">
          <cell r="B1906" t="str">
            <v>453405</v>
          </cell>
          <cell r="C1906" t="str">
            <v>Bùi Mai</v>
          </cell>
          <cell r="D1906" t="str">
            <v>Chi</v>
          </cell>
          <cell r="E1906" t="str">
            <v>4534</v>
          </cell>
          <cell r="F1906" t="str">
            <v>CLC45</v>
          </cell>
        </row>
        <row r="1907">
          <cell r="B1907" t="str">
            <v>453406</v>
          </cell>
          <cell r="C1907" t="str">
            <v>Nguyễn Minh</v>
          </cell>
          <cell r="D1907" t="str">
            <v>Quân</v>
          </cell>
          <cell r="E1907" t="str">
            <v>4534</v>
          </cell>
          <cell r="F1907" t="str">
            <v>CLC45</v>
          </cell>
        </row>
        <row r="1908">
          <cell r="B1908" t="str">
            <v>453407</v>
          </cell>
          <cell r="C1908" t="str">
            <v>Nguyễn Ngọc</v>
          </cell>
          <cell r="D1908" t="str">
            <v>Khánh</v>
          </cell>
          <cell r="E1908" t="str">
            <v>4534</v>
          </cell>
          <cell r="F1908" t="str">
            <v>CLC45</v>
          </cell>
        </row>
        <row r="1909">
          <cell r="B1909" t="str">
            <v>453408</v>
          </cell>
          <cell r="C1909" t="str">
            <v>Lương Thanh</v>
          </cell>
          <cell r="D1909" t="str">
            <v>Giang</v>
          </cell>
          <cell r="E1909" t="str">
            <v>4534</v>
          </cell>
          <cell r="F1909" t="str">
            <v>CLC45</v>
          </cell>
        </row>
        <row r="1910">
          <cell r="B1910" t="str">
            <v>453409</v>
          </cell>
          <cell r="C1910" t="str">
            <v>Ngô Chí</v>
          </cell>
          <cell r="D1910" t="str">
            <v>Thành</v>
          </cell>
          <cell r="E1910" t="str">
            <v>4534</v>
          </cell>
          <cell r="F1910" t="str">
            <v>CLC45</v>
          </cell>
        </row>
        <row r="1911">
          <cell r="B1911" t="str">
            <v>453410</v>
          </cell>
          <cell r="C1911" t="str">
            <v>Lương Thị Phi</v>
          </cell>
          <cell r="D1911" t="str">
            <v>Yến</v>
          </cell>
          <cell r="E1911" t="str">
            <v>4534</v>
          </cell>
          <cell r="F1911" t="str">
            <v>CLC45</v>
          </cell>
        </row>
        <row r="1912">
          <cell r="B1912" t="str">
            <v>453411</v>
          </cell>
          <cell r="C1912" t="str">
            <v>Nguyễn Thảo</v>
          </cell>
          <cell r="D1912" t="str">
            <v>Diệp</v>
          </cell>
          <cell r="E1912" t="str">
            <v>4534</v>
          </cell>
          <cell r="F1912" t="str">
            <v>CLC45</v>
          </cell>
        </row>
        <row r="1913">
          <cell r="B1913" t="str">
            <v>453412</v>
          </cell>
          <cell r="C1913" t="str">
            <v>Nguyễn Thu</v>
          </cell>
          <cell r="D1913" t="str">
            <v>Ngân</v>
          </cell>
          <cell r="E1913" t="str">
            <v>4534</v>
          </cell>
          <cell r="F1913" t="str">
            <v>CLC45</v>
          </cell>
        </row>
        <row r="1914">
          <cell r="B1914" t="str">
            <v>453413</v>
          </cell>
          <cell r="C1914" t="str">
            <v>Đoàn Thảo</v>
          </cell>
          <cell r="D1914" t="str">
            <v>Ngọc</v>
          </cell>
          <cell r="E1914" t="str">
            <v>4534</v>
          </cell>
          <cell r="F1914" t="str">
            <v>CLC45</v>
          </cell>
        </row>
        <row r="1915">
          <cell r="B1915" t="str">
            <v>453414</v>
          </cell>
          <cell r="C1915" t="str">
            <v>Lê Hương</v>
          </cell>
          <cell r="D1915" t="str">
            <v>Giang</v>
          </cell>
          <cell r="E1915" t="str">
            <v>4534</v>
          </cell>
          <cell r="F1915" t="str">
            <v>CLC45</v>
          </cell>
        </row>
        <row r="1916">
          <cell r="B1916" t="str">
            <v>453415</v>
          </cell>
          <cell r="C1916" t="str">
            <v>Nguyễn Minh</v>
          </cell>
          <cell r="D1916" t="str">
            <v>Hà</v>
          </cell>
          <cell r="E1916" t="str">
            <v>4534</v>
          </cell>
          <cell r="F1916" t="str">
            <v>CLC45</v>
          </cell>
        </row>
        <row r="1917">
          <cell r="B1917" t="str">
            <v>453416</v>
          </cell>
          <cell r="C1917" t="str">
            <v>Nguyễn Quỳnh</v>
          </cell>
          <cell r="D1917" t="str">
            <v>Trang</v>
          </cell>
          <cell r="E1917" t="str">
            <v>4534</v>
          </cell>
          <cell r="F1917" t="str">
            <v>CLC45</v>
          </cell>
        </row>
        <row r="1918">
          <cell r="B1918" t="str">
            <v>453417</v>
          </cell>
          <cell r="C1918" t="str">
            <v>Nguyễn Thị Ngọc</v>
          </cell>
          <cell r="D1918" t="str">
            <v>Chi</v>
          </cell>
          <cell r="E1918" t="str">
            <v>4534</v>
          </cell>
          <cell r="F1918" t="str">
            <v>CLC45</v>
          </cell>
        </row>
        <row r="1919">
          <cell r="B1919" t="str">
            <v>453418</v>
          </cell>
          <cell r="C1919" t="str">
            <v>Lê Nguyên</v>
          </cell>
          <cell r="D1919" t="str">
            <v>Hoàng</v>
          </cell>
          <cell r="E1919" t="str">
            <v>4534</v>
          </cell>
          <cell r="F1919" t="str">
            <v>CLC45</v>
          </cell>
        </row>
        <row r="1920">
          <cell r="B1920" t="str">
            <v>453419</v>
          </cell>
          <cell r="C1920" t="str">
            <v>Phạm Hà Minh</v>
          </cell>
          <cell r="D1920" t="str">
            <v>Giang</v>
          </cell>
          <cell r="E1920" t="str">
            <v>4534</v>
          </cell>
          <cell r="F1920" t="str">
            <v>CLC45</v>
          </cell>
        </row>
        <row r="1921">
          <cell r="B1921" t="str">
            <v>453420</v>
          </cell>
          <cell r="C1921" t="str">
            <v>Nguyễn Đức</v>
          </cell>
          <cell r="D1921" t="str">
            <v>Tiến</v>
          </cell>
          <cell r="E1921" t="str">
            <v>4534</v>
          </cell>
          <cell r="F1921" t="str">
            <v>CLC45</v>
          </cell>
        </row>
        <row r="1922">
          <cell r="B1922" t="str">
            <v>453421</v>
          </cell>
          <cell r="C1922" t="str">
            <v>Nguyễn Quốc Nhật</v>
          </cell>
          <cell r="D1922" t="str">
            <v>Dương</v>
          </cell>
          <cell r="E1922" t="str">
            <v>4534</v>
          </cell>
          <cell r="F1922" t="str">
            <v>CLC45</v>
          </cell>
        </row>
        <row r="1923">
          <cell r="B1923" t="str">
            <v>453422</v>
          </cell>
          <cell r="C1923" t="str">
            <v>Phí Hồng</v>
          </cell>
          <cell r="D1923" t="str">
            <v>Anh</v>
          </cell>
          <cell r="E1923" t="str">
            <v>4534</v>
          </cell>
          <cell r="F1923" t="str">
            <v>CLC45</v>
          </cell>
        </row>
        <row r="1924">
          <cell r="B1924" t="str">
            <v>453423</v>
          </cell>
          <cell r="C1924" t="str">
            <v>Hoàng Thanh</v>
          </cell>
          <cell r="D1924" t="str">
            <v>Trúc</v>
          </cell>
          <cell r="E1924" t="str">
            <v>4534</v>
          </cell>
          <cell r="F1924" t="str">
            <v>CLC45</v>
          </cell>
        </row>
        <row r="1925">
          <cell r="B1925" t="str">
            <v>453424</v>
          </cell>
          <cell r="C1925" t="str">
            <v>Nguyễn Hữu</v>
          </cell>
          <cell r="D1925" t="str">
            <v>An</v>
          </cell>
          <cell r="E1925" t="str">
            <v>4534</v>
          </cell>
          <cell r="F1925" t="str">
            <v>CLC45</v>
          </cell>
        </row>
        <row r="1926">
          <cell r="B1926" t="str">
            <v>453425</v>
          </cell>
          <cell r="C1926" t="str">
            <v>Vũ Khánh</v>
          </cell>
          <cell r="D1926" t="str">
            <v>Linh</v>
          </cell>
          <cell r="E1926" t="str">
            <v>4534</v>
          </cell>
          <cell r="F1926" t="str">
            <v>CLC45</v>
          </cell>
        </row>
        <row r="1927">
          <cell r="B1927" t="str">
            <v>453426</v>
          </cell>
          <cell r="C1927" t="str">
            <v>Nguyễn Phương</v>
          </cell>
          <cell r="D1927" t="str">
            <v>Linh</v>
          </cell>
          <cell r="E1927" t="str">
            <v>4534</v>
          </cell>
          <cell r="F1927" t="str">
            <v>CLC45</v>
          </cell>
        </row>
        <row r="1928">
          <cell r="B1928" t="str">
            <v>453427</v>
          </cell>
          <cell r="C1928" t="str">
            <v>Nguyễn Hà</v>
          </cell>
          <cell r="D1928" t="str">
            <v>Linh</v>
          </cell>
          <cell r="E1928" t="str">
            <v>4534</v>
          </cell>
          <cell r="F1928" t="str">
            <v>CLC45</v>
          </cell>
        </row>
        <row r="1929">
          <cell r="B1929" t="str">
            <v>453428</v>
          </cell>
          <cell r="C1929" t="str">
            <v>Trần Thùy</v>
          </cell>
          <cell r="D1929" t="str">
            <v>Trang</v>
          </cell>
          <cell r="E1929" t="str">
            <v>4534</v>
          </cell>
          <cell r="F1929" t="str">
            <v>CLC45</v>
          </cell>
        </row>
        <row r="1930">
          <cell r="B1930" t="str">
            <v>453429</v>
          </cell>
          <cell r="C1930" t="str">
            <v>Nguyễn Phạm Quỳnh</v>
          </cell>
          <cell r="D1930" t="str">
            <v>Hương</v>
          </cell>
          <cell r="E1930" t="str">
            <v>4534</v>
          </cell>
          <cell r="F1930" t="str">
            <v>CLC45</v>
          </cell>
        </row>
        <row r="1931">
          <cell r="B1931" t="str">
            <v>453430</v>
          </cell>
          <cell r="C1931" t="str">
            <v>Bùi Nguyên Khánh</v>
          </cell>
          <cell r="D1931" t="str">
            <v>Linh</v>
          </cell>
          <cell r="E1931" t="str">
            <v>4534</v>
          </cell>
          <cell r="F1931" t="str">
            <v>CLC45</v>
          </cell>
        </row>
        <row r="1932">
          <cell r="B1932" t="str">
            <v>453431</v>
          </cell>
          <cell r="C1932" t="str">
            <v>Hồ Ngọc</v>
          </cell>
          <cell r="D1932" t="str">
            <v>Trâm</v>
          </cell>
          <cell r="E1932" t="str">
            <v>4534</v>
          </cell>
          <cell r="F1932" t="str">
            <v>CLC45</v>
          </cell>
        </row>
        <row r="1933">
          <cell r="B1933" t="str">
            <v>453432</v>
          </cell>
          <cell r="C1933" t="str">
            <v>Nguyễn Việt</v>
          </cell>
          <cell r="D1933" t="str">
            <v>Dương</v>
          </cell>
          <cell r="E1933" t="str">
            <v>4534</v>
          </cell>
          <cell r="F1933" t="str">
            <v>CLC45</v>
          </cell>
        </row>
        <row r="1934">
          <cell r="B1934" t="str">
            <v>453433</v>
          </cell>
          <cell r="C1934" t="str">
            <v>Trần Quang</v>
          </cell>
          <cell r="D1934" t="str">
            <v>Huy</v>
          </cell>
          <cell r="E1934" t="str">
            <v>4534</v>
          </cell>
          <cell r="F1934" t="str">
            <v>CLC45</v>
          </cell>
        </row>
        <row r="1935">
          <cell r="B1935" t="str">
            <v>453434</v>
          </cell>
          <cell r="C1935" t="str">
            <v>Đặng Thanh</v>
          </cell>
          <cell r="D1935" t="str">
            <v>Tâm</v>
          </cell>
          <cell r="E1935" t="str">
            <v>4534</v>
          </cell>
          <cell r="F1935" t="str">
            <v>CLC45</v>
          </cell>
        </row>
        <row r="1936">
          <cell r="B1936" t="str">
            <v>453435</v>
          </cell>
          <cell r="C1936" t="str">
            <v>Nguyễn Minh</v>
          </cell>
          <cell r="D1936" t="str">
            <v>Hạnh</v>
          </cell>
          <cell r="E1936" t="str">
            <v>4534</v>
          </cell>
          <cell r="F1936" t="str">
            <v>CLC45</v>
          </cell>
        </row>
        <row r="1937">
          <cell r="B1937" t="str">
            <v>453436</v>
          </cell>
          <cell r="C1937" t="str">
            <v>Nguyễn Khánh</v>
          </cell>
          <cell r="D1937" t="str">
            <v>Huyền</v>
          </cell>
          <cell r="E1937" t="str">
            <v>4534</v>
          </cell>
          <cell r="F1937" t="str">
            <v>CLC45</v>
          </cell>
        </row>
        <row r="1938">
          <cell r="B1938" t="str">
            <v>453437</v>
          </cell>
          <cell r="C1938" t="str">
            <v>Nguyễn Vi</v>
          </cell>
          <cell r="D1938" t="str">
            <v>Linh</v>
          </cell>
          <cell r="E1938" t="str">
            <v>4534</v>
          </cell>
          <cell r="F1938" t="str">
            <v>CLC45</v>
          </cell>
        </row>
        <row r="1939">
          <cell r="B1939" t="str">
            <v>453438</v>
          </cell>
          <cell r="C1939" t="str">
            <v>Phùng Diễm</v>
          </cell>
          <cell r="D1939" t="str">
            <v>Quỳnh</v>
          </cell>
          <cell r="E1939" t="str">
            <v>4534</v>
          </cell>
          <cell r="F1939" t="str">
            <v>CLC45</v>
          </cell>
        </row>
        <row r="1940">
          <cell r="B1940" t="str">
            <v>453439</v>
          </cell>
          <cell r="C1940" t="str">
            <v>Lê Phương</v>
          </cell>
          <cell r="D1940" t="str">
            <v>Nga</v>
          </cell>
          <cell r="E1940" t="str">
            <v>4534</v>
          </cell>
          <cell r="F1940" t="str">
            <v>CLC45</v>
          </cell>
        </row>
        <row r="1941">
          <cell r="B1941" t="str">
            <v>453440</v>
          </cell>
          <cell r="C1941" t="str">
            <v>Tô Trần Thùy</v>
          </cell>
          <cell r="D1941" t="str">
            <v>Dương</v>
          </cell>
          <cell r="E1941" t="str">
            <v>4534</v>
          </cell>
          <cell r="F1941" t="str">
            <v>CLC45</v>
          </cell>
        </row>
        <row r="1942">
          <cell r="B1942" t="str">
            <v>453441</v>
          </cell>
          <cell r="C1942" t="str">
            <v>Trần Thanh</v>
          </cell>
          <cell r="D1942" t="str">
            <v>Thảo</v>
          </cell>
          <cell r="E1942" t="str">
            <v>4534</v>
          </cell>
          <cell r="F1942" t="str">
            <v>CLC45</v>
          </cell>
        </row>
        <row r="1943">
          <cell r="B1943" t="str">
            <v>453442</v>
          </cell>
          <cell r="C1943" t="str">
            <v>Lê Hà</v>
          </cell>
          <cell r="D1943" t="str">
            <v>Anh</v>
          </cell>
          <cell r="E1943" t="str">
            <v>4534</v>
          </cell>
          <cell r="F1943" t="str">
            <v>CLC45</v>
          </cell>
        </row>
        <row r="1944">
          <cell r="B1944" t="str">
            <v>453443</v>
          </cell>
          <cell r="C1944" t="str">
            <v>Nguyễn Hà</v>
          </cell>
          <cell r="D1944" t="str">
            <v>Anh</v>
          </cell>
          <cell r="E1944" t="str">
            <v>4534</v>
          </cell>
          <cell r="F1944" t="str">
            <v>CLC45</v>
          </cell>
        </row>
        <row r="1945">
          <cell r="B1945" t="str">
            <v>453444</v>
          </cell>
          <cell r="C1945" t="str">
            <v>Nguyễn Cửu Đức</v>
          </cell>
          <cell r="D1945" t="str">
            <v>Khánh</v>
          </cell>
          <cell r="E1945" t="str">
            <v>4534</v>
          </cell>
          <cell r="F1945" t="str">
            <v>CLC45</v>
          </cell>
        </row>
        <row r="1946">
          <cell r="B1946" t="str">
            <v>453445</v>
          </cell>
          <cell r="C1946" t="str">
            <v>Lê Dương</v>
          </cell>
          <cell r="D1946" t="str">
            <v>Minh</v>
          </cell>
          <cell r="E1946" t="str">
            <v>4534</v>
          </cell>
          <cell r="F1946" t="str">
            <v>CLC45</v>
          </cell>
        </row>
        <row r="1947">
          <cell r="B1947" t="str">
            <v>453446</v>
          </cell>
          <cell r="C1947" t="str">
            <v>Nguyễn Minh</v>
          </cell>
          <cell r="D1947" t="str">
            <v>Hiếu</v>
          </cell>
          <cell r="E1947" t="str">
            <v>4534</v>
          </cell>
          <cell r="F1947" t="str">
            <v>CLC45</v>
          </cell>
        </row>
        <row r="1948">
          <cell r="B1948" t="str">
            <v>453447</v>
          </cell>
          <cell r="C1948" t="str">
            <v>Phạm Hà</v>
          </cell>
          <cell r="D1948" t="str">
            <v>Phương</v>
          </cell>
          <cell r="E1948" t="str">
            <v>4534</v>
          </cell>
          <cell r="F1948" t="str">
            <v>CLC45</v>
          </cell>
        </row>
        <row r="1949">
          <cell r="B1949" t="str">
            <v>453448</v>
          </cell>
          <cell r="C1949" t="str">
            <v>Nguyễn Như</v>
          </cell>
          <cell r="D1949" t="str">
            <v>Hiệp</v>
          </cell>
          <cell r="E1949" t="str">
            <v>4534</v>
          </cell>
          <cell r="F1949" t="str">
            <v>CLC45</v>
          </cell>
        </row>
        <row r="1950">
          <cell r="B1950" t="str">
            <v>452038</v>
          </cell>
          <cell r="C1950" t="str">
            <v>Chu Bích</v>
          </cell>
          <cell r="D1950" t="str">
            <v>Ngọc</v>
          </cell>
          <cell r="E1950" t="str">
            <v>4535</v>
          </cell>
          <cell r="F1950" t="str">
            <v>CLC45</v>
          </cell>
        </row>
        <row r="1951">
          <cell r="B1951" t="str">
            <v>453501</v>
          </cell>
          <cell r="C1951" t="str">
            <v>Nguyễn Thị Thuỳ</v>
          </cell>
          <cell r="D1951" t="str">
            <v>Linh</v>
          </cell>
          <cell r="E1951" t="str">
            <v>4535</v>
          </cell>
          <cell r="F1951" t="str">
            <v>CLC45</v>
          </cell>
        </row>
        <row r="1952">
          <cell r="B1952" t="str">
            <v>453502</v>
          </cell>
          <cell r="C1952" t="str">
            <v>Phạm Đức</v>
          </cell>
          <cell r="D1952" t="str">
            <v>Vinh</v>
          </cell>
          <cell r="E1952" t="str">
            <v>4535</v>
          </cell>
          <cell r="F1952" t="str">
            <v>CLC45</v>
          </cell>
        </row>
        <row r="1953">
          <cell r="B1953" t="str">
            <v>453503</v>
          </cell>
          <cell r="C1953" t="str">
            <v>Nguyễn Hải</v>
          </cell>
          <cell r="D1953" t="str">
            <v>Vy</v>
          </cell>
          <cell r="E1953" t="str">
            <v>4535</v>
          </cell>
          <cell r="F1953" t="str">
            <v>CLC45</v>
          </cell>
        </row>
        <row r="1954">
          <cell r="B1954" t="str">
            <v>453504</v>
          </cell>
          <cell r="C1954" t="str">
            <v>Hà Linh</v>
          </cell>
          <cell r="D1954" t="str">
            <v>Chi</v>
          </cell>
          <cell r="E1954" t="str">
            <v>4535</v>
          </cell>
          <cell r="F1954" t="str">
            <v>CLC45</v>
          </cell>
        </row>
        <row r="1955">
          <cell r="B1955" t="str">
            <v>453505</v>
          </cell>
          <cell r="C1955" t="str">
            <v>Hoàng Văn</v>
          </cell>
          <cell r="D1955" t="str">
            <v>Khoa</v>
          </cell>
          <cell r="E1955" t="str">
            <v>4535</v>
          </cell>
          <cell r="F1955" t="str">
            <v>CLC45</v>
          </cell>
        </row>
        <row r="1956">
          <cell r="B1956" t="str">
            <v>453506</v>
          </cell>
          <cell r="C1956" t="str">
            <v>Nguyễn Quang</v>
          </cell>
          <cell r="D1956" t="str">
            <v>Trung</v>
          </cell>
          <cell r="E1956" t="str">
            <v>4535</v>
          </cell>
          <cell r="F1956" t="str">
            <v>CLC45</v>
          </cell>
        </row>
        <row r="1957">
          <cell r="B1957" t="str">
            <v>453507</v>
          </cell>
          <cell r="C1957" t="str">
            <v>Phí Thị Vân</v>
          </cell>
          <cell r="D1957" t="str">
            <v>Anh</v>
          </cell>
          <cell r="E1957" t="str">
            <v>4535</v>
          </cell>
          <cell r="F1957" t="str">
            <v>CLC45</v>
          </cell>
        </row>
        <row r="1958">
          <cell r="B1958" t="str">
            <v>453508</v>
          </cell>
          <cell r="C1958" t="str">
            <v>Đặng Thái</v>
          </cell>
          <cell r="D1958" t="str">
            <v>Sơn</v>
          </cell>
          <cell r="E1958" t="str">
            <v>4535</v>
          </cell>
          <cell r="F1958" t="str">
            <v>CLC45</v>
          </cell>
        </row>
        <row r="1959">
          <cell r="B1959" t="str">
            <v>453509</v>
          </cell>
          <cell r="C1959" t="str">
            <v>Nguyễn Thiện</v>
          </cell>
          <cell r="D1959" t="str">
            <v>Dương</v>
          </cell>
          <cell r="E1959" t="str">
            <v>4535</v>
          </cell>
          <cell r="F1959" t="str">
            <v>CLC45</v>
          </cell>
        </row>
        <row r="1960">
          <cell r="B1960" t="str">
            <v>453510</v>
          </cell>
          <cell r="C1960" t="str">
            <v>Hoàng Bảo</v>
          </cell>
          <cell r="D1960" t="str">
            <v>Trâm</v>
          </cell>
          <cell r="E1960" t="str">
            <v>4535</v>
          </cell>
          <cell r="F1960" t="str">
            <v>CLC45</v>
          </cell>
        </row>
        <row r="1961">
          <cell r="B1961" t="str">
            <v>453511</v>
          </cell>
          <cell r="C1961" t="str">
            <v>Bùi Phương</v>
          </cell>
          <cell r="D1961" t="str">
            <v>Linh</v>
          </cell>
          <cell r="E1961" t="str">
            <v>4535</v>
          </cell>
          <cell r="F1961" t="str">
            <v>CLC45</v>
          </cell>
        </row>
        <row r="1962">
          <cell r="B1962" t="str">
            <v>453512</v>
          </cell>
          <cell r="C1962" t="str">
            <v>Nguyễn Thu</v>
          </cell>
          <cell r="D1962" t="str">
            <v>Hương</v>
          </cell>
          <cell r="E1962" t="str">
            <v>4535</v>
          </cell>
          <cell r="F1962" t="str">
            <v>CLC45</v>
          </cell>
        </row>
        <row r="1963">
          <cell r="B1963" t="str">
            <v>453513</v>
          </cell>
          <cell r="C1963" t="str">
            <v>Hà Phương</v>
          </cell>
          <cell r="D1963" t="str">
            <v>Anh</v>
          </cell>
          <cell r="E1963" t="str">
            <v>4535</v>
          </cell>
          <cell r="F1963" t="str">
            <v>CLC45</v>
          </cell>
        </row>
        <row r="1964">
          <cell r="B1964" t="str">
            <v>453514</v>
          </cell>
          <cell r="C1964" t="str">
            <v>Phạm Thị Huyền</v>
          </cell>
          <cell r="D1964" t="str">
            <v>Thảo</v>
          </cell>
          <cell r="E1964" t="str">
            <v>4535</v>
          </cell>
          <cell r="F1964" t="str">
            <v>CLC45</v>
          </cell>
        </row>
        <row r="1965">
          <cell r="B1965" t="str">
            <v>453515</v>
          </cell>
          <cell r="C1965" t="str">
            <v>Phạm Thu</v>
          </cell>
          <cell r="D1965" t="str">
            <v>Huyền</v>
          </cell>
          <cell r="E1965" t="str">
            <v>4535</v>
          </cell>
          <cell r="F1965" t="str">
            <v>CLC45</v>
          </cell>
        </row>
        <row r="1966">
          <cell r="B1966" t="str">
            <v>453516</v>
          </cell>
          <cell r="C1966" t="str">
            <v>Trần Thị Hương</v>
          </cell>
          <cell r="D1966" t="str">
            <v>Giang</v>
          </cell>
          <cell r="E1966" t="str">
            <v>4535</v>
          </cell>
          <cell r="F1966" t="str">
            <v>CLC45</v>
          </cell>
        </row>
        <row r="1967">
          <cell r="B1967" t="str">
            <v>453517</v>
          </cell>
          <cell r="C1967" t="str">
            <v>Bùi Bích</v>
          </cell>
          <cell r="D1967" t="str">
            <v>Huyền</v>
          </cell>
          <cell r="E1967" t="str">
            <v>4535</v>
          </cell>
          <cell r="F1967" t="str">
            <v>CLC45</v>
          </cell>
        </row>
        <row r="1968">
          <cell r="B1968" t="str">
            <v>453518</v>
          </cell>
          <cell r="C1968" t="str">
            <v>Trần Trung</v>
          </cell>
          <cell r="D1968" t="str">
            <v>Kiên</v>
          </cell>
          <cell r="E1968" t="str">
            <v>4535</v>
          </cell>
          <cell r="F1968" t="str">
            <v>CLC45</v>
          </cell>
        </row>
        <row r="1969">
          <cell r="B1969" t="str">
            <v>453519</v>
          </cell>
          <cell r="C1969" t="str">
            <v>Bùi Đinh Phúc</v>
          </cell>
          <cell r="D1969" t="str">
            <v>Linh</v>
          </cell>
          <cell r="E1969" t="str">
            <v>4535</v>
          </cell>
          <cell r="F1969" t="str">
            <v>CLC45</v>
          </cell>
        </row>
        <row r="1970">
          <cell r="B1970" t="str">
            <v>453520</v>
          </cell>
          <cell r="C1970" t="str">
            <v>Hồ Hà</v>
          </cell>
          <cell r="D1970" t="str">
            <v>Uyên</v>
          </cell>
          <cell r="E1970" t="str">
            <v>4535</v>
          </cell>
          <cell r="F1970" t="str">
            <v>CLC45</v>
          </cell>
        </row>
        <row r="1971">
          <cell r="B1971" t="str">
            <v>453521</v>
          </cell>
          <cell r="C1971" t="str">
            <v>Nguyễn Cát Tường</v>
          </cell>
          <cell r="D1971" t="str">
            <v>Anh</v>
          </cell>
          <cell r="E1971" t="str">
            <v>4535</v>
          </cell>
          <cell r="F1971" t="str">
            <v>CLC45</v>
          </cell>
        </row>
        <row r="1972">
          <cell r="B1972" t="str">
            <v>453522</v>
          </cell>
          <cell r="C1972" t="str">
            <v>Lê Hồng</v>
          </cell>
          <cell r="D1972" t="str">
            <v>Anh</v>
          </cell>
          <cell r="E1972" t="str">
            <v>4535</v>
          </cell>
          <cell r="F1972" t="str">
            <v>CLC45</v>
          </cell>
        </row>
        <row r="1973">
          <cell r="B1973" t="str">
            <v>453523</v>
          </cell>
          <cell r="C1973" t="str">
            <v>Phạm Trung</v>
          </cell>
          <cell r="D1973" t="str">
            <v>Hiếu</v>
          </cell>
          <cell r="E1973" t="str">
            <v>4535</v>
          </cell>
          <cell r="F1973" t="str">
            <v>CLC45</v>
          </cell>
        </row>
        <row r="1974">
          <cell r="B1974" t="str">
            <v>453524</v>
          </cell>
          <cell r="C1974" t="str">
            <v>Vũ Huyền</v>
          </cell>
          <cell r="D1974" t="str">
            <v>Anh</v>
          </cell>
          <cell r="E1974" t="str">
            <v>4535</v>
          </cell>
          <cell r="F1974" t="str">
            <v>CLC45</v>
          </cell>
        </row>
        <row r="1975">
          <cell r="B1975" t="str">
            <v>453525</v>
          </cell>
          <cell r="C1975" t="str">
            <v>Vũ Minh</v>
          </cell>
          <cell r="D1975" t="str">
            <v>Đức</v>
          </cell>
          <cell r="E1975" t="str">
            <v>4535</v>
          </cell>
          <cell r="F1975" t="str">
            <v>CLC45</v>
          </cell>
        </row>
        <row r="1976">
          <cell r="B1976" t="str">
            <v>453526</v>
          </cell>
          <cell r="C1976" t="str">
            <v>Trần Đức</v>
          </cell>
          <cell r="D1976" t="str">
            <v>Thịnh</v>
          </cell>
          <cell r="E1976" t="str">
            <v>4535</v>
          </cell>
          <cell r="F1976" t="str">
            <v>CLC45</v>
          </cell>
        </row>
        <row r="1977">
          <cell r="B1977" t="str">
            <v>453527</v>
          </cell>
          <cell r="C1977" t="str">
            <v>Mai Thị Hồng</v>
          </cell>
          <cell r="D1977" t="str">
            <v>Ngọc</v>
          </cell>
          <cell r="E1977" t="str">
            <v>4535</v>
          </cell>
          <cell r="F1977" t="str">
            <v>CLC45</v>
          </cell>
        </row>
        <row r="1978">
          <cell r="B1978" t="str">
            <v>453528</v>
          </cell>
          <cell r="C1978" t="str">
            <v>Bùi Bảo</v>
          </cell>
          <cell r="D1978" t="str">
            <v>Ngọc</v>
          </cell>
          <cell r="E1978" t="str">
            <v>4535</v>
          </cell>
          <cell r="F1978" t="str">
            <v>CLC45</v>
          </cell>
        </row>
        <row r="1979">
          <cell r="B1979" t="str">
            <v>453529</v>
          </cell>
          <cell r="C1979" t="str">
            <v>Lê Thu</v>
          </cell>
          <cell r="D1979" t="str">
            <v>Phương</v>
          </cell>
          <cell r="E1979" t="str">
            <v>4535</v>
          </cell>
          <cell r="F1979" t="str">
            <v>CLC45</v>
          </cell>
        </row>
        <row r="1980">
          <cell r="B1980" t="str">
            <v>453530</v>
          </cell>
          <cell r="C1980" t="str">
            <v>Hoàng Phương</v>
          </cell>
          <cell r="D1980" t="str">
            <v>Thảo</v>
          </cell>
          <cell r="E1980" t="str">
            <v>4535</v>
          </cell>
          <cell r="F1980" t="str">
            <v>CLC45</v>
          </cell>
        </row>
        <row r="1981">
          <cell r="B1981" t="str">
            <v>453531</v>
          </cell>
          <cell r="C1981" t="str">
            <v>Bùi Hải</v>
          </cell>
          <cell r="D1981" t="str">
            <v>Nam</v>
          </cell>
          <cell r="E1981" t="str">
            <v>4535</v>
          </cell>
          <cell r="F1981" t="str">
            <v>CLC45</v>
          </cell>
        </row>
        <row r="1982">
          <cell r="B1982" t="str">
            <v>453532</v>
          </cell>
          <cell r="C1982" t="str">
            <v>Nguyễn Thị Trà</v>
          </cell>
          <cell r="D1982" t="str">
            <v>My</v>
          </cell>
          <cell r="E1982" t="str">
            <v>4535</v>
          </cell>
          <cell r="F1982" t="str">
            <v>CLC45</v>
          </cell>
        </row>
        <row r="1983">
          <cell r="B1983" t="str">
            <v>453533</v>
          </cell>
          <cell r="C1983" t="str">
            <v>Mai Nguyễn Cát</v>
          </cell>
          <cell r="D1983" t="str">
            <v>Tường</v>
          </cell>
          <cell r="E1983" t="str">
            <v>4535</v>
          </cell>
          <cell r="F1983" t="str">
            <v>CLC45</v>
          </cell>
        </row>
        <row r="1984">
          <cell r="B1984" t="str">
            <v>453534</v>
          </cell>
          <cell r="C1984" t="str">
            <v>Nguyễn Hà Ngọc</v>
          </cell>
          <cell r="D1984" t="str">
            <v>Anh</v>
          </cell>
          <cell r="E1984" t="str">
            <v>4535</v>
          </cell>
          <cell r="F1984" t="str">
            <v>CLC45</v>
          </cell>
        </row>
        <row r="1985">
          <cell r="B1985" t="str">
            <v>453535</v>
          </cell>
          <cell r="C1985" t="str">
            <v>Nguyễn Thị Thùy</v>
          </cell>
          <cell r="D1985" t="str">
            <v>Trang</v>
          </cell>
          <cell r="E1985" t="str">
            <v>4535</v>
          </cell>
          <cell r="F1985" t="str">
            <v>CLC45</v>
          </cell>
        </row>
        <row r="1986">
          <cell r="B1986" t="str">
            <v>453536</v>
          </cell>
          <cell r="C1986" t="str">
            <v>Nguyễn Thu</v>
          </cell>
          <cell r="D1986" t="str">
            <v>Trang</v>
          </cell>
          <cell r="E1986" t="str">
            <v>4535</v>
          </cell>
          <cell r="F1986" t="str">
            <v>CLC45</v>
          </cell>
        </row>
        <row r="1987">
          <cell r="B1987" t="str">
            <v>453537</v>
          </cell>
          <cell r="C1987" t="str">
            <v>Mai Đức Anh</v>
          </cell>
          <cell r="D1987" t="str">
            <v>Tú</v>
          </cell>
          <cell r="E1987" t="str">
            <v>4535</v>
          </cell>
          <cell r="F1987" t="str">
            <v>CLC45</v>
          </cell>
        </row>
        <row r="1988">
          <cell r="B1988" t="str">
            <v>453538</v>
          </cell>
          <cell r="C1988" t="str">
            <v>Vũ Phương</v>
          </cell>
          <cell r="D1988" t="str">
            <v>Thảo</v>
          </cell>
          <cell r="E1988" t="str">
            <v>4535</v>
          </cell>
          <cell r="F1988" t="str">
            <v>CLC45</v>
          </cell>
        </row>
        <row r="1989">
          <cell r="B1989" t="str">
            <v>453539</v>
          </cell>
          <cell r="C1989" t="str">
            <v>Nguyễn Minh Ngân</v>
          </cell>
          <cell r="D1989" t="str">
            <v>Giang</v>
          </cell>
          <cell r="E1989" t="str">
            <v>4535</v>
          </cell>
          <cell r="F1989" t="str">
            <v>CLC45</v>
          </cell>
        </row>
        <row r="1990">
          <cell r="B1990" t="str">
            <v>453540</v>
          </cell>
          <cell r="C1990" t="str">
            <v>Nguyễn Quỳnh</v>
          </cell>
          <cell r="D1990" t="str">
            <v>Anh</v>
          </cell>
          <cell r="E1990" t="str">
            <v>4535</v>
          </cell>
          <cell r="F1990" t="str">
            <v>CLC45</v>
          </cell>
        </row>
        <row r="1991">
          <cell r="B1991" t="str">
            <v>453541</v>
          </cell>
          <cell r="C1991" t="str">
            <v>Nguyễn Thu</v>
          </cell>
          <cell r="D1991" t="str">
            <v>Thanh</v>
          </cell>
          <cell r="E1991" t="str">
            <v>4535</v>
          </cell>
          <cell r="F1991" t="str">
            <v>CLC45</v>
          </cell>
        </row>
        <row r="1992">
          <cell r="B1992" t="str">
            <v>453542</v>
          </cell>
          <cell r="C1992" t="str">
            <v>Ngụy Thị Diệu</v>
          </cell>
          <cell r="D1992" t="str">
            <v>Linh</v>
          </cell>
          <cell r="E1992" t="str">
            <v>4535</v>
          </cell>
          <cell r="F1992" t="str">
            <v>CLC45</v>
          </cell>
        </row>
        <row r="1993">
          <cell r="B1993" t="str">
            <v>453543</v>
          </cell>
          <cell r="C1993" t="str">
            <v>Khổng Thành</v>
          </cell>
          <cell r="D1993" t="str">
            <v>Duy</v>
          </cell>
          <cell r="E1993" t="str">
            <v>4535</v>
          </cell>
          <cell r="F1993" t="str">
            <v>CLC45</v>
          </cell>
        </row>
        <row r="1994">
          <cell r="B1994" t="str">
            <v>453544</v>
          </cell>
          <cell r="C1994" t="str">
            <v>Trần Ngọc Minh</v>
          </cell>
          <cell r="D1994" t="str">
            <v>Châu</v>
          </cell>
          <cell r="E1994" t="str">
            <v>4535</v>
          </cell>
          <cell r="F1994" t="str">
            <v>CLC45</v>
          </cell>
        </row>
        <row r="1995">
          <cell r="B1995" t="str">
            <v>453545</v>
          </cell>
          <cell r="C1995" t="str">
            <v>Nguyễn Ngọc</v>
          </cell>
          <cell r="D1995" t="str">
            <v>Bích</v>
          </cell>
          <cell r="E1995" t="str">
            <v>4535</v>
          </cell>
          <cell r="F1995" t="str">
            <v>CLC45</v>
          </cell>
        </row>
        <row r="1996">
          <cell r="B1996" t="str">
            <v>453546</v>
          </cell>
          <cell r="C1996" t="str">
            <v>Nguyễn Mai</v>
          </cell>
          <cell r="D1996" t="str">
            <v>Hà</v>
          </cell>
          <cell r="E1996" t="str">
            <v>4535</v>
          </cell>
          <cell r="F1996" t="str">
            <v>CLC45</v>
          </cell>
        </row>
        <row r="1997">
          <cell r="B1997" t="str">
            <v>453547</v>
          </cell>
          <cell r="C1997" t="str">
            <v>Lê Hồng</v>
          </cell>
          <cell r="D1997" t="str">
            <v>Anh</v>
          </cell>
          <cell r="E1997" t="str">
            <v>4535</v>
          </cell>
          <cell r="F1997" t="str">
            <v>CLC45</v>
          </cell>
        </row>
        <row r="1998">
          <cell r="B1998" t="str">
            <v>453548</v>
          </cell>
          <cell r="C1998" t="str">
            <v>Nguyễn Huy</v>
          </cell>
          <cell r="D1998" t="str">
            <v>Mạnh</v>
          </cell>
          <cell r="E1998" t="str">
            <v>4535</v>
          </cell>
          <cell r="F1998" t="str">
            <v>CLC45</v>
          </cell>
        </row>
        <row r="1999">
          <cell r="B1999" t="str">
            <v>453601</v>
          </cell>
          <cell r="C1999" t="str">
            <v>Tô Mạnh</v>
          </cell>
          <cell r="D1999" t="str">
            <v>Cường</v>
          </cell>
          <cell r="E1999" t="str">
            <v>4536</v>
          </cell>
          <cell r="F1999" t="str">
            <v>CLC45</v>
          </cell>
        </row>
        <row r="2000">
          <cell r="B2000" t="str">
            <v>453602</v>
          </cell>
          <cell r="C2000" t="str">
            <v>Phạm Hoàng</v>
          </cell>
          <cell r="D2000" t="str">
            <v>Lân</v>
          </cell>
          <cell r="E2000" t="str">
            <v>4536</v>
          </cell>
          <cell r="F2000" t="str">
            <v>CLC45</v>
          </cell>
        </row>
        <row r="2001">
          <cell r="B2001" t="str">
            <v>453603</v>
          </cell>
          <cell r="C2001" t="str">
            <v>Đào Dương</v>
          </cell>
          <cell r="D2001" t="str">
            <v>Phương</v>
          </cell>
          <cell r="E2001" t="str">
            <v>4536</v>
          </cell>
          <cell r="F2001" t="str">
            <v>CLC45</v>
          </cell>
        </row>
        <row r="2002">
          <cell r="B2002" t="str">
            <v>453604</v>
          </cell>
          <cell r="C2002" t="str">
            <v>Hồ Thị Hoa</v>
          </cell>
          <cell r="D2002" t="str">
            <v>Thiên</v>
          </cell>
          <cell r="E2002" t="str">
            <v>4536</v>
          </cell>
          <cell r="F2002" t="str">
            <v>CLC45</v>
          </cell>
        </row>
        <row r="2003">
          <cell r="B2003" t="str">
            <v>453605</v>
          </cell>
          <cell r="C2003" t="str">
            <v>Nguyễn Bá</v>
          </cell>
          <cell r="D2003" t="str">
            <v>Đạt</v>
          </cell>
          <cell r="E2003" t="str">
            <v>4536</v>
          </cell>
          <cell r="F2003" t="str">
            <v>CLC45</v>
          </cell>
        </row>
        <row r="2004">
          <cell r="B2004" t="str">
            <v>453606</v>
          </cell>
          <cell r="C2004" t="str">
            <v>Đặng Ngọc</v>
          </cell>
          <cell r="D2004" t="str">
            <v>ánh</v>
          </cell>
          <cell r="E2004" t="str">
            <v>4536</v>
          </cell>
          <cell r="F2004" t="str">
            <v>CLC45</v>
          </cell>
        </row>
        <row r="2005">
          <cell r="B2005" t="str">
            <v>453607</v>
          </cell>
          <cell r="C2005" t="str">
            <v>Vũ Diệu</v>
          </cell>
          <cell r="D2005" t="str">
            <v>Linh</v>
          </cell>
          <cell r="E2005" t="str">
            <v>4536</v>
          </cell>
          <cell r="F2005" t="str">
            <v>CLC45</v>
          </cell>
        </row>
        <row r="2006">
          <cell r="B2006" t="str">
            <v>453608</v>
          </cell>
          <cell r="C2006" t="str">
            <v>Nguyễn Trà</v>
          </cell>
          <cell r="D2006" t="str">
            <v>My</v>
          </cell>
          <cell r="E2006" t="str">
            <v>4536</v>
          </cell>
          <cell r="F2006" t="str">
            <v>CLC45</v>
          </cell>
        </row>
        <row r="2007">
          <cell r="B2007" t="str">
            <v>453609</v>
          </cell>
          <cell r="C2007" t="str">
            <v>Nguyễn Vân</v>
          </cell>
          <cell r="D2007" t="str">
            <v>Anh</v>
          </cell>
          <cell r="E2007" t="str">
            <v>4536</v>
          </cell>
          <cell r="F2007" t="str">
            <v>CLC45</v>
          </cell>
        </row>
        <row r="2008">
          <cell r="B2008" t="str">
            <v>453610</v>
          </cell>
          <cell r="C2008" t="str">
            <v>Nguyễn Mai</v>
          </cell>
          <cell r="D2008" t="str">
            <v>Chi</v>
          </cell>
          <cell r="E2008" t="str">
            <v>4536</v>
          </cell>
          <cell r="F2008" t="str">
            <v>CLC45</v>
          </cell>
        </row>
        <row r="2009">
          <cell r="B2009" t="str">
            <v>453611</v>
          </cell>
          <cell r="C2009" t="str">
            <v>Nguyễn Hà</v>
          </cell>
          <cell r="D2009" t="str">
            <v>Trang</v>
          </cell>
          <cell r="E2009" t="str">
            <v>4536</v>
          </cell>
          <cell r="F2009" t="str">
            <v>CLC45</v>
          </cell>
        </row>
        <row r="2010">
          <cell r="B2010" t="str">
            <v>453612</v>
          </cell>
          <cell r="C2010" t="str">
            <v>Hoàng Hạnh</v>
          </cell>
          <cell r="D2010" t="str">
            <v>Nguyên</v>
          </cell>
          <cell r="E2010" t="str">
            <v>4536</v>
          </cell>
          <cell r="F2010" t="str">
            <v>CLC45</v>
          </cell>
        </row>
        <row r="2011">
          <cell r="B2011" t="str">
            <v>453613</v>
          </cell>
          <cell r="C2011" t="str">
            <v>Đặng Uyển</v>
          </cell>
          <cell r="D2011" t="str">
            <v>My</v>
          </cell>
          <cell r="E2011" t="str">
            <v>4536</v>
          </cell>
          <cell r="F2011" t="str">
            <v>CLC45</v>
          </cell>
        </row>
        <row r="2012">
          <cell r="B2012" t="str">
            <v>453614</v>
          </cell>
          <cell r="C2012" t="str">
            <v>Vũ Anh</v>
          </cell>
          <cell r="D2012" t="str">
            <v>Tuấn</v>
          </cell>
          <cell r="E2012" t="str">
            <v>4536</v>
          </cell>
          <cell r="F2012" t="str">
            <v>CLC45</v>
          </cell>
        </row>
        <row r="2013">
          <cell r="B2013" t="str">
            <v>453615</v>
          </cell>
          <cell r="C2013" t="str">
            <v>Hoàng Lê Mai</v>
          </cell>
          <cell r="D2013" t="str">
            <v>Anh</v>
          </cell>
          <cell r="E2013" t="str">
            <v>4536</v>
          </cell>
          <cell r="F2013" t="str">
            <v>CLC45</v>
          </cell>
        </row>
        <row r="2014">
          <cell r="B2014" t="str">
            <v>453616</v>
          </cell>
          <cell r="C2014" t="str">
            <v>Vũ Diệp</v>
          </cell>
          <cell r="D2014" t="str">
            <v>Linh</v>
          </cell>
          <cell r="E2014" t="str">
            <v>4536</v>
          </cell>
          <cell r="F2014" t="str">
            <v>CLC45</v>
          </cell>
        </row>
        <row r="2015">
          <cell r="B2015" t="str">
            <v>453617</v>
          </cell>
          <cell r="C2015" t="str">
            <v>Trần Thảo</v>
          </cell>
          <cell r="D2015" t="str">
            <v>Đan</v>
          </cell>
          <cell r="E2015" t="str">
            <v>4536</v>
          </cell>
          <cell r="F2015" t="str">
            <v>CLC45</v>
          </cell>
        </row>
        <row r="2016">
          <cell r="B2016" t="str">
            <v>453618</v>
          </cell>
          <cell r="C2016" t="str">
            <v>Nguyễn Thúy</v>
          </cell>
          <cell r="D2016" t="str">
            <v>Quỳnh</v>
          </cell>
          <cell r="E2016" t="str">
            <v>4536</v>
          </cell>
          <cell r="F2016" t="str">
            <v>CLC45</v>
          </cell>
        </row>
        <row r="2017">
          <cell r="B2017" t="str">
            <v>453619</v>
          </cell>
          <cell r="C2017" t="str">
            <v>Trương Nguyễn Trúc</v>
          </cell>
          <cell r="D2017" t="str">
            <v>Linh</v>
          </cell>
          <cell r="E2017" t="str">
            <v>4536</v>
          </cell>
          <cell r="F2017" t="str">
            <v>CLC45</v>
          </cell>
        </row>
        <row r="2018">
          <cell r="B2018" t="str">
            <v>453620</v>
          </cell>
          <cell r="C2018" t="str">
            <v>Đặng Thị Huyền</v>
          </cell>
          <cell r="D2018" t="str">
            <v>Linh</v>
          </cell>
          <cell r="E2018" t="str">
            <v>4536</v>
          </cell>
          <cell r="F2018" t="str">
            <v>CLC45</v>
          </cell>
        </row>
        <row r="2019">
          <cell r="B2019" t="str">
            <v>453621</v>
          </cell>
          <cell r="C2019" t="str">
            <v>Trần Hải</v>
          </cell>
          <cell r="D2019" t="str">
            <v>Dương</v>
          </cell>
          <cell r="E2019" t="str">
            <v>4536</v>
          </cell>
          <cell r="F2019" t="str">
            <v>CLC45</v>
          </cell>
        </row>
        <row r="2020">
          <cell r="B2020" t="str">
            <v>453622</v>
          </cell>
          <cell r="C2020" t="str">
            <v>Nguyễn Huy</v>
          </cell>
          <cell r="D2020" t="str">
            <v>Thành</v>
          </cell>
          <cell r="E2020" t="str">
            <v>4536</v>
          </cell>
          <cell r="F2020" t="str">
            <v>CLC45</v>
          </cell>
        </row>
        <row r="2021">
          <cell r="B2021" t="str">
            <v>453623</v>
          </cell>
          <cell r="C2021" t="str">
            <v>Hoàng Hương</v>
          </cell>
          <cell r="D2021" t="str">
            <v>Giang</v>
          </cell>
          <cell r="E2021" t="str">
            <v>4536</v>
          </cell>
          <cell r="F2021" t="str">
            <v>CLC45</v>
          </cell>
        </row>
        <row r="2022">
          <cell r="B2022" t="str">
            <v>453624</v>
          </cell>
          <cell r="C2022" t="str">
            <v>Nguyễn Quốc</v>
          </cell>
          <cell r="D2022" t="str">
            <v>Huy</v>
          </cell>
          <cell r="E2022" t="str">
            <v>4536</v>
          </cell>
          <cell r="F2022" t="str">
            <v>CLC45</v>
          </cell>
        </row>
        <row r="2023">
          <cell r="B2023" t="str">
            <v>453625</v>
          </cell>
          <cell r="C2023" t="str">
            <v>Đoàn Duy</v>
          </cell>
          <cell r="D2023" t="str">
            <v>Chiến</v>
          </cell>
          <cell r="E2023" t="str">
            <v>4536</v>
          </cell>
          <cell r="F2023" t="str">
            <v>CLC45</v>
          </cell>
        </row>
        <row r="2024">
          <cell r="B2024" t="str">
            <v>453626</v>
          </cell>
          <cell r="C2024" t="str">
            <v>Ngô Minh</v>
          </cell>
          <cell r="D2024" t="str">
            <v>Hằng</v>
          </cell>
          <cell r="E2024" t="str">
            <v>4536</v>
          </cell>
          <cell r="F2024" t="str">
            <v>CLC45</v>
          </cell>
        </row>
        <row r="2025">
          <cell r="B2025" t="str">
            <v>453627</v>
          </cell>
          <cell r="C2025" t="str">
            <v>Bùi Kiều</v>
          </cell>
          <cell r="D2025" t="str">
            <v>Trang</v>
          </cell>
          <cell r="E2025" t="str">
            <v>4536</v>
          </cell>
          <cell r="F2025" t="str">
            <v>CLC45</v>
          </cell>
        </row>
        <row r="2026">
          <cell r="B2026" t="str">
            <v>453628</v>
          </cell>
          <cell r="C2026" t="str">
            <v>Ngô Thanh</v>
          </cell>
          <cell r="D2026" t="str">
            <v>Hằng</v>
          </cell>
          <cell r="E2026" t="str">
            <v>4536</v>
          </cell>
          <cell r="F2026" t="str">
            <v>CLC45</v>
          </cell>
        </row>
        <row r="2027">
          <cell r="B2027" t="str">
            <v>453629</v>
          </cell>
          <cell r="C2027" t="str">
            <v>Nguyễn An</v>
          </cell>
          <cell r="D2027" t="str">
            <v>Khánh</v>
          </cell>
          <cell r="E2027" t="str">
            <v>4536</v>
          </cell>
          <cell r="F2027" t="str">
            <v>CLC45</v>
          </cell>
        </row>
        <row r="2028">
          <cell r="B2028" t="str">
            <v>453630</v>
          </cell>
          <cell r="C2028" t="str">
            <v>Phạm Thị Phương</v>
          </cell>
          <cell r="D2028" t="str">
            <v>Thảo</v>
          </cell>
          <cell r="E2028" t="str">
            <v>4536</v>
          </cell>
          <cell r="F2028" t="str">
            <v>CLC45</v>
          </cell>
        </row>
        <row r="2029">
          <cell r="B2029" t="str">
            <v>453631</v>
          </cell>
          <cell r="C2029" t="str">
            <v>Nguyễn Thế</v>
          </cell>
          <cell r="D2029" t="str">
            <v>Duy</v>
          </cell>
          <cell r="E2029" t="str">
            <v>4536</v>
          </cell>
          <cell r="F2029" t="str">
            <v>CLC45</v>
          </cell>
        </row>
        <row r="2030">
          <cell r="B2030" t="str">
            <v>453632</v>
          </cell>
          <cell r="C2030" t="str">
            <v>Dương Thu</v>
          </cell>
          <cell r="D2030" t="str">
            <v>Hằng</v>
          </cell>
          <cell r="E2030" t="str">
            <v>4536</v>
          </cell>
          <cell r="F2030" t="str">
            <v>CLC45</v>
          </cell>
        </row>
        <row r="2031">
          <cell r="B2031" t="str">
            <v>453633</v>
          </cell>
          <cell r="C2031" t="str">
            <v>Nguyễn Lê Xuân</v>
          </cell>
          <cell r="D2031" t="str">
            <v>Mai</v>
          </cell>
          <cell r="E2031" t="str">
            <v>4536</v>
          </cell>
          <cell r="F2031" t="str">
            <v>CLC45</v>
          </cell>
        </row>
        <row r="2032">
          <cell r="B2032" t="str">
            <v>453634</v>
          </cell>
          <cell r="C2032" t="str">
            <v>Nguyễn Lý Thu</v>
          </cell>
          <cell r="D2032" t="str">
            <v>Thảo</v>
          </cell>
          <cell r="E2032" t="str">
            <v>4536</v>
          </cell>
          <cell r="F2032" t="str">
            <v>CLC45</v>
          </cell>
        </row>
        <row r="2033">
          <cell r="B2033" t="str">
            <v>453635</v>
          </cell>
          <cell r="C2033" t="str">
            <v>Lê Hà</v>
          </cell>
          <cell r="D2033" t="str">
            <v>Trang</v>
          </cell>
          <cell r="E2033" t="str">
            <v>4536</v>
          </cell>
          <cell r="F2033" t="str">
            <v>CLC45</v>
          </cell>
        </row>
        <row r="2034">
          <cell r="B2034" t="str">
            <v>453636</v>
          </cell>
          <cell r="C2034" t="str">
            <v>Lê Hồng</v>
          </cell>
          <cell r="D2034" t="str">
            <v>Lam</v>
          </cell>
          <cell r="E2034" t="str">
            <v>4536</v>
          </cell>
          <cell r="F2034" t="str">
            <v>CLC45</v>
          </cell>
        </row>
        <row r="2035">
          <cell r="B2035" t="str">
            <v>453637</v>
          </cell>
          <cell r="C2035" t="str">
            <v>Ngô Hà</v>
          </cell>
          <cell r="D2035" t="str">
            <v>Anh</v>
          </cell>
          <cell r="E2035" t="str">
            <v>4536</v>
          </cell>
          <cell r="F2035" t="str">
            <v>CLC45</v>
          </cell>
        </row>
        <row r="2036">
          <cell r="B2036" t="str">
            <v>453638</v>
          </cell>
          <cell r="C2036" t="str">
            <v>Đỗ Thị Quỳnh</v>
          </cell>
          <cell r="D2036" t="str">
            <v>Nga</v>
          </cell>
          <cell r="E2036" t="str">
            <v>4536</v>
          </cell>
          <cell r="F2036" t="str">
            <v>CLC45</v>
          </cell>
        </row>
        <row r="2037">
          <cell r="B2037" t="str">
            <v>453639</v>
          </cell>
          <cell r="C2037" t="str">
            <v>Phùng Ngọc</v>
          </cell>
          <cell r="D2037" t="str">
            <v>Diệp</v>
          </cell>
          <cell r="E2037" t="str">
            <v>4536</v>
          </cell>
          <cell r="F2037" t="str">
            <v>CLC45</v>
          </cell>
        </row>
        <row r="2038">
          <cell r="B2038" t="str">
            <v>453640</v>
          </cell>
          <cell r="C2038" t="str">
            <v>Vũ Thu</v>
          </cell>
          <cell r="D2038" t="str">
            <v>Phương</v>
          </cell>
          <cell r="E2038" t="str">
            <v>4536</v>
          </cell>
          <cell r="F2038" t="str">
            <v>CLC45</v>
          </cell>
        </row>
        <row r="2039">
          <cell r="B2039" t="str">
            <v>453641</v>
          </cell>
          <cell r="C2039" t="str">
            <v>Nguyễn Khánh</v>
          </cell>
          <cell r="D2039" t="str">
            <v>Linh</v>
          </cell>
          <cell r="E2039" t="str">
            <v>4536</v>
          </cell>
          <cell r="F2039" t="str">
            <v>CLC45</v>
          </cell>
        </row>
        <row r="2040">
          <cell r="B2040" t="str">
            <v>453642</v>
          </cell>
          <cell r="C2040" t="str">
            <v>Phạm Xuân</v>
          </cell>
          <cell r="D2040" t="str">
            <v>Diệp</v>
          </cell>
          <cell r="E2040" t="str">
            <v>4536</v>
          </cell>
          <cell r="F2040" t="str">
            <v>CLC45</v>
          </cell>
        </row>
        <row r="2041">
          <cell r="B2041" t="str">
            <v>453643</v>
          </cell>
          <cell r="C2041" t="str">
            <v>Phạm Dương Tuấn</v>
          </cell>
          <cell r="D2041" t="str">
            <v>Kiệt</v>
          </cell>
          <cell r="E2041" t="str">
            <v>4536</v>
          </cell>
          <cell r="F2041" t="str">
            <v>CLC45</v>
          </cell>
        </row>
        <row r="2042">
          <cell r="B2042" t="str">
            <v>453644</v>
          </cell>
          <cell r="C2042" t="str">
            <v>Nguyễn Ngọc Linh</v>
          </cell>
          <cell r="D2042" t="str">
            <v>Chi</v>
          </cell>
          <cell r="E2042" t="str">
            <v>4536</v>
          </cell>
          <cell r="F2042" t="str">
            <v>CLC45</v>
          </cell>
        </row>
        <row r="2043">
          <cell r="B2043" t="str">
            <v>453645</v>
          </cell>
          <cell r="C2043" t="str">
            <v>Nguyễn Đỗ Minh</v>
          </cell>
          <cell r="D2043" t="str">
            <v>Châu</v>
          </cell>
          <cell r="E2043" t="str">
            <v>4536</v>
          </cell>
          <cell r="F2043" t="str">
            <v>CLC45</v>
          </cell>
        </row>
        <row r="2044">
          <cell r="B2044" t="str">
            <v>453646</v>
          </cell>
          <cell r="C2044" t="str">
            <v>Trần Xuân</v>
          </cell>
          <cell r="D2044" t="str">
            <v>Đạt</v>
          </cell>
          <cell r="E2044" t="str">
            <v>4536</v>
          </cell>
          <cell r="F2044" t="str">
            <v>CLC45</v>
          </cell>
        </row>
        <row r="2045">
          <cell r="B2045" t="str">
            <v>453647</v>
          </cell>
          <cell r="C2045" t="str">
            <v>Lương Quang</v>
          </cell>
          <cell r="D2045" t="str">
            <v>Thái</v>
          </cell>
          <cell r="E2045" t="str">
            <v>4536</v>
          </cell>
          <cell r="F2045" t="str">
            <v>CLC45</v>
          </cell>
        </row>
        <row r="2046">
          <cell r="B2046" t="str">
            <v>453648</v>
          </cell>
          <cell r="C2046" t="str">
            <v>Trần Tuấn</v>
          </cell>
          <cell r="D2046" t="str">
            <v>Kiệt</v>
          </cell>
          <cell r="E2046" t="str">
            <v>4536</v>
          </cell>
          <cell r="F2046" t="str">
            <v>CLC45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pk45_2_20"/>
    </sheetNames>
    <sheetDataSet>
      <sheetData sheetId="0">
        <row r="2038">
          <cell r="B2038" t="str">
            <v>453701</v>
          </cell>
          <cell r="C2038" t="str">
            <v>Đậu Công</v>
          </cell>
          <cell r="D2038" t="str">
            <v>An</v>
          </cell>
          <cell r="E2038" t="str">
            <v>4537</v>
          </cell>
          <cell r="F2038" t="str">
            <v>BT</v>
          </cell>
        </row>
        <row r="2039">
          <cell r="B2039" t="str">
            <v>453702</v>
          </cell>
          <cell r="C2039" t="str">
            <v>Phạm Thang Thái</v>
          </cell>
          <cell r="D2039" t="str">
            <v>An</v>
          </cell>
          <cell r="E2039" t="str">
            <v>4537</v>
          </cell>
          <cell r="F2039" t="str">
            <v>BT</v>
          </cell>
        </row>
        <row r="2040">
          <cell r="B2040" t="str">
            <v>453703</v>
          </cell>
          <cell r="C2040" t="str">
            <v>Nguyễn Duy</v>
          </cell>
          <cell r="D2040" t="str">
            <v>Anh</v>
          </cell>
          <cell r="E2040" t="str">
            <v>4537</v>
          </cell>
          <cell r="F2040" t="str">
            <v>BT</v>
          </cell>
        </row>
        <row r="2041">
          <cell r="B2041" t="str">
            <v>453704</v>
          </cell>
          <cell r="C2041" t="str">
            <v>Nguyễn Đức</v>
          </cell>
          <cell r="D2041" t="str">
            <v>Anh</v>
          </cell>
          <cell r="E2041" t="str">
            <v>4537</v>
          </cell>
          <cell r="F2041" t="str">
            <v>BT</v>
          </cell>
        </row>
        <row r="2042">
          <cell r="B2042" t="str">
            <v>453705</v>
          </cell>
          <cell r="C2042" t="str">
            <v>Phạm Nguyễn Quỳnh</v>
          </cell>
          <cell r="D2042" t="str">
            <v>Anh</v>
          </cell>
          <cell r="E2042" t="str">
            <v>4537</v>
          </cell>
          <cell r="F2042" t="str">
            <v>BT</v>
          </cell>
        </row>
        <row r="2043">
          <cell r="B2043" t="str">
            <v>453706</v>
          </cell>
          <cell r="C2043" t="str">
            <v>Thịnh Tuấn</v>
          </cell>
          <cell r="D2043" t="str">
            <v>Anh</v>
          </cell>
          <cell r="E2043" t="str">
            <v>4537</v>
          </cell>
          <cell r="F2043" t="str">
            <v>BT</v>
          </cell>
        </row>
        <row r="2044">
          <cell r="B2044" t="str">
            <v>453708</v>
          </cell>
          <cell r="C2044" t="str">
            <v>Nguyễn Chí</v>
          </cell>
          <cell r="D2044" t="str">
            <v>Cường</v>
          </cell>
          <cell r="E2044" t="str">
            <v>4537</v>
          </cell>
          <cell r="F2044" t="str">
            <v>BT</v>
          </cell>
        </row>
        <row r="2045">
          <cell r="B2045" t="str">
            <v>453709</v>
          </cell>
          <cell r="C2045" t="str">
            <v>Y Hiăp</v>
          </cell>
          <cell r="D2045" t="str">
            <v>Du</v>
          </cell>
          <cell r="E2045" t="str">
            <v>4537</v>
          </cell>
          <cell r="F2045" t="str">
            <v>BT</v>
          </cell>
        </row>
        <row r="2046">
          <cell r="B2046" t="str">
            <v>453710</v>
          </cell>
          <cell r="C2046" t="str">
            <v>Đỗ Đức</v>
          </cell>
          <cell r="D2046" t="str">
            <v>Duy</v>
          </cell>
          <cell r="E2046" t="str">
            <v>4537</v>
          </cell>
          <cell r="F2046" t="str">
            <v>BT</v>
          </cell>
        </row>
        <row r="2047">
          <cell r="B2047" t="str">
            <v>4537100</v>
          </cell>
          <cell r="C2047" t="str">
            <v>Trần Thị Thúy</v>
          </cell>
          <cell r="D2047" t="str">
            <v>Hằng</v>
          </cell>
          <cell r="E2047" t="str">
            <v>4537</v>
          </cell>
          <cell r="F2047" t="str">
            <v>BT</v>
          </cell>
        </row>
        <row r="2048">
          <cell r="B2048" t="str">
            <v>4537102</v>
          </cell>
          <cell r="C2048" t="str">
            <v>Phan Thị Thúy</v>
          </cell>
          <cell r="D2048" t="str">
            <v>Hiền</v>
          </cell>
          <cell r="E2048" t="str">
            <v>4537</v>
          </cell>
          <cell r="F2048" t="str">
            <v>BT</v>
          </cell>
        </row>
        <row r="2049">
          <cell r="B2049" t="str">
            <v>4537103</v>
          </cell>
          <cell r="C2049" t="str">
            <v>Phạm Trung</v>
          </cell>
          <cell r="D2049" t="str">
            <v>Hiếu</v>
          </cell>
          <cell r="E2049" t="str">
            <v>4537</v>
          </cell>
          <cell r="F2049" t="str">
            <v>BT</v>
          </cell>
        </row>
        <row r="2050">
          <cell r="B2050" t="str">
            <v>4537104</v>
          </cell>
          <cell r="C2050" t="str">
            <v>Lê Xuân</v>
          </cell>
          <cell r="D2050" t="str">
            <v>Hoàng</v>
          </cell>
          <cell r="E2050" t="str">
            <v>4537</v>
          </cell>
          <cell r="F2050" t="str">
            <v>BT</v>
          </cell>
        </row>
        <row r="2051">
          <cell r="B2051" t="str">
            <v>4537105</v>
          </cell>
          <cell r="C2051" t="str">
            <v>Đặng Thị Thu</v>
          </cell>
          <cell r="D2051" t="str">
            <v>Huệ</v>
          </cell>
          <cell r="E2051" t="str">
            <v>4537</v>
          </cell>
          <cell r="F2051" t="str">
            <v>BT</v>
          </cell>
        </row>
        <row r="2052">
          <cell r="B2052" t="str">
            <v>4537106</v>
          </cell>
          <cell r="C2052" t="str">
            <v>Lê Đình</v>
          </cell>
          <cell r="D2052" t="str">
            <v>Hùng</v>
          </cell>
          <cell r="E2052" t="str">
            <v>4537</v>
          </cell>
          <cell r="F2052" t="str">
            <v>BT</v>
          </cell>
        </row>
        <row r="2053">
          <cell r="B2053" t="str">
            <v>4537107</v>
          </cell>
          <cell r="C2053" t="str">
            <v>Nguyễn Thục</v>
          </cell>
          <cell r="D2053" t="str">
            <v>Linh</v>
          </cell>
          <cell r="E2053" t="str">
            <v>4537</v>
          </cell>
          <cell r="F2053" t="str">
            <v>BT</v>
          </cell>
        </row>
        <row r="2054">
          <cell r="B2054" t="str">
            <v>4537109</v>
          </cell>
          <cell r="C2054" t="str">
            <v>Phạm Thị Anh</v>
          </cell>
          <cell r="D2054" t="str">
            <v>Mỹ</v>
          </cell>
          <cell r="E2054" t="str">
            <v>4537</v>
          </cell>
          <cell r="F2054" t="str">
            <v>BT</v>
          </cell>
        </row>
        <row r="2055">
          <cell r="B2055" t="str">
            <v>4537110</v>
          </cell>
          <cell r="C2055" t="str">
            <v>Hoàng Hải</v>
          </cell>
          <cell r="D2055" t="str">
            <v>Nam</v>
          </cell>
          <cell r="E2055" t="str">
            <v>4537</v>
          </cell>
          <cell r="F2055" t="str">
            <v>BT</v>
          </cell>
        </row>
        <row r="2056">
          <cell r="B2056" t="str">
            <v>4537111</v>
          </cell>
          <cell r="C2056" t="str">
            <v>Nguyễn Trọng</v>
          </cell>
          <cell r="D2056" t="str">
            <v>Nhựt</v>
          </cell>
          <cell r="E2056" t="str">
            <v>4537</v>
          </cell>
          <cell r="F2056" t="str">
            <v>BT</v>
          </cell>
        </row>
        <row r="2057">
          <cell r="B2057" t="str">
            <v>4537112</v>
          </cell>
          <cell r="C2057" t="str">
            <v>Lê Nguyễn Nhật</v>
          </cell>
          <cell r="D2057" t="str">
            <v>Phong</v>
          </cell>
          <cell r="E2057" t="str">
            <v>4537</v>
          </cell>
          <cell r="F2057" t="str">
            <v>BT</v>
          </cell>
        </row>
        <row r="2058">
          <cell r="B2058" t="str">
            <v>4537113</v>
          </cell>
          <cell r="C2058" t="str">
            <v>Ngô Thị</v>
          </cell>
          <cell r="D2058" t="str">
            <v>Phượng</v>
          </cell>
          <cell r="E2058" t="str">
            <v>4537</v>
          </cell>
          <cell r="F2058" t="str">
            <v>BT</v>
          </cell>
        </row>
        <row r="2059">
          <cell r="B2059" t="str">
            <v>4537114</v>
          </cell>
          <cell r="C2059" t="str">
            <v>Nguyễn Hoàng</v>
          </cell>
          <cell r="D2059" t="str">
            <v>Sơn</v>
          </cell>
          <cell r="E2059" t="str">
            <v>4537</v>
          </cell>
          <cell r="F2059" t="str">
            <v>BT</v>
          </cell>
        </row>
        <row r="2060">
          <cell r="B2060" t="str">
            <v>4537115</v>
          </cell>
          <cell r="C2060" t="str">
            <v>Triệu Văn</v>
          </cell>
          <cell r="D2060" t="str">
            <v>Sơn</v>
          </cell>
          <cell r="E2060" t="str">
            <v>4537</v>
          </cell>
          <cell r="F2060" t="str">
            <v>BT</v>
          </cell>
        </row>
        <row r="2061">
          <cell r="B2061" t="str">
            <v>4537116</v>
          </cell>
          <cell r="C2061" t="str">
            <v>Y Sang</v>
          </cell>
          <cell r="D2061" t="str">
            <v>Sruk</v>
          </cell>
          <cell r="E2061" t="str">
            <v>4537</v>
          </cell>
          <cell r="F2061" t="str">
            <v>GHP70</v>
          </cell>
        </row>
        <row r="2062">
          <cell r="B2062" t="str">
            <v>4537117</v>
          </cell>
          <cell r="C2062" t="str">
            <v>Vũ Đức</v>
          </cell>
          <cell r="D2062" t="str">
            <v>Thái</v>
          </cell>
          <cell r="E2062" t="str">
            <v>4537</v>
          </cell>
          <cell r="F2062" t="str">
            <v>BT</v>
          </cell>
        </row>
        <row r="2063">
          <cell r="B2063" t="str">
            <v>4537118</v>
          </cell>
          <cell r="C2063" t="str">
            <v>Tạ Như</v>
          </cell>
          <cell r="D2063" t="str">
            <v>Thảo</v>
          </cell>
          <cell r="E2063" t="str">
            <v>4537</v>
          </cell>
          <cell r="F2063" t="str">
            <v>BT</v>
          </cell>
        </row>
        <row r="2064">
          <cell r="B2064" t="str">
            <v>4537119</v>
          </cell>
          <cell r="C2064" t="str">
            <v>Lê Đức</v>
          </cell>
          <cell r="D2064" t="str">
            <v>Thọ</v>
          </cell>
          <cell r="E2064" t="str">
            <v>4537</v>
          </cell>
          <cell r="F2064" t="str">
            <v>BT</v>
          </cell>
        </row>
        <row r="2065">
          <cell r="B2065" t="str">
            <v>453712</v>
          </cell>
          <cell r="C2065" t="str">
            <v>Phạm Thanh</v>
          </cell>
          <cell r="D2065" t="str">
            <v>Dương</v>
          </cell>
          <cell r="E2065" t="str">
            <v>4537</v>
          </cell>
          <cell r="F2065" t="str">
            <v>BT</v>
          </cell>
        </row>
        <row r="2066">
          <cell r="B2066" t="str">
            <v>4537122</v>
          </cell>
          <cell r="C2066" t="str">
            <v>Nguyễn Thị Bích</v>
          </cell>
          <cell r="D2066" t="str">
            <v>Thủy</v>
          </cell>
          <cell r="E2066" t="str">
            <v>4537</v>
          </cell>
          <cell r="F2066" t="str">
            <v>BT</v>
          </cell>
        </row>
        <row r="2067">
          <cell r="B2067" t="str">
            <v>4537123</v>
          </cell>
          <cell r="C2067" t="str">
            <v>Phạm</v>
          </cell>
          <cell r="D2067" t="str">
            <v>Tín</v>
          </cell>
          <cell r="E2067" t="str">
            <v>4537</v>
          </cell>
          <cell r="F2067" t="str">
            <v>BT</v>
          </cell>
        </row>
        <row r="2068">
          <cell r="B2068" t="str">
            <v>4537124</v>
          </cell>
          <cell r="C2068" t="str">
            <v>Lê Thanh</v>
          </cell>
          <cell r="D2068" t="str">
            <v>Tới</v>
          </cell>
          <cell r="E2068" t="str">
            <v>4537</v>
          </cell>
          <cell r="F2068" t="str">
            <v>BT</v>
          </cell>
        </row>
        <row r="2069">
          <cell r="B2069" t="str">
            <v>4537125</v>
          </cell>
          <cell r="C2069" t="str">
            <v>Nguyễn Thị Phương</v>
          </cell>
          <cell r="D2069" t="str">
            <v>Trang</v>
          </cell>
          <cell r="E2069" t="str">
            <v>4537</v>
          </cell>
          <cell r="F2069" t="str">
            <v>BT</v>
          </cell>
        </row>
        <row r="2070">
          <cell r="B2070" t="str">
            <v>4537126</v>
          </cell>
          <cell r="C2070" t="str">
            <v>Vũ Thị Mỹ</v>
          </cell>
          <cell r="D2070" t="str">
            <v>Trang</v>
          </cell>
          <cell r="E2070" t="str">
            <v>4537</v>
          </cell>
          <cell r="F2070" t="str">
            <v>BT</v>
          </cell>
        </row>
        <row r="2071">
          <cell r="B2071" t="str">
            <v>4537127</v>
          </cell>
          <cell r="C2071" t="str">
            <v>Nguyễn Quang</v>
          </cell>
          <cell r="D2071" t="str">
            <v>Triều</v>
          </cell>
          <cell r="E2071" t="str">
            <v>4537</v>
          </cell>
          <cell r="F2071" t="str">
            <v>BT</v>
          </cell>
        </row>
        <row r="2072">
          <cell r="B2072" t="str">
            <v>4537128</v>
          </cell>
          <cell r="C2072" t="str">
            <v>Huỳnh Việt</v>
          </cell>
          <cell r="D2072" t="str">
            <v>Trinh</v>
          </cell>
          <cell r="E2072" t="str">
            <v>4537</v>
          </cell>
          <cell r="F2072" t="str">
            <v>BT</v>
          </cell>
        </row>
        <row r="2073">
          <cell r="B2073" t="str">
            <v>4537129</v>
          </cell>
          <cell r="C2073" t="str">
            <v>Trần Thị Huyền</v>
          </cell>
          <cell r="D2073" t="str">
            <v>Trinh</v>
          </cell>
          <cell r="E2073" t="str">
            <v>4537</v>
          </cell>
          <cell r="F2073" t="str">
            <v>BT</v>
          </cell>
        </row>
        <row r="2074">
          <cell r="B2074" t="str">
            <v>453713</v>
          </cell>
          <cell r="C2074" t="str">
            <v>Nguyễn Thanh</v>
          </cell>
          <cell r="D2074" t="str">
            <v>Đồng</v>
          </cell>
          <cell r="E2074" t="str">
            <v>4537</v>
          </cell>
          <cell r="F2074" t="str">
            <v>BT</v>
          </cell>
        </row>
        <row r="2075">
          <cell r="B2075" t="str">
            <v>4537130</v>
          </cell>
          <cell r="C2075" t="str">
            <v>Pham Trần Xuân</v>
          </cell>
          <cell r="D2075" t="str">
            <v>Trường</v>
          </cell>
          <cell r="E2075" t="str">
            <v>4537</v>
          </cell>
          <cell r="F2075" t="str">
            <v>BT</v>
          </cell>
        </row>
        <row r="2076">
          <cell r="B2076" t="str">
            <v>4537131</v>
          </cell>
          <cell r="C2076" t="str">
            <v>Trần Thị</v>
          </cell>
          <cell r="D2076" t="str">
            <v>Loan</v>
          </cell>
          <cell r="E2076" t="str">
            <v>4537</v>
          </cell>
          <cell r="F2076" t="str">
            <v>BT</v>
          </cell>
        </row>
        <row r="2077">
          <cell r="B2077" t="str">
            <v>4537132</v>
          </cell>
          <cell r="C2077" t="str">
            <v>Vũ Văn</v>
          </cell>
          <cell r="D2077" t="str">
            <v>Trường</v>
          </cell>
          <cell r="E2077" t="str">
            <v>4537</v>
          </cell>
          <cell r="F2077" t="str">
            <v>BT</v>
          </cell>
        </row>
        <row r="2078">
          <cell r="B2078" t="str">
            <v>4537133</v>
          </cell>
          <cell r="C2078" t="str">
            <v>Đỗ Anh</v>
          </cell>
          <cell r="D2078" t="str">
            <v>Tuấn</v>
          </cell>
          <cell r="E2078" t="str">
            <v>4537</v>
          </cell>
          <cell r="F2078" t="str">
            <v>BT</v>
          </cell>
        </row>
        <row r="2079">
          <cell r="B2079" t="str">
            <v>453714</v>
          </cell>
          <cell r="C2079" t="str">
            <v>Bùi Hiếu</v>
          </cell>
          <cell r="D2079" t="str">
            <v>Đức</v>
          </cell>
          <cell r="E2079" t="str">
            <v>4537</v>
          </cell>
          <cell r="F2079" t="str">
            <v>BT</v>
          </cell>
        </row>
        <row r="2080">
          <cell r="B2080" t="str">
            <v>453715</v>
          </cell>
          <cell r="C2080" t="str">
            <v>Trần Bảo</v>
          </cell>
          <cell r="D2080" t="str">
            <v>Giang</v>
          </cell>
          <cell r="E2080" t="str">
            <v>4537</v>
          </cell>
          <cell r="F2080" t="str">
            <v>BT</v>
          </cell>
        </row>
        <row r="2081">
          <cell r="B2081" t="str">
            <v>453716</v>
          </cell>
          <cell r="C2081" t="str">
            <v>Triệu Quang</v>
          </cell>
          <cell r="D2081" t="str">
            <v>Hà</v>
          </cell>
          <cell r="E2081" t="str">
            <v>4537</v>
          </cell>
          <cell r="F2081" t="str">
            <v>BT</v>
          </cell>
        </row>
        <row r="2082">
          <cell r="B2082" t="str">
            <v>453717</v>
          </cell>
          <cell r="C2082" t="str">
            <v>Rơ Ô</v>
          </cell>
          <cell r="D2082" t="str">
            <v>Hảo</v>
          </cell>
          <cell r="E2082" t="str">
            <v>4537</v>
          </cell>
          <cell r="F2082" t="str">
            <v>GHP70</v>
          </cell>
        </row>
        <row r="2083">
          <cell r="B2083" t="str">
            <v>453718</v>
          </cell>
          <cell r="C2083" t="str">
            <v>Đỗ Đức</v>
          </cell>
          <cell r="D2083" t="str">
            <v>Hạnh</v>
          </cell>
          <cell r="E2083" t="str">
            <v>4537</v>
          </cell>
          <cell r="F2083" t="str">
            <v>BT</v>
          </cell>
        </row>
        <row r="2084">
          <cell r="B2084" t="str">
            <v>453719</v>
          </cell>
          <cell r="C2084" t="str">
            <v>Phạm Thị Thanh</v>
          </cell>
          <cell r="D2084" t="str">
            <v>Hằng</v>
          </cell>
          <cell r="E2084" t="str">
            <v>4537</v>
          </cell>
          <cell r="F2084" t="str">
            <v>BT</v>
          </cell>
        </row>
        <row r="2085">
          <cell r="B2085" t="str">
            <v>453720</v>
          </cell>
          <cell r="C2085" t="str">
            <v>Nguyễn Chí</v>
          </cell>
          <cell r="D2085" t="str">
            <v>Hiếu</v>
          </cell>
          <cell r="E2085" t="str">
            <v>4537</v>
          </cell>
          <cell r="F2085" t="str">
            <v>BT</v>
          </cell>
        </row>
        <row r="2086">
          <cell r="B2086" t="str">
            <v>453721</v>
          </cell>
          <cell r="C2086" t="str">
            <v>Nguyễn Chí</v>
          </cell>
          <cell r="D2086" t="str">
            <v>Hiếu</v>
          </cell>
          <cell r="E2086" t="str">
            <v>4537</v>
          </cell>
          <cell r="F2086" t="str">
            <v>BT</v>
          </cell>
        </row>
        <row r="2087">
          <cell r="B2087" t="str">
            <v>453722</v>
          </cell>
          <cell r="C2087" t="str">
            <v>Tô Văn</v>
          </cell>
          <cell r="D2087" t="str">
            <v>Hiếu</v>
          </cell>
          <cell r="E2087" t="str">
            <v>4537</v>
          </cell>
          <cell r="F2087" t="str">
            <v>BT</v>
          </cell>
        </row>
        <row r="2088">
          <cell r="B2088" t="str">
            <v>453723</v>
          </cell>
          <cell r="C2088" t="str">
            <v>Đinh Thị</v>
          </cell>
          <cell r="D2088" t="str">
            <v>Hiệu</v>
          </cell>
          <cell r="E2088" t="str">
            <v>4537</v>
          </cell>
          <cell r="F2088" t="str">
            <v>GHP70</v>
          </cell>
        </row>
        <row r="2089">
          <cell r="B2089" t="str">
            <v>453724</v>
          </cell>
          <cell r="C2089" t="str">
            <v>Hà Huy</v>
          </cell>
          <cell r="D2089" t="str">
            <v>Hoàng</v>
          </cell>
          <cell r="E2089" t="str">
            <v>4537</v>
          </cell>
          <cell r="F2089" t="str">
            <v>BT</v>
          </cell>
        </row>
        <row r="2090">
          <cell r="B2090" t="str">
            <v>453725</v>
          </cell>
          <cell r="C2090" t="str">
            <v>Đặng Thế</v>
          </cell>
          <cell r="D2090" t="str">
            <v>Huy</v>
          </cell>
          <cell r="E2090" t="str">
            <v>4537</v>
          </cell>
          <cell r="F2090" t="str">
            <v>BT</v>
          </cell>
        </row>
        <row r="2091">
          <cell r="B2091" t="str">
            <v>453726</v>
          </cell>
          <cell r="C2091" t="str">
            <v>Trần Thị</v>
          </cell>
          <cell r="D2091" t="str">
            <v>Huyền</v>
          </cell>
          <cell r="E2091" t="str">
            <v>4537</v>
          </cell>
          <cell r="F2091" t="str">
            <v>BT</v>
          </cell>
        </row>
        <row r="2092">
          <cell r="B2092" t="str">
            <v>453727</v>
          </cell>
          <cell r="C2092" t="str">
            <v>Lục Vĩnh</v>
          </cell>
          <cell r="D2092" t="str">
            <v>Hưng</v>
          </cell>
          <cell r="E2092" t="str">
            <v>4537</v>
          </cell>
          <cell r="F2092" t="str">
            <v>GHP70</v>
          </cell>
        </row>
        <row r="2093">
          <cell r="B2093" t="str">
            <v>453728</v>
          </cell>
          <cell r="C2093" t="str">
            <v>Hán Thị Lan</v>
          </cell>
          <cell r="D2093" t="str">
            <v>Hương</v>
          </cell>
          <cell r="E2093" t="str">
            <v>4537</v>
          </cell>
          <cell r="F2093" t="str">
            <v>BT</v>
          </cell>
        </row>
        <row r="2094">
          <cell r="B2094" t="str">
            <v>453729</v>
          </cell>
          <cell r="C2094" t="str">
            <v>Nguyễn Thu</v>
          </cell>
          <cell r="D2094" t="str">
            <v>Hương</v>
          </cell>
          <cell r="E2094" t="str">
            <v>4537</v>
          </cell>
          <cell r="F2094" t="str">
            <v>BT</v>
          </cell>
        </row>
        <row r="2095">
          <cell r="B2095" t="str">
            <v>453730</v>
          </cell>
          <cell r="C2095" t="str">
            <v>Nguyễn Trung</v>
          </cell>
          <cell r="D2095" t="str">
            <v>Kiên</v>
          </cell>
          <cell r="E2095" t="str">
            <v>4537</v>
          </cell>
          <cell r="F2095" t="str">
            <v>BT</v>
          </cell>
        </row>
        <row r="2096">
          <cell r="B2096" t="str">
            <v>453731</v>
          </cell>
          <cell r="C2096" t="str">
            <v>Trần Đoàn Trung</v>
          </cell>
          <cell r="D2096" t="str">
            <v>Kiên</v>
          </cell>
          <cell r="E2096" t="str">
            <v>4537</v>
          </cell>
          <cell r="F2096" t="str">
            <v>BT</v>
          </cell>
        </row>
        <row r="2097">
          <cell r="B2097" t="str">
            <v>453732</v>
          </cell>
          <cell r="C2097" t="str">
            <v>Nguyễn Ngọc Thu</v>
          </cell>
          <cell r="D2097" t="str">
            <v>Lê</v>
          </cell>
          <cell r="E2097" t="str">
            <v>4537</v>
          </cell>
          <cell r="F2097" t="str">
            <v>BT</v>
          </cell>
        </row>
        <row r="2098">
          <cell r="B2098" t="str">
            <v>453733</v>
          </cell>
          <cell r="C2098" t="str">
            <v>Hứa Thị Mai</v>
          </cell>
          <cell r="D2098" t="str">
            <v>Linh</v>
          </cell>
          <cell r="E2098" t="str">
            <v>4537</v>
          </cell>
          <cell r="F2098" t="str">
            <v>BT</v>
          </cell>
        </row>
        <row r="2099">
          <cell r="B2099" t="str">
            <v>453734</v>
          </cell>
          <cell r="C2099" t="str">
            <v>Lê Nguyễn Ngọc</v>
          </cell>
          <cell r="D2099" t="str">
            <v>Linh</v>
          </cell>
          <cell r="E2099" t="str">
            <v>4537</v>
          </cell>
          <cell r="F2099" t="str">
            <v>BT</v>
          </cell>
        </row>
        <row r="2100">
          <cell r="B2100" t="str">
            <v>453735</v>
          </cell>
          <cell r="C2100" t="str">
            <v>Phùng Thị Dmal</v>
          </cell>
          <cell r="D2100" t="str">
            <v>Linh</v>
          </cell>
          <cell r="E2100" t="str">
            <v>4537</v>
          </cell>
          <cell r="F2100" t="str">
            <v>BT</v>
          </cell>
        </row>
        <row r="2101">
          <cell r="B2101" t="str">
            <v>453736</v>
          </cell>
          <cell r="C2101" t="str">
            <v>Trịnh Thị Ngọc</v>
          </cell>
          <cell r="D2101" t="str">
            <v>Linh</v>
          </cell>
          <cell r="E2101" t="str">
            <v>4537</v>
          </cell>
          <cell r="F2101" t="str">
            <v>BT</v>
          </cell>
        </row>
        <row r="2102">
          <cell r="B2102" t="str">
            <v>453738</v>
          </cell>
          <cell r="C2102" t="str">
            <v>Nguyễn Thị Thảo</v>
          </cell>
          <cell r="D2102" t="str">
            <v>Ly</v>
          </cell>
          <cell r="E2102" t="str">
            <v>4537</v>
          </cell>
          <cell r="F2102" t="str">
            <v>BT</v>
          </cell>
        </row>
        <row r="2103">
          <cell r="B2103" t="str">
            <v>453739</v>
          </cell>
          <cell r="C2103" t="str">
            <v>Nguyễn Kiều</v>
          </cell>
          <cell r="D2103" t="str">
            <v>Mai</v>
          </cell>
          <cell r="E2103" t="str">
            <v>4537</v>
          </cell>
          <cell r="F2103" t="str">
            <v>BT</v>
          </cell>
        </row>
        <row r="2104">
          <cell r="B2104" t="str">
            <v>453740</v>
          </cell>
          <cell r="C2104" t="str">
            <v>H M#o</v>
          </cell>
          <cell r="D2104" t="str">
            <v>Mlô</v>
          </cell>
          <cell r="E2104" t="str">
            <v>4537</v>
          </cell>
          <cell r="F2104" t="str">
            <v>GHP70</v>
          </cell>
        </row>
        <row r="2105">
          <cell r="B2105" t="str">
            <v>453741</v>
          </cell>
          <cell r="C2105" t="str">
            <v>Trần Cung</v>
          </cell>
          <cell r="D2105" t="str">
            <v>My</v>
          </cell>
          <cell r="E2105" t="str">
            <v>4537</v>
          </cell>
          <cell r="F2105" t="str">
            <v>BT</v>
          </cell>
        </row>
        <row r="2106">
          <cell r="B2106" t="str">
            <v>453742</v>
          </cell>
          <cell r="C2106" t="str">
            <v>Chu Thanh</v>
          </cell>
          <cell r="D2106" t="str">
            <v>Nga</v>
          </cell>
          <cell r="E2106" t="str">
            <v>4537</v>
          </cell>
          <cell r="F2106" t="str">
            <v>BT</v>
          </cell>
        </row>
        <row r="2107">
          <cell r="B2107" t="str">
            <v>453743</v>
          </cell>
          <cell r="C2107" t="str">
            <v>Nguyễn Tiến</v>
          </cell>
          <cell r="D2107" t="str">
            <v>Nghĩa</v>
          </cell>
          <cell r="E2107" t="str">
            <v>4537</v>
          </cell>
          <cell r="F2107" t="str">
            <v>BT</v>
          </cell>
        </row>
        <row r="2108">
          <cell r="B2108" t="str">
            <v>453744</v>
          </cell>
          <cell r="C2108" t="str">
            <v>Lê Lam</v>
          </cell>
          <cell r="D2108" t="str">
            <v>Ngọc</v>
          </cell>
          <cell r="E2108" t="str">
            <v>4537</v>
          </cell>
          <cell r="F2108" t="str">
            <v>BT</v>
          </cell>
        </row>
        <row r="2109">
          <cell r="B2109" t="str">
            <v>453745</v>
          </cell>
          <cell r="C2109" t="str">
            <v>Đinh Đặng Đào</v>
          </cell>
          <cell r="D2109" t="str">
            <v>Nguyên</v>
          </cell>
          <cell r="E2109" t="str">
            <v>4537</v>
          </cell>
          <cell r="F2109" t="str">
            <v>BT</v>
          </cell>
        </row>
        <row r="2110">
          <cell r="B2110" t="str">
            <v>453746</v>
          </cell>
          <cell r="C2110" t="str">
            <v>Ngô Quốc Tuấn</v>
          </cell>
          <cell r="D2110" t="str">
            <v>Nguyên</v>
          </cell>
          <cell r="E2110" t="str">
            <v>4537</v>
          </cell>
          <cell r="F2110" t="str">
            <v>BT</v>
          </cell>
        </row>
        <row r="2111">
          <cell r="B2111" t="str">
            <v>453748</v>
          </cell>
          <cell r="C2111" t="str">
            <v>Lê Minh</v>
          </cell>
          <cell r="D2111" t="str">
            <v>Nhã</v>
          </cell>
          <cell r="E2111" t="str">
            <v>4537</v>
          </cell>
          <cell r="F2111" t="str">
            <v>BT</v>
          </cell>
        </row>
        <row r="2112">
          <cell r="B2112" t="str">
            <v>453749</v>
          </cell>
          <cell r="C2112" t="str">
            <v>Nguyễn Quang</v>
          </cell>
          <cell r="D2112" t="str">
            <v>Nhân</v>
          </cell>
          <cell r="E2112" t="str">
            <v>4537</v>
          </cell>
          <cell r="F2112" t="str">
            <v>BT</v>
          </cell>
        </row>
        <row r="2113">
          <cell r="B2113" t="str">
            <v>453750</v>
          </cell>
          <cell r="C2113" t="str">
            <v>Mai Thị Linh</v>
          </cell>
          <cell r="D2113" t="str">
            <v>Nhi</v>
          </cell>
          <cell r="E2113" t="str">
            <v>4537</v>
          </cell>
          <cell r="F2113" t="str">
            <v>BT</v>
          </cell>
        </row>
        <row r="2114">
          <cell r="B2114" t="str">
            <v>453751</v>
          </cell>
          <cell r="C2114" t="str">
            <v>Nguyễn Thị Bích</v>
          </cell>
          <cell r="D2114" t="str">
            <v>Nhiên</v>
          </cell>
          <cell r="E2114" t="str">
            <v>4537</v>
          </cell>
          <cell r="F2114" t="str">
            <v>BT</v>
          </cell>
        </row>
        <row r="2115">
          <cell r="B2115" t="str">
            <v>453752</v>
          </cell>
          <cell r="C2115" t="str">
            <v>H Kim Sa</v>
          </cell>
          <cell r="D2115" t="str">
            <v>Niê</v>
          </cell>
          <cell r="E2115" t="str">
            <v>4537</v>
          </cell>
          <cell r="F2115" t="str">
            <v>BT</v>
          </cell>
        </row>
        <row r="2116">
          <cell r="B2116" t="str">
            <v>453753</v>
          </cell>
          <cell r="C2116" t="str">
            <v>Phạm Thành</v>
          </cell>
          <cell r="D2116" t="str">
            <v>Phúc</v>
          </cell>
          <cell r="E2116" t="str">
            <v>4537</v>
          </cell>
          <cell r="F2116" t="str">
            <v>BT</v>
          </cell>
        </row>
        <row r="2117">
          <cell r="B2117" t="str">
            <v>453754</v>
          </cell>
          <cell r="C2117" t="str">
            <v>Trần Hậu</v>
          </cell>
          <cell r="D2117" t="str">
            <v>Phúc</v>
          </cell>
          <cell r="E2117" t="str">
            <v>4537</v>
          </cell>
          <cell r="F2117" t="str">
            <v>MHP</v>
          </cell>
        </row>
        <row r="2118">
          <cell r="B2118" t="str">
            <v>453755</v>
          </cell>
          <cell r="C2118" t="str">
            <v>Dương Văn</v>
          </cell>
          <cell r="D2118" t="str">
            <v>Phương</v>
          </cell>
          <cell r="E2118" t="str">
            <v>4537</v>
          </cell>
          <cell r="F2118" t="str">
            <v>GHP70</v>
          </cell>
        </row>
        <row r="2119">
          <cell r="B2119" t="str">
            <v>453756</v>
          </cell>
          <cell r="C2119" t="str">
            <v>Phạm Nhật</v>
          </cell>
          <cell r="D2119" t="str">
            <v>Quang</v>
          </cell>
          <cell r="E2119" t="str">
            <v>4537</v>
          </cell>
          <cell r="F2119" t="str">
            <v>BT</v>
          </cell>
        </row>
        <row r="2120">
          <cell r="B2120" t="str">
            <v>453757</v>
          </cell>
          <cell r="C2120" t="str">
            <v>Nguyễn Trần Anh</v>
          </cell>
          <cell r="D2120" t="str">
            <v>Quốc</v>
          </cell>
          <cell r="E2120" t="str">
            <v>4537</v>
          </cell>
          <cell r="F2120" t="str">
            <v>BT</v>
          </cell>
        </row>
        <row r="2121">
          <cell r="B2121" t="str">
            <v>453758</v>
          </cell>
          <cell r="C2121" t="str">
            <v>Nguyễn Ngọc</v>
          </cell>
          <cell r="D2121" t="str">
            <v>Quý</v>
          </cell>
          <cell r="E2121" t="str">
            <v>4537</v>
          </cell>
          <cell r="F2121" t="str">
            <v>BT</v>
          </cell>
        </row>
        <row r="2122">
          <cell r="B2122" t="str">
            <v>453759</v>
          </cell>
          <cell r="C2122" t="str">
            <v>Phạm Thị Diễm</v>
          </cell>
          <cell r="D2122" t="str">
            <v>Quỳnh</v>
          </cell>
          <cell r="E2122" t="str">
            <v>4537</v>
          </cell>
          <cell r="F2122" t="str">
            <v>BT</v>
          </cell>
        </row>
        <row r="2123">
          <cell r="B2123" t="str">
            <v>453761</v>
          </cell>
          <cell r="C2123" t="str">
            <v>Nguyễn Thị Phương</v>
          </cell>
          <cell r="D2123" t="str">
            <v>Thanh</v>
          </cell>
          <cell r="E2123" t="str">
            <v>4537</v>
          </cell>
          <cell r="F2123" t="str">
            <v>BT</v>
          </cell>
        </row>
        <row r="2124">
          <cell r="B2124" t="str">
            <v>453762</v>
          </cell>
          <cell r="C2124" t="str">
            <v>Lê Công</v>
          </cell>
          <cell r="D2124" t="str">
            <v>Thành</v>
          </cell>
          <cell r="E2124" t="str">
            <v>4537</v>
          </cell>
          <cell r="F2124" t="str">
            <v>BT</v>
          </cell>
        </row>
        <row r="2125">
          <cell r="B2125" t="str">
            <v>453763</v>
          </cell>
          <cell r="C2125" t="str">
            <v>Nguyễn Đắc</v>
          </cell>
          <cell r="D2125" t="str">
            <v>Thành</v>
          </cell>
          <cell r="E2125" t="str">
            <v>4537</v>
          </cell>
          <cell r="F2125" t="str">
            <v>BT</v>
          </cell>
        </row>
        <row r="2126">
          <cell r="B2126" t="str">
            <v>453764</v>
          </cell>
          <cell r="C2126" t="str">
            <v>Bùi Thị</v>
          </cell>
          <cell r="D2126" t="str">
            <v>Thảo</v>
          </cell>
          <cell r="E2126" t="str">
            <v>4537</v>
          </cell>
          <cell r="F2126" t="str">
            <v>BT</v>
          </cell>
        </row>
        <row r="2127">
          <cell r="B2127" t="str">
            <v>453765</v>
          </cell>
          <cell r="C2127" t="str">
            <v>Đào Đình</v>
          </cell>
          <cell r="D2127" t="str">
            <v>Thi</v>
          </cell>
          <cell r="E2127" t="str">
            <v>4537</v>
          </cell>
          <cell r="F2127" t="str">
            <v>BT</v>
          </cell>
        </row>
        <row r="2128">
          <cell r="B2128" t="str">
            <v>453767</v>
          </cell>
          <cell r="C2128" t="str">
            <v>Hồ Thị Tài</v>
          </cell>
          <cell r="D2128" t="str">
            <v>Thư</v>
          </cell>
          <cell r="E2128" t="str">
            <v>4537</v>
          </cell>
          <cell r="F2128" t="str">
            <v>BT</v>
          </cell>
        </row>
        <row r="2129">
          <cell r="B2129" t="str">
            <v>453768</v>
          </cell>
          <cell r="C2129" t="str">
            <v>Bùi Thị Hoài</v>
          </cell>
          <cell r="D2129" t="str">
            <v>Thương</v>
          </cell>
          <cell r="E2129" t="str">
            <v>4537</v>
          </cell>
          <cell r="F2129" t="str">
            <v>BT</v>
          </cell>
        </row>
        <row r="2130">
          <cell r="B2130" t="str">
            <v>453770</v>
          </cell>
          <cell r="C2130" t="str">
            <v>Lê Thị Bích</v>
          </cell>
          <cell r="D2130" t="str">
            <v>Trâm</v>
          </cell>
          <cell r="E2130" t="str">
            <v>4537</v>
          </cell>
          <cell r="F2130" t="str">
            <v>BT</v>
          </cell>
        </row>
        <row r="2131">
          <cell r="B2131" t="str">
            <v>453771</v>
          </cell>
          <cell r="C2131" t="str">
            <v>Huỳnh Lan</v>
          </cell>
          <cell r="D2131" t="str">
            <v>Trinh</v>
          </cell>
          <cell r="E2131" t="str">
            <v>4537</v>
          </cell>
          <cell r="F2131" t="str">
            <v>BT</v>
          </cell>
        </row>
        <row r="2132">
          <cell r="B2132" t="str">
            <v>453773</v>
          </cell>
          <cell r="C2132" t="str">
            <v>Nguyễn Quốc</v>
          </cell>
          <cell r="D2132" t="str">
            <v>Trung</v>
          </cell>
          <cell r="E2132" t="str">
            <v>4537</v>
          </cell>
          <cell r="F2132" t="str">
            <v>BT</v>
          </cell>
        </row>
        <row r="2133">
          <cell r="B2133" t="str">
            <v>453774</v>
          </cell>
          <cell r="C2133" t="str">
            <v>Trần Danh</v>
          </cell>
          <cell r="D2133" t="str">
            <v>Tuấn</v>
          </cell>
          <cell r="E2133" t="str">
            <v>4537</v>
          </cell>
          <cell r="F2133" t="str">
            <v>BT</v>
          </cell>
        </row>
        <row r="2134">
          <cell r="B2134" t="str">
            <v>453775</v>
          </cell>
          <cell r="C2134" t="str">
            <v>Tạ Thanh</v>
          </cell>
          <cell r="D2134" t="str">
            <v>Tú</v>
          </cell>
          <cell r="E2134" t="str">
            <v>4537</v>
          </cell>
          <cell r="F2134" t="str">
            <v>BT</v>
          </cell>
        </row>
        <row r="2135">
          <cell r="B2135" t="str">
            <v>453776</v>
          </cell>
          <cell r="C2135" t="str">
            <v>Hoàng Nhật</v>
          </cell>
          <cell r="D2135" t="str">
            <v>Tùng</v>
          </cell>
          <cell r="E2135" t="str">
            <v>4537</v>
          </cell>
          <cell r="F2135" t="str">
            <v>BT</v>
          </cell>
        </row>
        <row r="2136">
          <cell r="B2136" t="str">
            <v>453777</v>
          </cell>
          <cell r="C2136" t="str">
            <v>Nông Khánh</v>
          </cell>
          <cell r="D2136" t="str">
            <v>Uyên</v>
          </cell>
          <cell r="E2136" t="str">
            <v>4537</v>
          </cell>
          <cell r="F2136" t="str">
            <v>BT</v>
          </cell>
        </row>
        <row r="2137">
          <cell r="B2137" t="str">
            <v>453778</v>
          </cell>
          <cell r="C2137" t="str">
            <v>Tào Thị Thu</v>
          </cell>
          <cell r="D2137" t="str">
            <v>Uyên</v>
          </cell>
          <cell r="E2137" t="str">
            <v>4537</v>
          </cell>
          <cell r="F2137" t="str">
            <v>BT</v>
          </cell>
        </row>
        <row r="2138">
          <cell r="B2138" t="str">
            <v>453779</v>
          </cell>
          <cell r="C2138" t="str">
            <v>Hoàng Trí</v>
          </cell>
          <cell r="D2138" t="str">
            <v>Vĩ</v>
          </cell>
          <cell r="E2138" t="str">
            <v>4537</v>
          </cell>
          <cell r="F2138" t="str">
            <v>BT</v>
          </cell>
        </row>
        <row r="2139">
          <cell r="B2139" t="str">
            <v>453780</v>
          </cell>
          <cell r="C2139" t="str">
            <v>Lê Thị</v>
          </cell>
          <cell r="D2139" t="str">
            <v>Xuân</v>
          </cell>
          <cell r="E2139" t="str">
            <v>4537</v>
          </cell>
          <cell r="F2139" t="str">
            <v>BT</v>
          </cell>
        </row>
        <row r="2140">
          <cell r="B2140" t="str">
            <v>453781</v>
          </cell>
          <cell r="C2140" t="str">
            <v>Phan Dương Minh</v>
          </cell>
          <cell r="D2140" t="str">
            <v>ánh</v>
          </cell>
          <cell r="E2140" t="str">
            <v>4537</v>
          </cell>
          <cell r="F2140" t="str">
            <v>BT</v>
          </cell>
        </row>
        <row r="2141">
          <cell r="B2141" t="str">
            <v>453782</v>
          </cell>
          <cell r="C2141" t="str">
            <v>Vũ Thị Mỹ</v>
          </cell>
          <cell r="D2141" t="str">
            <v>An</v>
          </cell>
          <cell r="E2141" t="str">
            <v>4537</v>
          </cell>
          <cell r="F2141" t="str">
            <v>BT</v>
          </cell>
        </row>
        <row r="2142">
          <cell r="B2142" t="str">
            <v>453783</v>
          </cell>
          <cell r="C2142" t="str">
            <v>Ngô Trần Ngọc Hà</v>
          </cell>
          <cell r="D2142" t="str">
            <v>Anh</v>
          </cell>
          <cell r="E2142" t="str">
            <v>4537</v>
          </cell>
          <cell r="F2142" t="str">
            <v>BT</v>
          </cell>
        </row>
        <row r="2143">
          <cell r="B2143" t="str">
            <v>453784</v>
          </cell>
          <cell r="C2143" t="str">
            <v>Nguyễn Thị Quỳnh</v>
          </cell>
          <cell r="D2143" t="str">
            <v>Anh</v>
          </cell>
          <cell r="E2143" t="str">
            <v>4537</v>
          </cell>
          <cell r="F2143" t="str">
            <v>BT</v>
          </cell>
        </row>
        <row r="2144">
          <cell r="B2144" t="str">
            <v>453785</v>
          </cell>
          <cell r="C2144" t="str">
            <v>Vũ Thị Quỳnh</v>
          </cell>
          <cell r="D2144" t="str">
            <v>Anh</v>
          </cell>
          <cell r="E2144" t="str">
            <v>4537</v>
          </cell>
          <cell r="F2144" t="str">
            <v>BT</v>
          </cell>
        </row>
        <row r="2145">
          <cell r="B2145" t="str">
            <v>453786</v>
          </cell>
          <cell r="C2145" t="str">
            <v>Phạm Xuân</v>
          </cell>
          <cell r="D2145" t="str">
            <v>Bách</v>
          </cell>
          <cell r="E2145" t="str">
            <v>4537</v>
          </cell>
          <cell r="F2145" t="str">
            <v>BT</v>
          </cell>
        </row>
        <row r="2146">
          <cell r="B2146" t="str">
            <v>453787</v>
          </cell>
          <cell r="C2146" t="str">
            <v>Trương Thị Trúc</v>
          </cell>
          <cell r="D2146" t="str">
            <v>Chi</v>
          </cell>
          <cell r="E2146" t="str">
            <v>4537</v>
          </cell>
          <cell r="F2146" t="str">
            <v>BT</v>
          </cell>
        </row>
        <row r="2147">
          <cell r="B2147" t="str">
            <v>453788</v>
          </cell>
          <cell r="C2147" t="str">
            <v>Nguyễn Thành</v>
          </cell>
          <cell r="D2147" t="str">
            <v>Đạt</v>
          </cell>
          <cell r="E2147" t="str">
            <v>4537</v>
          </cell>
          <cell r="F2147" t="str">
            <v>BT</v>
          </cell>
        </row>
        <row r="2148">
          <cell r="B2148" t="str">
            <v>453789</v>
          </cell>
          <cell r="C2148" t="str">
            <v>Phạm Minh</v>
          </cell>
          <cell r="D2148" t="str">
            <v>Đạt</v>
          </cell>
          <cell r="E2148" t="str">
            <v>4537</v>
          </cell>
          <cell r="F2148" t="str">
            <v>BT</v>
          </cell>
        </row>
        <row r="2149">
          <cell r="B2149" t="str">
            <v>453790</v>
          </cell>
          <cell r="C2149" t="str">
            <v>Văn Tiến</v>
          </cell>
          <cell r="D2149" t="str">
            <v>Đạt</v>
          </cell>
          <cell r="E2149" t="str">
            <v>4537</v>
          </cell>
          <cell r="F2149" t="str">
            <v>GHP</v>
          </cell>
        </row>
        <row r="2150">
          <cell r="B2150" t="str">
            <v>453791</v>
          </cell>
          <cell r="C2150" t="str">
            <v>Dương Văn</v>
          </cell>
          <cell r="D2150" t="str">
            <v>Dũng</v>
          </cell>
          <cell r="E2150" t="str">
            <v>4537</v>
          </cell>
          <cell r="F2150" t="str">
            <v>BT</v>
          </cell>
        </row>
        <row r="2151">
          <cell r="B2151" t="str">
            <v>453792</v>
          </cell>
          <cell r="C2151" t="str">
            <v>Nguyễn Thùy</v>
          </cell>
          <cell r="D2151" t="str">
            <v>Dương</v>
          </cell>
          <cell r="E2151" t="str">
            <v>4537</v>
          </cell>
          <cell r="F2151" t="str">
            <v>BT</v>
          </cell>
        </row>
        <row r="2152">
          <cell r="B2152" t="str">
            <v>453793</v>
          </cell>
          <cell r="C2152" t="str">
            <v>Trần ánh</v>
          </cell>
          <cell r="D2152" t="str">
            <v>Dương</v>
          </cell>
          <cell r="E2152" t="str">
            <v>4537</v>
          </cell>
          <cell r="F2152" t="str">
            <v>BT</v>
          </cell>
        </row>
        <row r="2153">
          <cell r="B2153" t="str">
            <v>453794</v>
          </cell>
          <cell r="C2153" t="str">
            <v>Vũ Xuân</v>
          </cell>
          <cell r="D2153" t="str">
            <v>Dương</v>
          </cell>
          <cell r="E2153" t="str">
            <v>4537</v>
          </cell>
          <cell r="F2153" t="str">
            <v>BT</v>
          </cell>
        </row>
        <row r="2154">
          <cell r="B2154" t="str">
            <v>453796</v>
          </cell>
          <cell r="C2154" t="str">
            <v>Đặng Quỳnh</v>
          </cell>
          <cell r="D2154" t="str">
            <v>Giao</v>
          </cell>
          <cell r="E2154" t="str">
            <v>4537</v>
          </cell>
          <cell r="F2154" t="str">
            <v>BT</v>
          </cell>
        </row>
        <row r="2155">
          <cell r="B2155" t="str">
            <v>453797</v>
          </cell>
          <cell r="C2155" t="str">
            <v>Nguyễn Ngọc</v>
          </cell>
          <cell r="D2155" t="str">
            <v>Hà</v>
          </cell>
          <cell r="E2155" t="str">
            <v>4537</v>
          </cell>
          <cell r="F2155" t="str">
            <v>BT</v>
          </cell>
        </row>
        <row r="2156">
          <cell r="B2156" t="str">
            <v>453798</v>
          </cell>
          <cell r="C2156" t="str">
            <v>Trịnh Nguyễn Ngọc</v>
          </cell>
          <cell r="D2156" t="str">
            <v>Hà</v>
          </cell>
          <cell r="E2156" t="str">
            <v>4537</v>
          </cell>
          <cell r="F2156" t="str">
            <v>BT</v>
          </cell>
        </row>
        <row r="2157">
          <cell r="B2157" t="str">
            <v>453799</v>
          </cell>
          <cell r="C2157" t="str">
            <v>Nguyễn Ngọc</v>
          </cell>
          <cell r="D2157" t="str">
            <v>Hải</v>
          </cell>
          <cell r="E2157" t="str">
            <v>4537</v>
          </cell>
          <cell r="F2157" t="str">
            <v>BT</v>
          </cell>
        </row>
        <row r="2158">
          <cell r="B2158" t="str">
            <v>453801</v>
          </cell>
          <cell r="C2158" t="str">
            <v>Nguyễn Hương</v>
          </cell>
          <cell r="D2158" t="str">
            <v>Trà</v>
          </cell>
          <cell r="E2158" t="str">
            <v>4538</v>
          </cell>
          <cell r="F2158" t="str">
            <v>BT</v>
          </cell>
        </row>
        <row r="2159">
          <cell r="B2159" t="str">
            <v>453802</v>
          </cell>
          <cell r="C2159" t="str">
            <v>Nguyễn Quốc</v>
          </cell>
          <cell r="D2159" t="str">
            <v>Huy</v>
          </cell>
          <cell r="E2159" t="str">
            <v>4538</v>
          </cell>
          <cell r="F2159" t="str">
            <v>BT</v>
          </cell>
        </row>
        <row r="2160">
          <cell r="B2160" t="str">
            <v>453803</v>
          </cell>
          <cell r="C2160" t="str">
            <v>Vũ Khánh</v>
          </cell>
          <cell r="D2160" t="str">
            <v>Linh</v>
          </cell>
          <cell r="E2160" t="str">
            <v>4538</v>
          </cell>
          <cell r="F2160" t="str">
            <v>BT</v>
          </cell>
        </row>
        <row r="2161">
          <cell r="B2161" t="str">
            <v>453804</v>
          </cell>
          <cell r="C2161" t="str">
            <v>Trần Quang</v>
          </cell>
          <cell r="D2161" t="str">
            <v>Khải</v>
          </cell>
          <cell r="E2161" t="str">
            <v>4538</v>
          </cell>
          <cell r="F2161" t="str">
            <v>BT</v>
          </cell>
        </row>
        <row r="2162">
          <cell r="B2162" t="str">
            <v>453805</v>
          </cell>
          <cell r="C2162" t="str">
            <v>Phan Đắc</v>
          </cell>
          <cell r="D2162" t="str">
            <v>Đạt</v>
          </cell>
          <cell r="E2162" t="str">
            <v>4538</v>
          </cell>
          <cell r="F2162" t="str">
            <v>BT</v>
          </cell>
        </row>
        <row r="2163">
          <cell r="B2163" t="str">
            <v>453806</v>
          </cell>
          <cell r="C2163" t="str">
            <v>Nguyễn Viết</v>
          </cell>
          <cell r="D2163" t="str">
            <v>Khánh</v>
          </cell>
          <cell r="E2163" t="str">
            <v>4538</v>
          </cell>
          <cell r="F2163" t="str">
            <v>BT</v>
          </cell>
        </row>
        <row r="2164">
          <cell r="B2164" t="str">
            <v>453807</v>
          </cell>
          <cell r="C2164" t="str">
            <v>Đỗ Đức</v>
          </cell>
          <cell r="D2164" t="str">
            <v>Anh</v>
          </cell>
          <cell r="E2164" t="str">
            <v>4538</v>
          </cell>
          <cell r="F2164" t="str">
            <v>BT</v>
          </cell>
        </row>
        <row r="2165">
          <cell r="B2165" t="str">
            <v>453808</v>
          </cell>
          <cell r="C2165" t="str">
            <v>Mai Nguyễn Thu</v>
          </cell>
          <cell r="D2165" t="str">
            <v>Uyên</v>
          </cell>
          <cell r="E2165" t="str">
            <v>4538</v>
          </cell>
          <cell r="F2165" t="str">
            <v>BT</v>
          </cell>
        </row>
        <row r="2166">
          <cell r="B2166" t="str">
            <v>453809</v>
          </cell>
          <cell r="C2166" t="str">
            <v>Vũ Hương</v>
          </cell>
          <cell r="D2166" t="str">
            <v>Giang</v>
          </cell>
          <cell r="E2166" t="str">
            <v>4538</v>
          </cell>
          <cell r="F2166" t="str">
            <v>BT</v>
          </cell>
        </row>
        <row r="2167">
          <cell r="B2167" t="str">
            <v>453810</v>
          </cell>
          <cell r="C2167" t="str">
            <v>Trần Tuệ</v>
          </cell>
          <cell r="D2167" t="str">
            <v>San</v>
          </cell>
          <cell r="E2167" t="str">
            <v>4538</v>
          </cell>
          <cell r="F2167" t="str">
            <v>BT</v>
          </cell>
        </row>
        <row r="2168">
          <cell r="B2168" t="str">
            <v>453811</v>
          </cell>
          <cell r="C2168" t="str">
            <v>Nguyễn Thị Băng</v>
          </cell>
          <cell r="D2168" t="str">
            <v>Khanh</v>
          </cell>
          <cell r="E2168" t="str">
            <v>4538</v>
          </cell>
          <cell r="F2168" t="str">
            <v>BT</v>
          </cell>
        </row>
        <row r="2169">
          <cell r="B2169" t="str">
            <v>453812</v>
          </cell>
          <cell r="C2169" t="str">
            <v>Lê Minh</v>
          </cell>
          <cell r="D2169" t="str">
            <v>Quân</v>
          </cell>
          <cell r="E2169" t="str">
            <v>4538</v>
          </cell>
          <cell r="F2169" t="str">
            <v>BT</v>
          </cell>
        </row>
        <row r="2170">
          <cell r="B2170" t="str">
            <v>453813</v>
          </cell>
          <cell r="C2170" t="str">
            <v>Trần Thị Quỳnh</v>
          </cell>
          <cell r="D2170" t="str">
            <v>Trang</v>
          </cell>
          <cell r="E2170" t="str">
            <v>4538</v>
          </cell>
          <cell r="F2170" t="str">
            <v>BT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selection activeCell="R12" sqref="R12"/>
    </sheetView>
  </sheetViews>
  <sheetFormatPr defaultRowHeight="12.75"/>
  <cols>
    <col min="1" max="1" width="4.85546875" style="19" customWidth="1"/>
    <col min="2" max="2" width="6.7109375" style="44" customWidth="1"/>
    <col min="3" max="3" width="10" style="19" customWidth="1"/>
    <col min="4" max="4" width="7.28515625" style="19" customWidth="1"/>
    <col min="5" max="5" width="6.5703125" style="44" customWidth="1"/>
    <col min="6" max="6" width="5.140625" style="44" customWidth="1"/>
    <col min="7" max="7" width="6.42578125" style="44" customWidth="1"/>
    <col min="8" max="8" width="6.85546875" style="45" customWidth="1"/>
    <col min="9" max="15" width="9.140625" style="45"/>
    <col min="16" max="256" width="9.140625" style="19"/>
    <col min="257" max="257" width="4.85546875" style="19" customWidth="1"/>
    <col min="258" max="258" width="6.7109375" style="19" customWidth="1"/>
    <col min="259" max="259" width="10" style="19" customWidth="1"/>
    <col min="260" max="260" width="7.28515625" style="19" customWidth="1"/>
    <col min="261" max="261" width="6.5703125" style="19" customWidth="1"/>
    <col min="262" max="262" width="5.140625" style="19" customWidth="1"/>
    <col min="263" max="263" width="6.42578125" style="19" customWidth="1"/>
    <col min="264" max="264" width="6.85546875" style="19" customWidth="1"/>
    <col min="265" max="512" width="9.140625" style="19"/>
    <col min="513" max="513" width="4.85546875" style="19" customWidth="1"/>
    <col min="514" max="514" width="6.7109375" style="19" customWidth="1"/>
    <col min="515" max="515" width="10" style="19" customWidth="1"/>
    <col min="516" max="516" width="7.28515625" style="19" customWidth="1"/>
    <col min="517" max="517" width="6.5703125" style="19" customWidth="1"/>
    <col min="518" max="518" width="5.140625" style="19" customWidth="1"/>
    <col min="519" max="519" width="6.42578125" style="19" customWidth="1"/>
    <col min="520" max="520" width="6.85546875" style="19" customWidth="1"/>
    <col min="521" max="768" width="9.140625" style="19"/>
    <col min="769" max="769" width="4.85546875" style="19" customWidth="1"/>
    <col min="770" max="770" width="6.7109375" style="19" customWidth="1"/>
    <col min="771" max="771" width="10" style="19" customWidth="1"/>
    <col min="772" max="772" width="7.28515625" style="19" customWidth="1"/>
    <col min="773" max="773" width="6.5703125" style="19" customWidth="1"/>
    <col min="774" max="774" width="5.140625" style="19" customWidth="1"/>
    <col min="775" max="775" width="6.42578125" style="19" customWidth="1"/>
    <col min="776" max="776" width="6.85546875" style="19" customWidth="1"/>
    <col min="777" max="1024" width="9.140625" style="19"/>
    <col min="1025" max="1025" width="4.85546875" style="19" customWidth="1"/>
    <col min="1026" max="1026" width="6.7109375" style="19" customWidth="1"/>
    <col min="1027" max="1027" width="10" style="19" customWidth="1"/>
    <col min="1028" max="1028" width="7.28515625" style="19" customWidth="1"/>
    <col min="1029" max="1029" width="6.5703125" style="19" customWidth="1"/>
    <col min="1030" max="1030" width="5.140625" style="19" customWidth="1"/>
    <col min="1031" max="1031" width="6.42578125" style="19" customWidth="1"/>
    <col min="1032" max="1032" width="6.85546875" style="19" customWidth="1"/>
    <col min="1033" max="1280" width="9.140625" style="19"/>
    <col min="1281" max="1281" width="4.85546875" style="19" customWidth="1"/>
    <col min="1282" max="1282" width="6.7109375" style="19" customWidth="1"/>
    <col min="1283" max="1283" width="10" style="19" customWidth="1"/>
    <col min="1284" max="1284" width="7.28515625" style="19" customWidth="1"/>
    <col min="1285" max="1285" width="6.5703125" style="19" customWidth="1"/>
    <col min="1286" max="1286" width="5.140625" style="19" customWidth="1"/>
    <col min="1287" max="1287" width="6.42578125" style="19" customWidth="1"/>
    <col min="1288" max="1288" width="6.85546875" style="19" customWidth="1"/>
    <col min="1289" max="1536" width="9.140625" style="19"/>
    <col min="1537" max="1537" width="4.85546875" style="19" customWidth="1"/>
    <col min="1538" max="1538" width="6.7109375" style="19" customWidth="1"/>
    <col min="1539" max="1539" width="10" style="19" customWidth="1"/>
    <col min="1540" max="1540" width="7.28515625" style="19" customWidth="1"/>
    <col min="1541" max="1541" width="6.5703125" style="19" customWidth="1"/>
    <col min="1542" max="1542" width="5.140625" style="19" customWidth="1"/>
    <col min="1543" max="1543" width="6.42578125" style="19" customWidth="1"/>
    <col min="1544" max="1544" width="6.85546875" style="19" customWidth="1"/>
    <col min="1545" max="1792" width="9.140625" style="19"/>
    <col min="1793" max="1793" width="4.85546875" style="19" customWidth="1"/>
    <col min="1794" max="1794" width="6.7109375" style="19" customWidth="1"/>
    <col min="1795" max="1795" width="10" style="19" customWidth="1"/>
    <col min="1796" max="1796" width="7.28515625" style="19" customWidth="1"/>
    <col min="1797" max="1797" width="6.5703125" style="19" customWidth="1"/>
    <col min="1798" max="1798" width="5.140625" style="19" customWidth="1"/>
    <col min="1799" max="1799" width="6.42578125" style="19" customWidth="1"/>
    <col min="1800" max="1800" width="6.85546875" style="19" customWidth="1"/>
    <col min="1801" max="2048" width="9.140625" style="19"/>
    <col min="2049" max="2049" width="4.85546875" style="19" customWidth="1"/>
    <col min="2050" max="2050" width="6.7109375" style="19" customWidth="1"/>
    <col min="2051" max="2051" width="10" style="19" customWidth="1"/>
    <col min="2052" max="2052" width="7.28515625" style="19" customWidth="1"/>
    <col min="2053" max="2053" width="6.5703125" style="19" customWidth="1"/>
    <col min="2054" max="2054" width="5.140625" style="19" customWidth="1"/>
    <col min="2055" max="2055" width="6.42578125" style="19" customWidth="1"/>
    <col min="2056" max="2056" width="6.85546875" style="19" customWidth="1"/>
    <col min="2057" max="2304" width="9.140625" style="19"/>
    <col min="2305" max="2305" width="4.85546875" style="19" customWidth="1"/>
    <col min="2306" max="2306" width="6.7109375" style="19" customWidth="1"/>
    <col min="2307" max="2307" width="10" style="19" customWidth="1"/>
    <col min="2308" max="2308" width="7.28515625" style="19" customWidth="1"/>
    <col min="2309" max="2309" width="6.5703125" style="19" customWidth="1"/>
    <col min="2310" max="2310" width="5.140625" style="19" customWidth="1"/>
    <col min="2311" max="2311" width="6.42578125" style="19" customWidth="1"/>
    <col min="2312" max="2312" width="6.85546875" style="19" customWidth="1"/>
    <col min="2313" max="2560" width="9.140625" style="19"/>
    <col min="2561" max="2561" width="4.85546875" style="19" customWidth="1"/>
    <col min="2562" max="2562" width="6.7109375" style="19" customWidth="1"/>
    <col min="2563" max="2563" width="10" style="19" customWidth="1"/>
    <col min="2564" max="2564" width="7.28515625" style="19" customWidth="1"/>
    <col min="2565" max="2565" width="6.5703125" style="19" customWidth="1"/>
    <col min="2566" max="2566" width="5.140625" style="19" customWidth="1"/>
    <col min="2567" max="2567" width="6.42578125" style="19" customWidth="1"/>
    <col min="2568" max="2568" width="6.85546875" style="19" customWidth="1"/>
    <col min="2569" max="2816" width="9.140625" style="19"/>
    <col min="2817" max="2817" width="4.85546875" style="19" customWidth="1"/>
    <col min="2818" max="2818" width="6.7109375" style="19" customWidth="1"/>
    <col min="2819" max="2819" width="10" style="19" customWidth="1"/>
    <col min="2820" max="2820" width="7.28515625" style="19" customWidth="1"/>
    <col min="2821" max="2821" width="6.5703125" style="19" customWidth="1"/>
    <col min="2822" max="2822" width="5.140625" style="19" customWidth="1"/>
    <col min="2823" max="2823" width="6.42578125" style="19" customWidth="1"/>
    <col min="2824" max="2824" width="6.85546875" style="19" customWidth="1"/>
    <col min="2825" max="3072" width="9.140625" style="19"/>
    <col min="3073" max="3073" width="4.85546875" style="19" customWidth="1"/>
    <col min="3074" max="3074" width="6.7109375" style="19" customWidth="1"/>
    <col min="3075" max="3075" width="10" style="19" customWidth="1"/>
    <col min="3076" max="3076" width="7.28515625" style="19" customWidth="1"/>
    <col min="3077" max="3077" width="6.5703125" style="19" customWidth="1"/>
    <col min="3078" max="3078" width="5.140625" style="19" customWidth="1"/>
    <col min="3079" max="3079" width="6.42578125" style="19" customWidth="1"/>
    <col min="3080" max="3080" width="6.85546875" style="19" customWidth="1"/>
    <col min="3081" max="3328" width="9.140625" style="19"/>
    <col min="3329" max="3329" width="4.85546875" style="19" customWidth="1"/>
    <col min="3330" max="3330" width="6.7109375" style="19" customWidth="1"/>
    <col min="3331" max="3331" width="10" style="19" customWidth="1"/>
    <col min="3332" max="3332" width="7.28515625" style="19" customWidth="1"/>
    <col min="3333" max="3333" width="6.5703125" style="19" customWidth="1"/>
    <col min="3334" max="3334" width="5.140625" style="19" customWidth="1"/>
    <col min="3335" max="3335" width="6.42578125" style="19" customWidth="1"/>
    <col min="3336" max="3336" width="6.85546875" style="19" customWidth="1"/>
    <col min="3337" max="3584" width="9.140625" style="19"/>
    <col min="3585" max="3585" width="4.85546875" style="19" customWidth="1"/>
    <col min="3586" max="3586" width="6.7109375" style="19" customWidth="1"/>
    <col min="3587" max="3587" width="10" style="19" customWidth="1"/>
    <col min="3588" max="3588" width="7.28515625" style="19" customWidth="1"/>
    <col min="3589" max="3589" width="6.5703125" style="19" customWidth="1"/>
    <col min="3590" max="3590" width="5.140625" style="19" customWidth="1"/>
    <col min="3591" max="3591" width="6.42578125" style="19" customWidth="1"/>
    <col min="3592" max="3592" width="6.85546875" style="19" customWidth="1"/>
    <col min="3593" max="3840" width="9.140625" style="19"/>
    <col min="3841" max="3841" width="4.85546875" style="19" customWidth="1"/>
    <col min="3842" max="3842" width="6.7109375" style="19" customWidth="1"/>
    <col min="3843" max="3843" width="10" style="19" customWidth="1"/>
    <col min="3844" max="3844" width="7.28515625" style="19" customWidth="1"/>
    <col min="3845" max="3845" width="6.5703125" style="19" customWidth="1"/>
    <col min="3846" max="3846" width="5.140625" style="19" customWidth="1"/>
    <col min="3847" max="3847" width="6.42578125" style="19" customWidth="1"/>
    <col min="3848" max="3848" width="6.85546875" style="19" customWidth="1"/>
    <col min="3849" max="4096" width="9.140625" style="19"/>
    <col min="4097" max="4097" width="4.85546875" style="19" customWidth="1"/>
    <col min="4098" max="4098" width="6.7109375" style="19" customWidth="1"/>
    <col min="4099" max="4099" width="10" style="19" customWidth="1"/>
    <col min="4100" max="4100" width="7.28515625" style="19" customWidth="1"/>
    <col min="4101" max="4101" width="6.5703125" style="19" customWidth="1"/>
    <col min="4102" max="4102" width="5.140625" style="19" customWidth="1"/>
    <col min="4103" max="4103" width="6.42578125" style="19" customWidth="1"/>
    <col min="4104" max="4104" width="6.85546875" style="19" customWidth="1"/>
    <col min="4105" max="4352" width="9.140625" style="19"/>
    <col min="4353" max="4353" width="4.85546875" style="19" customWidth="1"/>
    <col min="4354" max="4354" width="6.7109375" style="19" customWidth="1"/>
    <col min="4355" max="4355" width="10" style="19" customWidth="1"/>
    <col min="4356" max="4356" width="7.28515625" style="19" customWidth="1"/>
    <col min="4357" max="4357" width="6.5703125" style="19" customWidth="1"/>
    <col min="4358" max="4358" width="5.140625" style="19" customWidth="1"/>
    <col min="4359" max="4359" width="6.42578125" style="19" customWidth="1"/>
    <col min="4360" max="4360" width="6.85546875" style="19" customWidth="1"/>
    <col min="4361" max="4608" width="9.140625" style="19"/>
    <col min="4609" max="4609" width="4.85546875" style="19" customWidth="1"/>
    <col min="4610" max="4610" width="6.7109375" style="19" customWidth="1"/>
    <col min="4611" max="4611" width="10" style="19" customWidth="1"/>
    <col min="4612" max="4612" width="7.28515625" style="19" customWidth="1"/>
    <col min="4613" max="4613" width="6.5703125" style="19" customWidth="1"/>
    <col min="4614" max="4614" width="5.140625" style="19" customWidth="1"/>
    <col min="4615" max="4615" width="6.42578125" style="19" customWidth="1"/>
    <col min="4616" max="4616" width="6.85546875" style="19" customWidth="1"/>
    <col min="4617" max="4864" width="9.140625" style="19"/>
    <col min="4865" max="4865" width="4.85546875" style="19" customWidth="1"/>
    <col min="4866" max="4866" width="6.7109375" style="19" customWidth="1"/>
    <col min="4867" max="4867" width="10" style="19" customWidth="1"/>
    <col min="4868" max="4868" width="7.28515625" style="19" customWidth="1"/>
    <col min="4869" max="4869" width="6.5703125" style="19" customWidth="1"/>
    <col min="4870" max="4870" width="5.140625" style="19" customWidth="1"/>
    <col min="4871" max="4871" width="6.42578125" style="19" customWidth="1"/>
    <col min="4872" max="4872" width="6.85546875" style="19" customWidth="1"/>
    <col min="4873" max="5120" width="9.140625" style="19"/>
    <col min="5121" max="5121" width="4.85546875" style="19" customWidth="1"/>
    <col min="5122" max="5122" width="6.7109375" style="19" customWidth="1"/>
    <col min="5123" max="5123" width="10" style="19" customWidth="1"/>
    <col min="5124" max="5124" width="7.28515625" style="19" customWidth="1"/>
    <col min="5125" max="5125" width="6.5703125" style="19" customWidth="1"/>
    <col min="5126" max="5126" width="5.140625" style="19" customWidth="1"/>
    <col min="5127" max="5127" width="6.42578125" style="19" customWidth="1"/>
    <col min="5128" max="5128" width="6.85546875" style="19" customWidth="1"/>
    <col min="5129" max="5376" width="9.140625" style="19"/>
    <col min="5377" max="5377" width="4.85546875" style="19" customWidth="1"/>
    <col min="5378" max="5378" width="6.7109375" style="19" customWidth="1"/>
    <col min="5379" max="5379" width="10" style="19" customWidth="1"/>
    <col min="5380" max="5380" width="7.28515625" style="19" customWidth="1"/>
    <col min="5381" max="5381" width="6.5703125" style="19" customWidth="1"/>
    <col min="5382" max="5382" width="5.140625" style="19" customWidth="1"/>
    <col min="5383" max="5383" width="6.42578125" style="19" customWidth="1"/>
    <col min="5384" max="5384" width="6.85546875" style="19" customWidth="1"/>
    <col min="5385" max="5632" width="9.140625" style="19"/>
    <col min="5633" max="5633" width="4.85546875" style="19" customWidth="1"/>
    <col min="5634" max="5634" width="6.7109375" style="19" customWidth="1"/>
    <col min="5635" max="5635" width="10" style="19" customWidth="1"/>
    <col min="5636" max="5636" width="7.28515625" style="19" customWidth="1"/>
    <col min="5637" max="5637" width="6.5703125" style="19" customWidth="1"/>
    <col min="5638" max="5638" width="5.140625" style="19" customWidth="1"/>
    <col min="5639" max="5639" width="6.42578125" style="19" customWidth="1"/>
    <col min="5640" max="5640" width="6.85546875" style="19" customWidth="1"/>
    <col min="5641" max="5888" width="9.140625" style="19"/>
    <col min="5889" max="5889" width="4.85546875" style="19" customWidth="1"/>
    <col min="5890" max="5890" width="6.7109375" style="19" customWidth="1"/>
    <col min="5891" max="5891" width="10" style="19" customWidth="1"/>
    <col min="5892" max="5892" width="7.28515625" style="19" customWidth="1"/>
    <col min="5893" max="5893" width="6.5703125" style="19" customWidth="1"/>
    <col min="5894" max="5894" width="5.140625" style="19" customWidth="1"/>
    <col min="5895" max="5895" width="6.42578125" style="19" customWidth="1"/>
    <col min="5896" max="5896" width="6.85546875" style="19" customWidth="1"/>
    <col min="5897" max="6144" width="9.140625" style="19"/>
    <col min="6145" max="6145" width="4.85546875" style="19" customWidth="1"/>
    <col min="6146" max="6146" width="6.7109375" style="19" customWidth="1"/>
    <col min="6147" max="6147" width="10" style="19" customWidth="1"/>
    <col min="6148" max="6148" width="7.28515625" style="19" customWidth="1"/>
    <col min="6149" max="6149" width="6.5703125" style="19" customWidth="1"/>
    <col min="6150" max="6150" width="5.140625" style="19" customWidth="1"/>
    <col min="6151" max="6151" width="6.42578125" style="19" customWidth="1"/>
    <col min="6152" max="6152" width="6.85546875" style="19" customWidth="1"/>
    <col min="6153" max="6400" width="9.140625" style="19"/>
    <col min="6401" max="6401" width="4.85546875" style="19" customWidth="1"/>
    <col min="6402" max="6402" width="6.7109375" style="19" customWidth="1"/>
    <col min="6403" max="6403" width="10" style="19" customWidth="1"/>
    <col min="6404" max="6404" width="7.28515625" style="19" customWidth="1"/>
    <col min="6405" max="6405" width="6.5703125" style="19" customWidth="1"/>
    <col min="6406" max="6406" width="5.140625" style="19" customWidth="1"/>
    <col min="6407" max="6407" width="6.42578125" style="19" customWidth="1"/>
    <col min="6408" max="6408" width="6.85546875" style="19" customWidth="1"/>
    <col min="6409" max="6656" width="9.140625" style="19"/>
    <col min="6657" max="6657" width="4.85546875" style="19" customWidth="1"/>
    <col min="6658" max="6658" width="6.7109375" style="19" customWidth="1"/>
    <col min="6659" max="6659" width="10" style="19" customWidth="1"/>
    <col min="6660" max="6660" width="7.28515625" style="19" customWidth="1"/>
    <col min="6661" max="6661" width="6.5703125" style="19" customWidth="1"/>
    <col min="6662" max="6662" width="5.140625" style="19" customWidth="1"/>
    <col min="6663" max="6663" width="6.42578125" style="19" customWidth="1"/>
    <col min="6664" max="6664" width="6.85546875" style="19" customWidth="1"/>
    <col min="6665" max="6912" width="9.140625" style="19"/>
    <col min="6913" max="6913" width="4.85546875" style="19" customWidth="1"/>
    <col min="6914" max="6914" width="6.7109375" style="19" customWidth="1"/>
    <col min="6915" max="6915" width="10" style="19" customWidth="1"/>
    <col min="6916" max="6916" width="7.28515625" style="19" customWidth="1"/>
    <col min="6917" max="6917" width="6.5703125" style="19" customWidth="1"/>
    <col min="6918" max="6918" width="5.140625" style="19" customWidth="1"/>
    <col min="6919" max="6919" width="6.42578125" style="19" customWidth="1"/>
    <col min="6920" max="6920" width="6.85546875" style="19" customWidth="1"/>
    <col min="6921" max="7168" width="9.140625" style="19"/>
    <col min="7169" max="7169" width="4.85546875" style="19" customWidth="1"/>
    <col min="7170" max="7170" width="6.7109375" style="19" customWidth="1"/>
    <col min="7171" max="7171" width="10" style="19" customWidth="1"/>
    <col min="7172" max="7172" width="7.28515625" style="19" customWidth="1"/>
    <col min="7173" max="7173" width="6.5703125" style="19" customWidth="1"/>
    <col min="7174" max="7174" width="5.140625" style="19" customWidth="1"/>
    <col min="7175" max="7175" width="6.42578125" style="19" customWidth="1"/>
    <col min="7176" max="7176" width="6.85546875" style="19" customWidth="1"/>
    <col min="7177" max="7424" width="9.140625" style="19"/>
    <col min="7425" max="7425" width="4.85546875" style="19" customWidth="1"/>
    <col min="7426" max="7426" width="6.7109375" style="19" customWidth="1"/>
    <col min="7427" max="7427" width="10" style="19" customWidth="1"/>
    <col min="7428" max="7428" width="7.28515625" style="19" customWidth="1"/>
    <col min="7429" max="7429" width="6.5703125" style="19" customWidth="1"/>
    <col min="7430" max="7430" width="5.140625" style="19" customWidth="1"/>
    <col min="7431" max="7431" width="6.42578125" style="19" customWidth="1"/>
    <col min="7432" max="7432" width="6.85546875" style="19" customWidth="1"/>
    <col min="7433" max="7680" width="9.140625" style="19"/>
    <col min="7681" max="7681" width="4.85546875" style="19" customWidth="1"/>
    <col min="7682" max="7682" width="6.7109375" style="19" customWidth="1"/>
    <col min="7683" max="7683" width="10" style="19" customWidth="1"/>
    <col min="7684" max="7684" width="7.28515625" style="19" customWidth="1"/>
    <col min="7685" max="7685" width="6.5703125" style="19" customWidth="1"/>
    <col min="7686" max="7686" width="5.140625" style="19" customWidth="1"/>
    <col min="7687" max="7687" width="6.42578125" style="19" customWidth="1"/>
    <col min="7688" max="7688" width="6.85546875" style="19" customWidth="1"/>
    <col min="7689" max="7936" width="9.140625" style="19"/>
    <col min="7937" max="7937" width="4.85546875" style="19" customWidth="1"/>
    <col min="7938" max="7938" width="6.7109375" style="19" customWidth="1"/>
    <col min="7939" max="7939" width="10" style="19" customWidth="1"/>
    <col min="7940" max="7940" width="7.28515625" style="19" customWidth="1"/>
    <col min="7941" max="7941" width="6.5703125" style="19" customWidth="1"/>
    <col min="7942" max="7942" width="5.140625" style="19" customWidth="1"/>
    <col min="7943" max="7943" width="6.42578125" style="19" customWidth="1"/>
    <col min="7944" max="7944" width="6.85546875" style="19" customWidth="1"/>
    <col min="7945" max="8192" width="9.140625" style="19"/>
    <col min="8193" max="8193" width="4.85546875" style="19" customWidth="1"/>
    <col min="8194" max="8194" width="6.7109375" style="19" customWidth="1"/>
    <col min="8195" max="8195" width="10" style="19" customWidth="1"/>
    <col min="8196" max="8196" width="7.28515625" style="19" customWidth="1"/>
    <col min="8197" max="8197" width="6.5703125" style="19" customWidth="1"/>
    <col min="8198" max="8198" width="5.140625" style="19" customWidth="1"/>
    <col min="8199" max="8199" width="6.42578125" style="19" customWidth="1"/>
    <col min="8200" max="8200" width="6.85546875" style="19" customWidth="1"/>
    <col min="8201" max="8448" width="9.140625" style="19"/>
    <col min="8449" max="8449" width="4.85546875" style="19" customWidth="1"/>
    <col min="8450" max="8450" width="6.7109375" style="19" customWidth="1"/>
    <col min="8451" max="8451" width="10" style="19" customWidth="1"/>
    <col min="8452" max="8452" width="7.28515625" style="19" customWidth="1"/>
    <col min="8453" max="8453" width="6.5703125" style="19" customWidth="1"/>
    <col min="8454" max="8454" width="5.140625" style="19" customWidth="1"/>
    <col min="8455" max="8455" width="6.42578125" style="19" customWidth="1"/>
    <col min="8456" max="8456" width="6.85546875" style="19" customWidth="1"/>
    <col min="8457" max="8704" width="9.140625" style="19"/>
    <col min="8705" max="8705" width="4.85546875" style="19" customWidth="1"/>
    <col min="8706" max="8706" width="6.7109375" style="19" customWidth="1"/>
    <col min="8707" max="8707" width="10" style="19" customWidth="1"/>
    <col min="8708" max="8708" width="7.28515625" style="19" customWidth="1"/>
    <col min="8709" max="8709" width="6.5703125" style="19" customWidth="1"/>
    <col min="8710" max="8710" width="5.140625" style="19" customWidth="1"/>
    <col min="8711" max="8711" width="6.42578125" style="19" customWidth="1"/>
    <col min="8712" max="8712" width="6.85546875" style="19" customWidth="1"/>
    <col min="8713" max="8960" width="9.140625" style="19"/>
    <col min="8961" max="8961" width="4.85546875" style="19" customWidth="1"/>
    <col min="8962" max="8962" width="6.7109375" style="19" customWidth="1"/>
    <col min="8963" max="8963" width="10" style="19" customWidth="1"/>
    <col min="8964" max="8964" width="7.28515625" style="19" customWidth="1"/>
    <col min="8965" max="8965" width="6.5703125" style="19" customWidth="1"/>
    <col min="8966" max="8966" width="5.140625" style="19" customWidth="1"/>
    <col min="8967" max="8967" width="6.42578125" style="19" customWidth="1"/>
    <col min="8968" max="8968" width="6.85546875" style="19" customWidth="1"/>
    <col min="8969" max="9216" width="9.140625" style="19"/>
    <col min="9217" max="9217" width="4.85546875" style="19" customWidth="1"/>
    <col min="9218" max="9218" width="6.7109375" style="19" customWidth="1"/>
    <col min="9219" max="9219" width="10" style="19" customWidth="1"/>
    <col min="9220" max="9220" width="7.28515625" style="19" customWidth="1"/>
    <col min="9221" max="9221" width="6.5703125" style="19" customWidth="1"/>
    <col min="9222" max="9222" width="5.140625" style="19" customWidth="1"/>
    <col min="9223" max="9223" width="6.42578125" style="19" customWidth="1"/>
    <col min="9224" max="9224" width="6.85546875" style="19" customWidth="1"/>
    <col min="9225" max="9472" width="9.140625" style="19"/>
    <col min="9473" max="9473" width="4.85546875" style="19" customWidth="1"/>
    <col min="9474" max="9474" width="6.7109375" style="19" customWidth="1"/>
    <col min="9475" max="9475" width="10" style="19" customWidth="1"/>
    <col min="9476" max="9476" width="7.28515625" style="19" customWidth="1"/>
    <col min="9477" max="9477" width="6.5703125" style="19" customWidth="1"/>
    <col min="9478" max="9478" width="5.140625" style="19" customWidth="1"/>
    <col min="9479" max="9479" width="6.42578125" style="19" customWidth="1"/>
    <col min="9480" max="9480" width="6.85546875" style="19" customWidth="1"/>
    <col min="9481" max="9728" width="9.140625" style="19"/>
    <col min="9729" max="9729" width="4.85546875" style="19" customWidth="1"/>
    <col min="9730" max="9730" width="6.7109375" style="19" customWidth="1"/>
    <col min="9731" max="9731" width="10" style="19" customWidth="1"/>
    <col min="9732" max="9732" width="7.28515625" style="19" customWidth="1"/>
    <col min="9733" max="9733" width="6.5703125" style="19" customWidth="1"/>
    <col min="9734" max="9734" width="5.140625" style="19" customWidth="1"/>
    <col min="9735" max="9735" width="6.42578125" style="19" customWidth="1"/>
    <col min="9736" max="9736" width="6.85546875" style="19" customWidth="1"/>
    <col min="9737" max="9984" width="9.140625" style="19"/>
    <col min="9985" max="9985" width="4.85546875" style="19" customWidth="1"/>
    <col min="9986" max="9986" width="6.7109375" style="19" customWidth="1"/>
    <col min="9987" max="9987" width="10" style="19" customWidth="1"/>
    <col min="9988" max="9988" width="7.28515625" style="19" customWidth="1"/>
    <col min="9989" max="9989" width="6.5703125" style="19" customWidth="1"/>
    <col min="9990" max="9990" width="5.140625" style="19" customWidth="1"/>
    <col min="9991" max="9991" width="6.42578125" style="19" customWidth="1"/>
    <col min="9992" max="9992" width="6.85546875" style="19" customWidth="1"/>
    <col min="9993" max="10240" width="9.140625" style="19"/>
    <col min="10241" max="10241" width="4.85546875" style="19" customWidth="1"/>
    <col min="10242" max="10242" width="6.7109375" style="19" customWidth="1"/>
    <col min="10243" max="10243" width="10" style="19" customWidth="1"/>
    <col min="10244" max="10244" width="7.28515625" style="19" customWidth="1"/>
    <col min="10245" max="10245" width="6.5703125" style="19" customWidth="1"/>
    <col min="10246" max="10246" width="5.140625" style="19" customWidth="1"/>
    <col min="10247" max="10247" width="6.42578125" style="19" customWidth="1"/>
    <col min="10248" max="10248" width="6.85546875" style="19" customWidth="1"/>
    <col min="10249" max="10496" width="9.140625" style="19"/>
    <col min="10497" max="10497" width="4.85546875" style="19" customWidth="1"/>
    <col min="10498" max="10498" width="6.7109375" style="19" customWidth="1"/>
    <col min="10499" max="10499" width="10" style="19" customWidth="1"/>
    <col min="10500" max="10500" width="7.28515625" style="19" customWidth="1"/>
    <col min="10501" max="10501" width="6.5703125" style="19" customWidth="1"/>
    <col min="10502" max="10502" width="5.140625" style="19" customWidth="1"/>
    <col min="10503" max="10503" width="6.42578125" style="19" customWidth="1"/>
    <col min="10504" max="10504" width="6.85546875" style="19" customWidth="1"/>
    <col min="10505" max="10752" width="9.140625" style="19"/>
    <col min="10753" max="10753" width="4.85546875" style="19" customWidth="1"/>
    <col min="10754" max="10754" width="6.7109375" style="19" customWidth="1"/>
    <col min="10755" max="10755" width="10" style="19" customWidth="1"/>
    <col min="10756" max="10756" width="7.28515625" style="19" customWidth="1"/>
    <col min="10757" max="10757" width="6.5703125" style="19" customWidth="1"/>
    <col min="10758" max="10758" width="5.140625" style="19" customWidth="1"/>
    <col min="10759" max="10759" width="6.42578125" style="19" customWidth="1"/>
    <col min="10760" max="10760" width="6.85546875" style="19" customWidth="1"/>
    <col min="10761" max="11008" width="9.140625" style="19"/>
    <col min="11009" max="11009" width="4.85546875" style="19" customWidth="1"/>
    <col min="11010" max="11010" width="6.7109375" style="19" customWidth="1"/>
    <col min="11011" max="11011" width="10" style="19" customWidth="1"/>
    <col min="11012" max="11012" width="7.28515625" style="19" customWidth="1"/>
    <col min="11013" max="11013" width="6.5703125" style="19" customWidth="1"/>
    <col min="11014" max="11014" width="5.140625" style="19" customWidth="1"/>
    <col min="11015" max="11015" width="6.42578125" style="19" customWidth="1"/>
    <col min="11016" max="11016" width="6.85546875" style="19" customWidth="1"/>
    <col min="11017" max="11264" width="9.140625" style="19"/>
    <col min="11265" max="11265" width="4.85546875" style="19" customWidth="1"/>
    <col min="11266" max="11266" width="6.7109375" style="19" customWidth="1"/>
    <col min="11267" max="11267" width="10" style="19" customWidth="1"/>
    <col min="11268" max="11268" width="7.28515625" style="19" customWidth="1"/>
    <col min="11269" max="11269" width="6.5703125" style="19" customWidth="1"/>
    <col min="11270" max="11270" width="5.140625" style="19" customWidth="1"/>
    <col min="11271" max="11271" width="6.42578125" style="19" customWidth="1"/>
    <col min="11272" max="11272" width="6.85546875" style="19" customWidth="1"/>
    <col min="11273" max="11520" width="9.140625" style="19"/>
    <col min="11521" max="11521" width="4.85546875" style="19" customWidth="1"/>
    <col min="11522" max="11522" width="6.7109375" style="19" customWidth="1"/>
    <col min="11523" max="11523" width="10" style="19" customWidth="1"/>
    <col min="11524" max="11524" width="7.28515625" style="19" customWidth="1"/>
    <col min="11525" max="11525" width="6.5703125" style="19" customWidth="1"/>
    <col min="11526" max="11526" width="5.140625" style="19" customWidth="1"/>
    <col min="11527" max="11527" width="6.42578125" style="19" customWidth="1"/>
    <col min="11528" max="11528" width="6.85546875" style="19" customWidth="1"/>
    <col min="11529" max="11776" width="9.140625" style="19"/>
    <col min="11777" max="11777" width="4.85546875" style="19" customWidth="1"/>
    <col min="11778" max="11778" width="6.7109375" style="19" customWidth="1"/>
    <col min="11779" max="11779" width="10" style="19" customWidth="1"/>
    <col min="11780" max="11780" width="7.28515625" style="19" customWidth="1"/>
    <col min="11781" max="11781" width="6.5703125" style="19" customWidth="1"/>
    <col min="11782" max="11782" width="5.140625" style="19" customWidth="1"/>
    <col min="11783" max="11783" width="6.42578125" style="19" customWidth="1"/>
    <col min="11784" max="11784" width="6.85546875" style="19" customWidth="1"/>
    <col min="11785" max="12032" width="9.140625" style="19"/>
    <col min="12033" max="12033" width="4.85546875" style="19" customWidth="1"/>
    <col min="12034" max="12034" width="6.7109375" style="19" customWidth="1"/>
    <col min="12035" max="12035" width="10" style="19" customWidth="1"/>
    <col min="12036" max="12036" width="7.28515625" style="19" customWidth="1"/>
    <col min="12037" max="12037" width="6.5703125" style="19" customWidth="1"/>
    <col min="12038" max="12038" width="5.140625" style="19" customWidth="1"/>
    <col min="12039" max="12039" width="6.42578125" style="19" customWidth="1"/>
    <col min="12040" max="12040" width="6.85546875" style="19" customWidth="1"/>
    <col min="12041" max="12288" width="9.140625" style="19"/>
    <col min="12289" max="12289" width="4.85546875" style="19" customWidth="1"/>
    <col min="12290" max="12290" width="6.7109375" style="19" customWidth="1"/>
    <col min="12291" max="12291" width="10" style="19" customWidth="1"/>
    <col min="12292" max="12292" width="7.28515625" style="19" customWidth="1"/>
    <col min="12293" max="12293" width="6.5703125" style="19" customWidth="1"/>
    <col min="12294" max="12294" width="5.140625" style="19" customWidth="1"/>
    <col min="12295" max="12295" width="6.42578125" style="19" customWidth="1"/>
    <col min="12296" max="12296" width="6.85546875" style="19" customWidth="1"/>
    <col min="12297" max="12544" width="9.140625" style="19"/>
    <col min="12545" max="12545" width="4.85546875" style="19" customWidth="1"/>
    <col min="12546" max="12546" width="6.7109375" style="19" customWidth="1"/>
    <col min="12547" max="12547" width="10" style="19" customWidth="1"/>
    <col min="12548" max="12548" width="7.28515625" style="19" customWidth="1"/>
    <col min="12549" max="12549" width="6.5703125" style="19" customWidth="1"/>
    <col min="12550" max="12550" width="5.140625" style="19" customWidth="1"/>
    <col min="12551" max="12551" width="6.42578125" style="19" customWidth="1"/>
    <col min="12552" max="12552" width="6.85546875" style="19" customWidth="1"/>
    <col min="12553" max="12800" width="9.140625" style="19"/>
    <col min="12801" max="12801" width="4.85546875" style="19" customWidth="1"/>
    <col min="12802" max="12802" width="6.7109375" style="19" customWidth="1"/>
    <col min="12803" max="12803" width="10" style="19" customWidth="1"/>
    <col min="12804" max="12804" width="7.28515625" style="19" customWidth="1"/>
    <col min="12805" max="12805" width="6.5703125" style="19" customWidth="1"/>
    <col min="12806" max="12806" width="5.140625" style="19" customWidth="1"/>
    <col min="12807" max="12807" width="6.42578125" style="19" customWidth="1"/>
    <col min="12808" max="12808" width="6.85546875" style="19" customWidth="1"/>
    <col min="12809" max="13056" width="9.140625" style="19"/>
    <col min="13057" max="13057" width="4.85546875" style="19" customWidth="1"/>
    <col min="13058" max="13058" width="6.7109375" style="19" customWidth="1"/>
    <col min="13059" max="13059" width="10" style="19" customWidth="1"/>
    <col min="13060" max="13060" width="7.28515625" style="19" customWidth="1"/>
    <col min="13061" max="13061" width="6.5703125" style="19" customWidth="1"/>
    <col min="13062" max="13062" width="5.140625" style="19" customWidth="1"/>
    <col min="13063" max="13063" width="6.42578125" style="19" customWidth="1"/>
    <col min="13064" max="13064" width="6.85546875" style="19" customWidth="1"/>
    <col min="13065" max="13312" width="9.140625" style="19"/>
    <col min="13313" max="13313" width="4.85546875" style="19" customWidth="1"/>
    <col min="13314" max="13314" width="6.7109375" style="19" customWidth="1"/>
    <col min="13315" max="13315" width="10" style="19" customWidth="1"/>
    <col min="13316" max="13316" width="7.28515625" style="19" customWidth="1"/>
    <col min="13317" max="13317" width="6.5703125" style="19" customWidth="1"/>
    <col min="13318" max="13318" width="5.140625" style="19" customWidth="1"/>
    <col min="13319" max="13319" width="6.42578125" style="19" customWidth="1"/>
    <col min="13320" max="13320" width="6.85546875" style="19" customWidth="1"/>
    <col min="13321" max="13568" width="9.140625" style="19"/>
    <col min="13569" max="13569" width="4.85546875" style="19" customWidth="1"/>
    <col min="13570" max="13570" width="6.7109375" style="19" customWidth="1"/>
    <col min="13571" max="13571" width="10" style="19" customWidth="1"/>
    <col min="13572" max="13572" width="7.28515625" style="19" customWidth="1"/>
    <col min="13573" max="13573" width="6.5703125" style="19" customWidth="1"/>
    <col min="13574" max="13574" width="5.140625" style="19" customWidth="1"/>
    <col min="13575" max="13575" width="6.42578125" style="19" customWidth="1"/>
    <col min="13576" max="13576" width="6.85546875" style="19" customWidth="1"/>
    <col min="13577" max="13824" width="9.140625" style="19"/>
    <col min="13825" max="13825" width="4.85546875" style="19" customWidth="1"/>
    <col min="13826" max="13826" width="6.7109375" style="19" customWidth="1"/>
    <col min="13827" max="13827" width="10" style="19" customWidth="1"/>
    <col min="13828" max="13828" width="7.28515625" style="19" customWidth="1"/>
    <col min="13829" max="13829" width="6.5703125" style="19" customWidth="1"/>
    <col min="13830" max="13830" width="5.140625" style="19" customWidth="1"/>
    <col min="13831" max="13831" width="6.42578125" style="19" customWidth="1"/>
    <col min="13832" max="13832" width="6.85546875" style="19" customWidth="1"/>
    <col min="13833" max="14080" width="9.140625" style="19"/>
    <col min="14081" max="14081" width="4.85546875" style="19" customWidth="1"/>
    <col min="14082" max="14082" width="6.7109375" style="19" customWidth="1"/>
    <col min="14083" max="14083" width="10" style="19" customWidth="1"/>
    <col min="14084" max="14084" width="7.28515625" style="19" customWidth="1"/>
    <col min="14085" max="14085" width="6.5703125" style="19" customWidth="1"/>
    <col min="14086" max="14086" width="5.140625" style="19" customWidth="1"/>
    <col min="14087" max="14087" width="6.42578125" style="19" customWidth="1"/>
    <col min="14088" max="14088" width="6.85546875" style="19" customWidth="1"/>
    <col min="14089" max="14336" width="9.140625" style="19"/>
    <col min="14337" max="14337" width="4.85546875" style="19" customWidth="1"/>
    <col min="14338" max="14338" width="6.7109375" style="19" customWidth="1"/>
    <col min="14339" max="14339" width="10" style="19" customWidth="1"/>
    <col min="14340" max="14340" width="7.28515625" style="19" customWidth="1"/>
    <col min="14341" max="14341" width="6.5703125" style="19" customWidth="1"/>
    <col min="14342" max="14342" width="5.140625" style="19" customWidth="1"/>
    <col min="14343" max="14343" width="6.42578125" style="19" customWidth="1"/>
    <col min="14344" max="14344" width="6.85546875" style="19" customWidth="1"/>
    <col min="14345" max="14592" width="9.140625" style="19"/>
    <col min="14593" max="14593" width="4.85546875" style="19" customWidth="1"/>
    <col min="14594" max="14594" width="6.7109375" style="19" customWidth="1"/>
    <col min="14595" max="14595" width="10" style="19" customWidth="1"/>
    <col min="14596" max="14596" width="7.28515625" style="19" customWidth="1"/>
    <col min="14597" max="14597" width="6.5703125" style="19" customWidth="1"/>
    <col min="14598" max="14598" width="5.140625" style="19" customWidth="1"/>
    <col min="14599" max="14599" width="6.42578125" style="19" customWidth="1"/>
    <col min="14600" max="14600" width="6.85546875" style="19" customWidth="1"/>
    <col min="14601" max="14848" width="9.140625" style="19"/>
    <col min="14849" max="14849" width="4.85546875" style="19" customWidth="1"/>
    <col min="14850" max="14850" width="6.7109375" style="19" customWidth="1"/>
    <col min="14851" max="14851" width="10" style="19" customWidth="1"/>
    <col min="14852" max="14852" width="7.28515625" style="19" customWidth="1"/>
    <col min="14853" max="14853" width="6.5703125" style="19" customWidth="1"/>
    <col min="14854" max="14854" width="5.140625" style="19" customWidth="1"/>
    <col min="14855" max="14855" width="6.42578125" style="19" customWidth="1"/>
    <col min="14856" max="14856" width="6.85546875" style="19" customWidth="1"/>
    <col min="14857" max="15104" width="9.140625" style="19"/>
    <col min="15105" max="15105" width="4.85546875" style="19" customWidth="1"/>
    <col min="15106" max="15106" width="6.7109375" style="19" customWidth="1"/>
    <col min="15107" max="15107" width="10" style="19" customWidth="1"/>
    <col min="15108" max="15108" width="7.28515625" style="19" customWidth="1"/>
    <col min="15109" max="15109" width="6.5703125" style="19" customWidth="1"/>
    <col min="15110" max="15110" width="5.140625" style="19" customWidth="1"/>
    <col min="15111" max="15111" width="6.42578125" style="19" customWidth="1"/>
    <col min="15112" max="15112" width="6.85546875" style="19" customWidth="1"/>
    <col min="15113" max="15360" width="9.140625" style="19"/>
    <col min="15361" max="15361" width="4.85546875" style="19" customWidth="1"/>
    <col min="15362" max="15362" width="6.7109375" style="19" customWidth="1"/>
    <col min="15363" max="15363" width="10" style="19" customWidth="1"/>
    <col min="15364" max="15364" width="7.28515625" style="19" customWidth="1"/>
    <col min="15365" max="15365" width="6.5703125" style="19" customWidth="1"/>
    <col min="15366" max="15366" width="5.140625" style="19" customWidth="1"/>
    <col min="15367" max="15367" width="6.42578125" style="19" customWidth="1"/>
    <col min="15368" max="15368" width="6.85546875" style="19" customWidth="1"/>
    <col min="15369" max="15616" width="9.140625" style="19"/>
    <col min="15617" max="15617" width="4.85546875" style="19" customWidth="1"/>
    <col min="15618" max="15618" width="6.7109375" style="19" customWidth="1"/>
    <col min="15619" max="15619" width="10" style="19" customWidth="1"/>
    <col min="15620" max="15620" width="7.28515625" style="19" customWidth="1"/>
    <col min="15621" max="15621" width="6.5703125" style="19" customWidth="1"/>
    <col min="15622" max="15622" width="5.140625" style="19" customWidth="1"/>
    <col min="15623" max="15623" width="6.42578125" style="19" customWidth="1"/>
    <col min="15624" max="15624" width="6.85546875" style="19" customWidth="1"/>
    <col min="15625" max="15872" width="9.140625" style="19"/>
    <col min="15873" max="15873" width="4.85546875" style="19" customWidth="1"/>
    <col min="15874" max="15874" width="6.7109375" style="19" customWidth="1"/>
    <col min="15875" max="15875" width="10" style="19" customWidth="1"/>
    <col min="15876" max="15876" width="7.28515625" style="19" customWidth="1"/>
    <col min="15877" max="15877" width="6.5703125" style="19" customWidth="1"/>
    <col min="15878" max="15878" width="5.140625" style="19" customWidth="1"/>
    <col min="15879" max="15879" width="6.42578125" style="19" customWidth="1"/>
    <col min="15880" max="15880" width="6.85546875" style="19" customWidth="1"/>
    <col min="15881" max="16128" width="9.140625" style="19"/>
    <col min="16129" max="16129" width="4.85546875" style="19" customWidth="1"/>
    <col min="16130" max="16130" width="6.7109375" style="19" customWidth="1"/>
    <col min="16131" max="16131" width="10" style="19" customWidth="1"/>
    <col min="16132" max="16132" width="7.28515625" style="19" customWidth="1"/>
    <col min="16133" max="16133" width="6.5703125" style="19" customWidth="1"/>
    <col min="16134" max="16134" width="5.140625" style="19" customWidth="1"/>
    <col min="16135" max="16135" width="6.42578125" style="19" customWidth="1"/>
    <col min="16136" max="16136" width="6.85546875" style="19" customWidth="1"/>
    <col min="16137" max="16384" width="9.140625" style="19"/>
  </cols>
  <sheetData>
    <row r="1" spans="1:19" s="2" customFormat="1" ht="15.75">
      <c r="A1" s="130" t="s">
        <v>0</v>
      </c>
      <c r="B1" s="130"/>
      <c r="C1" s="130"/>
      <c r="D1" s="1"/>
      <c r="E1" s="1"/>
      <c r="I1" s="3"/>
      <c r="J1" s="131" t="s">
        <v>1</v>
      </c>
      <c r="K1" s="131"/>
      <c r="L1" s="131"/>
      <c r="M1" s="131"/>
      <c r="N1" s="48"/>
      <c r="O1" s="48"/>
      <c r="P1" s="48"/>
      <c r="Q1" s="48"/>
      <c r="R1" s="48"/>
      <c r="S1" s="48"/>
    </row>
    <row r="2" spans="1:19" s="2" customFormat="1" ht="15.75">
      <c r="A2" s="1" t="s">
        <v>2</v>
      </c>
      <c r="B2" s="1"/>
      <c r="C2" s="1"/>
      <c r="D2" s="1"/>
      <c r="E2" s="1"/>
      <c r="I2" s="3"/>
      <c r="J2" s="131" t="s">
        <v>3</v>
      </c>
      <c r="K2" s="131"/>
      <c r="L2" s="131"/>
      <c r="M2" s="131"/>
      <c r="N2" s="48"/>
      <c r="O2" s="48"/>
      <c r="P2" s="48"/>
      <c r="Q2" s="48"/>
      <c r="R2" s="48"/>
      <c r="S2" s="48"/>
    </row>
    <row r="3" spans="1:19" s="98" customFormat="1" ht="33" customHeight="1">
      <c r="A3" s="132" t="s">
        <v>8854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97"/>
      <c r="Q3" s="97"/>
    </row>
    <row r="4" spans="1:19" s="8" customFormat="1" ht="23.25" customHeight="1">
      <c r="A4" s="133" t="s">
        <v>5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4"/>
      <c r="N4" s="97"/>
      <c r="O4" s="97"/>
      <c r="P4" s="97"/>
      <c r="Q4" s="97"/>
    </row>
    <row r="5" spans="1:19" s="8" customFormat="1" ht="19.5" customHeight="1">
      <c r="A5" s="127" t="s">
        <v>7</v>
      </c>
      <c r="B5" s="127" t="s">
        <v>8</v>
      </c>
      <c r="C5" s="127" t="s">
        <v>9</v>
      </c>
      <c r="D5" s="127"/>
      <c r="E5" s="127" t="s">
        <v>10</v>
      </c>
      <c r="F5" s="128" t="s">
        <v>11</v>
      </c>
      <c r="G5" s="128" t="s">
        <v>12</v>
      </c>
      <c r="H5" s="139" t="s">
        <v>13</v>
      </c>
      <c r="I5" s="140"/>
      <c r="J5" s="141"/>
      <c r="K5" s="142" t="s">
        <v>14</v>
      </c>
      <c r="L5" s="143"/>
      <c r="M5" s="144"/>
      <c r="N5" s="128" t="s">
        <v>15</v>
      </c>
      <c r="O5" s="145" t="s">
        <v>17</v>
      </c>
      <c r="P5" s="135" t="s">
        <v>18</v>
      </c>
      <c r="Q5" s="135" t="s">
        <v>8855</v>
      </c>
    </row>
    <row r="6" spans="1:19" s="8" customFormat="1" ht="28.5">
      <c r="A6" s="127"/>
      <c r="B6" s="127"/>
      <c r="C6" s="127"/>
      <c r="D6" s="127"/>
      <c r="E6" s="127"/>
      <c r="F6" s="129"/>
      <c r="G6" s="129"/>
      <c r="H6" s="82" t="s">
        <v>22</v>
      </c>
      <c r="I6" s="12" t="s">
        <v>23</v>
      </c>
      <c r="J6" s="13" t="s">
        <v>24</v>
      </c>
      <c r="K6" s="13" t="s">
        <v>25</v>
      </c>
      <c r="L6" s="13" t="s">
        <v>26</v>
      </c>
      <c r="M6" s="13" t="s">
        <v>27</v>
      </c>
      <c r="N6" s="129"/>
      <c r="O6" s="145"/>
      <c r="P6" s="136"/>
      <c r="Q6" s="136"/>
    </row>
    <row r="7" spans="1:19" ht="19.5" customHeight="1">
      <c r="A7" s="14">
        <v>1</v>
      </c>
      <c r="B7" s="14" t="s">
        <v>8856</v>
      </c>
      <c r="C7" s="16" t="s">
        <v>246</v>
      </c>
      <c r="D7" s="16" t="s">
        <v>142</v>
      </c>
      <c r="E7" s="14" t="s">
        <v>8857</v>
      </c>
      <c r="F7" s="14" t="s">
        <v>32</v>
      </c>
      <c r="G7" s="14" t="s">
        <v>33</v>
      </c>
      <c r="H7" s="83">
        <v>0</v>
      </c>
      <c r="I7" s="83">
        <v>3</v>
      </c>
      <c r="J7" s="83">
        <v>0</v>
      </c>
      <c r="K7" s="83">
        <v>0</v>
      </c>
      <c r="L7" s="83">
        <v>870000</v>
      </c>
      <c r="M7" s="83">
        <v>0</v>
      </c>
      <c r="N7" s="83">
        <v>0</v>
      </c>
      <c r="O7" s="83">
        <v>870000</v>
      </c>
      <c r="P7" s="17">
        <v>3030000</v>
      </c>
      <c r="Q7" s="83">
        <f>O7-P7</f>
        <v>-2160000</v>
      </c>
      <c r="R7" s="19" t="s">
        <v>8859</v>
      </c>
    </row>
    <row r="8" spans="1:19" customFormat="1" ht="18.75" customHeight="1">
      <c r="A8" s="30"/>
      <c r="B8" s="31"/>
      <c r="C8" s="137" t="s">
        <v>3765</v>
      </c>
      <c r="D8" s="137"/>
      <c r="E8" s="31"/>
      <c r="F8" s="30"/>
      <c r="G8" s="30"/>
      <c r="H8" s="32">
        <f>SUM(H7)</f>
        <v>0</v>
      </c>
      <c r="I8" s="32">
        <f t="shared" ref="I8:O8" si="0">SUM(I7)</f>
        <v>3</v>
      </c>
      <c r="J8" s="32">
        <f t="shared" si="0"/>
        <v>0</v>
      </c>
      <c r="K8" s="32">
        <f t="shared" si="0"/>
        <v>0</v>
      </c>
      <c r="L8" s="32">
        <f t="shared" si="0"/>
        <v>870000</v>
      </c>
      <c r="M8" s="32">
        <f t="shared" si="0"/>
        <v>0</v>
      </c>
      <c r="N8" s="32">
        <f t="shared" si="0"/>
        <v>0</v>
      </c>
      <c r="O8" s="32">
        <f t="shared" si="0"/>
        <v>870000</v>
      </c>
      <c r="P8" s="30"/>
      <c r="Q8" s="30"/>
    </row>
    <row r="9" spans="1:19" customFormat="1">
      <c r="B9" s="10"/>
      <c r="E9" s="10"/>
      <c r="H9" s="34"/>
      <c r="I9" s="11"/>
      <c r="J9" s="11"/>
      <c r="K9" s="11"/>
      <c r="L9" s="11"/>
      <c r="M9" s="11"/>
      <c r="N9" s="11"/>
    </row>
    <row r="10" spans="1:19" s="37" customFormat="1" ht="15">
      <c r="A10"/>
      <c r="B10" s="10"/>
      <c r="C10"/>
      <c r="D10"/>
      <c r="E10" s="10"/>
      <c r="F10" s="10"/>
      <c r="G10" s="10"/>
      <c r="H10" s="36"/>
      <c r="I10"/>
      <c r="J10"/>
      <c r="K10" s="38" t="s">
        <v>8858</v>
      </c>
      <c r="L10" s="38"/>
      <c r="M10" s="38"/>
      <c r="N10" s="38"/>
    </row>
    <row r="11" spans="1:19" s="37" customFormat="1" ht="15">
      <c r="A11" s="40" t="s">
        <v>3767</v>
      </c>
      <c r="B11" s="93"/>
      <c r="C11" s="43"/>
      <c r="D11" s="138" t="s">
        <v>3768</v>
      </c>
      <c r="E11" s="138"/>
      <c r="F11" s="138"/>
      <c r="G11" s="138" t="s">
        <v>3769</v>
      </c>
      <c r="H11" s="138"/>
      <c r="I11" s="138"/>
      <c r="J11" s="138" t="s">
        <v>3770</v>
      </c>
      <c r="K11" s="138"/>
      <c r="L11" s="138"/>
      <c r="M11" s="138" t="s">
        <v>3771</v>
      </c>
      <c r="N11" s="138"/>
      <c r="O11" s="138"/>
    </row>
  </sheetData>
  <mergeCells count="22">
    <mergeCell ref="Q5:Q6"/>
    <mergeCell ref="C8:D8"/>
    <mergeCell ref="D11:F11"/>
    <mergeCell ref="G11:I11"/>
    <mergeCell ref="J11:L11"/>
    <mergeCell ref="M11:O11"/>
    <mergeCell ref="G5:G6"/>
    <mergeCell ref="H5:J5"/>
    <mergeCell ref="K5:M5"/>
    <mergeCell ref="N5:N6"/>
    <mergeCell ref="O5:O6"/>
    <mergeCell ref="P5:P6"/>
    <mergeCell ref="A1:C1"/>
    <mergeCell ref="J1:M1"/>
    <mergeCell ref="J2:M2"/>
    <mergeCell ref="A3:O3"/>
    <mergeCell ref="A4:M4"/>
    <mergeCell ref="A5:A6"/>
    <mergeCell ref="B5:B6"/>
    <mergeCell ref="C5:D6"/>
    <mergeCell ref="E5:E6"/>
    <mergeCell ref="F5:F6"/>
  </mergeCells>
  <pageMargins left="0.44" right="0.4" top="0.66" bottom="0.75" header="0.5" footer="0.5"/>
  <pageSetup scale="9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selection activeCell="L15" sqref="L15"/>
    </sheetView>
  </sheetViews>
  <sheetFormatPr defaultRowHeight="12.75"/>
  <cols>
    <col min="1" max="1" width="3.85546875" style="19" customWidth="1"/>
    <col min="2" max="2" width="8.28515625" style="44" customWidth="1"/>
    <col min="3" max="3" width="9.140625" style="19"/>
    <col min="4" max="4" width="7.42578125" style="19" customWidth="1"/>
    <col min="5" max="5" width="9.140625" style="44"/>
    <col min="6" max="6" width="7.5703125" style="44" customWidth="1"/>
    <col min="7" max="7" width="6.5703125" style="44" customWidth="1"/>
    <col min="8" max="8" width="8.42578125" style="45" customWidth="1"/>
    <col min="9" max="9" width="6.85546875" style="45" customWidth="1"/>
    <col min="10" max="10" width="8.28515625" style="45" customWidth="1"/>
    <col min="11" max="11" width="7.140625" style="45" customWidth="1"/>
    <col min="12" max="12" width="9.140625" style="45"/>
    <col min="13" max="13" width="7.7109375" style="45" customWidth="1"/>
    <col min="14" max="14" width="6.42578125" style="45" customWidth="1"/>
    <col min="15" max="15" width="9.140625" style="45"/>
    <col min="16" max="16" width="7" style="19" customWidth="1"/>
    <col min="17" max="256" width="9.140625" style="19"/>
    <col min="257" max="257" width="3.85546875" style="19" customWidth="1"/>
    <col min="258" max="258" width="8.28515625" style="19" customWidth="1"/>
    <col min="259" max="259" width="9.140625" style="19"/>
    <col min="260" max="260" width="7.42578125" style="19" customWidth="1"/>
    <col min="261" max="261" width="9.140625" style="19"/>
    <col min="262" max="262" width="7.5703125" style="19" customWidth="1"/>
    <col min="263" max="263" width="6.5703125" style="19" customWidth="1"/>
    <col min="264" max="264" width="8.42578125" style="19" customWidth="1"/>
    <col min="265" max="265" width="6.85546875" style="19" customWidth="1"/>
    <col min="266" max="266" width="8.28515625" style="19" customWidth="1"/>
    <col min="267" max="267" width="7.140625" style="19" customWidth="1"/>
    <col min="268" max="268" width="9.140625" style="19"/>
    <col min="269" max="269" width="7.7109375" style="19" customWidth="1"/>
    <col min="270" max="270" width="6.42578125" style="19" customWidth="1"/>
    <col min="271" max="271" width="9.140625" style="19"/>
    <col min="272" max="272" width="7" style="19" customWidth="1"/>
    <col min="273" max="512" width="9.140625" style="19"/>
    <col min="513" max="513" width="3.85546875" style="19" customWidth="1"/>
    <col min="514" max="514" width="8.28515625" style="19" customWidth="1"/>
    <col min="515" max="515" width="9.140625" style="19"/>
    <col min="516" max="516" width="7.42578125" style="19" customWidth="1"/>
    <col min="517" max="517" width="9.140625" style="19"/>
    <col min="518" max="518" width="7.5703125" style="19" customWidth="1"/>
    <col min="519" max="519" width="6.5703125" style="19" customWidth="1"/>
    <col min="520" max="520" width="8.42578125" style="19" customWidth="1"/>
    <col min="521" max="521" width="6.85546875" style="19" customWidth="1"/>
    <col min="522" max="522" width="8.28515625" style="19" customWidth="1"/>
    <col min="523" max="523" width="7.140625" style="19" customWidth="1"/>
    <col min="524" max="524" width="9.140625" style="19"/>
    <col min="525" max="525" width="7.7109375" style="19" customWidth="1"/>
    <col min="526" max="526" width="6.42578125" style="19" customWidth="1"/>
    <col min="527" max="527" width="9.140625" style="19"/>
    <col min="528" max="528" width="7" style="19" customWidth="1"/>
    <col min="529" max="768" width="9.140625" style="19"/>
    <col min="769" max="769" width="3.85546875" style="19" customWidth="1"/>
    <col min="770" max="770" width="8.28515625" style="19" customWidth="1"/>
    <col min="771" max="771" width="9.140625" style="19"/>
    <col min="772" max="772" width="7.42578125" style="19" customWidth="1"/>
    <col min="773" max="773" width="9.140625" style="19"/>
    <col min="774" max="774" width="7.5703125" style="19" customWidth="1"/>
    <col min="775" max="775" width="6.5703125" style="19" customWidth="1"/>
    <col min="776" max="776" width="8.42578125" style="19" customWidth="1"/>
    <col min="777" max="777" width="6.85546875" style="19" customWidth="1"/>
    <col min="778" max="778" width="8.28515625" style="19" customWidth="1"/>
    <col min="779" max="779" width="7.140625" style="19" customWidth="1"/>
    <col min="780" max="780" width="9.140625" style="19"/>
    <col min="781" max="781" width="7.7109375" style="19" customWidth="1"/>
    <col min="782" max="782" width="6.42578125" style="19" customWidth="1"/>
    <col min="783" max="783" width="9.140625" style="19"/>
    <col min="784" max="784" width="7" style="19" customWidth="1"/>
    <col min="785" max="1024" width="9.140625" style="19"/>
    <col min="1025" max="1025" width="3.85546875" style="19" customWidth="1"/>
    <col min="1026" max="1026" width="8.28515625" style="19" customWidth="1"/>
    <col min="1027" max="1027" width="9.140625" style="19"/>
    <col min="1028" max="1028" width="7.42578125" style="19" customWidth="1"/>
    <col min="1029" max="1029" width="9.140625" style="19"/>
    <col min="1030" max="1030" width="7.5703125" style="19" customWidth="1"/>
    <col min="1031" max="1031" width="6.5703125" style="19" customWidth="1"/>
    <col min="1032" max="1032" width="8.42578125" style="19" customWidth="1"/>
    <col min="1033" max="1033" width="6.85546875" style="19" customWidth="1"/>
    <col min="1034" max="1034" width="8.28515625" style="19" customWidth="1"/>
    <col min="1035" max="1035" width="7.140625" style="19" customWidth="1"/>
    <col min="1036" max="1036" width="9.140625" style="19"/>
    <col min="1037" max="1037" width="7.7109375" style="19" customWidth="1"/>
    <col min="1038" max="1038" width="6.42578125" style="19" customWidth="1"/>
    <col min="1039" max="1039" width="9.140625" style="19"/>
    <col min="1040" max="1040" width="7" style="19" customWidth="1"/>
    <col min="1041" max="1280" width="9.140625" style="19"/>
    <col min="1281" max="1281" width="3.85546875" style="19" customWidth="1"/>
    <col min="1282" max="1282" width="8.28515625" style="19" customWidth="1"/>
    <col min="1283" max="1283" width="9.140625" style="19"/>
    <col min="1284" max="1284" width="7.42578125" style="19" customWidth="1"/>
    <col min="1285" max="1285" width="9.140625" style="19"/>
    <col min="1286" max="1286" width="7.5703125" style="19" customWidth="1"/>
    <col min="1287" max="1287" width="6.5703125" style="19" customWidth="1"/>
    <col min="1288" max="1288" width="8.42578125" style="19" customWidth="1"/>
    <col min="1289" max="1289" width="6.85546875" style="19" customWidth="1"/>
    <col min="1290" max="1290" width="8.28515625" style="19" customWidth="1"/>
    <col min="1291" max="1291" width="7.140625" style="19" customWidth="1"/>
    <col min="1292" max="1292" width="9.140625" style="19"/>
    <col min="1293" max="1293" width="7.7109375" style="19" customWidth="1"/>
    <col min="1294" max="1294" width="6.42578125" style="19" customWidth="1"/>
    <col min="1295" max="1295" width="9.140625" style="19"/>
    <col min="1296" max="1296" width="7" style="19" customWidth="1"/>
    <col min="1297" max="1536" width="9.140625" style="19"/>
    <col min="1537" max="1537" width="3.85546875" style="19" customWidth="1"/>
    <col min="1538" max="1538" width="8.28515625" style="19" customWidth="1"/>
    <col min="1539" max="1539" width="9.140625" style="19"/>
    <col min="1540" max="1540" width="7.42578125" style="19" customWidth="1"/>
    <col min="1541" max="1541" width="9.140625" style="19"/>
    <col min="1542" max="1542" width="7.5703125" style="19" customWidth="1"/>
    <col min="1543" max="1543" width="6.5703125" style="19" customWidth="1"/>
    <col min="1544" max="1544" width="8.42578125" style="19" customWidth="1"/>
    <col min="1545" max="1545" width="6.85546875" style="19" customWidth="1"/>
    <col min="1546" max="1546" width="8.28515625" style="19" customWidth="1"/>
    <col min="1547" max="1547" width="7.140625" style="19" customWidth="1"/>
    <col min="1548" max="1548" width="9.140625" style="19"/>
    <col min="1549" max="1549" width="7.7109375" style="19" customWidth="1"/>
    <col min="1550" max="1550" width="6.42578125" style="19" customWidth="1"/>
    <col min="1551" max="1551" width="9.140625" style="19"/>
    <col min="1552" max="1552" width="7" style="19" customWidth="1"/>
    <col min="1553" max="1792" width="9.140625" style="19"/>
    <col min="1793" max="1793" width="3.85546875" style="19" customWidth="1"/>
    <col min="1794" max="1794" width="8.28515625" style="19" customWidth="1"/>
    <col min="1795" max="1795" width="9.140625" style="19"/>
    <col min="1796" max="1796" width="7.42578125" style="19" customWidth="1"/>
    <col min="1797" max="1797" width="9.140625" style="19"/>
    <col min="1798" max="1798" width="7.5703125" style="19" customWidth="1"/>
    <col min="1799" max="1799" width="6.5703125" style="19" customWidth="1"/>
    <col min="1800" max="1800" width="8.42578125" style="19" customWidth="1"/>
    <col min="1801" max="1801" width="6.85546875" style="19" customWidth="1"/>
    <col min="1802" max="1802" width="8.28515625" style="19" customWidth="1"/>
    <col min="1803" max="1803" width="7.140625" style="19" customWidth="1"/>
    <col min="1804" max="1804" width="9.140625" style="19"/>
    <col min="1805" max="1805" width="7.7109375" style="19" customWidth="1"/>
    <col min="1806" max="1806" width="6.42578125" style="19" customWidth="1"/>
    <col min="1807" max="1807" width="9.140625" style="19"/>
    <col min="1808" max="1808" width="7" style="19" customWidth="1"/>
    <col min="1809" max="2048" width="9.140625" style="19"/>
    <col min="2049" max="2049" width="3.85546875" style="19" customWidth="1"/>
    <col min="2050" max="2050" width="8.28515625" style="19" customWidth="1"/>
    <col min="2051" max="2051" width="9.140625" style="19"/>
    <col min="2052" max="2052" width="7.42578125" style="19" customWidth="1"/>
    <col min="2053" max="2053" width="9.140625" style="19"/>
    <col min="2054" max="2054" width="7.5703125" style="19" customWidth="1"/>
    <col min="2055" max="2055" width="6.5703125" style="19" customWidth="1"/>
    <col min="2056" max="2056" width="8.42578125" style="19" customWidth="1"/>
    <col min="2057" max="2057" width="6.85546875" style="19" customWidth="1"/>
    <col min="2058" max="2058" width="8.28515625" style="19" customWidth="1"/>
    <col min="2059" max="2059" width="7.140625" style="19" customWidth="1"/>
    <col min="2060" max="2060" width="9.140625" style="19"/>
    <col min="2061" max="2061" width="7.7109375" style="19" customWidth="1"/>
    <col min="2062" max="2062" width="6.42578125" style="19" customWidth="1"/>
    <col min="2063" max="2063" width="9.140625" style="19"/>
    <col min="2064" max="2064" width="7" style="19" customWidth="1"/>
    <col min="2065" max="2304" width="9.140625" style="19"/>
    <col min="2305" max="2305" width="3.85546875" style="19" customWidth="1"/>
    <col min="2306" max="2306" width="8.28515625" style="19" customWidth="1"/>
    <col min="2307" max="2307" width="9.140625" style="19"/>
    <col min="2308" max="2308" width="7.42578125" style="19" customWidth="1"/>
    <col min="2309" max="2309" width="9.140625" style="19"/>
    <col min="2310" max="2310" width="7.5703125" style="19" customWidth="1"/>
    <col min="2311" max="2311" width="6.5703125" style="19" customWidth="1"/>
    <col min="2312" max="2312" width="8.42578125" style="19" customWidth="1"/>
    <col min="2313" max="2313" width="6.85546875" style="19" customWidth="1"/>
    <col min="2314" max="2314" width="8.28515625" style="19" customWidth="1"/>
    <col min="2315" max="2315" width="7.140625" style="19" customWidth="1"/>
    <col min="2316" max="2316" width="9.140625" style="19"/>
    <col min="2317" max="2317" width="7.7109375" style="19" customWidth="1"/>
    <col min="2318" max="2318" width="6.42578125" style="19" customWidth="1"/>
    <col min="2319" max="2319" width="9.140625" style="19"/>
    <col min="2320" max="2320" width="7" style="19" customWidth="1"/>
    <col min="2321" max="2560" width="9.140625" style="19"/>
    <col min="2561" max="2561" width="3.85546875" style="19" customWidth="1"/>
    <col min="2562" max="2562" width="8.28515625" style="19" customWidth="1"/>
    <col min="2563" max="2563" width="9.140625" style="19"/>
    <col min="2564" max="2564" width="7.42578125" style="19" customWidth="1"/>
    <col min="2565" max="2565" width="9.140625" style="19"/>
    <col min="2566" max="2566" width="7.5703125" style="19" customWidth="1"/>
    <col min="2567" max="2567" width="6.5703125" style="19" customWidth="1"/>
    <col min="2568" max="2568" width="8.42578125" style="19" customWidth="1"/>
    <col min="2569" max="2569" width="6.85546875" style="19" customWidth="1"/>
    <col min="2570" max="2570" width="8.28515625" style="19" customWidth="1"/>
    <col min="2571" max="2571" width="7.140625" style="19" customWidth="1"/>
    <col min="2572" max="2572" width="9.140625" style="19"/>
    <col min="2573" max="2573" width="7.7109375" style="19" customWidth="1"/>
    <col min="2574" max="2574" width="6.42578125" style="19" customWidth="1"/>
    <col min="2575" max="2575" width="9.140625" style="19"/>
    <col min="2576" max="2576" width="7" style="19" customWidth="1"/>
    <col min="2577" max="2816" width="9.140625" style="19"/>
    <col min="2817" max="2817" width="3.85546875" style="19" customWidth="1"/>
    <col min="2818" max="2818" width="8.28515625" style="19" customWidth="1"/>
    <col min="2819" max="2819" width="9.140625" style="19"/>
    <col min="2820" max="2820" width="7.42578125" style="19" customWidth="1"/>
    <col min="2821" max="2821" width="9.140625" style="19"/>
    <col min="2822" max="2822" width="7.5703125" style="19" customWidth="1"/>
    <col min="2823" max="2823" width="6.5703125" style="19" customWidth="1"/>
    <col min="2824" max="2824" width="8.42578125" style="19" customWidth="1"/>
    <col min="2825" max="2825" width="6.85546875" style="19" customWidth="1"/>
    <col min="2826" max="2826" width="8.28515625" style="19" customWidth="1"/>
    <col min="2827" max="2827" width="7.140625" style="19" customWidth="1"/>
    <col min="2828" max="2828" width="9.140625" style="19"/>
    <col min="2829" max="2829" width="7.7109375" style="19" customWidth="1"/>
    <col min="2830" max="2830" width="6.42578125" style="19" customWidth="1"/>
    <col min="2831" max="2831" width="9.140625" style="19"/>
    <col min="2832" max="2832" width="7" style="19" customWidth="1"/>
    <col min="2833" max="3072" width="9.140625" style="19"/>
    <col min="3073" max="3073" width="3.85546875" style="19" customWidth="1"/>
    <col min="3074" max="3074" width="8.28515625" style="19" customWidth="1"/>
    <col min="3075" max="3075" width="9.140625" style="19"/>
    <col min="3076" max="3076" width="7.42578125" style="19" customWidth="1"/>
    <col min="3077" max="3077" width="9.140625" style="19"/>
    <col min="3078" max="3078" width="7.5703125" style="19" customWidth="1"/>
    <col min="3079" max="3079" width="6.5703125" style="19" customWidth="1"/>
    <col min="3080" max="3080" width="8.42578125" style="19" customWidth="1"/>
    <col min="3081" max="3081" width="6.85546875" style="19" customWidth="1"/>
    <col min="3082" max="3082" width="8.28515625" style="19" customWidth="1"/>
    <col min="3083" max="3083" width="7.140625" style="19" customWidth="1"/>
    <col min="3084" max="3084" width="9.140625" style="19"/>
    <col min="3085" max="3085" width="7.7109375" style="19" customWidth="1"/>
    <col min="3086" max="3086" width="6.42578125" style="19" customWidth="1"/>
    <col min="3087" max="3087" width="9.140625" style="19"/>
    <col min="3088" max="3088" width="7" style="19" customWidth="1"/>
    <col min="3089" max="3328" width="9.140625" style="19"/>
    <col min="3329" max="3329" width="3.85546875" style="19" customWidth="1"/>
    <col min="3330" max="3330" width="8.28515625" style="19" customWidth="1"/>
    <col min="3331" max="3331" width="9.140625" style="19"/>
    <col min="3332" max="3332" width="7.42578125" style="19" customWidth="1"/>
    <col min="3333" max="3333" width="9.140625" style="19"/>
    <col min="3334" max="3334" width="7.5703125" style="19" customWidth="1"/>
    <col min="3335" max="3335" width="6.5703125" style="19" customWidth="1"/>
    <col min="3336" max="3336" width="8.42578125" style="19" customWidth="1"/>
    <col min="3337" max="3337" width="6.85546875" style="19" customWidth="1"/>
    <col min="3338" max="3338" width="8.28515625" style="19" customWidth="1"/>
    <col min="3339" max="3339" width="7.140625" style="19" customWidth="1"/>
    <col min="3340" max="3340" width="9.140625" style="19"/>
    <col min="3341" max="3341" width="7.7109375" style="19" customWidth="1"/>
    <col min="3342" max="3342" width="6.42578125" style="19" customWidth="1"/>
    <col min="3343" max="3343" width="9.140625" style="19"/>
    <col min="3344" max="3344" width="7" style="19" customWidth="1"/>
    <col min="3345" max="3584" width="9.140625" style="19"/>
    <col min="3585" max="3585" width="3.85546875" style="19" customWidth="1"/>
    <col min="3586" max="3586" width="8.28515625" style="19" customWidth="1"/>
    <col min="3587" max="3587" width="9.140625" style="19"/>
    <col min="3588" max="3588" width="7.42578125" style="19" customWidth="1"/>
    <col min="3589" max="3589" width="9.140625" style="19"/>
    <col min="3590" max="3590" width="7.5703125" style="19" customWidth="1"/>
    <col min="3591" max="3591" width="6.5703125" style="19" customWidth="1"/>
    <col min="3592" max="3592" width="8.42578125" style="19" customWidth="1"/>
    <col min="3593" max="3593" width="6.85546875" style="19" customWidth="1"/>
    <col min="3594" max="3594" width="8.28515625" style="19" customWidth="1"/>
    <col min="3595" max="3595" width="7.140625" style="19" customWidth="1"/>
    <col min="3596" max="3596" width="9.140625" style="19"/>
    <col min="3597" max="3597" width="7.7109375" style="19" customWidth="1"/>
    <col min="3598" max="3598" width="6.42578125" style="19" customWidth="1"/>
    <col min="3599" max="3599" width="9.140625" style="19"/>
    <col min="3600" max="3600" width="7" style="19" customWidth="1"/>
    <col min="3601" max="3840" width="9.140625" style="19"/>
    <col min="3841" max="3841" width="3.85546875" style="19" customWidth="1"/>
    <col min="3842" max="3842" width="8.28515625" style="19" customWidth="1"/>
    <col min="3843" max="3843" width="9.140625" style="19"/>
    <col min="3844" max="3844" width="7.42578125" style="19" customWidth="1"/>
    <col min="3845" max="3845" width="9.140625" style="19"/>
    <col min="3846" max="3846" width="7.5703125" style="19" customWidth="1"/>
    <col min="3847" max="3847" width="6.5703125" style="19" customWidth="1"/>
    <col min="3848" max="3848" width="8.42578125" style="19" customWidth="1"/>
    <col min="3849" max="3849" width="6.85546875" style="19" customWidth="1"/>
    <col min="3850" max="3850" width="8.28515625" style="19" customWidth="1"/>
    <col min="3851" max="3851" width="7.140625" style="19" customWidth="1"/>
    <col min="3852" max="3852" width="9.140625" style="19"/>
    <col min="3853" max="3853" width="7.7109375" style="19" customWidth="1"/>
    <col min="3854" max="3854" width="6.42578125" style="19" customWidth="1"/>
    <col min="3855" max="3855" width="9.140625" style="19"/>
    <col min="3856" max="3856" width="7" style="19" customWidth="1"/>
    <col min="3857" max="4096" width="9.140625" style="19"/>
    <col min="4097" max="4097" width="3.85546875" style="19" customWidth="1"/>
    <col min="4098" max="4098" width="8.28515625" style="19" customWidth="1"/>
    <col min="4099" max="4099" width="9.140625" style="19"/>
    <col min="4100" max="4100" width="7.42578125" style="19" customWidth="1"/>
    <col min="4101" max="4101" width="9.140625" style="19"/>
    <col min="4102" max="4102" width="7.5703125" style="19" customWidth="1"/>
    <col min="4103" max="4103" width="6.5703125" style="19" customWidth="1"/>
    <col min="4104" max="4104" width="8.42578125" style="19" customWidth="1"/>
    <col min="4105" max="4105" width="6.85546875" style="19" customWidth="1"/>
    <col min="4106" max="4106" width="8.28515625" style="19" customWidth="1"/>
    <col min="4107" max="4107" width="7.140625" style="19" customWidth="1"/>
    <col min="4108" max="4108" width="9.140625" style="19"/>
    <col min="4109" max="4109" width="7.7109375" style="19" customWidth="1"/>
    <col min="4110" max="4110" width="6.42578125" style="19" customWidth="1"/>
    <col min="4111" max="4111" width="9.140625" style="19"/>
    <col min="4112" max="4112" width="7" style="19" customWidth="1"/>
    <col min="4113" max="4352" width="9.140625" style="19"/>
    <col min="4353" max="4353" width="3.85546875" style="19" customWidth="1"/>
    <col min="4354" max="4354" width="8.28515625" style="19" customWidth="1"/>
    <col min="4355" max="4355" width="9.140625" style="19"/>
    <col min="4356" max="4356" width="7.42578125" style="19" customWidth="1"/>
    <col min="4357" max="4357" width="9.140625" style="19"/>
    <col min="4358" max="4358" width="7.5703125" style="19" customWidth="1"/>
    <col min="4359" max="4359" width="6.5703125" style="19" customWidth="1"/>
    <col min="4360" max="4360" width="8.42578125" style="19" customWidth="1"/>
    <col min="4361" max="4361" width="6.85546875" style="19" customWidth="1"/>
    <col min="4362" max="4362" width="8.28515625" style="19" customWidth="1"/>
    <col min="4363" max="4363" width="7.140625" style="19" customWidth="1"/>
    <col min="4364" max="4364" width="9.140625" style="19"/>
    <col min="4365" max="4365" width="7.7109375" style="19" customWidth="1"/>
    <col min="4366" max="4366" width="6.42578125" style="19" customWidth="1"/>
    <col min="4367" max="4367" width="9.140625" style="19"/>
    <col min="4368" max="4368" width="7" style="19" customWidth="1"/>
    <col min="4369" max="4608" width="9.140625" style="19"/>
    <col min="4609" max="4609" width="3.85546875" style="19" customWidth="1"/>
    <col min="4610" max="4610" width="8.28515625" style="19" customWidth="1"/>
    <col min="4611" max="4611" width="9.140625" style="19"/>
    <col min="4612" max="4612" width="7.42578125" style="19" customWidth="1"/>
    <col min="4613" max="4613" width="9.140625" style="19"/>
    <col min="4614" max="4614" width="7.5703125" style="19" customWidth="1"/>
    <col min="4615" max="4615" width="6.5703125" style="19" customWidth="1"/>
    <col min="4616" max="4616" width="8.42578125" style="19" customWidth="1"/>
    <col min="4617" max="4617" width="6.85546875" style="19" customWidth="1"/>
    <col min="4618" max="4618" width="8.28515625" style="19" customWidth="1"/>
    <col min="4619" max="4619" width="7.140625" style="19" customWidth="1"/>
    <col min="4620" max="4620" width="9.140625" style="19"/>
    <col min="4621" max="4621" width="7.7109375" style="19" customWidth="1"/>
    <col min="4622" max="4622" width="6.42578125" style="19" customWidth="1"/>
    <col min="4623" max="4623" width="9.140625" style="19"/>
    <col min="4624" max="4624" width="7" style="19" customWidth="1"/>
    <col min="4625" max="4864" width="9.140625" style="19"/>
    <col min="4865" max="4865" width="3.85546875" style="19" customWidth="1"/>
    <col min="4866" max="4866" width="8.28515625" style="19" customWidth="1"/>
    <col min="4867" max="4867" width="9.140625" style="19"/>
    <col min="4868" max="4868" width="7.42578125" style="19" customWidth="1"/>
    <col min="4869" max="4869" width="9.140625" style="19"/>
    <col min="4870" max="4870" width="7.5703125" style="19" customWidth="1"/>
    <col min="4871" max="4871" width="6.5703125" style="19" customWidth="1"/>
    <col min="4872" max="4872" width="8.42578125" style="19" customWidth="1"/>
    <col min="4873" max="4873" width="6.85546875" style="19" customWidth="1"/>
    <col min="4874" max="4874" width="8.28515625" style="19" customWidth="1"/>
    <col min="4875" max="4875" width="7.140625" style="19" customWidth="1"/>
    <col min="4876" max="4876" width="9.140625" style="19"/>
    <col min="4877" max="4877" width="7.7109375" style="19" customWidth="1"/>
    <col min="4878" max="4878" width="6.42578125" style="19" customWidth="1"/>
    <col min="4879" max="4879" width="9.140625" style="19"/>
    <col min="4880" max="4880" width="7" style="19" customWidth="1"/>
    <col min="4881" max="5120" width="9.140625" style="19"/>
    <col min="5121" max="5121" width="3.85546875" style="19" customWidth="1"/>
    <col min="5122" max="5122" width="8.28515625" style="19" customWidth="1"/>
    <col min="5123" max="5123" width="9.140625" style="19"/>
    <col min="5124" max="5124" width="7.42578125" style="19" customWidth="1"/>
    <col min="5125" max="5125" width="9.140625" style="19"/>
    <col min="5126" max="5126" width="7.5703125" style="19" customWidth="1"/>
    <col min="5127" max="5127" width="6.5703125" style="19" customWidth="1"/>
    <col min="5128" max="5128" width="8.42578125" style="19" customWidth="1"/>
    <col min="5129" max="5129" width="6.85546875" style="19" customWidth="1"/>
    <col min="5130" max="5130" width="8.28515625" style="19" customWidth="1"/>
    <col min="5131" max="5131" width="7.140625" style="19" customWidth="1"/>
    <col min="5132" max="5132" width="9.140625" style="19"/>
    <col min="5133" max="5133" width="7.7109375" style="19" customWidth="1"/>
    <col min="5134" max="5134" width="6.42578125" style="19" customWidth="1"/>
    <col min="5135" max="5135" width="9.140625" style="19"/>
    <col min="5136" max="5136" width="7" style="19" customWidth="1"/>
    <col min="5137" max="5376" width="9.140625" style="19"/>
    <col min="5377" max="5377" width="3.85546875" style="19" customWidth="1"/>
    <col min="5378" max="5378" width="8.28515625" style="19" customWidth="1"/>
    <col min="5379" max="5379" width="9.140625" style="19"/>
    <col min="5380" max="5380" width="7.42578125" style="19" customWidth="1"/>
    <col min="5381" max="5381" width="9.140625" style="19"/>
    <col min="5382" max="5382" width="7.5703125" style="19" customWidth="1"/>
    <col min="5383" max="5383" width="6.5703125" style="19" customWidth="1"/>
    <col min="5384" max="5384" width="8.42578125" style="19" customWidth="1"/>
    <col min="5385" max="5385" width="6.85546875" style="19" customWidth="1"/>
    <col min="5386" max="5386" width="8.28515625" style="19" customWidth="1"/>
    <col min="5387" max="5387" width="7.140625" style="19" customWidth="1"/>
    <col min="5388" max="5388" width="9.140625" style="19"/>
    <col min="5389" max="5389" width="7.7109375" style="19" customWidth="1"/>
    <col min="5390" max="5390" width="6.42578125" style="19" customWidth="1"/>
    <col min="5391" max="5391" width="9.140625" style="19"/>
    <col min="5392" max="5392" width="7" style="19" customWidth="1"/>
    <col min="5393" max="5632" width="9.140625" style="19"/>
    <col min="5633" max="5633" width="3.85546875" style="19" customWidth="1"/>
    <col min="5634" max="5634" width="8.28515625" style="19" customWidth="1"/>
    <col min="5635" max="5635" width="9.140625" style="19"/>
    <col min="5636" max="5636" width="7.42578125" style="19" customWidth="1"/>
    <col min="5637" max="5637" width="9.140625" style="19"/>
    <col min="5638" max="5638" width="7.5703125" style="19" customWidth="1"/>
    <col min="5639" max="5639" width="6.5703125" style="19" customWidth="1"/>
    <col min="5640" max="5640" width="8.42578125" style="19" customWidth="1"/>
    <col min="5641" max="5641" width="6.85546875" style="19" customWidth="1"/>
    <col min="5642" max="5642" width="8.28515625" style="19" customWidth="1"/>
    <col min="5643" max="5643" width="7.140625" style="19" customWidth="1"/>
    <col min="5644" max="5644" width="9.140625" style="19"/>
    <col min="5645" max="5645" width="7.7109375" style="19" customWidth="1"/>
    <col min="5646" max="5646" width="6.42578125" style="19" customWidth="1"/>
    <col min="5647" max="5647" width="9.140625" style="19"/>
    <col min="5648" max="5648" width="7" style="19" customWidth="1"/>
    <col min="5649" max="5888" width="9.140625" style="19"/>
    <col min="5889" max="5889" width="3.85546875" style="19" customWidth="1"/>
    <col min="5890" max="5890" width="8.28515625" style="19" customWidth="1"/>
    <col min="5891" max="5891" width="9.140625" style="19"/>
    <col min="5892" max="5892" width="7.42578125" style="19" customWidth="1"/>
    <col min="5893" max="5893" width="9.140625" style="19"/>
    <col min="5894" max="5894" width="7.5703125" style="19" customWidth="1"/>
    <col min="5895" max="5895" width="6.5703125" style="19" customWidth="1"/>
    <col min="5896" max="5896" width="8.42578125" style="19" customWidth="1"/>
    <col min="5897" max="5897" width="6.85546875" style="19" customWidth="1"/>
    <col min="5898" max="5898" width="8.28515625" style="19" customWidth="1"/>
    <col min="5899" max="5899" width="7.140625" style="19" customWidth="1"/>
    <col min="5900" max="5900" width="9.140625" style="19"/>
    <col min="5901" max="5901" width="7.7109375" style="19" customWidth="1"/>
    <col min="5902" max="5902" width="6.42578125" style="19" customWidth="1"/>
    <col min="5903" max="5903" width="9.140625" style="19"/>
    <col min="5904" max="5904" width="7" style="19" customWidth="1"/>
    <col min="5905" max="6144" width="9.140625" style="19"/>
    <col min="6145" max="6145" width="3.85546875" style="19" customWidth="1"/>
    <col min="6146" max="6146" width="8.28515625" style="19" customWidth="1"/>
    <col min="6147" max="6147" width="9.140625" style="19"/>
    <col min="6148" max="6148" width="7.42578125" style="19" customWidth="1"/>
    <col min="6149" max="6149" width="9.140625" style="19"/>
    <col min="6150" max="6150" width="7.5703125" style="19" customWidth="1"/>
    <col min="6151" max="6151" width="6.5703125" style="19" customWidth="1"/>
    <col min="6152" max="6152" width="8.42578125" style="19" customWidth="1"/>
    <col min="6153" max="6153" width="6.85546875" style="19" customWidth="1"/>
    <col min="6154" max="6154" width="8.28515625" style="19" customWidth="1"/>
    <col min="6155" max="6155" width="7.140625" style="19" customWidth="1"/>
    <col min="6156" max="6156" width="9.140625" style="19"/>
    <col min="6157" max="6157" width="7.7109375" style="19" customWidth="1"/>
    <col min="6158" max="6158" width="6.42578125" style="19" customWidth="1"/>
    <col min="6159" max="6159" width="9.140625" style="19"/>
    <col min="6160" max="6160" width="7" style="19" customWidth="1"/>
    <col min="6161" max="6400" width="9.140625" style="19"/>
    <col min="6401" max="6401" width="3.85546875" style="19" customWidth="1"/>
    <col min="6402" max="6402" width="8.28515625" style="19" customWidth="1"/>
    <col min="6403" max="6403" width="9.140625" style="19"/>
    <col min="6404" max="6404" width="7.42578125" style="19" customWidth="1"/>
    <col min="6405" max="6405" width="9.140625" style="19"/>
    <col min="6406" max="6406" width="7.5703125" style="19" customWidth="1"/>
    <col min="6407" max="6407" width="6.5703125" style="19" customWidth="1"/>
    <col min="6408" max="6408" width="8.42578125" style="19" customWidth="1"/>
    <col min="6409" max="6409" width="6.85546875" style="19" customWidth="1"/>
    <col min="6410" max="6410" width="8.28515625" style="19" customWidth="1"/>
    <col min="6411" max="6411" width="7.140625" style="19" customWidth="1"/>
    <col min="6412" max="6412" width="9.140625" style="19"/>
    <col min="6413" max="6413" width="7.7109375" style="19" customWidth="1"/>
    <col min="6414" max="6414" width="6.42578125" style="19" customWidth="1"/>
    <col min="6415" max="6415" width="9.140625" style="19"/>
    <col min="6416" max="6416" width="7" style="19" customWidth="1"/>
    <col min="6417" max="6656" width="9.140625" style="19"/>
    <col min="6657" max="6657" width="3.85546875" style="19" customWidth="1"/>
    <col min="6658" max="6658" width="8.28515625" style="19" customWidth="1"/>
    <col min="6659" max="6659" width="9.140625" style="19"/>
    <col min="6660" max="6660" width="7.42578125" style="19" customWidth="1"/>
    <col min="6661" max="6661" width="9.140625" style="19"/>
    <col min="6662" max="6662" width="7.5703125" style="19" customWidth="1"/>
    <col min="6663" max="6663" width="6.5703125" style="19" customWidth="1"/>
    <col min="6664" max="6664" width="8.42578125" style="19" customWidth="1"/>
    <col min="6665" max="6665" width="6.85546875" style="19" customWidth="1"/>
    <col min="6666" max="6666" width="8.28515625" style="19" customWidth="1"/>
    <col min="6667" max="6667" width="7.140625" style="19" customWidth="1"/>
    <col min="6668" max="6668" width="9.140625" style="19"/>
    <col min="6669" max="6669" width="7.7109375" style="19" customWidth="1"/>
    <col min="6670" max="6670" width="6.42578125" style="19" customWidth="1"/>
    <col min="6671" max="6671" width="9.140625" style="19"/>
    <col min="6672" max="6672" width="7" style="19" customWidth="1"/>
    <col min="6673" max="6912" width="9.140625" style="19"/>
    <col min="6913" max="6913" width="3.85546875" style="19" customWidth="1"/>
    <col min="6914" max="6914" width="8.28515625" style="19" customWidth="1"/>
    <col min="6915" max="6915" width="9.140625" style="19"/>
    <col min="6916" max="6916" width="7.42578125" style="19" customWidth="1"/>
    <col min="6917" max="6917" width="9.140625" style="19"/>
    <col min="6918" max="6918" width="7.5703125" style="19" customWidth="1"/>
    <col min="6919" max="6919" width="6.5703125" style="19" customWidth="1"/>
    <col min="6920" max="6920" width="8.42578125" style="19" customWidth="1"/>
    <col min="6921" max="6921" width="6.85546875" style="19" customWidth="1"/>
    <col min="6922" max="6922" width="8.28515625" style="19" customWidth="1"/>
    <col min="6923" max="6923" width="7.140625" style="19" customWidth="1"/>
    <col min="6924" max="6924" width="9.140625" style="19"/>
    <col min="6925" max="6925" width="7.7109375" style="19" customWidth="1"/>
    <col min="6926" max="6926" width="6.42578125" style="19" customWidth="1"/>
    <col min="6927" max="6927" width="9.140625" style="19"/>
    <col min="6928" max="6928" width="7" style="19" customWidth="1"/>
    <col min="6929" max="7168" width="9.140625" style="19"/>
    <col min="7169" max="7169" width="3.85546875" style="19" customWidth="1"/>
    <col min="7170" max="7170" width="8.28515625" style="19" customWidth="1"/>
    <col min="7171" max="7171" width="9.140625" style="19"/>
    <col min="7172" max="7172" width="7.42578125" style="19" customWidth="1"/>
    <col min="7173" max="7173" width="9.140625" style="19"/>
    <col min="7174" max="7174" width="7.5703125" style="19" customWidth="1"/>
    <col min="7175" max="7175" width="6.5703125" style="19" customWidth="1"/>
    <col min="7176" max="7176" width="8.42578125" style="19" customWidth="1"/>
    <col min="7177" max="7177" width="6.85546875" style="19" customWidth="1"/>
    <col min="7178" max="7178" width="8.28515625" style="19" customWidth="1"/>
    <col min="7179" max="7179" width="7.140625" style="19" customWidth="1"/>
    <col min="7180" max="7180" width="9.140625" style="19"/>
    <col min="7181" max="7181" width="7.7109375" style="19" customWidth="1"/>
    <col min="7182" max="7182" width="6.42578125" style="19" customWidth="1"/>
    <col min="7183" max="7183" width="9.140625" style="19"/>
    <col min="7184" max="7184" width="7" style="19" customWidth="1"/>
    <col min="7185" max="7424" width="9.140625" style="19"/>
    <col min="7425" max="7425" width="3.85546875" style="19" customWidth="1"/>
    <col min="7426" max="7426" width="8.28515625" style="19" customWidth="1"/>
    <col min="7427" max="7427" width="9.140625" style="19"/>
    <col min="7428" max="7428" width="7.42578125" style="19" customWidth="1"/>
    <col min="7429" max="7429" width="9.140625" style="19"/>
    <col min="7430" max="7430" width="7.5703125" style="19" customWidth="1"/>
    <col min="7431" max="7431" width="6.5703125" style="19" customWidth="1"/>
    <col min="7432" max="7432" width="8.42578125" style="19" customWidth="1"/>
    <col min="7433" max="7433" width="6.85546875" style="19" customWidth="1"/>
    <col min="7434" max="7434" width="8.28515625" style="19" customWidth="1"/>
    <col min="7435" max="7435" width="7.140625" style="19" customWidth="1"/>
    <col min="7436" max="7436" width="9.140625" style="19"/>
    <col min="7437" max="7437" width="7.7109375" style="19" customWidth="1"/>
    <col min="7438" max="7438" width="6.42578125" style="19" customWidth="1"/>
    <col min="7439" max="7439" width="9.140625" style="19"/>
    <col min="7440" max="7440" width="7" style="19" customWidth="1"/>
    <col min="7441" max="7680" width="9.140625" style="19"/>
    <col min="7681" max="7681" width="3.85546875" style="19" customWidth="1"/>
    <col min="7682" max="7682" width="8.28515625" style="19" customWidth="1"/>
    <col min="7683" max="7683" width="9.140625" style="19"/>
    <col min="7684" max="7684" width="7.42578125" style="19" customWidth="1"/>
    <col min="7685" max="7685" width="9.140625" style="19"/>
    <col min="7686" max="7686" width="7.5703125" style="19" customWidth="1"/>
    <col min="7687" max="7687" width="6.5703125" style="19" customWidth="1"/>
    <col min="7688" max="7688" width="8.42578125" style="19" customWidth="1"/>
    <col min="7689" max="7689" width="6.85546875" style="19" customWidth="1"/>
    <col min="7690" max="7690" width="8.28515625" style="19" customWidth="1"/>
    <col min="7691" max="7691" width="7.140625" style="19" customWidth="1"/>
    <col min="7692" max="7692" width="9.140625" style="19"/>
    <col min="7693" max="7693" width="7.7109375" style="19" customWidth="1"/>
    <col min="7694" max="7694" width="6.42578125" style="19" customWidth="1"/>
    <col min="7695" max="7695" width="9.140625" style="19"/>
    <col min="7696" max="7696" width="7" style="19" customWidth="1"/>
    <col min="7697" max="7936" width="9.140625" style="19"/>
    <col min="7937" max="7937" width="3.85546875" style="19" customWidth="1"/>
    <col min="7938" max="7938" width="8.28515625" style="19" customWidth="1"/>
    <col min="7939" max="7939" width="9.140625" style="19"/>
    <col min="7940" max="7940" width="7.42578125" style="19" customWidth="1"/>
    <col min="7941" max="7941" width="9.140625" style="19"/>
    <col min="7942" max="7942" width="7.5703125" style="19" customWidth="1"/>
    <col min="7943" max="7943" width="6.5703125" style="19" customWidth="1"/>
    <col min="7944" max="7944" width="8.42578125" style="19" customWidth="1"/>
    <col min="7945" max="7945" width="6.85546875" style="19" customWidth="1"/>
    <col min="7946" max="7946" width="8.28515625" style="19" customWidth="1"/>
    <col min="7947" max="7947" width="7.140625" style="19" customWidth="1"/>
    <col min="7948" max="7948" width="9.140625" style="19"/>
    <col min="7949" max="7949" width="7.7109375" style="19" customWidth="1"/>
    <col min="7950" max="7950" width="6.42578125" style="19" customWidth="1"/>
    <col min="7951" max="7951" width="9.140625" style="19"/>
    <col min="7952" max="7952" width="7" style="19" customWidth="1"/>
    <col min="7953" max="8192" width="9.140625" style="19"/>
    <col min="8193" max="8193" width="3.85546875" style="19" customWidth="1"/>
    <col min="8194" max="8194" width="8.28515625" style="19" customWidth="1"/>
    <col min="8195" max="8195" width="9.140625" style="19"/>
    <col min="8196" max="8196" width="7.42578125" style="19" customWidth="1"/>
    <col min="8197" max="8197" width="9.140625" style="19"/>
    <col min="8198" max="8198" width="7.5703125" style="19" customWidth="1"/>
    <col min="8199" max="8199" width="6.5703125" style="19" customWidth="1"/>
    <col min="8200" max="8200" width="8.42578125" style="19" customWidth="1"/>
    <col min="8201" max="8201" width="6.85546875" style="19" customWidth="1"/>
    <col min="8202" max="8202" width="8.28515625" style="19" customWidth="1"/>
    <col min="8203" max="8203" width="7.140625" style="19" customWidth="1"/>
    <col min="8204" max="8204" width="9.140625" style="19"/>
    <col min="8205" max="8205" width="7.7109375" style="19" customWidth="1"/>
    <col min="8206" max="8206" width="6.42578125" style="19" customWidth="1"/>
    <col min="8207" max="8207" width="9.140625" style="19"/>
    <col min="8208" max="8208" width="7" style="19" customWidth="1"/>
    <col min="8209" max="8448" width="9.140625" style="19"/>
    <col min="8449" max="8449" width="3.85546875" style="19" customWidth="1"/>
    <col min="8450" max="8450" width="8.28515625" style="19" customWidth="1"/>
    <col min="8451" max="8451" width="9.140625" style="19"/>
    <col min="8452" max="8452" width="7.42578125" style="19" customWidth="1"/>
    <col min="8453" max="8453" width="9.140625" style="19"/>
    <col min="8454" max="8454" width="7.5703125" style="19" customWidth="1"/>
    <col min="8455" max="8455" width="6.5703125" style="19" customWidth="1"/>
    <col min="8456" max="8456" width="8.42578125" style="19" customWidth="1"/>
    <col min="8457" max="8457" width="6.85546875" style="19" customWidth="1"/>
    <col min="8458" max="8458" width="8.28515625" style="19" customWidth="1"/>
    <col min="8459" max="8459" width="7.140625" style="19" customWidth="1"/>
    <col min="8460" max="8460" width="9.140625" style="19"/>
    <col min="8461" max="8461" width="7.7109375" style="19" customWidth="1"/>
    <col min="8462" max="8462" width="6.42578125" style="19" customWidth="1"/>
    <col min="8463" max="8463" width="9.140625" style="19"/>
    <col min="8464" max="8464" width="7" style="19" customWidth="1"/>
    <col min="8465" max="8704" width="9.140625" style="19"/>
    <col min="8705" max="8705" width="3.85546875" style="19" customWidth="1"/>
    <col min="8706" max="8706" width="8.28515625" style="19" customWidth="1"/>
    <col min="8707" max="8707" width="9.140625" style="19"/>
    <col min="8708" max="8708" width="7.42578125" style="19" customWidth="1"/>
    <col min="8709" max="8709" width="9.140625" style="19"/>
    <col min="8710" max="8710" width="7.5703125" style="19" customWidth="1"/>
    <col min="8711" max="8711" width="6.5703125" style="19" customWidth="1"/>
    <col min="8712" max="8712" width="8.42578125" style="19" customWidth="1"/>
    <col min="8713" max="8713" width="6.85546875" style="19" customWidth="1"/>
    <col min="8714" max="8714" width="8.28515625" style="19" customWidth="1"/>
    <col min="8715" max="8715" width="7.140625" style="19" customWidth="1"/>
    <col min="8716" max="8716" width="9.140625" style="19"/>
    <col min="8717" max="8717" width="7.7109375" style="19" customWidth="1"/>
    <col min="8718" max="8718" width="6.42578125" style="19" customWidth="1"/>
    <col min="8719" max="8719" width="9.140625" style="19"/>
    <col min="8720" max="8720" width="7" style="19" customWidth="1"/>
    <col min="8721" max="8960" width="9.140625" style="19"/>
    <col min="8961" max="8961" width="3.85546875" style="19" customWidth="1"/>
    <col min="8962" max="8962" width="8.28515625" style="19" customWidth="1"/>
    <col min="8963" max="8963" width="9.140625" style="19"/>
    <col min="8964" max="8964" width="7.42578125" style="19" customWidth="1"/>
    <col min="8965" max="8965" width="9.140625" style="19"/>
    <col min="8966" max="8966" width="7.5703125" style="19" customWidth="1"/>
    <col min="8967" max="8967" width="6.5703125" style="19" customWidth="1"/>
    <col min="8968" max="8968" width="8.42578125" style="19" customWidth="1"/>
    <col min="8969" max="8969" width="6.85546875" style="19" customWidth="1"/>
    <col min="8970" max="8970" width="8.28515625" style="19" customWidth="1"/>
    <col min="8971" max="8971" width="7.140625" style="19" customWidth="1"/>
    <col min="8972" max="8972" width="9.140625" style="19"/>
    <col min="8973" max="8973" width="7.7109375" style="19" customWidth="1"/>
    <col min="8974" max="8974" width="6.42578125" style="19" customWidth="1"/>
    <col min="8975" max="8975" width="9.140625" style="19"/>
    <col min="8976" max="8976" width="7" style="19" customWidth="1"/>
    <col min="8977" max="9216" width="9.140625" style="19"/>
    <col min="9217" max="9217" width="3.85546875" style="19" customWidth="1"/>
    <col min="9218" max="9218" width="8.28515625" style="19" customWidth="1"/>
    <col min="9219" max="9219" width="9.140625" style="19"/>
    <col min="9220" max="9220" width="7.42578125" style="19" customWidth="1"/>
    <col min="9221" max="9221" width="9.140625" style="19"/>
    <col min="9222" max="9222" width="7.5703125" style="19" customWidth="1"/>
    <col min="9223" max="9223" width="6.5703125" style="19" customWidth="1"/>
    <col min="9224" max="9224" width="8.42578125" style="19" customWidth="1"/>
    <col min="9225" max="9225" width="6.85546875" style="19" customWidth="1"/>
    <col min="9226" max="9226" width="8.28515625" style="19" customWidth="1"/>
    <col min="9227" max="9227" width="7.140625" style="19" customWidth="1"/>
    <col min="9228" max="9228" width="9.140625" style="19"/>
    <col min="9229" max="9229" width="7.7109375" style="19" customWidth="1"/>
    <col min="9230" max="9230" width="6.42578125" style="19" customWidth="1"/>
    <col min="9231" max="9231" width="9.140625" style="19"/>
    <col min="9232" max="9232" width="7" style="19" customWidth="1"/>
    <col min="9233" max="9472" width="9.140625" style="19"/>
    <col min="9473" max="9473" width="3.85546875" style="19" customWidth="1"/>
    <col min="9474" max="9474" width="8.28515625" style="19" customWidth="1"/>
    <col min="9475" max="9475" width="9.140625" style="19"/>
    <col min="9476" max="9476" width="7.42578125" style="19" customWidth="1"/>
    <col min="9477" max="9477" width="9.140625" style="19"/>
    <col min="9478" max="9478" width="7.5703125" style="19" customWidth="1"/>
    <col min="9479" max="9479" width="6.5703125" style="19" customWidth="1"/>
    <col min="9480" max="9480" width="8.42578125" style="19" customWidth="1"/>
    <col min="9481" max="9481" width="6.85546875" style="19" customWidth="1"/>
    <col min="9482" max="9482" width="8.28515625" style="19" customWidth="1"/>
    <col min="9483" max="9483" width="7.140625" style="19" customWidth="1"/>
    <col min="9484" max="9484" width="9.140625" style="19"/>
    <col min="9485" max="9485" width="7.7109375" style="19" customWidth="1"/>
    <col min="9486" max="9486" width="6.42578125" style="19" customWidth="1"/>
    <col min="9487" max="9487" width="9.140625" style="19"/>
    <col min="9488" max="9488" width="7" style="19" customWidth="1"/>
    <col min="9489" max="9728" width="9.140625" style="19"/>
    <col min="9729" max="9729" width="3.85546875" style="19" customWidth="1"/>
    <col min="9730" max="9730" width="8.28515625" style="19" customWidth="1"/>
    <col min="9731" max="9731" width="9.140625" style="19"/>
    <col min="9732" max="9732" width="7.42578125" style="19" customWidth="1"/>
    <col min="9733" max="9733" width="9.140625" style="19"/>
    <col min="9734" max="9734" width="7.5703125" style="19" customWidth="1"/>
    <col min="9735" max="9735" width="6.5703125" style="19" customWidth="1"/>
    <col min="9736" max="9736" width="8.42578125" style="19" customWidth="1"/>
    <col min="9737" max="9737" width="6.85546875" style="19" customWidth="1"/>
    <col min="9738" max="9738" width="8.28515625" style="19" customWidth="1"/>
    <col min="9739" max="9739" width="7.140625" style="19" customWidth="1"/>
    <col min="9740" max="9740" width="9.140625" style="19"/>
    <col min="9741" max="9741" width="7.7109375" style="19" customWidth="1"/>
    <col min="9742" max="9742" width="6.42578125" style="19" customWidth="1"/>
    <col min="9743" max="9743" width="9.140625" style="19"/>
    <col min="9744" max="9744" width="7" style="19" customWidth="1"/>
    <col min="9745" max="9984" width="9.140625" style="19"/>
    <col min="9985" max="9985" width="3.85546875" style="19" customWidth="1"/>
    <col min="9986" max="9986" width="8.28515625" style="19" customWidth="1"/>
    <col min="9987" max="9987" width="9.140625" style="19"/>
    <col min="9988" max="9988" width="7.42578125" style="19" customWidth="1"/>
    <col min="9989" max="9989" width="9.140625" style="19"/>
    <col min="9990" max="9990" width="7.5703125" style="19" customWidth="1"/>
    <col min="9991" max="9991" width="6.5703125" style="19" customWidth="1"/>
    <col min="9992" max="9992" width="8.42578125" style="19" customWidth="1"/>
    <col min="9993" max="9993" width="6.85546875" style="19" customWidth="1"/>
    <col min="9994" max="9994" width="8.28515625" style="19" customWidth="1"/>
    <col min="9995" max="9995" width="7.140625" style="19" customWidth="1"/>
    <col min="9996" max="9996" width="9.140625" style="19"/>
    <col min="9997" max="9997" width="7.7109375" style="19" customWidth="1"/>
    <col min="9998" max="9998" width="6.42578125" style="19" customWidth="1"/>
    <col min="9999" max="9999" width="9.140625" style="19"/>
    <col min="10000" max="10000" width="7" style="19" customWidth="1"/>
    <col min="10001" max="10240" width="9.140625" style="19"/>
    <col min="10241" max="10241" width="3.85546875" style="19" customWidth="1"/>
    <col min="10242" max="10242" width="8.28515625" style="19" customWidth="1"/>
    <col min="10243" max="10243" width="9.140625" style="19"/>
    <col min="10244" max="10244" width="7.42578125" style="19" customWidth="1"/>
    <col min="10245" max="10245" width="9.140625" style="19"/>
    <col min="10246" max="10246" width="7.5703125" style="19" customWidth="1"/>
    <col min="10247" max="10247" width="6.5703125" style="19" customWidth="1"/>
    <col min="10248" max="10248" width="8.42578125" style="19" customWidth="1"/>
    <col min="10249" max="10249" width="6.85546875" style="19" customWidth="1"/>
    <col min="10250" max="10250" width="8.28515625" style="19" customWidth="1"/>
    <col min="10251" max="10251" width="7.140625" style="19" customWidth="1"/>
    <col min="10252" max="10252" width="9.140625" style="19"/>
    <col min="10253" max="10253" width="7.7109375" style="19" customWidth="1"/>
    <col min="10254" max="10254" width="6.42578125" style="19" customWidth="1"/>
    <col min="10255" max="10255" width="9.140625" style="19"/>
    <col min="10256" max="10256" width="7" style="19" customWidth="1"/>
    <col min="10257" max="10496" width="9.140625" style="19"/>
    <col min="10497" max="10497" width="3.85546875" style="19" customWidth="1"/>
    <col min="10498" max="10498" width="8.28515625" style="19" customWidth="1"/>
    <col min="10499" max="10499" width="9.140625" style="19"/>
    <col min="10500" max="10500" width="7.42578125" style="19" customWidth="1"/>
    <col min="10501" max="10501" width="9.140625" style="19"/>
    <col min="10502" max="10502" width="7.5703125" style="19" customWidth="1"/>
    <col min="10503" max="10503" width="6.5703125" style="19" customWidth="1"/>
    <col min="10504" max="10504" width="8.42578125" style="19" customWidth="1"/>
    <col min="10505" max="10505" width="6.85546875" style="19" customWidth="1"/>
    <col min="10506" max="10506" width="8.28515625" style="19" customWidth="1"/>
    <col min="10507" max="10507" width="7.140625" style="19" customWidth="1"/>
    <col min="10508" max="10508" width="9.140625" style="19"/>
    <col min="10509" max="10509" width="7.7109375" style="19" customWidth="1"/>
    <col min="10510" max="10510" width="6.42578125" style="19" customWidth="1"/>
    <col min="10511" max="10511" width="9.140625" style="19"/>
    <col min="10512" max="10512" width="7" style="19" customWidth="1"/>
    <col min="10513" max="10752" width="9.140625" style="19"/>
    <col min="10753" max="10753" width="3.85546875" style="19" customWidth="1"/>
    <col min="10754" max="10754" width="8.28515625" style="19" customWidth="1"/>
    <col min="10755" max="10755" width="9.140625" style="19"/>
    <col min="10756" max="10756" width="7.42578125" style="19" customWidth="1"/>
    <col min="10757" max="10757" width="9.140625" style="19"/>
    <col min="10758" max="10758" width="7.5703125" style="19" customWidth="1"/>
    <col min="10759" max="10759" width="6.5703125" style="19" customWidth="1"/>
    <col min="10760" max="10760" width="8.42578125" style="19" customWidth="1"/>
    <col min="10761" max="10761" width="6.85546875" style="19" customWidth="1"/>
    <col min="10762" max="10762" width="8.28515625" style="19" customWidth="1"/>
    <col min="10763" max="10763" width="7.140625" style="19" customWidth="1"/>
    <col min="10764" max="10764" width="9.140625" style="19"/>
    <col min="10765" max="10765" width="7.7109375" style="19" customWidth="1"/>
    <col min="10766" max="10766" width="6.42578125" style="19" customWidth="1"/>
    <col min="10767" max="10767" width="9.140625" style="19"/>
    <col min="10768" max="10768" width="7" style="19" customWidth="1"/>
    <col min="10769" max="11008" width="9.140625" style="19"/>
    <col min="11009" max="11009" width="3.85546875" style="19" customWidth="1"/>
    <col min="11010" max="11010" width="8.28515625" style="19" customWidth="1"/>
    <col min="11011" max="11011" width="9.140625" style="19"/>
    <col min="11012" max="11012" width="7.42578125" style="19" customWidth="1"/>
    <col min="11013" max="11013" width="9.140625" style="19"/>
    <col min="11014" max="11014" width="7.5703125" style="19" customWidth="1"/>
    <col min="11015" max="11015" width="6.5703125" style="19" customWidth="1"/>
    <col min="11016" max="11016" width="8.42578125" style="19" customWidth="1"/>
    <col min="11017" max="11017" width="6.85546875" style="19" customWidth="1"/>
    <col min="11018" max="11018" width="8.28515625" style="19" customWidth="1"/>
    <col min="11019" max="11019" width="7.140625" style="19" customWidth="1"/>
    <col min="11020" max="11020" width="9.140625" style="19"/>
    <col min="11021" max="11021" width="7.7109375" style="19" customWidth="1"/>
    <col min="11022" max="11022" width="6.42578125" style="19" customWidth="1"/>
    <col min="11023" max="11023" width="9.140625" style="19"/>
    <col min="11024" max="11024" width="7" style="19" customWidth="1"/>
    <col min="11025" max="11264" width="9.140625" style="19"/>
    <col min="11265" max="11265" width="3.85546875" style="19" customWidth="1"/>
    <col min="11266" max="11266" width="8.28515625" style="19" customWidth="1"/>
    <col min="11267" max="11267" width="9.140625" style="19"/>
    <col min="11268" max="11268" width="7.42578125" style="19" customWidth="1"/>
    <col min="11269" max="11269" width="9.140625" style="19"/>
    <col min="11270" max="11270" width="7.5703125" style="19" customWidth="1"/>
    <col min="11271" max="11271" width="6.5703125" style="19" customWidth="1"/>
    <col min="11272" max="11272" width="8.42578125" style="19" customWidth="1"/>
    <col min="11273" max="11273" width="6.85546875" style="19" customWidth="1"/>
    <col min="11274" max="11274" width="8.28515625" style="19" customWidth="1"/>
    <col min="11275" max="11275" width="7.140625" style="19" customWidth="1"/>
    <col min="11276" max="11276" width="9.140625" style="19"/>
    <col min="11277" max="11277" width="7.7109375" style="19" customWidth="1"/>
    <col min="11278" max="11278" width="6.42578125" style="19" customWidth="1"/>
    <col min="11279" max="11279" width="9.140625" style="19"/>
    <col min="11280" max="11280" width="7" style="19" customWidth="1"/>
    <col min="11281" max="11520" width="9.140625" style="19"/>
    <col min="11521" max="11521" width="3.85546875" style="19" customWidth="1"/>
    <col min="11522" max="11522" width="8.28515625" style="19" customWidth="1"/>
    <col min="11523" max="11523" width="9.140625" style="19"/>
    <col min="11524" max="11524" width="7.42578125" style="19" customWidth="1"/>
    <col min="11525" max="11525" width="9.140625" style="19"/>
    <col min="11526" max="11526" width="7.5703125" style="19" customWidth="1"/>
    <col min="11527" max="11527" width="6.5703125" style="19" customWidth="1"/>
    <col min="11528" max="11528" width="8.42578125" style="19" customWidth="1"/>
    <col min="11529" max="11529" width="6.85546875" style="19" customWidth="1"/>
    <col min="11530" max="11530" width="8.28515625" style="19" customWidth="1"/>
    <col min="11531" max="11531" width="7.140625" style="19" customWidth="1"/>
    <col min="11532" max="11532" width="9.140625" style="19"/>
    <col min="11533" max="11533" width="7.7109375" style="19" customWidth="1"/>
    <col min="11534" max="11534" width="6.42578125" style="19" customWidth="1"/>
    <col min="11535" max="11535" width="9.140625" style="19"/>
    <col min="11536" max="11536" width="7" style="19" customWidth="1"/>
    <col min="11537" max="11776" width="9.140625" style="19"/>
    <col min="11777" max="11777" width="3.85546875" style="19" customWidth="1"/>
    <col min="11778" max="11778" width="8.28515625" style="19" customWidth="1"/>
    <col min="11779" max="11779" width="9.140625" style="19"/>
    <col min="11780" max="11780" width="7.42578125" style="19" customWidth="1"/>
    <col min="11781" max="11781" width="9.140625" style="19"/>
    <col min="11782" max="11782" width="7.5703125" style="19" customWidth="1"/>
    <col min="11783" max="11783" width="6.5703125" style="19" customWidth="1"/>
    <col min="11784" max="11784" width="8.42578125" style="19" customWidth="1"/>
    <col min="11785" max="11785" width="6.85546875" style="19" customWidth="1"/>
    <col min="11786" max="11786" width="8.28515625" style="19" customWidth="1"/>
    <col min="11787" max="11787" width="7.140625" style="19" customWidth="1"/>
    <col min="11788" max="11788" width="9.140625" style="19"/>
    <col min="11789" max="11789" width="7.7109375" style="19" customWidth="1"/>
    <col min="11790" max="11790" width="6.42578125" style="19" customWidth="1"/>
    <col min="11791" max="11791" width="9.140625" style="19"/>
    <col min="11792" max="11792" width="7" style="19" customWidth="1"/>
    <col min="11793" max="12032" width="9.140625" style="19"/>
    <col min="12033" max="12033" width="3.85546875" style="19" customWidth="1"/>
    <col min="12034" max="12034" width="8.28515625" style="19" customWidth="1"/>
    <col min="12035" max="12035" width="9.140625" style="19"/>
    <col min="12036" max="12036" width="7.42578125" style="19" customWidth="1"/>
    <col min="12037" max="12037" width="9.140625" style="19"/>
    <col min="12038" max="12038" width="7.5703125" style="19" customWidth="1"/>
    <col min="12039" max="12039" width="6.5703125" style="19" customWidth="1"/>
    <col min="12040" max="12040" width="8.42578125" style="19" customWidth="1"/>
    <col min="12041" max="12041" width="6.85546875" style="19" customWidth="1"/>
    <col min="12042" max="12042" width="8.28515625" style="19" customWidth="1"/>
    <col min="12043" max="12043" width="7.140625" style="19" customWidth="1"/>
    <col min="12044" max="12044" width="9.140625" style="19"/>
    <col min="12045" max="12045" width="7.7109375" style="19" customWidth="1"/>
    <col min="12046" max="12046" width="6.42578125" style="19" customWidth="1"/>
    <col min="12047" max="12047" width="9.140625" style="19"/>
    <col min="12048" max="12048" width="7" style="19" customWidth="1"/>
    <col min="12049" max="12288" width="9.140625" style="19"/>
    <col min="12289" max="12289" width="3.85546875" style="19" customWidth="1"/>
    <col min="12290" max="12290" width="8.28515625" style="19" customWidth="1"/>
    <col min="12291" max="12291" width="9.140625" style="19"/>
    <col min="12292" max="12292" width="7.42578125" style="19" customWidth="1"/>
    <col min="12293" max="12293" width="9.140625" style="19"/>
    <col min="12294" max="12294" width="7.5703125" style="19" customWidth="1"/>
    <col min="12295" max="12295" width="6.5703125" style="19" customWidth="1"/>
    <col min="12296" max="12296" width="8.42578125" style="19" customWidth="1"/>
    <col min="12297" max="12297" width="6.85546875" style="19" customWidth="1"/>
    <col min="12298" max="12298" width="8.28515625" style="19" customWidth="1"/>
    <col min="12299" max="12299" width="7.140625" style="19" customWidth="1"/>
    <col min="12300" max="12300" width="9.140625" style="19"/>
    <col min="12301" max="12301" width="7.7109375" style="19" customWidth="1"/>
    <col min="12302" max="12302" width="6.42578125" style="19" customWidth="1"/>
    <col min="12303" max="12303" width="9.140625" style="19"/>
    <col min="12304" max="12304" width="7" style="19" customWidth="1"/>
    <col min="12305" max="12544" width="9.140625" style="19"/>
    <col min="12545" max="12545" width="3.85546875" style="19" customWidth="1"/>
    <col min="12546" max="12546" width="8.28515625" style="19" customWidth="1"/>
    <col min="12547" max="12547" width="9.140625" style="19"/>
    <col min="12548" max="12548" width="7.42578125" style="19" customWidth="1"/>
    <col min="12549" max="12549" width="9.140625" style="19"/>
    <col min="12550" max="12550" width="7.5703125" style="19" customWidth="1"/>
    <col min="12551" max="12551" width="6.5703125" style="19" customWidth="1"/>
    <col min="12552" max="12552" width="8.42578125" style="19" customWidth="1"/>
    <col min="12553" max="12553" width="6.85546875" style="19" customWidth="1"/>
    <col min="12554" max="12554" width="8.28515625" style="19" customWidth="1"/>
    <col min="12555" max="12555" width="7.140625" style="19" customWidth="1"/>
    <col min="12556" max="12556" width="9.140625" style="19"/>
    <col min="12557" max="12557" width="7.7109375" style="19" customWidth="1"/>
    <col min="12558" max="12558" width="6.42578125" style="19" customWidth="1"/>
    <col min="12559" max="12559" width="9.140625" style="19"/>
    <col min="12560" max="12560" width="7" style="19" customWidth="1"/>
    <col min="12561" max="12800" width="9.140625" style="19"/>
    <col min="12801" max="12801" width="3.85546875" style="19" customWidth="1"/>
    <col min="12802" max="12802" width="8.28515625" style="19" customWidth="1"/>
    <col min="12803" max="12803" width="9.140625" style="19"/>
    <col min="12804" max="12804" width="7.42578125" style="19" customWidth="1"/>
    <col min="12805" max="12805" width="9.140625" style="19"/>
    <col min="12806" max="12806" width="7.5703125" style="19" customWidth="1"/>
    <col min="12807" max="12807" width="6.5703125" style="19" customWidth="1"/>
    <col min="12808" max="12808" width="8.42578125" style="19" customWidth="1"/>
    <col min="12809" max="12809" width="6.85546875" style="19" customWidth="1"/>
    <col min="12810" max="12810" width="8.28515625" style="19" customWidth="1"/>
    <col min="12811" max="12811" width="7.140625" style="19" customWidth="1"/>
    <col min="12812" max="12812" width="9.140625" style="19"/>
    <col min="12813" max="12813" width="7.7109375" style="19" customWidth="1"/>
    <col min="12814" max="12814" width="6.42578125" style="19" customWidth="1"/>
    <col min="12815" max="12815" width="9.140625" style="19"/>
    <col min="12816" max="12816" width="7" style="19" customWidth="1"/>
    <col min="12817" max="13056" width="9.140625" style="19"/>
    <col min="13057" max="13057" width="3.85546875" style="19" customWidth="1"/>
    <col min="13058" max="13058" width="8.28515625" style="19" customWidth="1"/>
    <col min="13059" max="13059" width="9.140625" style="19"/>
    <col min="13060" max="13060" width="7.42578125" style="19" customWidth="1"/>
    <col min="13061" max="13061" width="9.140625" style="19"/>
    <col min="13062" max="13062" width="7.5703125" style="19" customWidth="1"/>
    <col min="13063" max="13063" width="6.5703125" style="19" customWidth="1"/>
    <col min="13064" max="13064" width="8.42578125" style="19" customWidth="1"/>
    <col min="13065" max="13065" width="6.85546875" style="19" customWidth="1"/>
    <col min="13066" max="13066" width="8.28515625" style="19" customWidth="1"/>
    <col min="13067" max="13067" width="7.140625" style="19" customWidth="1"/>
    <col min="13068" max="13068" width="9.140625" style="19"/>
    <col min="13069" max="13069" width="7.7109375" style="19" customWidth="1"/>
    <col min="13070" max="13070" width="6.42578125" style="19" customWidth="1"/>
    <col min="13071" max="13071" width="9.140625" style="19"/>
    <col min="13072" max="13072" width="7" style="19" customWidth="1"/>
    <col min="13073" max="13312" width="9.140625" style="19"/>
    <col min="13313" max="13313" width="3.85546875" style="19" customWidth="1"/>
    <col min="13314" max="13314" width="8.28515625" style="19" customWidth="1"/>
    <col min="13315" max="13315" width="9.140625" style="19"/>
    <col min="13316" max="13316" width="7.42578125" style="19" customWidth="1"/>
    <col min="13317" max="13317" width="9.140625" style="19"/>
    <col min="13318" max="13318" width="7.5703125" style="19" customWidth="1"/>
    <col min="13319" max="13319" width="6.5703125" style="19" customWidth="1"/>
    <col min="13320" max="13320" width="8.42578125" style="19" customWidth="1"/>
    <col min="13321" max="13321" width="6.85546875" style="19" customWidth="1"/>
    <col min="13322" max="13322" width="8.28515625" style="19" customWidth="1"/>
    <col min="13323" max="13323" width="7.140625" style="19" customWidth="1"/>
    <col min="13324" max="13324" width="9.140625" style="19"/>
    <col min="13325" max="13325" width="7.7109375" style="19" customWidth="1"/>
    <col min="13326" max="13326" width="6.42578125" style="19" customWidth="1"/>
    <col min="13327" max="13327" width="9.140625" style="19"/>
    <col min="13328" max="13328" width="7" style="19" customWidth="1"/>
    <col min="13329" max="13568" width="9.140625" style="19"/>
    <col min="13569" max="13569" width="3.85546875" style="19" customWidth="1"/>
    <col min="13570" max="13570" width="8.28515625" style="19" customWidth="1"/>
    <col min="13571" max="13571" width="9.140625" style="19"/>
    <col min="13572" max="13572" width="7.42578125" style="19" customWidth="1"/>
    <col min="13573" max="13573" width="9.140625" style="19"/>
    <col min="13574" max="13574" width="7.5703125" style="19" customWidth="1"/>
    <col min="13575" max="13575" width="6.5703125" style="19" customWidth="1"/>
    <col min="13576" max="13576" width="8.42578125" style="19" customWidth="1"/>
    <col min="13577" max="13577" width="6.85546875" style="19" customWidth="1"/>
    <col min="13578" max="13578" width="8.28515625" style="19" customWidth="1"/>
    <col min="13579" max="13579" width="7.140625" style="19" customWidth="1"/>
    <col min="13580" max="13580" width="9.140625" style="19"/>
    <col min="13581" max="13581" width="7.7109375" style="19" customWidth="1"/>
    <col min="13582" max="13582" width="6.42578125" style="19" customWidth="1"/>
    <col min="13583" max="13583" width="9.140625" style="19"/>
    <col min="13584" max="13584" width="7" style="19" customWidth="1"/>
    <col min="13585" max="13824" width="9.140625" style="19"/>
    <col min="13825" max="13825" width="3.85546875" style="19" customWidth="1"/>
    <col min="13826" max="13826" width="8.28515625" style="19" customWidth="1"/>
    <col min="13827" max="13827" width="9.140625" style="19"/>
    <col min="13828" max="13828" width="7.42578125" style="19" customWidth="1"/>
    <col min="13829" max="13829" width="9.140625" style="19"/>
    <col min="13830" max="13830" width="7.5703125" style="19" customWidth="1"/>
    <col min="13831" max="13831" width="6.5703125" style="19" customWidth="1"/>
    <col min="13832" max="13832" width="8.42578125" style="19" customWidth="1"/>
    <col min="13833" max="13833" width="6.85546875" style="19" customWidth="1"/>
    <col min="13834" max="13834" width="8.28515625" style="19" customWidth="1"/>
    <col min="13835" max="13835" width="7.140625" style="19" customWidth="1"/>
    <col min="13836" max="13836" width="9.140625" style="19"/>
    <col min="13837" max="13837" width="7.7109375" style="19" customWidth="1"/>
    <col min="13838" max="13838" width="6.42578125" style="19" customWidth="1"/>
    <col min="13839" max="13839" width="9.140625" style="19"/>
    <col min="13840" max="13840" width="7" style="19" customWidth="1"/>
    <col min="13841" max="14080" width="9.140625" style="19"/>
    <col min="14081" max="14081" width="3.85546875" style="19" customWidth="1"/>
    <col min="14082" max="14082" width="8.28515625" style="19" customWidth="1"/>
    <col min="14083" max="14083" width="9.140625" style="19"/>
    <col min="14084" max="14084" width="7.42578125" style="19" customWidth="1"/>
    <col min="14085" max="14085" width="9.140625" style="19"/>
    <col min="14086" max="14086" width="7.5703125" style="19" customWidth="1"/>
    <col min="14087" max="14087" width="6.5703125" style="19" customWidth="1"/>
    <col min="14088" max="14088" width="8.42578125" style="19" customWidth="1"/>
    <col min="14089" max="14089" width="6.85546875" style="19" customWidth="1"/>
    <col min="14090" max="14090" width="8.28515625" style="19" customWidth="1"/>
    <col min="14091" max="14091" width="7.140625" style="19" customWidth="1"/>
    <col min="14092" max="14092" width="9.140625" style="19"/>
    <col min="14093" max="14093" width="7.7109375" style="19" customWidth="1"/>
    <col min="14094" max="14094" width="6.42578125" style="19" customWidth="1"/>
    <col min="14095" max="14095" width="9.140625" style="19"/>
    <col min="14096" max="14096" width="7" style="19" customWidth="1"/>
    <col min="14097" max="14336" width="9.140625" style="19"/>
    <col min="14337" max="14337" width="3.85546875" style="19" customWidth="1"/>
    <col min="14338" max="14338" width="8.28515625" style="19" customWidth="1"/>
    <col min="14339" max="14339" width="9.140625" style="19"/>
    <col min="14340" max="14340" width="7.42578125" style="19" customWidth="1"/>
    <col min="14341" max="14341" width="9.140625" style="19"/>
    <col min="14342" max="14342" width="7.5703125" style="19" customWidth="1"/>
    <col min="14343" max="14343" width="6.5703125" style="19" customWidth="1"/>
    <col min="14344" max="14344" width="8.42578125" style="19" customWidth="1"/>
    <col min="14345" max="14345" width="6.85546875" style="19" customWidth="1"/>
    <col min="14346" max="14346" width="8.28515625" style="19" customWidth="1"/>
    <col min="14347" max="14347" width="7.140625" style="19" customWidth="1"/>
    <col min="14348" max="14348" width="9.140625" style="19"/>
    <col min="14349" max="14349" width="7.7109375" style="19" customWidth="1"/>
    <col min="14350" max="14350" width="6.42578125" style="19" customWidth="1"/>
    <col min="14351" max="14351" width="9.140625" style="19"/>
    <col min="14352" max="14352" width="7" style="19" customWidth="1"/>
    <col min="14353" max="14592" width="9.140625" style="19"/>
    <col min="14593" max="14593" width="3.85546875" style="19" customWidth="1"/>
    <col min="14594" max="14594" width="8.28515625" style="19" customWidth="1"/>
    <col min="14595" max="14595" width="9.140625" style="19"/>
    <col min="14596" max="14596" width="7.42578125" style="19" customWidth="1"/>
    <col min="14597" max="14597" width="9.140625" style="19"/>
    <col min="14598" max="14598" width="7.5703125" style="19" customWidth="1"/>
    <col min="14599" max="14599" width="6.5703125" style="19" customWidth="1"/>
    <col min="14600" max="14600" width="8.42578125" style="19" customWidth="1"/>
    <col min="14601" max="14601" width="6.85546875" style="19" customWidth="1"/>
    <col min="14602" max="14602" width="8.28515625" style="19" customWidth="1"/>
    <col min="14603" max="14603" width="7.140625" style="19" customWidth="1"/>
    <col min="14604" max="14604" width="9.140625" style="19"/>
    <col min="14605" max="14605" width="7.7109375" style="19" customWidth="1"/>
    <col min="14606" max="14606" width="6.42578125" style="19" customWidth="1"/>
    <col min="14607" max="14607" width="9.140625" style="19"/>
    <col min="14608" max="14608" width="7" style="19" customWidth="1"/>
    <col min="14609" max="14848" width="9.140625" style="19"/>
    <col min="14849" max="14849" width="3.85546875" style="19" customWidth="1"/>
    <col min="14850" max="14850" width="8.28515625" style="19" customWidth="1"/>
    <col min="14851" max="14851" width="9.140625" style="19"/>
    <col min="14852" max="14852" width="7.42578125" style="19" customWidth="1"/>
    <col min="14853" max="14853" width="9.140625" style="19"/>
    <col min="14854" max="14854" width="7.5703125" style="19" customWidth="1"/>
    <col min="14855" max="14855" width="6.5703125" style="19" customWidth="1"/>
    <col min="14856" max="14856" width="8.42578125" style="19" customWidth="1"/>
    <col min="14857" max="14857" width="6.85546875" style="19" customWidth="1"/>
    <col min="14858" max="14858" width="8.28515625" style="19" customWidth="1"/>
    <col min="14859" max="14859" width="7.140625" style="19" customWidth="1"/>
    <col min="14860" max="14860" width="9.140625" style="19"/>
    <col min="14861" max="14861" width="7.7109375" style="19" customWidth="1"/>
    <col min="14862" max="14862" width="6.42578125" style="19" customWidth="1"/>
    <col min="14863" max="14863" width="9.140625" style="19"/>
    <col min="14864" max="14864" width="7" style="19" customWidth="1"/>
    <col min="14865" max="15104" width="9.140625" style="19"/>
    <col min="15105" max="15105" width="3.85546875" style="19" customWidth="1"/>
    <col min="15106" max="15106" width="8.28515625" style="19" customWidth="1"/>
    <col min="15107" max="15107" width="9.140625" style="19"/>
    <col min="15108" max="15108" width="7.42578125" style="19" customWidth="1"/>
    <col min="15109" max="15109" width="9.140625" style="19"/>
    <col min="15110" max="15110" width="7.5703125" style="19" customWidth="1"/>
    <col min="15111" max="15111" width="6.5703125" style="19" customWidth="1"/>
    <col min="15112" max="15112" width="8.42578125" style="19" customWidth="1"/>
    <col min="15113" max="15113" width="6.85546875" style="19" customWidth="1"/>
    <col min="15114" max="15114" width="8.28515625" style="19" customWidth="1"/>
    <col min="15115" max="15115" width="7.140625" style="19" customWidth="1"/>
    <col min="15116" max="15116" width="9.140625" style="19"/>
    <col min="15117" max="15117" width="7.7109375" style="19" customWidth="1"/>
    <col min="15118" max="15118" width="6.42578125" style="19" customWidth="1"/>
    <col min="15119" max="15119" width="9.140625" style="19"/>
    <col min="15120" max="15120" width="7" style="19" customWidth="1"/>
    <col min="15121" max="15360" width="9.140625" style="19"/>
    <col min="15361" max="15361" width="3.85546875" style="19" customWidth="1"/>
    <col min="15362" max="15362" width="8.28515625" style="19" customWidth="1"/>
    <col min="15363" max="15363" width="9.140625" style="19"/>
    <col min="15364" max="15364" width="7.42578125" style="19" customWidth="1"/>
    <col min="15365" max="15365" width="9.140625" style="19"/>
    <col min="15366" max="15366" width="7.5703125" style="19" customWidth="1"/>
    <col min="15367" max="15367" width="6.5703125" style="19" customWidth="1"/>
    <col min="15368" max="15368" width="8.42578125" style="19" customWidth="1"/>
    <col min="15369" max="15369" width="6.85546875" style="19" customWidth="1"/>
    <col min="15370" max="15370" width="8.28515625" style="19" customWidth="1"/>
    <col min="15371" max="15371" width="7.140625" style="19" customWidth="1"/>
    <col min="15372" max="15372" width="9.140625" style="19"/>
    <col min="15373" max="15373" width="7.7109375" style="19" customWidth="1"/>
    <col min="15374" max="15374" width="6.42578125" style="19" customWidth="1"/>
    <col min="15375" max="15375" width="9.140625" style="19"/>
    <col min="15376" max="15376" width="7" style="19" customWidth="1"/>
    <col min="15377" max="15616" width="9.140625" style="19"/>
    <col min="15617" max="15617" width="3.85546875" style="19" customWidth="1"/>
    <col min="15618" max="15618" width="8.28515625" style="19" customWidth="1"/>
    <col min="15619" max="15619" width="9.140625" style="19"/>
    <col min="15620" max="15620" width="7.42578125" style="19" customWidth="1"/>
    <col min="15621" max="15621" width="9.140625" style="19"/>
    <col min="15622" max="15622" width="7.5703125" style="19" customWidth="1"/>
    <col min="15623" max="15623" width="6.5703125" style="19" customWidth="1"/>
    <col min="15624" max="15624" width="8.42578125" style="19" customWidth="1"/>
    <col min="15625" max="15625" width="6.85546875" style="19" customWidth="1"/>
    <col min="15626" max="15626" width="8.28515625" style="19" customWidth="1"/>
    <col min="15627" max="15627" width="7.140625" style="19" customWidth="1"/>
    <col min="15628" max="15628" width="9.140625" style="19"/>
    <col min="15629" max="15629" width="7.7109375" style="19" customWidth="1"/>
    <col min="15630" max="15630" width="6.42578125" style="19" customWidth="1"/>
    <col min="15631" max="15631" width="9.140625" style="19"/>
    <col min="15632" max="15632" width="7" style="19" customWidth="1"/>
    <col min="15633" max="15872" width="9.140625" style="19"/>
    <col min="15873" max="15873" width="3.85546875" style="19" customWidth="1"/>
    <col min="15874" max="15874" width="8.28515625" style="19" customWidth="1"/>
    <col min="15875" max="15875" width="9.140625" style="19"/>
    <col min="15876" max="15876" width="7.42578125" style="19" customWidth="1"/>
    <col min="15877" max="15877" width="9.140625" style="19"/>
    <col min="15878" max="15878" width="7.5703125" style="19" customWidth="1"/>
    <col min="15879" max="15879" width="6.5703125" style="19" customWidth="1"/>
    <col min="15880" max="15880" width="8.42578125" style="19" customWidth="1"/>
    <col min="15881" max="15881" width="6.85546875" style="19" customWidth="1"/>
    <col min="15882" max="15882" width="8.28515625" style="19" customWidth="1"/>
    <col min="15883" max="15883" width="7.140625" style="19" customWidth="1"/>
    <col min="15884" max="15884" width="9.140625" style="19"/>
    <col min="15885" max="15885" width="7.7109375" style="19" customWidth="1"/>
    <col min="15886" max="15886" width="6.42578125" style="19" customWidth="1"/>
    <col min="15887" max="15887" width="9.140625" style="19"/>
    <col min="15888" max="15888" width="7" style="19" customWidth="1"/>
    <col min="15889" max="16128" width="9.140625" style="19"/>
    <col min="16129" max="16129" width="3.85546875" style="19" customWidth="1"/>
    <col min="16130" max="16130" width="8.28515625" style="19" customWidth="1"/>
    <col min="16131" max="16131" width="9.140625" style="19"/>
    <col min="16132" max="16132" width="7.42578125" style="19" customWidth="1"/>
    <col min="16133" max="16133" width="9.140625" style="19"/>
    <col min="16134" max="16134" width="7.5703125" style="19" customWidth="1"/>
    <col min="16135" max="16135" width="6.5703125" style="19" customWidth="1"/>
    <col min="16136" max="16136" width="8.42578125" style="19" customWidth="1"/>
    <col min="16137" max="16137" width="6.85546875" style="19" customWidth="1"/>
    <col min="16138" max="16138" width="8.28515625" style="19" customWidth="1"/>
    <col min="16139" max="16139" width="7.140625" style="19" customWidth="1"/>
    <col min="16140" max="16140" width="9.140625" style="19"/>
    <col min="16141" max="16141" width="7.7109375" style="19" customWidth="1"/>
    <col min="16142" max="16142" width="6.42578125" style="19" customWidth="1"/>
    <col min="16143" max="16143" width="9.140625" style="19"/>
    <col min="16144" max="16144" width="7" style="19" customWidth="1"/>
    <col min="16145" max="16384" width="9.140625" style="19"/>
  </cols>
  <sheetData>
    <row r="1" spans="1:19" s="2" customFormat="1" ht="15.75">
      <c r="A1" s="130" t="s">
        <v>0</v>
      </c>
      <c r="B1" s="130"/>
      <c r="C1" s="130"/>
      <c r="D1" s="1"/>
      <c r="E1" s="1"/>
      <c r="I1" s="3"/>
      <c r="J1" s="131" t="s">
        <v>1</v>
      </c>
      <c r="K1" s="131"/>
      <c r="L1" s="131"/>
      <c r="M1" s="131"/>
      <c r="N1" s="48"/>
      <c r="O1" s="48"/>
      <c r="P1" s="48"/>
      <c r="Q1" s="48"/>
      <c r="R1" s="48"/>
      <c r="S1" s="48"/>
    </row>
    <row r="2" spans="1:19" s="2" customFormat="1" ht="15.75">
      <c r="A2" s="1" t="s">
        <v>2</v>
      </c>
      <c r="B2" s="1"/>
      <c r="C2" s="1"/>
      <c r="D2" s="1"/>
      <c r="E2" s="1"/>
      <c r="I2" s="3"/>
      <c r="J2" s="131" t="s">
        <v>3</v>
      </c>
      <c r="K2" s="131"/>
      <c r="L2" s="131"/>
      <c r="M2" s="131"/>
      <c r="N2" s="48"/>
      <c r="O2" s="48"/>
      <c r="P2" s="48"/>
      <c r="Q2" s="48"/>
      <c r="R2" s="48"/>
      <c r="S2" s="48"/>
    </row>
    <row r="3" spans="1:19" s="98" customFormat="1" ht="29.25" customHeight="1">
      <c r="A3" s="146" t="s">
        <v>8935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97"/>
      <c r="O3" s="97"/>
      <c r="P3" s="97"/>
      <c r="Q3" s="97"/>
    </row>
    <row r="4" spans="1:19" s="8" customFormat="1" ht="23.25" customHeight="1">
      <c r="A4" s="133" t="s">
        <v>5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4"/>
      <c r="N4" s="97"/>
      <c r="O4" s="97"/>
      <c r="P4" s="97"/>
      <c r="Q4" s="97"/>
    </row>
    <row r="5" spans="1:19" s="8" customFormat="1" ht="18.75" customHeight="1">
      <c r="A5" s="127" t="s">
        <v>7</v>
      </c>
      <c r="B5" s="127" t="s">
        <v>8</v>
      </c>
      <c r="C5" s="127" t="s">
        <v>9</v>
      </c>
      <c r="D5" s="127"/>
      <c r="E5" s="127" t="s">
        <v>10</v>
      </c>
      <c r="F5" s="128" t="s">
        <v>11</v>
      </c>
      <c r="G5" s="128" t="s">
        <v>12</v>
      </c>
      <c r="H5" s="139" t="s">
        <v>13</v>
      </c>
      <c r="I5" s="140"/>
      <c r="J5" s="141"/>
      <c r="K5" s="142" t="s">
        <v>14</v>
      </c>
      <c r="L5" s="143"/>
      <c r="M5" s="144"/>
      <c r="N5" s="128" t="s">
        <v>15</v>
      </c>
      <c r="O5" s="147" t="s">
        <v>17</v>
      </c>
      <c r="P5" s="135" t="s">
        <v>18</v>
      </c>
      <c r="Q5" s="128" t="s">
        <v>8861</v>
      </c>
    </row>
    <row r="6" spans="1:19" s="8" customFormat="1" ht="42.75">
      <c r="A6" s="127"/>
      <c r="B6" s="127"/>
      <c r="C6" s="127"/>
      <c r="D6" s="127"/>
      <c r="E6" s="127"/>
      <c r="F6" s="129"/>
      <c r="G6" s="129"/>
      <c r="H6" s="82" t="s">
        <v>22</v>
      </c>
      <c r="I6" s="12" t="s">
        <v>23</v>
      </c>
      <c r="J6" s="13" t="s">
        <v>24</v>
      </c>
      <c r="K6" s="13" t="s">
        <v>25</v>
      </c>
      <c r="L6" s="13" t="s">
        <v>26</v>
      </c>
      <c r="M6" s="13" t="s">
        <v>27</v>
      </c>
      <c r="N6" s="129"/>
      <c r="O6" s="148"/>
      <c r="P6" s="136"/>
      <c r="Q6" s="136"/>
    </row>
    <row r="7" spans="1:19">
      <c r="A7" s="16">
        <v>1</v>
      </c>
      <c r="B7" s="14" t="s">
        <v>8936</v>
      </c>
      <c r="C7" s="16" t="s">
        <v>1852</v>
      </c>
      <c r="D7" s="16" t="s">
        <v>223</v>
      </c>
      <c r="E7" s="14" t="s">
        <v>8937</v>
      </c>
      <c r="F7" s="14" t="s">
        <v>32</v>
      </c>
      <c r="G7" s="14"/>
      <c r="H7" s="83">
        <v>0</v>
      </c>
      <c r="I7" s="83">
        <v>2</v>
      </c>
      <c r="J7" s="83">
        <v>0</v>
      </c>
      <c r="K7" s="83">
        <v>0</v>
      </c>
      <c r="L7" s="83">
        <v>580000</v>
      </c>
      <c r="M7" s="83">
        <v>0</v>
      </c>
      <c r="N7" s="83">
        <v>0</v>
      </c>
      <c r="O7" s="83">
        <v>580000</v>
      </c>
      <c r="P7" s="16">
        <v>0</v>
      </c>
      <c r="Q7" s="83">
        <f>O7-P7</f>
        <v>580000</v>
      </c>
    </row>
    <row r="8" spans="1:19" customFormat="1" ht="22.5" customHeight="1">
      <c r="A8" s="30"/>
      <c r="B8" s="31"/>
      <c r="C8" s="137" t="s">
        <v>3765</v>
      </c>
      <c r="D8" s="137"/>
      <c r="E8" s="31"/>
      <c r="F8" s="30"/>
      <c r="G8" s="30"/>
      <c r="H8" s="32">
        <f>SUM(H7)</f>
        <v>0</v>
      </c>
      <c r="I8" s="32">
        <f t="shared" ref="I8:Q8" si="0">SUM(I7)</f>
        <v>2</v>
      </c>
      <c r="J8" s="32">
        <f t="shared" si="0"/>
        <v>0</v>
      </c>
      <c r="K8" s="32">
        <f t="shared" si="0"/>
        <v>0</v>
      </c>
      <c r="L8" s="32">
        <f t="shared" si="0"/>
        <v>580000</v>
      </c>
      <c r="M8" s="32">
        <f t="shared" si="0"/>
        <v>0</v>
      </c>
      <c r="N8" s="32">
        <f t="shared" si="0"/>
        <v>0</v>
      </c>
      <c r="O8" s="32">
        <f t="shared" si="0"/>
        <v>580000</v>
      </c>
      <c r="P8" s="32">
        <f t="shared" si="0"/>
        <v>0</v>
      </c>
      <c r="Q8" s="32">
        <f t="shared" si="0"/>
        <v>580000</v>
      </c>
    </row>
    <row r="9" spans="1:19" customFormat="1">
      <c r="B9" s="10"/>
      <c r="E9" s="10"/>
      <c r="H9" s="34"/>
      <c r="I9" s="11"/>
      <c r="J9" s="11"/>
      <c r="K9" s="11"/>
      <c r="L9" s="11"/>
      <c r="M9" s="11"/>
      <c r="N9" s="11"/>
    </row>
    <row r="10" spans="1:19" s="37" customFormat="1" ht="15">
      <c r="A10"/>
      <c r="B10" s="10"/>
      <c r="C10"/>
      <c r="D10"/>
      <c r="E10" s="10"/>
      <c r="F10" s="10"/>
      <c r="G10" s="10"/>
      <c r="H10" s="36"/>
      <c r="I10"/>
      <c r="J10"/>
      <c r="K10" s="38" t="s">
        <v>8938</v>
      </c>
      <c r="L10" s="38"/>
      <c r="M10" s="38"/>
      <c r="N10" s="38"/>
    </row>
    <row r="11" spans="1:19" s="37" customFormat="1" ht="15">
      <c r="A11" s="40" t="s">
        <v>3767</v>
      </c>
      <c r="B11" s="93"/>
      <c r="C11" s="43"/>
      <c r="D11" s="138" t="s">
        <v>3768</v>
      </c>
      <c r="E11" s="138"/>
      <c r="F11" s="138"/>
      <c r="G11" s="138" t="s">
        <v>3769</v>
      </c>
      <c r="H11" s="138"/>
      <c r="I11" s="138"/>
      <c r="J11" s="138" t="s">
        <v>3770</v>
      </c>
      <c r="K11" s="138"/>
      <c r="L11" s="138"/>
      <c r="M11" s="138" t="s">
        <v>3771</v>
      </c>
      <c r="N11" s="138"/>
      <c r="O11" s="138"/>
    </row>
  </sheetData>
  <mergeCells count="22">
    <mergeCell ref="Q5:Q6"/>
    <mergeCell ref="C8:D8"/>
    <mergeCell ref="D11:F11"/>
    <mergeCell ref="G11:I11"/>
    <mergeCell ref="J11:L11"/>
    <mergeCell ref="M11:O11"/>
    <mergeCell ref="G5:G6"/>
    <mergeCell ref="H5:J5"/>
    <mergeCell ref="K5:M5"/>
    <mergeCell ref="N5:N6"/>
    <mergeCell ref="O5:O6"/>
    <mergeCell ref="P5:P6"/>
    <mergeCell ref="A1:C1"/>
    <mergeCell ref="J1:M1"/>
    <mergeCell ref="J2:M2"/>
    <mergeCell ref="A3:M3"/>
    <mergeCell ref="A4:M4"/>
    <mergeCell ref="A5:A6"/>
    <mergeCell ref="B5:B6"/>
    <mergeCell ref="C5:D6"/>
    <mergeCell ref="E5:E6"/>
    <mergeCell ref="F5:F6"/>
  </mergeCells>
  <pageMargins left="0.52" right="0.34" top="0.56000000000000005" bottom="0.56999999999999995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4"/>
  <sheetViews>
    <sheetView workbookViewId="0">
      <selection sqref="A1:Q12"/>
    </sheetView>
  </sheetViews>
  <sheetFormatPr defaultRowHeight="12.75"/>
  <cols>
    <col min="1" max="1" width="4.85546875" style="19" customWidth="1"/>
    <col min="2" max="2" width="9.140625" style="44"/>
    <col min="3" max="3" width="13.7109375" style="19" customWidth="1"/>
    <col min="4" max="4" width="7.140625" style="19" customWidth="1"/>
    <col min="5" max="5" width="9.140625" style="44"/>
    <col min="6" max="6" width="6.7109375" style="44" customWidth="1"/>
    <col min="7" max="7" width="4.7109375" style="44" customWidth="1"/>
    <col min="8" max="8" width="9.140625" style="45"/>
    <col min="9" max="9" width="10.5703125" style="45" customWidth="1"/>
    <col min="10" max="13" width="9.140625" style="45"/>
    <col min="14" max="14" width="7.7109375" style="45" customWidth="1"/>
    <col min="15" max="15" width="9.140625" style="45"/>
    <col min="16" max="256" width="9.140625" style="19"/>
    <col min="257" max="257" width="4.85546875" style="19" customWidth="1"/>
    <col min="258" max="258" width="9.140625" style="19"/>
    <col min="259" max="259" width="13.7109375" style="19" customWidth="1"/>
    <col min="260" max="260" width="7.140625" style="19" customWidth="1"/>
    <col min="261" max="261" width="9.140625" style="19"/>
    <col min="262" max="262" width="6.7109375" style="19" customWidth="1"/>
    <col min="263" max="263" width="4.7109375" style="19" customWidth="1"/>
    <col min="264" max="264" width="9.140625" style="19"/>
    <col min="265" max="265" width="10.5703125" style="19" customWidth="1"/>
    <col min="266" max="269" width="9.140625" style="19"/>
    <col min="270" max="270" width="7.7109375" style="19" customWidth="1"/>
    <col min="271" max="512" width="9.140625" style="19"/>
    <col min="513" max="513" width="4.85546875" style="19" customWidth="1"/>
    <col min="514" max="514" width="9.140625" style="19"/>
    <col min="515" max="515" width="13.7109375" style="19" customWidth="1"/>
    <col min="516" max="516" width="7.140625" style="19" customWidth="1"/>
    <col min="517" max="517" width="9.140625" style="19"/>
    <col min="518" max="518" width="6.7109375" style="19" customWidth="1"/>
    <col min="519" max="519" width="4.7109375" style="19" customWidth="1"/>
    <col min="520" max="520" width="9.140625" style="19"/>
    <col min="521" max="521" width="10.5703125" style="19" customWidth="1"/>
    <col min="522" max="525" width="9.140625" style="19"/>
    <col min="526" max="526" width="7.7109375" style="19" customWidth="1"/>
    <col min="527" max="768" width="9.140625" style="19"/>
    <col min="769" max="769" width="4.85546875" style="19" customWidth="1"/>
    <col min="770" max="770" width="9.140625" style="19"/>
    <col min="771" max="771" width="13.7109375" style="19" customWidth="1"/>
    <col min="772" max="772" width="7.140625" style="19" customWidth="1"/>
    <col min="773" max="773" width="9.140625" style="19"/>
    <col min="774" max="774" width="6.7109375" style="19" customWidth="1"/>
    <col min="775" max="775" width="4.7109375" style="19" customWidth="1"/>
    <col min="776" max="776" width="9.140625" style="19"/>
    <col min="777" max="777" width="10.5703125" style="19" customWidth="1"/>
    <col min="778" max="781" width="9.140625" style="19"/>
    <col min="782" max="782" width="7.7109375" style="19" customWidth="1"/>
    <col min="783" max="1024" width="9.140625" style="19"/>
    <col min="1025" max="1025" width="4.85546875" style="19" customWidth="1"/>
    <col min="1026" max="1026" width="9.140625" style="19"/>
    <col min="1027" max="1027" width="13.7109375" style="19" customWidth="1"/>
    <col min="1028" max="1028" width="7.140625" style="19" customWidth="1"/>
    <col min="1029" max="1029" width="9.140625" style="19"/>
    <col min="1030" max="1030" width="6.7109375" style="19" customWidth="1"/>
    <col min="1031" max="1031" width="4.7109375" style="19" customWidth="1"/>
    <col min="1032" max="1032" width="9.140625" style="19"/>
    <col min="1033" max="1033" width="10.5703125" style="19" customWidth="1"/>
    <col min="1034" max="1037" width="9.140625" style="19"/>
    <col min="1038" max="1038" width="7.7109375" style="19" customWidth="1"/>
    <col min="1039" max="1280" width="9.140625" style="19"/>
    <col min="1281" max="1281" width="4.85546875" style="19" customWidth="1"/>
    <col min="1282" max="1282" width="9.140625" style="19"/>
    <col min="1283" max="1283" width="13.7109375" style="19" customWidth="1"/>
    <col min="1284" max="1284" width="7.140625" style="19" customWidth="1"/>
    <col min="1285" max="1285" width="9.140625" style="19"/>
    <col min="1286" max="1286" width="6.7109375" style="19" customWidth="1"/>
    <col min="1287" max="1287" width="4.7109375" style="19" customWidth="1"/>
    <col min="1288" max="1288" width="9.140625" style="19"/>
    <col min="1289" max="1289" width="10.5703125" style="19" customWidth="1"/>
    <col min="1290" max="1293" width="9.140625" style="19"/>
    <col min="1294" max="1294" width="7.7109375" style="19" customWidth="1"/>
    <col min="1295" max="1536" width="9.140625" style="19"/>
    <col min="1537" max="1537" width="4.85546875" style="19" customWidth="1"/>
    <col min="1538" max="1538" width="9.140625" style="19"/>
    <col min="1539" max="1539" width="13.7109375" style="19" customWidth="1"/>
    <col min="1540" max="1540" width="7.140625" style="19" customWidth="1"/>
    <col min="1541" max="1541" width="9.140625" style="19"/>
    <col min="1542" max="1542" width="6.7109375" style="19" customWidth="1"/>
    <col min="1543" max="1543" width="4.7109375" style="19" customWidth="1"/>
    <col min="1544" max="1544" width="9.140625" style="19"/>
    <col min="1545" max="1545" width="10.5703125" style="19" customWidth="1"/>
    <col min="1546" max="1549" width="9.140625" style="19"/>
    <col min="1550" max="1550" width="7.7109375" style="19" customWidth="1"/>
    <col min="1551" max="1792" width="9.140625" style="19"/>
    <col min="1793" max="1793" width="4.85546875" style="19" customWidth="1"/>
    <col min="1794" max="1794" width="9.140625" style="19"/>
    <col min="1795" max="1795" width="13.7109375" style="19" customWidth="1"/>
    <col min="1796" max="1796" width="7.140625" style="19" customWidth="1"/>
    <col min="1797" max="1797" width="9.140625" style="19"/>
    <col min="1798" max="1798" width="6.7109375" style="19" customWidth="1"/>
    <col min="1799" max="1799" width="4.7109375" style="19" customWidth="1"/>
    <col min="1800" max="1800" width="9.140625" style="19"/>
    <col min="1801" max="1801" width="10.5703125" style="19" customWidth="1"/>
    <col min="1802" max="1805" width="9.140625" style="19"/>
    <col min="1806" max="1806" width="7.7109375" style="19" customWidth="1"/>
    <col min="1807" max="2048" width="9.140625" style="19"/>
    <col min="2049" max="2049" width="4.85546875" style="19" customWidth="1"/>
    <col min="2050" max="2050" width="9.140625" style="19"/>
    <col min="2051" max="2051" width="13.7109375" style="19" customWidth="1"/>
    <col min="2052" max="2052" width="7.140625" style="19" customWidth="1"/>
    <col min="2053" max="2053" width="9.140625" style="19"/>
    <col min="2054" max="2054" width="6.7109375" style="19" customWidth="1"/>
    <col min="2055" max="2055" width="4.7109375" style="19" customWidth="1"/>
    <col min="2056" max="2056" width="9.140625" style="19"/>
    <col min="2057" max="2057" width="10.5703125" style="19" customWidth="1"/>
    <col min="2058" max="2061" width="9.140625" style="19"/>
    <col min="2062" max="2062" width="7.7109375" style="19" customWidth="1"/>
    <col min="2063" max="2304" width="9.140625" style="19"/>
    <col min="2305" max="2305" width="4.85546875" style="19" customWidth="1"/>
    <col min="2306" max="2306" width="9.140625" style="19"/>
    <col min="2307" max="2307" width="13.7109375" style="19" customWidth="1"/>
    <col min="2308" max="2308" width="7.140625" style="19" customWidth="1"/>
    <col min="2309" max="2309" width="9.140625" style="19"/>
    <col min="2310" max="2310" width="6.7109375" style="19" customWidth="1"/>
    <col min="2311" max="2311" width="4.7109375" style="19" customWidth="1"/>
    <col min="2312" max="2312" width="9.140625" style="19"/>
    <col min="2313" max="2313" width="10.5703125" style="19" customWidth="1"/>
    <col min="2314" max="2317" width="9.140625" style="19"/>
    <col min="2318" max="2318" width="7.7109375" style="19" customWidth="1"/>
    <col min="2319" max="2560" width="9.140625" style="19"/>
    <col min="2561" max="2561" width="4.85546875" style="19" customWidth="1"/>
    <col min="2562" max="2562" width="9.140625" style="19"/>
    <col min="2563" max="2563" width="13.7109375" style="19" customWidth="1"/>
    <col min="2564" max="2564" width="7.140625" style="19" customWidth="1"/>
    <col min="2565" max="2565" width="9.140625" style="19"/>
    <col min="2566" max="2566" width="6.7109375" style="19" customWidth="1"/>
    <col min="2567" max="2567" width="4.7109375" style="19" customWidth="1"/>
    <col min="2568" max="2568" width="9.140625" style="19"/>
    <col min="2569" max="2569" width="10.5703125" style="19" customWidth="1"/>
    <col min="2570" max="2573" width="9.140625" style="19"/>
    <col min="2574" max="2574" width="7.7109375" style="19" customWidth="1"/>
    <col min="2575" max="2816" width="9.140625" style="19"/>
    <col min="2817" max="2817" width="4.85546875" style="19" customWidth="1"/>
    <col min="2818" max="2818" width="9.140625" style="19"/>
    <col min="2819" max="2819" width="13.7109375" style="19" customWidth="1"/>
    <col min="2820" max="2820" width="7.140625" style="19" customWidth="1"/>
    <col min="2821" max="2821" width="9.140625" style="19"/>
    <col min="2822" max="2822" width="6.7109375" style="19" customWidth="1"/>
    <col min="2823" max="2823" width="4.7109375" style="19" customWidth="1"/>
    <col min="2824" max="2824" width="9.140625" style="19"/>
    <col min="2825" max="2825" width="10.5703125" style="19" customWidth="1"/>
    <col min="2826" max="2829" width="9.140625" style="19"/>
    <col min="2830" max="2830" width="7.7109375" style="19" customWidth="1"/>
    <col min="2831" max="3072" width="9.140625" style="19"/>
    <col min="3073" max="3073" width="4.85546875" style="19" customWidth="1"/>
    <col min="3074" max="3074" width="9.140625" style="19"/>
    <col min="3075" max="3075" width="13.7109375" style="19" customWidth="1"/>
    <col min="3076" max="3076" width="7.140625" style="19" customWidth="1"/>
    <col min="3077" max="3077" width="9.140625" style="19"/>
    <col min="3078" max="3078" width="6.7109375" style="19" customWidth="1"/>
    <col min="3079" max="3079" width="4.7109375" style="19" customWidth="1"/>
    <col min="3080" max="3080" width="9.140625" style="19"/>
    <col min="3081" max="3081" width="10.5703125" style="19" customWidth="1"/>
    <col min="3082" max="3085" width="9.140625" style="19"/>
    <col min="3086" max="3086" width="7.7109375" style="19" customWidth="1"/>
    <col min="3087" max="3328" width="9.140625" style="19"/>
    <col min="3329" max="3329" width="4.85546875" style="19" customWidth="1"/>
    <col min="3330" max="3330" width="9.140625" style="19"/>
    <col min="3331" max="3331" width="13.7109375" style="19" customWidth="1"/>
    <col min="3332" max="3332" width="7.140625" style="19" customWidth="1"/>
    <col min="3333" max="3333" width="9.140625" style="19"/>
    <col min="3334" max="3334" width="6.7109375" style="19" customWidth="1"/>
    <col min="3335" max="3335" width="4.7109375" style="19" customWidth="1"/>
    <col min="3336" max="3336" width="9.140625" style="19"/>
    <col min="3337" max="3337" width="10.5703125" style="19" customWidth="1"/>
    <col min="3338" max="3341" width="9.140625" style="19"/>
    <col min="3342" max="3342" width="7.7109375" style="19" customWidth="1"/>
    <col min="3343" max="3584" width="9.140625" style="19"/>
    <col min="3585" max="3585" width="4.85546875" style="19" customWidth="1"/>
    <col min="3586" max="3586" width="9.140625" style="19"/>
    <col min="3587" max="3587" width="13.7109375" style="19" customWidth="1"/>
    <col min="3588" max="3588" width="7.140625" style="19" customWidth="1"/>
    <col min="3589" max="3589" width="9.140625" style="19"/>
    <col min="3590" max="3590" width="6.7109375" style="19" customWidth="1"/>
    <col min="3591" max="3591" width="4.7109375" style="19" customWidth="1"/>
    <col min="3592" max="3592" width="9.140625" style="19"/>
    <col min="3593" max="3593" width="10.5703125" style="19" customWidth="1"/>
    <col min="3594" max="3597" width="9.140625" style="19"/>
    <col min="3598" max="3598" width="7.7109375" style="19" customWidth="1"/>
    <col min="3599" max="3840" width="9.140625" style="19"/>
    <col min="3841" max="3841" width="4.85546875" style="19" customWidth="1"/>
    <col min="3842" max="3842" width="9.140625" style="19"/>
    <col min="3843" max="3843" width="13.7109375" style="19" customWidth="1"/>
    <col min="3844" max="3844" width="7.140625" style="19" customWidth="1"/>
    <col min="3845" max="3845" width="9.140625" style="19"/>
    <col min="3846" max="3846" width="6.7109375" style="19" customWidth="1"/>
    <col min="3847" max="3847" width="4.7109375" style="19" customWidth="1"/>
    <col min="3848" max="3848" width="9.140625" style="19"/>
    <col min="3849" max="3849" width="10.5703125" style="19" customWidth="1"/>
    <col min="3850" max="3853" width="9.140625" style="19"/>
    <col min="3854" max="3854" width="7.7109375" style="19" customWidth="1"/>
    <col min="3855" max="4096" width="9.140625" style="19"/>
    <col min="4097" max="4097" width="4.85546875" style="19" customWidth="1"/>
    <col min="4098" max="4098" width="9.140625" style="19"/>
    <col min="4099" max="4099" width="13.7109375" style="19" customWidth="1"/>
    <col min="4100" max="4100" width="7.140625" style="19" customWidth="1"/>
    <col min="4101" max="4101" width="9.140625" style="19"/>
    <col min="4102" max="4102" width="6.7109375" style="19" customWidth="1"/>
    <col min="4103" max="4103" width="4.7109375" style="19" customWidth="1"/>
    <col min="4104" max="4104" width="9.140625" style="19"/>
    <col min="4105" max="4105" width="10.5703125" style="19" customWidth="1"/>
    <col min="4106" max="4109" width="9.140625" style="19"/>
    <col min="4110" max="4110" width="7.7109375" style="19" customWidth="1"/>
    <col min="4111" max="4352" width="9.140625" style="19"/>
    <col min="4353" max="4353" width="4.85546875" style="19" customWidth="1"/>
    <col min="4354" max="4354" width="9.140625" style="19"/>
    <col min="4355" max="4355" width="13.7109375" style="19" customWidth="1"/>
    <col min="4356" max="4356" width="7.140625" style="19" customWidth="1"/>
    <col min="4357" max="4357" width="9.140625" style="19"/>
    <col min="4358" max="4358" width="6.7109375" style="19" customWidth="1"/>
    <col min="4359" max="4359" width="4.7109375" style="19" customWidth="1"/>
    <col min="4360" max="4360" width="9.140625" style="19"/>
    <col min="4361" max="4361" width="10.5703125" style="19" customWidth="1"/>
    <col min="4362" max="4365" width="9.140625" style="19"/>
    <col min="4366" max="4366" width="7.7109375" style="19" customWidth="1"/>
    <col min="4367" max="4608" width="9.140625" style="19"/>
    <col min="4609" max="4609" width="4.85546875" style="19" customWidth="1"/>
    <col min="4610" max="4610" width="9.140625" style="19"/>
    <col min="4611" max="4611" width="13.7109375" style="19" customWidth="1"/>
    <col min="4612" max="4612" width="7.140625" style="19" customWidth="1"/>
    <col min="4613" max="4613" width="9.140625" style="19"/>
    <col min="4614" max="4614" width="6.7109375" style="19" customWidth="1"/>
    <col min="4615" max="4615" width="4.7109375" style="19" customWidth="1"/>
    <col min="4616" max="4616" width="9.140625" style="19"/>
    <col min="4617" max="4617" width="10.5703125" style="19" customWidth="1"/>
    <col min="4618" max="4621" width="9.140625" style="19"/>
    <col min="4622" max="4622" width="7.7109375" style="19" customWidth="1"/>
    <col min="4623" max="4864" width="9.140625" style="19"/>
    <col min="4865" max="4865" width="4.85546875" style="19" customWidth="1"/>
    <col min="4866" max="4866" width="9.140625" style="19"/>
    <col min="4867" max="4867" width="13.7109375" style="19" customWidth="1"/>
    <col min="4868" max="4868" width="7.140625" style="19" customWidth="1"/>
    <col min="4869" max="4869" width="9.140625" style="19"/>
    <col min="4870" max="4870" width="6.7109375" style="19" customWidth="1"/>
    <col min="4871" max="4871" width="4.7109375" style="19" customWidth="1"/>
    <col min="4872" max="4872" width="9.140625" style="19"/>
    <col min="4873" max="4873" width="10.5703125" style="19" customWidth="1"/>
    <col min="4874" max="4877" width="9.140625" style="19"/>
    <col min="4878" max="4878" width="7.7109375" style="19" customWidth="1"/>
    <col min="4879" max="5120" width="9.140625" style="19"/>
    <col min="5121" max="5121" width="4.85546875" style="19" customWidth="1"/>
    <col min="5122" max="5122" width="9.140625" style="19"/>
    <col min="5123" max="5123" width="13.7109375" style="19" customWidth="1"/>
    <col min="5124" max="5124" width="7.140625" style="19" customWidth="1"/>
    <col min="5125" max="5125" width="9.140625" style="19"/>
    <col min="5126" max="5126" width="6.7109375" style="19" customWidth="1"/>
    <col min="5127" max="5127" width="4.7109375" style="19" customWidth="1"/>
    <col min="5128" max="5128" width="9.140625" style="19"/>
    <col min="5129" max="5129" width="10.5703125" style="19" customWidth="1"/>
    <col min="5130" max="5133" width="9.140625" style="19"/>
    <col min="5134" max="5134" width="7.7109375" style="19" customWidth="1"/>
    <col min="5135" max="5376" width="9.140625" style="19"/>
    <col min="5377" max="5377" width="4.85546875" style="19" customWidth="1"/>
    <col min="5378" max="5378" width="9.140625" style="19"/>
    <col min="5379" max="5379" width="13.7109375" style="19" customWidth="1"/>
    <col min="5380" max="5380" width="7.140625" style="19" customWidth="1"/>
    <col min="5381" max="5381" width="9.140625" style="19"/>
    <col min="5382" max="5382" width="6.7109375" style="19" customWidth="1"/>
    <col min="5383" max="5383" width="4.7109375" style="19" customWidth="1"/>
    <col min="5384" max="5384" width="9.140625" style="19"/>
    <col min="5385" max="5385" width="10.5703125" style="19" customWidth="1"/>
    <col min="5386" max="5389" width="9.140625" style="19"/>
    <col min="5390" max="5390" width="7.7109375" style="19" customWidth="1"/>
    <col min="5391" max="5632" width="9.140625" style="19"/>
    <col min="5633" max="5633" width="4.85546875" style="19" customWidth="1"/>
    <col min="5634" max="5634" width="9.140625" style="19"/>
    <col min="5635" max="5635" width="13.7109375" style="19" customWidth="1"/>
    <col min="5636" max="5636" width="7.140625" style="19" customWidth="1"/>
    <col min="5637" max="5637" width="9.140625" style="19"/>
    <col min="5638" max="5638" width="6.7109375" style="19" customWidth="1"/>
    <col min="5639" max="5639" width="4.7109375" style="19" customWidth="1"/>
    <col min="5640" max="5640" width="9.140625" style="19"/>
    <col min="5641" max="5641" width="10.5703125" style="19" customWidth="1"/>
    <col min="5642" max="5645" width="9.140625" style="19"/>
    <col min="5646" max="5646" width="7.7109375" style="19" customWidth="1"/>
    <col min="5647" max="5888" width="9.140625" style="19"/>
    <col min="5889" max="5889" width="4.85546875" style="19" customWidth="1"/>
    <col min="5890" max="5890" width="9.140625" style="19"/>
    <col min="5891" max="5891" width="13.7109375" style="19" customWidth="1"/>
    <col min="5892" max="5892" width="7.140625" style="19" customWidth="1"/>
    <col min="5893" max="5893" width="9.140625" style="19"/>
    <col min="5894" max="5894" width="6.7109375" style="19" customWidth="1"/>
    <col min="5895" max="5895" width="4.7109375" style="19" customWidth="1"/>
    <col min="5896" max="5896" width="9.140625" style="19"/>
    <col min="5897" max="5897" width="10.5703125" style="19" customWidth="1"/>
    <col min="5898" max="5901" width="9.140625" style="19"/>
    <col min="5902" max="5902" width="7.7109375" style="19" customWidth="1"/>
    <col min="5903" max="6144" width="9.140625" style="19"/>
    <col min="6145" max="6145" width="4.85546875" style="19" customWidth="1"/>
    <col min="6146" max="6146" width="9.140625" style="19"/>
    <col min="6147" max="6147" width="13.7109375" style="19" customWidth="1"/>
    <col min="6148" max="6148" width="7.140625" style="19" customWidth="1"/>
    <col min="6149" max="6149" width="9.140625" style="19"/>
    <col min="6150" max="6150" width="6.7109375" style="19" customWidth="1"/>
    <col min="6151" max="6151" width="4.7109375" style="19" customWidth="1"/>
    <col min="6152" max="6152" width="9.140625" style="19"/>
    <col min="6153" max="6153" width="10.5703125" style="19" customWidth="1"/>
    <col min="6154" max="6157" width="9.140625" style="19"/>
    <col min="6158" max="6158" width="7.7109375" style="19" customWidth="1"/>
    <col min="6159" max="6400" width="9.140625" style="19"/>
    <col min="6401" max="6401" width="4.85546875" style="19" customWidth="1"/>
    <col min="6402" max="6402" width="9.140625" style="19"/>
    <col min="6403" max="6403" width="13.7109375" style="19" customWidth="1"/>
    <col min="6404" max="6404" width="7.140625" style="19" customWidth="1"/>
    <col min="6405" max="6405" width="9.140625" style="19"/>
    <col min="6406" max="6406" width="6.7109375" style="19" customWidth="1"/>
    <col min="6407" max="6407" width="4.7109375" style="19" customWidth="1"/>
    <col min="6408" max="6408" width="9.140625" style="19"/>
    <col min="6409" max="6409" width="10.5703125" style="19" customWidth="1"/>
    <col min="6410" max="6413" width="9.140625" style="19"/>
    <col min="6414" max="6414" width="7.7109375" style="19" customWidth="1"/>
    <col min="6415" max="6656" width="9.140625" style="19"/>
    <col min="6657" max="6657" width="4.85546875" style="19" customWidth="1"/>
    <col min="6658" max="6658" width="9.140625" style="19"/>
    <col min="6659" max="6659" width="13.7109375" style="19" customWidth="1"/>
    <col min="6660" max="6660" width="7.140625" style="19" customWidth="1"/>
    <col min="6661" max="6661" width="9.140625" style="19"/>
    <col min="6662" max="6662" width="6.7109375" style="19" customWidth="1"/>
    <col min="6663" max="6663" width="4.7109375" style="19" customWidth="1"/>
    <col min="6664" max="6664" width="9.140625" style="19"/>
    <col min="6665" max="6665" width="10.5703125" style="19" customWidth="1"/>
    <col min="6666" max="6669" width="9.140625" style="19"/>
    <col min="6670" max="6670" width="7.7109375" style="19" customWidth="1"/>
    <col min="6671" max="6912" width="9.140625" style="19"/>
    <col min="6913" max="6913" width="4.85546875" style="19" customWidth="1"/>
    <col min="6914" max="6914" width="9.140625" style="19"/>
    <col min="6915" max="6915" width="13.7109375" style="19" customWidth="1"/>
    <col min="6916" max="6916" width="7.140625" style="19" customWidth="1"/>
    <col min="6917" max="6917" width="9.140625" style="19"/>
    <col min="6918" max="6918" width="6.7109375" style="19" customWidth="1"/>
    <col min="6919" max="6919" width="4.7109375" style="19" customWidth="1"/>
    <col min="6920" max="6920" width="9.140625" style="19"/>
    <col min="6921" max="6921" width="10.5703125" style="19" customWidth="1"/>
    <col min="6922" max="6925" width="9.140625" style="19"/>
    <col min="6926" max="6926" width="7.7109375" style="19" customWidth="1"/>
    <col min="6927" max="7168" width="9.140625" style="19"/>
    <col min="7169" max="7169" width="4.85546875" style="19" customWidth="1"/>
    <col min="7170" max="7170" width="9.140625" style="19"/>
    <col min="7171" max="7171" width="13.7109375" style="19" customWidth="1"/>
    <col min="7172" max="7172" width="7.140625" style="19" customWidth="1"/>
    <col min="7173" max="7173" width="9.140625" style="19"/>
    <col min="7174" max="7174" width="6.7109375" style="19" customWidth="1"/>
    <col min="7175" max="7175" width="4.7109375" style="19" customWidth="1"/>
    <col min="7176" max="7176" width="9.140625" style="19"/>
    <col min="7177" max="7177" width="10.5703125" style="19" customWidth="1"/>
    <col min="7178" max="7181" width="9.140625" style="19"/>
    <col min="7182" max="7182" width="7.7109375" style="19" customWidth="1"/>
    <col min="7183" max="7424" width="9.140625" style="19"/>
    <col min="7425" max="7425" width="4.85546875" style="19" customWidth="1"/>
    <col min="7426" max="7426" width="9.140625" style="19"/>
    <col min="7427" max="7427" width="13.7109375" style="19" customWidth="1"/>
    <col min="7428" max="7428" width="7.140625" style="19" customWidth="1"/>
    <col min="7429" max="7429" width="9.140625" style="19"/>
    <col min="7430" max="7430" width="6.7109375" style="19" customWidth="1"/>
    <col min="7431" max="7431" width="4.7109375" style="19" customWidth="1"/>
    <col min="7432" max="7432" width="9.140625" style="19"/>
    <col min="7433" max="7433" width="10.5703125" style="19" customWidth="1"/>
    <col min="7434" max="7437" width="9.140625" style="19"/>
    <col min="7438" max="7438" width="7.7109375" style="19" customWidth="1"/>
    <col min="7439" max="7680" width="9.140625" style="19"/>
    <col min="7681" max="7681" width="4.85546875" style="19" customWidth="1"/>
    <col min="7682" max="7682" width="9.140625" style="19"/>
    <col min="7683" max="7683" width="13.7109375" style="19" customWidth="1"/>
    <col min="7684" max="7684" width="7.140625" style="19" customWidth="1"/>
    <col min="7685" max="7685" width="9.140625" style="19"/>
    <col min="7686" max="7686" width="6.7109375" style="19" customWidth="1"/>
    <col min="7687" max="7687" width="4.7109375" style="19" customWidth="1"/>
    <col min="7688" max="7688" width="9.140625" style="19"/>
    <col min="7689" max="7689" width="10.5703125" style="19" customWidth="1"/>
    <col min="7690" max="7693" width="9.140625" style="19"/>
    <col min="7694" max="7694" width="7.7109375" style="19" customWidth="1"/>
    <col min="7695" max="7936" width="9.140625" style="19"/>
    <col min="7937" max="7937" width="4.85546875" style="19" customWidth="1"/>
    <col min="7938" max="7938" width="9.140625" style="19"/>
    <col min="7939" max="7939" width="13.7109375" style="19" customWidth="1"/>
    <col min="7940" max="7940" width="7.140625" style="19" customWidth="1"/>
    <col min="7941" max="7941" width="9.140625" style="19"/>
    <col min="7942" max="7942" width="6.7109375" style="19" customWidth="1"/>
    <col min="7943" max="7943" width="4.7109375" style="19" customWidth="1"/>
    <col min="7944" max="7944" width="9.140625" style="19"/>
    <col min="7945" max="7945" width="10.5703125" style="19" customWidth="1"/>
    <col min="7946" max="7949" width="9.140625" style="19"/>
    <col min="7950" max="7950" width="7.7109375" style="19" customWidth="1"/>
    <col min="7951" max="8192" width="9.140625" style="19"/>
    <col min="8193" max="8193" width="4.85546875" style="19" customWidth="1"/>
    <col min="8194" max="8194" width="9.140625" style="19"/>
    <col min="8195" max="8195" width="13.7109375" style="19" customWidth="1"/>
    <col min="8196" max="8196" width="7.140625" style="19" customWidth="1"/>
    <col min="8197" max="8197" width="9.140625" style="19"/>
    <col min="8198" max="8198" width="6.7109375" style="19" customWidth="1"/>
    <col min="8199" max="8199" width="4.7109375" style="19" customWidth="1"/>
    <col min="8200" max="8200" width="9.140625" style="19"/>
    <col min="8201" max="8201" width="10.5703125" style="19" customWidth="1"/>
    <col min="8202" max="8205" width="9.140625" style="19"/>
    <col min="8206" max="8206" width="7.7109375" style="19" customWidth="1"/>
    <col min="8207" max="8448" width="9.140625" style="19"/>
    <col min="8449" max="8449" width="4.85546875" style="19" customWidth="1"/>
    <col min="8450" max="8450" width="9.140625" style="19"/>
    <col min="8451" max="8451" width="13.7109375" style="19" customWidth="1"/>
    <col min="8452" max="8452" width="7.140625" style="19" customWidth="1"/>
    <col min="8453" max="8453" width="9.140625" style="19"/>
    <col min="8454" max="8454" width="6.7109375" style="19" customWidth="1"/>
    <col min="8455" max="8455" width="4.7109375" style="19" customWidth="1"/>
    <col min="8456" max="8456" width="9.140625" style="19"/>
    <col min="8457" max="8457" width="10.5703125" style="19" customWidth="1"/>
    <col min="8458" max="8461" width="9.140625" style="19"/>
    <col min="8462" max="8462" width="7.7109375" style="19" customWidth="1"/>
    <col min="8463" max="8704" width="9.140625" style="19"/>
    <col min="8705" max="8705" width="4.85546875" style="19" customWidth="1"/>
    <col min="8706" max="8706" width="9.140625" style="19"/>
    <col min="8707" max="8707" width="13.7109375" style="19" customWidth="1"/>
    <col min="8708" max="8708" width="7.140625" style="19" customWidth="1"/>
    <col min="8709" max="8709" width="9.140625" style="19"/>
    <col min="8710" max="8710" width="6.7109375" style="19" customWidth="1"/>
    <col min="8711" max="8711" width="4.7109375" style="19" customWidth="1"/>
    <col min="8712" max="8712" width="9.140625" style="19"/>
    <col min="8713" max="8713" width="10.5703125" style="19" customWidth="1"/>
    <col min="8714" max="8717" width="9.140625" style="19"/>
    <col min="8718" max="8718" width="7.7109375" style="19" customWidth="1"/>
    <col min="8719" max="8960" width="9.140625" style="19"/>
    <col min="8961" max="8961" width="4.85546875" style="19" customWidth="1"/>
    <col min="8962" max="8962" width="9.140625" style="19"/>
    <col min="8963" max="8963" width="13.7109375" style="19" customWidth="1"/>
    <col min="8964" max="8964" width="7.140625" style="19" customWidth="1"/>
    <col min="8965" max="8965" width="9.140625" style="19"/>
    <col min="8966" max="8966" width="6.7109375" style="19" customWidth="1"/>
    <col min="8967" max="8967" width="4.7109375" style="19" customWidth="1"/>
    <col min="8968" max="8968" width="9.140625" style="19"/>
    <col min="8969" max="8969" width="10.5703125" style="19" customWidth="1"/>
    <col min="8970" max="8973" width="9.140625" style="19"/>
    <col min="8974" max="8974" width="7.7109375" style="19" customWidth="1"/>
    <col min="8975" max="9216" width="9.140625" style="19"/>
    <col min="9217" max="9217" width="4.85546875" style="19" customWidth="1"/>
    <col min="9218" max="9218" width="9.140625" style="19"/>
    <col min="9219" max="9219" width="13.7109375" style="19" customWidth="1"/>
    <col min="9220" max="9220" width="7.140625" style="19" customWidth="1"/>
    <col min="9221" max="9221" width="9.140625" style="19"/>
    <col min="9222" max="9222" width="6.7109375" style="19" customWidth="1"/>
    <col min="9223" max="9223" width="4.7109375" style="19" customWidth="1"/>
    <col min="9224" max="9224" width="9.140625" style="19"/>
    <col min="9225" max="9225" width="10.5703125" style="19" customWidth="1"/>
    <col min="9226" max="9229" width="9.140625" style="19"/>
    <col min="9230" max="9230" width="7.7109375" style="19" customWidth="1"/>
    <col min="9231" max="9472" width="9.140625" style="19"/>
    <col min="9473" max="9473" width="4.85546875" style="19" customWidth="1"/>
    <col min="9474" max="9474" width="9.140625" style="19"/>
    <col min="9475" max="9475" width="13.7109375" style="19" customWidth="1"/>
    <col min="9476" max="9476" width="7.140625" style="19" customWidth="1"/>
    <col min="9477" max="9477" width="9.140625" style="19"/>
    <col min="9478" max="9478" width="6.7109375" style="19" customWidth="1"/>
    <col min="9479" max="9479" width="4.7109375" style="19" customWidth="1"/>
    <col min="9480" max="9480" width="9.140625" style="19"/>
    <col min="9481" max="9481" width="10.5703125" style="19" customWidth="1"/>
    <col min="9482" max="9485" width="9.140625" style="19"/>
    <col min="9486" max="9486" width="7.7109375" style="19" customWidth="1"/>
    <col min="9487" max="9728" width="9.140625" style="19"/>
    <col min="9729" max="9729" width="4.85546875" style="19" customWidth="1"/>
    <col min="9730" max="9730" width="9.140625" style="19"/>
    <col min="9731" max="9731" width="13.7109375" style="19" customWidth="1"/>
    <col min="9732" max="9732" width="7.140625" style="19" customWidth="1"/>
    <col min="9733" max="9733" width="9.140625" style="19"/>
    <col min="9734" max="9734" width="6.7109375" style="19" customWidth="1"/>
    <col min="9735" max="9735" width="4.7109375" style="19" customWidth="1"/>
    <col min="9736" max="9736" width="9.140625" style="19"/>
    <col min="9737" max="9737" width="10.5703125" style="19" customWidth="1"/>
    <col min="9738" max="9741" width="9.140625" style="19"/>
    <col min="9742" max="9742" width="7.7109375" style="19" customWidth="1"/>
    <col min="9743" max="9984" width="9.140625" style="19"/>
    <col min="9985" max="9985" width="4.85546875" style="19" customWidth="1"/>
    <col min="9986" max="9986" width="9.140625" style="19"/>
    <col min="9987" max="9987" width="13.7109375" style="19" customWidth="1"/>
    <col min="9988" max="9988" width="7.140625" style="19" customWidth="1"/>
    <col min="9989" max="9989" width="9.140625" style="19"/>
    <col min="9990" max="9990" width="6.7109375" style="19" customWidth="1"/>
    <col min="9991" max="9991" width="4.7109375" style="19" customWidth="1"/>
    <col min="9992" max="9992" width="9.140625" style="19"/>
    <col min="9993" max="9993" width="10.5703125" style="19" customWidth="1"/>
    <col min="9994" max="9997" width="9.140625" style="19"/>
    <col min="9998" max="9998" width="7.7109375" style="19" customWidth="1"/>
    <col min="9999" max="10240" width="9.140625" style="19"/>
    <col min="10241" max="10241" width="4.85546875" style="19" customWidth="1"/>
    <col min="10242" max="10242" width="9.140625" style="19"/>
    <col min="10243" max="10243" width="13.7109375" style="19" customWidth="1"/>
    <col min="10244" max="10244" width="7.140625" style="19" customWidth="1"/>
    <col min="10245" max="10245" width="9.140625" style="19"/>
    <col min="10246" max="10246" width="6.7109375" style="19" customWidth="1"/>
    <col min="10247" max="10247" width="4.7109375" style="19" customWidth="1"/>
    <col min="10248" max="10248" width="9.140625" style="19"/>
    <col min="10249" max="10249" width="10.5703125" style="19" customWidth="1"/>
    <col min="10250" max="10253" width="9.140625" style="19"/>
    <col min="10254" max="10254" width="7.7109375" style="19" customWidth="1"/>
    <col min="10255" max="10496" width="9.140625" style="19"/>
    <col min="10497" max="10497" width="4.85546875" style="19" customWidth="1"/>
    <col min="10498" max="10498" width="9.140625" style="19"/>
    <col min="10499" max="10499" width="13.7109375" style="19" customWidth="1"/>
    <col min="10500" max="10500" width="7.140625" style="19" customWidth="1"/>
    <col min="10501" max="10501" width="9.140625" style="19"/>
    <col min="10502" max="10502" width="6.7109375" style="19" customWidth="1"/>
    <col min="10503" max="10503" width="4.7109375" style="19" customWidth="1"/>
    <col min="10504" max="10504" width="9.140625" style="19"/>
    <col min="10505" max="10505" width="10.5703125" style="19" customWidth="1"/>
    <col min="10506" max="10509" width="9.140625" style="19"/>
    <col min="10510" max="10510" width="7.7109375" style="19" customWidth="1"/>
    <col min="10511" max="10752" width="9.140625" style="19"/>
    <col min="10753" max="10753" width="4.85546875" style="19" customWidth="1"/>
    <col min="10754" max="10754" width="9.140625" style="19"/>
    <col min="10755" max="10755" width="13.7109375" style="19" customWidth="1"/>
    <col min="10756" max="10756" width="7.140625" style="19" customWidth="1"/>
    <col min="10757" max="10757" width="9.140625" style="19"/>
    <col min="10758" max="10758" width="6.7109375" style="19" customWidth="1"/>
    <col min="10759" max="10759" width="4.7109375" style="19" customWidth="1"/>
    <col min="10760" max="10760" width="9.140625" style="19"/>
    <col min="10761" max="10761" width="10.5703125" style="19" customWidth="1"/>
    <col min="10762" max="10765" width="9.140625" style="19"/>
    <col min="10766" max="10766" width="7.7109375" style="19" customWidth="1"/>
    <col min="10767" max="11008" width="9.140625" style="19"/>
    <col min="11009" max="11009" width="4.85546875" style="19" customWidth="1"/>
    <col min="11010" max="11010" width="9.140625" style="19"/>
    <col min="11011" max="11011" width="13.7109375" style="19" customWidth="1"/>
    <col min="11012" max="11012" width="7.140625" style="19" customWidth="1"/>
    <col min="11013" max="11013" width="9.140625" style="19"/>
    <col min="11014" max="11014" width="6.7109375" style="19" customWidth="1"/>
    <col min="11015" max="11015" width="4.7109375" style="19" customWidth="1"/>
    <col min="11016" max="11016" width="9.140625" style="19"/>
    <col min="11017" max="11017" width="10.5703125" style="19" customWidth="1"/>
    <col min="11018" max="11021" width="9.140625" style="19"/>
    <col min="11022" max="11022" width="7.7109375" style="19" customWidth="1"/>
    <col min="11023" max="11264" width="9.140625" style="19"/>
    <col min="11265" max="11265" width="4.85546875" style="19" customWidth="1"/>
    <col min="11266" max="11266" width="9.140625" style="19"/>
    <col min="11267" max="11267" width="13.7109375" style="19" customWidth="1"/>
    <col min="11268" max="11268" width="7.140625" style="19" customWidth="1"/>
    <col min="11269" max="11269" width="9.140625" style="19"/>
    <col min="11270" max="11270" width="6.7109375" style="19" customWidth="1"/>
    <col min="11271" max="11271" width="4.7109375" style="19" customWidth="1"/>
    <col min="11272" max="11272" width="9.140625" style="19"/>
    <col min="11273" max="11273" width="10.5703125" style="19" customWidth="1"/>
    <col min="11274" max="11277" width="9.140625" style="19"/>
    <col min="11278" max="11278" width="7.7109375" style="19" customWidth="1"/>
    <col min="11279" max="11520" width="9.140625" style="19"/>
    <col min="11521" max="11521" width="4.85546875" style="19" customWidth="1"/>
    <col min="11522" max="11522" width="9.140625" style="19"/>
    <col min="11523" max="11523" width="13.7109375" style="19" customWidth="1"/>
    <col min="11524" max="11524" width="7.140625" style="19" customWidth="1"/>
    <col min="11525" max="11525" width="9.140625" style="19"/>
    <col min="11526" max="11526" width="6.7109375" style="19" customWidth="1"/>
    <col min="11527" max="11527" width="4.7109375" style="19" customWidth="1"/>
    <col min="11528" max="11528" width="9.140625" style="19"/>
    <col min="11529" max="11529" width="10.5703125" style="19" customWidth="1"/>
    <col min="11530" max="11533" width="9.140625" style="19"/>
    <col min="11534" max="11534" width="7.7109375" style="19" customWidth="1"/>
    <col min="11535" max="11776" width="9.140625" style="19"/>
    <col min="11777" max="11777" width="4.85546875" style="19" customWidth="1"/>
    <col min="11778" max="11778" width="9.140625" style="19"/>
    <col min="11779" max="11779" width="13.7109375" style="19" customWidth="1"/>
    <col min="11780" max="11780" width="7.140625" style="19" customWidth="1"/>
    <col min="11781" max="11781" width="9.140625" style="19"/>
    <col min="11782" max="11782" width="6.7109375" style="19" customWidth="1"/>
    <col min="11783" max="11783" width="4.7109375" style="19" customWidth="1"/>
    <col min="11784" max="11784" width="9.140625" style="19"/>
    <col min="11785" max="11785" width="10.5703125" style="19" customWidth="1"/>
    <col min="11786" max="11789" width="9.140625" style="19"/>
    <col min="11790" max="11790" width="7.7109375" style="19" customWidth="1"/>
    <col min="11791" max="12032" width="9.140625" style="19"/>
    <col min="12033" max="12033" width="4.85546875" style="19" customWidth="1"/>
    <col min="12034" max="12034" width="9.140625" style="19"/>
    <col min="12035" max="12035" width="13.7109375" style="19" customWidth="1"/>
    <col min="12036" max="12036" width="7.140625" style="19" customWidth="1"/>
    <col min="12037" max="12037" width="9.140625" style="19"/>
    <col min="12038" max="12038" width="6.7109375" style="19" customWidth="1"/>
    <col min="12039" max="12039" width="4.7109375" style="19" customWidth="1"/>
    <col min="12040" max="12040" width="9.140625" style="19"/>
    <col min="12041" max="12041" width="10.5703125" style="19" customWidth="1"/>
    <col min="12042" max="12045" width="9.140625" style="19"/>
    <col min="12046" max="12046" width="7.7109375" style="19" customWidth="1"/>
    <col min="12047" max="12288" width="9.140625" style="19"/>
    <col min="12289" max="12289" width="4.85546875" style="19" customWidth="1"/>
    <col min="12290" max="12290" width="9.140625" style="19"/>
    <col min="12291" max="12291" width="13.7109375" style="19" customWidth="1"/>
    <col min="12292" max="12292" width="7.140625" style="19" customWidth="1"/>
    <col min="12293" max="12293" width="9.140625" style="19"/>
    <col min="12294" max="12294" width="6.7109375" style="19" customWidth="1"/>
    <col min="12295" max="12295" width="4.7109375" style="19" customWidth="1"/>
    <col min="12296" max="12296" width="9.140625" style="19"/>
    <col min="12297" max="12297" width="10.5703125" style="19" customWidth="1"/>
    <col min="12298" max="12301" width="9.140625" style="19"/>
    <col min="12302" max="12302" width="7.7109375" style="19" customWidth="1"/>
    <col min="12303" max="12544" width="9.140625" style="19"/>
    <col min="12545" max="12545" width="4.85546875" style="19" customWidth="1"/>
    <col min="12546" max="12546" width="9.140625" style="19"/>
    <col min="12547" max="12547" width="13.7109375" style="19" customWidth="1"/>
    <col min="12548" max="12548" width="7.140625" style="19" customWidth="1"/>
    <col min="12549" max="12549" width="9.140625" style="19"/>
    <col min="12550" max="12550" width="6.7109375" style="19" customWidth="1"/>
    <col min="12551" max="12551" width="4.7109375" style="19" customWidth="1"/>
    <col min="12552" max="12552" width="9.140625" style="19"/>
    <col min="12553" max="12553" width="10.5703125" style="19" customWidth="1"/>
    <col min="12554" max="12557" width="9.140625" style="19"/>
    <col min="12558" max="12558" width="7.7109375" style="19" customWidth="1"/>
    <col min="12559" max="12800" width="9.140625" style="19"/>
    <col min="12801" max="12801" width="4.85546875" style="19" customWidth="1"/>
    <col min="12802" max="12802" width="9.140625" style="19"/>
    <col min="12803" max="12803" width="13.7109375" style="19" customWidth="1"/>
    <col min="12804" max="12804" width="7.140625" style="19" customWidth="1"/>
    <col min="12805" max="12805" width="9.140625" style="19"/>
    <col min="12806" max="12806" width="6.7109375" style="19" customWidth="1"/>
    <col min="12807" max="12807" width="4.7109375" style="19" customWidth="1"/>
    <col min="12808" max="12808" width="9.140625" style="19"/>
    <col min="12809" max="12809" width="10.5703125" style="19" customWidth="1"/>
    <col min="12810" max="12813" width="9.140625" style="19"/>
    <col min="12814" max="12814" width="7.7109375" style="19" customWidth="1"/>
    <col min="12815" max="13056" width="9.140625" style="19"/>
    <col min="13057" max="13057" width="4.85546875" style="19" customWidth="1"/>
    <col min="13058" max="13058" width="9.140625" style="19"/>
    <col min="13059" max="13059" width="13.7109375" style="19" customWidth="1"/>
    <col min="13060" max="13060" width="7.140625" style="19" customWidth="1"/>
    <col min="13061" max="13061" width="9.140625" style="19"/>
    <col min="13062" max="13062" width="6.7109375" style="19" customWidth="1"/>
    <col min="13063" max="13063" width="4.7109375" style="19" customWidth="1"/>
    <col min="13064" max="13064" width="9.140625" style="19"/>
    <col min="13065" max="13065" width="10.5703125" style="19" customWidth="1"/>
    <col min="13066" max="13069" width="9.140625" style="19"/>
    <col min="13070" max="13070" width="7.7109375" style="19" customWidth="1"/>
    <col min="13071" max="13312" width="9.140625" style="19"/>
    <col min="13313" max="13313" width="4.85546875" style="19" customWidth="1"/>
    <col min="13314" max="13314" width="9.140625" style="19"/>
    <col min="13315" max="13315" width="13.7109375" style="19" customWidth="1"/>
    <col min="13316" max="13316" width="7.140625" style="19" customWidth="1"/>
    <col min="13317" max="13317" width="9.140625" style="19"/>
    <col min="13318" max="13318" width="6.7109375" style="19" customWidth="1"/>
    <col min="13319" max="13319" width="4.7109375" style="19" customWidth="1"/>
    <col min="13320" max="13320" width="9.140625" style="19"/>
    <col min="13321" max="13321" width="10.5703125" style="19" customWidth="1"/>
    <col min="13322" max="13325" width="9.140625" style="19"/>
    <col min="13326" max="13326" width="7.7109375" style="19" customWidth="1"/>
    <col min="13327" max="13568" width="9.140625" style="19"/>
    <col min="13569" max="13569" width="4.85546875" style="19" customWidth="1"/>
    <col min="13570" max="13570" width="9.140625" style="19"/>
    <col min="13571" max="13571" width="13.7109375" style="19" customWidth="1"/>
    <col min="13572" max="13572" width="7.140625" style="19" customWidth="1"/>
    <col min="13573" max="13573" width="9.140625" style="19"/>
    <col min="13574" max="13574" width="6.7109375" style="19" customWidth="1"/>
    <col min="13575" max="13575" width="4.7109375" style="19" customWidth="1"/>
    <col min="13576" max="13576" width="9.140625" style="19"/>
    <col min="13577" max="13577" width="10.5703125" style="19" customWidth="1"/>
    <col min="13578" max="13581" width="9.140625" style="19"/>
    <col min="13582" max="13582" width="7.7109375" style="19" customWidth="1"/>
    <col min="13583" max="13824" width="9.140625" style="19"/>
    <col min="13825" max="13825" width="4.85546875" style="19" customWidth="1"/>
    <col min="13826" max="13826" width="9.140625" style="19"/>
    <col min="13827" max="13827" width="13.7109375" style="19" customWidth="1"/>
    <col min="13828" max="13828" width="7.140625" style="19" customWidth="1"/>
    <col min="13829" max="13829" width="9.140625" style="19"/>
    <col min="13830" max="13830" width="6.7109375" style="19" customWidth="1"/>
    <col min="13831" max="13831" width="4.7109375" style="19" customWidth="1"/>
    <col min="13832" max="13832" width="9.140625" style="19"/>
    <col min="13833" max="13833" width="10.5703125" style="19" customWidth="1"/>
    <col min="13834" max="13837" width="9.140625" style="19"/>
    <col min="13838" max="13838" width="7.7109375" style="19" customWidth="1"/>
    <col min="13839" max="14080" width="9.140625" style="19"/>
    <col min="14081" max="14081" width="4.85546875" style="19" customWidth="1"/>
    <col min="14082" max="14082" width="9.140625" style="19"/>
    <col min="14083" max="14083" width="13.7109375" style="19" customWidth="1"/>
    <col min="14084" max="14084" width="7.140625" style="19" customWidth="1"/>
    <col min="14085" max="14085" width="9.140625" style="19"/>
    <col min="14086" max="14086" width="6.7109375" style="19" customWidth="1"/>
    <col min="14087" max="14087" width="4.7109375" style="19" customWidth="1"/>
    <col min="14088" max="14088" width="9.140625" style="19"/>
    <col min="14089" max="14089" width="10.5703125" style="19" customWidth="1"/>
    <col min="14090" max="14093" width="9.140625" style="19"/>
    <col min="14094" max="14094" width="7.7109375" style="19" customWidth="1"/>
    <col min="14095" max="14336" width="9.140625" style="19"/>
    <col min="14337" max="14337" width="4.85546875" style="19" customWidth="1"/>
    <col min="14338" max="14338" width="9.140625" style="19"/>
    <col min="14339" max="14339" width="13.7109375" style="19" customWidth="1"/>
    <col min="14340" max="14340" width="7.140625" style="19" customWidth="1"/>
    <col min="14341" max="14341" width="9.140625" style="19"/>
    <col min="14342" max="14342" width="6.7109375" style="19" customWidth="1"/>
    <col min="14343" max="14343" width="4.7109375" style="19" customWidth="1"/>
    <col min="14344" max="14344" width="9.140625" style="19"/>
    <col min="14345" max="14345" width="10.5703125" style="19" customWidth="1"/>
    <col min="14346" max="14349" width="9.140625" style="19"/>
    <col min="14350" max="14350" width="7.7109375" style="19" customWidth="1"/>
    <col min="14351" max="14592" width="9.140625" style="19"/>
    <col min="14593" max="14593" width="4.85546875" style="19" customWidth="1"/>
    <col min="14594" max="14594" width="9.140625" style="19"/>
    <col min="14595" max="14595" width="13.7109375" style="19" customWidth="1"/>
    <col min="14596" max="14596" width="7.140625" style="19" customWidth="1"/>
    <col min="14597" max="14597" width="9.140625" style="19"/>
    <col min="14598" max="14598" width="6.7109375" style="19" customWidth="1"/>
    <col min="14599" max="14599" width="4.7109375" style="19" customWidth="1"/>
    <col min="14600" max="14600" width="9.140625" style="19"/>
    <col min="14601" max="14601" width="10.5703125" style="19" customWidth="1"/>
    <col min="14602" max="14605" width="9.140625" style="19"/>
    <col min="14606" max="14606" width="7.7109375" style="19" customWidth="1"/>
    <col min="14607" max="14848" width="9.140625" style="19"/>
    <col min="14849" max="14849" width="4.85546875" style="19" customWidth="1"/>
    <col min="14850" max="14850" width="9.140625" style="19"/>
    <col min="14851" max="14851" width="13.7109375" style="19" customWidth="1"/>
    <col min="14852" max="14852" width="7.140625" style="19" customWidth="1"/>
    <col min="14853" max="14853" width="9.140625" style="19"/>
    <col min="14854" max="14854" width="6.7109375" style="19" customWidth="1"/>
    <col min="14855" max="14855" width="4.7109375" style="19" customWidth="1"/>
    <col min="14856" max="14856" width="9.140625" style="19"/>
    <col min="14857" max="14857" width="10.5703125" style="19" customWidth="1"/>
    <col min="14858" max="14861" width="9.140625" style="19"/>
    <col min="14862" max="14862" width="7.7109375" style="19" customWidth="1"/>
    <col min="14863" max="15104" width="9.140625" style="19"/>
    <col min="15105" max="15105" width="4.85546875" style="19" customWidth="1"/>
    <col min="15106" max="15106" width="9.140625" style="19"/>
    <col min="15107" max="15107" width="13.7109375" style="19" customWidth="1"/>
    <col min="15108" max="15108" width="7.140625" style="19" customWidth="1"/>
    <col min="15109" max="15109" width="9.140625" style="19"/>
    <col min="15110" max="15110" width="6.7109375" style="19" customWidth="1"/>
    <col min="15111" max="15111" width="4.7109375" style="19" customWidth="1"/>
    <col min="15112" max="15112" width="9.140625" style="19"/>
    <col min="15113" max="15113" width="10.5703125" style="19" customWidth="1"/>
    <col min="15114" max="15117" width="9.140625" style="19"/>
    <col min="15118" max="15118" width="7.7109375" style="19" customWidth="1"/>
    <col min="15119" max="15360" width="9.140625" style="19"/>
    <col min="15361" max="15361" width="4.85546875" style="19" customWidth="1"/>
    <col min="15362" max="15362" width="9.140625" style="19"/>
    <col min="15363" max="15363" width="13.7109375" style="19" customWidth="1"/>
    <col min="15364" max="15364" width="7.140625" style="19" customWidth="1"/>
    <col min="15365" max="15365" width="9.140625" style="19"/>
    <col min="15366" max="15366" width="6.7109375" style="19" customWidth="1"/>
    <col min="15367" max="15367" width="4.7109375" style="19" customWidth="1"/>
    <col min="15368" max="15368" width="9.140625" style="19"/>
    <col min="15369" max="15369" width="10.5703125" style="19" customWidth="1"/>
    <col min="15370" max="15373" width="9.140625" style="19"/>
    <col min="15374" max="15374" width="7.7109375" style="19" customWidth="1"/>
    <col min="15375" max="15616" width="9.140625" style="19"/>
    <col min="15617" max="15617" width="4.85546875" style="19" customWidth="1"/>
    <col min="15618" max="15618" width="9.140625" style="19"/>
    <col min="15619" max="15619" width="13.7109375" style="19" customWidth="1"/>
    <col min="15620" max="15620" width="7.140625" style="19" customWidth="1"/>
    <col min="15621" max="15621" width="9.140625" style="19"/>
    <col min="15622" max="15622" width="6.7109375" style="19" customWidth="1"/>
    <col min="15623" max="15623" width="4.7109375" style="19" customWidth="1"/>
    <col min="15624" max="15624" width="9.140625" style="19"/>
    <col min="15625" max="15625" width="10.5703125" style="19" customWidth="1"/>
    <col min="15626" max="15629" width="9.140625" style="19"/>
    <col min="15630" max="15630" width="7.7109375" style="19" customWidth="1"/>
    <col min="15631" max="15872" width="9.140625" style="19"/>
    <col min="15873" max="15873" width="4.85546875" style="19" customWidth="1"/>
    <col min="15874" max="15874" width="9.140625" style="19"/>
    <col min="15875" max="15875" width="13.7109375" style="19" customWidth="1"/>
    <col min="15876" max="15876" width="7.140625" style="19" customWidth="1"/>
    <col min="15877" max="15877" width="9.140625" style="19"/>
    <col min="15878" max="15878" width="6.7109375" style="19" customWidth="1"/>
    <col min="15879" max="15879" width="4.7109375" style="19" customWidth="1"/>
    <col min="15880" max="15880" width="9.140625" style="19"/>
    <col min="15881" max="15881" width="10.5703125" style="19" customWidth="1"/>
    <col min="15882" max="15885" width="9.140625" style="19"/>
    <col min="15886" max="15886" width="7.7109375" style="19" customWidth="1"/>
    <col min="15887" max="16128" width="9.140625" style="19"/>
    <col min="16129" max="16129" width="4.85546875" style="19" customWidth="1"/>
    <col min="16130" max="16130" width="9.140625" style="19"/>
    <col min="16131" max="16131" width="13.7109375" style="19" customWidth="1"/>
    <col min="16132" max="16132" width="7.140625" style="19" customWidth="1"/>
    <col min="16133" max="16133" width="9.140625" style="19"/>
    <col min="16134" max="16134" width="6.7109375" style="19" customWidth="1"/>
    <col min="16135" max="16135" width="4.7109375" style="19" customWidth="1"/>
    <col min="16136" max="16136" width="9.140625" style="19"/>
    <col min="16137" max="16137" width="10.5703125" style="19" customWidth="1"/>
    <col min="16138" max="16141" width="9.140625" style="19"/>
    <col min="16142" max="16142" width="7.7109375" style="19" customWidth="1"/>
    <col min="16143" max="16384" width="9.140625" style="19"/>
  </cols>
  <sheetData>
    <row r="1" spans="1:18" s="2" customFormat="1" ht="15.75">
      <c r="A1" s="130" t="s">
        <v>0</v>
      </c>
      <c r="B1" s="130"/>
      <c r="C1" s="130"/>
      <c r="D1" s="1"/>
      <c r="E1" s="1"/>
      <c r="I1" s="3"/>
      <c r="J1" s="131" t="s">
        <v>1</v>
      </c>
      <c r="K1" s="131"/>
      <c r="L1" s="131"/>
      <c r="M1" s="131"/>
      <c r="N1" s="48"/>
      <c r="O1" s="48"/>
      <c r="P1" s="48"/>
      <c r="Q1" s="48"/>
      <c r="R1" s="48"/>
    </row>
    <row r="2" spans="1:18" s="2" customFormat="1" ht="15.75">
      <c r="A2" s="1" t="s">
        <v>2</v>
      </c>
      <c r="B2" s="1"/>
      <c r="C2" s="1"/>
      <c r="D2" s="1"/>
      <c r="E2" s="1"/>
      <c r="I2" s="3"/>
      <c r="J2" s="131" t="s">
        <v>3</v>
      </c>
      <c r="K2" s="131"/>
      <c r="L2" s="131"/>
      <c r="M2" s="131"/>
      <c r="N2" s="48"/>
      <c r="O2" s="48"/>
      <c r="P2" s="48"/>
      <c r="Q2" s="48"/>
      <c r="R2" s="48"/>
    </row>
    <row r="3" spans="1:18" s="8" customFormat="1" ht="29.25" customHeight="1">
      <c r="A3" s="132" t="s">
        <v>8843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8" s="8" customFormat="1" ht="21" customHeight="1">
      <c r="A4" s="146" t="s">
        <v>5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</row>
    <row r="5" spans="1:18" s="8" customFormat="1" ht="15">
      <c r="A5" s="10"/>
      <c r="B5" s="10"/>
      <c r="C5"/>
      <c r="D5"/>
      <c r="E5" s="10"/>
      <c r="F5" s="10"/>
      <c r="G5" s="10"/>
      <c r="H5" s="34"/>
      <c r="I5" s="11"/>
      <c r="J5" s="11"/>
      <c r="K5" s="11"/>
      <c r="L5" s="11"/>
      <c r="M5" s="11"/>
      <c r="N5" s="11"/>
    </row>
    <row r="6" spans="1:18" s="8" customFormat="1" ht="18.75" customHeight="1">
      <c r="A6" s="127" t="s">
        <v>7</v>
      </c>
      <c r="B6" s="127" t="s">
        <v>8</v>
      </c>
      <c r="C6" s="127" t="s">
        <v>9</v>
      </c>
      <c r="D6" s="127"/>
      <c r="E6" s="127" t="s">
        <v>10</v>
      </c>
      <c r="F6" s="128" t="s">
        <v>11</v>
      </c>
      <c r="G6" s="128" t="s">
        <v>12</v>
      </c>
      <c r="H6" s="139" t="s">
        <v>13</v>
      </c>
      <c r="I6" s="140"/>
      <c r="J6" s="141"/>
      <c r="K6" s="142" t="s">
        <v>14</v>
      </c>
      <c r="L6" s="143"/>
      <c r="M6" s="144"/>
      <c r="N6" s="128" t="s">
        <v>15</v>
      </c>
      <c r="O6" s="145" t="s">
        <v>17</v>
      </c>
      <c r="P6" s="135" t="s">
        <v>18</v>
      </c>
      <c r="Q6" s="128" t="s">
        <v>8844</v>
      </c>
    </row>
    <row r="7" spans="1:18" s="8" customFormat="1" ht="31.5" customHeight="1">
      <c r="A7" s="127"/>
      <c r="B7" s="127"/>
      <c r="C7" s="127"/>
      <c r="D7" s="127"/>
      <c r="E7" s="127"/>
      <c r="F7" s="129"/>
      <c r="G7" s="129"/>
      <c r="H7" s="82" t="s">
        <v>22</v>
      </c>
      <c r="I7" s="12" t="s">
        <v>23</v>
      </c>
      <c r="J7" s="13" t="s">
        <v>24</v>
      </c>
      <c r="K7" s="13" t="s">
        <v>25</v>
      </c>
      <c r="L7" s="13" t="s">
        <v>26</v>
      </c>
      <c r="M7" s="13" t="s">
        <v>27</v>
      </c>
      <c r="N7" s="129"/>
      <c r="O7" s="145"/>
      <c r="P7" s="136"/>
      <c r="Q7" s="136"/>
    </row>
    <row r="8" spans="1:18">
      <c r="A8" s="14">
        <v>1</v>
      </c>
      <c r="B8" s="14" t="s">
        <v>8845</v>
      </c>
      <c r="C8" s="95" t="s">
        <v>8846</v>
      </c>
      <c r="D8" s="96" t="s">
        <v>335</v>
      </c>
      <c r="E8" s="14" t="s">
        <v>8847</v>
      </c>
      <c r="F8" s="14" t="s">
        <v>32</v>
      </c>
      <c r="G8" s="14" t="s">
        <v>33</v>
      </c>
      <c r="H8" s="83">
        <v>0</v>
      </c>
      <c r="I8" s="83">
        <v>7</v>
      </c>
      <c r="J8" s="83">
        <v>0</v>
      </c>
      <c r="K8" s="83">
        <v>0</v>
      </c>
      <c r="L8" s="83">
        <v>2030000</v>
      </c>
      <c r="M8" s="83">
        <v>0</v>
      </c>
      <c r="N8" s="83">
        <v>0</v>
      </c>
      <c r="O8" s="83">
        <v>2030000</v>
      </c>
      <c r="P8" s="16">
        <v>0</v>
      </c>
      <c r="Q8" s="83">
        <f>O8-P8</f>
        <v>2030000</v>
      </c>
    </row>
    <row r="9" spans="1:18">
      <c r="A9" s="14">
        <v>2</v>
      </c>
      <c r="B9" s="14" t="s">
        <v>8848</v>
      </c>
      <c r="C9" s="95" t="s">
        <v>2428</v>
      </c>
      <c r="D9" s="96" t="s">
        <v>559</v>
      </c>
      <c r="E9" s="14" t="s">
        <v>8849</v>
      </c>
      <c r="F9" s="14" t="s">
        <v>32</v>
      </c>
      <c r="G9" s="14" t="s">
        <v>33</v>
      </c>
      <c r="H9" s="83">
        <v>2</v>
      </c>
      <c r="I9" s="83">
        <v>0</v>
      </c>
      <c r="J9" s="83">
        <v>0</v>
      </c>
      <c r="K9" s="83">
        <v>580000</v>
      </c>
      <c r="L9" s="83">
        <v>0</v>
      </c>
      <c r="M9" s="83">
        <v>0</v>
      </c>
      <c r="N9" s="83">
        <v>0</v>
      </c>
      <c r="O9" s="83">
        <v>580000</v>
      </c>
      <c r="P9" s="16">
        <v>580000</v>
      </c>
      <c r="Q9" s="83">
        <f>O9-P9</f>
        <v>0</v>
      </c>
    </row>
    <row r="10" spans="1:18">
      <c r="A10" s="14">
        <v>3</v>
      </c>
      <c r="B10" s="14" t="s">
        <v>8850</v>
      </c>
      <c r="C10" s="95" t="s">
        <v>8851</v>
      </c>
      <c r="D10" s="96" t="s">
        <v>54</v>
      </c>
      <c r="E10" s="14" t="s">
        <v>8852</v>
      </c>
      <c r="F10" s="14" t="s">
        <v>32</v>
      </c>
      <c r="G10" s="14" t="s">
        <v>33</v>
      </c>
      <c r="H10" s="83">
        <v>0</v>
      </c>
      <c r="I10" s="83">
        <v>5</v>
      </c>
      <c r="J10" s="83">
        <v>0</v>
      </c>
      <c r="K10" s="83">
        <v>0</v>
      </c>
      <c r="L10" s="83">
        <f>I10*290000</f>
        <v>1450000</v>
      </c>
      <c r="M10" s="83">
        <v>0</v>
      </c>
      <c r="N10" s="83">
        <v>0</v>
      </c>
      <c r="O10" s="83">
        <f>L10</f>
        <v>1450000</v>
      </c>
      <c r="P10" s="16">
        <v>0</v>
      </c>
      <c r="Q10" s="83">
        <f>O10-P10</f>
        <v>1450000</v>
      </c>
    </row>
    <row r="11" spans="1:18" customFormat="1" ht="19.5" customHeight="1">
      <c r="A11" s="30"/>
      <c r="B11" s="31"/>
      <c r="C11" s="137" t="s">
        <v>3765</v>
      </c>
      <c r="D11" s="137"/>
      <c r="E11" s="31"/>
      <c r="F11" s="30"/>
      <c r="G11" s="30"/>
      <c r="H11" s="32">
        <f>SUM(H8:H10)</f>
        <v>2</v>
      </c>
      <c r="I11" s="32">
        <f t="shared" ref="I11:Q11" si="0">SUM(I8:I10)</f>
        <v>12</v>
      </c>
      <c r="J11" s="32">
        <f t="shared" si="0"/>
        <v>0</v>
      </c>
      <c r="K11" s="32">
        <f t="shared" si="0"/>
        <v>580000</v>
      </c>
      <c r="L11" s="32">
        <f t="shared" si="0"/>
        <v>3480000</v>
      </c>
      <c r="M11" s="32">
        <f t="shared" si="0"/>
        <v>0</v>
      </c>
      <c r="N11" s="32">
        <f t="shared" si="0"/>
        <v>0</v>
      </c>
      <c r="O11" s="32">
        <f t="shared" si="0"/>
        <v>4060000</v>
      </c>
      <c r="P11" s="32">
        <f t="shared" si="0"/>
        <v>580000</v>
      </c>
      <c r="Q11" s="32">
        <f t="shared" si="0"/>
        <v>3480000</v>
      </c>
    </row>
    <row r="12" spans="1:18" customFormat="1">
      <c r="B12" s="10"/>
      <c r="E12" s="10"/>
      <c r="H12" s="34"/>
      <c r="I12" s="11"/>
      <c r="J12" s="11"/>
      <c r="K12" s="11"/>
      <c r="L12" s="11"/>
      <c r="M12" s="11"/>
      <c r="N12" s="11"/>
    </row>
    <row r="13" spans="1:18" s="37" customFormat="1" ht="15">
      <c r="A13"/>
      <c r="B13" s="10"/>
      <c r="C13"/>
      <c r="D13"/>
      <c r="E13" s="10"/>
      <c r="F13" s="10"/>
      <c r="G13" s="10"/>
      <c r="H13" s="36"/>
      <c r="I13"/>
      <c r="J13"/>
      <c r="K13" s="38" t="s">
        <v>8853</v>
      </c>
      <c r="L13" s="38"/>
      <c r="M13" s="38"/>
      <c r="N13" s="38"/>
    </row>
    <row r="14" spans="1:18" s="37" customFormat="1" ht="15">
      <c r="A14" s="40" t="s">
        <v>3767</v>
      </c>
      <c r="B14" s="93"/>
      <c r="C14" s="43"/>
      <c r="D14" s="42" t="s">
        <v>3768</v>
      </c>
      <c r="E14" s="42"/>
      <c r="F14" s="42"/>
      <c r="H14" s="138" t="s">
        <v>3769</v>
      </c>
      <c r="I14" s="138"/>
      <c r="J14" s="138" t="s">
        <v>3770</v>
      </c>
      <c r="K14" s="138"/>
      <c r="L14" s="138"/>
      <c r="M14" s="138" t="s">
        <v>3771</v>
      </c>
      <c r="N14" s="138"/>
      <c r="O14" s="138"/>
    </row>
  </sheetData>
  <mergeCells count="21">
    <mergeCell ref="Q6:Q7"/>
    <mergeCell ref="C11:D11"/>
    <mergeCell ref="H14:I14"/>
    <mergeCell ref="J14:L14"/>
    <mergeCell ref="M14:O14"/>
    <mergeCell ref="G6:G7"/>
    <mergeCell ref="H6:J6"/>
    <mergeCell ref="K6:M6"/>
    <mergeCell ref="N6:N7"/>
    <mergeCell ref="O6:O7"/>
    <mergeCell ref="P6:P7"/>
    <mergeCell ref="A1:C1"/>
    <mergeCell ref="J1:M1"/>
    <mergeCell ref="J2:M2"/>
    <mergeCell ref="A3:N3"/>
    <mergeCell ref="A4:N4"/>
    <mergeCell ref="A6:A7"/>
    <mergeCell ref="B6:B7"/>
    <mergeCell ref="C6:D7"/>
    <mergeCell ref="E6:E7"/>
    <mergeCell ref="F6:F7"/>
  </mergeCells>
  <pageMargins left="0.52" right="0.28000000000000003" top="0.69" bottom="0.61" header="0.5" footer="0.5"/>
  <pageSetup scale="9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R68"/>
  <sheetViews>
    <sheetView topLeftCell="A7" workbookViewId="0">
      <selection activeCell="G34" sqref="G34"/>
    </sheetView>
  </sheetViews>
  <sheetFormatPr defaultRowHeight="12.75"/>
  <cols>
    <col min="1" max="1" width="4.85546875" style="44" customWidth="1"/>
    <col min="2" max="2" width="9.140625" style="44"/>
    <col min="3" max="3" width="15.42578125" style="19" bestFit="1" customWidth="1"/>
    <col min="4" max="4" width="7.5703125" style="19" customWidth="1"/>
    <col min="5" max="5" width="7.140625" style="44" customWidth="1"/>
    <col min="6" max="6" width="6.7109375" style="44" customWidth="1"/>
    <col min="7" max="7" width="6.5703125" style="44" customWidth="1"/>
    <col min="8" max="10" width="9.140625" style="45"/>
    <col min="11" max="11" width="11.140625" style="45" customWidth="1"/>
    <col min="12" max="12" width="11" style="45" customWidth="1"/>
    <col min="13" max="13" width="9.140625" style="45"/>
    <col min="14" max="14" width="6.85546875" style="45" customWidth="1"/>
    <col min="15" max="15" width="12" style="45" customWidth="1"/>
    <col min="16" max="16" width="10.85546875" style="19" customWidth="1"/>
    <col min="17" max="17" width="11.28515625" style="19" customWidth="1"/>
    <col min="18" max="256" width="9.140625" style="19"/>
    <col min="257" max="257" width="4.85546875" style="19" customWidth="1"/>
    <col min="258" max="258" width="9.140625" style="19"/>
    <col min="259" max="259" width="15.42578125" style="19" bestFit="1" customWidth="1"/>
    <col min="260" max="260" width="7.5703125" style="19" customWidth="1"/>
    <col min="261" max="261" width="7.140625" style="19" customWidth="1"/>
    <col min="262" max="262" width="6.7109375" style="19" customWidth="1"/>
    <col min="263" max="263" width="6.5703125" style="19" customWidth="1"/>
    <col min="264" max="266" width="9.140625" style="19"/>
    <col min="267" max="267" width="11.140625" style="19" customWidth="1"/>
    <col min="268" max="268" width="11" style="19" customWidth="1"/>
    <col min="269" max="269" width="9.140625" style="19"/>
    <col min="270" max="270" width="6.85546875" style="19" customWidth="1"/>
    <col min="271" max="271" width="12" style="19" customWidth="1"/>
    <col min="272" max="272" width="10.85546875" style="19" customWidth="1"/>
    <col min="273" max="273" width="11.28515625" style="19" customWidth="1"/>
    <col min="274" max="512" width="9.140625" style="19"/>
    <col min="513" max="513" width="4.85546875" style="19" customWidth="1"/>
    <col min="514" max="514" width="9.140625" style="19"/>
    <col min="515" max="515" width="15.42578125" style="19" bestFit="1" customWidth="1"/>
    <col min="516" max="516" width="7.5703125" style="19" customWidth="1"/>
    <col min="517" max="517" width="7.140625" style="19" customWidth="1"/>
    <col min="518" max="518" width="6.7109375" style="19" customWidth="1"/>
    <col min="519" max="519" width="6.5703125" style="19" customWidth="1"/>
    <col min="520" max="522" width="9.140625" style="19"/>
    <col min="523" max="523" width="11.140625" style="19" customWidth="1"/>
    <col min="524" max="524" width="11" style="19" customWidth="1"/>
    <col min="525" max="525" width="9.140625" style="19"/>
    <col min="526" max="526" width="6.85546875" style="19" customWidth="1"/>
    <col min="527" max="527" width="12" style="19" customWidth="1"/>
    <col min="528" max="528" width="10.85546875" style="19" customWidth="1"/>
    <col min="529" max="529" width="11.28515625" style="19" customWidth="1"/>
    <col min="530" max="768" width="9.140625" style="19"/>
    <col min="769" max="769" width="4.85546875" style="19" customWidth="1"/>
    <col min="770" max="770" width="9.140625" style="19"/>
    <col min="771" max="771" width="15.42578125" style="19" bestFit="1" customWidth="1"/>
    <col min="772" max="772" width="7.5703125" style="19" customWidth="1"/>
    <col min="773" max="773" width="7.140625" style="19" customWidth="1"/>
    <col min="774" max="774" width="6.7109375" style="19" customWidth="1"/>
    <col min="775" max="775" width="6.5703125" style="19" customWidth="1"/>
    <col min="776" max="778" width="9.140625" style="19"/>
    <col min="779" max="779" width="11.140625" style="19" customWidth="1"/>
    <col min="780" max="780" width="11" style="19" customWidth="1"/>
    <col min="781" max="781" width="9.140625" style="19"/>
    <col min="782" max="782" width="6.85546875" style="19" customWidth="1"/>
    <col min="783" max="783" width="12" style="19" customWidth="1"/>
    <col min="784" max="784" width="10.85546875" style="19" customWidth="1"/>
    <col min="785" max="785" width="11.28515625" style="19" customWidth="1"/>
    <col min="786" max="1024" width="9.140625" style="19"/>
    <col min="1025" max="1025" width="4.85546875" style="19" customWidth="1"/>
    <col min="1026" max="1026" width="9.140625" style="19"/>
    <col min="1027" max="1027" width="15.42578125" style="19" bestFit="1" customWidth="1"/>
    <col min="1028" max="1028" width="7.5703125" style="19" customWidth="1"/>
    <col min="1029" max="1029" width="7.140625" style="19" customWidth="1"/>
    <col min="1030" max="1030" width="6.7109375" style="19" customWidth="1"/>
    <col min="1031" max="1031" width="6.5703125" style="19" customWidth="1"/>
    <col min="1032" max="1034" width="9.140625" style="19"/>
    <col min="1035" max="1035" width="11.140625" style="19" customWidth="1"/>
    <col min="1036" max="1036" width="11" style="19" customWidth="1"/>
    <col min="1037" max="1037" width="9.140625" style="19"/>
    <col min="1038" max="1038" width="6.85546875" style="19" customWidth="1"/>
    <col min="1039" max="1039" width="12" style="19" customWidth="1"/>
    <col min="1040" max="1040" width="10.85546875" style="19" customWidth="1"/>
    <col min="1041" max="1041" width="11.28515625" style="19" customWidth="1"/>
    <col min="1042" max="1280" width="9.140625" style="19"/>
    <col min="1281" max="1281" width="4.85546875" style="19" customWidth="1"/>
    <col min="1282" max="1282" width="9.140625" style="19"/>
    <col min="1283" max="1283" width="15.42578125" style="19" bestFit="1" customWidth="1"/>
    <col min="1284" max="1284" width="7.5703125" style="19" customWidth="1"/>
    <col min="1285" max="1285" width="7.140625" style="19" customWidth="1"/>
    <col min="1286" max="1286" width="6.7109375" style="19" customWidth="1"/>
    <col min="1287" max="1287" width="6.5703125" style="19" customWidth="1"/>
    <col min="1288" max="1290" width="9.140625" style="19"/>
    <col min="1291" max="1291" width="11.140625" style="19" customWidth="1"/>
    <col min="1292" max="1292" width="11" style="19" customWidth="1"/>
    <col min="1293" max="1293" width="9.140625" style="19"/>
    <col min="1294" max="1294" width="6.85546875" style="19" customWidth="1"/>
    <col min="1295" max="1295" width="12" style="19" customWidth="1"/>
    <col min="1296" max="1296" width="10.85546875" style="19" customWidth="1"/>
    <col min="1297" max="1297" width="11.28515625" style="19" customWidth="1"/>
    <col min="1298" max="1536" width="9.140625" style="19"/>
    <col min="1537" max="1537" width="4.85546875" style="19" customWidth="1"/>
    <col min="1538" max="1538" width="9.140625" style="19"/>
    <col min="1539" max="1539" width="15.42578125" style="19" bestFit="1" customWidth="1"/>
    <col min="1540" max="1540" width="7.5703125" style="19" customWidth="1"/>
    <col min="1541" max="1541" width="7.140625" style="19" customWidth="1"/>
    <col min="1542" max="1542" width="6.7109375" style="19" customWidth="1"/>
    <col min="1543" max="1543" width="6.5703125" style="19" customWidth="1"/>
    <col min="1544" max="1546" width="9.140625" style="19"/>
    <col min="1547" max="1547" width="11.140625" style="19" customWidth="1"/>
    <col min="1548" max="1548" width="11" style="19" customWidth="1"/>
    <col min="1549" max="1549" width="9.140625" style="19"/>
    <col min="1550" max="1550" width="6.85546875" style="19" customWidth="1"/>
    <col min="1551" max="1551" width="12" style="19" customWidth="1"/>
    <col min="1552" max="1552" width="10.85546875" style="19" customWidth="1"/>
    <col min="1553" max="1553" width="11.28515625" style="19" customWidth="1"/>
    <col min="1554" max="1792" width="9.140625" style="19"/>
    <col min="1793" max="1793" width="4.85546875" style="19" customWidth="1"/>
    <col min="1794" max="1794" width="9.140625" style="19"/>
    <col min="1795" max="1795" width="15.42578125" style="19" bestFit="1" customWidth="1"/>
    <col min="1796" max="1796" width="7.5703125" style="19" customWidth="1"/>
    <col min="1797" max="1797" width="7.140625" style="19" customWidth="1"/>
    <col min="1798" max="1798" width="6.7109375" style="19" customWidth="1"/>
    <col min="1799" max="1799" width="6.5703125" style="19" customWidth="1"/>
    <col min="1800" max="1802" width="9.140625" style="19"/>
    <col min="1803" max="1803" width="11.140625" style="19" customWidth="1"/>
    <col min="1804" max="1804" width="11" style="19" customWidth="1"/>
    <col min="1805" max="1805" width="9.140625" style="19"/>
    <col min="1806" max="1806" width="6.85546875" style="19" customWidth="1"/>
    <col min="1807" max="1807" width="12" style="19" customWidth="1"/>
    <col min="1808" max="1808" width="10.85546875" style="19" customWidth="1"/>
    <col min="1809" max="1809" width="11.28515625" style="19" customWidth="1"/>
    <col min="1810" max="2048" width="9.140625" style="19"/>
    <col min="2049" max="2049" width="4.85546875" style="19" customWidth="1"/>
    <col min="2050" max="2050" width="9.140625" style="19"/>
    <col min="2051" max="2051" width="15.42578125" style="19" bestFit="1" customWidth="1"/>
    <col min="2052" max="2052" width="7.5703125" style="19" customWidth="1"/>
    <col min="2053" max="2053" width="7.140625" style="19" customWidth="1"/>
    <col min="2054" max="2054" width="6.7109375" style="19" customWidth="1"/>
    <col min="2055" max="2055" width="6.5703125" style="19" customWidth="1"/>
    <col min="2056" max="2058" width="9.140625" style="19"/>
    <col min="2059" max="2059" width="11.140625" style="19" customWidth="1"/>
    <col min="2060" max="2060" width="11" style="19" customWidth="1"/>
    <col min="2061" max="2061" width="9.140625" style="19"/>
    <col min="2062" max="2062" width="6.85546875" style="19" customWidth="1"/>
    <col min="2063" max="2063" width="12" style="19" customWidth="1"/>
    <col min="2064" max="2064" width="10.85546875" style="19" customWidth="1"/>
    <col min="2065" max="2065" width="11.28515625" style="19" customWidth="1"/>
    <col min="2066" max="2304" width="9.140625" style="19"/>
    <col min="2305" max="2305" width="4.85546875" style="19" customWidth="1"/>
    <col min="2306" max="2306" width="9.140625" style="19"/>
    <col min="2307" max="2307" width="15.42578125" style="19" bestFit="1" customWidth="1"/>
    <col min="2308" max="2308" width="7.5703125" style="19" customWidth="1"/>
    <col min="2309" max="2309" width="7.140625" style="19" customWidth="1"/>
    <col min="2310" max="2310" width="6.7109375" style="19" customWidth="1"/>
    <col min="2311" max="2311" width="6.5703125" style="19" customWidth="1"/>
    <col min="2312" max="2314" width="9.140625" style="19"/>
    <col min="2315" max="2315" width="11.140625" style="19" customWidth="1"/>
    <col min="2316" max="2316" width="11" style="19" customWidth="1"/>
    <col min="2317" max="2317" width="9.140625" style="19"/>
    <col min="2318" max="2318" width="6.85546875" style="19" customWidth="1"/>
    <col min="2319" max="2319" width="12" style="19" customWidth="1"/>
    <col min="2320" max="2320" width="10.85546875" style="19" customWidth="1"/>
    <col min="2321" max="2321" width="11.28515625" style="19" customWidth="1"/>
    <col min="2322" max="2560" width="9.140625" style="19"/>
    <col min="2561" max="2561" width="4.85546875" style="19" customWidth="1"/>
    <col min="2562" max="2562" width="9.140625" style="19"/>
    <col min="2563" max="2563" width="15.42578125" style="19" bestFit="1" customWidth="1"/>
    <col min="2564" max="2564" width="7.5703125" style="19" customWidth="1"/>
    <col min="2565" max="2565" width="7.140625" style="19" customWidth="1"/>
    <col min="2566" max="2566" width="6.7109375" style="19" customWidth="1"/>
    <col min="2567" max="2567" width="6.5703125" style="19" customWidth="1"/>
    <col min="2568" max="2570" width="9.140625" style="19"/>
    <col min="2571" max="2571" width="11.140625" style="19" customWidth="1"/>
    <col min="2572" max="2572" width="11" style="19" customWidth="1"/>
    <col min="2573" max="2573" width="9.140625" style="19"/>
    <col min="2574" max="2574" width="6.85546875" style="19" customWidth="1"/>
    <col min="2575" max="2575" width="12" style="19" customWidth="1"/>
    <col min="2576" max="2576" width="10.85546875" style="19" customWidth="1"/>
    <col min="2577" max="2577" width="11.28515625" style="19" customWidth="1"/>
    <col min="2578" max="2816" width="9.140625" style="19"/>
    <col min="2817" max="2817" width="4.85546875" style="19" customWidth="1"/>
    <col min="2818" max="2818" width="9.140625" style="19"/>
    <col min="2819" max="2819" width="15.42578125" style="19" bestFit="1" customWidth="1"/>
    <col min="2820" max="2820" width="7.5703125" style="19" customWidth="1"/>
    <col min="2821" max="2821" width="7.140625" style="19" customWidth="1"/>
    <col min="2822" max="2822" width="6.7109375" style="19" customWidth="1"/>
    <col min="2823" max="2823" width="6.5703125" style="19" customWidth="1"/>
    <col min="2824" max="2826" width="9.140625" style="19"/>
    <col min="2827" max="2827" width="11.140625" style="19" customWidth="1"/>
    <col min="2828" max="2828" width="11" style="19" customWidth="1"/>
    <col min="2829" max="2829" width="9.140625" style="19"/>
    <col min="2830" max="2830" width="6.85546875" style="19" customWidth="1"/>
    <col min="2831" max="2831" width="12" style="19" customWidth="1"/>
    <col min="2832" max="2832" width="10.85546875" style="19" customWidth="1"/>
    <col min="2833" max="2833" width="11.28515625" style="19" customWidth="1"/>
    <col min="2834" max="3072" width="9.140625" style="19"/>
    <col min="3073" max="3073" width="4.85546875" style="19" customWidth="1"/>
    <col min="3074" max="3074" width="9.140625" style="19"/>
    <col min="3075" max="3075" width="15.42578125" style="19" bestFit="1" customWidth="1"/>
    <col min="3076" max="3076" width="7.5703125" style="19" customWidth="1"/>
    <col min="3077" max="3077" width="7.140625" style="19" customWidth="1"/>
    <col min="3078" max="3078" width="6.7109375" style="19" customWidth="1"/>
    <col min="3079" max="3079" width="6.5703125" style="19" customWidth="1"/>
    <col min="3080" max="3082" width="9.140625" style="19"/>
    <col min="3083" max="3083" width="11.140625" style="19" customWidth="1"/>
    <col min="3084" max="3084" width="11" style="19" customWidth="1"/>
    <col min="3085" max="3085" width="9.140625" style="19"/>
    <col min="3086" max="3086" width="6.85546875" style="19" customWidth="1"/>
    <col min="3087" max="3087" width="12" style="19" customWidth="1"/>
    <col min="3088" max="3088" width="10.85546875" style="19" customWidth="1"/>
    <col min="3089" max="3089" width="11.28515625" style="19" customWidth="1"/>
    <col min="3090" max="3328" width="9.140625" style="19"/>
    <col min="3329" max="3329" width="4.85546875" style="19" customWidth="1"/>
    <col min="3330" max="3330" width="9.140625" style="19"/>
    <col min="3331" max="3331" width="15.42578125" style="19" bestFit="1" customWidth="1"/>
    <col min="3332" max="3332" width="7.5703125" style="19" customWidth="1"/>
    <col min="3333" max="3333" width="7.140625" style="19" customWidth="1"/>
    <col min="3334" max="3334" width="6.7109375" style="19" customWidth="1"/>
    <col min="3335" max="3335" width="6.5703125" style="19" customWidth="1"/>
    <col min="3336" max="3338" width="9.140625" style="19"/>
    <col min="3339" max="3339" width="11.140625" style="19" customWidth="1"/>
    <col min="3340" max="3340" width="11" style="19" customWidth="1"/>
    <col min="3341" max="3341" width="9.140625" style="19"/>
    <col min="3342" max="3342" width="6.85546875" style="19" customWidth="1"/>
    <col min="3343" max="3343" width="12" style="19" customWidth="1"/>
    <col min="3344" max="3344" width="10.85546875" style="19" customWidth="1"/>
    <col min="3345" max="3345" width="11.28515625" style="19" customWidth="1"/>
    <col min="3346" max="3584" width="9.140625" style="19"/>
    <col min="3585" max="3585" width="4.85546875" style="19" customWidth="1"/>
    <col min="3586" max="3586" width="9.140625" style="19"/>
    <col min="3587" max="3587" width="15.42578125" style="19" bestFit="1" customWidth="1"/>
    <col min="3588" max="3588" width="7.5703125" style="19" customWidth="1"/>
    <col min="3589" max="3589" width="7.140625" style="19" customWidth="1"/>
    <col min="3590" max="3590" width="6.7109375" style="19" customWidth="1"/>
    <col min="3591" max="3591" width="6.5703125" style="19" customWidth="1"/>
    <col min="3592" max="3594" width="9.140625" style="19"/>
    <col min="3595" max="3595" width="11.140625" style="19" customWidth="1"/>
    <col min="3596" max="3596" width="11" style="19" customWidth="1"/>
    <col min="3597" max="3597" width="9.140625" style="19"/>
    <col min="3598" max="3598" width="6.85546875" style="19" customWidth="1"/>
    <col min="3599" max="3599" width="12" style="19" customWidth="1"/>
    <col min="3600" max="3600" width="10.85546875" style="19" customWidth="1"/>
    <col min="3601" max="3601" width="11.28515625" style="19" customWidth="1"/>
    <col min="3602" max="3840" width="9.140625" style="19"/>
    <col min="3841" max="3841" width="4.85546875" style="19" customWidth="1"/>
    <col min="3842" max="3842" width="9.140625" style="19"/>
    <col min="3843" max="3843" width="15.42578125" style="19" bestFit="1" customWidth="1"/>
    <col min="3844" max="3844" width="7.5703125" style="19" customWidth="1"/>
    <col min="3845" max="3845" width="7.140625" style="19" customWidth="1"/>
    <col min="3846" max="3846" width="6.7109375" style="19" customWidth="1"/>
    <col min="3847" max="3847" width="6.5703125" style="19" customWidth="1"/>
    <col min="3848" max="3850" width="9.140625" style="19"/>
    <col min="3851" max="3851" width="11.140625" style="19" customWidth="1"/>
    <col min="3852" max="3852" width="11" style="19" customWidth="1"/>
    <col min="3853" max="3853" width="9.140625" style="19"/>
    <col min="3854" max="3854" width="6.85546875" style="19" customWidth="1"/>
    <col min="3855" max="3855" width="12" style="19" customWidth="1"/>
    <col min="3856" max="3856" width="10.85546875" style="19" customWidth="1"/>
    <col min="3857" max="3857" width="11.28515625" style="19" customWidth="1"/>
    <col min="3858" max="4096" width="9.140625" style="19"/>
    <col min="4097" max="4097" width="4.85546875" style="19" customWidth="1"/>
    <col min="4098" max="4098" width="9.140625" style="19"/>
    <col min="4099" max="4099" width="15.42578125" style="19" bestFit="1" customWidth="1"/>
    <col min="4100" max="4100" width="7.5703125" style="19" customWidth="1"/>
    <col min="4101" max="4101" width="7.140625" style="19" customWidth="1"/>
    <col min="4102" max="4102" width="6.7109375" style="19" customWidth="1"/>
    <col min="4103" max="4103" width="6.5703125" style="19" customWidth="1"/>
    <col min="4104" max="4106" width="9.140625" style="19"/>
    <col min="4107" max="4107" width="11.140625" style="19" customWidth="1"/>
    <col min="4108" max="4108" width="11" style="19" customWidth="1"/>
    <col min="4109" max="4109" width="9.140625" style="19"/>
    <col min="4110" max="4110" width="6.85546875" style="19" customWidth="1"/>
    <col min="4111" max="4111" width="12" style="19" customWidth="1"/>
    <col min="4112" max="4112" width="10.85546875" style="19" customWidth="1"/>
    <col min="4113" max="4113" width="11.28515625" style="19" customWidth="1"/>
    <col min="4114" max="4352" width="9.140625" style="19"/>
    <col min="4353" max="4353" width="4.85546875" style="19" customWidth="1"/>
    <col min="4354" max="4354" width="9.140625" style="19"/>
    <col min="4355" max="4355" width="15.42578125" style="19" bestFit="1" customWidth="1"/>
    <col min="4356" max="4356" width="7.5703125" style="19" customWidth="1"/>
    <col min="4357" max="4357" width="7.140625" style="19" customWidth="1"/>
    <col min="4358" max="4358" width="6.7109375" style="19" customWidth="1"/>
    <col min="4359" max="4359" width="6.5703125" style="19" customWidth="1"/>
    <col min="4360" max="4362" width="9.140625" style="19"/>
    <col min="4363" max="4363" width="11.140625" style="19" customWidth="1"/>
    <col min="4364" max="4364" width="11" style="19" customWidth="1"/>
    <col min="4365" max="4365" width="9.140625" style="19"/>
    <col min="4366" max="4366" width="6.85546875" style="19" customWidth="1"/>
    <col min="4367" max="4367" width="12" style="19" customWidth="1"/>
    <col min="4368" max="4368" width="10.85546875" style="19" customWidth="1"/>
    <col min="4369" max="4369" width="11.28515625" style="19" customWidth="1"/>
    <col min="4370" max="4608" width="9.140625" style="19"/>
    <col min="4609" max="4609" width="4.85546875" style="19" customWidth="1"/>
    <col min="4610" max="4610" width="9.140625" style="19"/>
    <col min="4611" max="4611" width="15.42578125" style="19" bestFit="1" customWidth="1"/>
    <col min="4612" max="4612" width="7.5703125" style="19" customWidth="1"/>
    <col min="4613" max="4613" width="7.140625" style="19" customWidth="1"/>
    <col min="4614" max="4614" width="6.7109375" style="19" customWidth="1"/>
    <col min="4615" max="4615" width="6.5703125" style="19" customWidth="1"/>
    <col min="4616" max="4618" width="9.140625" style="19"/>
    <col min="4619" max="4619" width="11.140625" style="19" customWidth="1"/>
    <col min="4620" max="4620" width="11" style="19" customWidth="1"/>
    <col min="4621" max="4621" width="9.140625" style="19"/>
    <col min="4622" max="4622" width="6.85546875" style="19" customWidth="1"/>
    <col min="4623" max="4623" width="12" style="19" customWidth="1"/>
    <col min="4624" max="4624" width="10.85546875" style="19" customWidth="1"/>
    <col min="4625" max="4625" width="11.28515625" style="19" customWidth="1"/>
    <col min="4626" max="4864" width="9.140625" style="19"/>
    <col min="4865" max="4865" width="4.85546875" style="19" customWidth="1"/>
    <col min="4866" max="4866" width="9.140625" style="19"/>
    <col min="4867" max="4867" width="15.42578125" style="19" bestFit="1" customWidth="1"/>
    <col min="4868" max="4868" width="7.5703125" style="19" customWidth="1"/>
    <col min="4869" max="4869" width="7.140625" style="19" customWidth="1"/>
    <col min="4870" max="4870" width="6.7109375" style="19" customWidth="1"/>
    <col min="4871" max="4871" width="6.5703125" style="19" customWidth="1"/>
    <col min="4872" max="4874" width="9.140625" style="19"/>
    <col min="4875" max="4875" width="11.140625" style="19" customWidth="1"/>
    <col min="4876" max="4876" width="11" style="19" customWidth="1"/>
    <col min="4877" max="4877" width="9.140625" style="19"/>
    <col min="4878" max="4878" width="6.85546875" style="19" customWidth="1"/>
    <col min="4879" max="4879" width="12" style="19" customWidth="1"/>
    <col min="4880" max="4880" width="10.85546875" style="19" customWidth="1"/>
    <col min="4881" max="4881" width="11.28515625" style="19" customWidth="1"/>
    <col min="4882" max="5120" width="9.140625" style="19"/>
    <col min="5121" max="5121" width="4.85546875" style="19" customWidth="1"/>
    <col min="5122" max="5122" width="9.140625" style="19"/>
    <col min="5123" max="5123" width="15.42578125" style="19" bestFit="1" customWidth="1"/>
    <col min="5124" max="5124" width="7.5703125" style="19" customWidth="1"/>
    <col min="5125" max="5125" width="7.140625" style="19" customWidth="1"/>
    <col min="5126" max="5126" width="6.7109375" style="19" customWidth="1"/>
    <col min="5127" max="5127" width="6.5703125" style="19" customWidth="1"/>
    <col min="5128" max="5130" width="9.140625" style="19"/>
    <col min="5131" max="5131" width="11.140625" style="19" customWidth="1"/>
    <col min="5132" max="5132" width="11" style="19" customWidth="1"/>
    <col min="5133" max="5133" width="9.140625" style="19"/>
    <col min="5134" max="5134" width="6.85546875" style="19" customWidth="1"/>
    <col min="5135" max="5135" width="12" style="19" customWidth="1"/>
    <col min="5136" max="5136" width="10.85546875" style="19" customWidth="1"/>
    <col min="5137" max="5137" width="11.28515625" style="19" customWidth="1"/>
    <col min="5138" max="5376" width="9.140625" style="19"/>
    <col min="5377" max="5377" width="4.85546875" style="19" customWidth="1"/>
    <col min="5378" max="5378" width="9.140625" style="19"/>
    <col min="5379" max="5379" width="15.42578125" style="19" bestFit="1" customWidth="1"/>
    <col min="5380" max="5380" width="7.5703125" style="19" customWidth="1"/>
    <col min="5381" max="5381" width="7.140625" style="19" customWidth="1"/>
    <col min="5382" max="5382" width="6.7109375" style="19" customWidth="1"/>
    <col min="5383" max="5383" width="6.5703125" style="19" customWidth="1"/>
    <col min="5384" max="5386" width="9.140625" style="19"/>
    <col min="5387" max="5387" width="11.140625" style="19" customWidth="1"/>
    <col min="5388" max="5388" width="11" style="19" customWidth="1"/>
    <col min="5389" max="5389" width="9.140625" style="19"/>
    <col min="5390" max="5390" width="6.85546875" style="19" customWidth="1"/>
    <col min="5391" max="5391" width="12" style="19" customWidth="1"/>
    <col min="5392" max="5392" width="10.85546875" style="19" customWidth="1"/>
    <col min="5393" max="5393" width="11.28515625" style="19" customWidth="1"/>
    <col min="5394" max="5632" width="9.140625" style="19"/>
    <col min="5633" max="5633" width="4.85546875" style="19" customWidth="1"/>
    <col min="5634" max="5634" width="9.140625" style="19"/>
    <col min="5635" max="5635" width="15.42578125" style="19" bestFit="1" customWidth="1"/>
    <col min="5636" max="5636" width="7.5703125" style="19" customWidth="1"/>
    <col min="5637" max="5637" width="7.140625" style="19" customWidth="1"/>
    <col min="5638" max="5638" width="6.7109375" style="19" customWidth="1"/>
    <col min="5639" max="5639" width="6.5703125" style="19" customWidth="1"/>
    <col min="5640" max="5642" width="9.140625" style="19"/>
    <col min="5643" max="5643" width="11.140625" style="19" customWidth="1"/>
    <col min="5644" max="5644" width="11" style="19" customWidth="1"/>
    <col min="5645" max="5645" width="9.140625" style="19"/>
    <col min="5646" max="5646" width="6.85546875" style="19" customWidth="1"/>
    <col min="5647" max="5647" width="12" style="19" customWidth="1"/>
    <col min="5648" max="5648" width="10.85546875" style="19" customWidth="1"/>
    <col min="5649" max="5649" width="11.28515625" style="19" customWidth="1"/>
    <col min="5650" max="5888" width="9.140625" style="19"/>
    <col min="5889" max="5889" width="4.85546875" style="19" customWidth="1"/>
    <col min="5890" max="5890" width="9.140625" style="19"/>
    <col min="5891" max="5891" width="15.42578125" style="19" bestFit="1" customWidth="1"/>
    <col min="5892" max="5892" width="7.5703125" style="19" customWidth="1"/>
    <col min="5893" max="5893" width="7.140625" style="19" customWidth="1"/>
    <col min="5894" max="5894" width="6.7109375" style="19" customWidth="1"/>
    <col min="5895" max="5895" width="6.5703125" style="19" customWidth="1"/>
    <col min="5896" max="5898" width="9.140625" style="19"/>
    <col min="5899" max="5899" width="11.140625" style="19" customWidth="1"/>
    <col min="5900" max="5900" width="11" style="19" customWidth="1"/>
    <col min="5901" max="5901" width="9.140625" style="19"/>
    <col min="5902" max="5902" width="6.85546875" style="19" customWidth="1"/>
    <col min="5903" max="5903" width="12" style="19" customWidth="1"/>
    <col min="5904" max="5904" width="10.85546875" style="19" customWidth="1"/>
    <col min="5905" max="5905" width="11.28515625" style="19" customWidth="1"/>
    <col min="5906" max="6144" width="9.140625" style="19"/>
    <col min="6145" max="6145" width="4.85546875" style="19" customWidth="1"/>
    <col min="6146" max="6146" width="9.140625" style="19"/>
    <col min="6147" max="6147" width="15.42578125" style="19" bestFit="1" customWidth="1"/>
    <col min="6148" max="6148" width="7.5703125" style="19" customWidth="1"/>
    <col min="6149" max="6149" width="7.140625" style="19" customWidth="1"/>
    <col min="6150" max="6150" width="6.7109375" style="19" customWidth="1"/>
    <col min="6151" max="6151" width="6.5703125" style="19" customWidth="1"/>
    <col min="6152" max="6154" width="9.140625" style="19"/>
    <col min="6155" max="6155" width="11.140625" style="19" customWidth="1"/>
    <col min="6156" max="6156" width="11" style="19" customWidth="1"/>
    <col min="6157" max="6157" width="9.140625" style="19"/>
    <col min="6158" max="6158" width="6.85546875" style="19" customWidth="1"/>
    <col min="6159" max="6159" width="12" style="19" customWidth="1"/>
    <col min="6160" max="6160" width="10.85546875" style="19" customWidth="1"/>
    <col min="6161" max="6161" width="11.28515625" style="19" customWidth="1"/>
    <col min="6162" max="6400" width="9.140625" style="19"/>
    <col min="6401" max="6401" width="4.85546875" style="19" customWidth="1"/>
    <col min="6402" max="6402" width="9.140625" style="19"/>
    <col min="6403" max="6403" width="15.42578125" style="19" bestFit="1" customWidth="1"/>
    <col min="6404" max="6404" width="7.5703125" style="19" customWidth="1"/>
    <col min="6405" max="6405" width="7.140625" style="19" customWidth="1"/>
    <col min="6406" max="6406" width="6.7109375" style="19" customWidth="1"/>
    <col min="6407" max="6407" width="6.5703125" style="19" customWidth="1"/>
    <col min="6408" max="6410" width="9.140625" style="19"/>
    <col min="6411" max="6411" width="11.140625" style="19" customWidth="1"/>
    <col min="6412" max="6412" width="11" style="19" customWidth="1"/>
    <col min="6413" max="6413" width="9.140625" style="19"/>
    <col min="6414" max="6414" width="6.85546875" style="19" customWidth="1"/>
    <col min="6415" max="6415" width="12" style="19" customWidth="1"/>
    <col min="6416" max="6416" width="10.85546875" style="19" customWidth="1"/>
    <col min="6417" max="6417" width="11.28515625" style="19" customWidth="1"/>
    <col min="6418" max="6656" width="9.140625" style="19"/>
    <col min="6657" max="6657" width="4.85546875" style="19" customWidth="1"/>
    <col min="6658" max="6658" width="9.140625" style="19"/>
    <col min="6659" max="6659" width="15.42578125" style="19" bestFit="1" customWidth="1"/>
    <col min="6660" max="6660" width="7.5703125" style="19" customWidth="1"/>
    <col min="6661" max="6661" width="7.140625" style="19" customWidth="1"/>
    <col min="6662" max="6662" width="6.7109375" style="19" customWidth="1"/>
    <col min="6663" max="6663" width="6.5703125" style="19" customWidth="1"/>
    <col min="6664" max="6666" width="9.140625" style="19"/>
    <col min="6667" max="6667" width="11.140625" style="19" customWidth="1"/>
    <col min="6668" max="6668" width="11" style="19" customWidth="1"/>
    <col min="6669" max="6669" width="9.140625" style="19"/>
    <col min="6670" max="6670" width="6.85546875" style="19" customWidth="1"/>
    <col min="6671" max="6671" width="12" style="19" customWidth="1"/>
    <col min="6672" max="6672" width="10.85546875" style="19" customWidth="1"/>
    <col min="6673" max="6673" width="11.28515625" style="19" customWidth="1"/>
    <col min="6674" max="6912" width="9.140625" style="19"/>
    <col min="6913" max="6913" width="4.85546875" style="19" customWidth="1"/>
    <col min="6914" max="6914" width="9.140625" style="19"/>
    <col min="6915" max="6915" width="15.42578125" style="19" bestFit="1" customWidth="1"/>
    <col min="6916" max="6916" width="7.5703125" style="19" customWidth="1"/>
    <col min="6917" max="6917" width="7.140625" style="19" customWidth="1"/>
    <col min="6918" max="6918" width="6.7109375" style="19" customWidth="1"/>
    <col min="6919" max="6919" width="6.5703125" style="19" customWidth="1"/>
    <col min="6920" max="6922" width="9.140625" style="19"/>
    <col min="6923" max="6923" width="11.140625" style="19" customWidth="1"/>
    <col min="6924" max="6924" width="11" style="19" customWidth="1"/>
    <col min="6925" max="6925" width="9.140625" style="19"/>
    <col min="6926" max="6926" width="6.85546875" style="19" customWidth="1"/>
    <col min="6927" max="6927" width="12" style="19" customWidth="1"/>
    <col min="6928" max="6928" width="10.85546875" style="19" customWidth="1"/>
    <col min="6929" max="6929" width="11.28515625" style="19" customWidth="1"/>
    <col min="6930" max="7168" width="9.140625" style="19"/>
    <col min="7169" max="7169" width="4.85546875" style="19" customWidth="1"/>
    <col min="7170" max="7170" width="9.140625" style="19"/>
    <col min="7171" max="7171" width="15.42578125" style="19" bestFit="1" customWidth="1"/>
    <col min="7172" max="7172" width="7.5703125" style="19" customWidth="1"/>
    <col min="7173" max="7173" width="7.140625" style="19" customWidth="1"/>
    <col min="7174" max="7174" width="6.7109375" style="19" customWidth="1"/>
    <col min="7175" max="7175" width="6.5703125" style="19" customWidth="1"/>
    <col min="7176" max="7178" width="9.140625" style="19"/>
    <col min="7179" max="7179" width="11.140625" style="19" customWidth="1"/>
    <col min="7180" max="7180" width="11" style="19" customWidth="1"/>
    <col min="7181" max="7181" width="9.140625" style="19"/>
    <col min="7182" max="7182" width="6.85546875" style="19" customWidth="1"/>
    <col min="7183" max="7183" width="12" style="19" customWidth="1"/>
    <col min="7184" max="7184" width="10.85546875" style="19" customWidth="1"/>
    <col min="7185" max="7185" width="11.28515625" style="19" customWidth="1"/>
    <col min="7186" max="7424" width="9.140625" style="19"/>
    <col min="7425" max="7425" width="4.85546875" style="19" customWidth="1"/>
    <col min="7426" max="7426" width="9.140625" style="19"/>
    <col min="7427" max="7427" width="15.42578125" style="19" bestFit="1" customWidth="1"/>
    <col min="7428" max="7428" width="7.5703125" style="19" customWidth="1"/>
    <col min="7429" max="7429" width="7.140625" style="19" customWidth="1"/>
    <col min="7430" max="7430" width="6.7109375" style="19" customWidth="1"/>
    <col min="7431" max="7431" width="6.5703125" style="19" customWidth="1"/>
    <col min="7432" max="7434" width="9.140625" style="19"/>
    <col min="7435" max="7435" width="11.140625" style="19" customWidth="1"/>
    <col min="7436" max="7436" width="11" style="19" customWidth="1"/>
    <col min="7437" max="7437" width="9.140625" style="19"/>
    <col min="7438" max="7438" width="6.85546875" style="19" customWidth="1"/>
    <col min="7439" max="7439" width="12" style="19" customWidth="1"/>
    <col min="7440" max="7440" width="10.85546875" style="19" customWidth="1"/>
    <col min="7441" max="7441" width="11.28515625" style="19" customWidth="1"/>
    <col min="7442" max="7680" width="9.140625" style="19"/>
    <col min="7681" max="7681" width="4.85546875" style="19" customWidth="1"/>
    <col min="7682" max="7682" width="9.140625" style="19"/>
    <col min="7683" max="7683" width="15.42578125" style="19" bestFit="1" customWidth="1"/>
    <col min="7684" max="7684" width="7.5703125" style="19" customWidth="1"/>
    <col min="7685" max="7685" width="7.140625" style="19" customWidth="1"/>
    <col min="7686" max="7686" width="6.7109375" style="19" customWidth="1"/>
    <col min="7687" max="7687" width="6.5703125" style="19" customWidth="1"/>
    <col min="7688" max="7690" width="9.140625" style="19"/>
    <col min="7691" max="7691" width="11.140625" style="19" customWidth="1"/>
    <col min="7692" max="7692" width="11" style="19" customWidth="1"/>
    <col min="7693" max="7693" width="9.140625" style="19"/>
    <col min="7694" max="7694" width="6.85546875" style="19" customWidth="1"/>
    <col min="7695" max="7695" width="12" style="19" customWidth="1"/>
    <col min="7696" max="7696" width="10.85546875" style="19" customWidth="1"/>
    <col min="7697" max="7697" width="11.28515625" style="19" customWidth="1"/>
    <col min="7698" max="7936" width="9.140625" style="19"/>
    <col min="7937" max="7937" width="4.85546875" style="19" customWidth="1"/>
    <col min="7938" max="7938" width="9.140625" style="19"/>
    <col min="7939" max="7939" width="15.42578125" style="19" bestFit="1" customWidth="1"/>
    <col min="7940" max="7940" width="7.5703125" style="19" customWidth="1"/>
    <col min="7941" max="7941" width="7.140625" style="19" customWidth="1"/>
    <col min="7942" max="7942" width="6.7109375" style="19" customWidth="1"/>
    <col min="7943" max="7943" width="6.5703125" style="19" customWidth="1"/>
    <col min="7944" max="7946" width="9.140625" style="19"/>
    <col min="7947" max="7947" width="11.140625" style="19" customWidth="1"/>
    <col min="7948" max="7948" width="11" style="19" customWidth="1"/>
    <col min="7949" max="7949" width="9.140625" style="19"/>
    <col min="7950" max="7950" width="6.85546875" style="19" customWidth="1"/>
    <col min="7951" max="7951" width="12" style="19" customWidth="1"/>
    <col min="7952" max="7952" width="10.85546875" style="19" customWidth="1"/>
    <col min="7953" max="7953" width="11.28515625" style="19" customWidth="1"/>
    <col min="7954" max="8192" width="9.140625" style="19"/>
    <col min="8193" max="8193" width="4.85546875" style="19" customWidth="1"/>
    <col min="8194" max="8194" width="9.140625" style="19"/>
    <col min="8195" max="8195" width="15.42578125" style="19" bestFit="1" customWidth="1"/>
    <col min="8196" max="8196" width="7.5703125" style="19" customWidth="1"/>
    <col min="8197" max="8197" width="7.140625" style="19" customWidth="1"/>
    <col min="8198" max="8198" width="6.7109375" style="19" customWidth="1"/>
    <col min="8199" max="8199" width="6.5703125" style="19" customWidth="1"/>
    <col min="8200" max="8202" width="9.140625" style="19"/>
    <col min="8203" max="8203" width="11.140625" style="19" customWidth="1"/>
    <col min="8204" max="8204" width="11" style="19" customWidth="1"/>
    <col min="8205" max="8205" width="9.140625" style="19"/>
    <col min="8206" max="8206" width="6.85546875" style="19" customWidth="1"/>
    <col min="8207" max="8207" width="12" style="19" customWidth="1"/>
    <col min="8208" max="8208" width="10.85546875" style="19" customWidth="1"/>
    <col min="8209" max="8209" width="11.28515625" style="19" customWidth="1"/>
    <col min="8210" max="8448" width="9.140625" style="19"/>
    <col min="8449" max="8449" width="4.85546875" style="19" customWidth="1"/>
    <col min="8450" max="8450" width="9.140625" style="19"/>
    <col min="8451" max="8451" width="15.42578125" style="19" bestFit="1" customWidth="1"/>
    <col min="8452" max="8452" width="7.5703125" style="19" customWidth="1"/>
    <col min="8453" max="8453" width="7.140625" style="19" customWidth="1"/>
    <col min="8454" max="8454" width="6.7109375" style="19" customWidth="1"/>
    <col min="8455" max="8455" width="6.5703125" style="19" customWidth="1"/>
    <col min="8456" max="8458" width="9.140625" style="19"/>
    <col min="8459" max="8459" width="11.140625" style="19" customWidth="1"/>
    <col min="8460" max="8460" width="11" style="19" customWidth="1"/>
    <col min="8461" max="8461" width="9.140625" style="19"/>
    <col min="8462" max="8462" width="6.85546875" style="19" customWidth="1"/>
    <col min="8463" max="8463" width="12" style="19" customWidth="1"/>
    <col min="8464" max="8464" width="10.85546875" style="19" customWidth="1"/>
    <col min="8465" max="8465" width="11.28515625" style="19" customWidth="1"/>
    <col min="8466" max="8704" width="9.140625" style="19"/>
    <col min="8705" max="8705" width="4.85546875" style="19" customWidth="1"/>
    <col min="8706" max="8706" width="9.140625" style="19"/>
    <col min="8707" max="8707" width="15.42578125" style="19" bestFit="1" customWidth="1"/>
    <col min="8708" max="8708" width="7.5703125" style="19" customWidth="1"/>
    <col min="8709" max="8709" width="7.140625" style="19" customWidth="1"/>
    <col min="8710" max="8710" width="6.7109375" style="19" customWidth="1"/>
    <col min="8711" max="8711" width="6.5703125" style="19" customWidth="1"/>
    <col min="8712" max="8714" width="9.140625" style="19"/>
    <col min="8715" max="8715" width="11.140625" style="19" customWidth="1"/>
    <col min="8716" max="8716" width="11" style="19" customWidth="1"/>
    <col min="8717" max="8717" width="9.140625" style="19"/>
    <col min="8718" max="8718" width="6.85546875" style="19" customWidth="1"/>
    <col min="8719" max="8719" width="12" style="19" customWidth="1"/>
    <col min="8720" max="8720" width="10.85546875" style="19" customWidth="1"/>
    <col min="8721" max="8721" width="11.28515625" style="19" customWidth="1"/>
    <col min="8722" max="8960" width="9.140625" style="19"/>
    <col min="8961" max="8961" width="4.85546875" style="19" customWidth="1"/>
    <col min="8962" max="8962" width="9.140625" style="19"/>
    <col min="8963" max="8963" width="15.42578125" style="19" bestFit="1" customWidth="1"/>
    <col min="8964" max="8964" width="7.5703125" style="19" customWidth="1"/>
    <col min="8965" max="8965" width="7.140625" style="19" customWidth="1"/>
    <col min="8966" max="8966" width="6.7109375" style="19" customWidth="1"/>
    <col min="8967" max="8967" width="6.5703125" style="19" customWidth="1"/>
    <col min="8968" max="8970" width="9.140625" style="19"/>
    <col min="8971" max="8971" width="11.140625" style="19" customWidth="1"/>
    <col min="8972" max="8972" width="11" style="19" customWidth="1"/>
    <col min="8973" max="8973" width="9.140625" style="19"/>
    <col min="8974" max="8974" width="6.85546875" style="19" customWidth="1"/>
    <col min="8975" max="8975" width="12" style="19" customWidth="1"/>
    <col min="8976" max="8976" width="10.85546875" style="19" customWidth="1"/>
    <col min="8977" max="8977" width="11.28515625" style="19" customWidth="1"/>
    <col min="8978" max="9216" width="9.140625" style="19"/>
    <col min="9217" max="9217" width="4.85546875" style="19" customWidth="1"/>
    <col min="9218" max="9218" width="9.140625" style="19"/>
    <col min="9219" max="9219" width="15.42578125" style="19" bestFit="1" customWidth="1"/>
    <col min="9220" max="9220" width="7.5703125" style="19" customWidth="1"/>
    <col min="9221" max="9221" width="7.140625" style="19" customWidth="1"/>
    <col min="9222" max="9222" width="6.7109375" style="19" customWidth="1"/>
    <col min="9223" max="9223" width="6.5703125" style="19" customWidth="1"/>
    <col min="9224" max="9226" width="9.140625" style="19"/>
    <col min="9227" max="9227" width="11.140625" style="19" customWidth="1"/>
    <col min="9228" max="9228" width="11" style="19" customWidth="1"/>
    <col min="9229" max="9229" width="9.140625" style="19"/>
    <col min="9230" max="9230" width="6.85546875" style="19" customWidth="1"/>
    <col min="9231" max="9231" width="12" style="19" customWidth="1"/>
    <col min="9232" max="9232" width="10.85546875" style="19" customWidth="1"/>
    <col min="9233" max="9233" width="11.28515625" style="19" customWidth="1"/>
    <col min="9234" max="9472" width="9.140625" style="19"/>
    <col min="9473" max="9473" width="4.85546875" style="19" customWidth="1"/>
    <col min="9474" max="9474" width="9.140625" style="19"/>
    <col min="9475" max="9475" width="15.42578125" style="19" bestFit="1" customWidth="1"/>
    <col min="9476" max="9476" width="7.5703125" style="19" customWidth="1"/>
    <col min="9477" max="9477" width="7.140625" style="19" customWidth="1"/>
    <col min="9478" max="9478" width="6.7109375" style="19" customWidth="1"/>
    <col min="9479" max="9479" width="6.5703125" style="19" customWidth="1"/>
    <col min="9480" max="9482" width="9.140625" style="19"/>
    <col min="9483" max="9483" width="11.140625" style="19" customWidth="1"/>
    <col min="9484" max="9484" width="11" style="19" customWidth="1"/>
    <col min="9485" max="9485" width="9.140625" style="19"/>
    <col min="9486" max="9486" width="6.85546875" style="19" customWidth="1"/>
    <col min="9487" max="9487" width="12" style="19" customWidth="1"/>
    <col min="9488" max="9488" width="10.85546875" style="19" customWidth="1"/>
    <col min="9489" max="9489" width="11.28515625" style="19" customWidth="1"/>
    <col min="9490" max="9728" width="9.140625" style="19"/>
    <col min="9729" max="9729" width="4.85546875" style="19" customWidth="1"/>
    <col min="9730" max="9730" width="9.140625" style="19"/>
    <col min="9731" max="9731" width="15.42578125" style="19" bestFit="1" customWidth="1"/>
    <col min="9732" max="9732" width="7.5703125" style="19" customWidth="1"/>
    <col min="9733" max="9733" width="7.140625" style="19" customWidth="1"/>
    <col min="9734" max="9734" width="6.7109375" style="19" customWidth="1"/>
    <col min="9735" max="9735" width="6.5703125" style="19" customWidth="1"/>
    <col min="9736" max="9738" width="9.140625" style="19"/>
    <col min="9739" max="9739" width="11.140625" style="19" customWidth="1"/>
    <col min="9740" max="9740" width="11" style="19" customWidth="1"/>
    <col min="9741" max="9741" width="9.140625" style="19"/>
    <col min="9742" max="9742" width="6.85546875" style="19" customWidth="1"/>
    <col min="9743" max="9743" width="12" style="19" customWidth="1"/>
    <col min="9744" max="9744" width="10.85546875" style="19" customWidth="1"/>
    <col min="9745" max="9745" width="11.28515625" style="19" customWidth="1"/>
    <col min="9746" max="9984" width="9.140625" style="19"/>
    <col min="9985" max="9985" width="4.85546875" style="19" customWidth="1"/>
    <col min="9986" max="9986" width="9.140625" style="19"/>
    <col min="9987" max="9987" width="15.42578125" style="19" bestFit="1" customWidth="1"/>
    <col min="9988" max="9988" width="7.5703125" style="19" customWidth="1"/>
    <col min="9989" max="9989" width="7.140625" style="19" customWidth="1"/>
    <col min="9990" max="9990" width="6.7109375" style="19" customWidth="1"/>
    <col min="9991" max="9991" width="6.5703125" style="19" customWidth="1"/>
    <col min="9992" max="9994" width="9.140625" style="19"/>
    <col min="9995" max="9995" width="11.140625" style="19" customWidth="1"/>
    <col min="9996" max="9996" width="11" style="19" customWidth="1"/>
    <col min="9997" max="9997" width="9.140625" style="19"/>
    <col min="9998" max="9998" width="6.85546875" style="19" customWidth="1"/>
    <col min="9999" max="9999" width="12" style="19" customWidth="1"/>
    <col min="10000" max="10000" width="10.85546875" style="19" customWidth="1"/>
    <col min="10001" max="10001" width="11.28515625" style="19" customWidth="1"/>
    <col min="10002" max="10240" width="9.140625" style="19"/>
    <col min="10241" max="10241" width="4.85546875" style="19" customWidth="1"/>
    <col min="10242" max="10242" width="9.140625" style="19"/>
    <col min="10243" max="10243" width="15.42578125" style="19" bestFit="1" customWidth="1"/>
    <col min="10244" max="10244" width="7.5703125" style="19" customWidth="1"/>
    <col min="10245" max="10245" width="7.140625" style="19" customWidth="1"/>
    <col min="10246" max="10246" width="6.7109375" style="19" customWidth="1"/>
    <col min="10247" max="10247" width="6.5703125" style="19" customWidth="1"/>
    <col min="10248" max="10250" width="9.140625" style="19"/>
    <col min="10251" max="10251" width="11.140625" style="19" customWidth="1"/>
    <col min="10252" max="10252" width="11" style="19" customWidth="1"/>
    <col min="10253" max="10253" width="9.140625" style="19"/>
    <col min="10254" max="10254" width="6.85546875" style="19" customWidth="1"/>
    <col min="10255" max="10255" width="12" style="19" customWidth="1"/>
    <col min="10256" max="10256" width="10.85546875" style="19" customWidth="1"/>
    <col min="10257" max="10257" width="11.28515625" style="19" customWidth="1"/>
    <col min="10258" max="10496" width="9.140625" style="19"/>
    <col min="10497" max="10497" width="4.85546875" style="19" customWidth="1"/>
    <col min="10498" max="10498" width="9.140625" style="19"/>
    <col min="10499" max="10499" width="15.42578125" style="19" bestFit="1" customWidth="1"/>
    <col min="10500" max="10500" width="7.5703125" style="19" customWidth="1"/>
    <col min="10501" max="10501" width="7.140625" style="19" customWidth="1"/>
    <col min="10502" max="10502" width="6.7109375" style="19" customWidth="1"/>
    <col min="10503" max="10503" width="6.5703125" style="19" customWidth="1"/>
    <col min="10504" max="10506" width="9.140625" style="19"/>
    <col min="10507" max="10507" width="11.140625" style="19" customWidth="1"/>
    <col min="10508" max="10508" width="11" style="19" customWidth="1"/>
    <col min="10509" max="10509" width="9.140625" style="19"/>
    <col min="10510" max="10510" width="6.85546875" style="19" customWidth="1"/>
    <col min="10511" max="10511" width="12" style="19" customWidth="1"/>
    <col min="10512" max="10512" width="10.85546875" style="19" customWidth="1"/>
    <col min="10513" max="10513" width="11.28515625" style="19" customWidth="1"/>
    <col min="10514" max="10752" width="9.140625" style="19"/>
    <col min="10753" max="10753" width="4.85546875" style="19" customWidth="1"/>
    <col min="10754" max="10754" width="9.140625" style="19"/>
    <col min="10755" max="10755" width="15.42578125" style="19" bestFit="1" customWidth="1"/>
    <col min="10756" max="10756" width="7.5703125" style="19" customWidth="1"/>
    <col min="10757" max="10757" width="7.140625" style="19" customWidth="1"/>
    <col min="10758" max="10758" width="6.7109375" style="19" customWidth="1"/>
    <col min="10759" max="10759" width="6.5703125" style="19" customWidth="1"/>
    <col min="10760" max="10762" width="9.140625" style="19"/>
    <col min="10763" max="10763" width="11.140625" style="19" customWidth="1"/>
    <col min="10764" max="10764" width="11" style="19" customWidth="1"/>
    <col min="10765" max="10765" width="9.140625" style="19"/>
    <col min="10766" max="10766" width="6.85546875" style="19" customWidth="1"/>
    <col min="10767" max="10767" width="12" style="19" customWidth="1"/>
    <col min="10768" max="10768" width="10.85546875" style="19" customWidth="1"/>
    <col min="10769" max="10769" width="11.28515625" style="19" customWidth="1"/>
    <col min="10770" max="11008" width="9.140625" style="19"/>
    <col min="11009" max="11009" width="4.85546875" style="19" customWidth="1"/>
    <col min="11010" max="11010" width="9.140625" style="19"/>
    <col min="11011" max="11011" width="15.42578125" style="19" bestFit="1" customWidth="1"/>
    <col min="11012" max="11012" width="7.5703125" style="19" customWidth="1"/>
    <col min="11013" max="11013" width="7.140625" style="19" customWidth="1"/>
    <col min="11014" max="11014" width="6.7109375" style="19" customWidth="1"/>
    <col min="11015" max="11015" width="6.5703125" style="19" customWidth="1"/>
    <col min="11016" max="11018" width="9.140625" style="19"/>
    <col min="11019" max="11019" width="11.140625" style="19" customWidth="1"/>
    <col min="11020" max="11020" width="11" style="19" customWidth="1"/>
    <col min="11021" max="11021" width="9.140625" style="19"/>
    <col min="11022" max="11022" width="6.85546875" style="19" customWidth="1"/>
    <col min="11023" max="11023" width="12" style="19" customWidth="1"/>
    <col min="11024" max="11024" width="10.85546875" style="19" customWidth="1"/>
    <col min="11025" max="11025" width="11.28515625" style="19" customWidth="1"/>
    <col min="11026" max="11264" width="9.140625" style="19"/>
    <col min="11265" max="11265" width="4.85546875" style="19" customWidth="1"/>
    <col min="11266" max="11266" width="9.140625" style="19"/>
    <col min="11267" max="11267" width="15.42578125" style="19" bestFit="1" customWidth="1"/>
    <col min="11268" max="11268" width="7.5703125" style="19" customWidth="1"/>
    <col min="11269" max="11269" width="7.140625" style="19" customWidth="1"/>
    <col min="11270" max="11270" width="6.7109375" style="19" customWidth="1"/>
    <col min="11271" max="11271" width="6.5703125" style="19" customWidth="1"/>
    <col min="11272" max="11274" width="9.140625" style="19"/>
    <col min="11275" max="11275" width="11.140625" style="19" customWidth="1"/>
    <col min="11276" max="11276" width="11" style="19" customWidth="1"/>
    <col min="11277" max="11277" width="9.140625" style="19"/>
    <col min="11278" max="11278" width="6.85546875" style="19" customWidth="1"/>
    <col min="11279" max="11279" width="12" style="19" customWidth="1"/>
    <col min="11280" max="11280" width="10.85546875" style="19" customWidth="1"/>
    <col min="11281" max="11281" width="11.28515625" style="19" customWidth="1"/>
    <col min="11282" max="11520" width="9.140625" style="19"/>
    <col min="11521" max="11521" width="4.85546875" style="19" customWidth="1"/>
    <col min="11522" max="11522" width="9.140625" style="19"/>
    <col min="11523" max="11523" width="15.42578125" style="19" bestFit="1" customWidth="1"/>
    <col min="11524" max="11524" width="7.5703125" style="19" customWidth="1"/>
    <col min="11525" max="11525" width="7.140625" style="19" customWidth="1"/>
    <col min="11526" max="11526" width="6.7109375" style="19" customWidth="1"/>
    <col min="11527" max="11527" width="6.5703125" style="19" customWidth="1"/>
    <col min="11528" max="11530" width="9.140625" style="19"/>
    <col min="11531" max="11531" width="11.140625" style="19" customWidth="1"/>
    <col min="11532" max="11532" width="11" style="19" customWidth="1"/>
    <col min="11533" max="11533" width="9.140625" style="19"/>
    <col min="11534" max="11534" width="6.85546875" style="19" customWidth="1"/>
    <col min="11535" max="11535" width="12" style="19" customWidth="1"/>
    <col min="11536" max="11536" width="10.85546875" style="19" customWidth="1"/>
    <col min="11537" max="11537" width="11.28515625" style="19" customWidth="1"/>
    <col min="11538" max="11776" width="9.140625" style="19"/>
    <col min="11777" max="11777" width="4.85546875" style="19" customWidth="1"/>
    <col min="11778" max="11778" width="9.140625" style="19"/>
    <col min="11779" max="11779" width="15.42578125" style="19" bestFit="1" customWidth="1"/>
    <col min="11780" max="11780" width="7.5703125" style="19" customWidth="1"/>
    <col min="11781" max="11781" width="7.140625" style="19" customWidth="1"/>
    <col min="11782" max="11782" width="6.7109375" style="19" customWidth="1"/>
    <col min="11783" max="11783" width="6.5703125" style="19" customWidth="1"/>
    <col min="11784" max="11786" width="9.140625" style="19"/>
    <col min="11787" max="11787" width="11.140625" style="19" customWidth="1"/>
    <col min="11788" max="11788" width="11" style="19" customWidth="1"/>
    <col min="11789" max="11789" width="9.140625" style="19"/>
    <col min="11790" max="11790" width="6.85546875" style="19" customWidth="1"/>
    <col min="11791" max="11791" width="12" style="19" customWidth="1"/>
    <col min="11792" max="11792" width="10.85546875" style="19" customWidth="1"/>
    <col min="11793" max="11793" width="11.28515625" style="19" customWidth="1"/>
    <col min="11794" max="12032" width="9.140625" style="19"/>
    <col min="12033" max="12033" width="4.85546875" style="19" customWidth="1"/>
    <col min="12034" max="12034" width="9.140625" style="19"/>
    <col min="12035" max="12035" width="15.42578125" style="19" bestFit="1" customWidth="1"/>
    <col min="12036" max="12036" width="7.5703125" style="19" customWidth="1"/>
    <col min="12037" max="12037" width="7.140625" style="19" customWidth="1"/>
    <col min="12038" max="12038" width="6.7109375" style="19" customWidth="1"/>
    <col min="12039" max="12039" width="6.5703125" style="19" customWidth="1"/>
    <col min="12040" max="12042" width="9.140625" style="19"/>
    <col min="12043" max="12043" width="11.140625" style="19" customWidth="1"/>
    <col min="12044" max="12044" width="11" style="19" customWidth="1"/>
    <col min="12045" max="12045" width="9.140625" style="19"/>
    <col min="12046" max="12046" width="6.85546875" style="19" customWidth="1"/>
    <col min="12047" max="12047" width="12" style="19" customWidth="1"/>
    <col min="12048" max="12048" width="10.85546875" style="19" customWidth="1"/>
    <col min="12049" max="12049" width="11.28515625" style="19" customWidth="1"/>
    <col min="12050" max="12288" width="9.140625" style="19"/>
    <col min="12289" max="12289" width="4.85546875" style="19" customWidth="1"/>
    <col min="12290" max="12290" width="9.140625" style="19"/>
    <col min="12291" max="12291" width="15.42578125" style="19" bestFit="1" customWidth="1"/>
    <col min="12292" max="12292" width="7.5703125" style="19" customWidth="1"/>
    <col min="12293" max="12293" width="7.140625" style="19" customWidth="1"/>
    <col min="12294" max="12294" width="6.7109375" style="19" customWidth="1"/>
    <col min="12295" max="12295" width="6.5703125" style="19" customWidth="1"/>
    <col min="12296" max="12298" width="9.140625" style="19"/>
    <col min="12299" max="12299" width="11.140625" style="19" customWidth="1"/>
    <col min="12300" max="12300" width="11" style="19" customWidth="1"/>
    <col min="12301" max="12301" width="9.140625" style="19"/>
    <col min="12302" max="12302" width="6.85546875" style="19" customWidth="1"/>
    <col min="12303" max="12303" width="12" style="19" customWidth="1"/>
    <col min="12304" max="12304" width="10.85546875" style="19" customWidth="1"/>
    <col min="12305" max="12305" width="11.28515625" style="19" customWidth="1"/>
    <col min="12306" max="12544" width="9.140625" style="19"/>
    <col min="12545" max="12545" width="4.85546875" style="19" customWidth="1"/>
    <col min="12546" max="12546" width="9.140625" style="19"/>
    <col min="12547" max="12547" width="15.42578125" style="19" bestFit="1" customWidth="1"/>
    <col min="12548" max="12548" width="7.5703125" style="19" customWidth="1"/>
    <col min="12549" max="12549" width="7.140625" style="19" customWidth="1"/>
    <col min="12550" max="12550" width="6.7109375" style="19" customWidth="1"/>
    <col min="12551" max="12551" width="6.5703125" style="19" customWidth="1"/>
    <col min="12552" max="12554" width="9.140625" style="19"/>
    <col min="12555" max="12555" width="11.140625" style="19" customWidth="1"/>
    <col min="12556" max="12556" width="11" style="19" customWidth="1"/>
    <col min="12557" max="12557" width="9.140625" style="19"/>
    <col min="12558" max="12558" width="6.85546875" style="19" customWidth="1"/>
    <col min="12559" max="12559" width="12" style="19" customWidth="1"/>
    <col min="12560" max="12560" width="10.85546875" style="19" customWidth="1"/>
    <col min="12561" max="12561" width="11.28515625" style="19" customWidth="1"/>
    <col min="12562" max="12800" width="9.140625" style="19"/>
    <col min="12801" max="12801" width="4.85546875" style="19" customWidth="1"/>
    <col min="12802" max="12802" width="9.140625" style="19"/>
    <col min="12803" max="12803" width="15.42578125" style="19" bestFit="1" customWidth="1"/>
    <col min="12804" max="12804" width="7.5703125" style="19" customWidth="1"/>
    <col min="12805" max="12805" width="7.140625" style="19" customWidth="1"/>
    <col min="12806" max="12806" width="6.7109375" style="19" customWidth="1"/>
    <col min="12807" max="12807" width="6.5703125" style="19" customWidth="1"/>
    <col min="12808" max="12810" width="9.140625" style="19"/>
    <col min="12811" max="12811" width="11.140625" style="19" customWidth="1"/>
    <col min="12812" max="12812" width="11" style="19" customWidth="1"/>
    <col min="12813" max="12813" width="9.140625" style="19"/>
    <col min="12814" max="12814" width="6.85546875" style="19" customWidth="1"/>
    <col min="12815" max="12815" width="12" style="19" customWidth="1"/>
    <col min="12816" max="12816" width="10.85546875" style="19" customWidth="1"/>
    <col min="12817" max="12817" width="11.28515625" style="19" customWidth="1"/>
    <col min="12818" max="13056" width="9.140625" style="19"/>
    <col min="13057" max="13057" width="4.85546875" style="19" customWidth="1"/>
    <col min="13058" max="13058" width="9.140625" style="19"/>
    <col min="13059" max="13059" width="15.42578125" style="19" bestFit="1" customWidth="1"/>
    <col min="13060" max="13060" width="7.5703125" style="19" customWidth="1"/>
    <col min="13061" max="13061" width="7.140625" style="19" customWidth="1"/>
    <col min="13062" max="13062" width="6.7109375" style="19" customWidth="1"/>
    <col min="13063" max="13063" width="6.5703125" style="19" customWidth="1"/>
    <col min="13064" max="13066" width="9.140625" style="19"/>
    <col min="13067" max="13067" width="11.140625" style="19" customWidth="1"/>
    <col min="13068" max="13068" width="11" style="19" customWidth="1"/>
    <col min="13069" max="13069" width="9.140625" style="19"/>
    <col min="13070" max="13070" width="6.85546875" style="19" customWidth="1"/>
    <col min="13071" max="13071" width="12" style="19" customWidth="1"/>
    <col min="13072" max="13072" width="10.85546875" style="19" customWidth="1"/>
    <col min="13073" max="13073" width="11.28515625" style="19" customWidth="1"/>
    <col min="13074" max="13312" width="9.140625" style="19"/>
    <col min="13313" max="13313" width="4.85546875" style="19" customWidth="1"/>
    <col min="13314" max="13314" width="9.140625" style="19"/>
    <col min="13315" max="13315" width="15.42578125" style="19" bestFit="1" customWidth="1"/>
    <col min="13316" max="13316" width="7.5703125" style="19" customWidth="1"/>
    <col min="13317" max="13317" width="7.140625" style="19" customWidth="1"/>
    <col min="13318" max="13318" width="6.7109375" style="19" customWidth="1"/>
    <col min="13319" max="13319" width="6.5703125" style="19" customWidth="1"/>
    <col min="13320" max="13322" width="9.140625" style="19"/>
    <col min="13323" max="13323" width="11.140625" style="19" customWidth="1"/>
    <col min="13324" max="13324" width="11" style="19" customWidth="1"/>
    <col min="13325" max="13325" width="9.140625" style="19"/>
    <col min="13326" max="13326" width="6.85546875" style="19" customWidth="1"/>
    <col min="13327" max="13327" width="12" style="19" customWidth="1"/>
    <col min="13328" max="13328" width="10.85546875" style="19" customWidth="1"/>
    <col min="13329" max="13329" width="11.28515625" style="19" customWidth="1"/>
    <col min="13330" max="13568" width="9.140625" style="19"/>
    <col min="13569" max="13569" width="4.85546875" style="19" customWidth="1"/>
    <col min="13570" max="13570" width="9.140625" style="19"/>
    <col min="13571" max="13571" width="15.42578125" style="19" bestFit="1" customWidth="1"/>
    <col min="13572" max="13572" width="7.5703125" style="19" customWidth="1"/>
    <col min="13573" max="13573" width="7.140625" style="19" customWidth="1"/>
    <col min="13574" max="13574" width="6.7109375" style="19" customWidth="1"/>
    <col min="13575" max="13575" width="6.5703125" style="19" customWidth="1"/>
    <col min="13576" max="13578" width="9.140625" style="19"/>
    <col min="13579" max="13579" width="11.140625" style="19" customWidth="1"/>
    <col min="13580" max="13580" width="11" style="19" customWidth="1"/>
    <col min="13581" max="13581" width="9.140625" style="19"/>
    <col min="13582" max="13582" width="6.85546875" style="19" customWidth="1"/>
    <col min="13583" max="13583" width="12" style="19" customWidth="1"/>
    <col min="13584" max="13584" width="10.85546875" style="19" customWidth="1"/>
    <col min="13585" max="13585" width="11.28515625" style="19" customWidth="1"/>
    <col min="13586" max="13824" width="9.140625" style="19"/>
    <col min="13825" max="13825" width="4.85546875" style="19" customWidth="1"/>
    <col min="13826" max="13826" width="9.140625" style="19"/>
    <col min="13827" max="13827" width="15.42578125" style="19" bestFit="1" customWidth="1"/>
    <col min="13828" max="13828" width="7.5703125" style="19" customWidth="1"/>
    <col min="13829" max="13829" width="7.140625" style="19" customWidth="1"/>
    <col min="13830" max="13830" width="6.7109375" style="19" customWidth="1"/>
    <col min="13831" max="13831" width="6.5703125" style="19" customWidth="1"/>
    <col min="13832" max="13834" width="9.140625" style="19"/>
    <col min="13835" max="13835" width="11.140625" style="19" customWidth="1"/>
    <col min="13836" max="13836" width="11" style="19" customWidth="1"/>
    <col min="13837" max="13837" width="9.140625" style="19"/>
    <col min="13838" max="13838" width="6.85546875" style="19" customWidth="1"/>
    <col min="13839" max="13839" width="12" style="19" customWidth="1"/>
    <col min="13840" max="13840" width="10.85546875" style="19" customWidth="1"/>
    <col min="13841" max="13841" width="11.28515625" style="19" customWidth="1"/>
    <col min="13842" max="14080" width="9.140625" style="19"/>
    <col min="14081" max="14081" width="4.85546875" style="19" customWidth="1"/>
    <col min="14082" max="14082" width="9.140625" style="19"/>
    <col min="14083" max="14083" width="15.42578125" style="19" bestFit="1" customWidth="1"/>
    <col min="14084" max="14084" width="7.5703125" style="19" customWidth="1"/>
    <col min="14085" max="14085" width="7.140625" style="19" customWidth="1"/>
    <col min="14086" max="14086" width="6.7109375" style="19" customWidth="1"/>
    <col min="14087" max="14087" width="6.5703125" style="19" customWidth="1"/>
    <col min="14088" max="14090" width="9.140625" style="19"/>
    <col min="14091" max="14091" width="11.140625" style="19" customWidth="1"/>
    <col min="14092" max="14092" width="11" style="19" customWidth="1"/>
    <col min="14093" max="14093" width="9.140625" style="19"/>
    <col min="14094" max="14094" width="6.85546875" style="19" customWidth="1"/>
    <col min="14095" max="14095" width="12" style="19" customWidth="1"/>
    <col min="14096" max="14096" width="10.85546875" style="19" customWidth="1"/>
    <col min="14097" max="14097" width="11.28515625" style="19" customWidth="1"/>
    <col min="14098" max="14336" width="9.140625" style="19"/>
    <col min="14337" max="14337" width="4.85546875" style="19" customWidth="1"/>
    <col min="14338" max="14338" width="9.140625" style="19"/>
    <col min="14339" max="14339" width="15.42578125" style="19" bestFit="1" customWidth="1"/>
    <col min="14340" max="14340" width="7.5703125" style="19" customWidth="1"/>
    <col min="14341" max="14341" width="7.140625" style="19" customWidth="1"/>
    <col min="14342" max="14342" width="6.7109375" style="19" customWidth="1"/>
    <col min="14343" max="14343" width="6.5703125" style="19" customWidth="1"/>
    <col min="14344" max="14346" width="9.140625" style="19"/>
    <col min="14347" max="14347" width="11.140625" style="19" customWidth="1"/>
    <col min="14348" max="14348" width="11" style="19" customWidth="1"/>
    <col min="14349" max="14349" width="9.140625" style="19"/>
    <col min="14350" max="14350" width="6.85546875" style="19" customWidth="1"/>
    <col min="14351" max="14351" width="12" style="19" customWidth="1"/>
    <col min="14352" max="14352" width="10.85546875" style="19" customWidth="1"/>
    <col min="14353" max="14353" width="11.28515625" style="19" customWidth="1"/>
    <col min="14354" max="14592" width="9.140625" style="19"/>
    <col min="14593" max="14593" width="4.85546875" style="19" customWidth="1"/>
    <col min="14594" max="14594" width="9.140625" style="19"/>
    <col min="14595" max="14595" width="15.42578125" style="19" bestFit="1" customWidth="1"/>
    <col min="14596" max="14596" width="7.5703125" style="19" customWidth="1"/>
    <col min="14597" max="14597" width="7.140625" style="19" customWidth="1"/>
    <col min="14598" max="14598" width="6.7109375" style="19" customWidth="1"/>
    <col min="14599" max="14599" width="6.5703125" style="19" customWidth="1"/>
    <col min="14600" max="14602" width="9.140625" style="19"/>
    <col min="14603" max="14603" width="11.140625" style="19" customWidth="1"/>
    <col min="14604" max="14604" width="11" style="19" customWidth="1"/>
    <col min="14605" max="14605" width="9.140625" style="19"/>
    <col min="14606" max="14606" width="6.85546875" style="19" customWidth="1"/>
    <col min="14607" max="14607" width="12" style="19" customWidth="1"/>
    <col min="14608" max="14608" width="10.85546875" style="19" customWidth="1"/>
    <col min="14609" max="14609" width="11.28515625" style="19" customWidth="1"/>
    <col min="14610" max="14848" width="9.140625" style="19"/>
    <col min="14849" max="14849" width="4.85546875" style="19" customWidth="1"/>
    <col min="14850" max="14850" width="9.140625" style="19"/>
    <col min="14851" max="14851" width="15.42578125" style="19" bestFit="1" customWidth="1"/>
    <col min="14852" max="14852" width="7.5703125" style="19" customWidth="1"/>
    <col min="14853" max="14853" width="7.140625" style="19" customWidth="1"/>
    <col min="14854" max="14854" width="6.7109375" style="19" customWidth="1"/>
    <col min="14855" max="14855" width="6.5703125" style="19" customWidth="1"/>
    <col min="14856" max="14858" width="9.140625" style="19"/>
    <col min="14859" max="14859" width="11.140625" style="19" customWidth="1"/>
    <col min="14860" max="14860" width="11" style="19" customWidth="1"/>
    <col min="14861" max="14861" width="9.140625" style="19"/>
    <col min="14862" max="14862" width="6.85546875" style="19" customWidth="1"/>
    <col min="14863" max="14863" width="12" style="19" customWidth="1"/>
    <col min="14864" max="14864" width="10.85546875" style="19" customWidth="1"/>
    <col min="14865" max="14865" width="11.28515625" style="19" customWidth="1"/>
    <col min="14866" max="15104" width="9.140625" style="19"/>
    <col min="15105" max="15105" width="4.85546875" style="19" customWidth="1"/>
    <col min="15106" max="15106" width="9.140625" style="19"/>
    <col min="15107" max="15107" width="15.42578125" style="19" bestFit="1" customWidth="1"/>
    <col min="15108" max="15108" width="7.5703125" style="19" customWidth="1"/>
    <col min="15109" max="15109" width="7.140625" style="19" customWidth="1"/>
    <col min="15110" max="15110" width="6.7109375" style="19" customWidth="1"/>
    <col min="15111" max="15111" width="6.5703125" style="19" customWidth="1"/>
    <col min="15112" max="15114" width="9.140625" style="19"/>
    <col min="15115" max="15115" width="11.140625" style="19" customWidth="1"/>
    <col min="15116" max="15116" width="11" style="19" customWidth="1"/>
    <col min="15117" max="15117" width="9.140625" style="19"/>
    <col min="15118" max="15118" width="6.85546875" style="19" customWidth="1"/>
    <col min="15119" max="15119" width="12" style="19" customWidth="1"/>
    <col min="15120" max="15120" width="10.85546875" style="19" customWidth="1"/>
    <col min="15121" max="15121" width="11.28515625" style="19" customWidth="1"/>
    <col min="15122" max="15360" width="9.140625" style="19"/>
    <col min="15361" max="15361" width="4.85546875" style="19" customWidth="1"/>
    <col min="15362" max="15362" width="9.140625" style="19"/>
    <col min="15363" max="15363" width="15.42578125" style="19" bestFit="1" customWidth="1"/>
    <col min="15364" max="15364" width="7.5703125" style="19" customWidth="1"/>
    <col min="15365" max="15365" width="7.140625" style="19" customWidth="1"/>
    <col min="15366" max="15366" width="6.7109375" style="19" customWidth="1"/>
    <col min="15367" max="15367" width="6.5703125" style="19" customWidth="1"/>
    <col min="15368" max="15370" width="9.140625" style="19"/>
    <col min="15371" max="15371" width="11.140625" style="19" customWidth="1"/>
    <col min="15372" max="15372" width="11" style="19" customWidth="1"/>
    <col min="15373" max="15373" width="9.140625" style="19"/>
    <col min="15374" max="15374" width="6.85546875" style="19" customWidth="1"/>
    <col min="15375" max="15375" width="12" style="19" customWidth="1"/>
    <col min="15376" max="15376" width="10.85546875" style="19" customWidth="1"/>
    <col min="15377" max="15377" width="11.28515625" style="19" customWidth="1"/>
    <col min="15378" max="15616" width="9.140625" style="19"/>
    <col min="15617" max="15617" width="4.85546875" style="19" customWidth="1"/>
    <col min="15618" max="15618" width="9.140625" style="19"/>
    <col min="15619" max="15619" width="15.42578125" style="19" bestFit="1" customWidth="1"/>
    <col min="15620" max="15620" width="7.5703125" style="19" customWidth="1"/>
    <col min="15621" max="15621" width="7.140625" style="19" customWidth="1"/>
    <col min="15622" max="15622" width="6.7109375" style="19" customWidth="1"/>
    <col min="15623" max="15623" width="6.5703125" style="19" customWidth="1"/>
    <col min="15624" max="15626" width="9.140625" style="19"/>
    <col min="15627" max="15627" width="11.140625" style="19" customWidth="1"/>
    <col min="15628" max="15628" width="11" style="19" customWidth="1"/>
    <col min="15629" max="15629" width="9.140625" style="19"/>
    <col min="15630" max="15630" width="6.85546875" style="19" customWidth="1"/>
    <col min="15631" max="15631" width="12" style="19" customWidth="1"/>
    <col min="15632" max="15632" width="10.85546875" style="19" customWidth="1"/>
    <col min="15633" max="15633" width="11.28515625" style="19" customWidth="1"/>
    <col min="15634" max="15872" width="9.140625" style="19"/>
    <col min="15873" max="15873" width="4.85546875" style="19" customWidth="1"/>
    <col min="15874" max="15874" width="9.140625" style="19"/>
    <col min="15875" max="15875" width="15.42578125" style="19" bestFit="1" customWidth="1"/>
    <col min="15876" max="15876" width="7.5703125" style="19" customWidth="1"/>
    <col min="15877" max="15877" width="7.140625" style="19" customWidth="1"/>
    <col min="15878" max="15878" width="6.7109375" style="19" customWidth="1"/>
    <col min="15879" max="15879" width="6.5703125" style="19" customWidth="1"/>
    <col min="15880" max="15882" width="9.140625" style="19"/>
    <col min="15883" max="15883" width="11.140625" style="19" customWidth="1"/>
    <col min="15884" max="15884" width="11" style="19" customWidth="1"/>
    <col min="15885" max="15885" width="9.140625" style="19"/>
    <col min="15886" max="15886" width="6.85546875" style="19" customWidth="1"/>
    <col min="15887" max="15887" width="12" style="19" customWidth="1"/>
    <col min="15888" max="15888" width="10.85546875" style="19" customWidth="1"/>
    <col min="15889" max="15889" width="11.28515625" style="19" customWidth="1"/>
    <col min="15890" max="16128" width="9.140625" style="19"/>
    <col min="16129" max="16129" width="4.85546875" style="19" customWidth="1"/>
    <col min="16130" max="16130" width="9.140625" style="19"/>
    <col min="16131" max="16131" width="15.42578125" style="19" bestFit="1" customWidth="1"/>
    <col min="16132" max="16132" width="7.5703125" style="19" customWidth="1"/>
    <col min="16133" max="16133" width="7.140625" style="19" customWidth="1"/>
    <col min="16134" max="16134" width="6.7109375" style="19" customWidth="1"/>
    <col min="16135" max="16135" width="6.5703125" style="19" customWidth="1"/>
    <col min="16136" max="16138" width="9.140625" style="19"/>
    <col min="16139" max="16139" width="11.140625" style="19" customWidth="1"/>
    <col min="16140" max="16140" width="11" style="19" customWidth="1"/>
    <col min="16141" max="16141" width="9.140625" style="19"/>
    <col min="16142" max="16142" width="6.85546875" style="19" customWidth="1"/>
    <col min="16143" max="16143" width="12" style="19" customWidth="1"/>
    <col min="16144" max="16144" width="10.85546875" style="19" customWidth="1"/>
    <col min="16145" max="16145" width="11.28515625" style="19" customWidth="1"/>
    <col min="16146" max="16384" width="9.140625" style="19"/>
  </cols>
  <sheetData>
    <row r="1" spans="1:18" s="2" customFormat="1" ht="15.75">
      <c r="A1" s="130" t="s">
        <v>0</v>
      </c>
      <c r="B1" s="130"/>
      <c r="C1" s="130"/>
      <c r="D1" s="1"/>
      <c r="E1" s="1"/>
      <c r="I1" s="3"/>
      <c r="J1" s="131" t="s">
        <v>1</v>
      </c>
      <c r="K1" s="131"/>
      <c r="L1" s="131"/>
      <c r="M1" s="131"/>
      <c r="N1" s="131"/>
      <c r="O1" s="131"/>
      <c r="P1" s="48"/>
      <c r="Q1" s="48"/>
      <c r="R1" s="48"/>
    </row>
    <row r="2" spans="1:18" s="2" customFormat="1" ht="15.75">
      <c r="A2" s="1" t="s">
        <v>2</v>
      </c>
      <c r="B2" s="1"/>
      <c r="C2" s="1"/>
      <c r="D2" s="1"/>
      <c r="E2" s="1"/>
      <c r="I2" s="3"/>
      <c r="J2" s="131" t="s">
        <v>3</v>
      </c>
      <c r="K2" s="131"/>
      <c r="L2" s="131"/>
      <c r="M2" s="131"/>
      <c r="N2" s="131"/>
      <c r="O2" s="131"/>
      <c r="P2" s="48"/>
      <c r="Q2" s="48"/>
      <c r="R2" s="48"/>
    </row>
    <row r="3" spans="1:18" s="8" customFormat="1" ht="30.75" customHeight="1">
      <c r="A3" s="132" t="s">
        <v>8939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8" s="8" customFormat="1" ht="18.75">
      <c r="A4" s="146" t="s">
        <v>5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</row>
    <row r="5" spans="1:18" s="8" customFormat="1" ht="15">
      <c r="A5" s="10"/>
      <c r="B5" s="10"/>
      <c r="C5"/>
      <c r="D5"/>
      <c r="E5" s="10"/>
      <c r="F5" s="10"/>
      <c r="G5" s="10"/>
      <c r="H5" s="34"/>
      <c r="I5" s="11"/>
      <c r="J5" s="11"/>
      <c r="K5" s="11"/>
      <c r="L5" s="11"/>
      <c r="M5" s="11"/>
      <c r="N5" s="11"/>
    </row>
    <row r="6" spans="1:18" s="8" customFormat="1" ht="15" customHeight="1">
      <c r="A6" s="127" t="s">
        <v>7</v>
      </c>
      <c r="B6" s="127" t="s">
        <v>8</v>
      </c>
      <c r="C6" s="127" t="s">
        <v>9</v>
      </c>
      <c r="D6" s="127"/>
      <c r="E6" s="127" t="s">
        <v>10</v>
      </c>
      <c r="F6" s="128" t="s">
        <v>11</v>
      </c>
      <c r="G6" s="128" t="s">
        <v>12</v>
      </c>
      <c r="H6" s="139" t="s">
        <v>13</v>
      </c>
      <c r="I6" s="140"/>
      <c r="J6" s="141"/>
      <c r="K6" s="142" t="s">
        <v>14</v>
      </c>
      <c r="L6" s="143"/>
      <c r="M6" s="144"/>
      <c r="N6" s="128" t="s">
        <v>15</v>
      </c>
      <c r="O6" s="147" t="s">
        <v>17</v>
      </c>
      <c r="P6" s="135" t="s">
        <v>18</v>
      </c>
      <c r="Q6" s="128" t="s">
        <v>8940</v>
      </c>
    </row>
    <row r="7" spans="1:18" s="8" customFormat="1" ht="28.5">
      <c r="A7" s="127"/>
      <c r="B7" s="127"/>
      <c r="C7" s="127"/>
      <c r="D7" s="127"/>
      <c r="E7" s="127"/>
      <c r="F7" s="129"/>
      <c r="G7" s="129"/>
      <c r="H7" s="82" t="s">
        <v>22</v>
      </c>
      <c r="I7" s="12" t="s">
        <v>23</v>
      </c>
      <c r="J7" s="13" t="s">
        <v>24</v>
      </c>
      <c r="K7" s="13" t="s">
        <v>25</v>
      </c>
      <c r="L7" s="13" t="s">
        <v>26</v>
      </c>
      <c r="M7" s="13" t="s">
        <v>27</v>
      </c>
      <c r="N7" s="129"/>
      <c r="O7" s="148"/>
      <c r="P7" s="136"/>
      <c r="Q7" s="136"/>
    </row>
    <row r="8" spans="1:18">
      <c r="A8" s="14">
        <v>1</v>
      </c>
      <c r="B8" s="14" t="s">
        <v>8941</v>
      </c>
      <c r="C8" s="16" t="s">
        <v>704</v>
      </c>
      <c r="D8" s="16" t="s">
        <v>541</v>
      </c>
      <c r="E8" s="14" t="s">
        <v>8942</v>
      </c>
      <c r="F8" s="14" t="s">
        <v>32</v>
      </c>
      <c r="G8" s="14" t="s">
        <v>33</v>
      </c>
      <c r="H8" s="83">
        <v>3</v>
      </c>
      <c r="I8" s="83">
        <v>0</v>
      </c>
      <c r="J8" s="83">
        <v>0</v>
      </c>
      <c r="K8" s="83">
        <v>870000</v>
      </c>
      <c r="L8" s="83">
        <v>0</v>
      </c>
      <c r="M8" s="83">
        <v>0</v>
      </c>
      <c r="N8" s="83">
        <v>0</v>
      </c>
      <c r="O8" s="83">
        <v>870000</v>
      </c>
      <c r="P8" s="17">
        <v>16000000</v>
      </c>
      <c r="Q8" s="83">
        <f>O8-P8</f>
        <v>-15130000</v>
      </c>
    </row>
    <row r="9" spans="1:18">
      <c r="A9" s="14">
        <v>2</v>
      </c>
      <c r="B9" s="14" t="s">
        <v>8943</v>
      </c>
      <c r="C9" s="16" t="s">
        <v>109</v>
      </c>
      <c r="D9" s="16" t="s">
        <v>39</v>
      </c>
      <c r="E9" s="14" t="s">
        <v>8942</v>
      </c>
      <c r="F9" s="14" t="s">
        <v>32</v>
      </c>
      <c r="G9" s="14" t="s">
        <v>33</v>
      </c>
      <c r="H9" s="83">
        <v>13</v>
      </c>
      <c r="I9" s="83">
        <v>6</v>
      </c>
      <c r="J9" s="83">
        <v>0</v>
      </c>
      <c r="K9" s="83">
        <v>3770000</v>
      </c>
      <c r="L9" s="83">
        <v>1740000</v>
      </c>
      <c r="M9" s="83">
        <v>0</v>
      </c>
      <c r="N9" s="83">
        <v>0</v>
      </c>
      <c r="O9" s="83">
        <v>5510000</v>
      </c>
      <c r="P9" s="17">
        <v>5510000</v>
      </c>
      <c r="Q9" s="83">
        <f t="shared" ref="Q9:Q63" si="0">O9-P9</f>
        <v>0</v>
      </c>
    </row>
    <row r="10" spans="1:18">
      <c r="A10" s="14">
        <v>3</v>
      </c>
      <c r="B10" s="14" t="s">
        <v>8944</v>
      </c>
      <c r="C10" s="16" t="s">
        <v>8945</v>
      </c>
      <c r="D10" s="16" t="s">
        <v>484</v>
      </c>
      <c r="E10" s="14" t="s">
        <v>8946</v>
      </c>
      <c r="F10" s="14" t="s">
        <v>32</v>
      </c>
      <c r="G10" s="14" t="s">
        <v>33</v>
      </c>
      <c r="H10" s="83">
        <v>0</v>
      </c>
      <c r="I10" s="83">
        <v>0</v>
      </c>
      <c r="J10" s="83">
        <v>14</v>
      </c>
      <c r="K10" s="83">
        <v>0</v>
      </c>
      <c r="L10" s="83">
        <v>0</v>
      </c>
      <c r="M10" s="83">
        <v>4060000</v>
      </c>
      <c r="N10" s="83">
        <v>0</v>
      </c>
      <c r="O10" s="83">
        <v>4060000</v>
      </c>
      <c r="P10" s="17">
        <v>4060000</v>
      </c>
      <c r="Q10" s="83">
        <f t="shared" si="0"/>
        <v>0</v>
      </c>
    </row>
    <row r="11" spans="1:18">
      <c r="A11" s="14">
        <v>4</v>
      </c>
      <c r="B11" s="14" t="s">
        <v>8947</v>
      </c>
      <c r="C11" s="16" t="s">
        <v>8948</v>
      </c>
      <c r="D11" s="16" t="s">
        <v>487</v>
      </c>
      <c r="E11" s="14" t="s">
        <v>8946</v>
      </c>
      <c r="F11" s="14" t="s">
        <v>32</v>
      </c>
      <c r="G11" s="14" t="s">
        <v>33</v>
      </c>
      <c r="H11" s="83">
        <v>12</v>
      </c>
      <c r="I11" s="83">
        <v>7</v>
      </c>
      <c r="J11" s="83">
        <v>0</v>
      </c>
      <c r="K11" s="83">
        <v>3480000</v>
      </c>
      <c r="L11" s="83">
        <v>2030000</v>
      </c>
      <c r="M11" s="83">
        <v>0</v>
      </c>
      <c r="N11" s="83">
        <v>0</v>
      </c>
      <c r="O11" s="83">
        <v>5510000</v>
      </c>
      <c r="P11" s="17">
        <v>0</v>
      </c>
      <c r="Q11" s="83">
        <f t="shared" si="0"/>
        <v>5510000</v>
      </c>
    </row>
    <row r="12" spans="1:18">
      <c r="A12" s="14">
        <v>5</v>
      </c>
      <c r="B12" s="14" t="s">
        <v>8949</v>
      </c>
      <c r="C12" s="16" t="s">
        <v>692</v>
      </c>
      <c r="D12" s="16" t="s">
        <v>36</v>
      </c>
      <c r="E12" s="14" t="s">
        <v>8946</v>
      </c>
      <c r="F12" s="14" t="s">
        <v>32</v>
      </c>
      <c r="G12" s="14" t="s">
        <v>33</v>
      </c>
      <c r="H12" s="83">
        <v>19</v>
      </c>
      <c r="I12" s="83">
        <v>6</v>
      </c>
      <c r="J12" s="83">
        <v>0</v>
      </c>
      <c r="K12" s="83">
        <v>5510000</v>
      </c>
      <c r="L12" s="83">
        <v>1740000</v>
      </c>
      <c r="M12" s="83">
        <v>0</v>
      </c>
      <c r="N12" s="83">
        <v>0</v>
      </c>
      <c r="O12" s="83">
        <v>7250000</v>
      </c>
      <c r="P12" s="17">
        <v>0</v>
      </c>
      <c r="Q12" s="83">
        <f t="shared" si="0"/>
        <v>7250000</v>
      </c>
    </row>
    <row r="13" spans="1:18">
      <c r="A13" s="14">
        <v>6</v>
      </c>
      <c r="B13" s="14" t="s">
        <v>8950</v>
      </c>
      <c r="C13" s="16" t="s">
        <v>8951</v>
      </c>
      <c r="D13" s="16" t="s">
        <v>269</v>
      </c>
      <c r="E13" s="14" t="s">
        <v>8952</v>
      </c>
      <c r="F13" s="14" t="s">
        <v>32</v>
      </c>
      <c r="G13" s="14" t="s">
        <v>33</v>
      </c>
      <c r="H13" s="83">
        <v>2</v>
      </c>
      <c r="I13" s="83">
        <v>4</v>
      </c>
      <c r="J13" s="83">
        <v>0</v>
      </c>
      <c r="K13" s="83">
        <v>580000</v>
      </c>
      <c r="L13" s="83">
        <v>1160000</v>
      </c>
      <c r="M13" s="83">
        <v>0</v>
      </c>
      <c r="N13" s="83">
        <v>0</v>
      </c>
      <c r="O13" s="83">
        <v>1740000</v>
      </c>
      <c r="P13" s="17">
        <v>0</v>
      </c>
      <c r="Q13" s="83">
        <f t="shared" si="0"/>
        <v>1740000</v>
      </c>
    </row>
    <row r="14" spans="1:18">
      <c r="A14" s="14">
        <v>7</v>
      </c>
      <c r="B14" s="14" t="s">
        <v>8953</v>
      </c>
      <c r="C14" s="16" t="s">
        <v>152</v>
      </c>
      <c r="D14" s="16" t="s">
        <v>360</v>
      </c>
      <c r="E14" s="14" t="s">
        <v>8952</v>
      </c>
      <c r="F14" s="14" t="s">
        <v>32</v>
      </c>
      <c r="G14" s="14" t="s">
        <v>33</v>
      </c>
      <c r="H14" s="83">
        <v>5</v>
      </c>
      <c r="I14" s="83">
        <v>0</v>
      </c>
      <c r="J14" s="83">
        <v>0</v>
      </c>
      <c r="K14" s="83">
        <v>1450000</v>
      </c>
      <c r="L14" s="83">
        <v>0</v>
      </c>
      <c r="M14" s="83">
        <v>0</v>
      </c>
      <c r="N14" s="83">
        <v>0</v>
      </c>
      <c r="O14" s="83">
        <v>1450000</v>
      </c>
      <c r="P14" s="17">
        <v>0</v>
      </c>
      <c r="Q14" s="83">
        <f t="shared" si="0"/>
        <v>1450000</v>
      </c>
    </row>
    <row r="15" spans="1:18">
      <c r="A15" s="14">
        <v>8</v>
      </c>
      <c r="B15" s="14" t="s">
        <v>8954</v>
      </c>
      <c r="C15" s="16" t="s">
        <v>2285</v>
      </c>
      <c r="D15" s="16" t="s">
        <v>67</v>
      </c>
      <c r="E15" s="14" t="s">
        <v>8952</v>
      </c>
      <c r="F15" s="14" t="s">
        <v>32</v>
      </c>
      <c r="G15" s="14" t="s">
        <v>33</v>
      </c>
      <c r="H15" s="83">
        <v>2</v>
      </c>
      <c r="I15" s="83">
        <v>0</v>
      </c>
      <c r="J15" s="83">
        <v>0</v>
      </c>
      <c r="K15" s="83">
        <v>580000</v>
      </c>
      <c r="L15" s="83">
        <v>0</v>
      </c>
      <c r="M15" s="83">
        <v>0</v>
      </c>
      <c r="N15" s="83">
        <v>0</v>
      </c>
      <c r="O15" s="83">
        <v>580000</v>
      </c>
      <c r="P15" s="17">
        <v>580000</v>
      </c>
      <c r="Q15" s="83">
        <f t="shared" si="0"/>
        <v>0</v>
      </c>
    </row>
    <row r="16" spans="1:18">
      <c r="A16" s="14">
        <v>9</v>
      </c>
      <c r="B16" s="14" t="s">
        <v>8955</v>
      </c>
      <c r="C16" s="16" t="s">
        <v>1519</v>
      </c>
      <c r="D16" s="16" t="s">
        <v>275</v>
      </c>
      <c r="E16" s="14" t="s">
        <v>8952</v>
      </c>
      <c r="F16" s="14" t="s">
        <v>32</v>
      </c>
      <c r="G16" s="14" t="s">
        <v>33</v>
      </c>
      <c r="H16" s="83">
        <v>2</v>
      </c>
      <c r="I16" s="83">
        <v>0</v>
      </c>
      <c r="J16" s="83">
        <v>0</v>
      </c>
      <c r="K16" s="83">
        <v>580000</v>
      </c>
      <c r="L16" s="83">
        <v>0</v>
      </c>
      <c r="M16" s="83">
        <v>0</v>
      </c>
      <c r="N16" s="83">
        <v>0</v>
      </c>
      <c r="O16" s="83">
        <v>580000</v>
      </c>
      <c r="P16" s="17">
        <v>15651000</v>
      </c>
      <c r="Q16" s="83">
        <f t="shared" si="0"/>
        <v>-15071000</v>
      </c>
    </row>
    <row r="17" spans="1:17">
      <c r="A17" s="14">
        <v>10</v>
      </c>
      <c r="B17" s="14" t="s">
        <v>8956</v>
      </c>
      <c r="C17" s="16" t="s">
        <v>95</v>
      </c>
      <c r="D17" s="16" t="s">
        <v>192</v>
      </c>
      <c r="E17" s="14" t="s">
        <v>8957</v>
      </c>
      <c r="F17" s="14" t="s">
        <v>32</v>
      </c>
      <c r="G17" s="14" t="s">
        <v>33</v>
      </c>
      <c r="H17" s="83">
        <v>4</v>
      </c>
      <c r="I17" s="83">
        <v>0</v>
      </c>
      <c r="J17" s="83">
        <v>0</v>
      </c>
      <c r="K17" s="83">
        <v>1160000</v>
      </c>
      <c r="L17" s="83">
        <v>0</v>
      </c>
      <c r="M17" s="83">
        <v>0</v>
      </c>
      <c r="N17" s="83">
        <v>0</v>
      </c>
      <c r="O17" s="83">
        <v>1160000</v>
      </c>
      <c r="P17" s="17">
        <v>0</v>
      </c>
      <c r="Q17" s="83">
        <f t="shared" si="0"/>
        <v>1160000</v>
      </c>
    </row>
    <row r="18" spans="1:17">
      <c r="A18" s="14">
        <v>11</v>
      </c>
      <c r="B18" s="14" t="s">
        <v>8958</v>
      </c>
      <c r="C18" s="16" t="s">
        <v>5741</v>
      </c>
      <c r="D18" s="16" t="s">
        <v>259</v>
      </c>
      <c r="E18" s="14" t="s">
        <v>8957</v>
      </c>
      <c r="F18" s="14" t="s">
        <v>32</v>
      </c>
      <c r="G18" s="14" t="s">
        <v>33</v>
      </c>
      <c r="H18" s="83">
        <v>5</v>
      </c>
      <c r="I18" s="83">
        <v>0</v>
      </c>
      <c r="J18" s="83">
        <v>0</v>
      </c>
      <c r="K18" s="83">
        <v>1450000</v>
      </c>
      <c r="L18" s="83">
        <v>0</v>
      </c>
      <c r="M18" s="83">
        <v>0</v>
      </c>
      <c r="N18" s="83">
        <v>0</v>
      </c>
      <c r="O18" s="83">
        <v>1450000</v>
      </c>
      <c r="P18" s="17">
        <v>0</v>
      </c>
      <c r="Q18" s="83">
        <f t="shared" si="0"/>
        <v>1450000</v>
      </c>
    </row>
    <row r="19" spans="1:17">
      <c r="A19" s="14">
        <v>12</v>
      </c>
      <c r="B19" s="14" t="s">
        <v>8959</v>
      </c>
      <c r="C19" s="16" t="s">
        <v>8960</v>
      </c>
      <c r="D19" s="16" t="s">
        <v>127</v>
      </c>
      <c r="E19" s="14" t="s">
        <v>8957</v>
      </c>
      <c r="F19" s="14" t="s">
        <v>32</v>
      </c>
      <c r="G19" s="14" t="s">
        <v>33</v>
      </c>
      <c r="H19" s="83">
        <v>4</v>
      </c>
      <c r="I19" s="83">
        <v>3</v>
      </c>
      <c r="J19" s="83">
        <v>0</v>
      </c>
      <c r="K19" s="83">
        <v>1160000</v>
      </c>
      <c r="L19" s="83">
        <v>870000</v>
      </c>
      <c r="M19" s="83">
        <v>0</v>
      </c>
      <c r="N19" s="83">
        <v>0</v>
      </c>
      <c r="O19" s="83">
        <v>2030000</v>
      </c>
      <c r="P19" s="17">
        <v>2030000</v>
      </c>
      <c r="Q19" s="83">
        <f t="shared" si="0"/>
        <v>0</v>
      </c>
    </row>
    <row r="20" spans="1:17">
      <c r="A20" s="14">
        <v>13</v>
      </c>
      <c r="B20" s="14" t="s">
        <v>8961</v>
      </c>
      <c r="C20" s="16" t="s">
        <v>8962</v>
      </c>
      <c r="D20" s="16" t="s">
        <v>173</v>
      </c>
      <c r="E20" s="14" t="s">
        <v>8957</v>
      </c>
      <c r="F20" s="14" t="s">
        <v>32</v>
      </c>
      <c r="G20" s="14" t="s">
        <v>33</v>
      </c>
      <c r="H20" s="83">
        <v>2</v>
      </c>
      <c r="I20" s="83">
        <v>0</v>
      </c>
      <c r="J20" s="83">
        <v>0</v>
      </c>
      <c r="K20" s="83">
        <v>580000</v>
      </c>
      <c r="L20" s="83">
        <v>0</v>
      </c>
      <c r="M20" s="83">
        <v>0</v>
      </c>
      <c r="N20" s="83">
        <v>0</v>
      </c>
      <c r="O20" s="83">
        <v>580000</v>
      </c>
      <c r="P20" s="17">
        <v>3270000</v>
      </c>
      <c r="Q20" s="83">
        <f t="shared" si="0"/>
        <v>-2690000</v>
      </c>
    </row>
    <row r="21" spans="1:17">
      <c r="A21" s="14">
        <v>14</v>
      </c>
      <c r="B21" s="14" t="s">
        <v>8963</v>
      </c>
      <c r="C21" s="16" t="s">
        <v>4012</v>
      </c>
      <c r="D21" s="16" t="s">
        <v>155</v>
      </c>
      <c r="E21" s="14" t="s">
        <v>8957</v>
      </c>
      <c r="F21" s="14" t="s">
        <v>32</v>
      </c>
      <c r="G21" s="14" t="s">
        <v>33</v>
      </c>
      <c r="H21" s="83">
        <v>7</v>
      </c>
      <c r="I21" s="83">
        <v>3</v>
      </c>
      <c r="J21" s="83">
        <v>0</v>
      </c>
      <c r="K21" s="83">
        <v>2030000</v>
      </c>
      <c r="L21" s="83">
        <v>870000</v>
      </c>
      <c r="M21" s="83">
        <v>0</v>
      </c>
      <c r="N21" s="83">
        <v>0</v>
      </c>
      <c r="O21" s="83">
        <v>2900000</v>
      </c>
      <c r="P21" s="17">
        <v>2900000</v>
      </c>
      <c r="Q21" s="83">
        <f t="shared" si="0"/>
        <v>0</v>
      </c>
    </row>
    <row r="22" spans="1:17">
      <c r="A22" s="14">
        <v>15</v>
      </c>
      <c r="B22" s="14" t="s">
        <v>8964</v>
      </c>
      <c r="C22" s="16" t="s">
        <v>1234</v>
      </c>
      <c r="D22" s="16" t="s">
        <v>96</v>
      </c>
      <c r="E22" s="14" t="s">
        <v>8957</v>
      </c>
      <c r="F22" s="14" t="s">
        <v>32</v>
      </c>
      <c r="G22" s="14" t="s">
        <v>33</v>
      </c>
      <c r="H22" s="83">
        <v>4</v>
      </c>
      <c r="I22" s="83">
        <v>0</v>
      </c>
      <c r="J22" s="83">
        <v>0</v>
      </c>
      <c r="K22" s="83">
        <v>1160000</v>
      </c>
      <c r="L22" s="83">
        <v>0</v>
      </c>
      <c r="M22" s="83">
        <v>0</v>
      </c>
      <c r="N22" s="83">
        <v>0</v>
      </c>
      <c r="O22" s="83">
        <v>1160000</v>
      </c>
      <c r="P22" s="17">
        <v>1160000</v>
      </c>
      <c r="Q22" s="83">
        <f t="shared" si="0"/>
        <v>0</v>
      </c>
    </row>
    <row r="23" spans="1:17">
      <c r="A23" s="14">
        <v>16</v>
      </c>
      <c r="B23" s="14" t="s">
        <v>8965</v>
      </c>
      <c r="C23" s="16" t="s">
        <v>1901</v>
      </c>
      <c r="D23" s="16" t="s">
        <v>8966</v>
      </c>
      <c r="E23" s="14" t="s">
        <v>8967</v>
      </c>
      <c r="F23" s="14" t="s">
        <v>32</v>
      </c>
      <c r="G23" s="14" t="s">
        <v>33</v>
      </c>
      <c r="H23" s="83">
        <v>2</v>
      </c>
      <c r="I23" s="83">
        <v>6</v>
      </c>
      <c r="J23" s="83">
        <v>0</v>
      </c>
      <c r="K23" s="83">
        <v>580000</v>
      </c>
      <c r="L23" s="83">
        <v>1740000</v>
      </c>
      <c r="M23" s="83">
        <v>0</v>
      </c>
      <c r="N23" s="83">
        <v>0</v>
      </c>
      <c r="O23" s="83">
        <v>2320000</v>
      </c>
      <c r="P23" s="17">
        <v>0</v>
      </c>
      <c r="Q23" s="83">
        <f t="shared" si="0"/>
        <v>2320000</v>
      </c>
    </row>
    <row r="24" spans="1:17">
      <c r="A24" s="14">
        <v>17</v>
      </c>
      <c r="B24" s="14" t="s">
        <v>8968</v>
      </c>
      <c r="C24" s="16" t="s">
        <v>8969</v>
      </c>
      <c r="D24" s="16" t="s">
        <v>84</v>
      </c>
      <c r="E24" s="14" t="s">
        <v>8970</v>
      </c>
      <c r="F24" s="14" t="s">
        <v>32</v>
      </c>
      <c r="G24" s="14" t="s">
        <v>33</v>
      </c>
      <c r="H24" s="83">
        <v>2</v>
      </c>
      <c r="I24" s="83">
        <v>3</v>
      </c>
      <c r="J24" s="83">
        <v>0</v>
      </c>
      <c r="K24" s="83">
        <v>580000</v>
      </c>
      <c r="L24" s="83">
        <v>870000</v>
      </c>
      <c r="M24" s="83">
        <v>0</v>
      </c>
      <c r="N24" s="83">
        <v>0</v>
      </c>
      <c r="O24" s="83">
        <v>1450000</v>
      </c>
      <c r="P24" s="17">
        <v>0</v>
      </c>
      <c r="Q24" s="83">
        <f t="shared" si="0"/>
        <v>1450000</v>
      </c>
    </row>
    <row r="25" spans="1:17">
      <c r="A25" s="14">
        <v>18</v>
      </c>
      <c r="B25" s="14" t="s">
        <v>8971</v>
      </c>
      <c r="C25" s="16" t="s">
        <v>86</v>
      </c>
      <c r="D25" s="16" t="s">
        <v>170</v>
      </c>
      <c r="E25" s="14" t="s">
        <v>8970</v>
      </c>
      <c r="F25" s="14" t="s">
        <v>32</v>
      </c>
      <c r="G25" s="14" t="s">
        <v>33</v>
      </c>
      <c r="H25" s="83">
        <v>3</v>
      </c>
      <c r="I25" s="83">
        <v>0</v>
      </c>
      <c r="J25" s="83">
        <v>0</v>
      </c>
      <c r="K25" s="83">
        <v>870000</v>
      </c>
      <c r="L25" s="83">
        <v>0</v>
      </c>
      <c r="M25" s="83">
        <v>0</v>
      </c>
      <c r="N25" s="83">
        <v>0</v>
      </c>
      <c r="O25" s="83">
        <v>870000</v>
      </c>
      <c r="P25" s="17">
        <v>0</v>
      </c>
      <c r="Q25" s="83">
        <f t="shared" si="0"/>
        <v>870000</v>
      </c>
    </row>
    <row r="26" spans="1:17">
      <c r="A26" s="14">
        <v>19</v>
      </c>
      <c r="B26" s="14" t="s">
        <v>8972</v>
      </c>
      <c r="C26" s="16" t="s">
        <v>8973</v>
      </c>
      <c r="D26" s="16" t="s">
        <v>715</v>
      </c>
      <c r="E26" s="14" t="s">
        <v>8974</v>
      </c>
      <c r="F26" s="14" t="s">
        <v>32</v>
      </c>
      <c r="G26" s="14" t="s">
        <v>33</v>
      </c>
      <c r="H26" s="83">
        <v>0</v>
      </c>
      <c r="I26" s="83">
        <v>3</v>
      </c>
      <c r="J26" s="83">
        <v>0</v>
      </c>
      <c r="K26" s="83">
        <v>0</v>
      </c>
      <c r="L26" s="83">
        <v>870000</v>
      </c>
      <c r="M26" s="83">
        <v>0</v>
      </c>
      <c r="N26" s="83">
        <v>0</v>
      </c>
      <c r="O26" s="83">
        <v>870000</v>
      </c>
      <c r="P26" s="17">
        <v>0</v>
      </c>
      <c r="Q26" s="83">
        <f t="shared" si="0"/>
        <v>870000</v>
      </c>
    </row>
    <row r="27" spans="1:17">
      <c r="A27" s="14">
        <v>20</v>
      </c>
      <c r="B27" s="14" t="s">
        <v>8975</v>
      </c>
      <c r="C27" s="16" t="s">
        <v>1195</v>
      </c>
      <c r="D27" s="16" t="s">
        <v>84</v>
      </c>
      <c r="E27" s="14" t="s">
        <v>8976</v>
      </c>
      <c r="F27" s="14" t="s">
        <v>32</v>
      </c>
      <c r="G27" s="14" t="s">
        <v>33</v>
      </c>
      <c r="H27" s="83">
        <v>2</v>
      </c>
      <c r="I27" s="83">
        <v>3</v>
      </c>
      <c r="J27" s="83">
        <v>0</v>
      </c>
      <c r="K27" s="83">
        <v>580000</v>
      </c>
      <c r="L27" s="83">
        <v>870000</v>
      </c>
      <c r="M27" s="83">
        <v>0</v>
      </c>
      <c r="N27" s="83">
        <v>0</v>
      </c>
      <c r="O27" s="83">
        <v>1450000</v>
      </c>
      <c r="P27" s="17">
        <v>0</v>
      </c>
      <c r="Q27" s="83">
        <f t="shared" si="0"/>
        <v>1450000</v>
      </c>
    </row>
    <row r="28" spans="1:17">
      <c r="A28" s="14">
        <v>21</v>
      </c>
      <c r="B28" s="14" t="s">
        <v>8977</v>
      </c>
      <c r="C28" s="16" t="s">
        <v>8978</v>
      </c>
      <c r="D28" s="16" t="s">
        <v>36</v>
      </c>
      <c r="E28" s="14" t="s">
        <v>8976</v>
      </c>
      <c r="F28" s="14" t="s">
        <v>32</v>
      </c>
      <c r="G28" s="14" t="s">
        <v>33</v>
      </c>
      <c r="H28" s="83">
        <v>0</v>
      </c>
      <c r="I28" s="83">
        <v>3</v>
      </c>
      <c r="J28" s="83">
        <v>0</v>
      </c>
      <c r="K28" s="83">
        <v>0</v>
      </c>
      <c r="L28" s="83">
        <v>870000</v>
      </c>
      <c r="M28" s="83">
        <v>0</v>
      </c>
      <c r="N28" s="83">
        <v>0</v>
      </c>
      <c r="O28" s="83">
        <v>870000</v>
      </c>
      <c r="P28" s="17">
        <v>0</v>
      </c>
      <c r="Q28" s="83">
        <f t="shared" si="0"/>
        <v>870000</v>
      </c>
    </row>
    <row r="29" spans="1:17">
      <c r="A29" s="14">
        <v>22</v>
      </c>
      <c r="B29" s="14" t="s">
        <v>8979</v>
      </c>
      <c r="C29" s="16" t="s">
        <v>8980</v>
      </c>
      <c r="D29" s="16" t="s">
        <v>835</v>
      </c>
      <c r="E29" s="14" t="s">
        <v>8976</v>
      </c>
      <c r="F29" s="14" t="s">
        <v>32</v>
      </c>
      <c r="G29" s="14" t="s">
        <v>33</v>
      </c>
      <c r="H29" s="83">
        <v>2</v>
      </c>
      <c r="I29" s="83">
        <v>0</v>
      </c>
      <c r="J29" s="83">
        <v>0</v>
      </c>
      <c r="K29" s="83">
        <v>580000</v>
      </c>
      <c r="L29" s="83">
        <v>0</v>
      </c>
      <c r="M29" s="83">
        <v>0</v>
      </c>
      <c r="N29" s="83">
        <v>0</v>
      </c>
      <c r="O29" s="83">
        <v>580000</v>
      </c>
      <c r="P29" s="17">
        <v>580000</v>
      </c>
      <c r="Q29" s="83">
        <f t="shared" si="0"/>
        <v>0</v>
      </c>
    </row>
    <row r="30" spans="1:17">
      <c r="A30" s="14">
        <v>23</v>
      </c>
      <c r="B30" s="14" t="s">
        <v>8981</v>
      </c>
      <c r="C30" s="16" t="s">
        <v>5110</v>
      </c>
      <c r="D30" s="16" t="s">
        <v>1654</v>
      </c>
      <c r="E30" s="14" t="s">
        <v>8976</v>
      </c>
      <c r="F30" s="14" t="s">
        <v>32</v>
      </c>
      <c r="G30" s="14" t="s">
        <v>33</v>
      </c>
      <c r="H30" s="83">
        <v>13</v>
      </c>
      <c r="I30" s="83">
        <v>7</v>
      </c>
      <c r="J30" s="83">
        <v>0</v>
      </c>
      <c r="K30" s="83">
        <v>3770000</v>
      </c>
      <c r="L30" s="83">
        <v>2030000</v>
      </c>
      <c r="M30" s="83">
        <v>0</v>
      </c>
      <c r="N30" s="83">
        <v>0</v>
      </c>
      <c r="O30" s="83">
        <v>5800000</v>
      </c>
      <c r="P30" s="17">
        <v>5800000</v>
      </c>
      <c r="Q30" s="83">
        <f t="shared" si="0"/>
        <v>0</v>
      </c>
    </row>
    <row r="31" spans="1:17">
      <c r="A31" s="14">
        <v>24</v>
      </c>
      <c r="B31" s="14" t="s">
        <v>8982</v>
      </c>
      <c r="C31" s="16" t="s">
        <v>934</v>
      </c>
      <c r="D31" s="16" t="s">
        <v>484</v>
      </c>
      <c r="E31" s="14" t="s">
        <v>8983</v>
      </c>
      <c r="F31" s="14" t="s">
        <v>3828</v>
      </c>
      <c r="G31" s="14" t="s">
        <v>33</v>
      </c>
      <c r="H31" s="83">
        <v>4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17">
        <v>0</v>
      </c>
      <c r="Q31" s="83">
        <f t="shared" si="0"/>
        <v>0</v>
      </c>
    </row>
    <row r="32" spans="1:17">
      <c r="A32" s="14">
        <v>25</v>
      </c>
      <c r="B32" s="14" t="s">
        <v>8984</v>
      </c>
      <c r="C32" s="16" t="s">
        <v>8985</v>
      </c>
      <c r="D32" s="16" t="s">
        <v>8986</v>
      </c>
      <c r="E32" s="14" t="s">
        <v>8987</v>
      </c>
      <c r="F32" s="14" t="s">
        <v>32</v>
      </c>
      <c r="G32" s="14" t="s">
        <v>33</v>
      </c>
      <c r="H32" s="83">
        <v>3</v>
      </c>
      <c r="I32" s="83">
        <v>9</v>
      </c>
      <c r="J32" s="83">
        <v>0</v>
      </c>
      <c r="K32" s="83">
        <v>870000</v>
      </c>
      <c r="L32" s="83">
        <v>2610000</v>
      </c>
      <c r="M32" s="83">
        <v>0</v>
      </c>
      <c r="N32" s="83">
        <v>0</v>
      </c>
      <c r="O32" s="83">
        <v>3480000</v>
      </c>
      <c r="P32" s="17">
        <v>3480000</v>
      </c>
      <c r="Q32" s="83">
        <f t="shared" si="0"/>
        <v>0</v>
      </c>
    </row>
    <row r="33" spans="1:17">
      <c r="A33" s="14">
        <v>26</v>
      </c>
      <c r="B33" s="14" t="s">
        <v>8988</v>
      </c>
      <c r="C33" s="16" t="s">
        <v>121</v>
      </c>
      <c r="D33" s="16" t="s">
        <v>36</v>
      </c>
      <c r="E33" s="14" t="s">
        <v>8987</v>
      </c>
      <c r="F33" s="14" t="s">
        <v>32</v>
      </c>
      <c r="G33" s="14" t="s">
        <v>33</v>
      </c>
      <c r="H33" s="83">
        <v>2</v>
      </c>
      <c r="I33" s="83">
        <v>0</v>
      </c>
      <c r="J33" s="83">
        <v>0</v>
      </c>
      <c r="K33" s="83">
        <v>580000</v>
      </c>
      <c r="L33" s="83">
        <v>0</v>
      </c>
      <c r="M33" s="83">
        <v>0</v>
      </c>
      <c r="N33" s="83">
        <v>0</v>
      </c>
      <c r="O33" s="83">
        <v>580000</v>
      </c>
      <c r="P33" s="17">
        <v>1160000</v>
      </c>
      <c r="Q33" s="83">
        <f t="shared" si="0"/>
        <v>-580000</v>
      </c>
    </row>
    <row r="34" spans="1:17">
      <c r="A34" s="14">
        <v>27</v>
      </c>
      <c r="B34" s="14" t="s">
        <v>8989</v>
      </c>
      <c r="C34" s="16" t="s">
        <v>8990</v>
      </c>
      <c r="D34" s="16" t="s">
        <v>223</v>
      </c>
      <c r="E34" s="14" t="s">
        <v>8991</v>
      </c>
      <c r="F34" s="14" t="s">
        <v>32</v>
      </c>
      <c r="G34" s="14" t="s">
        <v>33</v>
      </c>
      <c r="H34" s="83">
        <v>0</v>
      </c>
      <c r="I34" s="83">
        <v>30</v>
      </c>
      <c r="J34" s="83">
        <v>0</v>
      </c>
      <c r="K34" s="83">
        <v>0</v>
      </c>
      <c r="L34" s="83">
        <v>8700000</v>
      </c>
      <c r="M34" s="83">
        <v>0</v>
      </c>
      <c r="N34" s="83">
        <v>0</v>
      </c>
      <c r="O34" s="83">
        <v>8700000</v>
      </c>
      <c r="P34" s="17">
        <v>0</v>
      </c>
      <c r="Q34" s="83">
        <f t="shared" si="0"/>
        <v>8700000</v>
      </c>
    </row>
    <row r="35" spans="1:17">
      <c r="A35" s="14">
        <v>28</v>
      </c>
      <c r="B35" s="14" t="s">
        <v>8992</v>
      </c>
      <c r="C35" s="16" t="s">
        <v>367</v>
      </c>
      <c r="D35" s="16" t="s">
        <v>1654</v>
      </c>
      <c r="E35" s="14" t="s">
        <v>8993</v>
      </c>
      <c r="F35" s="14" t="s">
        <v>32</v>
      </c>
      <c r="G35" s="14" t="s">
        <v>33</v>
      </c>
      <c r="H35" s="83">
        <v>0</v>
      </c>
      <c r="I35" s="83">
        <v>2</v>
      </c>
      <c r="J35" s="83">
        <v>3</v>
      </c>
      <c r="K35" s="83">
        <v>0</v>
      </c>
      <c r="L35" s="83">
        <v>580000</v>
      </c>
      <c r="M35" s="83">
        <v>870000</v>
      </c>
      <c r="N35" s="83">
        <v>0</v>
      </c>
      <c r="O35" s="83">
        <v>1450000</v>
      </c>
      <c r="P35" s="17">
        <v>3190000</v>
      </c>
      <c r="Q35" s="83">
        <f t="shared" si="0"/>
        <v>-1740000</v>
      </c>
    </row>
    <row r="36" spans="1:17">
      <c r="A36" s="14">
        <v>29</v>
      </c>
      <c r="B36" s="14" t="s">
        <v>8994</v>
      </c>
      <c r="C36" s="16" t="s">
        <v>531</v>
      </c>
      <c r="D36" s="16" t="s">
        <v>230</v>
      </c>
      <c r="E36" s="14" t="s">
        <v>8993</v>
      </c>
      <c r="F36" s="14" t="s">
        <v>32</v>
      </c>
      <c r="G36" s="14" t="s">
        <v>33</v>
      </c>
      <c r="H36" s="83">
        <v>0</v>
      </c>
      <c r="I36" s="83">
        <v>8</v>
      </c>
      <c r="J36" s="83">
        <v>0</v>
      </c>
      <c r="K36" s="83">
        <v>0</v>
      </c>
      <c r="L36" s="83">
        <v>2320000</v>
      </c>
      <c r="M36" s="83">
        <v>0</v>
      </c>
      <c r="N36" s="83">
        <v>0</v>
      </c>
      <c r="O36" s="83">
        <v>2320000</v>
      </c>
      <c r="P36" s="17">
        <v>0</v>
      </c>
      <c r="Q36" s="83">
        <f t="shared" si="0"/>
        <v>2320000</v>
      </c>
    </row>
    <row r="37" spans="1:17">
      <c r="A37" s="14">
        <v>30</v>
      </c>
      <c r="B37" s="14" t="s">
        <v>8995</v>
      </c>
      <c r="C37" s="16" t="s">
        <v>1416</v>
      </c>
      <c r="D37" s="16" t="s">
        <v>39</v>
      </c>
      <c r="E37" s="14" t="s">
        <v>8996</v>
      </c>
      <c r="F37" s="14" t="s">
        <v>32</v>
      </c>
      <c r="G37" s="14" t="s">
        <v>33</v>
      </c>
      <c r="H37" s="83">
        <v>5</v>
      </c>
      <c r="I37" s="83">
        <v>0</v>
      </c>
      <c r="J37" s="83">
        <v>0</v>
      </c>
      <c r="K37" s="83">
        <v>1450000</v>
      </c>
      <c r="L37" s="83">
        <v>0</v>
      </c>
      <c r="M37" s="83">
        <v>0</v>
      </c>
      <c r="N37" s="83">
        <v>0</v>
      </c>
      <c r="O37" s="83">
        <v>1450000</v>
      </c>
      <c r="P37" s="17">
        <v>2030000</v>
      </c>
      <c r="Q37" s="83">
        <f t="shared" si="0"/>
        <v>-580000</v>
      </c>
    </row>
    <row r="38" spans="1:17">
      <c r="A38" s="14">
        <v>31</v>
      </c>
      <c r="B38" s="14" t="s">
        <v>8997</v>
      </c>
      <c r="C38" s="16" t="s">
        <v>8998</v>
      </c>
      <c r="D38" s="16" t="s">
        <v>360</v>
      </c>
      <c r="E38" s="14" t="s">
        <v>8999</v>
      </c>
      <c r="F38" s="14" t="s">
        <v>32</v>
      </c>
      <c r="G38" s="14" t="s">
        <v>33</v>
      </c>
      <c r="H38" s="83">
        <v>4</v>
      </c>
      <c r="I38" s="83">
        <v>3</v>
      </c>
      <c r="J38" s="83">
        <v>0</v>
      </c>
      <c r="K38" s="83">
        <v>1160000</v>
      </c>
      <c r="L38" s="83">
        <v>870000</v>
      </c>
      <c r="M38" s="83">
        <v>0</v>
      </c>
      <c r="N38" s="83">
        <v>0</v>
      </c>
      <c r="O38" s="83">
        <v>2030000</v>
      </c>
      <c r="P38" s="17">
        <v>2030000</v>
      </c>
      <c r="Q38" s="83">
        <f t="shared" si="0"/>
        <v>0</v>
      </c>
    </row>
    <row r="39" spans="1:17">
      <c r="A39" s="14">
        <v>32</v>
      </c>
      <c r="B39" s="14" t="s">
        <v>9000</v>
      </c>
      <c r="C39" s="16" t="s">
        <v>9001</v>
      </c>
      <c r="D39" s="16" t="s">
        <v>464</v>
      </c>
      <c r="E39" s="14" t="s">
        <v>8999</v>
      </c>
      <c r="F39" s="14" t="s">
        <v>32</v>
      </c>
      <c r="G39" s="14" t="s">
        <v>33</v>
      </c>
      <c r="H39" s="83">
        <v>2</v>
      </c>
      <c r="I39" s="83">
        <v>0</v>
      </c>
      <c r="J39" s="83">
        <v>0</v>
      </c>
      <c r="K39" s="83">
        <v>580000</v>
      </c>
      <c r="L39" s="83">
        <v>0</v>
      </c>
      <c r="M39" s="83">
        <v>0</v>
      </c>
      <c r="N39" s="83">
        <v>0</v>
      </c>
      <c r="O39" s="83">
        <v>580000</v>
      </c>
      <c r="P39" s="17">
        <v>580000</v>
      </c>
      <c r="Q39" s="83">
        <f t="shared" si="0"/>
        <v>0</v>
      </c>
    </row>
    <row r="40" spans="1:17">
      <c r="A40" s="14">
        <v>33</v>
      </c>
      <c r="B40" s="14" t="s">
        <v>9002</v>
      </c>
      <c r="C40" s="16" t="s">
        <v>6106</v>
      </c>
      <c r="D40" s="16" t="s">
        <v>173</v>
      </c>
      <c r="E40" s="14" t="s">
        <v>9003</v>
      </c>
      <c r="F40" s="14" t="s">
        <v>32</v>
      </c>
      <c r="G40" s="14" t="s">
        <v>33</v>
      </c>
      <c r="H40" s="83">
        <v>2</v>
      </c>
      <c r="I40" s="83">
        <v>0</v>
      </c>
      <c r="J40" s="83">
        <v>0</v>
      </c>
      <c r="K40" s="83">
        <v>580000</v>
      </c>
      <c r="L40" s="83">
        <v>0</v>
      </c>
      <c r="M40" s="83">
        <v>0</v>
      </c>
      <c r="N40" s="83">
        <v>0</v>
      </c>
      <c r="O40" s="83">
        <v>580000</v>
      </c>
      <c r="P40" s="17">
        <v>0</v>
      </c>
      <c r="Q40" s="83">
        <f t="shared" si="0"/>
        <v>580000</v>
      </c>
    </row>
    <row r="41" spans="1:17">
      <c r="A41" s="14">
        <v>34</v>
      </c>
      <c r="B41" s="14" t="s">
        <v>9004</v>
      </c>
      <c r="C41" s="16" t="s">
        <v>720</v>
      </c>
      <c r="D41" s="16" t="s">
        <v>4526</v>
      </c>
      <c r="E41" s="14" t="s">
        <v>9003</v>
      </c>
      <c r="F41" s="14" t="s">
        <v>3828</v>
      </c>
      <c r="G41" s="14" t="s">
        <v>33</v>
      </c>
      <c r="H41" s="83">
        <v>0</v>
      </c>
      <c r="I41" s="83">
        <v>4</v>
      </c>
      <c r="J41" s="83">
        <v>0</v>
      </c>
      <c r="K41" s="83">
        <v>0</v>
      </c>
      <c r="L41" s="83">
        <v>1160000</v>
      </c>
      <c r="M41" s="83">
        <v>0</v>
      </c>
      <c r="N41" s="83">
        <v>0</v>
      </c>
      <c r="O41" s="83">
        <v>1160000</v>
      </c>
      <c r="P41" s="17">
        <v>1160000</v>
      </c>
      <c r="Q41" s="83">
        <f t="shared" si="0"/>
        <v>0</v>
      </c>
    </row>
    <row r="42" spans="1:17">
      <c r="A42" s="14">
        <v>35</v>
      </c>
      <c r="B42" s="14" t="s">
        <v>9005</v>
      </c>
      <c r="C42" s="16" t="s">
        <v>531</v>
      </c>
      <c r="D42" s="16" t="s">
        <v>344</v>
      </c>
      <c r="E42" s="14" t="s">
        <v>9006</v>
      </c>
      <c r="F42" s="14" t="s">
        <v>32</v>
      </c>
      <c r="G42" s="14" t="s">
        <v>33</v>
      </c>
      <c r="H42" s="83">
        <v>2</v>
      </c>
      <c r="I42" s="83">
        <v>2</v>
      </c>
      <c r="J42" s="83">
        <v>0</v>
      </c>
      <c r="K42" s="83">
        <v>580000</v>
      </c>
      <c r="L42" s="83">
        <v>580000</v>
      </c>
      <c r="M42" s="83">
        <v>0</v>
      </c>
      <c r="N42" s="83">
        <v>0</v>
      </c>
      <c r="O42" s="83">
        <v>1160000</v>
      </c>
      <c r="P42" s="17">
        <v>0</v>
      </c>
      <c r="Q42" s="83">
        <f t="shared" si="0"/>
        <v>1160000</v>
      </c>
    </row>
    <row r="43" spans="1:17">
      <c r="A43" s="14">
        <v>36</v>
      </c>
      <c r="B43" s="14" t="s">
        <v>9007</v>
      </c>
      <c r="C43" s="16" t="s">
        <v>9008</v>
      </c>
      <c r="D43" s="16" t="s">
        <v>51</v>
      </c>
      <c r="E43" s="14" t="s">
        <v>9006</v>
      </c>
      <c r="F43" s="14" t="s">
        <v>32</v>
      </c>
      <c r="G43" s="14" t="s">
        <v>33</v>
      </c>
      <c r="H43" s="83">
        <v>28</v>
      </c>
      <c r="I43" s="83">
        <v>0</v>
      </c>
      <c r="J43" s="83">
        <v>0</v>
      </c>
      <c r="K43" s="83">
        <v>8120000</v>
      </c>
      <c r="L43" s="83">
        <v>0</v>
      </c>
      <c r="M43" s="83">
        <v>0</v>
      </c>
      <c r="N43" s="83">
        <v>0</v>
      </c>
      <c r="O43" s="83">
        <v>8120000</v>
      </c>
      <c r="P43" s="17">
        <v>8120000</v>
      </c>
      <c r="Q43" s="83">
        <f t="shared" si="0"/>
        <v>0</v>
      </c>
    </row>
    <row r="44" spans="1:17">
      <c r="A44" s="14">
        <v>37</v>
      </c>
      <c r="B44" s="14" t="s">
        <v>9009</v>
      </c>
      <c r="C44" s="16" t="s">
        <v>9010</v>
      </c>
      <c r="D44" s="16" t="s">
        <v>96</v>
      </c>
      <c r="E44" s="14" t="s">
        <v>9006</v>
      </c>
      <c r="F44" s="14" t="s">
        <v>32</v>
      </c>
      <c r="G44" s="14" t="s">
        <v>33</v>
      </c>
      <c r="H44" s="83">
        <v>4</v>
      </c>
      <c r="I44" s="83">
        <v>2</v>
      </c>
      <c r="J44" s="83">
        <v>0</v>
      </c>
      <c r="K44" s="83">
        <v>1160000</v>
      </c>
      <c r="L44" s="83">
        <v>580000</v>
      </c>
      <c r="M44" s="83">
        <v>0</v>
      </c>
      <c r="N44" s="83">
        <v>0</v>
      </c>
      <c r="O44" s="83">
        <v>1740000</v>
      </c>
      <c r="P44" s="17">
        <v>1740000</v>
      </c>
      <c r="Q44" s="83">
        <f t="shared" si="0"/>
        <v>0</v>
      </c>
    </row>
    <row r="45" spans="1:17">
      <c r="A45" s="14">
        <v>38</v>
      </c>
      <c r="B45" s="14" t="s">
        <v>9011</v>
      </c>
      <c r="C45" s="16" t="s">
        <v>6339</v>
      </c>
      <c r="D45" s="16" t="s">
        <v>36</v>
      </c>
      <c r="E45" s="14" t="s">
        <v>9006</v>
      </c>
      <c r="F45" s="14" t="s">
        <v>32</v>
      </c>
      <c r="G45" s="14" t="s">
        <v>33</v>
      </c>
      <c r="H45" s="83">
        <v>0</v>
      </c>
      <c r="I45" s="83">
        <v>0</v>
      </c>
      <c r="J45" s="83">
        <v>5</v>
      </c>
      <c r="K45" s="83">
        <v>0</v>
      </c>
      <c r="L45" s="83">
        <v>0</v>
      </c>
      <c r="M45" s="83">
        <v>1450000</v>
      </c>
      <c r="N45" s="83">
        <v>0</v>
      </c>
      <c r="O45" s="83">
        <v>1450000</v>
      </c>
      <c r="P45" s="17">
        <v>1450000</v>
      </c>
      <c r="Q45" s="83">
        <f t="shared" si="0"/>
        <v>0</v>
      </c>
    </row>
    <row r="46" spans="1:17">
      <c r="A46" s="14">
        <v>39</v>
      </c>
      <c r="B46" s="14" t="s">
        <v>9012</v>
      </c>
      <c r="C46" s="16" t="s">
        <v>1492</v>
      </c>
      <c r="D46" s="16" t="s">
        <v>918</v>
      </c>
      <c r="E46" s="14" t="s">
        <v>9013</v>
      </c>
      <c r="F46" s="14" t="s">
        <v>32</v>
      </c>
      <c r="G46" s="14" t="s">
        <v>33</v>
      </c>
      <c r="H46" s="83">
        <v>6</v>
      </c>
      <c r="I46" s="83">
        <v>3</v>
      </c>
      <c r="J46" s="83">
        <v>0</v>
      </c>
      <c r="K46" s="83">
        <v>1740000</v>
      </c>
      <c r="L46" s="83">
        <v>870000</v>
      </c>
      <c r="M46" s="83">
        <v>0</v>
      </c>
      <c r="N46" s="83">
        <v>0</v>
      </c>
      <c r="O46" s="83">
        <v>2610000</v>
      </c>
      <c r="P46" s="17">
        <v>0</v>
      </c>
      <c r="Q46" s="83">
        <f t="shared" si="0"/>
        <v>2610000</v>
      </c>
    </row>
    <row r="47" spans="1:17">
      <c r="A47" s="14">
        <v>40</v>
      </c>
      <c r="B47" s="14" t="s">
        <v>9014</v>
      </c>
      <c r="C47" s="16" t="s">
        <v>2244</v>
      </c>
      <c r="D47" s="16" t="s">
        <v>658</v>
      </c>
      <c r="E47" s="14" t="s">
        <v>9015</v>
      </c>
      <c r="F47" s="14" t="s">
        <v>32</v>
      </c>
      <c r="G47" s="14" t="s">
        <v>33</v>
      </c>
      <c r="H47" s="83">
        <v>3</v>
      </c>
      <c r="I47" s="83">
        <v>2</v>
      </c>
      <c r="J47" s="83">
        <v>0</v>
      </c>
      <c r="K47" s="83">
        <v>870000</v>
      </c>
      <c r="L47" s="83">
        <v>580000</v>
      </c>
      <c r="M47" s="83">
        <v>0</v>
      </c>
      <c r="N47" s="83">
        <v>0</v>
      </c>
      <c r="O47" s="83">
        <v>1450000</v>
      </c>
      <c r="P47" s="17">
        <v>0</v>
      </c>
      <c r="Q47" s="83">
        <f t="shared" si="0"/>
        <v>1450000</v>
      </c>
    </row>
    <row r="48" spans="1:17">
      <c r="A48" s="14">
        <v>41</v>
      </c>
      <c r="B48" s="14" t="s">
        <v>9016</v>
      </c>
      <c r="C48" s="16" t="s">
        <v>95</v>
      </c>
      <c r="D48" s="16" t="s">
        <v>244</v>
      </c>
      <c r="E48" s="14" t="s">
        <v>9015</v>
      </c>
      <c r="F48" s="14" t="s">
        <v>32</v>
      </c>
      <c r="G48" s="14" t="s">
        <v>33</v>
      </c>
      <c r="H48" s="83">
        <v>0</v>
      </c>
      <c r="I48" s="83">
        <v>4</v>
      </c>
      <c r="J48" s="83">
        <v>0</v>
      </c>
      <c r="K48" s="83">
        <v>0</v>
      </c>
      <c r="L48" s="83">
        <v>1160000</v>
      </c>
      <c r="M48" s="83">
        <v>0</v>
      </c>
      <c r="N48" s="83">
        <v>0</v>
      </c>
      <c r="O48" s="83">
        <v>1160000</v>
      </c>
      <c r="P48" s="17">
        <v>0</v>
      </c>
      <c r="Q48" s="83">
        <f t="shared" si="0"/>
        <v>1160000</v>
      </c>
    </row>
    <row r="49" spans="1:17">
      <c r="A49" s="14">
        <v>42</v>
      </c>
      <c r="B49" s="14" t="s">
        <v>9017</v>
      </c>
      <c r="C49" s="16" t="s">
        <v>9018</v>
      </c>
      <c r="D49" s="16" t="s">
        <v>36</v>
      </c>
      <c r="E49" s="14" t="s">
        <v>9015</v>
      </c>
      <c r="F49" s="14" t="s">
        <v>32</v>
      </c>
      <c r="G49" s="14" t="s">
        <v>33</v>
      </c>
      <c r="H49" s="83">
        <v>10</v>
      </c>
      <c r="I49" s="83">
        <v>15</v>
      </c>
      <c r="J49" s="83">
        <v>0</v>
      </c>
      <c r="K49" s="83">
        <v>2900000</v>
      </c>
      <c r="L49" s="83">
        <v>4350000</v>
      </c>
      <c r="M49" s="83">
        <v>0</v>
      </c>
      <c r="N49" s="83">
        <v>0</v>
      </c>
      <c r="O49" s="83">
        <v>7250000</v>
      </c>
      <c r="P49" s="17">
        <v>0</v>
      </c>
      <c r="Q49" s="83">
        <f t="shared" si="0"/>
        <v>7250000</v>
      </c>
    </row>
    <row r="50" spans="1:17">
      <c r="A50" s="14">
        <v>43</v>
      </c>
      <c r="B50" s="14" t="s">
        <v>9019</v>
      </c>
      <c r="C50" s="16" t="s">
        <v>9020</v>
      </c>
      <c r="D50" s="16" t="s">
        <v>610</v>
      </c>
      <c r="E50" s="14" t="s">
        <v>9015</v>
      </c>
      <c r="F50" s="14" t="s">
        <v>32</v>
      </c>
      <c r="G50" s="14" t="s">
        <v>33</v>
      </c>
      <c r="H50" s="83">
        <v>4</v>
      </c>
      <c r="I50" s="83">
        <v>4</v>
      </c>
      <c r="J50" s="83">
        <v>0</v>
      </c>
      <c r="K50" s="83">
        <v>1160000</v>
      </c>
      <c r="L50" s="83">
        <v>1160000</v>
      </c>
      <c r="M50" s="83">
        <v>0</v>
      </c>
      <c r="N50" s="83">
        <v>0</v>
      </c>
      <c r="O50" s="83">
        <v>2320000</v>
      </c>
      <c r="P50" s="17">
        <v>0</v>
      </c>
      <c r="Q50" s="83">
        <f t="shared" si="0"/>
        <v>2320000</v>
      </c>
    </row>
    <row r="51" spans="1:17">
      <c r="A51" s="14">
        <v>44</v>
      </c>
      <c r="B51" s="14" t="s">
        <v>9021</v>
      </c>
      <c r="C51" s="16" t="s">
        <v>9022</v>
      </c>
      <c r="D51" s="16" t="s">
        <v>57</v>
      </c>
      <c r="E51" s="14" t="s">
        <v>9023</v>
      </c>
      <c r="F51" s="14" t="s">
        <v>32</v>
      </c>
      <c r="G51" s="14" t="s">
        <v>33</v>
      </c>
      <c r="H51" s="83">
        <v>0</v>
      </c>
      <c r="I51" s="83">
        <v>2</v>
      </c>
      <c r="J51" s="83">
        <v>0</v>
      </c>
      <c r="K51" s="83">
        <v>0</v>
      </c>
      <c r="L51" s="83">
        <v>580000</v>
      </c>
      <c r="M51" s="83">
        <v>0</v>
      </c>
      <c r="N51" s="83">
        <v>0</v>
      </c>
      <c r="O51" s="83">
        <v>580000</v>
      </c>
      <c r="P51" s="17">
        <v>1740000</v>
      </c>
      <c r="Q51" s="83">
        <f t="shared" si="0"/>
        <v>-1160000</v>
      </c>
    </row>
    <row r="52" spans="1:17">
      <c r="A52" s="14">
        <v>45</v>
      </c>
      <c r="B52" s="14" t="s">
        <v>9024</v>
      </c>
      <c r="C52" s="16" t="s">
        <v>2556</v>
      </c>
      <c r="D52" s="16" t="s">
        <v>9025</v>
      </c>
      <c r="E52" s="14" t="s">
        <v>9023</v>
      </c>
      <c r="F52" s="14" t="s">
        <v>32</v>
      </c>
      <c r="G52" s="14" t="s">
        <v>33</v>
      </c>
      <c r="H52" s="83">
        <v>2</v>
      </c>
      <c r="I52" s="83">
        <v>0</v>
      </c>
      <c r="J52" s="83">
        <v>0</v>
      </c>
      <c r="K52" s="83">
        <v>580000</v>
      </c>
      <c r="L52" s="83">
        <v>0</v>
      </c>
      <c r="M52" s="83">
        <v>0</v>
      </c>
      <c r="N52" s="83">
        <v>0</v>
      </c>
      <c r="O52" s="83">
        <v>580000</v>
      </c>
      <c r="P52" s="17">
        <v>0</v>
      </c>
      <c r="Q52" s="83">
        <f t="shared" si="0"/>
        <v>580000</v>
      </c>
    </row>
    <row r="53" spans="1:17">
      <c r="A53" s="14">
        <v>46</v>
      </c>
      <c r="B53" s="14" t="s">
        <v>9026</v>
      </c>
      <c r="C53" s="16" t="s">
        <v>781</v>
      </c>
      <c r="D53" s="16" t="s">
        <v>272</v>
      </c>
      <c r="E53" s="14" t="s">
        <v>9023</v>
      </c>
      <c r="F53" s="14" t="s">
        <v>32</v>
      </c>
      <c r="G53" s="14" t="s">
        <v>33</v>
      </c>
      <c r="H53" s="83">
        <v>2</v>
      </c>
      <c r="I53" s="83">
        <v>0</v>
      </c>
      <c r="J53" s="83">
        <v>0</v>
      </c>
      <c r="K53" s="83">
        <v>580000</v>
      </c>
      <c r="L53" s="83">
        <v>0</v>
      </c>
      <c r="M53" s="83">
        <v>0</v>
      </c>
      <c r="N53" s="83">
        <v>0</v>
      </c>
      <c r="O53" s="83">
        <v>580000</v>
      </c>
      <c r="P53" s="17">
        <v>580000</v>
      </c>
      <c r="Q53" s="83">
        <f t="shared" si="0"/>
        <v>0</v>
      </c>
    </row>
    <row r="54" spans="1:17">
      <c r="A54" s="14">
        <v>47</v>
      </c>
      <c r="B54" s="14" t="s">
        <v>9027</v>
      </c>
      <c r="C54" s="16" t="s">
        <v>4957</v>
      </c>
      <c r="D54" s="16" t="s">
        <v>725</v>
      </c>
      <c r="E54" s="14" t="s">
        <v>9028</v>
      </c>
      <c r="F54" s="14" t="s">
        <v>32</v>
      </c>
      <c r="G54" s="14" t="s">
        <v>33</v>
      </c>
      <c r="H54" s="83">
        <v>0</v>
      </c>
      <c r="I54" s="83">
        <v>6</v>
      </c>
      <c r="J54" s="83">
        <v>0</v>
      </c>
      <c r="K54" s="83">
        <v>0</v>
      </c>
      <c r="L54" s="83">
        <v>1740000</v>
      </c>
      <c r="M54" s="83">
        <v>0</v>
      </c>
      <c r="N54" s="83">
        <v>0</v>
      </c>
      <c r="O54" s="83">
        <v>1740000</v>
      </c>
      <c r="P54" s="17">
        <v>1740000</v>
      </c>
      <c r="Q54" s="83">
        <f t="shared" si="0"/>
        <v>0</v>
      </c>
    </row>
    <row r="55" spans="1:17">
      <c r="A55" s="14">
        <v>48</v>
      </c>
      <c r="B55" s="14" t="s">
        <v>9029</v>
      </c>
      <c r="C55" s="16" t="s">
        <v>9030</v>
      </c>
      <c r="D55" s="16" t="s">
        <v>67</v>
      </c>
      <c r="E55" s="14" t="s">
        <v>9028</v>
      </c>
      <c r="F55" s="14" t="s">
        <v>32</v>
      </c>
      <c r="G55" s="14" t="s">
        <v>33</v>
      </c>
      <c r="H55" s="83">
        <v>3</v>
      </c>
      <c r="I55" s="83">
        <v>9</v>
      </c>
      <c r="J55" s="83">
        <v>0</v>
      </c>
      <c r="K55" s="83">
        <v>870000</v>
      </c>
      <c r="L55" s="83">
        <v>2610000</v>
      </c>
      <c r="M55" s="83">
        <v>0</v>
      </c>
      <c r="N55" s="83">
        <v>0</v>
      </c>
      <c r="O55" s="83">
        <v>3480000</v>
      </c>
      <c r="P55" s="17">
        <v>0</v>
      </c>
      <c r="Q55" s="83">
        <f t="shared" si="0"/>
        <v>3480000</v>
      </c>
    </row>
    <row r="56" spans="1:17">
      <c r="A56" s="14">
        <v>49</v>
      </c>
      <c r="B56" s="14" t="s">
        <v>9031</v>
      </c>
      <c r="C56" s="16" t="s">
        <v>9032</v>
      </c>
      <c r="D56" s="16" t="s">
        <v>9033</v>
      </c>
      <c r="E56" s="14" t="s">
        <v>9028</v>
      </c>
      <c r="F56" s="14" t="s">
        <v>32</v>
      </c>
      <c r="G56" s="14" t="s">
        <v>33</v>
      </c>
      <c r="H56" s="83">
        <v>0</v>
      </c>
      <c r="I56" s="83">
        <v>3</v>
      </c>
      <c r="J56" s="83">
        <v>0</v>
      </c>
      <c r="K56" s="83">
        <v>0</v>
      </c>
      <c r="L56" s="83">
        <v>870000</v>
      </c>
      <c r="M56" s="83">
        <v>0</v>
      </c>
      <c r="N56" s="83">
        <v>0</v>
      </c>
      <c r="O56" s="83">
        <v>870000</v>
      </c>
      <c r="P56" s="17">
        <v>0</v>
      </c>
      <c r="Q56" s="83">
        <f t="shared" si="0"/>
        <v>870000</v>
      </c>
    </row>
    <row r="57" spans="1:17">
      <c r="A57" s="14">
        <v>50</v>
      </c>
      <c r="B57" s="14" t="s">
        <v>9034</v>
      </c>
      <c r="C57" s="16" t="s">
        <v>9035</v>
      </c>
      <c r="D57" s="16" t="s">
        <v>36</v>
      </c>
      <c r="E57" s="14" t="s">
        <v>9036</v>
      </c>
      <c r="F57" s="14" t="s">
        <v>32</v>
      </c>
      <c r="G57" s="14" t="s">
        <v>33</v>
      </c>
      <c r="H57" s="83">
        <v>0</v>
      </c>
      <c r="I57" s="83">
        <v>3</v>
      </c>
      <c r="J57" s="83">
        <v>0</v>
      </c>
      <c r="K57" s="83">
        <v>0</v>
      </c>
      <c r="L57" s="83">
        <v>870000</v>
      </c>
      <c r="M57" s="83">
        <v>0</v>
      </c>
      <c r="N57" s="83">
        <v>0</v>
      </c>
      <c r="O57" s="83">
        <v>870000</v>
      </c>
      <c r="P57" s="17">
        <v>0</v>
      </c>
      <c r="Q57" s="83">
        <f t="shared" si="0"/>
        <v>870000</v>
      </c>
    </row>
    <row r="58" spans="1:17">
      <c r="A58" s="14">
        <v>51</v>
      </c>
      <c r="B58" s="14" t="s">
        <v>9037</v>
      </c>
      <c r="C58" s="16" t="s">
        <v>6376</v>
      </c>
      <c r="D58" s="16" t="s">
        <v>74</v>
      </c>
      <c r="E58" s="14" t="s">
        <v>9038</v>
      </c>
      <c r="F58" s="14" t="s">
        <v>32</v>
      </c>
      <c r="G58" s="14" t="s">
        <v>33</v>
      </c>
      <c r="H58" s="83">
        <v>0</v>
      </c>
      <c r="I58" s="83">
        <v>10</v>
      </c>
      <c r="J58" s="83">
        <v>0</v>
      </c>
      <c r="K58" s="83">
        <v>0</v>
      </c>
      <c r="L58" s="83">
        <v>2900000</v>
      </c>
      <c r="M58" s="83">
        <v>0</v>
      </c>
      <c r="N58" s="83">
        <v>0</v>
      </c>
      <c r="O58" s="83">
        <v>2900000</v>
      </c>
      <c r="P58" s="17">
        <v>0</v>
      </c>
      <c r="Q58" s="83">
        <f t="shared" si="0"/>
        <v>2900000</v>
      </c>
    </row>
    <row r="59" spans="1:17">
      <c r="A59" s="14">
        <v>52</v>
      </c>
      <c r="B59" s="14" t="s">
        <v>9039</v>
      </c>
      <c r="C59" s="16" t="s">
        <v>59</v>
      </c>
      <c r="D59" s="16" t="s">
        <v>173</v>
      </c>
      <c r="E59" s="14" t="s">
        <v>9040</v>
      </c>
      <c r="F59" s="14" t="s">
        <v>32</v>
      </c>
      <c r="G59" s="14" t="s">
        <v>33</v>
      </c>
      <c r="H59" s="83">
        <v>0</v>
      </c>
      <c r="I59" s="83">
        <v>0</v>
      </c>
      <c r="J59" s="83">
        <v>3</v>
      </c>
      <c r="K59" s="83">
        <v>0</v>
      </c>
      <c r="L59" s="83">
        <v>0</v>
      </c>
      <c r="M59" s="83">
        <v>870000</v>
      </c>
      <c r="N59" s="83">
        <v>0</v>
      </c>
      <c r="O59" s="83">
        <v>870000</v>
      </c>
      <c r="P59" s="17">
        <v>4060000</v>
      </c>
      <c r="Q59" s="83">
        <f t="shared" si="0"/>
        <v>-3190000</v>
      </c>
    </row>
    <row r="60" spans="1:17">
      <c r="A60" s="14">
        <v>53</v>
      </c>
      <c r="B60" s="14" t="s">
        <v>9041</v>
      </c>
      <c r="C60" s="16" t="s">
        <v>786</v>
      </c>
      <c r="D60" s="16" t="s">
        <v>51</v>
      </c>
      <c r="E60" s="14" t="s">
        <v>9042</v>
      </c>
      <c r="F60" s="14" t="s">
        <v>32</v>
      </c>
      <c r="G60" s="14" t="s">
        <v>33</v>
      </c>
      <c r="H60" s="83">
        <v>0</v>
      </c>
      <c r="I60" s="83">
        <v>2</v>
      </c>
      <c r="J60" s="83">
        <v>0</v>
      </c>
      <c r="K60" s="83">
        <v>0</v>
      </c>
      <c r="L60" s="83">
        <v>580000</v>
      </c>
      <c r="M60" s="83">
        <v>0</v>
      </c>
      <c r="N60" s="83">
        <v>0</v>
      </c>
      <c r="O60" s="83">
        <v>580000</v>
      </c>
      <c r="P60" s="17">
        <v>0</v>
      </c>
      <c r="Q60" s="83">
        <f t="shared" si="0"/>
        <v>580000</v>
      </c>
    </row>
    <row r="61" spans="1:17">
      <c r="A61" s="14">
        <v>54</v>
      </c>
      <c r="B61" s="14" t="s">
        <v>9043</v>
      </c>
      <c r="C61" s="16" t="s">
        <v>1332</v>
      </c>
      <c r="D61" s="16" t="s">
        <v>259</v>
      </c>
      <c r="E61" s="14" t="s">
        <v>9042</v>
      </c>
      <c r="F61" s="14" t="s">
        <v>32</v>
      </c>
      <c r="G61" s="14" t="s">
        <v>33</v>
      </c>
      <c r="H61" s="83">
        <v>7</v>
      </c>
      <c r="I61" s="83">
        <v>10</v>
      </c>
      <c r="J61" s="83">
        <v>0</v>
      </c>
      <c r="K61" s="83">
        <v>2030000</v>
      </c>
      <c r="L61" s="83">
        <v>2900000</v>
      </c>
      <c r="M61" s="83">
        <v>0</v>
      </c>
      <c r="N61" s="83">
        <v>0</v>
      </c>
      <c r="O61" s="83">
        <v>4930000</v>
      </c>
      <c r="P61" s="17">
        <v>0</v>
      </c>
      <c r="Q61" s="83">
        <f t="shared" si="0"/>
        <v>4930000</v>
      </c>
    </row>
    <row r="62" spans="1:17">
      <c r="A62" s="14">
        <v>55</v>
      </c>
      <c r="B62" s="14" t="s">
        <v>9044</v>
      </c>
      <c r="C62" s="16" t="s">
        <v>9045</v>
      </c>
      <c r="D62" s="16" t="s">
        <v>487</v>
      </c>
      <c r="E62" s="14" t="s">
        <v>9046</v>
      </c>
      <c r="F62" s="14" t="s">
        <v>9047</v>
      </c>
      <c r="G62" s="14" t="s">
        <v>33</v>
      </c>
      <c r="H62" s="83">
        <v>0</v>
      </c>
      <c r="I62" s="83">
        <v>3</v>
      </c>
      <c r="J62" s="83">
        <v>0</v>
      </c>
      <c r="K62" s="83">
        <v>0</v>
      </c>
      <c r="L62" s="83">
        <v>3045000</v>
      </c>
      <c r="M62" s="83">
        <v>0</v>
      </c>
      <c r="N62" s="83">
        <v>0</v>
      </c>
      <c r="O62" s="83">
        <v>3045000</v>
      </c>
      <c r="P62" s="17">
        <v>0</v>
      </c>
      <c r="Q62" s="83">
        <f t="shared" si="0"/>
        <v>3045000</v>
      </c>
    </row>
    <row r="63" spans="1:17">
      <c r="A63" s="14">
        <v>56</v>
      </c>
      <c r="B63" s="14" t="s">
        <v>9048</v>
      </c>
      <c r="C63" s="16" t="s">
        <v>9049</v>
      </c>
      <c r="D63" s="16" t="s">
        <v>74</v>
      </c>
      <c r="E63" s="14" t="s">
        <v>9046</v>
      </c>
      <c r="F63" s="14" t="s">
        <v>9047</v>
      </c>
      <c r="G63" s="14" t="s">
        <v>33</v>
      </c>
      <c r="H63" s="83">
        <v>0</v>
      </c>
      <c r="I63" s="83">
        <v>13</v>
      </c>
      <c r="J63" s="83">
        <v>0</v>
      </c>
      <c r="K63" s="83">
        <v>0</v>
      </c>
      <c r="L63" s="83">
        <v>13195000</v>
      </c>
      <c r="M63" s="83">
        <v>0</v>
      </c>
      <c r="N63" s="83">
        <v>0</v>
      </c>
      <c r="O63" s="83">
        <v>13195000</v>
      </c>
      <c r="P63" s="17">
        <v>0</v>
      </c>
      <c r="Q63" s="83">
        <f t="shared" si="0"/>
        <v>13195000</v>
      </c>
    </row>
    <row r="64" spans="1:17" customFormat="1" ht="15">
      <c r="A64" s="30"/>
      <c r="B64" s="31"/>
      <c r="C64" s="137" t="s">
        <v>3765</v>
      </c>
      <c r="D64" s="137"/>
      <c r="E64" s="31"/>
      <c r="F64" s="30"/>
      <c r="G64" s="30"/>
      <c r="H64" s="32">
        <f t="shared" ref="H64:Q64" si="1">SUM(H8:H63)</f>
        <v>201</v>
      </c>
      <c r="I64" s="32">
        <f t="shared" si="1"/>
        <v>203</v>
      </c>
      <c r="J64" s="32">
        <f t="shared" si="1"/>
        <v>25</v>
      </c>
      <c r="K64" s="32">
        <f t="shared" si="1"/>
        <v>57130000</v>
      </c>
      <c r="L64" s="32">
        <f t="shared" si="1"/>
        <v>70470000</v>
      </c>
      <c r="M64" s="32">
        <f t="shared" si="1"/>
        <v>7250000</v>
      </c>
      <c r="N64" s="32">
        <f t="shared" si="1"/>
        <v>0</v>
      </c>
      <c r="O64" s="32">
        <f t="shared" si="1"/>
        <v>134850000</v>
      </c>
      <c r="P64" s="32">
        <f t="shared" si="1"/>
        <v>90601000</v>
      </c>
      <c r="Q64" s="32">
        <f t="shared" si="1"/>
        <v>44249000</v>
      </c>
    </row>
    <row r="65" spans="1:15" customFormat="1">
      <c r="B65" s="10"/>
      <c r="E65" s="10"/>
      <c r="H65" s="34"/>
      <c r="I65" s="11"/>
      <c r="J65" s="11"/>
      <c r="K65" s="11"/>
      <c r="L65" s="11"/>
      <c r="M65" s="11"/>
      <c r="N65" s="11"/>
    </row>
    <row r="66" spans="1:15" s="37" customFormat="1" ht="15">
      <c r="A66"/>
      <c r="B66" s="10"/>
      <c r="C66"/>
      <c r="D66"/>
      <c r="E66" s="10"/>
      <c r="F66" s="10"/>
      <c r="G66" s="10"/>
      <c r="H66" s="36"/>
      <c r="I66"/>
      <c r="J66"/>
      <c r="K66" s="38" t="s">
        <v>8853</v>
      </c>
      <c r="L66" s="38"/>
      <c r="M66" s="38"/>
      <c r="N66" s="38"/>
    </row>
    <row r="67" spans="1:15" s="37" customFormat="1" ht="15">
      <c r="A67" s="40" t="s">
        <v>3767</v>
      </c>
      <c r="B67" s="93"/>
      <c r="C67" s="43"/>
      <c r="D67" s="42" t="s">
        <v>3768</v>
      </c>
      <c r="E67" s="42"/>
      <c r="F67" s="42"/>
      <c r="H67" s="138" t="s">
        <v>3769</v>
      </c>
      <c r="I67" s="138"/>
      <c r="J67" s="138" t="s">
        <v>3770</v>
      </c>
      <c r="K67" s="138"/>
      <c r="L67" s="138"/>
      <c r="M67" s="138" t="s">
        <v>3771</v>
      </c>
      <c r="N67" s="138"/>
      <c r="O67" s="138"/>
    </row>
    <row r="68" spans="1:15">
      <c r="A68" s="19"/>
    </row>
  </sheetData>
  <autoFilter ref="A7:R64">
    <filterColumn colId="2" showButton="0"/>
  </autoFilter>
  <mergeCells count="21">
    <mergeCell ref="Q6:Q7"/>
    <mergeCell ref="C64:D64"/>
    <mergeCell ref="H67:I67"/>
    <mergeCell ref="J67:L67"/>
    <mergeCell ref="M67:O67"/>
    <mergeCell ref="G6:G7"/>
    <mergeCell ref="H6:J6"/>
    <mergeCell ref="K6:M6"/>
    <mergeCell ref="N6:N7"/>
    <mergeCell ref="O6:O7"/>
    <mergeCell ref="P6:P7"/>
    <mergeCell ref="A1:C1"/>
    <mergeCell ref="J1:O1"/>
    <mergeCell ref="J2:O2"/>
    <mergeCell ref="A3:N3"/>
    <mergeCell ref="A4:N4"/>
    <mergeCell ref="A6:A7"/>
    <mergeCell ref="B6:B7"/>
    <mergeCell ref="C6:D7"/>
    <mergeCell ref="E6:E7"/>
    <mergeCell ref="F6:F7"/>
  </mergeCells>
  <pageMargins left="0.37" right="0.25" top="0.53" bottom="0.22" header="0.5" footer="0.23"/>
  <pageSetup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R48"/>
  <sheetViews>
    <sheetView topLeftCell="A34" workbookViewId="0">
      <selection activeCell="E18" sqref="E18"/>
    </sheetView>
  </sheetViews>
  <sheetFormatPr defaultRowHeight="12.75"/>
  <cols>
    <col min="1" max="1" width="4.28515625" style="44" customWidth="1"/>
    <col min="2" max="2" width="9.140625" style="44"/>
    <col min="3" max="3" width="14.85546875" style="19" bestFit="1" customWidth="1"/>
    <col min="4" max="4" width="6.85546875" style="19" customWidth="1"/>
    <col min="5" max="5" width="9.140625" style="44"/>
    <col min="6" max="6" width="7" style="44" customWidth="1"/>
    <col min="7" max="7" width="5.5703125" style="44" customWidth="1"/>
    <col min="8" max="10" width="9.140625" style="45"/>
    <col min="11" max="11" width="11" style="45" customWidth="1"/>
    <col min="12" max="12" width="10.140625" style="45" bestFit="1" customWidth="1"/>
    <col min="13" max="13" width="9.140625" style="45"/>
    <col min="14" max="14" width="6.7109375" style="45" customWidth="1"/>
    <col min="15" max="15" width="10.140625" style="45" bestFit="1" customWidth="1"/>
    <col min="16" max="16" width="11.42578125" style="19" customWidth="1"/>
    <col min="17" max="17" width="11.85546875" style="19" customWidth="1"/>
    <col min="18" max="256" width="9.140625" style="19"/>
    <col min="257" max="257" width="4.28515625" style="19" customWidth="1"/>
    <col min="258" max="258" width="9.140625" style="19"/>
    <col min="259" max="259" width="14.85546875" style="19" bestFit="1" customWidth="1"/>
    <col min="260" max="260" width="6.85546875" style="19" customWidth="1"/>
    <col min="261" max="261" width="9.140625" style="19"/>
    <col min="262" max="262" width="7" style="19" customWidth="1"/>
    <col min="263" max="263" width="5.5703125" style="19" customWidth="1"/>
    <col min="264" max="266" width="9.140625" style="19"/>
    <col min="267" max="267" width="11" style="19" customWidth="1"/>
    <col min="268" max="268" width="10.140625" style="19" bestFit="1" customWidth="1"/>
    <col min="269" max="269" width="9.140625" style="19"/>
    <col min="270" max="270" width="6.7109375" style="19" customWidth="1"/>
    <col min="271" max="271" width="10.140625" style="19" bestFit="1" customWidth="1"/>
    <col min="272" max="272" width="11.42578125" style="19" customWidth="1"/>
    <col min="273" max="273" width="11.85546875" style="19" customWidth="1"/>
    <col min="274" max="512" width="9.140625" style="19"/>
    <col min="513" max="513" width="4.28515625" style="19" customWidth="1"/>
    <col min="514" max="514" width="9.140625" style="19"/>
    <col min="515" max="515" width="14.85546875" style="19" bestFit="1" customWidth="1"/>
    <col min="516" max="516" width="6.85546875" style="19" customWidth="1"/>
    <col min="517" max="517" width="9.140625" style="19"/>
    <col min="518" max="518" width="7" style="19" customWidth="1"/>
    <col min="519" max="519" width="5.5703125" style="19" customWidth="1"/>
    <col min="520" max="522" width="9.140625" style="19"/>
    <col min="523" max="523" width="11" style="19" customWidth="1"/>
    <col min="524" max="524" width="10.140625" style="19" bestFit="1" customWidth="1"/>
    <col min="525" max="525" width="9.140625" style="19"/>
    <col min="526" max="526" width="6.7109375" style="19" customWidth="1"/>
    <col min="527" max="527" width="10.140625" style="19" bestFit="1" customWidth="1"/>
    <col min="528" max="528" width="11.42578125" style="19" customWidth="1"/>
    <col min="529" max="529" width="11.85546875" style="19" customWidth="1"/>
    <col min="530" max="768" width="9.140625" style="19"/>
    <col min="769" max="769" width="4.28515625" style="19" customWidth="1"/>
    <col min="770" max="770" width="9.140625" style="19"/>
    <col min="771" max="771" width="14.85546875" style="19" bestFit="1" customWidth="1"/>
    <col min="772" max="772" width="6.85546875" style="19" customWidth="1"/>
    <col min="773" max="773" width="9.140625" style="19"/>
    <col min="774" max="774" width="7" style="19" customWidth="1"/>
    <col min="775" max="775" width="5.5703125" style="19" customWidth="1"/>
    <col min="776" max="778" width="9.140625" style="19"/>
    <col min="779" max="779" width="11" style="19" customWidth="1"/>
    <col min="780" max="780" width="10.140625" style="19" bestFit="1" customWidth="1"/>
    <col min="781" max="781" width="9.140625" style="19"/>
    <col min="782" max="782" width="6.7109375" style="19" customWidth="1"/>
    <col min="783" max="783" width="10.140625" style="19" bestFit="1" customWidth="1"/>
    <col min="784" max="784" width="11.42578125" style="19" customWidth="1"/>
    <col min="785" max="785" width="11.85546875" style="19" customWidth="1"/>
    <col min="786" max="1024" width="9.140625" style="19"/>
    <col min="1025" max="1025" width="4.28515625" style="19" customWidth="1"/>
    <col min="1026" max="1026" width="9.140625" style="19"/>
    <col min="1027" max="1027" width="14.85546875" style="19" bestFit="1" customWidth="1"/>
    <col min="1028" max="1028" width="6.85546875" style="19" customWidth="1"/>
    <col min="1029" max="1029" width="9.140625" style="19"/>
    <col min="1030" max="1030" width="7" style="19" customWidth="1"/>
    <col min="1031" max="1031" width="5.5703125" style="19" customWidth="1"/>
    <col min="1032" max="1034" width="9.140625" style="19"/>
    <col min="1035" max="1035" width="11" style="19" customWidth="1"/>
    <col min="1036" max="1036" width="10.140625" style="19" bestFit="1" customWidth="1"/>
    <col min="1037" max="1037" width="9.140625" style="19"/>
    <col min="1038" max="1038" width="6.7109375" style="19" customWidth="1"/>
    <col min="1039" max="1039" width="10.140625" style="19" bestFit="1" customWidth="1"/>
    <col min="1040" max="1040" width="11.42578125" style="19" customWidth="1"/>
    <col min="1041" max="1041" width="11.85546875" style="19" customWidth="1"/>
    <col min="1042" max="1280" width="9.140625" style="19"/>
    <col min="1281" max="1281" width="4.28515625" style="19" customWidth="1"/>
    <col min="1282" max="1282" width="9.140625" style="19"/>
    <col min="1283" max="1283" width="14.85546875" style="19" bestFit="1" customWidth="1"/>
    <col min="1284" max="1284" width="6.85546875" style="19" customWidth="1"/>
    <col min="1285" max="1285" width="9.140625" style="19"/>
    <col min="1286" max="1286" width="7" style="19" customWidth="1"/>
    <col min="1287" max="1287" width="5.5703125" style="19" customWidth="1"/>
    <col min="1288" max="1290" width="9.140625" style="19"/>
    <col min="1291" max="1291" width="11" style="19" customWidth="1"/>
    <col min="1292" max="1292" width="10.140625" style="19" bestFit="1" customWidth="1"/>
    <col min="1293" max="1293" width="9.140625" style="19"/>
    <col min="1294" max="1294" width="6.7109375" style="19" customWidth="1"/>
    <col min="1295" max="1295" width="10.140625" style="19" bestFit="1" customWidth="1"/>
    <col min="1296" max="1296" width="11.42578125" style="19" customWidth="1"/>
    <col min="1297" max="1297" width="11.85546875" style="19" customWidth="1"/>
    <col min="1298" max="1536" width="9.140625" style="19"/>
    <col min="1537" max="1537" width="4.28515625" style="19" customWidth="1"/>
    <col min="1538" max="1538" width="9.140625" style="19"/>
    <col min="1539" max="1539" width="14.85546875" style="19" bestFit="1" customWidth="1"/>
    <col min="1540" max="1540" width="6.85546875" style="19" customWidth="1"/>
    <col min="1541" max="1541" width="9.140625" style="19"/>
    <col min="1542" max="1542" width="7" style="19" customWidth="1"/>
    <col min="1543" max="1543" width="5.5703125" style="19" customWidth="1"/>
    <col min="1544" max="1546" width="9.140625" style="19"/>
    <col min="1547" max="1547" width="11" style="19" customWidth="1"/>
    <col min="1548" max="1548" width="10.140625" style="19" bestFit="1" customWidth="1"/>
    <col min="1549" max="1549" width="9.140625" style="19"/>
    <col min="1550" max="1550" width="6.7109375" style="19" customWidth="1"/>
    <col min="1551" max="1551" width="10.140625" style="19" bestFit="1" customWidth="1"/>
    <col min="1552" max="1552" width="11.42578125" style="19" customWidth="1"/>
    <col min="1553" max="1553" width="11.85546875" style="19" customWidth="1"/>
    <col min="1554" max="1792" width="9.140625" style="19"/>
    <col min="1793" max="1793" width="4.28515625" style="19" customWidth="1"/>
    <col min="1794" max="1794" width="9.140625" style="19"/>
    <col min="1795" max="1795" width="14.85546875" style="19" bestFit="1" customWidth="1"/>
    <col min="1796" max="1796" width="6.85546875" style="19" customWidth="1"/>
    <col min="1797" max="1797" width="9.140625" style="19"/>
    <col min="1798" max="1798" width="7" style="19" customWidth="1"/>
    <col min="1799" max="1799" width="5.5703125" style="19" customWidth="1"/>
    <col min="1800" max="1802" width="9.140625" style="19"/>
    <col min="1803" max="1803" width="11" style="19" customWidth="1"/>
    <col min="1804" max="1804" width="10.140625" style="19" bestFit="1" customWidth="1"/>
    <col min="1805" max="1805" width="9.140625" style="19"/>
    <col min="1806" max="1806" width="6.7109375" style="19" customWidth="1"/>
    <col min="1807" max="1807" width="10.140625" style="19" bestFit="1" customWidth="1"/>
    <col min="1808" max="1808" width="11.42578125" style="19" customWidth="1"/>
    <col min="1809" max="1809" width="11.85546875" style="19" customWidth="1"/>
    <col min="1810" max="2048" width="9.140625" style="19"/>
    <col min="2049" max="2049" width="4.28515625" style="19" customWidth="1"/>
    <col min="2050" max="2050" width="9.140625" style="19"/>
    <col min="2051" max="2051" width="14.85546875" style="19" bestFit="1" customWidth="1"/>
    <col min="2052" max="2052" width="6.85546875" style="19" customWidth="1"/>
    <col min="2053" max="2053" width="9.140625" style="19"/>
    <col min="2054" max="2054" width="7" style="19" customWidth="1"/>
    <col min="2055" max="2055" width="5.5703125" style="19" customWidth="1"/>
    <col min="2056" max="2058" width="9.140625" style="19"/>
    <col min="2059" max="2059" width="11" style="19" customWidth="1"/>
    <col min="2060" max="2060" width="10.140625" style="19" bestFit="1" customWidth="1"/>
    <col min="2061" max="2061" width="9.140625" style="19"/>
    <col min="2062" max="2062" width="6.7109375" style="19" customWidth="1"/>
    <col min="2063" max="2063" width="10.140625" style="19" bestFit="1" customWidth="1"/>
    <col min="2064" max="2064" width="11.42578125" style="19" customWidth="1"/>
    <col min="2065" max="2065" width="11.85546875" style="19" customWidth="1"/>
    <col min="2066" max="2304" width="9.140625" style="19"/>
    <col min="2305" max="2305" width="4.28515625" style="19" customWidth="1"/>
    <col min="2306" max="2306" width="9.140625" style="19"/>
    <col min="2307" max="2307" width="14.85546875" style="19" bestFit="1" customWidth="1"/>
    <col min="2308" max="2308" width="6.85546875" style="19" customWidth="1"/>
    <col min="2309" max="2309" width="9.140625" style="19"/>
    <col min="2310" max="2310" width="7" style="19" customWidth="1"/>
    <col min="2311" max="2311" width="5.5703125" style="19" customWidth="1"/>
    <col min="2312" max="2314" width="9.140625" style="19"/>
    <col min="2315" max="2315" width="11" style="19" customWidth="1"/>
    <col min="2316" max="2316" width="10.140625" style="19" bestFit="1" customWidth="1"/>
    <col min="2317" max="2317" width="9.140625" style="19"/>
    <col min="2318" max="2318" width="6.7109375" style="19" customWidth="1"/>
    <col min="2319" max="2319" width="10.140625" style="19" bestFit="1" customWidth="1"/>
    <col min="2320" max="2320" width="11.42578125" style="19" customWidth="1"/>
    <col min="2321" max="2321" width="11.85546875" style="19" customWidth="1"/>
    <col min="2322" max="2560" width="9.140625" style="19"/>
    <col min="2561" max="2561" width="4.28515625" style="19" customWidth="1"/>
    <col min="2562" max="2562" width="9.140625" style="19"/>
    <col min="2563" max="2563" width="14.85546875" style="19" bestFit="1" customWidth="1"/>
    <col min="2564" max="2564" width="6.85546875" style="19" customWidth="1"/>
    <col min="2565" max="2565" width="9.140625" style="19"/>
    <col min="2566" max="2566" width="7" style="19" customWidth="1"/>
    <col min="2567" max="2567" width="5.5703125" style="19" customWidth="1"/>
    <col min="2568" max="2570" width="9.140625" style="19"/>
    <col min="2571" max="2571" width="11" style="19" customWidth="1"/>
    <col min="2572" max="2572" width="10.140625" style="19" bestFit="1" customWidth="1"/>
    <col min="2573" max="2573" width="9.140625" style="19"/>
    <col min="2574" max="2574" width="6.7109375" style="19" customWidth="1"/>
    <col min="2575" max="2575" width="10.140625" style="19" bestFit="1" customWidth="1"/>
    <col min="2576" max="2576" width="11.42578125" style="19" customWidth="1"/>
    <col min="2577" max="2577" width="11.85546875" style="19" customWidth="1"/>
    <col min="2578" max="2816" width="9.140625" style="19"/>
    <col min="2817" max="2817" width="4.28515625" style="19" customWidth="1"/>
    <col min="2818" max="2818" width="9.140625" style="19"/>
    <col min="2819" max="2819" width="14.85546875" style="19" bestFit="1" customWidth="1"/>
    <col min="2820" max="2820" width="6.85546875" style="19" customWidth="1"/>
    <col min="2821" max="2821" width="9.140625" style="19"/>
    <col min="2822" max="2822" width="7" style="19" customWidth="1"/>
    <col min="2823" max="2823" width="5.5703125" style="19" customWidth="1"/>
    <col min="2824" max="2826" width="9.140625" style="19"/>
    <col min="2827" max="2827" width="11" style="19" customWidth="1"/>
    <col min="2828" max="2828" width="10.140625" style="19" bestFit="1" customWidth="1"/>
    <col min="2829" max="2829" width="9.140625" style="19"/>
    <col min="2830" max="2830" width="6.7109375" style="19" customWidth="1"/>
    <col min="2831" max="2831" width="10.140625" style="19" bestFit="1" customWidth="1"/>
    <col min="2832" max="2832" width="11.42578125" style="19" customWidth="1"/>
    <col min="2833" max="2833" width="11.85546875" style="19" customWidth="1"/>
    <col min="2834" max="3072" width="9.140625" style="19"/>
    <col min="3073" max="3073" width="4.28515625" style="19" customWidth="1"/>
    <col min="3074" max="3074" width="9.140625" style="19"/>
    <col min="3075" max="3075" width="14.85546875" style="19" bestFit="1" customWidth="1"/>
    <col min="3076" max="3076" width="6.85546875" style="19" customWidth="1"/>
    <col min="3077" max="3077" width="9.140625" style="19"/>
    <col min="3078" max="3078" width="7" style="19" customWidth="1"/>
    <col min="3079" max="3079" width="5.5703125" style="19" customWidth="1"/>
    <col min="3080" max="3082" width="9.140625" style="19"/>
    <col min="3083" max="3083" width="11" style="19" customWidth="1"/>
    <col min="3084" max="3084" width="10.140625" style="19" bestFit="1" customWidth="1"/>
    <col min="3085" max="3085" width="9.140625" style="19"/>
    <col min="3086" max="3086" width="6.7109375" style="19" customWidth="1"/>
    <col min="3087" max="3087" width="10.140625" style="19" bestFit="1" customWidth="1"/>
    <col min="3088" max="3088" width="11.42578125" style="19" customWidth="1"/>
    <col min="3089" max="3089" width="11.85546875" style="19" customWidth="1"/>
    <col min="3090" max="3328" width="9.140625" style="19"/>
    <col min="3329" max="3329" width="4.28515625" style="19" customWidth="1"/>
    <col min="3330" max="3330" width="9.140625" style="19"/>
    <col min="3331" max="3331" width="14.85546875" style="19" bestFit="1" customWidth="1"/>
    <col min="3332" max="3332" width="6.85546875" style="19" customWidth="1"/>
    <col min="3333" max="3333" width="9.140625" style="19"/>
    <col min="3334" max="3334" width="7" style="19" customWidth="1"/>
    <col min="3335" max="3335" width="5.5703125" style="19" customWidth="1"/>
    <col min="3336" max="3338" width="9.140625" style="19"/>
    <col min="3339" max="3339" width="11" style="19" customWidth="1"/>
    <col min="3340" max="3340" width="10.140625" style="19" bestFit="1" customWidth="1"/>
    <col min="3341" max="3341" width="9.140625" style="19"/>
    <col min="3342" max="3342" width="6.7109375" style="19" customWidth="1"/>
    <col min="3343" max="3343" width="10.140625" style="19" bestFit="1" customWidth="1"/>
    <col min="3344" max="3344" width="11.42578125" style="19" customWidth="1"/>
    <col min="3345" max="3345" width="11.85546875" style="19" customWidth="1"/>
    <col min="3346" max="3584" width="9.140625" style="19"/>
    <col min="3585" max="3585" width="4.28515625" style="19" customWidth="1"/>
    <col min="3586" max="3586" width="9.140625" style="19"/>
    <col min="3587" max="3587" width="14.85546875" style="19" bestFit="1" customWidth="1"/>
    <col min="3588" max="3588" width="6.85546875" style="19" customWidth="1"/>
    <col min="3589" max="3589" width="9.140625" style="19"/>
    <col min="3590" max="3590" width="7" style="19" customWidth="1"/>
    <col min="3591" max="3591" width="5.5703125" style="19" customWidth="1"/>
    <col min="3592" max="3594" width="9.140625" style="19"/>
    <col min="3595" max="3595" width="11" style="19" customWidth="1"/>
    <col min="3596" max="3596" width="10.140625" style="19" bestFit="1" customWidth="1"/>
    <col min="3597" max="3597" width="9.140625" style="19"/>
    <col min="3598" max="3598" width="6.7109375" style="19" customWidth="1"/>
    <col min="3599" max="3599" width="10.140625" style="19" bestFit="1" customWidth="1"/>
    <col min="3600" max="3600" width="11.42578125" style="19" customWidth="1"/>
    <col min="3601" max="3601" width="11.85546875" style="19" customWidth="1"/>
    <col min="3602" max="3840" width="9.140625" style="19"/>
    <col min="3841" max="3841" width="4.28515625" style="19" customWidth="1"/>
    <col min="3842" max="3842" width="9.140625" style="19"/>
    <col min="3843" max="3843" width="14.85546875" style="19" bestFit="1" customWidth="1"/>
    <col min="3844" max="3844" width="6.85546875" style="19" customWidth="1"/>
    <col min="3845" max="3845" width="9.140625" style="19"/>
    <col min="3846" max="3846" width="7" style="19" customWidth="1"/>
    <col min="3847" max="3847" width="5.5703125" style="19" customWidth="1"/>
    <col min="3848" max="3850" width="9.140625" style="19"/>
    <col min="3851" max="3851" width="11" style="19" customWidth="1"/>
    <col min="3852" max="3852" width="10.140625" style="19" bestFit="1" customWidth="1"/>
    <col min="3853" max="3853" width="9.140625" style="19"/>
    <col min="3854" max="3854" width="6.7109375" style="19" customWidth="1"/>
    <col min="3855" max="3855" width="10.140625" style="19" bestFit="1" customWidth="1"/>
    <col min="3856" max="3856" width="11.42578125" style="19" customWidth="1"/>
    <col min="3857" max="3857" width="11.85546875" style="19" customWidth="1"/>
    <col min="3858" max="4096" width="9.140625" style="19"/>
    <col min="4097" max="4097" width="4.28515625" style="19" customWidth="1"/>
    <col min="4098" max="4098" width="9.140625" style="19"/>
    <col min="4099" max="4099" width="14.85546875" style="19" bestFit="1" customWidth="1"/>
    <col min="4100" max="4100" width="6.85546875" style="19" customWidth="1"/>
    <col min="4101" max="4101" width="9.140625" style="19"/>
    <col min="4102" max="4102" width="7" style="19" customWidth="1"/>
    <col min="4103" max="4103" width="5.5703125" style="19" customWidth="1"/>
    <col min="4104" max="4106" width="9.140625" style="19"/>
    <col min="4107" max="4107" width="11" style="19" customWidth="1"/>
    <col min="4108" max="4108" width="10.140625" style="19" bestFit="1" customWidth="1"/>
    <col min="4109" max="4109" width="9.140625" style="19"/>
    <col min="4110" max="4110" width="6.7109375" style="19" customWidth="1"/>
    <col min="4111" max="4111" width="10.140625" style="19" bestFit="1" customWidth="1"/>
    <col min="4112" max="4112" width="11.42578125" style="19" customWidth="1"/>
    <col min="4113" max="4113" width="11.85546875" style="19" customWidth="1"/>
    <col min="4114" max="4352" width="9.140625" style="19"/>
    <col min="4353" max="4353" width="4.28515625" style="19" customWidth="1"/>
    <col min="4354" max="4354" width="9.140625" style="19"/>
    <col min="4355" max="4355" width="14.85546875" style="19" bestFit="1" customWidth="1"/>
    <col min="4356" max="4356" width="6.85546875" style="19" customWidth="1"/>
    <col min="4357" max="4357" width="9.140625" style="19"/>
    <col min="4358" max="4358" width="7" style="19" customWidth="1"/>
    <col min="4359" max="4359" width="5.5703125" style="19" customWidth="1"/>
    <col min="4360" max="4362" width="9.140625" style="19"/>
    <col min="4363" max="4363" width="11" style="19" customWidth="1"/>
    <col min="4364" max="4364" width="10.140625" style="19" bestFit="1" customWidth="1"/>
    <col min="4365" max="4365" width="9.140625" style="19"/>
    <col min="4366" max="4366" width="6.7109375" style="19" customWidth="1"/>
    <col min="4367" max="4367" width="10.140625" style="19" bestFit="1" customWidth="1"/>
    <col min="4368" max="4368" width="11.42578125" style="19" customWidth="1"/>
    <col min="4369" max="4369" width="11.85546875" style="19" customWidth="1"/>
    <col min="4370" max="4608" width="9.140625" style="19"/>
    <col min="4609" max="4609" width="4.28515625" style="19" customWidth="1"/>
    <col min="4610" max="4610" width="9.140625" style="19"/>
    <col min="4611" max="4611" width="14.85546875" style="19" bestFit="1" customWidth="1"/>
    <col min="4612" max="4612" width="6.85546875" style="19" customWidth="1"/>
    <col min="4613" max="4613" width="9.140625" style="19"/>
    <col min="4614" max="4614" width="7" style="19" customWidth="1"/>
    <col min="4615" max="4615" width="5.5703125" style="19" customWidth="1"/>
    <col min="4616" max="4618" width="9.140625" style="19"/>
    <col min="4619" max="4619" width="11" style="19" customWidth="1"/>
    <col min="4620" max="4620" width="10.140625" style="19" bestFit="1" customWidth="1"/>
    <col min="4621" max="4621" width="9.140625" style="19"/>
    <col min="4622" max="4622" width="6.7109375" style="19" customWidth="1"/>
    <col min="4623" max="4623" width="10.140625" style="19" bestFit="1" customWidth="1"/>
    <col min="4624" max="4624" width="11.42578125" style="19" customWidth="1"/>
    <col min="4625" max="4625" width="11.85546875" style="19" customWidth="1"/>
    <col min="4626" max="4864" width="9.140625" style="19"/>
    <col min="4865" max="4865" width="4.28515625" style="19" customWidth="1"/>
    <col min="4866" max="4866" width="9.140625" style="19"/>
    <col min="4867" max="4867" width="14.85546875" style="19" bestFit="1" customWidth="1"/>
    <col min="4868" max="4868" width="6.85546875" style="19" customWidth="1"/>
    <col min="4869" max="4869" width="9.140625" style="19"/>
    <col min="4870" max="4870" width="7" style="19" customWidth="1"/>
    <col min="4871" max="4871" width="5.5703125" style="19" customWidth="1"/>
    <col min="4872" max="4874" width="9.140625" style="19"/>
    <col min="4875" max="4875" width="11" style="19" customWidth="1"/>
    <col min="4876" max="4876" width="10.140625" style="19" bestFit="1" customWidth="1"/>
    <col min="4877" max="4877" width="9.140625" style="19"/>
    <col min="4878" max="4878" width="6.7109375" style="19" customWidth="1"/>
    <col min="4879" max="4879" width="10.140625" style="19" bestFit="1" customWidth="1"/>
    <col min="4880" max="4880" width="11.42578125" style="19" customWidth="1"/>
    <col min="4881" max="4881" width="11.85546875" style="19" customWidth="1"/>
    <col min="4882" max="5120" width="9.140625" style="19"/>
    <col min="5121" max="5121" width="4.28515625" style="19" customWidth="1"/>
    <col min="5122" max="5122" width="9.140625" style="19"/>
    <col min="5123" max="5123" width="14.85546875" style="19" bestFit="1" customWidth="1"/>
    <col min="5124" max="5124" width="6.85546875" style="19" customWidth="1"/>
    <col min="5125" max="5125" width="9.140625" style="19"/>
    <col min="5126" max="5126" width="7" style="19" customWidth="1"/>
    <col min="5127" max="5127" width="5.5703125" style="19" customWidth="1"/>
    <col min="5128" max="5130" width="9.140625" style="19"/>
    <col min="5131" max="5131" width="11" style="19" customWidth="1"/>
    <col min="5132" max="5132" width="10.140625" style="19" bestFit="1" customWidth="1"/>
    <col min="5133" max="5133" width="9.140625" style="19"/>
    <col min="5134" max="5134" width="6.7109375" style="19" customWidth="1"/>
    <col min="5135" max="5135" width="10.140625" style="19" bestFit="1" customWidth="1"/>
    <col min="5136" max="5136" width="11.42578125" style="19" customWidth="1"/>
    <col min="5137" max="5137" width="11.85546875" style="19" customWidth="1"/>
    <col min="5138" max="5376" width="9.140625" style="19"/>
    <col min="5377" max="5377" width="4.28515625" style="19" customWidth="1"/>
    <col min="5378" max="5378" width="9.140625" style="19"/>
    <col min="5379" max="5379" width="14.85546875" style="19" bestFit="1" customWidth="1"/>
    <col min="5380" max="5380" width="6.85546875" style="19" customWidth="1"/>
    <col min="5381" max="5381" width="9.140625" style="19"/>
    <col min="5382" max="5382" width="7" style="19" customWidth="1"/>
    <col min="5383" max="5383" width="5.5703125" style="19" customWidth="1"/>
    <col min="5384" max="5386" width="9.140625" style="19"/>
    <col min="5387" max="5387" width="11" style="19" customWidth="1"/>
    <col min="5388" max="5388" width="10.140625" style="19" bestFit="1" customWidth="1"/>
    <col min="5389" max="5389" width="9.140625" style="19"/>
    <col min="5390" max="5390" width="6.7109375" style="19" customWidth="1"/>
    <col min="5391" max="5391" width="10.140625" style="19" bestFit="1" customWidth="1"/>
    <col min="5392" max="5392" width="11.42578125" style="19" customWidth="1"/>
    <col min="5393" max="5393" width="11.85546875" style="19" customWidth="1"/>
    <col min="5394" max="5632" width="9.140625" style="19"/>
    <col min="5633" max="5633" width="4.28515625" style="19" customWidth="1"/>
    <col min="5634" max="5634" width="9.140625" style="19"/>
    <col min="5635" max="5635" width="14.85546875" style="19" bestFit="1" customWidth="1"/>
    <col min="5636" max="5636" width="6.85546875" style="19" customWidth="1"/>
    <col min="5637" max="5637" width="9.140625" style="19"/>
    <col min="5638" max="5638" width="7" style="19" customWidth="1"/>
    <col min="5639" max="5639" width="5.5703125" style="19" customWidth="1"/>
    <col min="5640" max="5642" width="9.140625" style="19"/>
    <col min="5643" max="5643" width="11" style="19" customWidth="1"/>
    <col min="5644" max="5644" width="10.140625" style="19" bestFit="1" customWidth="1"/>
    <col min="5645" max="5645" width="9.140625" style="19"/>
    <col min="5646" max="5646" width="6.7109375" style="19" customWidth="1"/>
    <col min="5647" max="5647" width="10.140625" style="19" bestFit="1" customWidth="1"/>
    <col min="5648" max="5648" width="11.42578125" style="19" customWidth="1"/>
    <col min="5649" max="5649" width="11.85546875" style="19" customWidth="1"/>
    <col min="5650" max="5888" width="9.140625" style="19"/>
    <col min="5889" max="5889" width="4.28515625" style="19" customWidth="1"/>
    <col min="5890" max="5890" width="9.140625" style="19"/>
    <col min="5891" max="5891" width="14.85546875" style="19" bestFit="1" customWidth="1"/>
    <col min="5892" max="5892" width="6.85546875" style="19" customWidth="1"/>
    <col min="5893" max="5893" width="9.140625" style="19"/>
    <col min="5894" max="5894" width="7" style="19" customWidth="1"/>
    <col min="5895" max="5895" width="5.5703125" style="19" customWidth="1"/>
    <col min="5896" max="5898" width="9.140625" style="19"/>
    <col min="5899" max="5899" width="11" style="19" customWidth="1"/>
    <col min="5900" max="5900" width="10.140625" style="19" bestFit="1" customWidth="1"/>
    <col min="5901" max="5901" width="9.140625" style="19"/>
    <col min="5902" max="5902" width="6.7109375" style="19" customWidth="1"/>
    <col min="5903" max="5903" width="10.140625" style="19" bestFit="1" customWidth="1"/>
    <col min="5904" max="5904" width="11.42578125" style="19" customWidth="1"/>
    <col min="5905" max="5905" width="11.85546875" style="19" customWidth="1"/>
    <col min="5906" max="6144" width="9.140625" style="19"/>
    <col min="6145" max="6145" width="4.28515625" style="19" customWidth="1"/>
    <col min="6146" max="6146" width="9.140625" style="19"/>
    <col min="6147" max="6147" width="14.85546875" style="19" bestFit="1" customWidth="1"/>
    <col min="6148" max="6148" width="6.85546875" style="19" customWidth="1"/>
    <col min="6149" max="6149" width="9.140625" style="19"/>
    <col min="6150" max="6150" width="7" style="19" customWidth="1"/>
    <col min="6151" max="6151" width="5.5703125" style="19" customWidth="1"/>
    <col min="6152" max="6154" width="9.140625" style="19"/>
    <col min="6155" max="6155" width="11" style="19" customWidth="1"/>
    <col min="6156" max="6156" width="10.140625" style="19" bestFit="1" customWidth="1"/>
    <col min="6157" max="6157" width="9.140625" style="19"/>
    <col min="6158" max="6158" width="6.7109375" style="19" customWidth="1"/>
    <col min="6159" max="6159" width="10.140625" style="19" bestFit="1" customWidth="1"/>
    <col min="6160" max="6160" width="11.42578125" style="19" customWidth="1"/>
    <col min="6161" max="6161" width="11.85546875" style="19" customWidth="1"/>
    <col min="6162" max="6400" width="9.140625" style="19"/>
    <col min="6401" max="6401" width="4.28515625" style="19" customWidth="1"/>
    <col min="6402" max="6402" width="9.140625" style="19"/>
    <col min="6403" max="6403" width="14.85546875" style="19" bestFit="1" customWidth="1"/>
    <col min="6404" max="6404" width="6.85546875" style="19" customWidth="1"/>
    <col min="6405" max="6405" width="9.140625" style="19"/>
    <col min="6406" max="6406" width="7" style="19" customWidth="1"/>
    <col min="6407" max="6407" width="5.5703125" style="19" customWidth="1"/>
    <col min="6408" max="6410" width="9.140625" style="19"/>
    <col min="6411" max="6411" width="11" style="19" customWidth="1"/>
    <col min="6412" max="6412" width="10.140625" style="19" bestFit="1" customWidth="1"/>
    <col min="6413" max="6413" width="9.140625" style="19"/>
    <col min="6414" max="6414" width="6.7109375" style="19" customWidth="1"/>
    <col min="6415" max="6415" width="10.140625" style="19" bestFit="1" customWidth="1"/>
    <col min="6416" max="6416" width="11.42578125" style="19" customWidth="1"/>
    <col min="6417" max="6417" width="11.85546875" style="19" customWidth="1"/>
    <col min="6418" max="6656" width="9.140625" style="19"/>
    <col min="6657" max="6657" width="4.28515625" style="19" customWidth="1"/>
    <col min="6658" max="6658" width="9.140625" style="19"/>
    <col min="6659" max="6659" width="14.85546875" style="19" bestFit="1" customWidth="1"/>
    <col min="6660" max="6660" width="6.85546875" style="19" customWidth="1"/>
    <col min="6661" max="6661" width="9.140625" style="19"/>
    <col min="6662" max="6662" width="7" style="19" customWidth="1"/>
    <col min="6663" max="6663" width="5.5703125" style="19" customWidth="1"/>
    <col min="6664" max="6666" width="9.140625" style="19"/>
    <col min="6667" max="6667" width="11" style="19" customWidth="1"/>
    <col min="6668" max="6668" width="10.140625" style="19" bestFit="1" customWidth="1"/>
    <col min="6669" max="6669" width="9.140625" style="19"/>
    <col min="6670" max="6670" width="6.7109375" style="19" customWidth="1"/>
    <col min="6671" max="6671" width="10.140625" style="19" bestFit="1" customWidth="1"/>
    <col min="6672" max="6672" width="11.42578125" style="19" customWidth="1"/>
    <col min="6673" max="6673" width="11.85546875" style="19" customWidth="1"/>
    <col min="6674" max="6912" width="9.140625" style="19"/>
    <col min="6913" max="6913" width="4.28515625" style="19" customWidth="1"/>
    <col min="6914" max="6914" width="9.140625" style="19"/>
    <col min="6915" max="6915" width="14.85546875" style="19" bestFit="1" customWidth="1"/>
    <col min="6916" max="6916" width="6.85546875" style="19" customWidth="1"/>
    <col min="6917" max="6917" width="9.140625" style="19"/>
    <col min="6918" max="6918" width="7" style="19" customWidth="1"/>
    <col min="6919" max="6919" width="5.5703125" style="19" customWidth="1"/>
    <col min="6920" max="6922" width="9.140625" style="19"/>
    <col min="6923" max="6923" width="11" style="19" customWidth="1"/>
    <col min="6924" max="6924" width="10.140625" style="19" bestFit="1" customWidth="1"/>
    <col min="6925" max="6925" width="9.140625" style="19"/>
    <col min="6926" max="6926" width="6.7109375" style="19" customWidth="1"/>
    <col min="6927" max="6927" width="10.140625" style="19" bestFit="1" customWidth="1"/>
    <col min="6928" max="6928" width="11.42578125" style="19" customWidth="1"/>
    <col min="6929" max="6929" width="11.85546875" style="19" customWidth="1"/>
    <col min="6930" max="7168" width="9.140625" style="19"/>
    <col min="7169" max="7169" width="4.28515625" style="19" customWidth="1"/>
    <col min="7170" max="7170" width="9.140625" style="19"/>
    <col min="7171" max="7171" width="14.85546875" style="19" bestFit="1" customWidth="1"/>
    <col min="7172" max="7172" width="6.85546875" style="19" customWidth="1"/>
    <col min="7173" max="7173" width="9.140625" style="19"/>
    <col min="7174" max="7174" width="7" style="19" customWidth="1"/>
    <col min="7175" max="7175" width="5.5703125" style="19" customWidth="1"/>
    <col min="7176" max="7178" width="9.140625" style="19"/>
    <col min="7179" max="7179" width="11" style="19" customWidth="1"/>
    <col min="7180" max="7180" width="10.140625" style="19" bestFit="1" customWidth="1"/>
    <col min="7181" max="7181" width="9.140625" style="19"/>
    <col min="7182" max="7182" width="6.7109375" style="19" customWidth="1"/>
    <col min="7183" max="7183" width="10.140625" style="19" bestFit="1" customWidth="1"/>
    <col min="7184" max="7184" width="11.42578125" style="19" customWidth="1"/>
    <col min="7185" max="7185" width="11.85546875" style="19" customWidth="1"/>
    <col min="7186" max="7424" width="9.140625" style="19"/>
    <col min="7425" max="7425" width="4.28515625" style="19" customWidth="1"/>
    <col min="7426" max="7426" width="9.140625" style="19"/>
    <col min="7427" max="7427" width="14.85546875" style="19" bestFit="1" customWidth="1"/>
    <col min="7428" max="7428" width="6.85546875" style="19" customWidth="1"/>
    <col min="7429" max="7429" width="9.140625" style="19"/>
    <col min="7430" max="7430" width="7" style="19" customWidth="1"/>
    <col min="7431" max="7431" width="5.5703125" style="19" customWidth="1"/>
    <col min="7432" max="7434" width="9.140625" style="19"/>
    <col min="7435" max="7435" width="11" style="19" customWidth="1"/>
    <col min="7436" max="7436" width="10.140625" style="19" bestFit="1" customWidth="1"/>
    <col min="7437" max="7437" width="9.140625" style="19"/>
    <col min="7438" max="7438" width="6.7109375" style="19" customWidth="1"/>
    <col min="7439" max="7439" width="10.140625" style="19" bestFit="1" customWidth="1"/>
    <col min="7440" max="7440" width="11.42578125" style="19" customWidth="1"/>
    <col min="7441" max="7441" width="11.85546875" style="19" customWidth="1"/>
    <col min="7442" max="7680" width="9.140625" style="19"/>
    <col min="7681" max="7681" width="4.28515625" style="19" customWidth="1"/>
    <col min="7682" max="7682" width="9.140625" style="19"/>
    <col min="7683" max="7683" width="14.85546875" style="19" bestFit="1" customWidth="1"/>
    <col min="7684" max="7684" width="6.85546875" style="19" customWidth="1"/>
    <col min="7685" max="7685" width="9.140625" style="19"/>
    <col min="7686" max="7686" width="7" style="19" customWidth="1"/>
    <col min="7687" max="7687" width="5.5703125" style="19" customWidth="1"/>
    <col min="7688" max="7690" width="9.140625" style="19"/>
    <col min="7691" max="7691" width="11" style="19" customWidth="1"/>
    <col min="7692" max="7692" width="10.140625" style="19" bestFit="1" customWidth="1"/>
    <col min="7693" max="7693" width="9.140625" style="19"/>
    <col min="7694" max="7694" width="6.7109375" style="19" customWidth="1"/>
    <col min="7695" max="7695" width="10.140625" style="19" bestFit="1" customWidth="1"/>
    <col min="7696" max="7696" width="11.42578125" style="19" customWidth="1"/>
    <col min="7697" max="7697" width="11.85546875" style="19" customWidth="1"/>
    <col min="7698" max="7936" width="9.140625" style="19"/>
    <col min="7937" max="7937" width="4.28515625" style="19" customWidth="1"/>
    <col min="7938" max="7938" width="9.140625" style="19"/>
    <col min="7939" max="7939" width="14.85546875" style="19" bestFit="1" customWidth="1"/>
    <col min="7940" max="7940" width="6.85546875" style="19" customWidth="1"/>
    <col min="7941" max="7941" width="9.140625" style="19"/>
    <col min="7942" max="7942" width="7" style="19" customWidth="1"/>
    <col min="7943" max="7943" width="5.5703125" style="19" customWidth="1"/>
    <col min="7944" max="7946" width="9.140625" style="19"/>
    <col min="7947" max="7947" width="11" style="19" customWidth="1"/>
    <col min="7948" max="7948" width="10.140625" style="19" bestFit="1" customWidth="1"/>
    <col min="7949" max="7949" width="9.140625" style="19"/>
    <col min="7950" max="7950" width="6.7109375" style="19" customWidth="1"/>
    <col min="7951" max="7951" width="10.140625" style="19" bestFit="1" customWidth="1"/>
    <col min="7952" max="7952" width="11.42578125" style="19" customWidth="1"/>
    <col min="7953" max="7953" width="11.85546875" style="19" customWidth="1"/>
    <col min="7954" max="8192" width="9.140625" style="19"/>
    <col min="8193" max="8193" width="4.28515625" style="19" customWidth="1"/>
    <col min="8194" max="8194" width="9.140625" style="19"/>
    <col min="8195" max="8195" width="14.85546875" style="19" bestFit="1" customWidth="1"/>
    <col min="8196" max="8196" width="6.85546875" style="19" customWidth="1"/>
    <col min="8197" max="8197" width="9.140625" style="19"/>
    <col min="8198" max="8198" width="7" style="19" customWidth="1"/>
    <col min="8199" max="8199" width="5.5703125" style="19" customWidth="1"/>
    <col min="8200" max="8202" width="9.140625" style="19"/>
    <col min="8203" max="8203" width="11" style="19" customWidth="1"/>
    <col min="8204" max="8204" width="10.140625" style="19" bestFit="1" customWidth="1"/>
    <col min="8205" max="8205" width="9.140625" style="19"/>
    <col min="8206" max="8206" width="6.7109375" style="19" customWidth="1"/>
    <col min="8207" max="8207" width="10.140625" style="19" bestFit="1" customWidth="1"/>
    <col min="8208" max="8208" width="11.42578125" style="19" customWidth="1"/>
    <col min="8209" max="8209" width="11.85546875" style="19" customWidth="1"/>
    <col min="8210" max="8448" width="9.140625" style="19"/>
    <col min="8449" max="8449" width="4.28515625" style="19" customWidth="1"/>
    <col min="8450" max="8450" width="9.140625" style="19"/>
    <col min="8451" max="8451" width="14.85546875" style="19" bestFit="1" customWidth="1"/>
    <col min="8452" max="8452" width="6.85546875" style="19" customWidth="1"/>
    <col min="8453" max="8453" width="9.140625" style="19"/>
    <col min="8454" max="8454" width="7" style="19" customWidth="1"/>
    <col min="8455" max="8455" width="5.5703125" style="19" customWidth="1"/>
    <col min="8456" max="8458" width="9.140625" style="19"/>
    <col min="8459" max="8459" width="11" style="19" customWidth="1"/>
    <col min="8460" max="8460" width="10.140625" style="19" bestFit="1" customWidth="1"/>
    <col min="8461" max="8461" width="9.140625" style="19"/>
    <col min="8462" max="8462" width="6.7109375" style="19" customWidth="1"/>
    <col min="8463" max="8463" width="10.140625" style="19" bestFit="1" customWidth="1"/>
    <col min="8464" max="8464" width="11.42578125" style="19" customWidth="1"/>
    <col min="8465" max="8465" width="11.85546875" style="19" customWidth="1"/>
    <col min="8466" max="8704" width="9.140625" style="19"/>
    <col min="8705" max="8705" width="4.28515625" style="19" customWidth="1"/>
    <col min="8706" max="8706" width="9.140625" style="19"/>
    <col min="8707" max="8707" width="14.85546875" style="19" bestFit="1" customWidth="1"/>
    <col min="8708" max="8708" width="6.85546875" style="19" customWidth="1"/>
    <col min="8709" max="8709" width="9.140625" style="19"/>
    <col min="8710" max="8710" width="7" style="19" customWidth="1"/>
    <col min="8711" max="8711" width="5.5703125" style="19" customWidth="1"/>
    <col min="8712" max="8714" width="9.140625" style="19"/>
    <col min="8715" max="8715" width="11" style="19" customWidth="1"/>
    <col min="8716" max="8716" width="10.140625" style="19" bestFit="1" customWidth="1"/>
    <col min="8717" max="8717" width="9.140625" style="19"/>
    <col min="8718" max="8718" width="6.7109375" style="19" customWidth="1"/>
    <col min="8719" max="8719" width="10.140625" style="19" bestFit="1" customWidth="1"/>
    <col min="8720" max="8720" width="11.42578125" style="19" customWidth="1"/>
    <col min="8721" max="8721" width="11.85546875" style="19" customWidth="1"/>
    <col min="8722" max="8960" width="9.140625" style="19"/>
    <col min="8961" max="8961" width="4.28515625" style="19" customWidth="1"/>
    <col min="8962" max="8962" width="9.140625" style="19"/>
    <col min="8963" max="8963" width="14.85546875" style="19" bestFit="1" customWidth="1"/>
    <col min="8964" max="8964" width="6.85546875" style="19" customWidth="1"/>
    <col min="8965" max="8965" width="9.140625" style="19"/>
    <col min="8966" max="8966" width="7" style="19" customWidth="1"/>
    <col min="8967" max="8967" width="5.5703125" style="19" customWidth="1"/>
    <col min="8968" max="8970" width="9.140625" style="19"/>
    <col min="8971" max="8971" width="11" style="19" customWidth="1"/>
    <col min="8972" max="8972" width="10.140625" style="19" bestFit="1" customWidth="1"/>
    <col min="8973" max="8973" width="9.140625" style="19"/>
    <col min="8974" max="8974" width="6.7109375" style="19" customWidth="1"/>
    <col min="8975" max="8975" width="10.140625" style="19" bestFit="1" customWidth="1"/>
    <col min="8976" max="8976" width="11.42578125" style="19" customWidth="1"/>
    <col min="8977" max="8977" width="11.85546875" style="19" customWidth="1"/>
    <col min="8978" max="9216" width="9.140625" style="19"/>
    <col min="9217" max="9217" width="4.28515625" style="19" customWidth="1"/>
    <col min="9218" max="9218" width="9.140625" style="19"/>
    <col min="9219" max="9219" width="14.85546875" style="19" bestFit="1" customWidth="1"/>
    <col min="9220" max="9220" width="6.85546875" style="19" customWidth="1"/>
    <col min="9221" max="9221" width="9.140625" style="19"/>
    <col min="9222" max="9222" width="7" style="19" customWidth="1"/>
    <col min="9223" max="9223" width="5.5703125" style="19" customWidth="1"/>
    <col min="9224" max="9226" width="9.140625" style="19"/>
    <col min="9227" max="9227" width="11" style="19" customWidth="1"/>
    <col min="9228" max="9228" width="10.140625" style="19" bestFit="1" customWidth="1"/>
    <col min="9229" max="9229" width="9.140625" style="19"/>
    <col min="9230" max="9230" width="6.7109375" style="19" customWidth="1"/>
    <col min="9231" max="9231" width="10.140625" style="19" bestFit="1" customWidth="1"/>
    <col min="9232" max="9232" width="11.42578125" style="19" customWidth="1"/>
    <col min="9233" max="9233" width="11.85546875" style="19" customWidth="1"/>
    <col min="9234" max="9472" width="9.140625" style="19"/>
    <col min="9473" max="9473" width="4.28515625" style="19" customWidth="1"/>
    <col min="9474" max="9474" width="9.140625" style="19"/>
    <col min="9475" max="9475" width="14.85546875" style="19" bestFit="1" customWidth="1"/>
    <col min="9476" max="9476" width="6.85546875" style="19" customWidth="1"/>
    <col min="9477" max="9477" width="9.140625" style="19"/>
    <col min="9478" max="9478" width="7" style="19" customWidth="1"/>
    <col min="9479" max="9479" width="5.5703125" style="19" customWidth="1"/>
    <col min="9480" max="9482" width="9.140625" style="19"/>
    <col min="9483" max="9483" width="11" style="19" customWidth="1"/>
    <col min="9484" max="9484" width="10.140625" style="19" bestFit="1" customWidth="1"/>
    <col min="9485" max="9485" width="9.140625" style="19"/>
    <col min="9486" max="9486" width="6.7109375" style="19" customWidth="1"/>
    <col min="9487" max="9487" width="10.140625" style="19" bestFit="1" customWidth="1"/>
    <col min="9488" max="9488" width="11.42578125" style="19" customWidth="1"/>
    <col min="9489" max="9489" width="11.85546875" style="19" customWidth="1"/>
    <col min="9490" max="9728" width="9.140625" style="19"/>
    <col min="9729" max="9729" width="4.28515625" style="19" customWidth="1"/>
    <col min="9730" max="9730" width="9.140625" style="19"/>
    <col min="9731" max="9731" width="14.85546875" style="19" bestFit="1" customWidth="1"/>
    <col min="9732" max="9732" width="6.85546875" style="19" customWidth="1"/>
    <col min="9733" max="9733" width="9.140625" style="19"/>
    <col min="9734" max="9734" width="7" style="19" customWidth="1"/>
    <col min="9735" max="9735" width="5.5703125" style="19" customWidth="1"/>
    <col min="9736" max="9738" width="9.140625" style="19"/>
    <col min="9739" max="9739" width="11" style="19" customWidth="1"/>
    <col min="9740" max="9740" width="10.140625" style="19" bestFit="1" customWidth="1"/>
    <col min="9741" max="9741" width="9.140625" style="19"/>
    <col min="9742" max="9742" width="6.7109375" style="19" customWidth="1"/>
    <col min="9743" max="9743" width="10.140625" style="19" bestFit="1" customWidth="1"/>
    <col min="9744" max="9744" width="11.42578125" style="19" customWidth="1"/>
    <col min="9745" max="9745" width="11.85546875" style="19" customWidth="1"/>
    <col min="9746" max="9984" width="9.140625" style="19"/>
    <col min="9985" max="9985" width="4.28515625" style="19" customWidth="1"/>
    <col min="9986" max="9986" width="9.140625" style="19"/>
    <col min="9987" max="9987" width="14.85546875" style="19" bestFit="1" customWidth="1"/>
    <col min="9988" max="9988" width="6.85546875" style="19" customWidth="1"/>
    <col min="9989" max="9989" width="9.140625" style="19"/>
    <col min="9990" max="9990" width="7" style="19" customWidth="1"/>
    <col min="9991" max="9991" width="5.5703125" style="19" customWidth="1"/>
    <col min="9992" max="9994" width="9.140625" style="19"/>
    <col min="9995" max="9995" width="11" style="19" customWidth="1"/>
    <col min="9996" max="9996" width="10.140625" style="19" bestFit="1" customWidth="1"/>
    <col min="9997" max="9997" width="9.140625" style="19"/>
    <col min="9998" max="9998" width="6.7109375" style="19" customWidth="1"/>
    <col min="9999" max="9999" width="10.140625" style="19" bestFit="1" customWidth="1"/>
    <col min="10000" max="10000" width="11.42578125" style="19" customWidth="1"/>
    <col min="10001" max="10001" width="11.85546875" style="19" customWidth="1"/>
    <col min="10002" max="10240" width="9.140625" style="19"/>
    <col min="10241" max="10241" width="4.28515625" style="19" customWidth="1"/>
    <col min="10242" max="10242" width="9.140625" style="19"/>
    <col min="10243" max="10243" width="14.85546875" style="19" bestFit="1" customWidth="1"/>
    <col min="10244" max="10244" width="6.85546875" style="19" customWidth="1"/>
    <col min="10245" max="10245" width="9.140625" style="19"/>
    <col min="10246" max="10246" width="7" style="19" customWidth="1"/>
    <col min="10247" max="10247" width="5.5703125" style="19" customWidth="1"/>
    <col min="10248" max="10250" width="9.140625" style="19"/>
    <col min="10251" max="10251" width="11" style="19" customWidth="1"/>
    <col min="10252" max="10252" width="10.140625" style="19" bestFit="1" customWidth="1"/>
    <col min="10253" max="10253" width="9.140625" style="19"/>
    <col min="10254" max="10254" width="6.7109375" style="19" customWidth="1"/>
    <col min="10255" max="10255" width="10.140625" style="19" bestFit="1" customWidth="1"/>
    <col min="10256" max="10256" width="11.42578125" style="19" customWidth="1"/>
    <col min="10257" max="10257" width="11.85546875" style="19" customWidth="1"/>
    <col min="10258" max="10496" width="9.140625" style="19"/>
    <col min="10497" max="10497" width="4.28515625" style="19" customWidth="1"/>
    <col min="10498" max="10498" width="9.140625" style="19"/>
    <col min="10499" max="10499" width="14.85546875" style="19" bestFit="1" customWidth="1"/>
    <col min="10500" max="10500" width="6.85546875" style="19" customWidth="1"/>
    <col min="10501" max="10501" width="9.140625" style="19"/>
    <col min="10502" max="10502" width="7" style="19" customWidth="1"/>
    <col min="10503" max="10503" width="5.5703125" style="19" customWidth="1"/>
    <col min="10504" max="10506" width="9.140625" style="19"/>
    <col min="10507" max="10507" width="11" style="19" customWidth="1"/>
    <col min="10508" max="10508" width="10.140625" style="19" bestFit="1" customWidth="1"/>
    <col min="10509" max="10509" width="9.140625" style="19"/>
    <col min="10510" max="10510" width="6.7109375" style="19" customWidth="1"/>
    <col min="10511" max="10511" width="10.140625" style="19" bestFit="1" customWidth="1"/>
    <col min="10512" max="10512" width="11.42578125" style="19" customWidth="1"/>
    <col min="10513" max="10513" width="11.85546875" style="19" customWidth="1"/>
    <col min="10514" max="10752" width="9.140625" style="19"/>
    <col min="10753" max="10753" width="4.28515625" style="19" customWidth="1"/>
    <col min="10754" max="10754" width="9.140625" style="19"/>
    <col min="10755" max="10755" width="14.85546875" style="19" bestFit="1" customWidth="1"/>
    <col min="10756" max="10756" width="6.85546875" style="19" customWidth="1"/>
    <col min="10757" max="10757" width="9.140625" style="19"/>
    <col min="10758" max="10758" width="7" style="19" customWidth="1"/>
    <col min="10759" max="10759" width="5.5703125" style="19" customWidth="1"/>
    <col min="10760" max="10762" width="9.140625" style="19"/>
    <col min="10763" max="10763" width="11" style="19" customWidth="1"/>
    <col min="10764" max="10764" width="10.140625" style="19" bestFit="1" customWidth="1"/>
    <col min="10765" max="10765" width="9.140625" style="19"/>
    <col min="10766" max="10766" width="6.7109375" style="19" customWidth="1"/>
    <col min="10767" max="10767" width="10.140625" style="19" bestFit="1" customWidth="1"/>
    <col min="10768" max="10768" width="11.42578125" style="19" customWidth="1"/>
    <col min="10769" max="10769" width="11.85546875" style="19" customWidth="1"/>
    <col min="10770" max="11008" width="9.140625" style="19"/>
    <col min="11009" max="11009" width="4.28515625" style="19" customWidth="1"/>
    <col min="11010" max="11010" width="9.140625" style="19"/>
    <col min="11011" max="11011" width="14.85546875" style="19" bestFit="1" customWidth="1"/>
    <col min="11012" max="11012" width="6.85546875" style="19" customWidth="1"/>
    <col min="11013" max="11013" width="9.140625" style="19"/>
    <col min="11014" max="11014" width="7" style="19" customWidth="1"/>
    <col min="11015" max="11015" width="5.5703125" style="19" customWidth="1"/>
    <col min="11016" max="11018" width="9.140625" style="19"/>
    <col min="11019" max="11019" width="11" style="19" customWidth="1"/>
    <col min="11020" max="11020" width="10.140625" style="19" bestFit="1" customWidth="1"/>
    <col min="11021" max="11021" width="9.140625" style="19"/>
    <col min="11022" max="11022" width="6.7109375" style="19" customWidth="1"/>
    <col min="11023" max="11023" width="10.140625" style="19" bestFit="1" customWidth="1"/>
    <col min="11024" max="11024" width="11.42578125" style="19" customWidth="1"/>
    <col min="11025" max="11025" width="11.85546875" style="19" customWidth="1"/>
    <col min="11026" max="11264" width="9.140625" style="19"/>
    <col min="11265" max="11265" width="4.28515625" style="19" customWidth="1"/>
    <col min="11266" max="11266" width="9.140625" style="19"/>
    <col min="11267" max="11267" width="14.85546875" style="19" bestFit="1" customWidth="1"/>
    <col min="11268" max="11268" width="6.85546875" style="19" customWidth="1"/>
    <col min="11269" max="11269" width="9.140625" style="19"/>
    <col min="11270" max="11270" width="7" style="19" customWidth="1"/>
    <col min="11271" max="11271" width="5.5703125" style="19" customWidth="1"/>
    <col min="11272" max="11274" width="9.140625" style="19"/>
    <col min="11275" max="11275" width="11" style="19" customWidth="1"/>
    <col min="11276" max="11276" width="10.140625" style="19" bestFit="1" customWidth="1"/>
    <col min="11277" max="11277" width="9.140625" style="19"/>
    <col min="11278" max="11278" width="6.7109375" style="19" customWidth="1"/>
    <col min="11279" max="11279" width="10.140625" style="19" bestFit="1" customWidth="1"/>
    <col min="11280" max="11280" width="11.42578125" style="19" customWidth="1"/>
    <col min="11281" max="11281" width="11.85546875" style="19" customWidth="1"/>
    <col min="11282" max="11520" width="9.140625" style="19"/>
    <col min="11521" max="11521" width="4.28515625" style="19" customWidth="1"/>
    <col min="11522" max="11522" width="9.140625" style="19"/>
    <col min="11523" max="11523" width="14.85546875" style="19" bestFit="1" customWidth="1"/>
    <col min="11524" max="11524" width="6.85546875" style="19" customWidth="1"/>
    <col min="11525" max="11525" width="9.140625" style="19"/>
    <col min="11526" max="11526" width="7" style="19" customWidth="1"/>
    <col min="11527" max="11527" width="5.5703125" style="19" customWidth="1"/>
    <col min="11528" max="11530" width="9.140625" style="19"/>
    <col min="11531" max="11531" width="11" style="19" customWidth="1"/>
    <col min="11532" max="11532" width="10.140625" style="19" bestFit="1" customWidth="1"/>
    <col min="11533" max="11533" width="9.140625" style="19"/>
    <col min="11534" max="11534" width="6.7109375" style="19" customWidth="1"/>
    <col min="11535" max="11535" width="10.140625" style="19" bestFit="1" customWidth="1"/>
    <col min="11536" max="11536" width="11.42578125" style="19" customWidth="1"/>
    <col min="11537" max="11537" width="11.85546875" style="19" customWidth="1"/>
    <col min="11538" max="11776" width="9.140625" style="19"/>
    <col min="11777" max="11777" width="4.28515625" style="19" customWidth="1"/>
    <col min="11778" max="11778" width="9.140625" style="19"/>
    <col min="11779" max="11779" width="14.85546875" style="19" bestFit="1" customWidth="1"/>
    <col min="11780" max="11780" width="6.85546875" style="19" customWidth="1"/>
    <col min="11781" max="11781" width="9.140625" style="19"/>
    <col min="11782" max="11782" width="7" style="19" customWidth="1"/>
    <col min="11783" max="11783" width="5.5703125" style="19" customWidth="1"/>
    <col min="11784" max="11786" width="9.140625" style="19"/>
    <col min="11787" max="11787" width="11" style="19" customWidth="1"/>
    <col min="11788" max="11788" width="10.140625" style="19" bestFit="1" customWidth="1"/>
    <col min="11789" max="11789" width="9.140625" style="19"/>
    <col min="11790" max="11790" width="6.7109375" style="19" customWidth="1"/>
    <col min="11791" max="11791" width="10.140625" style="19" bestFit="1" customWidth="1"/>
    <col min="11792" max="11792" width="11.42578125" style="19" customWidth="1"/>
    <col min="11793" max="11793" width="11.85546875" style="19" customWidth="1"/>
    <col min="11794" max="12032" width="9.140625" style="19"/>
    <col min="12033" max="12033" width="4.28515625" style="19" customWidth="1"/>
    <col min="12034" max="12034" width="9.140625" style="19"/>
    <col min="12035" max="12035" width="14.85546875" style="19" bestFit="1" customWidth="1"/>
    <col min="12036" max="12036" width="6.85546875" style="19" customWidth="1"/>
    <col min="12037" max="12037" width="9.140625" style="19"/>
    <col min="12038" max="12038" width="7" style="19" customWidth="1"/>
    <col min="12039" max="12039" width="5.5703125" style="19" customWidth="1"/>
    <col min="12040" max="12042" width="9.140625" style="19"/>
    <col min="12043" max="12043" width="11" style="19" customWidth="1"/>
    <col min="12044" max="12044" width="10.140625" style="19" bestFit="1" customWidth="1"/>
    <col min="12045" max="12045" width="9.140625" style="19"/>
    <col min="12046" max="12046" width="6.7109375" style="19" customWidth="1"/>
    <col min="12047" max="12047" width="10.140625" style="19" bestFit="1" customWidth="1"/>
    <col min="12048" max="12048" width="11.42578125" style="19" customWidth="1"/>
    <col min="12049" max="12049" width="11.85546875" style="19" customWidth="1"/>
    <col min="12050" max="12288" width="9.140625" style="19"/>
    <col min="12289" max="12289" width="4.28515625" style="19" customWidth="1"/>
    <col min="12290" max="12290" width="9.140625" style="19"/>
    <col min="12291" max="12291" width="14.85546875" style="19" bestFit="1" customWidth="1"/>
    <col min="12292" max="12292" width="6.85546875" style="19" customWidth="1"/>
    <col min="12293" max="12293" width="9.140625" style="19"/>
    <col min="12294" max="12294" width="7" style="19" customWidth="1"/>
    <col min="12295" max="12295" width="5.5703125" style="19" customWidth="1"/>
    <col min="12296" max="12298" width="9.140625" style="19"/>
    <col min="12299" max="12299" width="11" style="19" customWidth="1"/>
    <col min="12300" max="12300" width="10.140625" style="19" bestFit="1" customWidth="1"/>
    <col min="12301" max="12301" width="9.140625" style="19"/>
    <col min="12302" max="12302" width="6.7109375" style="19" customWidth="1"/>
    <col min="12303" max="12303" width="10.140625" style="19" bestFit="1" customWidth="1"/>
    <col min="12304" max="12304" width="11.42578125" style="19" customWidth="1"/>
    <col min="12305" max="12305" width="11.85546875" style="19" customWidth="1"/>
    <col min="12306" max="12544" width="9.140625" style="19"/>
    <col min="12545" max="12545" width="4.28515625" style="19" customWidth="1"/>
    <col min="12546" max="12546" width="9.140625" style="19"/>
    <col min="12547" max="12547" width="14.85546875" style="19" bestFit="1" customWidth="1"/>
    <col min="12548" max="12548" width="6.85546875" style="19" customWidth="1"/>
    <col min="12549" max="12549" width="9.140625" style="19"/>
    <col min="12550" max="12550" width="7" style="19" customWidth="1"/>
    <col min="12551" max="12551" width="5.5703125" style="19" customWidth="1"/>
    <col min="12552" max="12554" width="9.140625" style="19"/>
    <col min="12555" max="12555" width="11" style="19" customWidth="1"/>
    <col min="12556" max="12556" width="10.140625" style="19" bestFit="1" customWidth="1"/>
    <col min="12557" max="12557" width="9.140625" style="19"/>
    <col min="12558" max="12558" width="6.7109375" style="19" customWidth="1"/>
    <col min="12559" max="12559" width="10.140625" style="19" bestFit="1" customWidth="1"/>
    <col min="12560" max="12560" width="11.42578125" style="19" customWidth="1"/>
    <col min="12561" max="12561" width="11.85546875" style="19" customWidth="1"/>
    <col min="12562" max="12800" width="9.140625" style="19"/>
    <col min="12801" max="12801" width="4.28515625" style="19" customWidth="1"/>
    <col min="12802" max="12802" width="9.140625" style="19"/>
    <col min="12803" max="12803" width="14.85546875" style="19" bestFit="1" customWidth="1"/>
    <col min="12804" max="12804" width="6.85546875" style="19" customWidth="1"/>
    <col min="12805" max="12805" width="9.140625" style="19"/>
    <col min="12806" max="12806" width="7" style="19" customWidth="1"/>
    <col min="12807" max="12807" width="5.5703125" style="19" customWidth="1"/>
    <col min="12808" max="12810" width="9.140625" style="19"/>
    <col min="12811" max="12811" width="11" style="19" customWidth="1"/>
    <col min="12812" max="12812" width="10.140625" style="19" bestFit="1" customWidth="1"/>
    <col min="12813" max="12813" width="9.140625" style="19"/>
    <col min="12814" max="12814" width="6.7109375" style="19" customWidth="1"/>
    <col min="12815" max="12815" width="10.140625" style="19" bestFit="1" customWidth="1"/>
    <col min="12816" max="12816" width="11.42578125" style="19" customWidth="1"/>
    <col min="12817" max="12817" width="11.85546875" style="19" customWidth="1"/>
    <col min="12818" max="13056" width="9.140625" style="19"/>
    <col min="13057" max="13057" width="4.28515625" style="19" customWidth="1"/>
    <col min="13058" max="13058" width="9.140625" style="19"/>
    <col min="13059" max="13059" width="14.85546875" style="19" bestFit="1" customWidth="1"/>
    <col min="13060" max="13060" width="6.85546875" style="19" customWidth="1"/>
    <col min="13061" max="13061" width="9.140625" style="19"/>
    <col min="13062" max="13062" width="7" style="19" customWidth="1"/>
    <col min="13063" max="13063" width="5.5703125" style="19" customWidth="1"/>
    <col min="13064" max="13066" width="9.140625" style="19"/>
    <col min="13067" max="13067" width="11" style="19" customWidth="1"/>
    <col min="13068" max="13068" width="10.140625" style="19" bestFit="1" customWidth="1"/>
    <col min="13069" max="13069" width="9.140625" style="19"/>
    <col min="13070" max="13070" width="6.7109375" style="19" customWidth="1"/>
    <col min="13071" max="13071" width="10.140625" style="19" bestFit="1" customWidth="1"/>
    <col min="13072" max="13072" width="11.42578125" style="19" customWidth="1"/>
    <col min="13073" max="13073" width="11.85546875" style="19" customWidth="1"/>
    <col min="13074" max="13312" width="9.140625" style="19"/>
    <col min="13313" max="13313" width="4.28515625" style="19" customWidth="1"/>
    <col min="13314" max="13314" width="9.140625" style="19"/>
    <col min="13315" max="13315" width="14.85546875" style="19" bestFit="1" customWidth="1"/>
    <col min="13316" max="13316" width="6.85546875" style="19" customWidth="1"/>
    <col min="13317" max="13317" width="9.140625" style="19"/>
    <col min="13318" max="13318" width="7" style="19" customWidth="1"/>
    <col min="13319" max="13319" width="5.5703125" style="19" customWidth="1"/>
    <col min="13320" max="13322" width="9.140625" style="19"/>
    <col min="13323" max="13323" width="11" style="19" customWidth="1"/>
    <col min="13324" max="13324" width="10.140625" style="19" bestFit="1" customWidth="1"/>
    <col min="13325" max="13325" width="9.140625" style="19"/>
    <col min="13326" max="13326" width="6.7109375" style="19" customWidth="1"/>
    <col min="13327" max="13327" width="10.140625" style="19" bestFit="1" customWidth="1"/>
    <col min="13328" max="13328" width="11.42578125" style="19" customWidth="1"/>
    <col min="13329" max="13329" width="11.85546875" style="19" customWidth="1"/>
    <col min="13330" max="13568" width="9.140625" style="19"/>
    <col min="13569" max="13569" width="4.28515625" style="19" customWidth="1"/>
    <col min="13570" max="13570" width="9.140625" style="19"/>
    <col min="13571" max="13571" width="14.85546875" style="19" bestFit="1" customWidth="1"/>
    <col min="13572" max="13572" width="6.85546875" style="19" customWidth="1"/>
    <col min="13573" max="13573" width="9.140625" style="19"/>
    <col min="13574" max="13574" width="7" style="19" customWidth="1"/>
    <col min="13575" max="13575" width="5.5703125" style="19" customWidth="1"/>
    <col min="13576" max="13578" width="9.140625" style="19"/>
    <col min="13579" max="13579" width="11" style="19" customWidth="1"/>
    <col min="13580" max="13580" width="10.140625" style="19" bestFit="1" customWidth="1"/>
    <col min="13581" max="13581" width="9.140625" style="19"/>
    <col min="13582" max="13582" width="6.7109375" style="19" customWidth="1"/>
    <col min="13583" max="13583" width="10.140625" style="19" bestFit="1" customWidth="1"/>
    <col min="13584" max="13584" width="11.42578125" style="19" customWidth="1"/>
    <col min="13585" max="13585" width="11.85546875" style="19" customWidth="1"/>
    <col min="13586" max="13824" width="9.140625" style="19"/>
    <col min="13825" max="13825" width="4.28515625" style="19" customWidth="1"/>
    <col min="13826" max="13826" width="9.140625" style="19"/>
    <col min="13827" max="13827" width="14.85546875" style="19" bestFit="1" customWidth="1"/>
    <col min="13828" max="13828" width="6.85546875" style="19" customWidth="1"/>
    <col min="13829" max="13829" width="9.140625" style="19"/>
    <col min="13830" max="13830" width="7" style="19" customWidth="1"/>
    <col min="13831" max="13831" width="5.5703125" style="19" customWidth="1"/>
    <col min="13832" max="13834" width="9.140625" style="19"/>
    <col min="13835" max="13835" width="11" style="19" customWidth="1"/>
    <col min="13836" max="13836" width="10.140625" style="19" bestFit="1" customWidth="1"/>
    <col min="13837" max="13837" width="9.140625" style="19"/>
    <col min="13838" max="13838" width="6.7109375" style="19" customWidth="1"/>
    <col min="13839" max="13839" width="10.140625" style="19" bestFit="1" customWidth="1"/>
    <col min="13840" max="13840" width="11.42578125" style="19" customWidth="1"/>
    <col min="13841" max="13841" width="11.85546875" style="19" customWidth="1"/>
    <col min="13842" max="14080" width="9.140625" style="19"/>
    <col min="14081" max="14081" width="4.28515625" style="19" customWidth="1"/>
    <col min="14082" max="14082" width="9.140625" style="19"/>
    <col min="14083" max="14083" width="14.85546875" style="19" bestFit="1" customWidth="1"/>
    <col min="14084" max="14084" width="6.85546875" style="19" customWidth="1"/>
    <col min="14085" max="14085" width="9.140625" style="19"/>
    <col min="14086" max="14086" width="7" style="19" customWidth="1"/>
    <col min="14087" max="14087" width="5.5703125" style="19" customWidth="1"/>
    <col min="14088" max="14090" width="9.140625" style="19"/>
    <col min="14091" max="14091" width="11" style="19" customWidth="1"/>
    <col min="14092" max="14092" width="10.140625" style="19" bestFit="1" customWidth="1"/>
    <col min="14093" max="14093" width="9.140625" style="19"/>
    <col min="14094" max="14094" width="6.7109375" style="19" customWidth="1"/>
    <col min="14095" max="14095" width="10.140625" style="19" bestFit="1" customWidth="1"/>
    <col min="14096" max="14096" width="11.42578125" style="19" customWidth="1"/>
    <col min="14097" max="14097" width="11.85546875" style="19" customWidth="1"/>
    <col min="14098" max="14336" width="9.140625" style="19"/>
    <col min="14337" max="14337" width="4.28515625" style="19" customWidth="1"/>
    <col min="14338" max="14338" width="9.140625" style="19"/>
    <col min="14339" max="14339" width="14.85546875" style="19" bestFit="1" customWidth="1"/>
    <col min="14340" max="14340" width="6.85546875" style="19" customWidth="1"/>
    <col min="14341" max="14341" width="9.140625" style="19"/>
    <col min="14342" max="14342" width="7" style="19" customWidth="1"/>
    <col min="14343" max="14343" width="5.5703125" style="19" customWidth="1"/>
    <col min="14344" max="14346" width="9.140625" style="19"/>
    <col min="14347" max="14347" width="11" style="19" customWidth="1"/>
    <col min="14348" max="14348" width="10.140625" style="19" bestFit="1" customWidth="1"/>
    <col min="14349" max="14349" width="9.140625" style="19"/>
    <col min="14350" max="14350" width="6.7109375" style="19" customWidth="1"/>
    <col min="14351" max="14351" width="10.140625" style="19" bestFit="1" customWidth="1"/>
    <col min="14352" max="14352" width="11.42578125" style="19" customWidth="1"/>
    <col min="14353" max="14353" width="11.85546875" style="19" customWidth="1"/>
    <col min="14354" max="14592" width="9.140625" style="19"/>
    <col min="14593" max="14593" width="4.28515625" style="19" customWidth="1"/>
    <col min="14594" max="14594" width="9.140625" style="19"/>
    <col min="14595" max="14595" width="14.85546875" style="19" bestFit="1" customWidth="1"/>
    <col min="14596" max="14596" width="6.85546875" style="19" customWidth="1"/>
    <col min="14597" max="14597" width="9.140625" style="19"/>
    <col min="14598" max="14598" width="7" style="19" customWidth="1"/>
    <col min="14599" max="14599" width="5.5703125" style="19" customWidth="1"/>
    <col min="14600" max="14602" width="9.140625" style="19"/>
    <col min="14603" max="14603" width="11" style="19" customWidth="1"/>
    <col min="14604" max="14604" width="10.140625" style="19" bestFit="1" customWidth="1"/>
    <col min="14605" max="14605" width="9.140625" style="19"/>
    <col min="14606" max="14606" width="6.7109375" style="19" customWidth="1"/>
    <col min="14607" max="14607" width="10.140625" style="19" bestFit="1" customWidth="1"/>
    <col min="14608" max="14608" width="11.42578125" style="19" customWidth="1"/>
    <col min="14609" max="14609" width="11.85546875" style="19" customWidth="1"/>
    <col min="14610" max="14848" width="9.140625" style="19"/>
    <col min="14849" max="14849" width="4.28515625" style="19" customWidth="1"/>
    <col min="14850" max="14850" width="9.140625" style="19"/>
    <col min="14851" max="14851" width="14.85546875" style="19" bestFit="1" customWidth="1"/>
    <col min="14852" max="14852" width="6.85546875" style="19" customWidth="1"/>
    <col min="14853" max="14853" width="9.140625" style="19"/>
    <col min="14854" max="14854" width="7" style="19" customWidth="1"/>
    <col min="14855" max="14855" width="5.5703125" style="19" customWidth="1"/>
    <col min="14856" max="14858" width="9.140625" style="19"/>
    <col min="14859" max="14859" width="11" style="19" customWidth="1"/>
    <col min="14860" max="14860" width="10.140625" style="19" bestFit="1" customWidth="1"/>
    <col min="14861" max="14861" width="9.140625" style="19"/>
    <col min="14862" max="14862" width="6.7109375" style="19" customWidth="1"/>
    <col min="14863" max="14863" width="10.140625" style="19" bestFit="1" customWidth="1"/>
    <col min="14864" max="14864" width="11.42578125" style="19" customWidth="1"/>
    <col min="14865" max="14865" width="11.85546875" style="19" customWidth="1"/>
    <col min="14866" max="15104" width="9.140625" style="19"/>
    <col min="15105" max="15105" width="4.28515625" style="19" customWidth="1"/>
    <col min="15106" max="15106" width="9.140625" style="19"/>
    <col min="15107" max="15107" width="14.85546875" style="19" bestFit="1" customWidth="1"/>
    <col min="15108" max="15108" width="6.85546875" style="19" customWidth="1"/>
    <col min="15109" max="15109" width="9.140625" style="19"/>
    <col min="15110" max="15110" width="7" style="19" customWidth="1"/>
    <col min="15111" max="15111" width="5.5703125" style="19" customWidth="1"/>
    <col min="15112" max="15114" width="9.140625" style="19"/>
    <col min="15115" max="15115" width="11" style="19" customWidth="1"/>
    <col min="15116" max="15116" width="10.140625" style="19" bestFit="1" customWidth="1"/>
    <col min="15117" max="15117" width="9.140625" style="19"/>
    <col min="15118" max="15118" width="6.7109375" style="19" customWidth="1"/>
    <col min="15119" max="15119" width="10.140625" style="19" bestFit="1" customWidth="1"/>
    <col min="15120" max="15120" width="11.42578125" style="19" customWidth="1"/>
    <col min="15121" max="15121" width="11.85546875" style="19" customWidth="1"/>
    <col min="15122" max="15360" width="9.140625" style="19"/>
    <col min="15361" max="15361" width="4.28515625" style="19" customWidth="1"/>
    <col min="15362" max="15362" width="9.140625" style="19"/>
    <col min="15363" max="15363" width="14.85546875" style="19" bestFit="1" customWidth="1"/>
    <col min="15364" max="15364" width="6.85546875" style="19" customWidth="1"/>
    <col min="15365" max="15365" width="9.140625" style="19"/>
    <col min="15366" max="15366" width="7" style="19" customWidth="1"/>
    <col min="15367" max="15367" width="5.5703125" style="19" customWidth="1"/>
    <col min="15368" max="15370" width="9.140625" style="19"/>
    <col min="15371" max="15371" width="11" style="19" customWidth="1"/>
    <col min="15372" max="15372" width="10.140625" style="19" bestFit="1" customWidth="1"/>
    <col min="15373" max="15373" width="9.140625" style="19"/>
    <col min="15374" max="15374" width="6.7109375" style="19" customWidth="1"/>
    <col min="15375" max="15375" width="10.140625" style="19" bestFit="1" customWidth="1"/>
    <col min="15376" max="15376" width="11.42578125" style="19" customWidth="1"/>
    <col min="15377" max="15377" width="11.85546875" style="19" customWidth="1"/>
    <col min="15378" max="15616" width="9.140625" style="19"/>
    <col min="15617" max="15617" width="4.28515625" style="19" customWidth="1"/>
    <col min="15618" max="15618" width="9.140625" style="19"/>
    <col min="15619" max="15619" width="14.85546875" style="19" bestFit="1" customWidth="1"/>
    <col min="15620" max="15620" width="6.85546875" style="19" customWidth="1"/>
    <col min="15621" max="15621" width="9.140625" style="19"/>
    <col min="15622" max="15622" width="7" style="19" customWidth="1"/>
    <col min="15623" max="15623" width="5.5703125" style="19" customWidth="1"/>
    <col min="15624" max="15626" width="9.140625" style="19"/>
    <col min="15627" max="15627" width="11" style="19" customWidth="1"/>
    <col min="15628" max="15628" width="10.140625" style="19" bestFit="1" customWidth="1"/>
    <col min="15629" max="15629" width="9.140625" style="19"/>
    <col min="15630" max="15630" width="6.7109375" style="19" customWidth="1"/>
    <col min="15631" max="15631" width="10.140625" style="19" bestFit="1" customWidth="1"/>
    <col min="15632" max="15632" width="11.42578125" style="19" customWidth="1"/>
    <col min="15633" max="15633" width="11.85546875" style="19" customWidth="1"/>
    <col min="15634" max="15872" width="9.140625" style="19"/>
    <col min="15873" max="15873" width="4.28515625" style="19" customWidth="1"/>
    <col min="15874" max="15874" width="9.140625" style="19"/>
    <col min="15875" max="15875" width="14.85546875" style="19" bestFit="1" customWidth="1"/>
    <col min="15876" max="15876" width="6.85546875" style="19" customWidth="1"/>
    <col min="15877" max="15877" width="9.140625" style="19"/>
    <col min="15878" max="15878" width="7" style="19" customWidth="1"/>
    <col min="15879" max="15879" width="5.5703125" style="19" customWidth="1"/>
    <col min="15880" max="15882" width="9.140625" style="19"/>
    <col min="15883" max="15883" width="11" style="19" customWidth="1"/>
    <col min="15884" max="15884" width="10.140625" style="19" bestFit="1" customWidth="1"/>
    <col min="15885" max="15885" width="9.140625" style="19"/>
    <col min="15886" max="15886" width="6.7109375" style="19" customWidth="1"/>
    <col min="15887" max="15887" width="10.140625" style="19" bestFit="1" customWidth="1"/>
    <col min="15888" max="15888" width="11.42578125" style="19" customWidth="1"/>
    <col min="15889" max="15889" width="11.85546875" style="19" customWidth="1"/>
    <col min="15890" max="16128" width="9.140625" style="19"/>
    <col min="16129" max="16129" width="4.28515625" style="19" customWidth="1"/>
    <col min="16130" max="16130" width="9.140625" style="19"/>
    <col min="16131" max="16131" width="14.85546875" style="19" bestFit="1" customWidth="1"/>
    <col min="16132" max="16132" width="6.85546875" style="19" customWidth="1"/>
    <col min="16133" max="16133" width="9.140625" style="19"/>
    <col min="16134" max="16134" width="7" style="19" customWidth="1"/>
    <col min="16135" max="16135" width="5.5703125" style="19" customWidth="1"/>
    <col min="16136" max="16138" width="9.140625" style="19"/>
    <col min="16139" max="16139" width="11" style="19" customWidth="1"/>
    <col min="16140" max="16140" width="10.140625" style="19" bestFit="1" customWidth="1"/>
    <col min="16141" max="16141" width="9.140625" style="19"/>
    <col min="16142" max="16142" width="6.7109375" style="19" customWidth="1"/>
    <col min="16143" max="16143" width="10.140625" style="19" bestFit="1" customWidth="1"/>
    <col min="16144" max="16144" width="11.42578125" style="19" customWidth="1"/>
    <col min="16145" max="16145" width="11.85546875" style="19" customWidth="1"/>
    <col min="16146" max="16384" width="9.140625" style="19"/>
  </cols>
  <sheetData>
    <row r="1" spans="1:18" s="2" customFormat="1" ht="15.75">
      <c r="A1" s="130" t="s">
        <v>0</v>
      </c>
      <c r="B1" s="130"/>
      <c r="C1" s="130"/>
      <c r="D1" s="1"/>
      <c r="E1" s="1"/>
      <c r="I1" s="3"/>
      <c r="J1" s="131" t="s">
        <v>1</v>
      </c>
      <c r="K1" s="131"/>
      <c r="L1" s="131"/>
      <c r="M1" s="131"/>
      <c r="N1" s="131"/>
      <c r="O1" s="131"/>
      <c r="P1" s="48"/>
      <c r="Q1" s="48"/>
      <c r="R1" s="48"/>
    </row>
    <row r="2" spans="1:18" s="2" customFormat="1" ht="15.75">
      <c r="A2" s="1" t="s">
        <v>2</v>
      </c>
      <c r="B2" s="1"/>
      <c r="C2" s="1"/>
      <c r="D2" s="1"/>
      <c r="E2" s="1"/>
      <c r="I2" s="3"/>
      <c r="J2" s="131" t="s">
        <v>3</v>
      </c>
      <c r="K2" s="131"/>
      <c r="L2" s="131"/>
      <c r="M2" s="131"/>
      <c r="N2" s="131"/>
      <c r="O2" s="131"/>
      <c r="P2" s="48"/>
      <c r="Q2" s="48"/>
      <c r="R2" s="48"/>
    </row>
    <row r="3" spans="1:18" s="8" customFormat="1" ht="25.5" customHeight="1">
      <c r="A3" s="132" t="s">
        <v>8860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</row>
    <row r="4" spans="1:18" s="8" customFormat="1" ht="18.75">
      <c r="A4" s="146" t="s">
        <v>5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</row>
    <row r="5" spans="1:18" s="8" customFormat="1" ht="15">
      <c r="A5" s="10"/>
      <c r="B5" s="10"/>
      <c r="C5"/>
      <c r="D5"/>
      <c r="E5" s="10"/>
      <c r="F5" s="10"/>
      <c r="G5" s="10"/>
      <c r="H5" s="34"/>
      <c r="I5" s="11"/>
      <c r="J5" s="11"/>
      <c r="K5" s="11"/>
      <c r="L5" s="11"/>
      <c r="M5" s="11"/>
      <c r="N5" s="11"/>
    </row>
    <row r="6" spans="1:18" s="8" customFormat="1" ht="15" customHeight="1">
      <c r="A6" s="127" t="s">
        <v>7</v>
      </c>
      <c r="B6" s="127" t="s">
        <v>8</v>
      </c>
      <c r="C6" s="127" t="s">
        <v>9</v>
      </c>
      <c r="D6" s="127"/>
      <c r="E6" s="127" t="s">
        <v>10</v>
      </c>
      <c r="F6" s="128" t="s">
        <v>11</v>
      </c>
      <c r="G6" s="128" t="s">
        <v>12</v>
      </c>
      <c r="H6" s="139" t="s">
        <v>13</v>
      </c>
      <c r="I6" s="140"/>
      <c r="J6" s="141"/>
      <c r="K6" s="142" t="s">
        <v>14</v>
      </c>
      <c r="L6" s="143"/>
      <c r="M6" s="144"/>
      <c r="N6" s="128" t="s">
        <v>15</v>
      </c>
      <c r="O6" s="147" t="s">
        <v>17</v>
      </c>
      <c r="P6" s="135" t="s">
        <v>18</v>
      </c>
      <c r="Q6" s="128" t="s">
        <v>8861</v>
      </c>
    </row>
    <row r="7" spans="1:18" s="8" customFormat="1" ht="28.5">
      <c r="A7" s="127"/>
      <c r="B7" s="127"/>
      <c r="C7" s="127"/>
      <c r="D7" s="127"/>
      <c r="E7" s="127"/>
      <c r="F7" s="129"/>
      <c r="G7" s="129"/>
      <c r="H7" s="82" t="s">
        <v>22</v>
      </c>
      <c r="I7" s="12" t="s">
        <v>23</v>
      </c>
      <c r="J7" s="13" t="s">
        <v>24</v>
      </c>
      <c r="K7" s="13" t="s">
        <v>25</v>
      </c>
      <c r="L7" s="13" t="s">
        <v>26</v>
      </c>
      <c r="M7" s="13" t="s">
        <v>27</v>
      </c>
      <c r="N7" s="129"/>
      <c r="O7" s="148"/>
      <c r="P7" s="136"/>
      <c r="Q7" s="136"/>
    </row>
    <row r="8" spans="1:18">
      <c r="A8" s="14">
        <v>1</v>
      </c>
      <c r="B8" s="14" t="s">
        <v>8862</v>
      </c>
      <c r="C8" s="16" t="s">
        <v>8863</v>
      </c>
      <c r="D8" s="16" t="s">
        <v>67</v>
      </c>
      <c r="E8" s="14" t="s">
        <v>8864</v>
      </c>
      <c r="F8" s="14" t="s">
        <v>32</v>
      </c>
      <c r="G8" s="14" t="s">
        <v>33</v>
      </c>
      <c r="H8" s="83">
        <v>6</v>
      </c>
      <c r="I8" s="83">
        <v>0</v>
      </c>
      <c r="J8" s="83">
        <v>0</v>
      </c>
      <c r="K8" s="83">
        <v>1740000</v>
      </c>
      <c r="L8" s="83">
        <v>0</v>
      </c>
      <c r="M8" s="83">
        <v>0</v>
      </c>
      <c r="N8" s="83">
        <v>0</v>
      </c>
      <c r="O8" s="83">
        <v>1740000</v>
      </c>
      <c r="P8" s="17">
        <v>1740000</v>
      </c>
      <c r="Q8" s="83">
        <f>O8-P8</f>
        <v>0</v>
      </c>
    </row>
    <row r="9" spans="1:18">
      <c r="A9" s="14">
        <v>2</v>
      </c>
      <c r="B9" s="14" t="s">
        <v>8865</v>
      </c>
      <c r="C9" s="16" t="s">
        <v>8866</v>
      </c>
      <c r="D9" s="16" t="s">
        <v>8867</v>
      </c>
      <c r="E9" s="14" t="s">
        <v>8864</v>
      </c>
      <c r="F9" s="14" t="s">
        <v>632</v>
      </c>
      <c r="G9" s="14" t="s">
        <v>33</v>
      </c>
      <c r="H9" s="83">
        <v>2</v>
      </c>
      <c r="I9" s="83">
        <v>0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83">
        <v>0</v>
      </c>
      <c r="P9" s="17">
        <v>1500000</v>
      </c>
      <c r="Q9" s="83">
        <f t="shared" ref="Q9:Q43" si="0">O9-P9</f>
        <v>-1500000</v>
      </c>
    </row>
    <row r="10" spans="1:18">
      <c r="A10" s="14">
        <v>3</v>
      </c>
      <c r="B10" s="14" t="s">
        <v>8868</v>
      </c>
      <c r="C10" s="16" t="s">
        <v>8869</v>
      </c>
      <c r="D10" s="16" t="s">
        <v>67</v>
      </c>
      <c r="E10" s="14" t="s">
        <v>8870</v>
      </c>
      <c r="F10" s="14" t="s">
        <v>32</v>
      </c>
      <c r="G10" s="14" t="s">
        <v>33</v>
      </c>
      <c r="H10" s="83">
        <v>14</v>
      </c>
      <c r="I10" s="83">
        <v>0</v>
      </c>
      <c r="J10" s="83">
        <v>0</v>
      </c>
      <c r="K10" s="83">
        <v>4060000</v>
      </c>
      <c r="L10" s="83">
        <v>0</v>
      </c>
      <c r="M10" s="83">
        <v>0</v>
      </c>
      <c r="N10" s="83">
        <v>0</v>
      </c>
      <c r="O10" s="83">
        <v>4060000</v>
      </c>
      <c r="P10" s="17">
        <v>0</v>
      </c>
      <c r="Q10" s="83">
        <f t="shared" si="0"/>
        <v>4060000</v>
      </c>
    </row>
    <row r="11" spans="1:18">
      <c r="A11" s="14">
        <v>4</v>
      </c>
      <c r="B11" s="14" t="s">
        <v>8871</v>
      </c>
      <c r="C11" s="16" t="s">
        <v>619</v>
      </c>
      <c r="D11" s="16" t="s">
        <v>36</v>
      </c>
      <c r="E11" s="14" t="s">
        <v>8870</v>
      </c>
      <c r="F11" s="14" t="s">
        <v>5263</v>
      </c>
      <c r="G11" s="14" t="s">
        <v>33</v>
      </c>
      <c r="H11" s="83">
        <v>2</v>
      </c>
      <c r="I11" s="83">
        <v>0</v>
      </c>
      <c r="J11" s="83">
        <v>0</v>
      </c>
      <c r="K11" s="83">
        <v>580000</v>
      </c>
      <c r="L11" s="83">
        <v>0</v>
      </c>
      <c r="M11" s="83">
        <v>0</v>
      </c>
      <c r="N11" s="83">
        <v>0</v>
      </c>
      <c r="O11" s="83">
        <v>580000</v>
      </c>
      <c r="P11" s="17">
        <v>580000</v>
      </c>
      <c r="Q11" s="83">
        <f t="shared" si="0"/>
        <v>0</v>
      </c>
    </row>
    <row r="12" spans="1:18">
      <c r="A12" s="14">
        <v>5</v>
      </c>
      <c r="B12" s="14" t="s">
        <v>8872</v>
      </c>
      <c r="C12" s="16" t="s">
        <v>8873</v>
      </c>
      <c r="D12" s="16" t="s">
        <v>8874</v>
      </c>
      <c r="E12" s="14" t="s">
        <v>8870</v>
      </c>
      <c r="F12" s="14" t="s">
        <v>632</v>
      </c>
      <c r="G12" s="14" t="s">
        <v>33</v>
      </c>
      <c r="H12" s="83">
        <v>0</v>
      </c>
      <c r="I12" s="83">
        <v>3</v>
      </c>
      <c r="J12" s="83">
        <v>2</v>
      </c>
      <c r="K12" s="83">
        <v>0</v>
      </c>
      <c r="L12" s="83">
        <v>870000</v>
      </c>
      <c r="M12" s="83">
        <v>580000</v>
      </c>
      <c r="N12" s="83">
        <v>0</v>
      </c>
      <c r="O12" s="83">
        <v>1450000</v>
      </c>
      <c r="P12" s="17">
        <v>0</v>
      </c>
      <c r="Q12" s="83">
        <f t="shared" si="0"/>
        <v>1450000</v>
      </c>
    </row>
    <row r="13" spans="1:18">
      <c r="A13" s="14">
        <v>6</v>
      </c>
      <c r="B13" s="14" t="s">
        <v>8875</v>
      </c>
      <c r="C13" s="16" t="s">
        <v>814</v>
      </c>
      <c r="D13" s="16" t="s">
        <v>272</v>
      </c>
      <c r="E13" s="14" t="s">
        <v>8876</v>
      </c>
      <c r="F13" s="14" t="s">
        <v>32</v>
      </c>
      <c r="G13" s="14" t="s">
        <v>33</v>
      </c>
      <c r="H13" s="83">
        <v>2</v>
      </c>
      <c r="I13" s="83">
        <v>0</v>
      </c>
      <c r="J13" s="83">
        <v>0</v>
      </c>
      <c r="K13" s="83">
        <v>580000</v>
      </c>
      <c r="L13" s="83">
        <v>0</v>
      </c>
      <c r="M13" s="83">
        <v>0</v>
      </c>
      <c r="N13" s="83">
        <v>0</v>
      </c>
      <c r="O13" s="83">
        <v>580000</v>
      </c>
      <c r="P13" s="17">
        <v>1160000</v>
      </c>
      <c r="Q13" s="83">
        <f t="shared" si="0"/>
        <v>-580000</v>
      </c>
    </row>
    <row r="14" spans="1:18">
      <c r="A14" s="14">
        <v>7</v>
      </c>
      <c r="B14" s="14" t="s">
        <v>8877</v>
      </c>
      <c r="C14" s="16" t="s">
        <v>1179</v>
      </c>
      <c r="D14" s="16" t="s">
        <v>67</v>
      </c>
      <c r="E14" s="14" t="s">
        <v>8878</v>
      </c>
      <c r="F14" s="14" t="s">
        <v>32</v>
      </c>
      <c r="G14" s="14" t="s">
        <v>33</v>
      </c>
      <c r="H14" s="83">
        <v>0</v>
      </c>
      <c r="I14" s="83">
        <v>23</v>
      </c>
      <c r="J14" s="83">
        <v>0</v>
      </c>
      <c r="K14" s="83">
        <v>0</v>
      </c>
      <c r="L14" s="83">
        <v>6670000</v>
      </c>
      <c r="M14" s="83">
        <v>0</v>
      </c>
      <c r="N14" s="83">
        <v>0</v>
      </c>
      <c r="O14" s="83">
        <v>6670000</v>
      </c>
      <c r="P14" s="17">
        <v>0</v>
      </c>
      <c r="Q14" s="83">
        <f t="shared" si="0"/>
        <v>6670000</v>
      </c>
    </row>
    <row r="15" spans="1:18">
      <c r="A15" s="14">
        <v>8</v>
      </c>
      <c r="B15" s="14" t="s">
        <v>8879</v>
      </c>
      <c r="C15" s="16" t="s">
        <v>2882</v>
      </c>
      <c r="D15" s="16" t="s">
        <v>36</v>
      </c>
      <c r="E15" s="14" t="s">
        <v>8878</v>
      </c>
      <c r="F15" s="14" t="s">
        <v>32</v>
      </c>
      <c r="G15" s="14" t="s">
        <v>33</v>
      </c>
      <c r="H15" s="83">
        <v>3</v>
      </c>
      <c r="I15" s="83">
        <v>11</v>
      </c>
      <c r="J15" s="83">
        <v>0</v>
      </c>
      <c r="K15" s="83">
        <v>870000</v>
      </c>
      <c r="L15" s="83">
        <v>3190000</v>
      </c>
      <c r="M15" s="83">
        <v>0</v>
      </c>
      <c r="N15" s="83">
        <v>0</v>
      </c>
      <c r="O15" s="83">
        <v>4060000</v>
      </c>
      <c r="P15" s="17">
        <v>0</v>
      </c>
      <c r="Q15" s="83">
        <f t="shared" si="0"/>
        <v>4060000</v>
      </c>
    </row>
    <row r="16" spans="1:18">
      <c r="A16" s="14">
        <v>9</v>
      </c>
      <c r="B16" s="14" t="s">
        <v>8880</v>
      </c>
      <c r="C16" s="16" t="s">
        <v>8881</v>
      </c>
      <c r="D16" s="16" t="s">
        <v>252</v>
      </c>
      <c r="E16" s="14" t="s">
        <v>8878</v>
      </c>
      <c r="F16" s="14" t="s">
        <v>32</v>
      </c>
      <c r="G16" s="14" t="s">
        <v>33</v>
      </c>
      <c r="H16" s="83">
        <v>4</v>
      </c>
      <c r="I16" s="83">
        <v>3</v>
      </c>
      <c r="J16" s="83">
        <v>0</v>
      </c>
      <c r="K16" s="83">
        <v>1160000</v>
      </c>
      <c r="L16" s="83">
        <v>870000</v>
      </c>
      <c r="M16" s="83">
        <v>0</v>
      </c>
      <c r="N16" s="83">
        <v>0</v>
      </c>
      <c r="O16" s="83">
        <v>2030000</v>
      </c>
      <c r="P16" s="17">
        <v>2030000</v>
      </c>
      <c r="Q16" s="83">
        <f t="shared" si="0"/>
        <v>0</v>
      </c>
    </row>
    <row r="17" spans="1:17">
      <c r="A17" s="14">
        <v>10</v>
      </c>
      <c r="B17" s="14" t="s">
        <v>8882</v>
      </c>
      <c r="C17" s="16" t="s">
        <v>3784</v>
      </c>
      <c r="D17" s="16" t="s">
        <v>170</v>
      </c>
      <c r="E17" s="14" t="s">
        <v>8883</v>
      </c>
      <c r="F17" s="14" t="s">
        <v>32</v>
      </c>
      <c r="G17" s="14" t="s">
        <v>33</v>
      </c>
      <c r="H17" s="83">
        <v>0</v>
      </c>
      <c r="I17" s="83">
        <v>4</v>
      </c>
      <c r="J17" s="83">
        <v>0</v>
      </c>
      <c r="K17" s="83">
        <v>0</v>
      </c>
      <c r="L17" s="83">
        <v>1160000</v>
      </c>
      <c r="M17" s="83">
        <v>0</v>
      </c>
      <c r="N17" s="83">
        <v>0</v>
      </c>
      <c r="O17" s="83">
        <v>1160000</v>
      </c>
      <c r="P17" s="17">
        <v>0</v>
      </c>
      <c r="Q17" s="83">
        <f t="shared" si="0"/>
        <v>1160000</v>
      </c>
    </row>
    <row r="18" spans="1:17">
      <c r="A18" s="14">
        <v>11</v>
      </c>
      <c r="B18" s="14" t="s">
        <v>8884</v>
      </c>
      <c r="C18" s="16" t="s">
        <v>934</v>
      </c>
      <c r="D18" s="16" t="s">
        <v>36</v>
      </c>
      <c r="E18" s="14" t="s">
        <v>8885</v>
      </c>
      <c r="F18" s="14" t="s">
        <v>32</v>
      </c>
      <c r="G18" s="14" t="s">
        <v>33</v>
      </c>
      <c r="H18" s="83">
        <v>7</v>
      </c>
      <c r="I18" s="83">
        <v>4</v>
      </c>
      <c r="J18" s="83">
        <v>0</v>
      </c>
      <c r="K18" s="83">
        <v>2030000</v>
      </c>
      <c r="L18" s="83">
        <v>1160000</v>
      </c>
      <c r="M18" s="83">
        <v>0</v>
      </c>
      <c r="N18" s="83">
        <v>0</v>
      </c>
      <c r="O18" s="83">
        <v>3190000</v>
      </c>
      <c r="P18" s="17">
        <v>0</v>
      </c>
      <c r="Q18" s="83">
        <f t="shared" si="0"/>
        <v>3190000</v>
      </c>
    </row>
    <row r="19" spans="1:17">
      <c r="A19" s="14">
        <v>12</v>
      </c>
      <c r="B19" s="14" t="s">
        <v>8886</v>
      </c>
      <c r="C19" s="16" t="s">
        <v>858</v>
      </c>
      <c r="D19" s="16" t="s">
        <v>63</v>
      </c>
      <c r="E19" s="14" t="s">
        <v>8885</v>
      </c>
      <c r="F19" s="14" t="s">
        <v>32</v>
      </c>
      <c r="G19" s="14" t="s">
        <v>33</v>
      </c>
      <c r="H19" s="83">
        <v>3</v>
      </c>
      <c r="I19" s="83">
        <v>0</v>
      </c>
      <c r="J19" s="83">
        <v>0</v>
      </c>
      <c r="K19" s="83">
        <v>870000</v>
      </c>
      <c r="L19" s="83">
        <v>0</v>
      </c>
      <c r="M19" s="83">
        <v>0</v>
      </c>
      <c r="N19" s="83">
        <v>0</v>
      </c>
      <c r="O19" s="83">
        <v>870000</v>
      </c>
      <c r="P19" s="17">
        <v>0</v>
      </c>
      <c r="Q19" s="83">
        <f t="shared" si="0"/>
        <v>870000</v>
      </c>
    </row>
    <row r="20" spans="1:17">
      <c r="A20" s="14">
        <v>13</v>
      </c>
      <c r="B20" s="14" t="s">
        <v>8887</v>
      </c>
      <c r="C20" s="16" t="s">
        <v>3194</v>
      </c>
      <c r="D20" s="16" t="s">
        <v>170</v>
      </c>
      <c r="E20" s="14" t="s">
        <v>8888</v>
      </c>
      <c r="F20" s="14" t="s">
        <v>32</v>
      </c>
      <c r="G20" s="14" t="s">
        <v>33</v>
      </c>
      <c r="H20" s="83">
        <v>0</v>
      </c>
      <c r="I20" s="83">
        <v>6</v>
      </c>
      <c r="J20" s="83">
        <v>0</v>
      </c>
      <c r="K20" s="83">
        <v>0</v>
      </c>
      <c r="L20" s="83">
        <v>1740000</v>
      </c>
      <c r="M20" s="83">
        <v>0</v>
      </c>
      <c r="N20" s="83">
        <v>0</v>
      </c>
      <c r="O20" s="83">
        <v>1740000</v>
      </c>
      <c r="P20" s="17">
        <v>1740000</v>
      </c>
      <c r="Q20" s="83">
        <f t="shared" si="0"/>
        <v>0</v>
      </c>
    </row>
    <row r="21" spans="1:17">
      <c r="A21" s="14">
        <v>14</v>
      </c>
      <c r="B21" s="14" t="s">
        <v>8889</v>
      </c>
      <c r="C21" s="16" t="s">
        <v>1734</v>
      </c>
      <c r="D21" s="16" t="s">
        <v>403</v>
      </c>
      <c r="E21" s="14" t="s">
        <v>8888</v>
      </c>
      <c r="F21" s="14" t="s">
        <v>32</v>
      </c>
      <c r="G21" s="14" t="s">
        <v>33</v>
      </c>
      <c r="H21" s="83">
        <v>13</v>
      </c>
      <c r="I21" s="83">
        <v>3</v>
      </c>
      <c r="J21" s="83">
        <v>0</v>
      </c>
      <c r="K21" s="83">
        <v>3770000</v>
      </c>
      <c r="L21" s="83">
        <v>870000</v>
      </c>
      <c r="M21" s="83">
        <v>0</v>
      </c>
      <c r="N21" s="83">
        <v>0</v>
      </c>
      <c r="O21" s="83">
        <v>4640000</v>
      </c>
      <c r="P21" s="17">
        <v>0</v>
      </c>
      <c r="Q21" s="83">
        <f t="shared" si="0"/>
        <v>4640000</v>
      </c>
    </row>
    <row r="22" spans="1:17">
      <c r="A22" s="14">
        <v>15</v>
      </c>
      <c r="B22" s="14" t="s">
        <v>8890</v>
      </c>
      <c r="C22" s="16" t="s">
        <v>8891</v>
      </c>
      <c r="D22" s="16" t="s">
        <v>4397</v>
      </c>
      <c r="E22" s="14" t="s">
        <v>8892</v>
      </c>
      <c r="F22" s="14" t="s">
        <v>32</v>
      </c>
      <c r="G22" s="14" t="s">
        <v>33</v>
      </c>
      <c r="H22" s="83">
        <v>5</v>
      </c>
      <c r="I22" s="83">
        <v>0</v>
      </c>
      <c r="J22" s="83">
        <v>0</v>
      </c>
      <c r="K22" s="83">
        <v>1450000</v>
      </c>
      <c r="L22" s="83">
        <v>0</v>
      </c>
      <c r="M22" s="83">
        <v>0</v>
      </c>
      <c r="N22" s="83">
        <v>0</v>
      </c>
      <c r="O22" s="83">
        <v>1450000</v>
      </c>
      <c r="P22" s="17">
        <v>0</v>
      </c>
      <c r="Q22" s="83">
        <f t="shared" si="0"/>
        <v>1450000</v>
      </c>
    </row>
    <row r="23" spans="1:17">
      <c r="A23" s="14">
        <v>16</v>
      </c>
      <c r="B23" s="14" t="s">
        <v>8893</v>
      </c>
      <c r="C23" s="16" t="s">
        <v>2130</v>
      </c>
      <c r="D23" s="16" t="s">
        <v>230</v>
      </c>
      <c r="E23" s="14" t="s">
        <v>8894</v>
      </c>
      <c r="F23" s="14" t="s">
        <v>32</v>
      </c>
      <c r="G23" s="14" t="s">
        <v>33</v>
      </c>
      <c r="H23" s="83">
        <v>9</v>
      </c>
      <c r="I23" s="83">
        <v>17</v>
      </c>
      <c r="J23" s="83">
        <v>0</v>
      </c>
      <c r="K23" s="83">
        <v>2610000</v>
      </c>
      <c r="L23" s="83">
        <v>4930000</v>
      </c>
      <c r="M23" s="83">
        <v>0</v>
      </c>
      <c r="N23" s="83">
        <v>0</v>
      </c>
      <c r="O23" s="83">
        <v>7540000</v>
      </c>
      <c r="P23" s="17">
        <v>0</v>
      </c>
      <c r="Q23" s="83">
        <f t="shared" si="0"/>
        <v>7540000</v>
      </c>
    </row>
    <row r="24" spans="1:17">
      <c r="A24" s="14">
        <v>17</v>
      </c>
      <c r="B24" s="14" t="s">
        <v>8895</v>
      </c>
      <c r="C24" s="16" t="s">
        <v>978</v>
      </c>
      <c r="D24" s="16" t="s">
        <v>36</v>
      </c>
      <c r="E24" s="14" t="s">
        <v>8896</v>
      </c>
      <c r="F24" s="14" t="s">
        <v>32</v>
      </c>
      <c r="G24" s="14" t="s">
        <v>33</v>
      </c>
      <c r="H24" s="83">
        <v>0</v>
      </c>
      <c r="I24" s="83">
        <v>3</v>
      </c>
      <c r="J24" s="83">
        <v>0</v>
      </c>
      <c r="K24" s="83">
        <v>0</v>
      </c>
      <c r="L24" s="83">
        <v>870000</v>
      </c>
      <c r="M24" s="83">
        <v>0</v>
      </c>
      <c r="N24" s="83">
        <v>0</v>
      </c>
      <c r="O24" s="83">
        <v>870000</v>
      </c>
      <c r="P24" s="17">
        <v>0</v>
      </c>
      <c r="Q24" s="83">
        <f t="shared" si="0"/>
        <v>870000</v>
      </c>
    </row>
    <row r="25" spans="1:17">
      <c r="A25" s="14">
        <v>18</v>
      </c>
      <c r="B25" s="14" t="s">
        <v>8897</v>
      </c>
      <c r="C25" s="16" t="s">
        <v>3917</v>
      </c>
      <c r="D25" s="16" t="s">
        <v>135</v>
      </c>
      <c r="E25" s="14" t="s">
        <v>8898</v>
      </c>
      <c r="F25" s="14" t="s">
        <v>32</v>
      </c>
      <c r="G25" s="14" t="s">
        <v>33</v>
      </c>
      <c r="H25" s="83">
        <v>3</v>
      </c>
      <c r="I25" s="83">
        <v>0</v>
      </c>
      <c r="J25" s="83">
        <v>0</v>
      </c>
      <c r="K25" s="83">
        <v>870000</v>
      </c>
      <c r="L25" s="83">
        <v>0</v>
      </c>
      <c r="M25" s="83">
        <v>0</v>
      </c>
      <c r="N25" s="83">
        <v>0</v>
      </c>
      <c r="O25" s="83">
        <v>870000</v>
      </c>
      <c r="P25" s="17">
        <v>0</v>
      </c>
      <c r="Q25" s="83">
        <f t="shared" si="0"/>
        <v>870000</v>
      </c>
    </row>
    <row r="26" spans="1:17">
      <c r="A26" s="14">
        <v>19</v>
      </c>
      <c r="B26" s="14" t="s">
        <v>8899</v>
      </c>
      <c r="C26" s="16" t="s">
        <v>1852</v>
      </c>
      <c r="D26" s="16" t="s">
        <v>1404</v>
      </c>
      <c r="E26" s="14" t="s">
        <v>8900</v>
      </c>
      <c r="F26" s="14" t="s">
        <v>32</v>
      </c>
      <c r="G26" s="14" t="s">
        <v>33</v>
      </c>
      <c r="H26" s="83">
        <v>0</v>
      </c>
      <c r="I26" s="83">
        <v>4</v>
      </c>
      <c r="J26" s="83">
        <v>0</v>
      </c>
      <c r="K26" s="83">
        <v>0</v>
      </c>
      <c r="L26" s="83">
        <v>1160000</v>
      </c>
      <c r="M26" s="83">
        <v>0</v>
      </c>
      <c r="N26" s="83">
        <v>0</v>
      </c>
      <c r="O26" s="83">
        <v>1160000</v>
      </c>
      <c r="P26" s="17">
        <v>1160000</v>
      </c>
      <c r="Q26" s="83">
        <f t="shared" si="0"/>
        <v>0</v>
      </c>
    </row>
    <row r="27" spans="1:17">
      <c r="A27" s="14">
        <v>20</v>
      </c>
      <c r="B27" s="14" t="s">
        <v>8901</v>
      </c>
      <c r="C27" s="16" t="s">
        <v>783</v>
      </c>
      <c r="D27" s="16" t="s">
        <v>96</v>
      </c>
      <c r="E27" s="14" t="s">
        <v>8902</v>
      </c>
      <c r="F27" s="14" t="s">
        <v>3828</v>
      </c>
      <c r="G27" s="14" t="s">
        <v>33</v>
      </c>
      <c r="H27" s="83">
        <v>0</v>
      </c>
      <c r="I27" s="83">
        <v>5</v>
      </c>
      <c r="J27" s="83">
        <v>0</v>
      </c>
      <c r="K27" s="83">
        <v>0</v>
      </c>
      <c r="L27" s="83">
        <v>1450000</v>
      </c>
      <c r="M27" s="83">
        <v>0</v>
      </c>
      <c r="N27" s="83">
        <v>0</v>
      </c>
      <c r="O27" s="83">
        <v>1450000</v>
      </c>
      <c r="P27" s="17">
        <v>0</v>
      </c>
      <c r="Q27" s="83">
        <f t="shared" si="0"/>
        <v>1450000</v>
      </c>
    </row>
    <row r="28" spans="1:17">
      <c r="A28" s="14">
        <v>21</v>
      </c>
      <c r="B28" s="14" t="s">
        <v>8903</v>
      </c>
      <c r="C28" s="16" t="s">
        <v>3664</v>
      </c>
      <c r="D28" s="16" t="s">
        <v>101</v>
      </c>
      <c r="E28" s="14" t="s">
        <v>8904</v>
      </c>
      <c r="F28" s="14" t="s">
        <v>32</v>
      </c>
      <c r="G28" s="14" t="s">
        <v>33</v>
      </c>
      <c r="H28" s="83">
        <v>0</v>
      </c>
      <c r="I28" s="83">
        <v>11</v>
      </c>
      <c r="J28" s="83">
        <v>0</v>
      </c>
      <c r="K28" s="83">
        <v>0</v>
      </c>
      <c r="L28" s="83">
        <v>3190000</v>
      </c>
      <c r="M28" s="83">
        <v>0</v>
      </c>
      <c r="N28" s="83">
        <v>0</v>
      </c>
      <c r="O28" s="83">
        <v>3190000</v>
      </c>
      <c r="P28" s="17">
        <v>0</v>
      </c>
      <c r="Q28" s="83">
        <f t="shared" si="0"/>
        <v>3190000</v>
      </c>
    </row>
    <row r="29" spans="1:17">
      <c r="A29" s="14">
        <v>22</v>
      </c>
      <c r="B29" s="14" t="s">
        <v>8905</v>
      </c>
      <c r="C29" s="16" t="s">
        <v>669</v>
      </c>
      <c r="D29" s="16" t="s">
        <v>829</v>
      </c>
      <c r="E29" s="14" t="s">
        <v>8906</v>
      </c>
      <c r="F29" s="14" t="s">
        <v>32</v>
      </c>
      <c r="G29" s="14" t="s">
        <v>33</v>
      </c>
      <c r="H29" s="83">
        <v>4</v>
      </c>
      <c r="I29" s="83">
        <v>0</v>
      </c>
      <c r="J29" s="83">
        <v>0</v>
      </c>
      <c r="K29" s="83">
        <v>1160000</v>
      </c>
      <c r="L29" s="83">
        <v>0</v>
      </c>
      <c r="M29" s="83">
        <v>0</v>
      </c>
      <c r="N29" s="83">
        <v>0</v>
      </c>
      <c r="O29" s="83">
        <v>1160000</v>
      </c>
      <c r="P29" s="17">
        <v>1160000</v>
      </c>
      <c r="Q29" s="83">
        <f t="shared" si="0"/>
        <v>0</v>
      </c>
    </row>
    <row r="30" spans="1:17">
      <c r="A30" s="14">
        <v>23</v>
      </c>
      <c r="B30" s="14" t="s">
        <v>8907</v>
      </c>
      <c r="C30" s="16" t="s">
        <v>396</v>
      </c>
      <c r="D30" s="16" t="s">
        <v>748</v>
      </c>
      <c r="E30" s="14" t="s">
        <v>8906</v>
      </c>
      <c r="F30" s="14" t="s">
        <v>32</v>
      </c>
      <c r="G30" s="14" t="s">
        <v>33</v>
      </c>
      <c r="H30" s="83">
        <v>0</v>
      </c>
      <c r="I30" s="83">
        <v>3</v>
      </c>
      <c r="J30" s="83">
        <v>0</v>
      </c>
      <c r="K30" s="83">
        <v>0</v>
      </c>
      <c r="L30" s="83">
        <v>870000</v>
      </c>
      <c r="M30" s="83">
        <v>0</v>
      </c>
      <c r="N30" s="83">
        <v>0</v>
      </c>
      <c r="O30" s="83">
        <v>870000</v>
      </c>
      <c r="P30" s="17">
        <v>0</v>
      </c>
      <c r="Q30" s="83">
        <f t="shared" si="0"/>
        <v>870000</v>
      </c>
    </row>
    <row r="31" spans="1:17">
      <c r="A31" s="14">
        <v>24</v>
      </c>
      <c r="B31" s="14" t="s">
        <v>8908</v>
      </c>
      <c r="C31" s="16" t="s">
        <v>3435</v>
      </c>
      <c r="D31" s="16" t="s">
        <v>269</v>
      </c>
      <c r="E31" s="14" t="s">
        <v>8909</v>
      </c>
      <c r="F31" s="14" t="s">
        <v>32</v>
      </c>
      <c r="G31" s="14" t="s">
        <v>33</v>
      </c>
      <c r="H31" s="83">
        <v>2</v>
      </c>
      <c r="I31" s="83">
        <v>0</v>
      </c>
      <c r="J31" s="83">
        <v>0</v>
      </c>
      <c r="K31" s="83">
        <v>580000</v>
      </c>
      <c r="L31" s="83">
        <v>0</v>
      </c>
      <c r="M31" s="83">
        <v>0</v>
      </c>
      <c r="N31" s="83">
        <v>0</v>
      </c>
      <c r="O31" s="83">
        <v>580000</v>
      </c>
      <c r="P31" s="17">
        <v>0</v>
      </c>
      <c r="Q31" s="83">
        <f t="shared" si="0"/>
        <v>580000</v>
      </c>
    </row>
    <row r="32" spans="1:17">
      <c r="A32" s="14">
        <v>25</v>
      </c>
      <c r="B32" s="14" t="s">
        <v>8910</v>
      </c>
      <c r="C32" s="16" t="s">
        <v>8911</v>
      </c>
      <c r="D32" s="16" t="s">
        <v>5019</v>
      </c>
      <c r="E32" s="14" t="s">
        <v>8909</v>
      </c>
      <c r="F32" s="14" t="s">
        <v>32</v>
      </c>
      <c r="G32" s="14" t="s">
        <v>33</v>
      </c>
      <c r="H32" s="83">
        <v>10</v>
      </c>
      <c r="I32" s="83">
        <v>4</v>
      </c>
      <c r="J32" s="83">
        <v>0</v>
      </c>
      <c r="K32" s="83">
        <v>2900000</v>
      </c>
      <c r="L32" s="83">
        <v>1160000</v>
      </c>
      <c r="M32" s="83">
        <v>0</v>
      </c>
      <c r="N32" s="83">
        <v>0</v>
      </c>
      <c r="O32" s="83">
        <v>4060000</v>
      </c>
      <c r="P32" s="17">
        <v>0</v>
      </c>
      <c r="Q32" s="83">
        <f t="shared" si="0"/>
        <v>4060000</v>
      </c>
    </row>
    <row r="33" spans="1:17">
      <c r="A33" s="14">
        <v>26</v>
      </c>
      <c r="B33" s="14" t="s">
        <v>8912</v>
      </c>
      <c r="C33" s="16" t="s">
        <v>8913</v>
      </c>
      <c r="D33" s="16" t="s">
        <v>487</v>
      </c>
      <c r="E33" s="14" t="s">
        <v>8909</v>
      </c>
      <c r="F33" s="14" t="s">
        <v>32</v>
      </c>
      <c r="G33" s="14" t="s">
        <v>33</v>
      </c>
      <c r="H33" s="83">
        <v>14</v>
      </c>
      <c r="I33" s="83">
        <v>2</v>
      </c>
      <c r="J33" s="83">
        <v>0</v>
      </c>
      <c r="K33" s="83">
        <v>4060000</v>
      </c>
      <c r="L33" s="83">
        <v>580000</v>
      </c>
      <c r="M33" s="83">
        <v>0</v>
      </c>
      <c r="N33" s="83">
        <v>0</v>
      </c>
      <c r="O33" s="83">
        <v>4640000</v>
      </c>
      <c r="P33" s="17">
        <v>0</v>
      </c>
      <c r="Q33" s="83">
        <f t="shared" si="0"/>
        <v>4640000</v>
      </c>
    </row>
    <row r="34" spans="1:17">
      <c r="A34" s="14">
        <v>27</v>
      </c>
      <c r="B34" s="14" t="s">
        <v>8914</v>
      </c>
      <c r="C34" s="16" t="s">
        <v>911</v>
      </c>
      <c r="D34" s="16" t="s">
        <v>173</v>
      </c>
      <c r="E34" s="14" t="s">
        <v>8915</v>
      </c>
      <c r="F34" s="14" t="s">
        <v>32</v>
      </c>
      <c r="G34" s="14" t="s">
        <v>33</v>
      </c>
      <c r="H34" s="83">
        <v>11</v>
      </c>
      <c r="I34" s="83">
        <v>2</v>
      </c>
      <c r="J34" s="83">
        <v>0</v>
      </c>
      <c r="K34" s="83">
        <v>3190000</v>
      </c>
      <c r="L34" s="83">
        <v>580000</v>
      </c>
      <c r="M34" s="83">
        <v>0</v>
      </c>
      <c r="N34" s="83">
        <v>0</v>
      </c>
      <c r="O34" s="83">
        <v>3770000</v>
      </c>
      <c r="P34" s="17">
        <v>3770000</v>
      </c>
      <c r="Q34" s="83">
        <f t="shared" si="0"/>
        <v>0</v>
      </c>
    </row>
    <row r="35" spans="1:17">
      <c r="A35" s="14">
        <v>28</v>
      </c>
      <c r="B35" s="14" t="s">
        <v>8916</v>
      </c>
      <c r="C35" s="16" t="s">
        <v>8917</v>
      </c>
      <c r="D35" s="16" t="s">
        <v>1028</v>
      </c>
      <c r="E35" s="14" t="s">
        <v>8915</v>
      </c>
      <c r="F35" s="14" t="s">
        <v>32</v>
      </c>
      <c r="G35" s="14" t="s">
        <v>33</v>
      </c>
      <c r="H35" s="83">
        <v>0</v>
      </c>
      <c r="I35" s="83">
        <v>2</v>
      </c>
      <c r="J35" s="83">
        <v>0</v>
      </c>
      <c r="K35" s="83">
        <v>0</v>
      </c>
      <c r="L35" s="83">
        <v>580000</v>
      </c>
      <c r="M35" s="83">
        <v>0</v>
      </c>
      <c r="N35" s="83">
        <v>0</v>
      </c>
      <c r="O35" s="83">
        <v>580000</v>
      </c>
      <c r="P35" s="17">
        <v>0</v>
      </c>
      <c r="Q35" s="83">
        <f t="shared" si="0"/>
        <v>580000</v>
      </c>
    </row>
    <row r="36" spans="1:17">
      <c r="A36" s="14">
        <v>29</v>
      </c>
      <c r="B36" s="14" t="s">
        <v>8918</v>
      </c>
      <c r="C36" s="16" t="s">
        <v>4257</v>
      </c>
      <c r="D36" s="16" t="s">
        <v>8919</v>
      </c>
      <c r="E36" s="14" t="s">
        <v>8920</v>
      </c>
      <c r="F36" s="14" t="s">
        <v>32</v>
      </c>
      <c r="G36" s="14" t="s">
        <v>33</v>
      </c>
      <c r="H36" s="83">
        <v>14</v>
      </c>
      <c r="I36" s="83">
        <v>3</v>
      </c>
      <c r="J36" s="83">
        <v>0</v>
      </c>
      <c r="K36" s="83">
        <v>4060000</v>
      </c>
      <c r="L36" s="83">
        <v>870000</v>
      </c>
      <c r="M36" s="83">
        <v>0</v>
      </c>
      <c r="N36" s="83">
        <v>0</v>
      </c>
      <c r="O36" s="83">
        <v>4930000</v>
      </c>
      <c r="P36" s="17">
        <v>0</v>
      </c>
      <c r="Q36" s="83">
        <f t="shared" si="0"/>
        <v>4930000</v>
      </c>
    </row>
    <row r="37" spans="1:17">
      <c r="A37" s="14">
        <v>30</v>
      </c>
      <c r="B37" s="14" t="s">
        <v>8921</v>
      </c>
      <c r="C37" s="16" t="s">
        <v>7185</v>
      </c>
      <c r="D37" s="16" t="s">
        <v>237</v>
      </c>
      <c r="E37" s="14" t="s">
        <v>8922</v>
      </c>
      <c r="F37" s="14" t="s">
        <v>64</v>
      </c>
      <c r="G37" s="14" t="s">
        <v>33</v>
      </c>
      <c r="H37" s="83">
        <v>0</v>
      </c>
      <c r="I37" s="83">
        <v>5</v>
      </c>
      <c r="J37" s="83">
        <v>0</v>
      </c>
      <c r="K37" s="83">
        <v>0</v>
      </c>
      <c r="L37" s="83">
        <v>1450000</v>
      </c>
      <c r="M37" s="83">
        <v>0</v>
      </c>
      <c r="N37" s="83">
        <v>0</v>
      </c>
      <c r="O37" s="83">
        <v>1450000</v>
      </c>
      <c r="P37" s="17">
        <v>0</v>
      </c>
      <c r="Q37" s="83">
        <f t="shared" si="0"/>
        <v>1450000</v>
      </c>
    </row>
    <row r="38" spans="1:17">
      <c r="A38" s="14">
        <v>31</v>
      </c>
      <c r="B38" s="14" t="s">
        <v>8923</v>
      </c>
      <c r="C38" s="16" t="s">
        <v>473</v>
      </c>
      <c r="D38" s="16" t="s">
        <v>3013</v>
      </c>
      <c r="E38" s="14" t="s">
        <v>8924</v>
      </c>
      <c r="F38" s="14" t="s">
        <v>32</v>
      </c>
      <c r="G38" s="14" t="s">
        <v>33</v>
      </c>
      <c r="H38" s="83">
        <v>0</v>
      </c>
      <c r="I38" s="83">
        <v>5</v>
      </c>
      <c r="J38" s="83">
        <v>0</v>
      </c>
      <c r="K38" s="83">
        <v>0</v>
      </c>
      <c r="L38" s="83">
        <v>1450000</v>
      </c>
      <c r="M38" s="83">
        <v>0</v>
      </c>
      <c r="N38" s="83">
        <v>0</v>
      </c>
      <c r="O38" s="83">
        <v>1450000</v>
      </c>
      <c r="P38" s="17">
        <v>0</v>
      </c>
      <c r="Q38" s="83">
        <f t="shared" si="0"/>
        <v>1450000</v>
      </c>
    </row>
    <row r="39" spans="1:17">
      <c r="A39" s="14">
        <v>32</v>
      </c>
      <c r="B39" s="14" t="s">
        <v>8925</v>
      </c>
      <c r="C39" s="16" t="s">
        <v>59</v>
      </c>
      <c r="D39" s="16" t="s">
        <v>101</v>
      </c>
      <c r="E39" s="14" t="s">
        <v>8926</v>
      </c>
      <c r="F39" s="14" t="s">
        <v>32</v>
      </c>
      <c r="G39" s="14" t="s">
        <v>33</v>
      </c>
      <c r="H39" s="83">
        <v>0</v>
      </c>
      <c r="I39" s="83">
        <v>19</v>
      </c>
      <c r="J39" s="83">
        <v>0</v>
      </c>
      <c r="K39" s="83">
        <v>0</v>
      </c>
      <c r="L39" s="83">
        <v>5510000</v>
      </c>
      <c r="M39" s="83">
        <v>0</v>
      </c>
      <c r="N39" s="83">
        <v>0</v>
      </c>
      <c r="O39" s="83">
        <v>5510000</v>
      </c>
      <c r="P39" s="17">
        <v>5510000</v>
      </c>
      <c r="Q39" s="83">
        <f t="shared" si="0"/>
        <v>0</v>
      </c>
    </row>
    <row r="40" spans="1:17">
      <c r="A40" s="14">
        <v>33</v>
      </c>
      <c r="B40" s="14" t="s">
        <v>8927</v>
      </c>
      <c r="C40" s="16" t="s">
        <v>379</v>
      </c>
      <c r="D40" s="16" t="s">
        <v>158</v>
      </c>
      <c r="E40" s="14" t="s">
        <v>8926</v>
      </c>
      <c r="F40" s="14" t="s">
        <v>32</v>
      </c>
      <c r="G40" s="14" t="s">
        <v>33</v>
      </c>
      <c r="H40" s="83">
        <v>4</v>
      </c>
      <c r="I40" s="83">
        <v>0</v>
      </c>
      <c r="J40" s="83">
        <v>0</v>
      </c>
      <c r="K40" s="83">
        <v>1160000</v>
      </c>
      <c r="L40" s="83">
        <v>0</v>
      </c>
      <c r="M40" s="83">
        <v>0</v>
      </c>
      <c r="N40" s="83">
        <v>0</v>
      </c>
      <c r="O40" s="83">
        <v>1160000</v>
      </c>
      <c r="P40" s="17">
        <v>1160000</v>
      </c>
      <c r="Q40" s="83">
        <f t="shared" si="0"/>
        <v>0</v>
      </c>
    </row>
    <row r="41" spans="1:17">
      <c r="A41" s="14">
        <v>34</v>
      </c>
      <c r="B41" s="14" t="s">
        <v>8928</v>
      </c>
      <c r="C41" s="16" t="s">
        <v>8929</v>
      </c>
      <c r="D41" s="16" t="s">
        <v>244</v>
      </c>
      <c r="E41" s="14" t="s">
        <v>8930</v>
      </c>
      <c r="F41" s="14" t="s">
        <v>32</v>
      </c>
      <c r="G41" s="14" t="s">
        <v>33</v>
      </c>
      <c r="H41" s="83">
        <v>4</v>
      </c>
      <c r="I41" s="83">
        <v>3</v>
      </c>
      <c r="J41" s="83">
        <v>0</v>
      </c>
      <c r="K41" s="83">
        <v>1160000</v>
      </c>
      <c r="L41" s="83">
        <v>870000</v>
      </c>
      <c r="M41" s="83">
        <v>0</v>
      </c>
      <c r="N41" s="83">
        <v>0</v>
      </c>
      <c r="O41" s="83">
        <v>2030000</v>
      </c>
      <c r="P41" s="17">
        <v>2900000</v>
      </c>
      <c r="Q41" s="83">
        <f t="shared" si="0"/>
        <v>-870000</v>
      </c>
    </row>
    <row r="42" spans="1:17">
      <c r="A42" s="14">
        <v>35</v>
      </c>
      <c r="B42" s="14" t="s">
        <v>8931</v>
      </c>
      <c r="C42" s="16" t="s">
        <v>698</v>
      </c>
      <c r="D42" s="16" t="s">
        <v>471</v>
      </c>
      <c r="E42" s="14" t="s">
        <v>8932</v>
      </c>
      <c r="F42" s="14" t="s">
        <v>32</v>
      </c>
      <c r="G42" s="14" t="s">
        <v>33</v>
      </c>
      <c r="H42" s="83">
        <v>2</v>
      </c>
      <c r="I42" s="83">
        <v>12</v>
      </c>
      <c r="J42" s="83">
        <v>0</v>
      </c>
      <c r="K42" s="83">
        <v>580000</v>
      </c>
      <c r="L42" s="83">
        <v>3480000</v>
      </c>
      <c r="M42" s="83">
        <v>0</v>
      </c>
      <c r="N42" s="83">
        <v>0</v>
      </c>
      <c r="O42" s="83">
        <v>4060000</v>
      </c>
      <c r="P42" s="17">
        <v>4100000</v>
      </c>
      <c r="Q42" s="83">
        <f t="shared" si="0"/>
        <v>-40000</v>
      </c>
    </row>
    <row r="43" spans="1:17">
      <c r="A43" s="14">
        <v>36</v>
      </c>
      <c r="B43" s="14" t="s">
        <v>8933</v>
      </c>
      <c r="C43" s="16" t="s">
        <v>8929</v>
      </c>
      <c r="D43" s="16" t="s">
        <v>132</v>
      </c>
      <c r="E43" s="14" t="s">
        <v>8934</v>
      </c>
      <c r="F43" s="14" t="s">
        <v>32</v>
      </c>
      <c r="G43" s="14" t="s">
        <v>33</v>
      </c>
      <c r="H43" s="83">
        <v>0</v>
      </c>
      <c r="I43" s="83">
        <v>19</v>
      </c>
      <c r="J43" s="83">
        <v>0</v>
      </c>
      <c r="K43" s="83">
        <v>0</v>
      </c>
      <c r="L43" s="83">
        <v>5510000</v>
      </c>
      <c r="M43" s="83">
        <v>0</v>
      </c>
      <c r="N43" s="83">
        <v>0</v>
      </c>
      <c r="O43" s="83">
        <v>5510000</v>
      </c>
      <c r="P43" s="17">
        <v>0</v>
      </c>
      <c r="Q43" s="83">
        <f t="shared" si="0"/>
        <v>5510000</v>
      </c>
    </row>
    <row r="44" spans="1:17" customFormat="1" ht="15">
      <c r="A44" s="30"/>
      <c r="B44" s="31"/>
      <c r="C44" s="137" t="s">
        <v>3765</v>
      </c>
      <c r="D44" s="137"/>
      <c r="E44" s="31"/>
      <c r="F44" s="30"/>
      <c r="G44" s="30"/>
      <c r="H44" s="32">
        <f>SUM(H8:H43)</f>
        <v>138</v>
      </c>
      <c r="I44" s="32">
        <f t="shared" ref="I44:N44" si="1">SUM(I8:I43)</f>
        <v>176</v>
      </c>
      <c r="J44" s="32">
        <f t="shared" si="1"/>
        <v>2</v>
      </c>
      <c r="K44" s="32">
        <f t="shared" si="1"/>
        <v>39440000</v>
      </c>
      <c r="L44" s="32">
        <f t="shared" si="1"/>
        <v>51040000</v>
      </c>
      <c r="M44" s="32">
        <f t="shared" si="1"/>
        <v>580000</v>
      </c>
      <c r="N44" s="32">
        <f t="shared" si="1"/>
        <v>0</v>
      </c>
      <c r="O44" s="32">
        <f>SUM(O8:O43)</f>
        <v>91060000</v>
      </c>
      <c r="P44" s="32">
        <f>SUM(P8:P43)</f>
        <v>28510000</v>
      </c>
      <c r="Q44" s="32">
        <f>SUM(Q8:Q43)</f>
        <v>62550000</v>
      </c>
    </row>
    <row r="45" spans="1:17" customFormat="1">
      <c r="B45" s="10"/>
      <c r="E45" s="10"/>
      <c r="H45" s="34"/>
      <c r="I45" s="11"/>
      <c r="J45" s="11"/>
      <c r="K45" s="11"/>
      <c r="L45" s="11"/>
      <c r="M45" s="11"/>
      <c r="N45" s="11"/>
    </row>
    <row r="46" spans="1:17" s="37" customFormat="1" ht="15">
      <c r="A46"/>
      <c r="B46" s="10"/>
      <c r="C46"/>
      <c r="D46"/>
      <c r="E46" s="10"/>
      <c r="F46" s="10"/>
      <c r="G46" s="10"/>
      <c r="H46" s="36"/>
      <c r="I46"/>
      <c r="J46"/>
      <c r="K46" s="38" t="s">
        <v>8853</v>
      </c>
      <c r="L46" s="38"/>
      <c r="M46" s="38"/>
      <c r="N46" s="38"/>
    </row>
    <row r="47" spans="1:17" s="37" customFormat="1" ht="15">
      <c r="A47" s="40" t="s">
        <v>3767</v>
      </c>
      <c r="B47" s="93"/>
      <c r="C47" s="43"/>
      <c r="D47" s="42" t="s">
        <v>3768</v>
      </c>
      <c r="E47" s="42"/>
      <c r="F47" s="42"/>
      <c r="H47" s="138" t="s">
        <v>3769</v>
      </c>
      <c r="I47" s="138"/>
      <c r="J47" s="138" t="s">
        <v>3770</v>
      </c>
      <c r="K47" s="138"/>
      <c r="L47" s="138"/>
      <c r="M47" s="138" t="s">
        <v>3771</v>
      </c>
      <c r="N47" s="138"/>
      <c r="O47" s="138"/>
    </row>
    <row r="48" spans="1:17">
      <c r="A48" s="19"/>
    </row>
  </sheetData>
  <autoFilter ref="A7:R44">
    <filterColumn colId="2" showButton="0"/>
    <filterColumn colId="16"/>
  </autoFilter>
  <mergeCells count="21">
    <mergeCell ref="Q6:Q7"/>
    <mergeCell ref="C44:D44"/>
    <mergeCell ref="H47:I47"/>
    <mergeCell ref="J47:L47"/>
    <mergeCell ref="M47:O47"/>
    <mergeCell ref="G6:G7"/>
    <mergeCell ref="H6:J6"/>
    <mergeCell ref="K6:M6"/>
    <mergeCell ref="N6:N7"/>
    <mergeCell ref="O6:O7"/>
    <mergeCell ref="P6:P7"/>
    <mergeCell ref="A1:C1"/>
    <mergeCell ref="J1:O1"/>
    <mergeCell ref="J2:O2"/>
    <mergeCell ref="A3:N3"/>
    <mergeCell ref="A4:N4"/>
    <mergeCell ref="A6:A7"/>
    <mergeCell ref="B6:B7"/>
    <mergeCell ref="C6:D7"/>
    <mergeCell ref="E6:E7"/>
    <mergeCell ref="F6:F7"/>
  </mergeCells>
  <pageMargins left="0.44" right="0.3" top="0.61" bottom="0.6" header="0.5" footer="0.5"/>
  <pageSetup scale="8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U1418"/>
  <sheetViews>
    <sheetView topLeftCell="A1176" workbookViewId="0">
      <selection activeCell="A6" sqref="A6:IV1415"/>
    </sheetView>
  </sheetViews>
  <sheetFormatPr defaultRowHeight="12.75"/>
  <cols>
    <col min="1" max="1" width="4.7109375" style="79" customWidth="1"/>
    <col min="2" max="2" width="8" style="79" customWidth="1"/>
    <col min="3" max="3" width="16.7109375" style="62" customWidth="1"/>
    <col min="4" max="4" width="6.85546875" style="62" customWidth="1"/>
    <col min="5" max="5" width="6.85546875" style="79" customWidth="1"/>
    <col min="6" max="6" width="9.140625" style="79"/>
    <col min="7" max="7" width="9.140625" style="79" hidden="1" customWidth="1"/>
    <col min="8" max="8" width="5.5703125" style="79" customWidth="1"/>
    <col min="9" max="9" width="9.140625" style="80" customWidth="1"/>
    <col min="10" max="10" width="5.5703125" style="80" customWidth="1"/>
    <col min="11" max="11" width="6.42578125" style="80" customWidth="1"/>
    <col min="12" max="12" width="12.85546875" style="80" customWidth="1"/>
    <col min="13" max="13" width="11.140625" style="80" customWidth="1"/>
    <col min="14" max="14" width="10.140625" style="80" customWidth="1"/>
    <col min="15" max="15" width="11.5703125" style="80" customWidth="1"/>
    <col min="16" max="16" width="12.7109375" style="80" bestFit="1" customWidth="1"/>
    <col min="17" max="17" width="13.42578125" style="62" customWidth="1"/>
    <col min="18" max="18" width="13.5703125" style="62" customWidth="1"/>
    <col min="19" max="19" width="12.28515625" style="62" customWidth="1"/>
    <col min="20" max="20" width="12.5703125" style="62" customWidth="1"/>
    <col min="21" max="256" width="9.140625" style="62"/>
    <col min="257" max="257" width="4.7109375" style="62" customWidth="1"/>
    <col min="258" max="258" width="8" style="62" customWidth="1"/>
    <col min="259" max="259" width="16.7109375" style="62" customWidth="1"/>
    <col min="260" max="261" width="6.85546875" style="62" customWidth="1"/>
    <col min="262" max="262" width="9.140625" style="62"/>
    <col min="263" max="263" width="0" style="62" hidden="1" customWidth="1"/>
    <col min="264" max="264" width="5.5703125" style="62" customWidth="1"/>
    <col min="265" max="265" width="9.140625" style="62" customWidth="1"/>
    <col min="266" max="266" width="5.5703125" style="62" customWidth="1"/>
    <col min="267" max="267" width="6.42578125" style="62" customWidth="1"/>
    <col min="268" max="268" width="12.85546875" style="62" customWidth="1"/>
    <col min="269" max="269" width="11.140625" style="62" customWidth="1"/>
    <col min="270" max="270" width="10.140625" style="62" customWidth="1"/>
    <col min="271" max="271" width="11.5703125" style="62" customWidth="1"/>
    <col min="272" max="272" width="12.7109375" style="62" bestFit="1" customWidth="1"/>
    <col min="273" max="273" width="13.42578125" style="62" customWidth="1"/>
    <col min="274" max="274" width="13.5703125" style="62" customWidth="1"/>
    <col min="275" max="275" width="12.28515625" style="62" customWidth="1"/>
    <col min="276" max="276" width="12.5703125" style="62" customWidth="1"/>
    <col min="277" max="512" width="9.140625" style="62"/>
    <col min="513" max="513" width="4.7109375" style="62" customWidth="1"/>
    <col min="514" max="514" width="8" style="62" customWidth="1"/>
    <col min="515" max="515" width="16.7109375" style="62" customWidth="1"/>
    <col min="516" max="517" width="6.85546875" style="62" customWidth="1"/>
    <col min="518" max="518" width="9.140625" style="62"/>
    <col min="519" max="519" width="0" style="62" hidden="1" customWidth="1"/>
    <col min="520" max="520" width="5.5703125" style="62" customWidth="1"/>
    <col min="521" max="521" width="9.140625" style="62" customWidth="1"/>
    <col min="522" max="522" width="5.5703125" style="62" customWidth="1"/>
    <col min="523" max="523" width="6.42578125" style="62" customWidth="1"/>
    <col min="524" max="524" width="12.85546875" style="62" customWidth="1"/>
    <col min="525" max="525" width="11.140625" style="62" customWidth="1"/>
    <col min="526" max="526" width="10.140625" style="62" customWidth="1"/>
    <col min="527" max="527" width="11.5703125" style="62" customWidth="1"/>
    <col min="528" max="528" width="12.7109375" style="62" bestFit="1" customWidth="1"/>
    <col min="529" max="529" width="13.42578125" style="62" customWidth="1"/>
    <col min="530" max="530" width="13.5703125" style="62" customWidth="1"/>
    <col min="531" max="531" width="12.28515625" style="62" customWidth="1"/>
    <col min="532" max="532" width="12.5703125" style="62" customWidth="1"/>
    <col min="533" max="768" width="9.140625" style="62"/>
    <col min="769" max="769" width="4.7109375" style="62" customWidth="1"/>
    <col min="770" max="770" width="8" style="62" customWidth="1"/>
    <col min="771" max="771" width="16.7109375" style="62" customWidth="1"/>
    <col min="772" max="773" width="6.85546875" style="62" customWidth="1"/>
    <col min="774" max="774" width="9.140625" style="62"/>
    <col min="775" max="775" width="0" style="62" hidden="1" customWidth="1"/>
    <col min="776" max="776" width="5.5703125" style="62" customWidth="1"/>
    <col min="777" max="777" width="9.140625" style="62" customWidth="1"/>
    <col min="778" max="778" width="5.5703125" style="62" customWidth="1"/>
    <col min="779" max="779" width="6.42578125" style="62" customWidth="1"/>
    <col min="780" max="780" width="12.85546875" style="62" customWidth="1"/>
    <col min="781" max="781" width="11.140625" style="62" customWidth="1"/>
    <col min="782" max="782" width="10.140625" style="62" customWidth="1"/>
    <col min="783" max="783" width="11.5703125" style="62" customWidth="1"/>
    <col min="784" max="784" width="12.7109375" style="62" bestFit="1" customWidth="1"/>
    <col min="785" max="785" width="13.42578125" style="62" customWidth="1"/>
    <col min="786" max="786" width="13.5703125" style="62" customWidth="1"/>
    <col min="787" max="787" width="12.28515625" style="62" customWidth="1"/>
    <col min="788" max="788" width="12.5703125" style="62" customWidth="1"/>
    <col min="789" max="1024" width="9.140625" style="62"/>
    <col min="1025" max="1025" width="4.7109375" style="62" customWidth="1"/>
    <col min="1026" max="1026" width="8" style="62" customWidth="1"/>
    <col min="1027" max="1027" width="16.7109375" style="62" customWidth="1"/>
    <col min="1028" max="1029" width="6.85546875" style="62" customWidth="1"/>
    <col min="1030" max="1030" width="9.140625" style="62"/>
    <col min="1031" max="1031" width="0" style="62" hidden="1" customWidth="1"/>
    <col min="1032" max="1032" width="5.5703125" style="62" customWidth="1"/>
    <col min="1033" max="1033" width="9.140625" style="62" customWidth="1"/>
    <col min="1034" max="1034" width="5.5703125" style="62" customWidth="1"/>
    <col min="1035" max="1035" width="6.42578125" style="62" customWidth="1"/>
    <col min="1036" max="1036" width="12.85546875" style="62" customWidth="1"/>
    <col min="1037" max="1037" width="11.140625" style="62" customWidth="1"/>
    <col min="1038" max="1038" width="10.140625" style="62" customWidth="1"/>
    <col min="1039" max="1039" width="11.5703125" style="62" customWidth="1"/>
    <col min="1040" max="1040" width="12.7109375" style="62" bestFit="1" customWidth="1"/>
    <col min="1041" max="1041" width="13.42578125" style="62" customWidth="1"/>
    <col min="1042" max="1042" width="13.5703125" style="62" customWidth="1"/>
    <col min="1043" max="1043" width="12.28515625" style="62" customWidth="1"/>
    <col min="1044" max="1044" width="12.5703125" style="62" customWidth="1"/>
    <col min="1045" max="1280" width="9.140625" style="62"/>
    <col min="1281" max="1281" width="4.7109375" style="62" customWidth="1"/>
    <col min="1282" max="1282" width="8" style="62" customWidth="1"/>
    <col min="1283" max="1283" width="16.7109375" style="62" customWidth="1"/>
    <col min="1284" max="1285" width="6.85546875" style="62" customWidth="1"/>
    <col min="1286" max="1286" width="9.140625" style="62"/>
    <col min="1287" max="1287" width="0" style="62" hidden="1" customWidth="1"/>
    <col min="1288" max="1288" width="5.5703125" style="62" customWidth="1"/>
    <col min="1289" max="1289" width="9.140625" style="62" customWidth="1"/>
    <col min="1290" max="1290" width="5.5703125" style="62" customWidth="1"/>
    <col min="1291" max="1291" width="6.42578125" style="62" customWidth="1"/>
    <col min="1292" max="1292" width="12.85546875" style="62" customWidth="1"/>
    <col min="1293" max="1293" width="11.140625" style="62" customWidth="1"/>
    <col min="1294" max="1294" width="10.140625" style="62" customWidth="1"/>
    <col min="1295" max="1295" width="11.5703125" style="62" customWidth="1"/>
    <col min="1296" max="1296" width="12.7109375" style="62" bestFit="1" customWidth="1"/>
    <col min="1297" max="1297" width="13.42578125" style="62" customWidth="1"/>
    <col min="1298" max="1298" width="13.5703125" style="62" customWidth="1"/>
    <col min="1299" max="1299" width="12.28515625" style="62" customWidth="1"/>
    <col min="1300" max="1300" width="12.5703125" style="62" customWidth="1"/>
    <col min="1301" max="1536" width="9.140625" style="62"/>
    <col min="1537" max="1537" width="4.7109375" style="62" customWidth="1"/>
    <col min="1538" max="1538" width="8" style="62" customWidth="1"/>
    <col min="1539" max="1539" width="16.7109375" style="62" customWidth="1"/>
    <col min="1540" max="1541" width="6.85546875" style="62" customWidth="1"/>
    <col min="1542" max="1542" width="9.140625" style="62"/>
    <col min="1543" max="1543" width="0" style="62" hidden="1" customWidth="1"/>
    <col min="1544" max="1544" width="5.5703125" style="62" customWidth="1"/>
    <col min="1545" max="1545" width="9.140625" style="62" customWidth="1"/>
    <col min="1546" max="1546" width="5.5703125" style="62" customWidth="1"/>
    <col min="1547" max="1547" width="6.42578125" style="62" customWidth="1"/>
    <col min="1548" max="1548" width="12.85546875" style="62" customWidth="1"/>
    <col min="1549" max="1549" width="11.140625" style="62" customWidth="1"/>
    <col min="1550" max="1550" width="10.140625" style="62" customWidth="1"/>
    <col min="1551" max="1551" width="11.5703125" style="62" customWidth="1"/>
    <col min="1552" max="1552" width="12.7109375" style="62" bestFit="1" customWidth="1"/>
    <col min="1553" max="1553" width="13.42578125" style="62" customWidth="1"/>
    <col min="1554" max="1554" width="13.5703125" style="62" customWidth="1"/>
    <col min="1555" max="1555" width="12.28515625" style="62" customWidth="1"/>
    <col min="1556" max="1556" width="12.5703125" style="62" customWidth="1"/>
    <col min="1557" max="1792" width="9.140625" style="62"/>
    <col min="1793" max="1793" width="4.7109375" style="62" customWidth="1"/>
    <col min="1794" max="1794" width="8" style="62" customWidth="1"/>
    <col min="1795" max="1795" width="16.7109375" style="62" customWidth="1"/>
    <col min="1796" max="1797" width="6.85546875" style="62" customWidth="1"/>
    <col min="1798" max="1798" width="9.140625" style="62"/>
    <col min="1799" max="1799" width="0" style="62" hidden="1" customWidth="1"/>
    <col min="1800" max="1800" width="5.5703125" style="62" customWidth="1"/>
    <col min="1801" max="1801" width="9.140625" style="62" customWidth="1"/>
    <col min="1802" max="1802" width="5.5703125" style="62" customWidth="1"/>
    <col min="1803" max="1803" width="6.42578125" style="62" customWidth="1"/>
    <col min="1804" max="1804" width="12.85546875" style="62" customWidth="1"/>
    <col min="1805" max="1805" width="11.140625" style="62" customWidth="1"/>
    <col min="1806" max="1806" width="10.140625" style="62" customWidth="1"/>
    <col min="1807" max="1807" width="11.5703125" style="62" customWidth="1"/>
    <col min="1808" max="1808" width="12.7109375" style="62" bestFit="1" customWidth="1"/>
    <col min="1809" max="1809" width="13.42578125" style="62" customWidth="1"/>
    <col min="1810" max="1810" width="13.5703125" style="62" customWidth="1"/>
    <col min="1811" max="1811" width="12.28515625" style="62" customWidth="1"/>
    <col min="1812" max="1812" width="12.5703125" style="62" customWidth="1"/>
    <col min="1813" max="2048" width="9.140625" style="62"/>
    <col min="2049" max="2049" width="4.7109375" style="62" customWidth="1"/>
    <col min="2050" max="2050" width="8" style="62" customWidth="1"/>
    <col min="2051" max="2051" width="16.7109375" style="62" customWidth="1"/>
    <col min="2052" max="2053" width="6.85546875" style="62" customWidth="1"/>
    <col min="2054" max="2054" width="9.140625" style="62"/>
    <col min="2055" max="2055" width="0" style="62" hidden="1" customWidth="1"/>
    <col min="2056" max="2056" width="5.5703125" style="62" customWidth="1"/>
    <col min="2057" max="2057" width="9.140625" style="62" customWidth="1"/>
    <col min="2058" max="2058" width="5.5703125" style="62" customWidth="1"/>
    <col min="2059" max="2059" width="6.42578125" style="62" customWidth="1"/>
    <col min="2060" max="2060" width="12.85546875" style="62" customWidth="1"/>
    <col min="2061" max="2061" width="11.140625" style="62" customWidth="1"/>
    <col min="2062" max="2062" width="10.140625" style="62" customWidth="1"/>
    <col min="2063" max="2063" width="11.5703125" style="62" customWidth="1"/>
    <col min="2064" max="2064" width="12.7109375" style="62" bestFit="1" customWidth="1"/>
    <col min="2065" max="2065" width="13.42578125" style="62" customWidth="1"/>
    <col min="2066" max="2066" width="13.5703125" style="62" customWidth="1"/>
    <col min="2067" max="2067" width="12.28515625" style="62" customWidth="1"/>
    <col min="2068" max="2068" width="12.5703125" style="62" customWidth="1"/>
    <col min="2069" max="2304" width="9.140625" style="62"/>
    <col min="2305" max="2305" width="4.7109375" style="62" customWidth="1"/>
    <col min="2306" max="2306" width="8" style="62" customWidth="1"/>
    <col min="2307" max="2307" width="16.7109375" style="62" customWidth="1"/>
    <col min="2308" max="2309" width="6.85546875" style="62" customWidth="1"/>
    <col min="2310" max="2310" width="9.140625" style="62"/>
    <col min="2311" max="2311" width="0" style="62" hidden="1" customWidth="1"/>
    <col min="2312" max="2312" width="5.5703125" style="62" customWidth="1"/>
    <col min="2313" max="2313" width="9.140625" style="62" customWidth="1"/>
    <col min="2314" max="2314" width="5.5703125" style="62" customWidth="1"/>
    <col min="2315" max="2315" width="6.42578125" style="62" customWidth="1"/>
    <col min="2316" max="2316" width="12.85546875" style="62" customWidth="1"/>
    <col min="2317" max="2317" width="11.140625" style="62" customWidth="1"/>
    <col min="2318" max="2318" width="10.140625" style="62" customWidth="1"/>
    <col min="2319" max="2319" width="11.5703125" style="62" customWidth="1"/>
    <col min="2320" max="2320" width="12.7109375" style="62" bestFit="1" customWidth="1"/>
    <col min="2321" max="2321" width="13.42578125" style="62" customWidth="1"/>
    <col min="2322" max="2322" width="13.5703125" style="62" customWidth="1"/>
    <col min="2323" max="2323" width="12.28515625" style="62" customWidth="1"/>
    <col min="2324" max="2324" width="12.5703125" style="62" customWidth="1"/>
    <col min="2325" max="2560" width="9.140625" style="62"/>
    <col min="2561" max="2561" width="4.7109375" style="62" customWidth="1"/>
    <col min="2562" max="2562" width="8" style="62" customWidth="1"/>
    <col min="2563" max="2563" width="16.7109375" style="62" customWidth="1"/>
    <col min="2564" max="2565" width="6.85546875" style="62" customWidth="1"/>
    <col min="2566" max="2566" width="9.140625" style="62"/>
    <col min="2567" max="2567" width="0" style="62" hidden="1" customWidth="1"/>
    <col min="2568" max="2568" width="5.5703125" style="62" customWidth="1"/>
    <col min="2569" max="2569" width="9.140625" style="62" customWidth="1"/>
    <col min="2570" max="2570" width="5.5703125" style="62" customWidth="1"/>
    <col min="2571" max="2571" width="6.42578125" style="62" customWidth="1"/>
    <col min="2572" max="2572" width="12.85546875" style="62" customWidth="1"/>
    <col min="2573" max="2573" width="11.140625" style="62" customWidth="1"/>
    <col min="2574" max="2574" width="10.140625" style="62" customWidth="1"/>
    <col min="2575" max="2575" width="11.5703125" style="62" customWidth="1"/>
    <col min="2576" max="2576" width="12.7109375" style="62" bestFit="1" customWidth="1"/>
    <col min="2577" max="2577" width="13.42578125" style="62" customWidth="1"/>
    <col min="2578" max="2578" width="13.5703125" style="62" customWidth="1"/>
    <col min="2579" max="2579" width="12.28515625" style="62" customWidth="1"/>
    <col min="2580" max="2580" width="12.5703125" style="62" customWidth="1"/>
    <col min="2581" max="2816" width="9.140625" style="62"/>
    <col min="2817" max="2817" width="4.7109375" style="62" customWidth="1"/>
    <col min="2818" max="2818" width="8" style="62" customWidth="1"/>
    <col min="2819" max="2819" width="16.7109375" style="62" customWidth="1"/>
    <col min="2820" max="2821" width="6.85546875" style="62" customWidth="1"/>
    <col min="2822" max="2822" width="9.140625" style="62"/>
    <col min="2823" max="2823" width="0" style="62" hidden="1" customWidth="1"/>
    <col min="2824" max="2824" width="5.5703125" style="62" customWidth="1"/>
    <col min="2825" max="2825" width="9.140625" style="62" customWidth="1"/>
    <col min="2826" max="2826" width="5.5703125" style="62" customWidth="1"/>
    <col min="2827" max="2827" width="6.42578125" style="62" customWidth="1"/>
    <col min="2828" max="2828" width="12.85546875" style="62" customWidth="1"/>
    <col min="2829" max="2829" width="11.140625" style="62" customWidth="1"/>
    <col min="2830" max="2830" width="10.140625" style="62" customWidth="1"/>
    <col min="2831" max="2831" width="11.5703125" style="62" customWidth="1"/>
    <col min="2832" max="2832" width="12.7109375" style="62" bestFit="1" customWidth="1"/>
    <col min="2833" max="2833" width="13.42578125" style="62" customWidth="1"/>
    <col min="2834" max="2834" width="13.5703125" style="62" customWidth="1"/>
    <col min="2835" max="2835" width="12.28515625" style="62" customWidth="1"/>
    <col min="2836" max="2836" width="12.5703125" style="62" customWidth="1"/>
    <col min="2837" max="3072" width="9.140625" style="62"/>
    <col min="3073" max="3073" width="4.7109375" style="62" customWidth="1"/>
    <col min="3074" max="3074" width="8" style="62" customWidth="1"/>
    <col min="3075" max="3075" width="16.7109375" style="62" customWidth="1"/>
    <col min="3076" max="3077" width="6.85546875" style="62" customWidth="1"/>
    <col min="3078" max="3078" width="9.140625" style="62"/>
    <col min="3079" max="3079" width="0" style="62" hidden="1" customWidth="1"/>
    <col min="3080" max="3080" width="5.5703125" style="62" customWidth="1"/>
    <col min="3081" max="3081" width="9.140625" style="62" customWidth="1"/>
    <col min="3082" max="3082" width="5.5703125" style="62" customWidth="1"/>
    <col min="3083" max="3083" width="6.42578125" style="62" customWidth="1"/>
    <col min="3084" max="3084" width="12.85546875" style="62" customWidth="1"/>
    <col min="3085" max="3085" width="11.140625" style="62" customWidth="1"/>
    <col min="3086" max="3086" width="10.140625" style="62" customWidth="1"/>
    <col min="3087" max="3087" width="11.5703125" style="62" customWidth="1"/>
    <col min="3088" max="3088" width="12.7109375" style="62" bestFit="1" customWidth="1"/>
    <col min="3089" max="3089" width="13.42578125" style="62" customWidth="1"/>
    <col min="3090" max="3090" width="13.5703125" style="62" customWidth="1"/>
    <col min="3091" max="3091" width="12.28515625" style="62" customWidth="1"/>
    <col min="3092" max="3092" width="12.5703125" style="62" customWidth="1"/>
    <col min="3093" max="3328" width="9.140625" style="62"/>
    <col min="3329" max="3329" width="4.7109375" style="62" customWidth="1"/>
    <col min="3330" max="3330" width="8" style="62" customWidth="1"/>
    <col min="3331" max="3331" width="16.7109375" style="62" customWidth="1"/>
    <col min="3332" max="3333" width="6.85546875" style="62" customWidth="1"/>
    <col min="3334" max="3334" width="9.140625" style="62"/>
    <col min="3335" max="3335" width="0" style="62" hidden="1" customWidth="1"/>
    <col min="3336" max="3336" width="5.5703125" style="62" customWidth="1"/>
    <col min="3337" max="3337" width="9.140625" style="62" customWidth="1"/>
    <col min="3338" max="3338" width="5.5703125" style="62" customWidth="1"/>
    <col min="3339" max="3339" width="6.42578125" style="62" customWidth="1"/>
    <col min="3340" max="3340" width="12.85546875" style="62" customWidth="1"/>
    <col min="3341" max="3341" width="11.140625" style="62" customWidth="1"/>
    <col min="3342" max="3342" width="10.140625" style="62" customWidth="1"/>
    <col min="3343" max="3343" width="11.5703125" style="62" customWidth="1"/>
    <col min="3344" max="3344" width="12.7109375" style="62" bestFit="1" customWidth="1"/>
    <col min="3345" max="3345" width="13.42578125" style="62" customWidth="1"/>
    <col min="3346" max="3346" width="13.5703125" style="62" customWidth="1"/>
    <col min="3347" max="3347" width="12.28515625" style="62" customWidth="1"/>
    <col min="3348" max="3348" width="12.5703125" style="62" customWidth="1"/>
    <col min="3349" max="3584" width="9.140625" style="62"/>
    <col min="3585" max="3585" width="4.7109375" style="62" customWidth="1"/>
    <col min="3586" max="3586" width="8" style="62" customWidth="1"/>
    <col min="3587" max="3587" width="16.7109375" style="62" customWidth="1"/>
    <col min="3588" max="3589" width="6.85546875" style="62" customWidth="1"/>
    <col min="3590" max="3590" width="9.140625" style="62"/>
    <col min="3591" max="3591" width="0" style="62" hidden="1" customWidth="1"/>
    <col min="3592" max="3592" width="5.5703125" style="62" customWidth="1"/>
    <col min="3593" max="3593" width="9.140625" style="62" customWidth="1"/>
    <col min="3594" max="3594" width="5.5703125" style="62" customWidth="1"/>
    <col min="3595" max="3595" width="6.42578125" style="62" customWidth="1"/>
    <col min="3596" max="3596" width="12.85546875" style="62" customWidth="1"/>
    <col min="3597" max="3597" width="11.140625" style="62" customWidth="1"/>
    <col min="3598" max="3598" width="10.140625" style="62" customWidth="1"/>
    <col min="3599" max="3599" width="11.5703125" style="62" customWidth="1"/>
    <col min="3600" max="3600" width="12.7109375" style="62" bestFit="1" customWidth="1"/>
    <col min="3601" max="3601" width="13.42578125" style="62" customWidth="1"/>
    <col min="3602" max="3602" width="13.5703125" style="62" customWidth="1"/>
    <col min="3603" max="3603" width="12.28515625" style="62" customWidth="1"/>
    <col min="3604" max="3604" width="12.5703125" style="62" customWidth="1"/>
    <col min="3605" max="3840" width="9.140625" style="62"/>
    <col min="3841" max="3841" width="4.7109375" style="62" customWidth="1"/>
    <col min="3842" max="3842" width="8" style="62" customWidth="1"/>
    <col min="3843" max="3843" width="16.7109375" style="62" customWidth="1"/>
    <col min="3844" max="3845" width="6.85546875" style="62" customWidth="1"/>
    <col min="3846" max="3846" width="9.140625" style="62"/>
    <col min="3847" max="3847" width="0" style="62" hidden="1" customWidth="1"/>
    <col min="3848" max="3848" width="5.5703125" style="62" customWidth="1"/>
    <col min="3849" max="3849" width="9.140625" style="62" customWidth="1"/>
    <col min="3850" max="3850" width="5.5703125" style="62" customWidth="1"/>
    <col min="3851" max="3851" width="6.42578125" style="62" customWidth="1"/>
    <col min="3852" max="3852" width="12.85546875" style="62" customWidth="1"/>
    <col min="3853" max="3853" width="11.140625" style="62" customWidth="1"/>
    <col min="3854" max="3854" width="10.140625" style="62" customWidth="1"/>
    <col min="3855" max="3855" width="11.5703125" style="62" customWidth="1"/>
    <col min="3856" max="3856" width="12.7109375" style="62" bestFit="1" customWidth="1"/>
    <col min="3857" max="3857" width="13.42578125" style="62" customWidth="1"/>
    <col min="3858" max="3858" width="13.5703125" style="62" customWidth="1"/>
    <col min="3859" max="3859" width="12.28515625" style="62" customWidth="1"/>
    <col min="3860" max="3860" width="12.5703125" style="62" customWidth="1"/>
    <col min="3861" max="4096" width="9.140625" style="62"/>
    <col min="4097" max="4097" width="4.7109375" style="62" customWidth="1"/>
    <col min="4098" max="4098" width="8" style="62" customWidth="1"/>
    <col min="4099" max="4099" width="16.7109375" style="62" customWidth="1"/>
    <col min="4100" max="4101" width="6.85546875" style="62" customWidth="1"/>
    <col min="4102" max="4102" width="9.140625" style="62"/>
    <col min="4103" max="4103" width="0" style="62" hidden="1" customWidth="1"/>
    <col min="4104" max="4104" width="5.5703125" style="62" customWidth="1"/>
    <col min="4105" max="4105" width="9.140625" style="62" customWidth="1"/>
    <col min="4106" max="4106" width="5.5703125" style="62" customWidth="1"/>
    <col min="4107" max="4107" width="6.42578125" style="62" customWidth="1"/>
    <col min="4108" max="4108" width="12.85546875" style="62" customWidth="1"/>
    <col min="4109" max="4109" width="11.140625" style="62" customWidth="1"/>
    <col min="4110" max="4110" width="10.140625" style="62" customWidth="1"/>
    <col min="4111" max="4111" width="11.5703125" style="62" customWidth="1"/>
    <col min="4112" max="4112" width="12.7109375" style="62" bestFit="1" customWidth="1"/>
    <col min="4113" max="4113" width="13.42578125" style="62" customWidth="1"/>
    <col min="4114" max="4114" width="13.5703125" style="62" customWidth="1"/>
    <col min="4115" max="4115" width="12.28515625" style="62" customWidth="1"/>
    <col min="4116" max="4116" width="12.5703125" style="62" customWidth="1"/>
    <col min="4117" max="4352" width="9.140625" style="62"/>
    <col min="4353" max="4353" width="4.7109375" style="62" customWidth="1"/>
    <col min="4354" max="4354" width="8" style="62" customWidth="1"/>
    <col min="4355" max="4355" width="16.7109375" style="62" customWidth="1"/>
    <col min="4356" max="4357" width="6.85546875" style="62" customWidth="1"/>
    <col min="4358" max="4358" width="9.140625" style="62"/>
    <col min="4359" max="4359" width="0" style="62" hidden="1" customWidth="1"/>
    <col min="4360" max="4360" width="5.5703125" style="62" customWidth="1"/>
    <col min="4361" max="4361" width="9.140625" style="62" customWidth="1"/>
    <col min="4362" max="4362" width="5.5703125" style="62" customWidth="1"/>
    <col min="4363" max="4363" width="6.42578125" style="62" customWidth="1"/>
    <col min="4364" max="4364" width="12.85546875" style="62" customWidth="1"/>
    <col min="4365" max="4365" width="11.140625" style="62" customWidth="1"/>
    <col min="4366" max="4366" width="10.140625" style="62" customWidth="1"/>
    <col min="4367" max="4367" width="11.5703125" style="62" customWidth="1"/>
    <col min="4368" max="4368" width="12.7109375" style="62" bestFit="1" customWidth="1"/>
    <col min="4369" max="4369" width="13.42578125" style="62" customWidth="1"/>
    <col min="4370" max="4370" width="13.5703125" style="62" customWidth="1"/>
    <col min="4371" max="4371" width="12.28515625" style="62" customWidth="1"/>
    <col min="4372" max="4372" width="12.5703125" style="62" customWidth="1"/>
    <col min="4373" max="4608" width="9.140625" style="62"/>
    <col min="4609" max="4609" width="4.7109375" style="62" customWidth="1"/>
    <col min="4610" max="4610" width="8" style="62" customWidth="1"/>
    <col min="4611" max="4611" width="16.7109375" style="62" customWidth="1"/>
    <col min="4612" max="4613" width="6.85546875" style="62" customWidth="1"/>
    <col min="4614" max="4614" width="9.140625" style="62"/>
    <col min="4615" max="4615" width="0" style="62" hidden="1" customWidth="1"/>
    <col min="4616" max="4616" width="5.5703125" style="62" customWidth="1"/>
    <col min="4617" max="4617" width="9.140625" style="62" customWidth="1"/>
    <col min="4618" max="4618" width="5.5703125" style="62" customWidth="1"/>
    <col min="4619" max="4619" width="6.42578125" style="62" customWidth="1"/>
    <col min="4620" max="4620" width="12.85546875" style="62" customWidth="1"/>
    <col min="4621" max="4621" width="11.140625" style="62" customWidth="1"/>
    <col min="4622" max="4622" width="10.140625" style="62" customWidth="1"/>
    <col min="4623" max="4623" width="11.5703125" style="62" customWidth="1"/>
    <col min="4624" max="4624" width="12.7109375" style="62" bestFit="1" customWidth="1"/>
    <col min="4625" max="4625" width="13.42578125" style="62" customWidth="1"/>
    <col min="4626" max="4626" width="13.5703125" style="62" customWidth="1"/>
    <col min="4627" max="4627" width="12.28515625" style="62" customWidth="1"/>
    <col min="4628" max="4628" width="12.5703125" style="62" customWidth="1"/>
    <col min="4629" max="4864" width="9.140625" style="62"/>
    <col min="4865" max="4865" width="4.7109375" style="62" customWidth="1"/>
    <col min="4866" max="4866" width="8" style="62" customWidth="1"/>
    <col min="4867" max="4867" width="16.7109375" style="62" customWidth="1"/>
    <col min="4868" max="4869" width="6.85546875" style="62" customWidth="1"/>
    <col min="4870" max="4870" width="9.140625" style="62"/>
    <col min="4871" max="4871" width="0" style="62" hidden="1" customWidth="1"/>
    <col min="4872" max="4872" width="5.5703125" style="62" customWidth="1"/>
    <col min="4873" max="4873" width="9.140625" style="62" customWidth="1"/>
    <col min="4874" max="4874" width="5.5703125" style="62" customWidth="1"/>
    <col min="4875" max="4875" width="6.42578125" style="62" customWidth="1"/>
    <col min="4876" max="4876" width="12.85546875" style="62" customWidth="1"/>
    <col min="4877" max="4877" width="11.140625" style="62" customWidth="1"/>
    <col min="4878" max="4878" width="10.140625" style="62" customWidth="1"/>
    <col min="4879" max="4879" width="11.5703125" style="62" customWidth="1"/>
    <col min="4880" max="4880" width="12.7109375" style="62" bestFit="1" customWidth="1"/>
    <col min="4881" max="4881" width="13.42578125" style="62" customWidth="1"/>
    <col min="4882" max="4882" width="13.5703125" style="62" customWidth="1"/>
    <col min="4883" max="4883" width="12.28515625" style="62" customWidth="1"/>
    <col min="4884" max="4884" width="12.5703125" style="62" customWidth="1"/>
    <col min="4885" max="5120" width="9.140625" style="62"/>
    <col min="5121" max="5121" width="4.7109375" style="62" customWidth="1"/>
    <col min="5122" max="5122" width="8" style="62" customWidth="1"/>
    <col min="5123" max="5123" width="16.7109375" style="62" customWidth="1"/>
    <col min="5124" max="5125" width="6.85546875" style="62" customWidth="1"/>
    <col min="5126" max="5126" width="9.140625" style="62"/>
    <col min="5127" max="5127" width="0" style="62" hidden="1" customWidth="1"/>
    <col min="5128" max="5128" width="5.5703125" style="62" customWidth="1"/>
    <col min="5129" max="5129" width="9.140625" style="62" customWidth="1"/>
    <col min="5130" max="5130" width="5.5703125" style="62" customWidth="1"/>
    <col min="5131" max="5131" width="6.42578125" style="62" customWidth="1"/>
    <col min="5132" max="5132" width="12.85546875" style="62" customWidth="1"/>
    <col min="5133" max="5133" width="11.140625" style="62" customWidth="1"/>
    <col min="5134" max="5134" width="10.140625" style="62" customWidth="1"/>
    <col min="5135" max="5135" width="11.5703125" style="62" customWidth="1"/>
    <col min="5136" max="5136" width="12.7109375" style="62" bestFit="1" customWidth="1"/>
    <col min="5137" max="5137" width="13.42578125" style="62" customWidth="1"/>
    <col min="5138" max="5138" width="13.5703125" style="62" customWidth="1"/>
    <col min="5139" max="5139" width="12.28515625" style="62" customWidth="1"/>
    <col min="5140" max="5140" width="12.5703125" style="62" customWidth="1"/>
    <col min="5141" max="5376" width="9.140625" style="62"/>
    <col min="5377" max="5377" width="4.7109375" style="62" customWidth="1"/>
    <col min="5378" max="5378" width="8" style="62" customWidth="1"/>
    <col min="5379" max="5379" width="16.7109375" style="62" customWidth="1"/>
    <col min="5380" max="5381" width="6.85546875" style="62" customWidth="1"/>
    <col min="5382" max="5382" width="9.140625" style="62"/>
    <col min="5383" max="5383" width="0" style="62" hidden="1" customWidth="1"/>
    <col min="5384" max="5384" width="5.5703125" style="62" customWidth="1"/>
    <col min="5385" max="5385" width="9.140625" style="62" customWidth="1"/>
    <col min="5386" max="5386" width="5.5703125" style="62" customWidth="1"/>
    <col min="5387" max="5387" width="6.42578125" style="62" customWidth="1"/>
    <col min="5388" max="5388" width="12.85546875" style="62" customWidth="1"/>
    <col min="5389" max="5389" width="11.140625" style="62" customWidth="1"/>
    <col min="5390" max="5390" width="10.140625" style="62" customWidth="1"/>
    <col min="5391" max="5391" width="11.5703125" style="62" customWidth="1"/>
    <col min="5392" max="5392" width="12.7109375" style="62" bestFit="1" customWidth="1"/>
    <col min="5393" max="5393" width="13.42578125" style="62" customWidth="1"/>
    <col min="5394" max="5394" width="13.5703125" style="62" customWidth="1"/>
    <col min="5395" max="5395" width="12.28515625" style="62" customWidth="1"/>
    <col min="5396" max="5396" width="12.5703125" style="62" customWidth="1"/>
    <col min="5397" max="5632" width="9.140625" style="62"/>
    <col min="5633" max="5633" width="4.7109375" style="62" customWidth="1"/>
    <col min="5634" max="5634" width="8" style="62" customWidth="1"/>
    <col min="5635" max="5635" width="16.7109375" style="62" customWidth="1"/>
    <col min="5636" max="5637" width="6.85546875" style="62" customWidth="1"/>
    <col min="5638" max="5638" width="9.140625" style="62"/>
    <col min="5639" max="5639" width="0" style="62" hidden="1" customWidth="1"/>
    <col min="5640" max="5640" width="5.5703125" style="62" customWidth="1"/>
    <col min="5641" max="5641" width="9.140625" style="62" customWidth="1"/>
    <col min="5642" max="5642" width="5.5703125" style="62" customWidth="1"/>
    <col min="5643" max="5643" width="6.42578125" style="62" customWidth="1"/>
    <col min="5644" max="5644" width="12.85546875" style="62" customWidth="1"/>
    <col min="5645" max="5645" width="11.140625" style="62" customWidth="1"/>
    <col min="5646" max="5646" width="10.140625" style="62" customWidth="1"/>
    <col min="5647" max="5647" width="11.5703125" style="62" customWidth="1"/>
    <col min="5648" max="5648" width="12.7109375" style="62" bestFit="1" customWidth="1"/>
    <col min="5649" max="5649" width="13.42578125" style="62" customWidth="1"/>
    <col min="5650" max="5650" width="13.5703125" style="62" customWidth="1"/>
    <col min="5651" max="5651" width="12.28515625" style="62" customWidth="1"/>
    <col min="5652" max="5652" width="12.5703125" style="62" customWidth="1"/>
    <col min="5653" max="5888" width="9.140625" style="62"/>
    <col min="5889" max="5889" width="4.7109375" style="62" customWidth="1"/>
    <col min="5890" max="5890" width="8" style="62" customWidth="1"/>
    <col min="5891" max="5891" width="16.7109375" style="62" customWidth="1"/>
    <col min="5892" max="5893" width="6.85546875" style="62" customWidth="1"/>
    <col min="5894" max="5894" width="9.140625" style="62"/>
    <col min="5895" max="5895" width="0" style="62" hidden="1" customWidth="1"/>
    <col min="5896" max="5896" width="5.5703125" style="62" customWidth="1"/>
    <col min="5897" max="5897" width="9.140625" style="62" customWidth="1"/>
    <col min="5898" max="5898" width="5.5703125" style="62" customWidth="1"/>
    <col min="5899" max="5899" width="6.42578125" style="62" customWidth="1"/>
    <col min="5900" max="5900" width="12.85546875" style="62" customWidth="1"/>
    <col min="5901" max="5901" width="11.140625" style="62" customWidth="1"/>
    <col min="5902" max="5902" width="10.140625" style="62" customWidth="1"/>
    <col min="5903" max="5903" width="11.5703125" style="62" customWidth="1"/>
    <col min="5904" max="5904" width="12.7109375" style="62" bestFit="1" customWidth="1"/>
    <col min="5905" max="5905" width="13.42578125" style="62" customWidth="1"/>
    <col min="5906" max="5906" width="13.5703125" style="62" customWidth="1"/>
    <col min="5907" max="5907" width="12.28515625" style="62" customWidth="1"/>
    <col min="5908" max="5908" width="12.5703125" style="62" customWidth="1"/>
    <col min="5909" max="6144" width="9.140625" style="62"/>
    <col min="6145" max="6145" width="4.7109375" style="62" customWidth="1"/>
    <col min="6146" max="6146" width="8" style="62" customWidth="1"/>
    <col min="6147" max="6147" width="16.7109375" style="62" customWidth="1"/>
    <col min="6148" max="6149" width="6.85546875" style="62" customWidth="1"/>
    <col min="6150" max="6150" width="9.140625" style="62"/>
    <col min="6151" max="6151" width="0" style="62" hidden="1" customWidth="1"/>
    <col min="6152" max="6152" width="5.5703125" style="62" customWidth="1"/>
    <col min="6153" max="6153" width="9.140625" style="62" customWidth="1"/>
    <col min="6154" max="6154" width="5.5703125" style="62" customWidth="1"/>
    <col min="6155" max="6155" width="6.42578125" style="62" customWidth="1"/>
    <col min="6156" max="6156" width="12.85546875" style="62" customWidth="1"/>
    <col min="6157" max="6157" width="11.140625" style="62" customWidth="1"/>
    <col min="6158" max="6158" width="10.140625" style="62" customWidth="1"/>
    <col min="6159" max="6159" width="11.5703125" style="62" customWidth="1"/>
    <col min="6160" max="6160" width="12.7109375" style="62" bestFit="1" customWidth="1"/>
    <col min="6161" max="6161" width="13.42578125" style="62" customWidth="1"/>
    <col min="6162" max="6162" width="13.5703125" style="62" customWidth="1"/>
    <col min="6163" max="6163" width="12.28515625" style="62" customWidth="1"/>
    <col min="6164" max="6164" width="12.5703125" style="62" customWidth="1"/>
    <col min="6165" max="6400" width="9.140625" style="62"/>
    <col min="6401" max="6401" width="4.7109375" style="62" customWidth="1"/>
    <col min="6402" max="6402" width="8" style="62" customWidth="1"/>
    <col min="6403" max="6403" width="16.7109375" style="62" customWidth="1"/>
    <col min="6404" max="6405" width="6.85546875" style="62" customWidth="1"/>
    <col min="6406" max="6406" width="9.140625" style="62"/>
    <col min="6407" max="6407" width="0" style="62" hidden="1" customWidth="1"/>
    <col min="6408" max="6408" width="5.5703125" style="62" customWidth="1"/>
    <col min="6409" max="6409" width="9.140625" style="62" customWidth="1"/>
    <col min="6410" max="6410" width="5.5703125" style="62" customWidth="1"/>
    <col min="6411" max="6411" width="6.42578125" style="62" customWidth="1"/>
    <col min="6412" max="6412" width="12.85546875" style="62" customWidth="1"/>
    <col min="6413" max="6413" width="11.140625" style="62" customWidth="1"/>
    <col min="6414" max="6414" width="10.140625" style="62" customWidth="1"/>
    <col min="6415" max="6415" width="11.5703125" style="62" customWidth="1"/>
    <col min="6416" max="6416" width="12.7109375" style="62" bestFit="1" customWidth="1"/>
    <col min="6417" max="6417" width="13.42578125" style="62" customWidth="1"/>
    <col min="6418" max="6418" width="13.5703125" style="62" customWidth="1"/>
    <col min="6419" max="6419" width="12.28515625" style="62" customWidth="1"/>
    <col min="6420" max="6420" width="12.5703125" style="62" customWidth="1"/>
    <col min="6421" max="6656" width="9.140625" style="62"/>
    <col min="6657" max="6657" width="4.7109375" style="62" customWidth="1"/>
    <col min="6658" max="6658" width="8" style="62" customWidth="1"/>
    <col min="6659" max="6659" width="16.7109375" style="62" customWidth="1"/>
    <col min="6660" max="6661" width="6.85546875" style="62" customWidth="1"/>
    <col min="6662" max="6662" width="9.140625" style="62"/>
    <col min="6663" max="6663" width="0" style="62" hidden="1" customWidth="1"/>
    <col min="6664" max="6664" width="5.5703125" style="62" customWidth="1"/>
    <col min="6665" max="6665" width="9.140625" style="62" customWidth="1"/>
    <col min="6666" max="6666" width="5.5703125" style="62" customWidth="1"/>
    <col min="6667" max="6667" width="6.42578125" style="62" customWidth="1"/>
    <col min="6668" max="6668" width="12.85546875" style="62" customWidth="1"/>
    <col min="6669" max="6669" width="11.140625" style="62" customWidth="1"/>
    <col min="6670" max="6670" width="10.140625" style="62" customWidth="1"/>
    <col min="6671" max="6671" width="11.5703125" style="62" customWidth="1"/>
    <col min="6672" max="6672" width="12.7109375" style="62" bestFit="1" customWidth="1"/>
    <col min="6673" max="6673" width="13.42578125" style="62" customWidth="1"/>
    <col min="6674" max="6674" width="13.5703125" style="62" customWidth="1"/>
    <col min="6675" max="6675" width="12.28515625" style="62" customWidth="1"/>
    <col min="6676" max="6676" width="12.5703125" style="62" customWidth="1"/>
    <col min="6677" max="6912" width="9.140625" style="62"/>
    <col min="6913" max="6913" width="4.7109375" style="62" customWidth="1"/>
    <col min="6914" max="6914" width="8" style="62" customWidth="1"/>
    <col min="6915" max="6915" width="16.7109375" style="62" customWidth="1"/>
    <col min="6916" max="6917" width="6.85546875" style="62" customWidth="1"/>
    <col min="6918" max="6918" width="9.140625" style="62"/>
    <col min="6919" max="6919" width="0" style="62" hidden="1" customWidth="1"/>
    <col min="6920" max="6920" width="5.5703125" style="62" customWidth="1"/>
    <col min="6921" max="6921" width="9.140625" style="62" customWidth="1"/>
    <col min="6922" max="6922" width="5.5703125" style="62" customWidth="1"/>
    <col min="6923" max="6923" width="6.42578125" style="62" customWidth="1"/>
    <col min="6924" max="6924" width="12.85546875" style="62" customWidth="1"/>
    <col min="6925" max="6925" width="11.140625" style="62" customWidth="1"/>
    <col min="6926" max="6926" width="10.140625" style="62" customWidth="1"/>
    <col min="6927" max="6927" width="11.5703125" style="62" customWidth="1"/>
    <col min="6928" max="6928" width="12.7109375" style="62" bestFit="1" customWidth="1"/>
    <col min="6929" max="6929" width="13.42578125" style="62" customWidth="1"/>
    <col min="6930" max="6930" width="13.5703125" style="62" customWidth="1"/>
    <col min="6931" max="6931" width="12.28515625" style="62" customWidth="1"/>
    <col min="6932" max="6932" width="12.5703125" style="62" customWidth="1"/>
    <col min="6933" max="7168" width="9.140625" style="62"/>
    <col min="7169" max="7169" width="4.7109375" style="62" customWidth="1"/>
    <col min="7170" max="7170" width="8" style="62" customWidth="1"/>
    <col min="7171" max="7171" width="16.7109375" style="62" customWidth="1"/>
    <col min="7172" max="7173" width="6.85546875" style="62" customWidth="1"/>
    <col min="7174" max="7174" width="9.140625" style="62"/>
    <col min="7175" max="7175" width="0" style="62" hidden="1" customWidth="1"/>
    <col min="7176" max="7176" width="5.5703125" style="62" customWidth="1"/>
    <col min="7177" max="7177" width="9.140625" style="62" customWidth="1"/>
    <col min="7178" max="7178" width="5.5703125" style="62" customWidth="1"/>
    <col min="7179" max="7179" width="6.42578125" style="62" customWidth="1"/>
    <col min="7180" max="7180" width="12.85546875" style="62" customWidth="1"/>
    <col min="7181" max="7181" width="11.140625" style="62" customWidth="1"/>
    <col min="7182" max="7182" width="10.140625" style="62" customWidth="1"/>
    <col min="7183" max="7183" width="11.5703125" style="62" customWidth="1"/>
    <col min="7184" max="7184" width="12.7109375" style="62" bestFit="1" customWidth="1"/>
    <col min="7185" max="7185" width="13.42578125" style="62" customWidth="1"/>
    <col min="7186" max="7186" width="13.5703125" style="62" customWidth="1"/>
    <col min="7187" max="7187" width="12.28515625" style="62" customWidth="1"/>
    <col min="7188" max="7188" width="12.5703125" style="62" customWidth="1"/>
    <col min="7189" max="7424" width="9.140625" style="62"/>
    <col min="7425" max="7425" width="4.7109375" style="62" customWidth="1"/>
    <col min="7426" max="7426" width="8" style="62" customWidth="1"/>
    <col min="7427" max="7427" width="16.7109375" style="62" customWidth="1"/>
    <col min="7428" max="7429" width="6.85546875" style="62" customWidth="1"/>
    <col min="7430" max="7430" width="9.140625" style="62"/>
    <col min="7431" max="7431" width="0" style="62" hidden="1" customWidth="1"/>
    <col min="7432" max="7432" width="5.5703125" style="62" customWidth="1"/>
    <col min="7433" max="7433" width="9.140625" style="62" customWidth="1"/>
    <col min="7434" max="7434" width="5.5703125" style="62" customWidth="1"/>
    <col min="7435" max="7435" width="6.42578125" style="62" customWidth="1"/>
    <col min="7436" max="7436" width="12.85546875" style="62" customWidth="1"/>
    <col min="7437" max="7437" width="11.140625" style="62" customWidth="1"/>
    <col min="7438" max="7438" width="10.140625" style="62" customWidth="1"/>
    <col min="7439" max="7439" width="11.5703125" style="62" customWidth="1"/>
    <col min="7440" max="7440" width="12.7109375" style="62" bestFit="1" customWidth="1"/>
    <col min="7441" max="7441" width="13.42578125" style="62" customWidth="1"/>
    <col min="7442" max="7442" width="13.5703125" style="62" customWidth="1"/>
    <col min="7443" max="7443" width="12.28515625" style="62" customWidth="1"/>
    <col min="7444" max="7444" width="12.5703125" style="62" customWidth="1"/>
    <col min="7445" max="7680" width="9.140625" style="62"/>
    <col min="7681" max="7681" width="4.7109375" style="62" customWidth="1"/>
    <col min="7682" max="7682" width="8" style="62" customWidth="1"/>
    <col min="7683" max="7683" width="16.7109375" style="62" customWidth="1"/>
    <col min="7684" max="7685" width="6.85546875" style="62" customWidth="1"/>
    <col min="7686" max="7686" width="9.140625" style="62"/>
    <col min="7687" max="7687" width="0" style="62" hidden="1" customWidth="1"/>
    <col min="7688" max="7688" width="5.5703125" style="62" customWidth="1"/>
    <col min="7689" max="7689" width="9.140625" style="62" customWidth="1"/>
    <col min="7690" max="7690" width="5.5703125" style="62" customWidth="1"/>
    <col min="7691" max="7691" width="6.42578125" style="62" customWidth="1"/>
    <col min="7692" max="7692" width="12.85546875" style="62" customWidth="1"/>
    <col min="7693" max="7693" width="11.140625" style="62" customWidth="1"/>
    <col min="7694" max="7694" width="10.140625" style="62" customWidth="1"/>
    <col min="7695" max="7695" width="11.5703125" style="62" customWidth="1"/>
    <col min="7696" max="7696" width="12.7109375" style="62" bestFit="1" customWidth="1"/>
    <col min="7697" max="7697" width="13.42578125" style="62" customWidth="1"/>
    <col min="7698" max="7698" width="13.5703125" style="62" customWidth="1"/>
    <col min="7699" max="7699" width="12.28515625" style="62" customWidth="1"/>
    <col min="7700" max="7700" width="12.5703125" style="62" customWidth="1"/>
    <col min="7701" max="7936" width="9.140625" style="62"/>
    <col min="7937" max="7937" width="4.7109375" style="62" customWidth="1"/>
    <col min="7938" max="7938" width="8" style="62" customWidth="1"/>
    <col min="7939" max="7939" width="16.7109375" style="62" customWidth="1"/>
    <col min="7940" max="7941" width="6.85546875" style="62" customWidth="1"/>
    <col min="7942" max="7942" width="9.140625" style="62"/>
    <col min="7943" max="7943" width="0" style="62" hidden="1" customWidth="1"/>
    <col min="7944" max="7944" width="5.5703125" style="62" customWidth="1"/>
    <col min="7945" max="7945" width="9.140625" style="62" customWidth="1"/>
    <col min="7946" max="7946" width="5.5703125" style="62" customWidth="1"/>
    <col min="7947" max="7947" width="6.42578125" style="62" customWidth="1"/>
    <col min="7948" max="7948" width="12.85546875" style="62" customWidth="1"/>
    <col min="7949" max="7949" width="11.140625" style="62" customWidth="1"/>
    <col min="7950" max="7950" width="10.140625" style="62" customWidth="1"/>
    <col min="7951" max="7951" width="11.5703125" style="62" customWidth="1"/>
    <col min="7952" max="7952" width="12.7109375" style="62" bestFit="1" customWidth="1"/>
    <col min="7953" max="7953" width="13.42578125" style="62" customWidth="1"/>
    <col min="7954" max="7954" width="13.5703125" style="62" customWidth="1"/>
    <col min="7955" max="7955" width="12.28515625" style="62" customWidth="1"/>
    <col min="7956" max="7956" width="12.5703125" style="62" customWidth="1"/>
    <col min="7957" max="8192" width="9.140625" style="62"/>
    <col min="8193" max="8193" width="4.7109375" style="62" customWidth="1"/>
    <col min="8194" max="8194" width="8" style="62" customWidth="1"/>
    <col min="8195" max="8195" width="16.7109375" style="62" customWidth="1"/>
    <col min="8196" max="8197" width="6.85546875" style="62" customWidth="1"/>
    <col min="8198" max="8198" width="9.140625" style="62"/>
    <col min="8199" max="8199" width="0" style="62" hidden="1" customWidth="1"/>
    <col min="8200" max="8200" width="5.5703125" style="62" customWidth="1"/>
    <col min="8201" max="8201" width="9.140625" style="62" customWidth="1"/>
    <col min="8202" max="8202" width="5.5703125" style="62" customWidth="1"/>
    <col min="8203" max="8203" width="6.42578125" style="62" customWidth="1"/>
    <col min="8204" max="8204" width="12.85546875" style="62" customWidth="1"/>
    <col min="8205" max="8205" width="11.140625" style="62" customWidth="1"/>
    <col min="8206" max="8206" width="10.140625" style="62" customWidth="1"/>
    <col min="8207" max="8207" width="11.5703125" style="62" customWidth="1"/>
    <col min="8208" max="8208" width="12.7109375" style="62" bestFit="1" customWidth="1"/>
    <col min="8209" max="8209" width="13.42578125" style="62" customWidth="1"/>
    <col min="8210" max="8210" width="13.5703125" style="62" customWidth="1"/>
    <col min="8211" max="8211" width="12.28515625" style="62" customWidth="1"/>
    <col min="8212" max="8212" width="12.5703125" style="62" customWidth="1"/>
    <col min="8213" max="8448" width="9.140625" style="62"/>
    <col min="8449" max="8449" width="4.7109375" style="62" customWidth="1"/>
    <col min="8450" max="8450" width="8" style="62" customWidth="1"/>
    <col min="8451" max="8451" width="16.7109375" style="62" customWidth="1"/>
    <col min="8452" max="8453" width="6.85546875" style="62" customWidth="1"/>
    <col min="8454" max="8454" width="9.140625" style="62"/>
    <col min="8455" max="8455" width="0" style="62" hidden="1" customWidth="1"/>
    <col min="8456" max="8456" width="5.5703125" style="62" customWidth="1"/>
    <col min="8457" max="8457" width="9.140625" style="62" customWidth="1"/>
    <col min="8458" max="8458" width="5.5703125" style="62" customWidth="1"/>
    <col min="8459" max="8459" width="6.42578125" style="62" customWidth="1"/>
    <col min="8460" max="8460" width="12.85546875" style="62" customWidth="1"/>
    <col min="8461" max="8461" width="11.140625" style="62" customWidth="1"/>
    <col min="8462" max="8462" width="10.140625" style="62" customWidth="1"/>
    <col min="8463" max="8463" width="11.5703125" style="62" customWidth="1"/>
    <col min="8464" max="8464" width="12.7109375" style="62" bestFit="1" customWidth="1"/>
    <col min="8465" max="8465" width="13.42578125" style="62" customWidth="1"/>
    <col min="8466" max="8466" width="13.5703125" style="62" customWidth="1"/>
    <col min="8467" max="8467" width="12.28515625" style="62" customWidth="1"/>
    <col min="8468" max="8468" width="12.5703125" style="62" customWidth="1"/>
    <col min="8469" max="8704" width="9.140625" style="62"/>
    <col min="8705" max="8705" width="4.7109375" style="62" customWidth="1"/>
    <col min="8706" max="8706" width="8" style="62" customWidth="1"/>
    <col min="8707" max="8707" width="16.7109375" style="62" customWidth="1"/>
    <col min="8708" max="8709" width="6.85546875" style="62" customWidth="1"/>
    <col min="8710" max="8710" width="9.140625" style="62"/>
    <col min="8711" max="8711" width="0" style="62" hidden="1" customWidth="1"/>
    <col min="8712" max="8712" width="5.5703125" style="62" customWidth="1"/>
    <col min="8713" max="8713" width="9.140625" style="62" customWidth="1"/>
    <col min="8714" max="8714" width="5.5703125" style="62" customWidth="1"/>
    <col min="8715" max="8715" width="6.42578125" style="62" customWidth="1"/>
    <col min="8716" max="8716" width="12.85546875" style="62" customWidth="1"/>
    <col min="8717" max="8717" width="11.140625" style="62" customWidth="1"/>
    <col min="8718" max="8718" width="10.140625" style="62" customWidth="1"/>
    <col min="8719" max="8719" width="11.5703125" style="62" customWidth="1"/>
    <col min="8720" max="8720" width="12.7109375" style="62" bestFit="1" customWidth="1"/>
    <col min="8721" max="8721" width="13.42578125" style="62" customWidth="1"/>
    <col min="8722" max="8722" width="13.5703125" style="62" customWidth="1"/>
    <col min="8723" max="8723" width="12.28515625" style="62" customWidth="1"/>
    <col min="8724" max="8724" width="12.5703125" style="62" customWidth="1"/>
    <col min="8725" max="8960" width="9.140625" style="62"/>
    <col min="8961" max="8961" width="4.7109375" style="62" customWidth="1"/>
    <col min="8962" max="8962" width="8" style="62" customWidth="1"/>
    <col min="8963" max="8963" width="16.7109375" style="62" customWidth="1"/>
    <col min="8964" max="8965" width="6.85546875" style="62" customWidth="1"/>
    <col min="8966" max="8966" width="9.140625" style="62"/>
    <col min="8967" max="8967" width="0" style="62" hidden="1" customWidth="1"/>
    <col min="8968" max="8968" width="5.5703125" style="62" customWidth="1"/>
    <col min="8969" max="8969" width="9.140625" style="62" customWidth="1"/>
    <col min="8970" max="8970" width="5.5703125" style="62" customWidth="1"/>
    <col min="8971" max="8971" width="6.42578125" style="62" customWidth="1"/>
    <col min="8972" max="8972" width="12.85546875" style="62" customWidth="1"/>
    <col min="8973" max="8973" width="11.140625" style="62" customWidth="1"/>
    <col min="8974" max="8974" width="10.140625" style="62" customWidth="1"/>
    <col min="8975" max="8975" width="11.5703125" style="62" customWidth="1"/>
    <col min="8976" max="8976" width="12.7109375" style="62" bestFit="1" customWidth="1"/>
    <col min="8977" max="8977" width="13.42578125" style="62" customWidth="1"/>
    <col min="8978" max="8978" width="13.5703125" style="62" customWidth="1"/>
    <col min="8979" max="8979" width="12.28515625" style="62" customWidth="1"/>
    <col min="8980" max="8980" width="12.5703125" style="62" customWidth="1"/>
    <col min="8981" max="9216" width="9.140625" style="62"/>
    <col min="9217" max="9217" width="4.7109375" style="62" customWidth="1"/>
    <col min="9218" max="9218" width="8" style="62" customWidth="1"/>
    <col min="9219" max="9219" width="16.7109375" style="62" customWidth="1"/>
    <col min="9220" max="9221" width="6.85546875" style="62" customWidth="1"/>
    <col min="9222" max="9222" width="9.140625" style="62"/>
    <col min="9223" max="9223" width="0" style="62" hidden="1" customWidth="1"/>
    <col min="9224" max="9224" width="5.5703125" style="62" customWidth="1"/>
    <col min="9225" max="9225" width="9.140625" style="62" customWidth="1"/>
    <col min="9226" max="9226" width="5.5703125" style="62" customWidth="1"/>
    <col min="9227" max="9227" width="6.42578125" style="62" customWidth="1"/>
    <col min="9228" max="9228" width="12.85546875" style="62" customWidth="1"/>
    <col min="9229" max="9229" width="11.140625" style="62" customWidth="1"/>
    <col min="9230" max="9230" width="10.140625" style="62" customWidth="1"/>
    <col min="9231" max="9231" width="11.5703125" style="62" customWidth="1"/>
    <col min="9232" max="9232" width="12.7109375" style="62" bestFit="1" customWidth="1"/>
    <col min="9233" max="9233" width="13.42578125" style="62" customWidth="1"/>
    <col min="9234" max="9234" width="13.5703125" style="62" customWidth="1"/>
    <col min="9235" max="9235" width="12.28515625" style="62" customWidth="1"/>
    <col min="9236" max="9236" width="12.5703125" style="62" customWidth="1"/>
    <col min="9237" max="9472" width="9.140625" style="62"/>
    <col min="9473" max="9473" width="4.7109375" style="62" customWidth="1"/>
    <col min="9474" max="9474" width="8" style="62" customWidth="1"/>
    <col min="9475" max="9475" width="16.7109375" style="62" customWidth="1"/>
    <col min="9476" max="9477" width="6.85546875" style="62" customWidth="1"/>
    <col min="9478" max="9478" width="9.140625" style="62"/>
    <col min="9479" max="9479" width="0" style="62" hidden="1" customWidth="1"/>
    <col min="9480" max="9480" width="5.5703125" style="62" customWidth="1"/>
    <col min="9481" max="9481" width="9.140625" style="62" customWidth="1"/>
    <col min="9482" max="9482" width="5.5703125" style="62" customWidth="1"/>
    <col min="9483" max="9483" width="6.42578125" style="62" customWidth="1"/>
    <col min="9484" max="9484" width="12.85546875" style="62" customWidth="1"/>
    <col min="9485" max="9485" width="11.140625" style="62" customWidth="1"/>
    <col min="9486" max="9486" width="10.140625" style="62" customWidth="1"/>
    <col min="9487" max="9487" width="11.5703125" style="62" customWidth="1"/>
    <col min="9488" max="9488" width="12.7109375" style="62" bestFit="1" customWidth="1"/>
    <col min="9489" max="9489" width="13.42578125" style="62" customWidth="1"/>
    <col min="9490" max="9490" width="13.5703125" style="62" customWidth="1"/>
    <col min="9491" max="9491" width="12.28515625" style="62" customWidth="1"/>
    <col min="9492" max="9492" width="12.5703125" style="62" customWidth="1"/>
    <col min="9493" max="9728" width="9.140625" style="62"/>
    <col min="9729" max="9729" width="4.7109375" style="62" customWidth="1"/>
    <col min="9730" max="9730" width="8" style="62" customWidth="1"/>
    <col min="9731" max="9731" width="16.7109375" style="62" customWidth="1"/>
    <col min="9732" max="9733" width="6.85546875" style="62" customWidth="1"/>
    <col min="9734" max="9734" width="9.140625" style="62"/>
    <col min="9735" max="9735" width="0" style="62" hidden="1" customWidth="1"/>
    <col min="9736" max="9736" width="5.5703125" style="62" customWidth="1"/>
    <col min="9737" max="9737" width="9.140625" style="62" customWidth="1"/>
    <col min="9738" max="9738" width="5.5703125" style="62" customWidth="1"/>
    <col min="9739" max="9739" width="6.42578125" style="62" customWidth="1"/>
    <col min="9740" max="9740" width="12.85546875" style="62" customWidth="1"/>
    <col min="9741" max="9741" width="11.140625" style="62" customWidth="1"/>
    <col min="9742" max="9742" width="10.140625" style="62" customWidth="1"/>
    <col min="9743" max="9743" width="11.5703125" style="62" customWidth="1"/>
    <col min="9744" max="9744" width="12.7109375" style="62" bestFit="1" customWidth="1"/>
    <col min="9745" max="9745" width="13.42578125" style="62" customWidth="1"/>
    <col min="9746" max="9746" width="13.5703125" style="62" customWidth="1"/>
    <col min="9747" max="9747" width="12.28515625" style="62" customWidth="1"/>
    <col min="9748" max="9748" width="12.5703125" style="62" customWidth="1"/>
    <col min="9749" max="9984" width="9.140625" style="62"/>
    <col min="9985" max="9985" width="4.7109375" style="62" customWidth="1"/>
    <col min="9986" max="9986" width="8" style="62" customWidth="1"/>
    <col min="9987" max="9987" width="16.7109375" style="62" customWidth="1"/>
    <col min="9988" max="9989" width="6.85546875" style="62" customWidth="1"/>
    <col min="9990" max="9990" width="9.140625" style="62"/>
    <col min="9991" max="9991" width="0" style="62" hidden="1" customWidth="1"/>
    <col min="9992" max="9992" width="5.5703125" style="62" customWidth="1"/>
    <col min="9993" max="9993" width="9.140625" style="62" customWidth="1"/>
    <col min="9994" max="9994" width="5.5703125" style="62" customWidth="1"/>
    <col min="9995" max="9995" width="6.42578125" style="62" customWidth="1"/>
    <col min="9996" max="9996" width="12.85546875" style="62" customWidth="1"/>
    <col min="9997" max="9997" width="11.140625" style="62" customWidth="1"/>
    <col min="9998" max="9998" width="10.140625" style="62" customWidth="1"/>
    <col min="9999" max="9999" width="11.5703125" style="62" customWidth="1"/>
    <col min="10000" max="10000" width="12.7109375" style="62" bestFit="1" customWidth="1"/>
    <col min="10001" max="10001" width="13.42578125" style="62" customWidth="1"/>
    <col min="10002" max="10002" width="13.5703125" style="62" customWidth="1"/>
    <col min="10003" max="10003" width="12.28515625" style="62" customWidth="1"/>
    <col min="10004" max="10004" width="12.5703125" style="62" customWidth="1"/>
    <col min="10005" max="10240" width="9.140625" style="62"/>
    <col min="10241" max="10241" width="4.7109375" style="62" customWidth="1"/>
    <col min="10242" max="10242" width="8" style="62" customWidth="1"/>
    <col min="10243" max="10243" width="16.7109375" style="62" customWidth="1"/>
    <col min="10244" max="10245" width="6.85546875" style="62" customWidth="1"/>
    <col min="10246" max="10246" width="9.140625" style="62"/>
    <col min="10247" max="10247" width="0" style="62" hidden="1" customWidth="1"/>
    <col min="10248" max="10248" width="5.5703125" style="62" customWidth="1"/>
    <col min="10249" max="10249" width="9.140625" style="62" customWidth="1"/>
    <col min="10250" max="10250" width="5.5703125" style="62" customWidth="1"/>
    <col min="10251" max="10251" width="6.42578125" style="62" customWidth="1"/>
    <col min="10252" max="10252" width="12.85546875" style="62" customWidth="1"/>
    <col min="10253" max="10253" width="11.140625" style="62" customWidth="1"/>
    <col min="10254" max="10254" width="10.140625" style="62" customWidth="1"/>
    <col min="10255" max="10255" width="11.5703125" style="62" customWidth="1"/>
    <col min="10256" max="10256" width="12.7109375" style="62" bestFit="1" customWidth="1"/>
    <col min="10257" max="10257" width="13.42578125" style="62" customWidth="1"/>
    <col min="10258" max="10258" width="13.5703125" style="62" customWidth="1"/>
    <col min="10259" max="10259" width="12.28515625" style="62" customWidth="1"/>
    <col min="10260" max="10260" width="12.5703125" style="62" customWidth="1"/>
    <col min="10261" max="10496" width="9.140625" style="62"/>
    <col min="10497" max="10497" width="4.7109375" style="62" customWidth="1"/>
    <col min="10498" max="10498" width="8" style="62" customWidth="1"/>
    <col min="10499" max="10499" width="16.7109375" style="62" customWidth="1"/>
    <col min="10500" max="10501" width="6.85546875" style="62" customWidth="1"/>
    <col min="10502" max="10502" width="9.140625" style="62"/>
    <col min="10503" max="10503" width="0" style="62" hidden="1" customWidth="1"/>
    <col min="10504" max="10504" width="5.5703125" style="62" customWidth="1"/>
    <col min="10505" max="10505" width="9.140625" style="62" customWidth="1"/>
    <col min="10506" max="10506" width="5.5703125" style="62" customWidth="1"/>
    <col min="10507" max="10507" width="6.42578125" style="62" customWidth="1"/>
    <col min="10508" max="10508" width="12.85546875" style="62" customWidth="1"/>
    <col min="10509" max="10509" width="11.140625" style="62" customWidth="1"/>
    <col min="10510" max="10510" width="10.140625" style="62" customWidth="1"/>
    <col min="10511" max="10511" width="11.5703125" style="62" customWidth="1"/>
    <col min="10512" max="10512" width="12.7109375" style="62" bestFit="1" customWidth="1"/>
    <col min="10513" max="10513" width="13.42578125" style="62" customWidth="1"/>
    <col min="10514" max="10514" width="13.5703125" style="62" customWidth="1"/>
    <col min="10515" max="10515" width="12.28515625" style="62" customWidth="1"/>
    <col min="10516" max="10516" width="12.5703125" style="62" customWidth="1"/>
    <col min="10517" max="10752" width="9.140625" style="62"/>
    <col min="10753" max="10753" width="4.7109375" style="62" customWidth="1"/>
    <col min="10754" max="10754" width="8" style="62" customWidth="1"/>
    <col min="10755" max="10755" width="16.7109375" style="62" customWidth="1"/>
    <col min="10756" max="10757" width="6.85546875" style="62" customWidth="1"/>
    <col min="10758" max="10758" width="9.140625" style="62"/>
    <col min="10759" max="10759" width="0" style="62" hidden="1" customWidth="1"/>
    <col min="10760" max="10760" width="5.5703125" style="62" customWidth="1"/>
    <col min="10761" max="10761" width="9.140625" style="62" customWidth="1"/>
    <col min="10762" max="10762" width="5.5703125" style="62" customWidth="1"/>
    <col min="10763" max="10763" width="6.42578125" style="62" customWidth="1"/>
    <col min="10764" max="10764" width="12.85546875" style="62" customWidth="1"/>
    <col min="10765" max="10765" width="11.140625" style="62" customWidth="1"/>
    <col min="10766" max="10766" width="10.140625" style="62" customWidth="1"/>
    <col min="10767" max="10767" width="11.5703125" style="62" customWidth="1"/>
    <col min="10768" max="10768" width="12.7109375" style="62" bestFit="1" customWidth="1"/>
    <col min="10769" max="10769" width="13.42578125" style="62" customWidth="1"/>
    <col min="10770" max="10770" width="13.5703125" style="62" customWidth="1"/>
    <col min="10771" max="10771" width="12.28515625" style="62" customWidth="1"/>
    <col min="10772" max="10772" width="12.5703125" style="62" customWidth="1"/>
    <col min="10773" max="11008" width="9.140625" style="62"/>
    <col min="11009" max="11009" width="4.7109375" style="62" customWidth="1"/>
    <col min="11010" max="11010" width="8" style="62" customWidth="1"/>
    <col min="11011" max="11011" width="16.7109375" style="62" customWidth="1"/>
    <col min="11012" max="11013" width="6.85546875" style="62" customWidth="1"/>
    <col min="11014" max="11014" width="9.140625" style="62"/>
    <col min="11015" max="11015" width="0" style="62" hidden="1" customWidth="1"/>
    <col min="11016" max="11016" width="5.5703125" style="62" customWidth="1"/>
    <col min="11017" max="11017" width="9.140625" style="62" customWidth="1"/>
    <col min="11018" max="11018" width="5.5703125" style="62" customWidth="1"/>
    <col min="11019" max="11019" width="6.42578125" style="62" customWidth="1"/>
    <col min="11020" max="11020" width="12.85546875" style="62" customWidth="1"/>
    <col min="11021" max="11021" width="11.140625" style="62" customWidth="1"/>
    <col min="11022" max="11022" width="10.140625" style="62" customWidth="1"/>
    <col min="11023" max="11023" width="11.5703125" style="62" customWidth="1"/>
    <col min="11024" max="11024" width="12.7109375" style="62" bestFit="1" customWidth="1"/>
    <col min="11025" max="11025" width="13.42578125" style="62" customWidth="1"/>
    <col min="11026" max="11026" width="13.5703125" style="62" customWidth="1"/>
    <col min="11027" max="11027" width="12.28515625" style="62" customWidth="1"/>
    <col min="11028" max="11028" width="12.5703125" style="62" customWidth="1"/>
    <col min="11029" max="11264" width="9.140625" style="62"/>
    <col min="11265" max="11265" width="4.7109375" style="62" customWidth="1"/>
    <col min="11266" max="11266" width="8" style="62" customWidth="1"/>
    <col min="11267" max="11267" width="16.7109375" style="62" customWidth="1"/>
    <col min="11268" max="11269" width="6.85546875" style="62" customWidth="1"/>
    <col min="11270" max="11270" width="9.140625" style="62"/>
    <col min="11271" max="11271" width="0" style="62" hidden="1" customWidth="1"/>
    <col min="11272" max="11272" width="5.5703125" style="62" customWidth="1"/>
    <col min="11273" max="11273" width="9.140625" style="62" customWidth="1"/>
    <col min="11274" max="11274" width="5.5703125" style="62" customWidth="1"/>
    <col min="11275" max="11275" width="6.42578125" style="62" customWidth="1"/>
    <col min="11276" max="11276" width="12.85546875" style="62" customWidth="1"/>
    <col min="11277" max="11277" width="11.140625" style="62" customWidth="1"/>
    <col min="11278" max="11278" width="10.140625" style="62" customWidth="1"/>
    <col min="11279" max="11279" width="11.5703125" style="62" customWidth="1"/>
    <col min="11280" max="11280" width="12.7109375" style="62" bestFit="1" customWidth="1"/>
    <col min="11281" max="11281" width="13.42578125" style="62" customWidth="1"/>
    <col min="11282" max="11282" width="13.5703125" style="62" customWidth="1"/>
    <col min="11283" max="11283" width="12.28515625" style="62" customWidth="1"/>
    <col min="11284" max="11284" width="12.5703125" style="62" customWidth="1"/>
    <col min="11285" max="11520" width="9.140625" style="62"/>
    <col min="11521" max="11521" width="4.7109375" style="62" customWidth="1"/>
    <col min="11522" max="11522" width="8" style="62" customWidth="1"/>
    <col min="11523" max="11523" width="16.7109375" style="62" customWidth="1"/>
    <col min="11524" max="11525" width="6.85546875" style="62" customWidth="1"/>
    <col min="11526" max="11526" width="9.140625" style="62"/>
    <col min="11527" max="11527" width="0" style="62" hidden="1" customWidth="1"/>
    <col min="11528" max="11528" width="5.5703125" style="62" customWidth="1"/>
    <col min="11529" max="11529" width="9.140625" style="62" customWidth="1"/>
    <col min="11530" max="11530" width="5.5703125" style="62" customWidth="1"/>
    <col min="11531" max="11531" width="6.42578125" style="62" customWidth="1"/>
    <col min="11532" max="11532" width="12.85546875" style="62" customWidth="1"/>
    <col min="11533" max="11533" width="11.140625" style="62" customWidth="1"/>
    <col min="11534" max="11534" width="10.140625" style="62" customWidth="1"/>
    <col min="11535" max="11535" width="11.5703125" style="62" customWidth="1"/>
    <col min="11536" max="11536" width="12.7109375" style="62" bestFit="1" customWidth="1"/>
    <col min="11537" max="11537" width="13.42578125" style="62" customWidth="1"/>
    <col min="11538" max="11538" width="13.5703125" style="62" customWidth="1"/>
    <col min="11539" max="11539" width="12.28515625" style="62" customWidth="1"/>
    <col min="11540" max="11540" width="12.5703125" style="62" customWidth="1"/>
    <col min="11541" max="11776" width="9.140625" style="62"/>
    <col min="11777" max="11777" width="4.7109375" style="62" customWidth="1"/>
    <col min="11778" max="11778" width="8" style="62" customWidth="1"/>
    <col min="11779" max="11779" width="16.7109375" style="62" customWidth="1"/>
    <col min="11780" max="11781" width="6.85546875" style="62" customWidth="1"/>
    <col min="11782" max="11782" width="9.140625" style="62"/>
    <col min="11783" max="11783" width="0" style="62" hidden="1" customWidth="1"/>
    <col min="11784" max="11784" width="5.5703125" style="62" customWidth="1"/>
    <col min="11785" max="11785" width="9.140625" style="62" customWidth="1"/>
    <col min="11786" max="11786" width="5.5703125" style="62" customWidth="1"/>
    <col min="11787" max="11787" width="6.42578125" style="62" customWidth="1"/>
    <col min="11788" max="11788" width="12.85546875" style="62" customWidth="1"/>
    <col min="11789" max="11789" width="11.140625" style="62" customWidth="1"/>
    <col min="11790" max="11790" width="10.140625" style="62" customWidth="1"/>
    <col min="11791" max="11791" width="11.5703125" style="62" customWidth="1"/>
    <col min="11792" max="11792" width="12.7109375" style="62" bestFit="1" customWidth="1"/>
    <col min="11793" max="11793" width="13.42578125" style="62" customWidth="1"/>
    <col min="11794" max="11794" width="13.5703125" style="62" customWidth="1"/>
    <col min="11795" max="11795" width="12.28515625" style="62" customWidth="1"/>
    <col min="11796" max="11796" width="12.5703125" style="62" customWidth="1"/>
    <col min="11797" max="12032" width="9.140625" style="62"/>
    <col min="12033" max="12033" width="4.7109375" style="62" customWidth="1"/>
    <col min="12034" max="12034" width="8" style="62" customWidth="1"/>
    <col min="12035" max="12035" width="16.7109375" style="62" customWidth="1"/>
    <col min="12036" max="12037" width="6.85546875" style="62" customWidth="1"/>
    <col min="12038" max="12038" width="9.140625" style="62"/>
    <col min="12039" max="12039" width="0" style="62" hidden="1" customWidth="1"/>
    <col min="12040" max="12040" width="5.5703125" style="62" customWidth="1"/>
    <col min="12041" max="12041" width="9.140625" style="62" customWidth="1"/>
    <col min="12042" max="12042" width="5.5703125" style="62" customWidth="1"/>
    <col min="12043" max="12043" width="6.42578125" style="62" customWidth="1"/>
    <col min="12044" max="12044" width="12.85546875" style="62" customWidth="1"/>
    <col min="12045" max="12045" width="11.140625" style="62" customWidth="1"/>
    <col min="12046" max="12046" width="10.140625" style="62" customWidth="1"/>
    <col min="12047" max="12047" width="11.5703125" style="62" customWidth="1"/>
    <col min="12048" max="12048" width="12.7109375" style="62" bestFit="1" customWidth="1"/>
    <col min="12049" max="12049" width="13.42578125" style="62" customWidth="1"/>
    <col min="12050" max="12050" width="13.5703125" style="62" customWidth="1"/>
    <col min="12051" max="12051" width="12.28515625" style="62" customWidth="1"/>
    <col min="12052" max="12052" width="12.5703125" style="62" customWidth="1"/>
    <col min="12053" max="12288" width="9.140625" style="62"/>
    <col min="12289" max="12289" width="4.7109375" style="62" customWidth="1"/>
    <col min="12290" max="12290" width="8" style="62" customWidth="1"/>
    <col min="12291" max="12291" width="16.7109375" style="62" customWidth="1"/>
    <col min="12292" max="12293" width="6.85546875" style="62" customWidth="1"/>
    <col min="12294" max="12294" width="9.140625" style="62"/>
    <col min="12295" max="12295" width="0" style="62" hidden="1" customWidth="1"/>
    <col min="12296" max="12296" width="5.5703125" style="62" customWidth="1"/>
    <col min="12297" max="12297" width="9.140625" style="62" customWidth="1"/>
    <col min="12298" max="12298" width="5.5703125" style="62" customWidth="1"/>
    <col min="12299" max="12299" width="6.42578125" style="62" customWidth="1"/>
    <col min="12300" max="12300" width="12.85546875" style="62" customWidth="1"/>
    <col min="12301" max="12301" width="11.140625" style="62" customWidth="1"/>
    <col min="12302" max="12302" width="10.140625" style="62" customWidth="1"/>
    <col min="12303" max="12303" width="11.5703125" style="62" customWidth="1"/>
    <col min="12304" max="12304" width="12.7109375" style="62" bestFit="1" customWidth="1"/>
    <col min="12305" max="12305" width="13.42578125" style="62" customWidth="1"/>
    <col min="12306" max="12306" width="13.5703125" style="62" customWidth="1"/>
    <col min="12307" max="12307" width="12.28515625" style="62" customWidth="1"/>
    <col min="12308" max="12308" width="12.5703125" style="62" customWidth="1"/>
    <col min="12309" max="12544" width="9.140625" style="62"/>
    <col min="12545" max="12545" width="4.7109375" style="62" customWidth="1"/>
    <col min="12546" max="12546" width="8" style="62" customWidth="1"/>
    <col min="12547" max="12547" width="16.7109375" style="62" customWidth="1"/>
    <col min="12548" max="12549" width="6.85546875" style="62" customWidth="1"/>
    <col min="12550" max="12550" width="9.140625" style="62"/>
    <col min="12551" max="12551" width="0" style="62" hidden="1" customWidth="1"/>
    <col min="12552" max="12552" width="5.5703125" style="62" customWidth="1"/>
    <col min="12553" max="12553" width="9.140625" style="62" customWidth="1"/>
    <col min="12554" max="12554" width="5.5703125" style="62" customWidth="1"/>
    <col min="12555" max="12555" width="6.42578125" style="62" customWidth="1"/>
    <col min="12556" max="12556" width="12.85546875" style="62" customWidth="1"/>
    <col min="12557" max="12557" width="11.140625" style="62" customWidth="1"/>
    <col min="12558" max="12558" width="10.140625" style="62" customWidth="1"/>
    <col min="12559" max="12559" width="11.5703125" style="62" customWidth="1"/>
    <col min="12560" max="12560" width="12.7109375" style="62" bestFit="1" customWidth="1"/>
    <col min="12561" max="12561" width="13.42578125" style="62" customWidth="1"/>
    <col min="12562" max="12562" width="13.5703125" style="62" customWidth="1"/>
    <col min="12563" max="12563" width="12.28515625" style="62" customWidth="1"/>
    <col min="12564" max="12564" width="12.5703125" style="62" customWidth="1"/>
    <col min="12565" max="12800" width="9.140625" style="62"/>
    <col min="12801" max="12801" width="4.7109375" style="62" customWidth="1"/>
    <col min="12802" max="12802" width="8" style="62" customWidth="1"/>
    <col min="12803" max="12803" width="16.7109375" style="62" customWidth="1"/>
    <col min="12804" max="12805" width="6.85546875" style="62" customWidth="1"/>
    <col min="12806" max="12806" width="9.140625" style="62"/>
    <col min="12807" max="12807" width="0" style="62" hidden="1" customWidth="1"/>
    <col min="12808" max="12808" width="5.5703125" style="62" customWidth="1"/>
    <col min="12809" max="12809" width="9.140625" style="62" customWidth="1"/>
    <col min="12810" max="12810" width="5.5703125" style="62" customWidth="1"/>
    <col min="12811" max="12811" width="6.42578125" style="62" customWidth="1"/>
    <col min="12812" max="12812" width="12.85546875" style="62" customWidth="1"/>
    <col min="12813" max="12813" width="11.140625" style="62" customWidth="1"/>
    <col min="12814" max="12814" width="10.140625" style="62" customWidth="1"/>
    <col min="12815" max="12815" width="11.5703125" style="62" customWidth="1"/>
    <col min="12816" max="12816" width="12.7109375" style="62" bestFit="1" customWidth="1"/>
    <col min="12817" max="12817" width="13.42578125" style="62" customWidth="1"/>
    <col min="12818" max="12818" width="13.5703125" style="62" customWidth="1"/>
    <col min="12819" max="12819" width="12.28515625" style="62" customWidth="1"/>
    <col min="12820" max="12820" width="12.5703125" style="62" customWidth="1"/>
    <col min="12821" max="13056" width="9.140625" style="62"/>
    <col min="13057" max="13057" width="4.7109375" style="62" customWidth="1"/>
    <col min="13058" max="13058" width="8" style="62" customWidth="1"/>
    <col min="13059" max="13059" width="16.7109375" style="62" customWidth="1"/>
    <col min="13060" max="13061" width="6.85546875" style="62" customWidth="1"/>
    <col min="13062" max="13062" width="9.140625" style="62"/>
    <col min="13063" max="13063" width="0" style="62" hidden="1" customWidth="1"/>
    <col min="13064" max="13064" width="5.5703125" style="62" customWidth="1"/>
    <col min="13065" max="13065" width="9.140625" style="62" customWidth="1"/>
    <col min="13066" max="13066" width="5.5703125" style="62" customWidth="1"/>
    <col min="13067" max="13067" width="6.42578125" style="62" customWidth="1"/>
    <col min="13068" max="13068" width="12.85546875" style="62" customWidth="1"/>
    <col min="13069" max="13069" width="11.140625" style="62" customWidth="1"/>
    <col min="13070" max="13070" width="10.140625" style="62" customWidth="1"/>
    <col min="13071" max="13071" width="11.5703125" style="62" customWidth="1"/>
    <col min="13072" max="13072" width="12.7109375" style="62" bestFit="1" customWidth="1"/>
    <col min="13073" max="13073" width="13.42578125" style="62" customWidth="1"/>
    <col min="13074" max="13074" width="13.5703125" style="62" customWidth="1"/>
    <col min="13075" max="13075" width="12.28515625" style="62" customWidth="1"/>
    <col min="13076" max="13076" width="12.5703125" style="62" customWidth="1"/>
    <col min="13077" max="13312" width="9.140625" style="62"/>
    <col min="13313" max="13313" width="4.7109375" style="62" customWidth="1"/>
    <col min="13314" max="13314" width="8" style="62" customWidth="1"/>
    <col min="13315" max="13315" width="16.7109375" style="62" customWidth="1"/>
    <col min="13316" max="13317" width="6.85546875" style="62" customWidth="1"/>
    <col min="13318" max="13318" width="9.140625" style="62"/>
    <col min="13319" max="13319" width="0" style="62" hidden="1" customWidth="1"/>
    <col min="13320" max="13320" width="5.5703125" style="62" customWidth="1"/>
    <col min="13321" max="13321" width="9.140625" style="62" customWidth="1"/>
    <col min="13322" max="13322" width="5.5703125" style="62" customWidth="1"/>
    <col min="13323" max="13323" width="6.42578125" style="62" customWidth="1"/>
    <col min="13324" max="13324" width="12.85546875" style="62" customWidth="1"/>
    <col min="13325" max="13325" width="11.140625" style="62" customWidth="1"/>
    <col min="13326" max="13326" width="10.140625" style="62" customWidth="1"/>
    <col min="13327" max="13327" width="11.5703125" style="62" customWidth="1"/>
    <col min="13328" max="13328" width="12.7109375" style="62" bestFit="1" customWidth="1"/>
    <col min="13329" max="13329" width="13.42578125" style="62" customWidth="1"/>
    <col min="13330" max="13330" width="13.5703125" style="62" customWidth="1"/>
    <col min="13331" max="13331" width="12.28515625" style="62" customWidth="1"/>
    <col min="13332" max="13332" width="12.5703125" style="62" customWidth="1"/>
    <col min="13333" max="13568" width="9.140625" style="62"/>
    <col min="13569" max="13569" width="4.7109375" style="62" customWidth="1"/>
    <col min="13570" max="13570" width="8" style="62" customWidth="1"/>
    <col min="13571" max="13571" width="16.7109375" style="62" customWidth="1"/>
    <col min="13572" max="13573" width="6.85546875" style="62" customWidth="1"/>
    <col min="13574" max="13574" width="9.140625" style="62"/>
    <col min="13575" max="13575" width="0" style="62" hidden="1" customWidth="1"/>
    <col min="13576" max="13576" width="5.5703125" style="62" customWidth="1"/>
    <col min="13577" max="13577" width="9.140625" style="62" customWidth="1"/>
    <col min="13578" max="13578" width="5.5703125" style="62" customWidth="1"/>
    <col min="13579" max="13579" width="6.42578125" style="62" customWidth="1"/>
    <col min="13580" max="13580" width="12.85546875" style="62" customWidth="1"/>
    <col min="13581" max="13581" width="11.140625" style="62" customWidth="1"/>
    <col min="13582" max="13582" width="10.140625" style="62" customWidth="1"/>
    <col min="13583" max="13583" width="11.5703125" style="62" customWidth="1"/>
    <col min="13584" max="13584" width="12.7109375" style="62" bestFit="1" customWidth="1"/>
    <col min="13585" max="13585" width="13.42578125" style="62" customWidth="1"/>
    <col min="13586" max="13586" width="13.5703125" style="62" customWidth="1"/>
    <col min="13587" max="13587" width="12.28515625" style="62" customWidth="1"/>
    <col min="13588" max="13588" width="12.5703125" style="62" customWidth="1"/>
    <col min="13589" max="13824" width="9.140625" style="62"/>
    <col min="13825" max="13825" width="4.7109375" style="62" customWidth="1"/>
    <col min="13826" max="13826" width="8" style="62" customWidth="1"/>
    <col min="13827" max="13827" width="16.7109375" style="62" customWidth="1"/>
    <col min="13828" max="13829" width="6.85546875" style="62" customWidth="1"/>
    <col min="13830" max="13830" width="9.140625" style="62"/>
    <col min="13831" max="13831" width="0" style="62" hidden="1" customWidth="1"/>
    <col min="13832" max="13832" width="5.5703125" style="62" customWidth="1"/>
    <col min="13833" max="13833" width="9.140625" style="62" customWidth="1"/>
    <col min="13834" max="13834" width="5.5703125" style="62" customWidth="1"/>
    <col min="13835" max="13835" width="6.42578125" style="62" customWidth="1"/>
    <col min="13836" max="13836" width="12.85546875" style="62" customWidth="1"/>
    <col min="13837" max="13837" width="11.140625" style="62" customWidth="1"/>
    <col min="13838" max="13838" width="10.140625" style="62" customWidth="1"/>
    <col min="13839" max="13839" width="11.5703125" style="62" customWidth="1"/>
    <col min="13840" max="13840" width="12.7109375" style="62" bestFit="1" customWidth="1"/>
    <col min="13841" max="13841" width="13.42578125" style="62" customWidth="1"/>
    <col min="13842" max="13842" width="13.5703125" style="62" customWidth="1"/>
    <col min="13843" max="13843" width="12.28515625" style="62" customWidth="1"/>
    <col min="13844" max="13844" width="12.5703125" style="62" customWidth="1"/>
    <col min="13845" max="14080" width="9.140625" style="62"/>
    <col min="14081" max="14081" width="4.7109375" style="62" customWidth="1"/>
    <col min="14082" max="14082" width="8" style="62" customWidth="1"/>
    <col min="14083" max="14083" width="16.7109375" style="62" customWidth="1"/>
    <col min="14084" max="14085" width="6.85546875" style="62" customWidth="1"/>
    <col min="14086" max="14086" width="9.140625" style="62"/>
    <col min="14087" max="14087" width="0" style="62" hidden="1" customWidth="1"/>
    <col min="14088" max="14088" width="5.5703125" style="62" customWidth="1"/>
    <col min="14089" max="14089" width="9.140625" style="62" customWidth="1"/>
    <col min="14090" max="14090" width="5.5703125" style="62" customWidth="1"/>
    <col min="14091" max="14091" width="6.42578125" style="62" customWidth="1"/>
    <col min="14092" max="14092" width="12.85546875" style="62" customWidth="1"/>
    <col min="14093" max="14093" width="11.140625" style="62" customWidth="1"/>
    <col min="14094" max="14094" width="10.140625" style="62" customWidth="1"/>
    <col min="14095" max="14095" width="11.5703125" style="62" customWidth="1"/>
    <col min="14096" max="14096" width="12.7109375" style="62" bestFit="1" customWidth="1"/>
    <col min="14097" max="14097" width="13.42578125" style="62" customWidth="1"/>
    <col min="14098" max="14098" width="13.5703125" style="62" customWidth="1"/>
    <col min="14099" max="14099" width="12.28515625" style="62" customWidth="1"/>
    <col min="14100" max="14100" width="12.5703125" style="62" customWidth="1"/>
    <col min="14101" max="14336" width="9.140625" style="62"/>
    <col min="14337" max="14337" width="4.7109375" style="62" customWidth="1"/>
    <col min="14338" max="14338" width="8" style="62" customWidth="1"/>
    <col min="14339" max="14339" width="16.7109375" style="62" customWidth="1"/>
    <col min="14340" max="14341" width="6.85546875" style="62" customWidth="1"/>
    <col min="14342" max="14342" width="9.140625" style="62"/>
    <col min="14343" max="14343" width="0" style="62" hidden="1" customWidth="1"/>
    <col min="14344" max="14344" width="5.5703125" style="62" customWidth="1"/>
    <col min="14345" max="14345" width="9.140625" style="62" customWidth="1"/>
    <col min="14346" max="14346" width="5.5703125" style="62" customWidth="1"/>
    <col min="14347" max="14347" width="6.42578125" style="62" customWidth="1"/>
    <col min="14348" max="14348" width="12.85546875" style="62" customWidth="1"/>
    <col min="14349" max="14349" width="11.140625" style="62" customWidth="1"/>
    <col min="14350" max="14350" width="10.140625" style="62" customWidth="1"/>
    <col min="14351" max="14351" width="11.5703125" style="62" customWidth="1"/>
    <col min="14352" max="14352" width="12.7109375" style="62" bestFit="1" customWidth="1"/>
    <col min="14353" max="14353" width="13.42578125" style="62" customWidth="1"/>
    <col min="14354" max="14354" width="13.5703125" style="62" customWidth="1"/>
    <col min="14355" max="14355" width="12.28515625" style="62" customWidth="1"/>
    <col min="14356" max="14356" width="12.5703125" style="62" customWidth="1"/>
    <col min="14357" max="14592" width="9.140625" style="62"/>
    <col min="14593" max="14593" width="4.7109375" style="62" customWidth="1"/>
    <col min="14594" max="14594" width="8" style="62" customWidth="1"/>
    <col min="14595" max="14595" width="16.7109375" style="62" customWidth="1"/>
    <col min="14596" max="14597" width="6.85546875" style="62" customWidth="1"/>
    <col min="14598" max="14598" width="9.140625" style="62"/>
    <col min="14599" max="14599" width="0" style="62" hidden="1" customWidth="1"/>
    <col min="14600" max="14600" width="5.5703125" style="62" customWidth="1"/>
    <col min="14601" max="14601" width="9.140625" style="62" customWidth="1"/>
    <col min="14602" max="14602" width="5.5703125" style="62" customWidth="1"/>
    <col min="14603" max="14603" width="6.42578125" style="62" customWidth="1"/>
    <col min="14604" max="14604" width="12.85546875" style="62" customWidth="1"/>
    <col min="14605" max="14605" width="11.140625" style="62" customWidth="1"/>
    <col min="14606" max="14606" width="10.140625" style="62" customWidth="1"/>
    <col min="14607" max="14607" width="11.5703125" style="62" customWidth="1"/>
    <col min="14608" max="14608" width="12.7109375" style="62" bestFit="1" customWidth="1"/>
    <col min="14609" max="14609" width="13.42578125" style="62" customWidth="1"/>
    <col min="14610" max="14610" width="13.5703125" style="62" customWidth="1"/>
    <col min="14611" max="14611" width="12.28515625" style="62" customWidth="1"/>
    <col min="14612" max="14612" width="12.5703125" style="62" customWidth="1"/>
    <col min="14613" max="14848" width="9.140625" style="62"/>
    <col min="14849" max="14849" width="4.7109375" style="62" customWidth="1"/>
    <col min="14850" max="14850" width="8" style="62" customWidth="1"/>
    <col min="14851" max="14851" width="16.7109375" style="62" customWidth="1"/>
    <col min="14852" max="14853" width="6.85546875" style="62" customWidth="1"/>
    <col min="14854" max="14854" width="9.140625" style="62"/>
    <col min="14855" max="14855" width="0" style="62" hidden="1" customWidth="1"/>
    <col min="14856" max="14856" width="5.5703125" style="62" customWidth="1"/>
    <col min="14857" max="14857" width="9.140625" style="62" customWidth="1"/>
    <col min="14858" max="14858" width="5.5703125" style="62" customWidth="1"/>
    <col min="14859" max="14859" width="6.42578125" style="62" customWidth="1"/>
    <col min="14860" max="14860" width="12.85546875" style="62" customWidth="1"/>
    <col min="14861" max="14861" width="11.140625" style="62" customWidth="1"/>
    <col min="14862" max="14862" width="10.140625" style="62" customWidth="1"/>
    <col min="14863" max="14863" width="11.5703125" style="62" customWidth="1"/>
    <col min="14864" max="14864" width="12.7109375" style="62" bestFit="1" customWidth="1"/>
    <col min="14865" max="14865" width="13.42578125" style="62" customWidth="1"/>
    <col min="14866" max="14866" width="13.5703125" style="62" customWidth="1"/>
    <col min="14867" max="14867" width="12.28515625" style="62" customWidth="1"/>
    <col min="14868" max="14868" width="12.5703125" style="62" customWidth="1"/>
    <col min="14869" max="15104" width="9.140625" style="62"/>
    <col min="15105" max="15105" width="4.7109375" style="62" customWidth="1"/>
    <col min="15106" max="15106" width="8" style="62" customWidth="1"/>
    <col min="15107" max="15107" width="16.7109375" style="62" customWidth="1"/>
    <col min="15108" max="15109" width="6.85546875" style="62" customWidth="1"/>
    <col min="15110" max="15110" width="9.140625" style="62"/>
    <col min="15111" max="15111" width="0" style="62" hidden="1" customWidth="1"/>
    <col min="15112" max="15112" width="5.5703125" style="62" customWidth="1"/>
    <col min="15113" max="15113" width="9.140625" style="62" customWidth="1"/>
    <col min="15114" max="15114" width="5.5703125" style="62" customWidth="1"/>
    <col min="15115" max="15115" width="6.42578125" style="62" customWidth="1"/>
    <col min="15116" max="15116" width="12.85546875" style="62" customWidth="1"/>
    <col min="15117" max="15117" width="11.140625" style="62" customWidth="1"/>
    <col min="15118" max="15118" width="10.140625" style="62" customWidth="1"/>
    <col min="15119" max="15119" width="11.5703125" style="62" customWidth="1"/>
    <col min="15120" max="15120" width="12.7109375" style="62" bestFit="1" customWidth="1"/>
    <col min="15121" max="15121" width="13.42578125" style="62" customWidth="1"/>
    <col min="15122" max="15122" width="13.5703125" style="62" customWidth="1"/>
    <col min="15123" max="15123" width="12.28515625" style="62" customWidth="1"/>
    <col min="15124" max="15124" width="12.5703125" style="62" customWidth="1"/>
    <col min="15125" max="15360" width="9.140625" style="62"/>
    <col min="15361" max="15361" width="4.7109375" style="62" customWidth="1"/>
    <col min="15362" max="15362" width="8" style="62" customWidth="1"/>
    <col min="15363" max="15363" width="16.7109375" style="62" customWidth="1"/>
    <col min="15364" max="15365" width="6.85546875" style="62" customWidth="1"/>
    <col min="15366" max="15366" width="9.140625" style="62"/>
    <col min="15367" max="15367" width="0" style="62" hidden="1" customWidth="1"/>
    <col min="15368" max="15368" width="5.5703125" style="62" customWidth="1"/>
    <col min="15369" max="15369" width="9.140625" style="62" customWidth="1"/>
    <col min="15370" max="15370" width="5.5703125" style="62" customWidth="1"/>
    <col min="15371" max="15371" width="6.42578125" style="62" customWidth="1"/>
    <col min="15372" max="15372" width="12.85546875" style="62" customWidth="1"/>
    <col min="15373" max="15373" width="11.140625" style="62" customWidth="1"/>
    <col min="15374" max="15374" width="10.140625" style="62" customWidth="1"/>
    <col min="15375" max="15375" width="11.5703125" style="62" customWidth="1"/>
    <col min="15376" max="15376" width="12.7109375" style="62" bestFit="1" customWidth="1"/>
    <col min="15377" max="15377" width="13.42578125" style="62" customWidth="1"/>
    <col min="15378" max="15378" width="13.5703125" style="62" customWidth="1"/>
    <col min="15379" max="15379" width="12.28515625" style="62" customWidth="1"/>
    <col min="15380" max="15380" width="12.5703125" style="62" customWidth="1"/>
    <col min="15381" max="15616" width="9.140625" style="62"/>
    <col min="15617" max="15617" width="4.7109375" style="62" customWidth="1"/>
    <col min="15618" max="15618" width="8" style="62" customWidth="1"/>
    <col min="15619" max="15619" width="16.7109375" style="62" customWidth="1"/>
    <col min="15620" max="15621" width="6.85546875" style="62" customWidth="1"/>
    <col min="15622" max="15622" width="9.140625" style="62"/>
    <col min="15623" max="15623" width="0" style="62" hidden="1" customWidth="1"/>
    <col min="15624" max="15624" width="5.5703125" style="62" customWidth="1"/>
    <col min="15625" max="15625" width="9.140625" style="62" customWidth="1"/>
    <col min="15626" max="15626" width="5.5703125" style="62" customWidth="1"/>
    <col min="15627" max="15627" width="6.42578125" style="62" customWidth="1"/>
    <col min="15628" max="15628" width="12.85546875" style="62" customWidth="1"/>
    <col min="15629" max="15629" width="11.140625" style="62" customWidth="1"/>
    <col min="15630" max="15630" width="10.140625" style="62" customWidth="1"/>
    <col min="15631" max="15631" width="11.5703125" style="62" customWidth="1"/>
    <col min="15632" max="15632" width="12.7109375" style="62" bestFit="1" customWidth="1"/>
    <col min="15633" max="15633" width="13.42578125" style="62" customWidth="1"/>
    <col min="15634" max="15634" width="13.5703125" style="62" customWidth="1"/>
    <col min="15635" max="15635" width="12.28515625" style="62" customWidth="1"/>
    <col min="15636" max="15636" width="12.5703125" style="62" customWidth="1"/>
    <col min="15637" max="15872" width="9.140625" style="62"/>
    <col min="15873" max="15873" width="4.7109375" style="62" customWidth="1"/>
    <col min="15874" max="15874" width="8" style="62" customWidth="1"/>
    <col min="15875" max="15875" width="16.7109375" style="62" customWidth="1"/>
    <col min="15876" max="15877" width="6.85546875" style="62" customWidth="1"/>
    <col min="15878" max="15878" width="9.140625" style="62"/>
    <col min="15879" max="15879" width="0" style="62" hidden="1" customWidth="1"/>
    <col min="15880" max="15880" width="5.5703125" style="62" customWidth="1"/>
    <col min="15881" max="15881" width="9.140625" style="62" customWidth="1"/>
    <col min="15882" max="15882" width="5.5703125" style="62" customWidth="1"/>
    <col min="15883" max="15883" width="6.42578125" style="62" customWidth="1"/>
    <col min="15884" max="15884" width="12.85546875" style="62" customWidth="1"/>
    <col min="15885" max="15885" width="11.140625" style="62" customWidth="1"/>
    <col min="15886" max="15886" width="10.140625" style="62" customWidth="1"/>
    <col min="15887" max="15887" width="11.5703125" style="62" customWidth="1"/>
    <col min="15888" max="15888" width="12.7109375" style="62" bestFit="1" customWidth="1"/>
    <col min="15889" max="15889" width="13.42578125" style="62" customWidth="1"/>
    <col min="15890" max="15890" width="13.5703125" style="62" customWidth="1"/>
    <col min="15891" max="15891" width="12.28515625" style="62" customWidth="1"/>
    <col min="15892" max="15892" width="12.5703125" style="62" customWidth="1"/>
    <col min="15893" max="16128" width="9.140625" style="62"/>
    <col min="16129" max="16129" width="4.7109375" style="62" customWidth="1"/>
    <col min="16130" max="16130" width="8" style="62" customWidth="1"/>
    <col min="16131" max="16131" width="16.7109375" style="62" customWidth="1"/>
    <col min="16132" max="16133" width="6.85546875" style="62" customWidth="1"/>
    <col min="16134" max="16134" width="9.140625" style="62"/>
    <col min="16135" max="16135" width="0" style="62" hidden="1" customWidth="1"/>
    <col min="16136" max="16136" width="5.5703125" style="62" customWidth="1"/>
    <col min="16137" max="16137" width="9.140625" style="62" customWidth="1"/>
    <col min="16138" max="16138" width="5.5703125" style="62" customWidth="1"/>
    <col min="16139" max="16139" width="6.42578125" style="62" customWidth="1"/>
    <col min="16140" max="16140" width="12.85546875" style="62" customWidth="1"/>
    <col min="16141" max="16141" width="11.140625" style="62" customWidth="1"/>
    <col min="16142" max="16142" width="10.140625" style="62" customWidth="1"/>
    <col min="16143" max="16143" width="11.5703125" style="62" customWidth="1"/>
    <col min="16144" max="16144" width="12.7109375" style="62" bestFit="1" customWidth="1"/>
    <col min="16145" max="16145" width="13.42578125" style="62" customWidth="1"/>
    <col min="16146" max="16146" width="13.5703125" style="62" customWidth="1"/>
    <col min="16147" max="16147" width="12.28515625" style="62" customWidth="1"/>
    <col min="16148" max="16148" width="12.5703125" style="62" customWidth="1"/>
    <col min="16149" max="16384" width="9.140625" style="62"/>
  </cols>
  <sheetData>
    <row r="1" spans="1:20" s="2" customFormat="1" ht="15.75">
      <c r="A1" s="130" t="s">
        <v>0</v>
      </c>
      <c r="B1" s="130"/>
      <c r="C1" s="130"/>
      <c r="D1" s="1"/>
      <c r="E1" s="1"/>
      <c r="J1" s="3"/>
      <c r="K1" s="131" t="s">
        <v>1</v>
      </c>
      <c r="L1" s="131"/>
      <c r="M1" s="131"/>
      <c r="N1" s="131"/>
      <c r="O1" s="48"/>
      <c r="P1" s="48"/>
    </row>
    <row r="2" spans="1:20" s="2" customFormat="1" ht="15.75">
      <c r="A2" s="1" t="s">
        <v>2</v>
      </c>
      <c r="B2" s="1"/>
      <c r="C2" s="1"/>
      <c r="D2" s="1"/>
      <c r="E2" s="1"/>
      <c r="J2" s="3"/>
      <c r="K2" s="131" t="s">
        <v>3</v>
      </c>
      <c r="L2" s="131"/>
      <c r="M2" s="131"/>
      <c r="N2" s="131"/>
      <c r="O2" s="48"/>
      <c r="P2" s="48"/>
    </row>
    <row r="3" spans="1:20" s="50" customFormat="1" ht="28.5" customHeight="1">
      <c r="A3" s="152" t="s">
        <v>3772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49"/>
    </row>
    <row r="4" spans="1:20" s="50" customFormat="1" ht="18.75">
      <c r="A4" s="153" t="s">
        <v>5</v>
      </c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49"/>
    </row>
    <row r="5" spans="1:20" s="50" customFormat="1" ht="25.5" customHeight="1">
      <c r="A5" s="51"/>
      <c r="B5" s="52"/>
      <c r="C5" s="53"/>
      <c r="D5" s="53"/>
      <c r="E5" s="52"/>
      <c r="F5" s="52"/>
      <c r="G5" s="52"/>
      <c r="H5" s="51"/>
      <c r="I5" s="54"/>
      <c r="J5" s="55"/>
      <c r="K5" s="55"/>
      <c r="L5" s="55"/>
      <c r="M5" s="55"/>
      <c r="N5" s="55"/>
      <c r="O5" s="55"/>
      <c r="P5" s="49"/>
    </row>
    <row r="6" spans="1:20" s="50" customFormat="1" ht="15" customHeight="1">
      <c r="A6" s="149" t="s">
        <v>7</v>
      </c>
      <c r="B6" s="149" t="s">
        <v>8</v>
      </c>
      <c r="C6" s="149" t="s">
        <v>9</v>
      </c>
      <c r="D6" s="149"/>
      <c r="E6" s="149" t="s">
        <v>10</v>
      </c>
      <c r="F6" s="150" t="s">
        <v>11</v>
      </c>
      <c r="G6" s="150" t="s">
        <v>3773</v>
      </c>
      <c r="H6" s="156" t="s">
        <v>12</v>
      </c>
      <c r="I6" s="158" t="s">
        <v>13</v>
      </c>
      <c r="J6" s="159"/>
      <c r="K6" s="160"/>
      <c r="L6" s="164" t="s">
        <v>14</v>
      </c>
      <c r="M6" s="165"/>
      <c r="N6" s="166"/>
      <c r="O6" s="156" t="s">
        <v>15</v>
      </c>
      <c r="P6" s="167" t="s">
        <v>17</v>
      </c>
      <c r="Q6" s="161" t="s">
        <v>18</v>
      </c>
      <c r="R6" s="161" t="s">
        <v>3774</v>
      </c>
      <c r="S6" s="161" t="s">
        <v>3775</v>
      </c>
      <c r="T6" s="161" t="s">
        <v>3776</v>
      </c>
    </row>
    <row r="7" spans="1:20" s="50" customFormat="1" ht="42.75">
      <c r="A7" s="149"/>
      <c r="B7" s="149"/>
      <c r="C7" s="149"/>
      <c r="D7" s="149"/>
      <c r="E7" s="149"/>
      <c r="F7" s="151"/>
      <c r="G7" s="151"/>
      <c r="H7" s="157"/>
      <c r="I7" s="56" t="s">
        <v>22</v>
      </c>
      <c r="J7" s="57" t="s">
        <v>23</v>
      </c>
      <c r="K7" s="58" t="s">
        <v>24</v>
      </c>
      <c r="L7" s="58" t="s">
        <v>25</v>
      </c>
      <c r="M7" s="58" t="s">
        <v>26</v>
      </c>
      <c r="N7" s="58" t="s">
        <v>27</v>
      </c>
      <c r="O7" s="157"/>
      <c r="P7" s="168"/>
      <c r="Q7" s="162"/>
      <c r="R7" s="162"/>
      <c r="S7" s="162"/>
      <c r="T7" s="162"/>
    </row>
    <row r="8" spans="1:20" ht="12.75" customHeight="1">
      <c r="A8" s="59">
        <v>1</v>
      </c>
      <c r="B8" s="59" t="s">
        <v>3777</v>
      </c>
      <c r="C8" s="18" t="s">
        <v>3778</v>
      </c>
      <c r="D8" s="18" t="s">
        <v>67</v>
      </c>
      <c r="E8" s="59" t="s">
        <v>3779</v>
      </c>
      <c r="F8" s="59" t="s">
        <v>32</v>
      </c>
      <c r="G8" s="59"/>
      <c r="H8" s="59" t="s">
        <v>33</v>
      </c>
      <c r="I8" s="60">
        <v>11</v>
      </c>
      <c r="J8" s="60">
        <v>0</v>
      </c>
      <c r="K8" s="60">
        <v>0</v>
      </c>
      <c r="L8" s="60">
        <v>3190000</v>
      </c>
      <c r="M8" s="60">
        <v>0</v>
      </c>
      <c r="N8" s="60">
        <v>0</v>
      </c>
      <c r="O8" s="60">
        <v>0</v>
      </c>
      <c r="P8" s="60">
        <v>3190000</v>
      </c>
      <c r="Q8" s="61">
        <v>0</v>
      </c>
      <c r="R8" s="61">
        <f>IF(P8-Q8&lt;0,Q8-P8,0)</f>
        <v>0</v>
      </c>
      <c r="S8" s="61">
        <f>IF(P8-Q8&gt;0,P8-Q8,0)</f>
        <v>3190000</v>
      </c>
      <c r="T8" s="18"/>
    </row>
    <row r="9" spans="1:20" hidden="1">
      <c r="A9" s="59">
        <v>2</v>
      </c>
      <c r="B9" s="59" t="s">
        <v>3780</v>
      </c>
      <c r="C9" s="18" t="s">
        <v>3781</v>
      </c>
      <c r="D9" s="18" t="s">
        <v>244</v>
      </c>
      <c r="E9" s="59" t="s">
        <v>3779</v>
      </c>
      <c r="F9" s="59" t="s">
        <v>204</v>
      </c>
      <c r="G9" s="59"/>
      <c r="H9" s="59" t="s">
        <v>33</v>
      </c>
      <c r="I9" s="60">
        <v>10</v>
      </c>
      <c r="J9" s="60">
        <v>0</v>
      </c>
      <c r="K9" s="60">
        <v>0</v>
      </c>
      <c r="L9" s="60">
        <v>2900000</v>
      </c>
      <c r="M9" s="60">
        <v>0</v>
      </c>
      <c r="N9" s="60">
        <v>0</v>
      </c>
      <c r="O9" s="60">
        <f>I9*290000</f>
        <v>2900000</v>
      </c>
      <c r="P9" s="60">
        <v>2900000</v>
      </c>
      <c r="Q9" s="61">
        <v>3000000</v>
      </c>
      <c r="R9" s="61">
        <f t="shared" ref="R9:R72" si="0">IF(P9-Q9&lt;0,Q9-P9,0)</f>
        <v>100000</v>
      </c>
      <c r="S9" s="61">
        <f t="shared" ref="S9:S72" si="1">IF(P9-Q9&gt;0,P9-Q9,0)</f>
        <v>0</v>
      </c>
      <c r="T9" s="18"/>
    </row>
    <row r="10" spans="1:20" hidden="1">
      <c r="A10" s="59">
        <v>3</v>
      </c>
      <c r="B10" s="59" t="s">
        <v>3782</v>
      </c>
      <c r="C10" s="18" t="s">
        <v>1330</v>
      </c>
      <c r="D10" s="18" t="s">
        <v>3521</v>
      </c>
      <c r="E10" s="59" t="s">
        <v>3779</v>
      </c>
      <c r="F10" s="59" t="s">
        <v>64</v>
      </c>
      <c r="G10" s="59" t="s">
        <v>64</v>
      </c>
      <c r="H10" s="59" t="s">
        <v>33</v>
      </c>
      <c r="I10" s="60">
        <v>4</v>
      </c>
      <c r="J10" s="60">
        <v>0</v>
      </c>
      <c r="K10" s="60">
        <v>0</v>
      </c>
      <c r="L10" s="60">
        <v>1160000</v>
      </c>
      <c r="M10" s="60">
        <v>0</v>
      </c>
      <c r="N10" s="60">
        <v>0</v>
      </c>
      <c r="O10" s="60">
        <f>I10*290000*0.7</f>
        <v>812000</v>
      </c>
      <c r="P10" s="60">
        <v>1160000</v>
      </c>
      <c r="Q10" s="61">
        <v>1160000</v>
      </c>
      <c r="R10" s="61">
        <f t="shared" si="0"/>
        <v>0</v>
      </c>
      <c r="S10" s="61">
        <f t="shared" si="1"/>
        <v>0</v>
      </c>
      <c r="T10" s="18"/>
    </row>
    <row r="11" spans="1:20" hidden="1">
      <c r="A11" s="59">
        <v>4</v>
      </c>
      <c r="B11" s="59" t="s">
        <v>3783</v>
      </c>
      <c r="C11" s="18" t="s">
        <v>3784</v>
      </c>
      <c r="D11" s="18" t="s">
        <v>63</v>
      </c>
      <c r="E11" s="59" t="s">
        <v>3779</v>
      </c>
      <c r="F11" s="59" t="s">
        <v>32</v>
      </c>
      <c r="G11" s="59"/>
      <c r="H11" s="59" t="s">
        <v>33</v>
      </c>
      <c r="I11" s="60">
        <v>10</v>
      </c>
      <c r="J11" s="60">
        <v>0</v>
      </c>
      <c r="K11" s="60">
        <v>0</v>
      </c>
      <c r="L11" s="60">
        <v>2900000</v>
      </c>
      <c r="M11" s="60">
        <v>0</v>
      </c>
      <c r="N11" s="60">
        <v>0</v>
      </c>
      <c r="O11" s="60">
        <v>0</v>
      </c>
      <c r="P11" s="60">
        <v>2900000</v>
      </c>
      <c r="Q11" s="61">
        <v>2900000</v>
      </c>
      <c r="R11" s="61">
        <f t="shared" si="0"/>
        <v>0</v>
      </c>
      <c r="S11" s="61">
        <f t="shared" si="1"/>
        <v>0</v>
      </c>
      <c r="T11" s="18"/>
    </row>
    <row r="12" spans="1:20" hidden="1">
      <c r="A12" s="59">
        <v>5</v>
      </c>
      <c r="B12" s="59" t="s">
        <v>3785</v>
      </c>
      <c r="C12" s="18" t="s">
        <v>1027</v>
      </c>
      <c r="D12" s="18" t="s">
        <v>403</v>
      </c>
      <c r="E12" s="59" t="s">
        <v>3779</v>
      </c>
      <c r="F12" s="59" t="s">
        <v>32</v>
      </c>
      <c r="G12" s="59"/>
      <c r="H12" s="59" t="s">
        <v>33</v>
      </c>
      <c r="I12" s="60">
        <v>11</v>
      </c>
      <c r="J12" s="60">
        <v>0</v>
      </c>
      <c r="K12" s="60">
        <v>0</v>
      </c>
      <c r="L12" s="60">
        <v>3190000</v>
      </c>
      <c r="M12" s="60">
        <v>0</v>
      </c>
      <c r="N12" s="60">
        <v>0</v>
      </c>
      <c r="O12" s="60">
        <v>0</v>
      </c>
      <c r="P12" s="60">
        <v>3190000</v>
      </c>
      <c r="Q12" s="61">
        <v>3190000</v>
      </c>
      <c r="R12" s="61">
        <f t="shared" si="0"/>
        <v>0</v>
      </c>
      <c r="S12" s="61">
        <f t="shared" si="1"/>
        <v>0</v>
      </c>
      <c r="T12" s="18"/>
    </row>
    <row r="13" spans="1:20" hidden="1">
      <c r="A13" s="59">
        <v>6</v>
      </c>
      <c r="B13" s="59" t="s">
        <v>3786</v>
      </c>
      <c r="C13" s="18" t="s">
        <v>1285</v>
      </c>
      <c r="D13" s="18" t="s">
        <v>39</v>
      </c>
      <c r="E13" s="59" t="s">
        <v>3779</v>
      </c>
      <c r="F13" s="59" t="s">
        <v>32</v>
      </c>
      <c r="G13" s="59" t="s">
        <v>32</v>
      </c>
      <c r="H13" s="59" t="s">
        <v>33</v>
      </c>
      <c r="I13" s="60">
        <v>2</v>
      </c>
      <c r="J13" s="60">
        <v>0</v>
      </c>
      <c r="K13" s="60">
        <v>0</v>
      </c>
      <c r="L13" s="60">
        <v>580000</v>
      </c>
      <c r="M13" s="60">
        <v>0</v>
      </c>
      <c r="N13" s="60">
        <v>0</v>
      </c>
      <c r="O13" s="60">
        <v>0</v>
      </c>
      <c r="P13" s="60">
        <v>580000</v>
      </c>
      <c r="Q13" s="61">
        <v>580000</v>
      </c>
      <c r="R13" s="61">
        <f t="shared" si="0"/>
        <v>0</v>
      </c>
      <c r="S13" s="61">
        <f t="shared" si="1"/>
        <v>0</v>
      </c>
      <c r="T13" s="18"/>
    </row>
    <row r="14" spans="1:20" hidden="1">
      <c r="A14" s="59">
        <v>7</v>
      </c>
      <c r="B14" s="59" t="s">
        <v>3787</v>
      </c>
      <c r="C14" s="18" t="s">
        <v>150</v>
      </c>
      <c r="D14" s="18" t="s">
        <v>725</v>
      </c>
      <c r="E14" s="59" t="s">
        <v>3779</v>
      </c>
      <c r="F14" s="59" t="s">
        <v>32</v>
      </c>
      <c r="G14" s="59"/>
      <c r="H14" s="59" t="s">
        <v>33</v>
      </c>
      <c r="I14" s="60">
        <v>3</v>
      </c>
      <c r="J14" s="60">
        <v>0</v>
      </c>
      <c r="K14" s="60">
        <v>0</v>
      </c>
      <c r="L14" s="60">
        <v>870000</v>
      </c>
      <c r="M14" s="60">
        <v>0</v>
      </c>
      <c r="N14" s="60">
        <v>0</v>
      </c>
      <c r="O14" s="60">
        <v>0</v>
      </c>
      <c r="P14" s="60">
        <v>870000</v>
      </c>
      <c r="Q14" s="61">
        <v>870000</v>
      </c>
      <c r="R14" s="61">
        <f t="shared" si="0"/>
        <v>0</v>
      </c>
      <c r="S14" s="61">
        <f t="shared" si="1"/>
        <v>0</v>
      </c>
      <c r="T14" s="18"/>
    </row>
    <row r="15" spans="1:20" hidden="1">
      <c r="A15" s="59">
        <v>8</v>
      </c>
      <c r="B15" s="59" t="s">
        <v>3788</v>
      </c>
      <c r="C15" s="18" t="s">
        <v>103</v>
      </c>
      <c r="D15" s="18" t="s">
        <v>262</v>
      </c>
      <c r="E15" s="59" t="s">
        <v>3779</v>
      </c>
      <c r="F15" s="59" t="s">
        <v>32</v>
      </c>
      <c r="G15" s="59"/>
      <c r="H15" s="59" t="s">
        <v>33</v>
      </c>
      <c r="I15" s="60">
        <v>4</v>
      </c>
      <c r="J15" s="60">
        <v>0</v>
      </c>
      <c r="K15" s="60">
        <v>0</v>
      </c>
      <c r="L15" s="60">
        <v>1160000</v>
      </c>
      <c r="M15" s="60">
        <v>0</v>
      </c>
      <c r="N15" s="60">
        <v>0</v>
      </c>
      <c r="O15" s="60">
        <v>0</v>
      </c>
      <c r="P15" s="60">
        <v>1160000</v>
      </c>
      <c r="Q15" s="61">
        <v>1160000</v>
      </c>
      <c r="R15" s="61">
        <f t="shared" si="0"/>
        <v>0</v>
      </c>
      <c r="S15" s="61">
        <f t="shared" si="1"/>
        <v>0</v>
      </c>
      <c r="T15" s="18"/>
    </row>
    <row r="16" spans="1:20" hidden="1">
      <c r="A16" s="59">
        <v>9</v>
      </c>
      <c r="B16" s="59" t="s">
        <v>3789</v>
      </c>
      <c r="C16" s="18" t="s">
        <v>103</v>
      </c>
      <c r="D16" s="18" t="s">
        <v>309</v>
      </c>
      <c r="E16" s="59" t="s">
        <v>3779</v>
      </c>
      <c r="F16" s="59" t="s">
        <v>64</v>
      </c>
      <c r="G16" s="59"/>
      <c r="H16" s="59" t="s">
        <v>33</v>
      </c>
      <c r="I16" s="60">
        <v>4</v>
      </c>
      <c r="J16" s="60">
        <v>0</v>
      </c>
      <c r="K16" s="60">
        <v>0</v>
      </c>
      <c r="L16" s="60">
        <v>1160000</v>
      </c>
      <c r="M16" s="60">
        <v>0</v>
      </c>
      <c r="N16" s="60">
        <v>0</v>
      </c>
      <c r="O16" s="60">
        <f>I16*290000*0.7</f>
        <v>812000</v>
      </c>
      <c r="P16" s="60">
        <v>1160000</v>
      </c>
      <c r="Q16" s="61">
        <v>1160000</v>
      </c>
      <c r="R16" s="61">
        <f t="shared" si="0"/>
        <v>0</v>
      </c>
      <c r="S16" s="61">
        <f t="shared" si="1"/>
        <v>0</v>
      </c>
      <c r="T16" s="18"/>
    </row>
    <row r="17" spans="1:20" hidden="1">
      <c r="A17" s="59">
        <v>10</v>
      </c>
      <c r="B17" s="59" t="s">
        <v>3790</v>
      </c>
      <c r="C17" s="18" t="s">
        <v>109</v>
      </c>
      <c r="D17" s="18" t="s">
        <v>39</v>
      </c>
      <c r="E17" s="59" t="s">
        <v>3779</v>
      </c>
      <c r="F17" s="59" t="s">
        <v>32</v>
      </c>
      <c r="G17" s="59"/>
      <c r="H17" s="59" t="s">
        <v>33</v>
      </c>
      <c r="I17" s="60">
        <v>3</v>
      </c>
      <c r="J17" s="60">
        <v>0</v>
      </c>
      <c r="K17" s="60">
        <v>0</v>
      </c>
      <c r="L17" s="60">
        <v>870000</v>
      </c>
      <c r="M17" s="60">
        <v>0</v>
      </c>
      <c r="N17" s="60">
        <v>0</v>
      </c>
      <c r="O17" s="60">
        <v>0</v>
      </c>
      <c r="P17" s="60">
        <v>870000</v>
      </c>
      <c r="Q17" s="61">
        <v>870000</v>
      </c>
      <c r="R17" s="61">
        <f t="shared" si="0"/>
        <v>0</v>
      </c>
      <c r="S17" s="61">
        <f t="shared" si="1"/>
        <v>0</v>
      </c>
      <c r="T17" s="18"/>
    </row>
    <row r="18" spans="1:20">
      <c r="A18" s="59">
        <v>11</v>
      </c>
      <c r="B18" s="59" t="s">
        <v>3791</v>
      </c>
      <c r="C18" s="18" t="s">
        <v>29</v>
      </c>
      <c r="D18" s="18" t="s">
        <v>252</v>
      </c>
      <c r="E18" s="59" t="s">
        <v>3779</v>
      </c>
      <c r="F18" s="59" t="s">
        <v>32</v>
      </c>
      <c r="G18" s="59"/>
      <c r="H18" s="59" t="s">
        <v>33</v>
      </c>
      <c r="I18" s="60">
        <v>4</v>
      </c>
      <c r="J18" s="60">
        <v>0</v>
      </c>
      <c r="K18" s="60">
        <v>0</v>
      </c>
      <c r="L18" s="60">
        <v>1160000</v>
      </c>
      <c r="M18" s="60">
        <v>0</v>
      </c>
      <c r="N18" s="60">
        <v>0</v>
      </c>
      <c r="O18" s="60">
        <v>0</v>
      </c>
      <c r="P18" s="60">
        <v>1160000</v>
      </c>
      <c r="Q18" s="61">
        <v>0</v>
      </c>
      <c r="R18" s="61">
        <f t="shared" si="0"/>
        <v>0</v>
      </c>
      <c r="S18" s="61">
        <f t="shared" si="1"/>
        <v>1160000</v>
      </c>
      <c r="T18" s="18"/>
    </row>
    <row r="19" spans="1:20" hidden="1">
      <c r="A19" s="59">
        <v>12</v>
      </c>
      <c r="B19" s="59" t="s">
        <v>3792</v>
      </c>
      <c r="C19" s="18" t="s">
        <v>3793</v>
      </c>
      <c r="D19" s="18" t="s">
        <v>84</v>
      </c>
      <c r="E19" s="59" t="s">
        <v>3779</v>
      </c>
      <c r="F19" s="59" t="s">
        <v>32</v>
      </c>
      <c r="G19" s="59"/>
      <c r="H19" s="59" t="s">
        <v>33</v>
      </c>
      <c r="I19" s="60">
        <v>4</v>
      </c>
      <c r="J19" s="60">
        <v>2</v>
      </c>
      <c r="K19" s="60">
        <v>0</v>
      </c>
      <c r="L19" s="60">
        <v>1160000</v>
      </c>
      <c r="M19" s="60">
        <v>580000</v>
      </c>
      <c r="N19" s="60">
        <v>0</v>
      </c>
      <c r="O19" s="60">
        <v>0</v>
      </c>
      <c r="P19" s="60">
        <v>1740000</v>
      </c>
      <c r="Q19" s="61">
        <v>2300000</v>
      </c>
      <c r="R19" s="61">
        <f t="shared" si="0"/>
        <v>560000</v>
      </c>
      <c r="S19" s="61">
        <f t="shared" si="1"/>
        <v>0</v>
      </c>
      <c r="T19" s="18"/>
    </row>
    <row r="20" spans="1:20" hidden="1">
      <c r="A20" s="59">
        <v>13</v>
      </c>
      <c r="B20" s="59" t="s">
        <v>3794</v>
      </c>
      <c r="C20" s="18" t="s">
        <v>141</v>
      </c>
      <c r="D20" s="18" t="s">
        <v>400</v>
      </c>
      <c r="E20" s="59" t="s">
        <v>3779</v>
      </c>
      <c r="F20" s="59" t="s">
        <v>32</v>
      </c>
      <c r="G20" s="59"/>
      <c r="H20" s="59" t="s">
        <v>33</v>
      </c>
      <c r="I20" s="60">
        <v>4</v>
      </c>
      <c r="J20" s="60">
        <v>0</v>
      </c>
      <c r="K20" s="60">
        <v>0</v>
      </c>
      <c r="L20" s="60">
        <v>1160000</v>
      </c>
      <c r="M20" s="60">
        <v>0</v>
      </c>
      <c r="N20" s="60">
        <v>0</v>
      </c>
      <c r="O20" s="60">
        <v>0</v>
      </c>
      <c r="P20" s="60">
        <v>1160000</v>
      </c>
      <c r="Q20" s="61">
        <v>1160000</v>
      </c>
      <c r="R20" s="61">
        <f t="shared" si="0"/>
        <v>0</v>
      </c>
      <c r="S20" s="61">
        <f t="shared" si="1"/>
        <v>0</v>
      </c>
      <c r="T20" s="18"/>
    </row>
    <row r="21" spans="1:20" hidden="1">
      <c r="A21" s="59">
        <v>14</v>
      </c>
      <c r="B21" s="59" t="s">
        <v>3795</v>
      </c>
      <c r="C21" s="18" t="s">
        <v>3796</v>
      </c>
      <c r="D21" s="18" t="s">
        <v>309</v>
      </c>
      <c r="E21" s="59" t="s">
        <v>3779</v>
      </c>
      <c r="F21" s="59" t="s">
        <v>32</v>
      </c>
      <c r="G21" s="59"/>
      <c r="H21" s="59" t="s">
        <v>33</v>
      </c>
      <c r="I21" s="60">
        <v>10</v>
      </c>
      <c r="J21" s="60">
        <v>0</v>
      </c>
      <c r="K21" s="60">
        <v>0</v>
      </c>
      <c r="L21" s="60">
        <v>2900000</v>
      </c>
      <c r="M21" s="60">
        <v>0</v>
      </c>
      <c r="N21" s="60">
        <v>0</v>
      </c>
      <c r="O21" s="60">
        <v>0</v>
      </c>
      <c r="P21" s="60">
        <v>2900000</v>
      </c>
      <c r="Q21" s="61">
        <v>2900000</v>
      </c>
      <c r="R21" s="61">
        <f t="shared" si="0"/>
        <v>0</v>
      </c>
      <c r="S21" s="61">
        <f t="shared" si="1"/>
        <v>0</v>
      </c>
      <c r="T21" s="18"/>
    </row>
    <row r="22" spans="1:20" hidden="1">
      <c r="A22" s="59">
        <v>15</v>
      </c>
      <c r="B22" s="59" t="s">
        <v>3797</v>
      </c>
      <c r="C22" s="18" t="s">
        <v>3068</v>
      </c>
      <c r="D22" s="18" t="s">
        <v>638</v>
      </c>
      <c r="E22" s="59" t="s">
        <v>3779</v>
      </c>
      <c r="F22" s="59" t="s">
        <v>32</v>
      </c>
      <c r="G22" s="59"/>
      <c r="H22" s="59" t="s">
        <v>33</v>
      </c>
      <c r="I22" s="60">
        <v>6</v>
      </c>
      <c r="J22" s="60">
        <v>0</v>
      </c>
      <c r="K22" s="60">
        <v>0</v>
      </c>
      <c r="L22" s="60">
        <v>1740000</v>
      </c>
      <c r="M22" s="60">
        <v>0</v>
      </c>
      <c r="N22" s="60">
        <v>0</v>
      </c>
      <c r="O22" s="60">
        <v>0</v>
      </c>
      <c r="P22" s="60">
        <v>1740000</v>
      </c>
      <c r="Q22" s="61">
        <v>1740000</v>
      </c>
      <c r="R22" s="61">
        <f t="shared" si="0"/>
        <v>0</v>
      </c>
      <c r="S22" s="61">
        <f t="shared" si="1"/>
        <v>0</v>
      </c>
      <c r="T22" s="18"/>
    </row>
    <row r="23" spans="1:20" hidden="1">
      <c r="A23" s="59">
        <v>16</v>
      </c>
      <c r="B23" s="59" t="s">
        <v>3798</v>
      </c>
      <c r="C23" s="18" t="s">
        <v>367</v>
      </c>
      <c r="D23" s="18" t="s">
        <v>3799</v>
      </c>
      <c r="E23" s="59" t="s">
        <v>3779</v>
      </c>
      <c r="F23" s="59" t="s">
        <v>32</v>
      </c>
      <c r="G23" s="59"/>
      <c r="H23" s="59" t="s">
        <v>33</v>
      </c>
      <c r="I23" s="60">
        <v>8</v>
      </c>
      <c r="J23" s="60">
        <v>0</v>
      </c>
      <c r="K23" s="60">
        <v>0</v>
      </c>
      <c r="L23" s="60">
        <v>2320000</v>
      </c>
      <c r="M23" s="60">
        <v>0</v>
      </c>
      <c r="N23" s="60">
        <v>0</v>
      </c>
      <c r="O23" s="60">
        <v>0</v>
      </c>
      <c r="P23" s="60">
        <v>2320000</v>
      </c>
      <c r="Q23" s="61">
        <v>2320000</v>
      </c>
      <c r="R23" s="61">
        <f t="shared" si="0"/>
        <v>0</v>
      </c>
      <c r="S23" s="61">
        <f t="shared" si="1"/>
        <v>0</v>
      </c>
      <c r="T23" s="18"/>
    </row>
    <row r="24" spans="1:20">
      <c r="A24" s="59">
        <v>17</v>
      </c>
      <c r="B24" s="59" t="s">
        <v>3800</v>
      </c>
      <c r="C24" s="18" t="s">
        <v>3801</v>
      </c>
      <c r="D24" s="18" t="s">
        <v>36</v>
      </c>
      <c r="E24" s="59" t="s">
        <v>3779</v>
      </c>
      <c r="F24" s="59" t="s">
        <v>1301</v>
      </c>
      <c r="G24" s="59"/>
      <c r="H24" s="59" t="s">
        <v>33</v>
      </c>
      <c r="I24" s="60">
        <v>2</v>
      </c>
      <c r="J24" s="60">
        <v>0</v>
      </c>
      <c r="K24" s="60">
        <v>0</v>
      </c>
      <c r="L24" s="60">
        <v>580000</v>
      </c>
      <c r="M24" s="60">
        <v>0</v>
      </c>
      <c r="N24" s="60">
        <v>0</v>
      </c>
      <c r="O24" s="60">
        <f>I24*290000*0.5</f>
        <v>290000</v>
      </c>
      <c r="P24" s="60">
        <v>580000</v>
      </c>
      <c r="Q24" s="61">
        <v>0</v>
      </c>
      <c r="R24" s="61">
        <f t="shared" si="0"/>
        <v>0</v>
      </c>
      <c r="S24" s="61">
        <f t="shared" si="1"/>
        <v>580000</v>
      </c>
      <c r="T24" s="18"/>
    </row>
    <row r="25" spans="1:20" hidden="1">
      <c r="A25" s="59">
        <v>18</v>
      </c>
      <c r="B25" s="59" t="s">
        <v>3802</v>
      </c>
      <c r="C25" s="18" t="s">
        <v>446</v>
      </c>
      <c r="D25" s="18" t="s">
        <v>570</v>
      </c>
      <c r="E25" s="59" t="s">
        <v>3779</v>
      </c>
      <c r="F25" s="59" t="s">
        <v>32</v>
      </c>
      <c r="G25" s="59"/>
      <c r="H25" s="59" t="s">
        <v>33</v>
      </c>
      <c r="I25" s="60">
        <v>8</v>
      </c>
      <c r="J25" s="60">
        <v>0</v>
      </c>
      <c r="K25" s="60">
        <v>0</v>
      </c>
      <c r="L25" s="60">
        <v>2320000</v>
      </c>
      <c r="M25" s="60">
        <v>0</v>
      </c>
      <c r="N25" s="60">
        <v>0</v>
      </c>
      <c r="O25" s="60">
        <v>0</v>
      </c>
      <c r="P25" s="60">
        <v>2320000</v>
      </c>
      <c r="Q25" s="61">
        <v>2320000</v>
      </c>
      <c r="R25" s="61">
        <f t="shared" si="0"/>
        <v>0</v>
      </c>
      <c r="S25" s="61">
        <f t="shared" si="1"/>
        <v>0</v>
      </c>
      <c r="T25" s="18"/>
    </row>
    <row r="26" spans="1:20" hidden="1">
      <c r="A26" s="59">
        <v>19</v>
      </c>
      <c r="B26" s="59" t="s">
        <v>3803</v>
      </c>
      <c r="C26" s="18" t="s">
        <v>3804</v>
      </c>
      <c r="D26" s="18" t="s">
        <v>304</v>
      </c>
      <c r="E26" s="59" t="s">
        <v>3779</v>
      </c>
      <c r="F26" s="59" t="s">
        <v>32</v>
      </c>
      <c r="G26" s="59"/>
      <c r="H26" s="59" t="s">
        <v>33</v>
      </c>
      <c r="I26" s="60">
        <v>6</v>
      </c>
      <c r="J26" s="60">
        <v>0</v>
      </c>
      <c r="K26" s="60">
        <v>0</v>
      </c>
      <c r="L26" s="60">
        <v>1740000</v>
      </c>
      <c r="M26" s="60">
        <v>0</v>
      </c>
      <c r="N26" s="60">
        <v>0</v>
      </c>
      <c r="O26" s="60">
        <v>0</v>
      </c>
      <c r="P26" s="60">
        <v>1740000</v>
      </c>
      <c r="Q26" s="61">
        <v>1740000</v>
      </c>
      <c r="R26" s="61">
        <f t="shared" si="0"/>
        <v>0</v>
      </c>
      <c r="S26" s="61">
        <f t="shared" si="1"/>
        <v>0</v>
      </c>
      <c r="T26" s="18"/>
    </row>
    <row r="27" spans="1:20" hidden="1">
      <c r="A27" s="59">
        <v>20</v>
      </c>
      <c r="B27" s="59" t="s">
        <v>3805</v>
      </c>
      <c r="C27" s="18" t="s">
        <v>3806</v>
      </c>
      <c r="D27" s="18" t="s">
        <v>272</v>
      </c>
      <c r="E27" s="59" t="s">
        <v>3779</v>
      </c>
      <c r="F27" s="59" t="s">
        <v>32</v>
      </c>
      <c r="G27" s="59"/>
      <c r="H27" s="59" t="s">
        <v>33</v>
      </c>
      <c r="I27" s="60">
        <v>2</v>
      </c>
      <c r="J27" s="60">
        <v>0</v>
      </c>
      <c r="K27" s="60">
        <v>0</v>
      </c>
      <c r="L27" s="60">
        <v>580000</v>
      </c>
      <c r="M27" s="60">
        <v>0</v>
      </c>
      <c r="N27" s="60">
        <v>0</v>
      </c>
      <c r="O27" s="60">
        <v>0</v>
      </c>
      <c r="P27" s="60">
        <v>580000</v>
      </c>
      <c r="Q27" s="61">
        <v>580000</v>
      </c>
      <c r="R27" s="61">
        <f t="shared" si="0"/>
        <v>0</v>
      </c>
      <c r="S27" s="61">
        <f t="shared" si="1"/>
        <v>0</v>
      </c>
      <c r="T27" s="18"/>
    </row>
    <row r="28" spans="1:20" hidden="1">
      <c r="A28" s="59">
        <v>21</v>
      </c>
      <c r="B28" s="59" t="s">
        <v>3807</v>
      </c>
      <c r="C28" s="18" t="s">
        <v>3808</v>
      </c>
      <c r="D28" s="18" t="s">
        <v>272</v>
      </c>
      <c r="E28" s="59" t="s">
        <v>3779</v>
      </c>
      <c r="F28" s="59" t="s">
        <v>32</v>
      </c>
      <c r="G28" s="59"/>
      <c r="H28" s="59" t="s">
        <v>33</v>
      </c>
      <c r="I28" s="60">
        <v>8</v>
      </c>
      <c r="J28" s="60">
        <v>0</v>
      </c>
      <c r="K28" s="60">
        <v>0</v>
      </c>
      <c r="L28" s="60">
        <v>2320000</v>
      </c>
      <c r="M28" s="60">
        <v>0</v>
      </c>
      <c r="N28" s="60">
        <v>0</v>
      </c>
      <c r="O28" s="60">
        <v>0</v>
      </c>
      <c r="P28" s="60">
        <v>2320000</v>
      </c>
      <c r="Q28" s="61">
        <v>2320000</v>
      </c>
      <c r="R28" s="61">
        <f t="shared" si="0"/>
        <v>0</v>
      </c>
      <c r="S28" s="61">
        <f t="shared" si="1"/>
        <v>0</v>
      </c>
      <c r="T28" s="18"/>
    </row>
    <row r="29" spans="1:20">
      <c r="A29" s="59">
        <v>22</v>
      </c>
      <c r="B29" s="59" t="s">
        <v>3809</v>
      </c>
      <c r="C29" s="18" t="s">
        <v>191</v>
      </c>
      <c r="D29" s="18" t="s">
        <v>192</v>
      </c>
      <c r="E29" s="59" t="s">
        <v>3779</v>
      </c>
      <c r="F29" s="59" t="s">
        <v>32</v>
      </c>
      <c r="G29" s="59"/>
      <c r="H29" s="59" t="s">
        <v>33</v>
      </c>
      <c r="I29" s="60">
        <v>4</v>
      </c>
      <c r="J29" s="60">
        <v>0</v>
      </c>
      <c r="K29" s="60">
        <v>0</v>
      </c>
      <c r="L29" s="60">
        <v>1160000</v>
      </c>
      <c r="M29" s="60">
        <v>0</v>
      </c>
      <c r="N29" s="60">
        <v>0</v>
      </c>
      <c r="O29" s="60">
        <v>0</v>
      </c>
      <c r="P29" s="60">
        <v>1160000</v>
      </c>
      <c r="Q29" s="61">
        <v>1120000</v>
      </c>
      <c r="R29" s="61">
        <f t="shared" si="0"/>
        <v>0</v>
      </c>
      <c r="S29" s="61">
        <f t="shared" si="1"/>
        <v>40000</v>
      </c>
      <c r="T29" s="18"/>
    </row>
    <row r="30" spans="1:20" hidden="1">
      <c r="A30" s="59">
        <v>23</v>
      </c>
      <c r="B30" s="59" t="s">
        <v>3810</v>
      </c>
      <c r="C30" s="18" t="s">
        <v>106</v>
      </c>
      <c r="D30" s="18" t="s">
        <v>1979</v>
      </c>
      <c r="E30" s="59" t="s">
        <v>3779</v>
      </c>
      <c r="F30" s="59" t="s">
        <v>32</v>
      </c>
      <c r="G30" s="59"/>
      <c r="H30" s="59" t="s">
        <v>33</v>
      </c>
      <c r="I30" s="60">
        <v>12</v>
      </c>
      <c r="J30" s="60">
        <v>7</v>
      </c>
      <c r="K30" s="60">
        <v>0</v>
      </c>
      <c r="L30" s="60">
        <v>3480000</v>
      </c>
      <c r="M30" s="60">
        <v>2030000</v>
      </c>
      <c r="N30" s="60">
        <v>0</v>
      </c>
      <c r="O30" s="60">
        <v>0</v>
      </c>
      <c r="P30" s="60">
        <v>5510000</v>
      </c>
      <c r="Q30" s="61">
        <v>5510000</v>
      </c>
      <c r="R30" s="61">
        <f t="shared" si="0"/>
        <v>0</v>
      </c>
      <c r="S30" s="61">
        <f t="shared" si="1"/>
        <v>0</v>
      </c>
      <c r="T30" s="18"/>
    </row>
    <row r="31" spans="1:20" hidden="1">
      <c r="A31" s="59">
        <v>24</v>
      </c>
      <c r="B31" s="59" t="s">
        <v>3811</v>
      </c>
      <c r="C31" s="18" t="s">
        <v>781</v>
      </c>
      <c r="D31" s="18" t="s">
        <v>471</v>
      </c>
      <c r="E31" s="59" t="s">
        <v>3779</v>
      </c>
      <c r="F31" s="59" t="s">
        <v>32</v>
      </c>
      <c r="G31" s="59"/>
      <c r="H31" s="59" t="s">
        <v>33</v>
      </c>
      <c r="I31" s="60">
        <v>2</v>
      </c>
      <c r="J31" s="60">
        <v>17</v>
      </c>
      <c r="K31" s="60">
        <v>0</v>
      </c>
      <c r="L31" s="60">
        <v>580000</v>
      </c>
      <c r="M31" s="60">
        <v>4930000</v>
      </c>
      <c r="N31" s="60">
        <v>0</v>
      </c>
      <c r="O31" s="60">
        <v>0</v>
      </c>
      <c r="P31" s="60">
        <v>5510000</v>
      </c>
      <c r="Q31" s="61">
        <v>5510000</v>
      </c>
      <c r="R31" s="61">
        <f t="shared" si="0"/>
        <v>0</v>
      </c>
      <c r="S31" s="61">
        <f t="shared" si="1"/>
        <v>0</v>
      </c>
      <c r="T31" s="18"/>
    </row>
    <row r="32" spans="1:20" hidden="1">
      <c r="A32" s="59">
        <v>25</v>
      </c>
      <c r="B32" s="59" t="s">
        <v>3812</v>
      </c>
      <c r="C32" s="18" t="s">
        <v>454</v>
      </c>
      <c r="D32" s="18" t="s">
        <v>127</v>
      </c>
      <c r="E32" s="59" t="s">
        <v>3779</v>
      </c>
      <c r="F32" s="59" t="s">
        <v>32</v>
      </c>
      <c r="G32" s="59"/>
      <c r="H32" s="59" t="s">
        <v>33</v>
      </c>
      <c r="I32" s="60">
        <v>17</v>
      </c>
      <c r="J32" s="60">
        <v>0</v>
      </c>
      <c r="K32" s="60">
        <v>0</v>
      </c>
      <c r="L32" s="60">
        <v>4930000</v>
      </c>
      <c r="M32" s="60">
        <v>0</v>
      </c>
      <c r="N32" s="60">
        <v>0</v>
      </c>
      <c r="O32" s="60">
        <v>0</v>
      </c>
      <c r="P32" s="60">
        <v>4930000</v>
      </c>
      <c r="Q32" s="61">
        <v>4930000</v>
      </c>
      <c r="R32" s="61">
        <f t="shared" si="0"/>
        <v>0</v>
      </c>
      <c r="S32" s="61">
        <f t="shared" si="1"/>
        <v>0</v>
      </c>
      <c r="T32" s="18"/>
    </row>
    <row r="33" spans="1:20" hidden="1">
      <c r="A33" s="59">
        <v>26</v>
      </c>
      <c r="B33" s="59" t="s">
        <v>3813</v>
      </c>
      <c r="C33" s="18" t="s">
        <v>86</v>
      </c>
      <c r="D33" s="18" t="s">
        <v>651</v>
      </c>
      <c r="E33" s="59" t="s">
        <v>3779</v>
      </c>
      <c r="F33" s="59" t="s">
        <v>32</v>
      </c>
      <c r="G33" s="59"/>
      <c r="H33" s="59" t="s">
        <v>33</v>
      </c>
      <c r="I33" s="60">
        <v>10</v>
      </c>
      <c r="J33" s="60">
        <v>0</v>
      </c>
      <c r="K33" s="60">
        <v>0</v>
      </c>
      <c r="L33" s="60">
        <v>2900000</v>
      </c>
      <c r="M33" s="60">
        <v>0</v>
      </c>
      <c r="N33" s="60">
        <v>0</v>
      </c>
      <c r="O33" s="60">
        <v>0</v>
      </c>
      <c r="P33" s="60">
        <v>2900000</v>
      </c>
      <c r="Q33" s="61">
        <v>2900000</v>
      </c>
      <c r="R33" s="61">
        <f t="shared" si="0"/>
        <v>0</v>
      </c>
      <c r="S33" s="61">
        <f t="shared" si="1"/>
        <v>0</v>
      </c>
      <c r="T33" s="18"/>
    </row>
    <row r="34" spans="1:20" hidden="1">
      <c r="A34" s="59">
        <v>27</v>
      </c>
      <c r="B34" s="59" t="s">
        <v>3814</v>
      </c>
      <c r="C34" s="18" t="s">
        <v>3815</v>
      </c>
      <c r="D34" s="18" t="s">
        <v>244</v>
      </c>
      <c r="E34" s="59" t="s">
        <v>3779</v>
      </c>
      <c r="F34" s="59" t="s">
        <v>32</v>
      </c>
      <c r="G34" s="59"/>
      <c r="H34" s="59" t="s">
        <v>33</v>
      </c>
      <c r="I34" s="60">
        <v>2</v>
      </c>
      <c r="J34" s="60">
        <v>2</v>
      </c>
      <c r="K34" s="60">
        <v>0</v>
      </c>
      <c r="L34" s="60">
        <v>580000</v>
      </c>
      <c r="M34" s="60">
        <v>580000</v>
      </c>
      <c r="N34" s="60">
        <v>0</v>
      </c>
      <c r="O34" s="60">
        <v>0</v>
      </c>
      <c r="P34" s="60">
        <v>1160000</v>
      </c>
      <c r="Q34" s="61">
        <v>6670000</v>
      </c>
      <c r="R34" s="61">
        <f t="shared" si="0"/>
        <v>5510000</v>
      </c>
      <c r="S34" s="61">
        <f t="shared" si="1"/>
        <v>0</v>
      </c>
      <c r="T34" s="18"/>
    </row>
    <row r="35" spans="1:20" hidden="1">
      <c r="A35" s="59">
        <v>28</v>
      </c>
      <c r="B35" s="59" t="s">
        <v>3816</v>
      </c>
      <c r="C35" s="18" t="s">
        <v>1214</v>
      </c>
      <c r="D35" s="18" t="s">
        <v>436</v>
      </c>
      <c r="E35" s="59" t="s">
        <v>3779</v>
      </c>
      <c r="F35" s="59" t="s">
        <v>32</v>
      </c>
      <c r="G35" s="59"/>
      <c r="H35" s="59" t="s">
        <v>33</v>
      </c>
      <c r="I35" s="60">
        <v>8</v>
      </c>
      <c r="J35" s="60">
        <v>7</v>
      </c>
      <c r="K35" s="60">
        <v>0</v>
      </c>
      <c r="L35" s="60">
        <v>2320000</v>
      </c>
      <c r="M35" s="60">
        <v>2030000</v>
      </c>
      <c r="N35" s="60">
        <v>0</v>
      </c>
      <c r="O35" s="60">
        <v>0</v>
      </c>
      <c r="P35" s="60">
        <v>4350000</v>
      </c>
      <c r="Q35" s="61">
        <v>4350000</v>
      </c>
      <c r="R35" s="61">
        <f t="shared" si="0"/>
        <v>0</v>
      </c>
      <c r="S35" s="61">
        <f t="shared" si="1"/>
        <v>0</v>
      </c>
      <c r="T35" s="18"/>
    </row>
    <row r="36" spans="1:20" hidden="1">
      <c r="A36" s="59">
        <v>29</v>
      </c>
      <c r="B36" s="59" t="s">
        <v>3817</v>
      </c>
      <c r="C36" s="18" t="s">
        <v>843</v>
      </c>
      <c r="D36" s="18" t="s">
        <v>272</v>
      </c>
      <c r="E36" s="59" t="s">
        <v>3779</v>
      </c>
      <c r="F36" s="59" t="s">
        <v>32</v>
      </c>
      <c r="G36" s="59"/>
      <c r="H36" s="59" t="s">
        <v>33</v>
      </c>
      <c r="I36" s="60">
        <v>6</v>
      </c>
      <c r="J36" s="60">
        <v>0</v>
      </c>
      <c r="K36" s="60">
        <v>0</v>
      </c>
      <c r="L36" s="60">
        <v>1740000</v>
      </c>
      <c r="M36" s="60">
        <v>0</v>
      </c>
      <c r="N36" s="60">
        <v>0</v>
      </c>
      <c r="O36" s="60">
        <v>0</v>
      </c>
      <c r="P36" s="60">
        <v>1740000</v>
      </c>
      <c r="Q36" s="61">
        <v>1740000</v>
      </c>
      <c r="R36" s="61">
        <f t="shared" si="0"/>
        <v>0</v>
      </c>
      <c r="S36" s="61">
        <f t="shared" si="1"/>
        <v>0</v>
      </c>
      <c r="T36" s="18"/>
    </row>
    <row r="37" spans="1:20" hidden="1">
      <c r="A37" s="59">
        <v>30</v>
      </c>
      <c r="B37" s="59" t="s">
        <v>3818</v>
      </c>
      <c r="C37" s="18" t="s">
        <v>669</v>
      </c>
      <c r="D37" s="18" t="s">
        <v>158</v>
      </c>
      <c r="E37" s="59" t="s">
        <v>3779</v>
      </c>
      <c r="F37" s="59" t="s">
        <v>32</v>
      </c>
      <c r="G37" s="59"/>
      <c r="H37" s="59" t="s">
        <v>33</v>
      </c>
      <c r="I37" s="60">
        <v>8</v>
      </c>
      <c r="J37" s="60">
        <v>0</v>
      </c>
      <c r="K37" s="60">
        <v>0</v>
      </c>
      <c r="L37" s="60">
        <v>2320000</v>
      </c>
      <c r="M37" s="60">
        <v>0</v>
      </c>
      <c r="N37" s="60">
        <v>0</v>
      </c>
      <c r="O37" s="60">
        <v>0</v>
      </c>
      <c r="P37" s="60">
        <v>2320000</v>
      </c>
      <c r="Q37" s="61">
        <v>2320000</v>
      </c>
      <c r="R37" s="61">
        <f t="shared" si="0"/>
        <v>0</v>
      </c>
      <c r="S37" s="61">
        <f t="shared" si="1"/>
        <v>0</v>
      </c>
      <c r="T37" s="18"/>
    </row>
    <row r="38" spans="1:20" hidden="1">
      <c r="A38" s="59">
        <v>31</v>
      </c>
      <c r="B38" s="59" t="s">
        <v>3819</v>
      </c>
      <c r="C38" s="18" t="s">
        <v>86</v>
      </c>
      <c r="D38" s="18" t="s">
        <v>3820</v>
      </c>
      <c r="E38" s="59" t="s">
        <v>3779</v>
      </c>
      <c r="F38" s="59" t="s">
        <v>32</v>
      </c>
      <c r="G38" s="59"/>
      <c r="H38" s="59" t="s">
        <v>33</v>
      </c>
      <c r="I38" s="60">
        <v>14</v>
      </c>
      <c r="J38" s="60">
        <v>0</v>
      </c>
      <c r="K38" s="60">
        <v>0</v>
      </c>
      <c r="L38" s="60">
        <v>4060000</v>
      </c>
      <c r="M38" s="60">
        <v>0</v>
      </c>
      <c r="N38" s="60">
        <v>0</v>
      </c>
      <c r="O38" s="60">
        <v>0</v>
      </c>
      <c r="P38" s="60">
        <v>4060000</v>
      </c>
      <c r="Q38" s="61">
        <v>4060000</v>
      </c>
      <c r="R38" s="61">
        <f t="shared" si="0"/>
        <v>0</v>
      </c>
      <c r="S38" s="61">
        <f t="shared" si="1"/>
        <v>0</v>
      </c>
      <c r="T38" s="18"/>
    </row>
    <row r="39" spans="1:20" hidden="1">
      <c r="A39" s="59">
        <v>32</v>
      </c>
      <c r="B39" s="59" t="s">
        <v>3821</v>
      </c>
      <c r="C39" s="18" t="s">
        <v>141</v>
      </c>
      <c r="D39" s="18" t="s">
        <v>192</v>
      </c>
      <c r="E39" s="59" t="s">
        <v>3779</v>
      </c>
      <c r="F39" s="59" t="s">
        <v>32</v>
      </c>
      <c r="G39" s="59"/>
      <c r="H39" s="59" t="s">
        <v>33</v>
      </c>
      <c r="I39" s="60">
        <v>6</v>
      </c>
      <c r="J39" s="60">
        <v>0</v>
      </c>
      <c r="K39" s="60">
        <v>0</v>
      </c>
      <c r="L39" s="60">
        <v>1740000</v>
      </c>
      <c r="M39" s="60">
        <v>0</v>
      </c>
      <c r="N39" s="60">
        <v>0</v>
      </c>
      <c r="O39" s="60">
        <v>0</v>
      </c>
      <c r="P39" s="60">
        <v>1740000</v>
      </c>
      <c r="Q39" s="61">
        <v>1740000</v>
      </c>
      <c r="R39" s="61">
        <f t="shared" si="0"/>
        <v>0</v>
      </c>
      <c r="S39" s="61">
        <f t="shared" si="1"/>
        <v>0</v>
      </c>
      <c r="T39" s="18"/>
    </row>
    <row r="40" spans="1:20" hidden="1">
      <c r="A40" s="59">
        <v>33</v>
      </c>
      <c r="B40" s="59" t="s">
        <v>3822</v>
      </c>
      <c r="C40" s="18" t="s">
        <v>3823</v>
      </c>
      <c r="D40" s="18" t="s">
        <v>244</v>
      </c>
      <c r="E40" s="59" t="s">
        <v>3779</v>
      </c>
      <c r="F40" s="59" t="s">
        <v>32</v>
      </c>
      <c r="G40" s="59"/>
      <c r="H40" s="59" t="s">
        <v>33</v>
      </c>
      <c r="I40" s="60">
        <v>6</v>
      </c>
      <c r="J40" s="60">
        <v>0</v>
      </c>
      <c r="K40" s="60">
        <v>0</v>
      </c>
      <c r="L40" s="60">
        <v>1740000</v>
      </c>
      <c r="M40" s="60">
        <v>0</v>
      </c>
      <c r="N40" s="60">
        <v>0</v>
      </c>
      <c r="O40" s="60">
        <v>0</v>
      </c>
      <c r="P40" s="60">
        <v>1740000</v>
      </c>
      <c r="Q40" s="61">
        <v>1740000</v>
      </c>
      <c r="R40" s="61">
        <f t="shared" si="0"/>
        <v>0</v>
      </c>
      <c r="S40" s="61">
        <f t="shared" si="1"/>
        <v>0</v>
      </c>
      <c r="T40" s="18"/>
    </row>
    <row r="41" spans="1:20" hidden="1">
      <c r="A41" s="59">
        <v>34</v>
      </c>
      <c r="B41" s="59" t="s">
        <v>3824</v>
      </c>
      <c r="C41" s="18" t="s">
        <v>1951</v>
      </c>
      <c r="D41" s="18" t="s">
        <v>272</v>
      </c>
      <c r="E41" s="59" t="s">
        <v>3779</v>
      </c>
      <c r="F41" s="59" t="s">
        <v>32</v>
      </c>
      <c r="G41" s="59"/>
      <c r="H41" s="59" t="s">
        <v>33</v>
      </c>
      <c r="I41" s="60">
        <v>5</v>
      </c>
      <c r="J41" s="60">
        <v>0</v>
      </c>
      <c r="K41" s="60">
        <v>0</v>
      </c>
      <c r="L41" s="60">
        <v>1450000</v>
      </c>
      <c r="M41" s="60">
        <v>0</v>
      </c>
      <c r="N41" s="60">
        <v>0</v>
      </c>
      <c r="O41" s="60">
        <v>0</v>
      </c>
      <c r="P41" s="60">
        <v>1450000</v>
      </c>
      <c r="Q41" s="61">
        <v>1450000</v>
      </c>
      <c r="R41" s="61">
        <f t="shared" si="0"/>
        <v>0</v>
      </c>
      <c r="S41" s="61">
        <f t="shared" si="1"/>
        <v>0</v>
      </c>
      <c r="T41" s="18"/>
    </row>
    <row r="42" spans="1:20" hidden="1">
      <c r="A42" s="59">
        <v>35</v>
      </c>
      <c r="B42" s="59" t="s">
        <v>3825</v>
      </c>
      <c r="C42" s="18" t="s">
        <v>2994</v>
      </c>
      <c r="D42" s="18" t="s">
        <v>84</v>
      </c>
      <c r="E42" s="59" t="s">
        <v>3779</v>
      </c>
      <c r="F42" s="59" t="s">
        <v>32</v>
      </c>
      <c r="G42" s="59"/>
      <c r="H42" s="59" t="s">
        <v>33</v>
      </c>
      <c r="I42" s="60">
        <v>7</v>
      </c>
      <c r="J42" s="60">
        <v>0</v>
      </c>
      <c r="K42" s="60">
        <v>0</v>
      </c>
      <c r="L42" s="60">
        <v>2030000</v>
      </c>
      <c r="M42" s="60">
        <v>0</v>
      </c>
      <c r="N42" s="60">
        <v>0</v>
      </c>
      <c r="O42" s="60">
        <v>0</v>
      </c>
      <c r="P42" s="60">
        <v>2030000</v>
      </c>
      <c r="Q42" s="61">
        <v>6960000</v>
      </c>
      <c r="R42" s="61">
        <f t="shared" si="0"/>
        <v>4930000</v>
      </c>
      <c r="S42" s="61">
        <f t="shared" si="1"/>
        <v>0</v>
      </c>
      <c r="T42" s="18"/>
    </row>
    <row r="43" spans="1:20" hidden="1">
      <c r="A43" s="59">
        <v>36</v>
      </c>
      <c r="B43" s="59" t="s">
        <v>3826</v>
      </c>
      <c r="C43" s="18" t="s">
        <v>3827</v>
      </c>
      <c r="D43" s="18" t="s">
        <v>835</v>
      </c>
      <c r="E43" s="59" t="s">
        <v>3779</v>
      </c>
      <c r="F43" s="59" t="s">
        <v>3828</v>
      </c>
      <c r="G43" s="59"/>
      <c r="H43" s="59" t="s">
        <v>33</v>
      </c>
      <c r="I43" s="60">
        <v>20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1">
        <v>1160000</v>
      </c>
      <c r="R43" s="61">
        <f t="shared" si="0"/>
        <v>1160000</v>
      </c>
      <c r="S43" s="61">
        <f t="shared" si="1"/>
        <v>0</v>
      </c>
      <c r="T43" s="18"/>
    </row>
    <row r="44" spans="1:20">
      <c r="A44" s="59">
        <v>37</v>
      </c>
      <c r="B44" s="59" t="s">
        <v>3829</v>
      </c>
      <c r="C44" s="18" t="s">
        <v>3830</v>
      </c>
      <c r="D44" s="18" t="s">
        <v>452</v>
      </c>
      <c r="E44" s="59" t="s">
        <v>3779</v>
      </c>
      <c r="F44" s="59" t="s">
        <v>32</v>
      </c>
      <c r="G44" s="59" t="s">
        <v>32</v>
      </c>
      <c r="H44" s="59" t="s">
        <v>33</v>
      </c>
      <c r="I44" s="60">
        <v>15</v>
      </c>
      <c r="J44" s="60">
        <v>3</v>
      </c>
      <c r="K44" s="60">
        <v>0</v>
      </c>
      <c r="L44" s="60">
        <v>4350000</v>
      </c>
      <c r="M44" s="60">
        <v>870000</v>
      </c>
      <c r="N44" s="60">
        <v>0</v>
      </c>
      <c r="O44" s="60">
        <v>0</v>
      </c>
      <c r="P44" s="60">
        <v>5220000</v>
      </c>
      <c r="Q44" s="61">
        <v>0</v>
      </c>
      <c r="R44" s="61">
        <f t="shared" si="0"/>
        <v>0</v>
      </c>
      <c r="S44" s="61">
        <f t="shared" si="1"/>
        <v>5220000</v>
      </c>
      <c r="T44" s="18"/>
    </row>
    <row r="45" spans="1:20" hidden="1">
      <c r="A45" s="59">
        <v>38</v>
      </c>
      <c r="B45" s="59" t="s">
        <v>3831</v>
      </c>
      <c r="C45" s="18" t="s">
        <v>2328</v>
      </c>
      <c r="D45" s="18" t="s">
        <v>304</v>
      </c>
      <c r="E45" s="59" t="s">
        <v>3832</v>
      </c>
      <c r="F45" s="59" t="s">
        <v>32</v>
      </c>
      <c r="G45" s="59"/>
      <c r="H45" s="59" t="s">
        <v>33</v>
      </c>
      <c r="I45" s="60">
        <v>5</v>
      </c>
      <c r="J45" s="60">
        <v>3</v>
      </c>
      <c r="K45" s="60">
        <v>0</v>
      </c>
      <c r="L45" s="60">
        <v>1450000</v>
      </c>
      <c r="M45" s="60">
        <v>870000</v>
      </c>
      <c r="N45" s="60">
        <v>0</v>
      </c>
      <c r="O45" s="60">
        <v>0</v>
      </c>
      <c r="P45" s="60">
        <v>2320000</v>
      </c>
      <c r="Q45" s="61">
        <v>2320000</v>
      </c>
      <c r="R45" s="61">
        <f t="shared" si="0"/>
        <v>0</v>
      </c>
      <c r="S45" s="61">
        <f t="shared" si="1"/>
        <v>0</v>
      </c>
      <c r="T45" s="18"/>
    </row>
    <row r="46" spans="1:20" hidden="1">
      <c r="A46" s="59">
        <v>39</v>
      </c>
      <c r="B46" s="59" t="s">
        <v>3833</v>
      </c>
      <c r="C46" s="18" t="s">
        <v>3834</v>
      </c>
      <c r="D46" s="18" t="s">
        <v>3835</v>
      </c>
      <c r="E46" s="59" t="s">
        <v>3832</v>
      </c>
      <c r="F46" s="59" t="s">
        <v>64</v>
      </c>
      <c r="G46" s="59"/>
      <c r="H46" s="59" t="s">
        <v>33</v>
      </c>
      <c r="I46" s="60">
        <v>0</v>
      </c>
      <c r="J46" s="60">
        <v>2</v>
      </c>
      <c r="K46" s="60">
        <v>0</v>
      </c>
      <c r="L46" s="60">
        <v>0</v>
      </c>
      <c r="M46" s="60">
        <v>580000</v>
      </c>
      <c r="N46" s="60">
        <v>0</v>
      </c>
      <c r="O46" s="60">
        <f>I46*290000*0.7</f>
        <v>0</v>
      </c>
      <c r="P46" s="60">
        <v>580000</v>
      </c>
      <c r="Q46" s="61">
        <v>580000</v>
      </c>
      <c r="R46" s="61">
        <f t="shared" si="0"/>
        <v>0</v>
      </c>
      <c r="S46" s="61">
        <f t="shared" si="1"/>
        <v>0</v>
      </c>
      <c r="T46" s="18"/>
    </row>
    <row r="47" spans="1:20" hidden="1">
      <c r="A47" s="59">
        <v>40</v>
      </c>
      <c r="B47" s="59" t="s">
        <v>3836</v>
      </c>
      <c r="C47" s="18" t="s">
        <v>182</v>
      </c>
      <c r="D47" s="18" t="s">
        <v>252</v>
      </c>
      <c r="E47" s="59" t="s">
        <v>3832</v>
      </c>
      <c r="F47" s="59" t="s">
        <v>32</v>
      </c>
      <c r="G47" s="59"/>
      <c r="H47" s="59" t="s">
        <v>33</v>
      </c>
      <c r="I47" s="60">
        <v>11</v>
      </c>
      <c r="J47" s="60">
        <v>9</v>
      </c>
      <c r="K47" s="60">
        <v>0</v>
      </c>
      <c r="L47" s="60">
        <v>3190000</v>
      </c>
      <c r="M47" s="60">
        <v>2610000</v>
      </c>
      <c r="N47" s="60">
        <v>0</v>
      </c>
      <c r="O47" s="60">
        <v>0</v>
      </c>
      <c r="P47" s="60">
        <v>5800000</v>
      </c>
      <c r="Q47" s="61">
        <v>5800000</v>
      </c>
      <c r="R47" s="61">
        <f t="shared" si="0"/>
        <v>0</v>
      </c>
      <c r="S47" s="61">
        <f t="shared" si="1"/>
        <v>0</v>
      </c>
      <c r="T47" s="18"/>
    </row>
    <row r="48" spans="1:20" hidden="1">
      <c r="A48" s="59">
        <v>41</v>
      </c>
      <c r="B48" s="59" t="s">
        <v>3837</v>
      </c>
      <c r="C48" s="18" t="s">
        <v>3838</v>
      </c>
      <c r="D48" s="18" t="s">
        <v>2008</v>
      </c>
      <c r="E48" s="59" t="s">
        <v>3832</v>
      </c>
      <c r="F48" s="59" t="s">
        <v>64</v>
      </c>
      <c r="G48" s="59"/>
      <c r="H48" s="59" t="s">
        <v>33</v>
      </c>
      <c r="I48" s="60">
        <v>8</v>
      </c>
      <c r="J48" s="60">
        <v>0</v>
      </c>
      <c r="K48" s="60">
        <v>0</v>
      </c>
      <c r="L48" s="60">
        <v>2320000</v>
      </c>
      <c r="M48" s="60">
        <v>0</v>
      </c>
      <c r="N48" s="60">
        <v>0</v>
      </c>
      <c r="O48" s="60">
        <f>I48*290000*0.7</f>
        <v>1624000</v>
      </c>
      <c r="P48" s="60">
        <v>2320000</v>
      </c>
      <c r="Q48" s="61">
        <v>2320000</v>
      </c>
      <c r="R48" s="61">
        <f t="shared" si="0"/>
        <v>0</v>
      </c>
      <c r="S48" s="61">
        <f t="shared" si="1"/>
        <v>0</v>
      </c>
      <c r="T48" s="18"/>
    </row>
    <row r="49" spans="1:20" hidden="1">
      <c r="A49" s="59">
        <v>42</v>
      </c>
      <c r="B49" s="59" t="s">
        <v>3839</v>
      </c>
      <c r="C49" s="18" t="s">
        <v>95</v>
      </c>
      <c r="D49" s="18" t="s">
        <v>170</v>
      </c>
      <c r="E49" s="59" t="s">
        <v>3832</v>
      </c>
      <c r="F49" s="59" t="s">
        <v>64</v>
      </c>
      <c r="G49" s="59"/>
      <c r="H49" s="59" t="s">
        <v>33</v>
      </c>
      <c r="I49" s="60">
        <v>5</v>
      </c>
      <c r="J49" s="60">
        <v>4</v>
      </c>
      <c r="K49" s="60">
        <v>0</v>
      </c>
      <c r="L49" s="60">
        <v>1450000</v>
      </c>
      <c r="M49" s="60">
        <v>1160000</v>
      </c>
      <c r="N49" s="60">
        <v>0</v>
      </c>
      <c r="O49" s="60">
        <f>I49*290000*0.7</f>
        <v>1014999.9999999999</v>
      </c>
      <c r="P49" s="60">
        <v>2610000</v>
      </c>
      <c r="Q49" s="61">
        <v>2610000</v>
      </c>
      <c r="R49" s="61">
        <f t="shared" si="0"/>
        <v>0</v>
      </c>
      <c r="S49" s="61">
        <f t="shared" si="1"/>
        <v>0</v>
      </c>
      <c r="T49" s="18"/>
    </row>
    <row r="50" spans="1:20" hidden="1">
      <c r="A50" s="59">
        <v>43</v>
      </c>
      <c r="B50" s="59" t="s">
        <v>3840</v>
      </c>
      <c r="C50" s="18" t="s">
        <v>3841</v>
      </c>
      <c r="D50" s="18" t="s">
        <v>360</v>
      </c>
      <c r="E50" s="59" t="s">
        <v>3832</v>
      </c>
      <c r="F50" s="59" t="s">
        <v>64</v>
      </c>
      <c r="G50" s="59"/>
      <c r="H50" s="59" t="s">
        <v>33</v>
      </c>
      <c r="I50" s="60">
        <v>4</v>
      </c>
      <c r="J50" s="60">
        <v>0</v>
      </c>
      <c r="K50" s="60">
        <v>0</v>
      </c>
      <c r="L50" s="60">
        <v>1160000</v>
      </c>
      <c r="M50" s="60">
        <v>0</v>
      </c>
      <c r="N50" s="60">
        <v>0</v>
      </c>
      <c r="O50" s="60">
        <f>I50*290000*0.7</f>
        <v>812000</v>
      </c>
      <c r="P50" s="60">
        <v>1160000</v>
      </c>
      <c r="Q50" s="61">
        <v>1556000</v>
      </c>
      <c r="R50" s="61">
        <f t="shared" si="0"/>
        <v>396000</v>
      </c>
      <c r="S50" s="61">
        <f t="shared" si="1"/>
        <v>0</v>
      </c>
      <c r="T50" s="18"/>
    </row>
    <row r="51" spans="1:20" hidden="1">
      <c r="A51" s="59">
        <v>44</v>
      </c>
      <c r="B51" s="59" t="s">
        <v>3842</v>
      </c>
      <c r="C51" s="18" t="s">
        <v>169</v>
      </c>
      <c r="D51" s="18" t="s">
        <v>63</v>
      </c>
      <c r="E51" s="59" t="s">
        <v>3832</v>
      </c>
      <c r="F51" s="59" t="s">
        <v>32</v>
      </c>
      <c r="G51" s="59"/>
      <c r="H51" s="59" t="s">
        <v>33</v>
      </c>
      <c r="I51" s="60">
        <v>10</v>
      </c>
      <c r="J51" s="60">
        <v>0</v>
      </c>
      <c r="K51" s="60">
        <v>4</v>
      </c>
      <c r="L51" s="60">
        <v>2900000</v>
      </c>
      <c r="M51" s="60">
        <v>0</v>
      </c>
      <c r="N51" s="60">
        <v>1160000</v>
      </c>
      <c r="O51" s="60">
        <v>0</v>
      </c>
      <c r="P51" s="60">
        <v>4060000</v>
      </c>
      <c r="Q51" s="61">
        <v>4060000</v>
      </c>
      <c r="R51" s="61">
        <f t="shared" si="0"/>
        <v>0</v>
      </c>
      <c r="S51" s="61">
        <f t="shared" si="1"/>
        <v>0</v>
      </c>
      <c r="T51" s="18"/>
    </row>
    <row r="52" spans="1:20" hidden="1">
      <c r="A52" s="59">
        <v>45</v>
      </c>
      <c r="B52" s="59" t="s">
        <v>3843</v>
      </c>
      <c r="C52" s="18" t="s">
        <v>3844</v>
      </c>
      <c r="D52" s="18" t="s">
        <v>74</v>
      </c>
      <c r="E52" s="59" t="s">
        <v>3832</v>
      </c>
      <c r="F52" s="59" t="s">
        <v>204</v>
      </c>
      <c r="G52" s="59"/>
      <c r="H52" s="59" t="s">
        <v>33</v>
      </c>
      <c r="I52" s="60">
        <v>3</v>
      </c>
      <c r="J52" s="60">
        <v>0</v>
      </c>
      <c r="K52" s="60">
        <v>0</v>
      </c>
      <c r="L52" s="60">
        <v>870000</v>
      </c>
      <c r="M52" s="60">
        <v>0</v>
      </c>
      <c r="N52" s="60">
        <v>0</v>
      </c>
      <c r="O52" s="60">
        <f>I52*290000</f>
        <v>870000</v>
      </c>
      <c r="P52" s="60">
        <v>870000</v>
      </c>
      <c r="Q52" s="61">
        <v>870000</v>
      </c>
      <c r="R52" s="61">
        <f t="shared" si="0"/>
        <v>0</v>
      </c>
      <c r="S52" s="61">
        <f t="shared" si="1"/>
        <v>0</v>
      </c>
      <c r="T52" s="18"/>
    </row>
    <row r="53" spans="1:20" hidden="1">
      <c r="A53" s="59">
        <v>46</v>
      </c>
      <c r="B53" s="59" t="s">
        <v>3845</v>
      </c>
      <c r="C53" s="18" t="s">
        <v>1291</v>
      </c>
      <c r="D53" s="18" t="s">
        <v>244</v>
      </c>
      <c r="E53" s="59" t="s">
        <v>3832</v>
      </c>
      <c r="F53" s="59" t="s">
        <v>32</v>
      </c>
      <c r="G53" s="59"/>
      <c r="H53" s="59" t="s">
        <v>33</v>
      </c>
      <c r="I53" s="60">
        <v>4</v>
      </c>
      <c r="J53" s="60">
        <v>0</v>
      </c>
      <c r="K53" s="60">
        <v>0</v>
      </c>
      <c r="L53" s="60">
        <v>1160000</v>
      </c>
      <c r="M53" s="60">
        <v>0</v>
      </c>
      <c r="N53" s="60">
        <v>0</v>
      </c>
      <c r="O53" s="60">
        <v>0</v>
      </c>
      <c r="P53" s="60">
        <v>1160000</v>
      </c>
      <c r="Q53" s="61">
        <v>1160000</v>
      </c>
      <c r="R53" s="61">
        <f t="shared" si="0"/>
        <v>0</v>
      </c>
      <c r="S53" s="61">
        <f t="shared" si="1"/>
        <v>0</v>
      </c>
      <c r="T53" s="18"/>
    </row>
    <row r="54" spans="1:20" hidden="1">
      <c r="A54" s="59">
        <v>47</v>
      </c>
      <c r="B54" s="59" t="s">
        <v>3846</v>
      </c>
      <c r="C54" s="18" t="s">
        <v>3847</v>
      </c>
      <c r="D54" s="18" t="s">
        <v>195</v>
      </c>
      <c r="E54" s="59" t="s">
        <v>3832</v>
      </c>
      <c r="F54" s="59" t="s">
        <v>32</v>
      </c>
      <c r="G54" s="59"/>
      <c r="H54" s="59" t="s">
        <v>33</v>
      </c>
      <c r="I54" s="60">
        <v>6</v>
      </c>
      <c r="J54" s="60">
        <v>0</v>
      </c>
      <c r="K54" s="60">
        <v>0</v>
      </c>
      <c r="L54" s="60">
        <v>1740000</v>
      </c>
      <c r="M54" s="60">
        <v>0</v>
      </c>
      <c r="N54" s="60">
        <v>0</v>
      </c>
      <c r="O54" s="60">
        <v>0</v>
      </c>
      <c r="P54" s="60">
        <v>1740000</v>
      </c>
      <c r="Q54" s="61">
        <v>6960000</v>
      </c>
      <c r="R54" s="61">
        <f t="shared" si="0"/>
        <v>5220000</v>
      </c>
      <c r="S54" s="61">
        <f t="shared" si="1"/>
        <v>0</v>
      </c>
      <c r="T54" s="18"/>
    </row>
    <row r="55" spans="1:20" hidden="1">
      <c r="A55" s="59">
        <v>48</v>
      </c>
      <c r="B55" s="59" t="s">
        <v>3848</v>
      </c>
      <c r="C55" s="18" t="s">
        <v>3849</v>
      </c>
      <c r="D55" s="18" t="s">
        <v>2732</v>
      </c>
      <c r="E55" s="59" t="s">
        <v>3832</v>
      </c>
      <c r="F55" s="59" t="s">
        <v>64</v>
      </c>
      <c r="G55" s="59"/>
      <c r="H55" s="59" t="s">
        <v>33</v>
      </c>
      <c r="I55" s="60">
        <v>9</v>
      </c>
      <c r="J55" s="60">
        <v>0</v>
      </c>
      <c r="K55" s="60">
        <v>0</v>
      </c>
      <c r="L55" s="60">
        <v>2610000</v>
      </c>
      <c r="M55" s="60">
        <v>0</v>
      </c>
      <c r="N55" s="60">
        <v>0</v>
      </c>
      <c r="O55" s="60">
        <f>I55*290000*0.7</f>
        <v>1827000</v>
      </c>
      <c r="P55" s="60">
        <v>2610000</v>
      </c>
      <c r="Q55" s="61">
        <v>2610000</v>
      </c>
      <c r="R55" s="61">
        <f t="shared" si="0"/>
        <v>0</v>
      </c>
      <c r="S55" s="61">
        <f t="shared" si="1"/>
        <v>0</v>
      </c>
      <c r="T55" s="18"/>
    </row>
    <row r="56" spans="1:20">
      <c r="A56" s="59">
        <v>49</v>
      </c>
      <c r="B56" s="59" t="s">
        <v>3850</v>
      </c>
      <c r="C56" s="18" t="s">
        <v>3851</v>
      </c>
      <c r="D56" s="18" t="s">
        <v>509</v>
      </c>
      <c r="E56" s="59" t="s">
        <v>3832</v>
      </c>
      <c r="F56" s="59" t="s">
        <v>32</v>
      </c>
      <c r="G56" s="59"/>
      <c r="H56" s="59" t="s">
        <v>33</v>
      </c>
      <c r="I56" s="60">
        <v>3</v>
      </c>
      <c r="J56" s="60">
        <v>0</v>
      </c>
      <c r="K56" s="60">
        <v>0</v>
      </c>
      <c r="L56" s="60">
        <v>870000</v>
      </c>
      <c r="M56" s="60">
        <v>0</v>
      </c>
      <c r="N56" s="60">
        <v>0</v>
      </c>
      <c r="O56" s="60">
        <v>0</v>
      </c>
      <c r="P56" s="60">
        <v>870000</v>
      </c>
      <c r="Q56" s="61">
        <v>0</v>
      </c>
      <c r="R56" s="61">
        <f t="shared" si="0"/>
        <v>0</v>
      </c>
      <c r="S56" s="61">
        <f t="shared" si="1"/>
        <v>870000</v>
      </c>
      <c r="T56" s="18"/>
    </row>
    <row r="57" spans="1:20" hidden="1">
      <c r="A57" s="59">
        <v>50</v>
      </c>
      <c r="B57" s="59" t="s">
        <v>3852</v>
      </c>
      <c r="C57" s="18" t="s">
        <v>833</v>
      </c>
      <c r="D57" s="18" t="s">
        <v>67</v>
      </c>
      <c r="E57" s="59" t="s">
        <v>3832</v>
      </c>
      <c r="F57" s="59" t="s">
        <v>64</v>
      </c>
      <c r="G57" s="59"/>
      <c r="H57" s="59" t="s">
        <v>33</v>
      </c>
      <c r="I57" s="60">
        <v>11</v>
      </c>
      <c r="J57" s="60">
        <v>0</v>
      </c>
      <c r="K57" s="60">
        <v>0</v>
      </c>
      <c r="L57" s="60">
        <v>3190000</v>
      </c>
      <c r="M57" s="60">
        <v>0</v>
      </c>
      <c r="N57" s="60">
        <v>0</v>
      </c>
      <c r="O57" s="60">
        <f>I57*290000*0.7</f>
        <v>2233000</v>
      </c>
      <c r="P57" s="60">
        <v>3190000</v>
      </c>
      <c r="Q57" s="61">
        <v>3190000</v>
      </c>
      <c r="R57" s="61">
        <f t="shared" si="0"/>
        <v>0</v>
      </c>
      <c r="S57" s="61">
        <f t="shared" si="1"/>
        <v>0</v>
      </c>
      <c r="T57" s="18"/>
    </row>
    <row r="58" spans="1:20" hidden="1">
      <c r="A58" s="59">
        <v>51</v>
      </c>
      <c r="B58" s="59" t="s">
        <v>3853</v>
      </c>
      <c r="C58" s="18" t="s">
        <v>95</v>
      </c>
      <c r="D58" s="18" t="s">
        <v>259</v>
      </c>
      <c r="E58" s="59" t="s">
        <v>3832</v>
      </c>
      <c r="F58" s="59" t="s">
        <v>32</v>
      </c>
      <c r="G58" s="59"/>
      <c r="H58" s="59" t="s">
        <v>33</v>
      </c>
      <c r="I58" s="60">
        <v>6</v>
      </c>
      <c r="J58" s="60">
        <v>3</v>
      </c>
      <c r="K58" s="60">
        <v>0</v>
      </c>
      <c r="L58" s="60">
        <v>1740000</v>
      </c>
      <c r="M58" s="60">
        <v>870000</v>
      </c>
      <c r="N58" s="60">
        <v>0</v>
      </c>
      <c r="O58" s="60">
        <v>0</v>
      </c>
      <c r="P58" s="60">
        <v>2610000</v>
      </c>
      <c r="Q58" s="61">
        <v>2610000</v>
      </c>
      <c r="R58" s="61">
        <f t="shared" si="0"/>
        <v>0</v>
      </c>
      <c r="S58" s="61">
        <f t="shared" si="1"/>
        <v>0</v>
      </c>
      <c r="T58" s="18"/>
    </row>
    <row r="59" spans="1:20" hidden="1">
      <c r="A59" s="59">
        <v>52</v>
      </c>
      <c r="B59" s="59" t="s">
        <v>3854</v>
      </c>
      <c r="C59" s="18" t="s">
        <v>3855</v>
      </c>
      <c r="D59" s="18" t="s">
        <v>1979</v>
      </c>
      <c r="E59" s="59" t="s">
        <v>3832</v>
      </c>
      <c r="F59" s="59" t="s">
        <v>32</v>
      </c>
      <c r="G59" s="59"/>
      <c r="H59" s="59" t="s">
        <v>33</v>
      </c>
      <c r="I59" s="60">
        <v>3</v>
      </c>
      <c r="J59" s="60">
        <v>0</v>
      </c>
      <c r="K59" s="60">
        <v>0</v>
      </c>
      <c r="L59" s="60">
        <v>870000</v>
      </c>
      <c r="M59" s="60">
        <v>0</v>
      </c>
      <c r="N59" s="60">
        <v>0</v>
      </c>
      <c r="O59" s="60">
        <v>0</v>
      </c>
      <c r="P59" s="60">
        <v>870000</v>
      </c>
      <c r="Q59" s="61">
        <v>870000</v>
      </c>
      <c r="R59" s="61">
        <f t="shared" si="0"/>
        <v>0</v>
      </c>
      <c r="S59" s="61">
        <f t="shared" si="1"/>
        <v>0</v>
      </c>
      <c r="T59" s="18"/>
    </row>
    <row r="60" spans="1:20" hidden="1">
      <c r="A60" s="59">
        <v>53</v>
      </c>
      <c r="B60" s="59" t="s">
        <v>3856</v>
      </c>
      <c r="C60" s="18" t="s">
        <v>3857</v>
      </c>
      <c r="D60" s="18" t="s">
        <v>96</v>
      </c>
      <c r="E60" s="59" t="s">
        <v>3832</v>
      </c>
      <c r="F60" s="59" t="s">
        <v>32</v>
      </c>
      <c r="G60" s="59"/>
      <c r="H60" s="59" t="s">
        <v>33</v>
      </c>
      <c r="I60" s="60">
        <v>4</v>
      </c>
      <c r="J60" s="60">
        <v>3</v>
      </c>
      <c r="K60" s="60">
        <v>0</v>
      </c>
      <c r="L60" s="60">
        <v>1160000</v>
      </c>
      <c r="M60" s="60">
        <v>870000</v>
      </c>
      <c r="N60" s="60">
        <v>0</v>
      </c>
      <c r="O60" s="60">
        <v>0</v>
      </c>
      <c r="P60" s="60">
        <v>2030000</v>
      </c>
      <c r="Q60" s="61">
        <v>2030000</v>
      </c>
      <c r="R60" s="61">
        <f t="shared" si="0"/>
        <v>0</v>
      </c>
      <c r="S60" s="61">
        <f t="shared" si="1"/>
        <v>0</v>
      </c>
      <c r="T60" s="18"/>
    </row>
    <row r="61" spans="1:20" hidden="1">
      <c r="A61" s="59">
        <v>54</v>
      </c>
      <c r="B61" s="59" t="s">
        <v>3858</v>
      </c>
      <c r="C61" s="18" t="s">
        <v>3859</v>
      </c>
      <c r="D61" s="18" t="s">
        <v>67</v>
      </c>
      <c r="E61" s="59" t="s">
        <v>3832</v>
      </c>
      <c r="F61" s="59" t="s">
        <v>32</v>
      </c>
      <c r="G61" s="59"/>
      <c r="H61" s="59" t="s">
        <v>33</v>
      </c>
      <c r="I61" s="60">
        <v>2</v>
      </c>
      <c r="J61" s="60">
        <v>0</v>
      </c>
      <c r="K61" s="60">
        <v>0</v>
      </c>
      <c r="L61" s="60">
        <v>580000</v>
      </c>
      <c r="M61" s="60">
        <v>0</v>
      </c>
      <c r="N61" s="60">
        <v>0</v>
      </c>
      <c r="O61" s="60">
        <v>0</v>
      </c>
      <c r="P61" s="60">
        <v>580000</v>
      </c>
      <c r="Q61" s="61">
        <v>580000</v>
      </c>
      <c r="R61" s="61">
        <f t="shared" si="0"/>
        <v>0</v>
      </c>
      <c r="S61" s="61">
        <f t="shared" si="1"/>
        <v>0</v>
      </c>
      <c r="T61" s="18"/>
    </row>
    <row r="62" spans="1:20" hidden="1">
      <c r="A62" s="59">
        <v>55</v>
      </c>
      <c r="B62" s="59" t="s">
        <v>3860</v>
      </c>
      <c r="C62" s="18" t="s">
        <v>524</v>
      </c>
      <c r="D62" s="18" t="s">
        <v>854</v>
      </c>
      <c r="E62" s="59" t="s">
        <v>3832</v>
      </c>
      <c r="F62" s="59" t="s">
        <v>32</v>
      </c>
      <c r="G62" s="59"/>
      <c r="H62" s="59" t="s">
        <v>33</v>
      </c>
      <c r="I62" s="60">
        <v>11</v>
      </c>
      <c r="J62" s="60">
        <v>0</v>
      </c>
      <c r="K62" s="60">
        <v>0</v>
      </c>
      <c r="L62" s="60">
        <v>3190000</v>
      </c>
      <c r="M62" s="60">
        <v>0</v>
      </c>
      <c r="N62" s="60">
        <v>0</v>
      </c>
      <c r="O62" s="60">
        <v>0</v>
      </c>
      <c r="P62" s="60">
        <v>3190000</v>
      </c>
      <c r="Q62" s="61">
        <v>3190000</v>
      </c>
      <c r="R62" s="61">
        <f t="shared" si="0"/>
        <v>0</v>
      </c>
      <c r="S62" s="61">
        <f t="shared" si="1"/>
        <v>0</v>
      </c>
      <c r="T62" s="18"/>
    </row>
    <row r="63" spans="1:20" hidden="1">
      <c r="A63" s="59">
        <v>56</v>
      </c>
      <c r="B63" s="59" t="s">
        <v>3861</v>
      </c>
      <c r="C63" s="18" t="s">
        <v>669</v>
      </c>
      <c r="D63" s="18" t="s">
        <v>57</v>
      </c>
      <c r="E63" s="59" t="s">
        <v>3832</v>
      </c>
      <c r="F63" s="59" t="s">
        <v>32</v>
      </c>
      <c r="G63" s="59"/>
      <c r="H63" s="59" t="s">
        <v>33</v>
      </c>
      <c r="I63" s="60">
        <v>5</v>
      </c>
      <c r="J63" s="60">
        <v>0</v>
      </c>
      <c r="K63" s="60">
        <v>0</v>
      </c>
      <c r="L63" s="60">
        <v>1450000</v>
      </c>
      <c r="M63" s="60">
        <v>0</v>
      </c>
      <c r="N63" s="60">
        <v>0</v>
      </c>
      <c r="O63" s="60">
        <v>0</v>
      </c>
      <c r="P63" s="60">
        <v>1450000</v>
      </c>
      <c r="Q63" s="61">
        <v>1450000</v>
      </c>
      <c r="R63" s="61">
        <f t="shared" si="0"/>
        <v>0</v>
      </c>
      <c r="S63" s="61">
        <f t="shared" si="1"/>
        <v>0</v>
      </c>
      <c r="T63" s="18"/>
    </row>
    <row r="64" spans="1:20">
      <c r="A64" s="59">
        <v>57</v>
      </c>
      <c r="B64" s="59" t="s">
        <v>3862</v>
      </c>
      <c r="C64" s="18" t="s">
        <v>321</v>
      </c>
      <c r="D64" s="18" t="s">
        <v>48</v>
      </c>
      <c r="E64" s="59" t="s">
        <v>3832</v>
      </c>
      <c r="F64" s="59" t="s">
        <v>204</v>
      </c>
      <c r="G64" s="59"/>
      <c r="H64" s="59" t="s">
        <v>33</v>
      </c>
      <c r="I64" s="60">
        <v>15</v>
      </c>
      <c r="J64" s="60">
        <v>4</v>
      </c>
      <c r="K64" s="60">
        <v>0</v>
      </c>
      <c r="L64" s="60">
        <v>4350000</v>
      </c>
      <c r="M64" s="60">
        <v>1160000</v>
      </c>
      <c r="N64" s="60">
        <v>0</v>
      </c>
      <c r="O64" s="60">
        <f>I64*290000</f>
        <v>4350000</v>
      </c>
      <c r="P64" s="60">
        <v>5510000</v>
      </c>
      <c r="Q64" s="61">
        <v>0</v>
      </c>
      <c r="R64" s="61">
        <f t="shared" si="0"/>
        <v>0</v>
      </c>
      <c r="S64" s="61">
        <f t="shared" si="1"/>
        <v>5510000</v>
      </c>
      <c r="T64" s="18"/>
    </row>
    <row r="65" spans="1:20" hidden="1">
      <c r="A65" s="59">
        <v>58</v>
      </c>
      <c r="B65" s="59" t="s">
        <v>3863</v>
      </c>
      <c r="C65" s="18" t="s">
        <v>3864</v>
      </c>
      <c r="D65" s="18" t="s">
        <v>84</v>
      </c>
      <c r="E65" s="59" t="s">
        <v>3832</v>
      </c>
      <c r="F65" s="59" t="s">
        <v>32</v>
      </c>
      <c r="G65" s="59"/>
      <c r="H65" s="59" t="s">
        <v>33</v>
      </c>
      <c r="I65" s="60">
        <v>9</v>
      </c>
      <c r="J65" s="60">
        <v>0</v>
      </c>
      <c r="K65" s="60">
        <v>0</v>
      </c>
      <c r="L65" s="60">
        <v>2610000</v>
      </c>
      <c r="M65" s="60">
        <v>0</v>
      </c>
      <c r="N65" s="60">
        <v>0</v>
      </c>
      <c r="O65" s="60">
        <v>0</v>
      </c>
      <c r="P65" s="60">
        <v>2610000</v>
      </c>
      <c r="Q65" s="61">
        <v>2610000</v>
      </c>
      <c r="R65" s="61">
        <f t="shared" si="0"/>
        <v>0</v>
      </c>
      <c r="S65" s="61">
        <f t="shared" si="1"/>
        <v>0</v>
      </c>
      <c r="T65" s="18"/>
    </row>
    <row r="66" spans="1:20" hidden="1">
      <c r="A66" s="59">
        <v>59</v>
      </c>
      <c r="B66" s="59" t="s">
        <v>3865</v>
      </c>
      <c r="C66" s="18" t="s">
        <v>3866</v>
      </c>
      <c r="D66" s="18" t="s">
        <v>725</v>
      </c>
      <c r="E66" s="59" t="s">
        <v>3832</v>
      </c>
      <c r="F66" s="59" t="s">
        <v>32</v>
      </c>
      <c r="G66" s="59"/>
      <c r="H66" s="59" t="s">
        <v>33</v>
      </c>
      <c r="I66" s="60">
        <v>13</v>
      </c>
      <c r="J66" s="60">
        <v>2</v>
      </c>
      <c r="K66" s="60">
        <v>0</v>
      </c>
      <c r="L66" s="60">
        <v>3770000</v>
      </c>
      <c r="M66" s="60">
        <v>580000</v>
      </c>
      <c r="N66" s="60">
        <v>0</v>
      </c>
      <c r="O66" s="60">
        <v>0</v>
      </c>
      <c r="P66" s="60">
        <v>4350000</v>
      </c>
      <c r="Q66" s="61">
        <v>4350000</v>
      </c>
      <c r="R66" s="61">
        <f t="shared" si="0"/>
        <v>0</v>
      </c>
      <c r="S66" s="61">
        <f t="shared" si="1"/>
        <v>0</v>
      </c>
      <c r="T66" s="18"/>
    </row>
    <row r="67" spans="1:20" hidden="1">
      <c r="A67" s="59">
        <v>60</v>
      </c>
      <c r="B67" s="59" t="s">
        <v>3867</v>
      </c>
      <c r="C67" s="18" t="s">
        <v>114</v>
      </c>
      <c r="D67" s="18" t="s">
        <v>96</v>
      </c>
      <c r="E67" s="59" t="s">
        <v>3832</v>
      </c>
      <c r="F67" s="59" t="s">
        <v>32</v>
      </c>
      <c r="G67" s="59"/>
      <c r="H67" s="59" t="s">
        <v>33</v>
      </c>
      <c r="I67" s="60">
        <v>4</v>
      </c>
      <c r="J67" s="60">
        <v>8</v>
      </c>
      <c r="K67" s="60">
        <v>0</v>
      </c>
      <c r="L67" s="60">
        <v>1160000</v>
      </c>
      <c r="M67" s="60">
        <v>2320000</v>
      </c>
      <c r="N67" s="60">
        <v>0</v>
      </c>
      <c r="O67" s="60">
        <v>0</v>
      </c>
      <c r="P67" s="60">
        <v>3480000</v>
      </c>
      <c r="Q67" s="61">
        <v>3480000</v>
      </c>
      <c r="R67" s="61">
        <f t="shared" si="0"/>
        <v>0</v>
      </c>
      <c r="S67" s="61">
        <f t="shared" si="1"/>
        <v>0</v>
      </c>
      <c r="T67" s="18"/>
    </row>
    <row r="68" spans="1:20" hidden="1">
      <c r="A68" s="59">
        <v>61</v>
      </c>
      <c r="B68" s="59" t="s">
        <v>3868</v>
      </c>
      <c r="C68" s="18" t="s">
        <v>514</v>
      </c>
      <c r="D68" s="18" t="s">
        <v>135</v>
      </c>
      <c r="E68" s="59" t="s">
        <v>3832</v>
      </c>
      <c r="F68" s="59" t="s">
        <v>32</v>
      </c>
      <c r="G68" s="59"/>
      <c r="H68" s="59" t="s">
        <v>33</v>
      </c>
      <c r="I68" s="60">
        <v>2</v>
      </c>
      <c r="J68" s="60">
        <v>0</v>
      </c>
      <c r="K68" s="60">
        <v>0</v>
      </c>
      <c r="L68" s="60">
        <v>580000</v>
      </c>
      <c r="M68" s="60">
        <v>0</v>
      </c>
      <c r="N68" s="60">
        <v>0</v>
      </c>
      <c r="O68" s="60">
        <v>0</v>
      </c>
      <c r="P68" s="60">
        <v>580000</v>
      </c>
      <c r="Q68" s="61">
        <v>580000</v>
      </c>
      <c r="R68" s="61">
        <f t="shared" si="0"/>
        <v>0</v>
      </c>
      <c r="S68" s="61">
        <f t="shared" si="1"/>
        <v>0</v>
      </c>
      <c r="T68" s="18"/>
    </row>
    <row r="69" spans="1:20">
      <c r="A69" s="59">
        <v>62</v>
      </c>
      <c r="B69" s="59" t="s">
        <v>3869</v>
      </c>
      <c r="C69" s="18" t="s">
        <v>1489</v>
      </c>
      <c r="D69" s="18" t="s">
        <v>36</v>
      </c>
      <c r="E69" s="59" t="s">
        <v>3832</v>
      </c>
      <c r="F69" s="59" t="s">
        <v>32</v>
      </c>
      <c r="G69" s="59"/>
      <c r="H69" s="59" t="s">
        <v>33</v>
      </c>
      <c r="I69" s="60">
        <v>7</v>
      </c>
      <c r="J69" s="60">
        <v>0</v>
      </c>
      <c r="K69" s="60">
        <v>0</v>
      </c>
      <c r="L69" s="60">
        <v>2030000</v>
      </c>
      <c r="M69" s="60">
        <v>0</v>
      </c>
      <c r="N69" s="60">
        <v>0</v>
      </c>
      <c r="O69" s="60">
        <v>0</v>
      </c>
      <c r="P69" s="60">
        <v>2030000</v>
      </c>
      <c r="Q69" s="61">
        <v>0</v>
      </c>
      <c r="R69" s="61">
        <f t="shared" si="0"/>
        <v>0</v>
      </c>
      <c r="S69" s="61">
        <f t="shared" si="1"/>
        <v>2030000</v>
      </c>
      <c r="T69" s="18"/>
    </row>
    <row r="70" spans="1:20" hidden="1">
      <c r="A70" s="59">
        <v>63</v>
      </c>
      <c r="B70" s="59" t="s">
        <v>3870</v>
      </c>
      <c r="C70" s="18" t="s">
        <v>1320</v>
      </c>
      <c r="D70" s="18" t="s">
        <v>36</v>
      </c>
      <c r="E70" s="59" t="s">
        <v>3832</v>
      </c>
      <c r="F70" s="59" t="s">
        <v>32</v>
      </c>
      <c r="G70" s="59"/>
      <c r="H70" s="59" t="s">
        <v>33</v>
      </c>
      <c r="I70" s="60">
        <v>4</v>
      </c>
      <c r="J70" s="60">
        <v>0</v>
      </c>
      <c r="K70" s="60">
        <v>0</v>
      </c>
      <c r="L70" s="60">
        <v>1160000</v>
      </c>
      <c r="M70" s="60">
        <v>0</v>
      </c>
      <c r="N70" s="60">
        <v>0</v>
      </c>
      <c r="O70" s="60">
        <v>0</v>
      </c>
      <c r="P70" s="60">
        <v>1160000</v>
      </c>
      <c r="Q70" s="61">
        <v>1160000</v>
      </c>
      <c r="R70" s="61">
        <f t="shared" si="0"/>
        <v>0</v>
      </c>
      <c r="S70" s="61">
        <f t="shared" si="1"/>
        <v>0</v>
      </c>
      <c r="T70" s="18"/>
    </row>
    <row r="71" spans="1:20" hidden="1">
      <c r="A71" s="59">
        <v>64</v>
      </c>
      <c r="B71" s="59" t="s">
        <v>3871</v>
      </c>
      <c r="C71" s="18" t="s">
        <v>3872</v>
      </c>
      <c r="D71" s="18" t="s">
        <v>400</v>
      </c>
      <c r="E71" s="59" t="s">
        <v>3832</v>
      </c>
      <c r="F71" s="59" t="s">
        <v>32</v>
      </c>
      <c r="G71" s="59"/>
      <c r="H71" s="59" t="s">
        <v>33</v>
      </c>
      <c r="I71" s="60">
        <v>19</v>
      </c>
      <c r="J71" s="60">
        <v>7</v>
      </c>
      <c r="K71" s="60">
        <v>0</v>
      </c>
      <c r="L71" s="60">
        <v>5510000</v>
      </c>
      <c r="M71" s="60">
        <v>2030000</v>
      </c>
      <c r="N71" s="60">
        <v>0</v>
      </c>
      <c r="O71" s="60">
        <v>0</v>
      </c>
      <c r="P71" s="60">
        <v>7540000</v>
      </c>
      <c r="Q71" s="61">
        <v>7540000</v>
      </c>
      <c r="R71" s="61">
        <f t="shared" si="0"/>
        <v>0</v>
      </c>
      <c r="S71" s="61">
        <f t="shared" si="1"/>
        <v>0</v>
      </c>
      <c r="T71" s="18"/>
    </row>
    <row r="72" spans="1:20" hidden="1">
      <c r="A72" s="59">
        <v>65</v>
      </c>
      <c r="B72" s="59" t="s">
        <v>3873</v>
      </c>
      <c r="C72" s="18" t="s">
        <v>461</v>
      </c>
      <c r="D72" s="18" t="s">
        <v>658</v>
      </c>
      <c r="E72" s="59" t="s">
        <v>3832</v>
      </c>
      <c r="F72" s="59" t="s">
        <v>32</v>
      </c>
      <c r="G72" s="59"/>
      <c r="H72" s="59" t="s">
        <v>33</v>
      </c>
      <c r="I72" s="60">
        <v>4</v>
      </c>
      <c r="J72" s="60">
        <v>0</v>
      </c>
      <c r="K72" s="60">
        <v>0</v>
      </c>
      <c r="L72" s="60">
        <v>1160000</v>
      </c>
      <c r="M72" s="60">
        <v>0</v>
      </c>
      <c r="N72" s="60">
        <v>0</v>
      </c>
      <c r="O72" s="60">
        <v>0</v>
      </c>
      <c r="P72" s="60">
        <v>1160000</v>
      </c>
      <c r="Q72" s="61">
        <v>1160000</v>
      </c>
      <c r="R72" s="61">
        <f t="shared" si="0"/>
        <v>0</v>
      </c>
      <c r="S72" s="61">
        <f t="shared" si="1"/>
        <v>0</v>
      </c>
      <c r="T72" s="18"/>
    </row>
    <row r="73" spans="1:20" hidden="1">
      <c r="A73" s="59">
        <v>66</v>
      </c>
      <c r="B73" s="59" t="s">
        <v>3874</v>
      </c>
      <c r="C73" s="18" t="s">
        <v>3875</v>
      </c>
      <c r="D73" s="18" t="s">
        <v>644</v>
      </c>
      <c r="E73" s="59" t="s">
        <v>3832</v>
      </c>
      <c r="F73" s="59" t="s">
        <v>32</v>
      </c>
      <c r="G73" s="59"/>
      <c r="H73" s="59" t="s">
        <v>33</v>
      </c>
      <c r="I73" s="60">
        <v>13</v>
      </c>
      <c r="J73" s="60">
        <v>0</v>
      </c>
      <c r="K73" s="60">
        <v>0</v>
      </c>
      <c r="L73" s="60">
        <v>3770000</v>
      </c>
      <c r="M73" s="60">
        <v>0</v>
      </c>
      <c r="N73" s="60">
        <v>0</v>
      </c>
      <c r="O73" s="60">
        <v>0</v>
      </c>
      <c r="P73" s="60">
        <v>3770000</v>
      </c>
      <c r="Q73" s="61">
        <v>3770000</v>
      </c>
      <c r="R73" s="61">
        <f t="shared" ref="R73:R136" si="2">IF(P73-Q73&lt;0,Q73-P73,0)</f>
        <v>0</v>
      </c>
      <c r="S73" s="61">
        <f t="shared" ref="S73:S136" si="3">IF(P73-Q73&gt;0,P73-Q73,0)</f>
        <v>0</v>
      </c>
      <c r="T73" s="18"/>
    </row>
    <row r="74" spans="1:20" hidden="1">
      <c r="A74" s="59">
        <v>67</v>
      </c>
      <c r="B74" s="59" t="s">
        <v>3876</v>
      </c>
      <c r="C74" s="18" t="s">
        <v>389</v>
      </c>
      <c r="D74" s="18" t="s">
        <v>309</v>
      </c>
      <c r="E74" s="59" t="s">
        <v>3832</v>
      </c>
      <c r="F74" s="59" t="s">
        <v>32</v>
      </c>
      <c r="G74" s="59"/>
      <c r="H74" s="59" t="s">
        <v>33</v>
      </c>
      <c r="I74" s="60">
        <v>2</v>
      </c>
      <c r="J74" s="60">
        <v>0</v>
      </c>
      <c r="K74" s="60">
        <v>0</v>
      </c>
      <c r="L74" s="60">
        <v>580000</v>
      </c>
      <c r="M74" s="60">
        <v>0</v>
      </c>
      <c r="N74" s="60">
        <v>0</v>
      </c>
      <c r="O74" s="60">
        <v>0</v>
      </c>
      <c r="P74" s="60">
        <v>580000</v>
      </c>
      <c r="Q74" s="61">
        <v>580000</v>
      </c>
      <c r="R74" s="61">
        <f t="shared" si="2"/>
        <v>0</v>
      </c>
      <c r="S74" s="61">
        <f t="shared" si="3"/>
        <v>0</v>
      </c>
      <c r="T74" s="18"/>
    </row>
    <row r="75" spans="1:20" hidden="1">
      <c r="A75" s="59">
        <v>68</v>
      </c>
      <c r="B75" s="59" t="s">
        <v>3877</v>
      </c>
      <c r="C75" s="18" t="s">
        <v>1119</v>
      </c>
      <c r="D75" s="18" t="s">
        <v>2253</v>
      </c>
      <c r="E75" s="59" t="s">
        <v>3832</v>
      </c>
      <c r="F75" s="59" t="s">
        <v>32</v>
      </c>
      <c r="G75" s="59" t="s">
        <v>32</v>
      </c>
      <c r="H75" s="59" t="s">
        <v>33</v>
      </c>
      <c r="I75" s="60">
        <v>10</v>
      </c>
      <c r="J75" s="60">
        <v>0</v>
      </c>
      <c r="K75" s="60">
        <v>0</v>
      </c>
      <c r="L75" s="60">
        <v>2900000</v>
      </c>
      <c r="M75" s="60">
        <v>0</v>
      </c>
      <c r="N75" s="60">
        <v>0</v>
      </c>
      <c r="O75" s="60">
        <f>I75*290000</f>
        <v>2900000</v>
      </c>
      <c r="P75" s="60">
        <v>2900000</v>
      </c>
      <c r="Q75" s="61">
        <v>2900000</v>
      </c>
      <c r="R75" s="61">
        <f t="shared" si="2"/>
        <v>0</v>
      </c>
      <c r="S75" s="61">
        <f t="shared" si="3"/>
        <v>0</v>
      </c>
      <c r="T75" s="18"/>
    </row>
    <row r="76" spans="1:20">
      <c r="A76" s="59">
        <v>69</v>
      </c>
      <c r="B76" s="59" t="s">
        <v>3878</v>
      </c>
      <c r="C76" s="18" t="s">
        <v>3879</v>
      </c>
      <c r="D76" s="18" t="s">
        <v>249</v>
      </c>
      <c r="E76" s="59" t="s">
        <v>3832</v>
      </c>
      <c r="F76" s="59" t="s">
        <v>3828</v>
      </c>
      <c r="G76" s="59"/>
      <c r="H76" s="59" t="s">
        <v>33</v>
      </c>
      <c r="I76" s="60">
        <v>0</v>
      </c>
      <c r="J76" s="60">
        <v>16</v>
      </c>
      <c r="K76" s="60">
        <v>0</v>
      </c>
      <c r="L76" s="60">
        <v>0</v>
      </c>
      <c r="M76" s="60">
        <v>4640000</v>
      </c>
      <c r="N76" s="60">
        <v>0</v>
      </c>
      <c r="O76" s="60">
        <v>0</v>
      </c>
      <c r="P76" s="60">
        <v>4640000</v>
      </c>
      <c r="Q76" s="61">
        <v>0</v>
      </c>
      <c r="R76" s="61">
        <f t="shared" si="2"/>
        <v>0</v>
      </c>
      <c r="S76" s="61">
        <f t="shared" si="3"/>
        <v>4640000</v>
      </c>
      <c r="T76" s="18"/>
    </row>
    <row r="77" spans="1:20">
      <c r="A77" s="59">
        <v>70</v>
      </c>
      <c r="B77" s="59" t="s">
        <v>3880</v>
      </c>
      <c r="C77" s="18" t="s">
        <v>3881</v>
      </c>
      <c r="D77" s="18" t="s">
        <v>3882</v>
      </c>
      <c r="E77" s="59" t="s">
        <v>3832</v>
      </c>
      <c r="F77" s="59" t="s">
        <v>3828</v>
      </c>
      <c r="G77" s="59"/>
      <c r="H77" s="59" t="s">
        <v>33</v>
      </c>
      <c r="I77" s="60">
        <v>0</v>
      </c>
      <c r="J77" s="60">
        <v>20</v>
      </c>
      <c r="K77" s="60">
        <v>0</v>
      </c>
      <c r="L77" s="60">
        <v>0</v>
      </c>
      <c r="M77" s="60">
        <v>5800000</v>
      </c>
      <c r="N77" s="60">
        <v>0</v>
      </c>
      <c r="O77" s="60">
        <v>0</v>
      </c>
      <c r="P77" s="60">
        <v>5800000</v>
      </c>
      <c r="Q77" s="61">
        <v>0</v>
      </c>
      <c r="R77" s="61">
        <f t="shared" si="2"/>
        <v>0</v>
      </c>
      <c r="S77" s="61">
        <f t="shared" si="3"/>
        <v>5800000</v>
      </c>
      <c r="T77" s="18"/>
    </row>
    <row r="78" spans="1:20" hidden="1">
      <c r="A78" s="59">
        <v>71</v>
      </c>
      <c r="B78" s="59" t="s">
        <v>3883</v>
      </c>
      <c r="C78" s="18" t="s">
        <v>833</v>
      </c>
      <c r="D78" s="18" t="s">
        <v>705</v>
      </c>
      <c r="E78" s="59" t="s">
        <v>3832</v>
      </c>
      <c r="F78" s="59" t="s">
        <v>32</v>
      </c>
      <c r="G78" s="59"/>
      <c r="H78" s="59" t="s">
        <v>33</v>
      </c>
      <c r="I78" s="60">
        <v>12</v>
      </c>
      <c r="J78" s="60">
        <v>0</v>
      </c>
      <c r="K78" s="60">
        <v>0</v>
      </c>
      <c r="L78" s="60">
        <v>3480000</v>
      </c>
      <c r="M78" s="60">
        <v>0</v>
      </c>
      <c r="N78" s="60">
        <v>0</v>
      </c>
      <c r="O78" s="60">
        <v>0</v>
      </c>
      <c r="P78" s="60">
        <v>3480000</v>
      </c>
      <c r="Q78" s="61">
        <v>3480000</v>
      </c>
      <c r="R78" s="61">
        <f t="shared" si="2"/>
        <v>0</v>
      </c>
      <c r="S78" s="61">
        <f t="shared" si="3"/>
        <v>0</v>
      </c>
      <c r="T78" s="18"/>
    </row>
    <row r="79" spans="1:20" hidden="1">
      <c r="A79" s="59">
        <v>72</v>
      </c>
      <c r="B79" s="59" t="s">
        <v>3884</v>
      </c>
      <c r="C79" s="18" t="s">
        <v>2992</v>
      </c>
      <c r="D79" s="18" t="s">
        <v>124</v>
      </c>
      <c r="E79" s="59" t="s">
        <v>3885</v>
      </c>
      <c r="F79" s="59" t="s">
        <v>32</v>
      </c>
      <c r="G79" s="59"/>
      <c r="H79" s="59" t="s">
        <v>33</v>
      </c>
      <c r="I79" s="60">
        <v>6</v>
      </c>
      <c r="J79" s="60">
        <v>0</v>
      </c>
      <c r="K79" s="60">
        <v>0</v>
      </c>
      <c r="L79" s="60">
        <v>1740000</v>
      </c>
      <c r="M79" s="60">
        <v>0</v>
      </c>
      <c r="N79" s="60">
        <v>0</v>
      </c>
      <c r="O79" s="60">
        <v>0</v>
      </c>
      <c r="P79" s="60">
        <v>1740000</v>
      </c>
      <c r="Q79" s="61">
        <v>1740000</v>
      </c>
      <c r="R79" s="61">
        <f t="shared" si="2"/>
        <v>0</v>
      </c>
      <c r="S79" s="61">
        <f t="shared" si="3"/>
        <v>0</v>
      </c>
      <c r="T79" s="18"/>
    </row>
    <row r="80" spans="1:20">
      <c r="A80" s="59">
        <v>73</v>
      </c>
      <c r="B80" s="59" t="s">
        <v>3886</v>
      </c>
      <c r="C80" s="18" t="s">
        <v>62</v>
      </c>
      <c r="D80" s="18" t="s">
        <v>84</v>
      </c>
      <c r="E80" s="59" t="s">
        <v>3885</v>
      </c>
      <c r="F80" s="59" t="s">
        <v>32</v>
      </c>
      <c r="G80" s="59"/>
      <c r="H80" s="59" t="s">
        <v>33</v>
      </c>
      <c r="I80" s="60">
        <v>3</v>
      </c>
      <c r="J80" s="60">
        <v>0</v>
      </c>
      <c r="K80" s="60">
        <v>0</v>
      </c>
      <c r="L80" s="60">
        <v>870000</v>
      </c>
      <c r="M80" s="60">
        <v>0</v>
      </c>
      <c r="N80" s="60">
        <v>0</v>
      </c>
      <c r="O80" s="60">
        <v>0</v>
      </c>
      <c r="P80" s="60">
        <v>870000</v>
      </c>
      <c r="Q80" s="61">
        <v>840000</v>
      </c>
      <c r="R80" s="61">
        <f t="shared" si="2"/>
        <v>0</v>
      </c>
      <c r="S80" s="61">
        <f t="shared" si="3"/>
        <v>30000</v>
      </c>
      <c r="T80" s="18"/>
    </row>
    <row r="81" spans="1:20">
      <c r="A81" s="59">
        <v>74</v>
      </c>
      <c r="B81" s="59" t="s">
        <v>3887</v>
      </c>
      <c r="C81" s="18" t="s">
        <v>3888</v>
      </c>
      <c r="D81" s="18" t="s">
        <v>36</v>
      </c>
      <c r="E81" s="59" t="s">
        <v>3885</v>
      </c>
      <c r="F81" s="59" t="s">
        <v>32</v>
      </c>
      <c r="G81" s="59"/>
      <c r="H81" s="59" t="s">
        <v>33</v>
      </c>
      <c r="I81" s="60">
        <v>6</v>
      </c>
      <c r="J81" s="60">
        <v>6</v>
      </c>
      <c r="K81" s="60">
        <v>0</v>
      </c>
      <c r="L81" s="60">
        <v>1740000</v>
      </c>
      <c r="M81" s="60">
        <v>1740000</v>
      </c>
      <c r="N81" s="60">
        <v>0</v>
      </c>
      <c r="O81" s="60">
        <v>0</v>
      </c>
      <c r="P81" s="60">
        <v>3480000</v>
      </c>
      <c r="Q81" s="61">
        <v>0</v>
      </c>
      <c r="R81" s="61">
        <f t="shared" si="2"/>
        <v>0</v>
      </c>
      <c r="S81" s="61">
        <f t="shared" si="3"/>
        <v>3480000</v>
      </c>
      <c r="T81" s="18"/>
    </row>
    <row r="82" spans="1:20" hidden="1">
      <c r="A82" s="59">
        <v>75</v>
      </c>
      <c r="B82" s="59" t="s">
        <v>3889</v>
      </c>
      <c r="C82" s="18" t="s">
        <v>3890</v>
      </c>
      <c r="D82" s="18" t="s">
        <v>36</v>
      </c>
      <c r="E82" s="59" t="s">
        <v>3885</v>
      </c>
      <c r="F82" s="59" t="s">
        <v>32</v>
      </c>
      <c r="G82" s="59"/>
      <c r="H82" s="59" t="s">
        <v>33</v>
      </c>
      <c r="I82" s="60">
        <v>4</v>
      </c>
      <c r="J82" s="60">
        <v>0</v>
      </c>
      <c r="K82" s="60">
        <v>0</v>
      </c>
      <c r="L82" s="60">
        <v>1160000</v>
      </c>
      <c r="M82" s="60">
        <v>0</v>
      </c>
      <c r="N82" s="60">
        <v>0</v>
      </c>
      <c r="O82" s="60">
        <v>0</v>
      </c>
      <c r="P82" s="60">
        <v>1160000</v>
      </c>
      <c r="Q82" s="61">
        <v>1160000</v>
      </c>
      <c r="R82" s="61">
        <f t="shared" si="2"/>
        <v>0</v>
      </c>
      <c r="S82" s="61">
        <f t="shared" si="3"/>
        <v>0</v>
      </c>
      <c r="T82" s="18"/>
    </row>
    <row r="83" spans="1:20" hidden="1">
      <c r="A83" s="59">
        <v>76</v>
      </c>
      <c r="B83" s="59" t="s">
        <v>3891</v>
      </c>
      <c r="C83" s="18" t="s">
        <v>448</v>
      </c>
      <c r="D83" s="18" t="s">
        <v>192</v>
      </c>
      <c r="E83" s="59" t="s">
        <v>3885</v>
      </c>
      <c r="F83" s="59" t="s">
        <v>32</v>
      </c>
      <c r="G83" s="59"/>
      <c r="H83" s="59" t="s">
        <v>33</v>
      </c>
      <c r="I83" s="60">
        <v>14</v>
      </c>
      <c r="J83" s="60">
        <v>0</v>
      </c>
      <c r="K83" s="60">
        <v>0</v>
      </c>
      <c r="L83" s="60">
        <v>4060000</v>
      </c>
      <c r="M83" s="60">
        <v>0</v>
      </c>
      <c r="N83" s="60">
        <v>0</v>
      </c>
      <c r="O83" s="60">
        <v>0</v>
      </c>
      <c r="P83" s="60">
        <v>4060000</v>
      </c>
      <c r="Q83" s="61">
        <v>4060000</v>
      </c>
      <c r="R83" s="61">
        <f t="shared" si="2"/>
        <v>0</v>
      </c>
      <c r="S83" s="61">
        <f t="shared" si="3"/>
        <v>0</v>
      </c>
      <c r="T83" s="18"/>
    </row>
    <row r="84" spans="1:20" hidden="1">
      <c r="A84" s="59">
        <v>77</v>
      </c>
      <c r="B84" s="59" t="s">
        <v>3892</v>
      </c>
      <c r="C84" s="18" t="s">
        <v>3893</v>
      </c>
      <c r="D84" s="18" t="s">
        <v>2149</v>
      </c>
      <c r="E84" s="59" t="s">
        <v>3885</v>
      </c>
      <c r="F84" s="59" t="s">
        <v>64</v>
      </c>
      <c r="G84" s="59"/>
      <c r="H84" s="59" t="s">
        <v>33</v>
      </c>
      <c r="I84" s="60">
        <v>3</v>
      </c>
      <c r="J84" s="60">
        <v>4</v>
      </c>
      <c r="K84" s="60">
        <v>0</v>
      </c>
      <c r="L84" s="60">
        <v>870000</v>
      </c>
      <c r="M84" s="60">
        <v>1160000</v>
      </c>
      <c r="N84" s="60">
        <v>0</v>
      </c>
      <c r="O84" s="60">
        <f>I84*290000*0.7</f>
        <v>609000</v>
      </c>
      <c r="P84" s="60">
        <v>2030000</v>
      </c>
      <c r="Q84" s="61">
        <v>2030000</v>
      </c>
      <c r="R84" s="61">
        <f t="shared" si="2"/>
        <v>0</v>
      </c>
      <c r="S84" s="61">
        <f t="shared" si="3"/>
        <v>0</v>
      </c>
      <c r="T84" s="18"/>
    </row>
    <row r="85" spans="1:20" hidden="1">
      <c r="A85" s="59">
        <v>78</v>
      </c>
      <c r="B85" s="59" t="s">
        <v>3894</v>
      </c>
      <c r="C85" s="18" t="s">
        <v>86</v>
      </c>
      <c r="D85" s="18" t="s">
        <v>407</v>
      </c>
      <c r="E85" s="59" t="s">
        <v>3885</v>
      </c>
      <c r="F85" s="59" t="s">
        <v>32</v>
      </c>
      <c r="G85" s="59"/>
      <c r="H85" s="59" t="s">
        <v>33</v>
      </c>
      <c r="I85" s="60">
        <v>16</v>
      </c>
      <c r="J85" s="60">
        <v>0</v>
      </c>
      <c r="K85" s="60">
        <v>0</v>
      </c>
      <c r="L85" s="60">
        <v>4640000</v>
      </c>
      <c r="M85" s="60">
        <v>0</v>
      </c>
      <c r="N85" s="60">
        <v>0</v>
      </c>
      <c r="O85" s="60">
        <v>0</v>
      </c>
      <c r="P85" s="60">
        <v>4640000</v>
      </c>
      <c r="Q85" s="61">
        <v>4640000</v>
      </c>
      <c r="R85" s="61">
        <f t="shared" si="2"/>
        <v>0</v>
      </c>
      <c r="S85" s="61">
        <f t="shared" si="3"/>
        <v>0</v>
      </c>
      <c r="T85" s="18"/>
    </row>
    <row r="86" spans="1:20" hidden="1">
      <c r="A86" s="59">
        <v>79</v>
      </c>
      <c r="B86" s="59" t="s">
        <v>3895</v>
      </c>
      <c r="C86" s="18" t="s">
        <v>416</v>
      </c>
      <c r="D86" s="18" t="s">
        <v>170</v>
      </c>
      <c r="E86" s="59" t="s">
        <v>3885</v>
      </c>
      <c r="F86" s="59" t="s">
        <v>64</v>
      </c>
      <c r="G86" s="59"/>
      <c r="H86" s="59" t="s">
        <v>33</v>
      </c>
      <c r="I86" s="60">
        <v>4</v>
      </c>
      <c r="J86" s="60">
        <v>0</v>
      </c>
      <c r="K86" s="60">
        <v>0</v>
      </c>
      <c r="L86" s="60">
        <v>1160000</v>
      </c>
      <c r="M86" s="60">
        <v>0</v>
      </c>
      <c r="N86" s="60">
        <v>0</v>
      </c>
      <c r="O86" s="60">
        <f>I86*290000*0.7</f>
        <v>812000</v>
      </c>
      <c r="P86" s="60">
        <v>1160000</v>
      </c>
      <c r="Q86" s="61">
        <v>1160000</v>
      </c>
      <c r="R86" s="61">
        <f t="shared" si="2"/>
        <v>0</v>
      </c>
      <c r="S86" s="61">
        <f t="shared" si="3"/>
        <v>0</v>
      </c>
      <c r="T86" s="18"/>
    </row>
    <row r="87" spans="1:20" hidden="1">
      <c r="A87" s="59">
        <v>80</v>
      </c>
      <c r="B87" s="59" t="s">
        <v>3896</v>
      </c>
      <c r="C87" s="18" t="s">
        <v>191</v>
      </c>
      <c r="D87" s="18" t="s">
        <v>51</v>
      </c>
      <c r="E87" s="59" t="s">
        <v>3885</v>
      </c>
      <c r="F87" s="59" t="s">
        <v>32</v>
      </c>
      <c r="G87" s="59"/>
      <c r="H87" s="59" t="s">
        <v>33</v>
      </c>
      <c r="I87" s="60">
        <v>4</v>
      </c>
      <c r="J87" s="60">
        <v>0</v>
      </c>
      <c r="K87" s="60">
        <v>0</v>
      </c>
      <c r="L87" s="60">
        <v>1160000</v>
      </c>
      <c r="M87" s="60">
        <v>0</v>
      </c>
      <c r="N87" s="60">
        <v>0</v>
      </c>
      <c r="O87" s="60">
        <v>0</v>
      </c>
      <c r="P87" s="60">
        <v>1160000</v>
      </c>
      <c r="Q87" s="61">
        <v>1160000</v>
      </c>
      <c r="R87" s="61">
        <f t="shared" si="2"/>
        <v>0</v>
      </c>
      <c r="S87" s="61">
        <f t="shared" si="3"/>
        <v>0</v>
      </c>
      <c r="T87" s="18"/>
    </row>
    <row r="88" spans="1:20" hidden="1">
      <c r="A88" s="59">
        <v>81</v>
      </c>
      <c r="B88" s="59" t="s">
        <v>3897</v>
      </c>
      <c r="C88" s="18" t="s">
        <v>858</v>
      </c>
      <c r="D88" s="18" t="s">
        <v>192</v>
      </c>
      <c r="E88" s="59" t="s">
        <v>3885</v>
      </c>
      <c r="F88" s="59" t="s">
        <v>32</v>
      </c>
      <c r="G88" s="59"/>
      <c r="H88" s="59" t="s">
        <v>33</v>
      </c>
      <c r="I88" s="60">
        <v>9</v>
      </c>
      <c r="J88" s="60">
        <v>0</v>
      </c>
      <c r="K88" s="60">
        <v>0</v>
      </c>
      <c r="L88" s="60">
        <v>2610000</v>
      </c>
      <c r="M88" s="60">
        <v>0</v>
      </c>
      <c r="N88" s="60">
        <v>0</v>
      </c>
      <c r="O88" s="60">
        <v>0</v>
      </c>
      <c r="P88" s="60">
        <v>2610000</v>
      </c>
      <c r="Q88" s="61">
        <v>2610000</v>
      </c>
      <c r="R88" s="61">
        <f t="shared" si="2"/>
        <v>0</v>
      </c>
      <c r="S88" s="61">
        <f t="shared" si="3"/>
        <v>0</v>
      </c>
      <c r="T88" s="18"/>
    </row>
    <row r="89" spans="1:20" hidden="1">
      <c r="A89" s="59">
        <v>82</v>
      </c>
      <c r="B89" s="59" t="s">
        <v>3898</v>
      </c>
      <c r="C89" s="18" t="s">
        <v>669</v>
      </c>
      <c r="D89" s="18" t="s">
        <v>610</v>
      </c>
      <c r="E89" s="59" t="s">
        <v>3885</v>
      </c>
      <c r="F89" s="59" t="s">
        <v>32</v>
      </c>
      <c r="G89" s="59"/>
      <c r="H89" s="59" t="s">
        <v>33</v>
      </c>
      <c r="I89" s="60">
        <v>10</v>
      </c>
      <c r="J89" s="60">
        <v>0</v>
      </c>
      <c r="K89" s="60">
        <v>0</v>
      </c>
      <c r="L89" s="60">
        <v>2900000</v>
      </c>
      <c r="M89" s="60">
        <v>0</v>
      </c>
      <c r="N89" s="60">
        <v>0</v>
      </c>
      <c r="O89" s="60">
        <v>0</v>
      </c>
      <c r="P89" s="60">
        <v>2900000</v>
      </c>
      <c r="Q89" s="61">
        <v>2900000</v>
      </c>
      <c r="R89" s="61">
        <f t="shared" si="2"/>
        <v>0</v>
      </c>
      <c r="S89" s="61">
        <f t="shared" si="3"/>
        <v>0</v>
      </c>
      <c r="T89" s="18"/>
    </row>
    <row r="90" spans="1:20" hidden="1">
      <c r="A90" s="59">
        <v>83</v>
      </c>
      <c r="B90" s="59" t="s">
        <v>3899</v>
      </c>
      <c r="C90" s="18" t="s">
        <v>3900</v>
      </c>
      <c r="D90" s="18" t="s">
        <v>436</v>
      </c>
      <c r="E90" s="59" t="s">
        <v>3885</v>
      </c>
      <c r="F90" s="59" t="s">
        <v>32</v>
      </c>
      <c r="G90" s="59"/>
      <c r="H90" s="59" t="s">
        <v>33</v>
      </c>
      <c r="I90" s="60">
        <v>15</v>
      </c>
      <c r="J90" s="60">
        <v>0</v>
      </c>
      <c r="K90" s="60">
        <v>0</v>
      </c>
      <c r="L90" s="60">
        <v>4350000</v>
      </c>
      <c r="M90" s="60">
        <v>0</v>
      </c>
      <c r="N90" s="60">
        <v>0</v>
      </c>
      <c r="O90" s="60">
        <v>0</v>
      </c>
      <c r="P90" s="60">
        <v>4350000</v>
      </c>
      <c r="Q90" s="61">
        <v>4350000</v>
      </c>
      <c r="R90" s="61">
        <f t="shared" si="2"/>
        <v>0</v>
      </c>
      <c r="S90" s="61">
        <f t="shared" si="3"/>
        <v>0</v>
      </c>
      <c r="T90" s="18"/>
    </row>
    <row r="91" spans="1:20" hidden="1">
      <c r="A91" s="59">
        <v>84</v>
      </c>
      <c r="B91" s="59" t="s">
        <v>3901</v>
      </c>
      <c r="C91" s="18" t="s">
        <v>191</v>
      </c>
      <c r="D91" s="18" t="s">
        <v>124</v>
      </c>
      <c r="E91" s="59" t="s">
        <v>3885</v>
      </c>
      <c r="F91" s="59" t="s">
        <v>32</v>
      </c>
      <c r="G91" s="59"/>
      <c r="H91" s="59" t="s">
        <v>33</v>
      </c>
      <c r="I91" s="60">
        <v>18</v>
      </c>
      <c r="J91" s="60">
        <v>0</v>
      </c>
      <c r="K91" s="60">
        <v>0</v>
      </c>
      <c r="L91" s="60">
        <v>5220000</v>
      </c>
      <c r="M91" s="60">
        <v>0</v>
      </c>
      <c r="N91" s="60">
        <v>0</v>
      </c>
      <c r="O91" s="60">
        <v>0</v>
      </c>
      <c r="P91" s="60">
        <v>5220000</v>
      </c>
      <c r="Q91" s="61">
        <v>5220000</v>
      </c>
      <c r="R91" s="61">
        <f t="shared" si="2"/>
        <v>0</v>
      </c>
      <c r="S91" s="61">
        <f t="shared" si="3"/>
        <v>0</v>
      </c>
      <c r="T91" s="18"/>
    </row>
    <row r="92" spans="1:20" hidden="1">
      <c r="A92" s="59">
        <v>85</v>
      </c>
      <c r="B92" s="59" t="s">
        <v>3902</v>
      </c>
      <c r="C92" s="18" t="s">
        <v>646</v>
      </c>
      <c r="D92" s="18" t="s">
        <v>158</v>
      </c>
      <c r="E92" s="59" t="s">
        <v>3885</v>
      </c>
      <c r="F92" s="59" t="s">
        <v>32</v>
      </c>
      <c r="G92" s="59"/>
      <c r="H92" s="59" t="s">
        <v>33</v>
      </c>
      <c r="I92" s="60">
        <v>15</v>
      </c>
      <c r="J92" s="60">
        <v>0</v>
      </c>
      <c r="K92" s="60">
        <v>0</v>
      </c>
      <c r="L92" s="60">
        <v>4350000</v>
      </c>
      <c r="M92" s="60">
        <v>0</v>
      </c>
      <c r="N92" s="60">
        <v>0</v>
      </c>
      <c r="O92" s="60">
        <v>0</v>
      </c>
      <c r="P92" s="60">
        <v>4350000</v>
      </c>
      <c r="Q92" s="61">
        <v>4350000</v>
      </c>
      <c r="R92" s="61">
        <f t="shared" si="2"/>
        <v>0</v>
      </c>
      <c r="S92" s="61">
        <f t="shared" si="3"/>
        <v>0</v>
      </c>
      <c r="T92" s="18"/>
    </row>
    <row r="93" spans="1:20" hidden="1">
      <c r="A93" s="59">
        <v>86</v>
      </c>
      <c r="B93" s="59" t="s">
        <v>3903</v>
      </c>
      <c r="C93" s="18" t="s">
        <v>396</v>
      </c>
      <c r="D93" s="18" t="s">
        <v>39</v>
      </c>
      <c r="E93" s="59" t="s">
        <v>3885</v>
      </c>
      <c r="F93" s="59" t="s">
        <v>32</v>
      </c>
      <c r="G93" s="59"/>
      <c r="H93" s="59" t="s">
        <v>33</v>
      </c>
      <c r="I93" s="60">
        <v>2</v>
      </c>
      <c r="J93" s="60">
        <v>0</v>
      </c>
      <c r="K93" s="60">
        <v>0</v>
      </c>
      <c r="L93" s="60">
        <v>580000</v>
      </c>
      <c r="M93" s="60">
        <v>0</v>
      </c>
      <c r="N93" s="60">
        <v>0</v>
      </c>
      <c r="O93" s="60">
        <v>0</v>
      </c>
      <c r="P93" s="60">
        <v>580000</v>
      </c>
      <c r="Q93" s="61">
        <v>580000</v>
      </c>
      <c r="R93" s="61">
        <f t="shared" si="2"/>
        <v>0</v>
      </c>
      <c r="S93" s="61">
        <f t="shared" si="3"/>
        <v>0</v>
      </c>
      <c r="T93" s="18"/>
    </row>
    <row r="94" spans="1:20">
      <c r="A94" s="59">
        <v>87</v>
      </c>
      <c r="B94" s="59" t="s">
        <v>3904</v>
      </c>
      <c r="C94" s="18" t="s">
        <v>3905</v>
      </c>
      <c r="D94" s="18" t="s">
        <v>244</v>
      </c>
      <c r="E94" s="59" t="s">
        <v>3885</v>
      </c>
      <c r="F94" s="59" t="s">
        <v>32</v>
      </c>
      <c r="G94" s="59"/>
      <c r="H94" s="59" t="s">
        <v>33</v>
      </c>
      <c r="I94" s="60">
        <v>14</v>
      </c>
      <c r="J94" s="60">
        <v>0</v>
      </c>
      <c r="K94" s="60">
        <v>0</v>
      </c>
      <c r="L94" s="60">
        <v>4060000</v>
      </c>
      <c r="M94" s="60">
        <v>0</v>
      </c>
      <c r="N94" s="60">
        <v>0</v>
      </c>
      <c r="O94" s="60">
        <v>0</v>
      </c>
      <c r="P94" s="60">
        <v>4060000</v>
      </c>
      <c r="Q94" s="61">
        <v>0</v>
      </c>
      <c r="R94" s="61">
        <f t="shared" si="2"/>
        <v>0</v>
      </c>
      <c r="S94" s="61">
        <f t="shared" si="3"/>
        <v>4060000</v>
      </c>
      <c r="T94" s="18"/>
    </row>
    <row r="95" spans="1:20" hidden="1">
      <c r="A95" s="59">
        <v>88</v>
      </c>
      <c r="B95" s="59" t="s">
        <v>3906</v>
      </c>
      <c r="C95" s="18" t="s">
        <v>1451</v>
      </c>
      <c r="D95" s="18" t="s">
        <v>477</v>
      </c>
      <c r="E95" s="59" t="s">
        <v>3885</v>
      </c>
      <c r="F95" s="59" t="s">
        <v>32</v>
      </c>
      <c r="G95" s="59"/>
      <c r="H95" s="59" t="s">
        <v>33</v>
      </c>
      <c r="I95" s="60">
        <v>6</v>
      </c>
      <c r="J95" s="60">
        <v>3</v>
      </c>
      <c r="K95" s="60">
        <v>0</v>
      </c>
      <c r="L95" s="60">
        <v>1740000</v>
      </c>
      <c r="M95" s="60">
        <v>870000</v>
      </c>
      <c r="N95" s="60">
        <v>0</v>
      </c>
      <c r="O95" s="60">
        <v>0</v>
      </c>
      <c r="P95" s="60">
        <v>2610000</v>
      </c>
      <c r="Q95" s="61">
        <v>2610000</v>
      </c>
      <c r="R95" s="61">
        <f t="shared" si="2"/>
        <v>0</v>
      </c>
      <c r="S95" s="61">
        <f t="shared" si="3"/>
        <v>0</v>
      </c>
      <c r="T95" s="18"/>
    </row>
    <row r="96" spans="1:20" hidden="1">
      <c r="A96" s="59">
        <v>89</v>
      </c>
      <c r="B96" s="59" t="s">
        <v>3907</v>
      </c>
      <c r="C96" s="18" t="s">
        <v>432</v>
      </c>
      <c r="D96" s="18" t="s">
        <v>230</v>
      </c>
      <c r="E96" s="59" t="s">
        <v>3885</v>
      </c>
      <c r="F96" s="59" t="s">
        <v>32</v>
      </c>
      <c r="G96" s="59"/>
      <c r="H96" s="59" t="s">
        <v>33</v>
      </c>
      <c r="I96" s="60">
        <v>9</v>
      </c>
      <c r="J96" s="60">
        <v>0</v>
      </c>
      <c r="K96" s="60">
        <v>0</v>
      </c>
      <c r="L96" s="60">
        <v>2610000</v>
      </c>
      <c r="M96" s="60">
        <v>0</v>
      </c>
      <c r="N96" s="60">
        <v>0</v>
      </c>
      <c r="O96" s="60">
        <v>0</v>
      </c>
      <c r="P96" s="60">
        <v>2610000</v>
      </c>
      <c r="Q96" s="61">
        <v>2610000</v>
      </c>
      <c r="R96" s="61">
        <f t="shared" si="2"/>
        <v>0</v>
      </c>
      <c r="S96" s="61">
        <f t="shared" si="3"/>
        <v>0</v>
      </c>
      <c r="T96" s="18"/>
    </row>
    <row r="97" spans="1:20">
      <c r="A97" s="59">
        <v>90</v>
      </c>
      <c r="B97" s="59" t="s">
        <v>3908</v>
      </c>
      <c r="C97" s="18" t="s">
        <v>3909</v>
      </c>
      <c r="D97" s="18" t="s">
        <v>67</v>
      </c>
      <c r="E97" s="59" t="s">
        <v>3885</v>
      </c>
      <c r="F97" s="59" t="s">
        <v>32</v>
      </c>
      <c r="G97" s="59"/>
      <c r="H97" s="59" t="s">
        <v>33</v>
      </c>
      <c r="I97" s="60">
        <v>2</v>
      </c>
      <c r="J97" s="60">
        <v>16</v>
      </c>
      <c r="K97" s="60">
        <v>0</v>
      </c>
      <c r="L97" s="60">
        <v>580000</v>
      </c>
      <c r="M97" s="60">
        <v>4640000</v>
      </c>
      <c r="N97" s="60">
        <v>0</v>
      </c>
      <c r="O97" s="60">
        <v>0</v>
      </c>
      <c r="P97" s="60">
        <v>5220000</v>
      </c>
      <c r="Q97" s="61">
        <v>0</v>
      </c>
      <c r="R97" s="61">
        <f t="shared" si="2"/>
        <v>0</v>
      </c>
      <c r="S97" s="61">
        <f t="shared" si="3"/>
        <v>5220000</v>
      </c>
      <c r="T97" s="18"/>
    </row>
    <row r="98" spans="1:20" hidden="1">
      <c r="A98" s="59">
        <v>91</v>
      </c>
      <c r="B98" s="59" t="s">
        <v>3910</v>
      </c>
      <c r="C98" s="18" t="s">
        <v>3911</v>
      </c>
      <c r="D98" s="18" t="s">
        <v>272</v>
      </c>
      <c r="E98" s="59" t="s">
        <v>3885</v>
      </c>
      <c r="F98" s="59" t="s">
        <v>32</v>
      </c>
      <c r="G98" s="59"/>
      <c r="H98" s="59" t="s">
        <v>33</v>
      </c>
      <c r="I98" s="60">
        <v>10</v>
      </c>
      <c r="J98" s="60">
        <v>3</v>
      </c>
      <c r="K98" s="60">
        <v>0</v>
      </c>
      <c r="L98" s="60">
        <v>2900000</v>
      </c>
      <c r="M98" s="60">
        <v>870000</v>
      </c>
      <c r="N98" s="60">
        <v>0</v>
      </c>
      <c r="O98" s="60">
        <v>0</v>
      </c>
      <c r="P98" s="60">
        <v>3770000</v>
      </c>
      <c r="Q98" s="61">
        <v>3770000</v>
      </c>
      <c r="R98" s="61">
        <f t="shared" si="2"/>
        <v>0</v>
      </c>
      <c r="S98" s="61">
        <f t="shared" si="3"/>
        <v>0</v>
      </c>
      <c r="T98" s="18"/>
    </row>
    <row r="99" spans="1:20" hidden="1">
      <c r="A99" s="59">
        <v>92</v>
      </c>
      <c r="B99" s="59" t="s">
        <v>3912</v>
      </c>
      <c r="C99" s="18" t="s">
        <v>3913</v>
      </c>
      <c r="D99" s="18" t="s">
        <v>487</v>
      </c>
      <c r="E99" s="59" t="s">
        <v>3885</v>
      </c>
      <c r="F99" s="59" t="s">
        <v>32</v>
      </c>
      <c r="G99" s="59"/>
      <c r="H99" s="59" t="s">
        <v>33</v>
      </c>
      <c r="I99" s="60">
        <v>6</v>
      </c>
      <c r="J99" s="60">
        <v>0</v>
      </c>
      <c r="K99" s="60">
        <v>0</v>
      </c>
      <c r="L99" s="60">
        <v>1740000</v>
      </c>
      <c r="M99" s="60">
        <v>0</v>
      </c>
      <c r="N99" s="60">
        <v>0</v>
      </c>
      <c r="O99" s="60">
        <v>0</v>
      </c>
      <c r="P99" s="60">
        <v>1740000</v>
      </c>
      <c r="Q99" s="61">
        <v>1740000</v>
      </c>
      <c r="R99" s="61">
        <f t="shared" si="2"/>
        <v>0</v>
      </c>
      <c r="S99" s="61">
        <f t="shared" si="3"/>
        <v>0</v>
      </c>
      <c r="T99" s="18"/>
    </row>
    <row r="100" spans="1:20" hidden="1">
      <c r="A100" s="59">
        <v>93</v>
      </c>
      <c r="B100" s="59" t="s">
        <v>3914</v>
      </c>
      <c r="C100" s="18" t="s">
        <v>3293</v>
      </c>
      <c r="D100" s="18" t="s">
        <v>275</v>
      </c>
      <c r="E100" s="59" t="s">
        <v>3885</v>
      </c>
      <c r="F100" s="59" t="s">
        <v>32</v>
      </c>
      <c r="G100" s="59"/>
      <c r="H100" s="59" t="s">
        <v>33</v>
      </c>
      <c r="I100" s="60">
        <v>2</v>
      </c>
      <c r="J100" s="60">
        <v>0</v>
      </c>
      <c r="K100" s="60">
        <v>0</v>
      </c>
      <c r="L100" s="60">
        <v>580000</v>
      </c>
      <c r="M100" s="60">
        <v>0</v>
      </c>
      <c r="N100" s="60">
        <v>0</v>
      </c>
      <c r="O100" s="60">
        <v>0</v>
      </c>
      <c r="P100" s="60">
        <v>580000</v>
      </c>
      <c r="Q100" s="61">
        <v>580000</v>
      </c>
      <c r="R100" s="61">
        <f t="shared" si="2"/>
        <v>0</v>
      </c>
      <c r="S100" s="61">
        <f t="shared" si="3"/>
        <v>0</v>
      </c>
      <c r="T100" s="18"/>
    </row>
    <row r="101" spans="1:20" hidden="1">
      <c r="A101" s="59">
        <v>94</v>
      </c>
      <c r="B101" s="59" t="s">
        <v>3915</v>
      </c>
      <c r="C101" s="18" t="s">
        <v>1780</v>
      </c>
      <c r="D101" s="18" t="s">
        <v>436</v>
      </c>
      <c r="E101" s="59" t="s">
        <v>3885</v>
      </c>
      <c r="F101" s="59" t="s">
        <v>32</v>
      </c>
      <c r="G101" s="59"/>
      <c r="H101" s="59" t="s">
        <v>33</v>
      </c>
      <c r="I101" s="60">
        <v>14</v>
      </c>
      <c r="J101" s="60">
        <v>0</v>
      </c>
      <c r="K101" s="60">
        <v>0</v>
      </c>
      <c r="L101" s="60">
        <v>4060000</v>
      </c>
      <c r="M101" s="60">
        <v>0</v>
      </c>
      <c r="N101" s="60">
        <v>0</v>
      </c>
      <c r="O101" s="60">
        <v>0</v>
      </c>
      <c r="P101" s="60">
        <v>4060000</v>
      </c>
      <c r="Q101" s="61">
        <v>4060000</v>
      </c>
      <c r="R101" s="61">
        <f t="shared" si="2"/>
        <v>0</v>
      </c>
      <c r="S101" s="61">
        <f t="shared" si="3"/>
        <v>0</v>
      </c>
      <c r="T101" s="18"/>
    </row>
    <row r="102" spans="1:20" hidden="1">
      <c r="A102" s="59">
        <v>95</v>
      </c>
      <c r="B102" s="59" t="s">
        <v>3916</v>
      </c>
      <c r="C102" s="18" t="s">
        <v>3917</v>
      </c>
      <c r="D102" s="18" t="s">
        <v>135</v>
      </c>
      <c r="E102" s="59" t="s">
        <v>3885</v>
      </c>
      <c r="F102" s="59" t="s">
        <v>32</v>
      </c>
      <c r="G102" s="59"/>
      <c r="H102" s="59" t="s">
        <v>33</v>
      </c>
      <c r="I102" s="60">
        <v>15</v>
      </c>
      <c r="J102" s="60">
        <v>0</v>
      </c>
      <c r="K102" s="60">
        <v>0</v>
      </c>
      <c r="L102" s="60">
        <v>4350000</v>
      </c>
      <c r="M102" s="60">
        <v>0</v>
      </c>
      <c r="N102" s="60">
        <v>0</v>
      </c>
      <c r="O102" s="60">
        <v>0</v>
      </c>
      <c r="P102" s="60">
        <v>4350000</v>
      </c>
      <c r="Q102" s="61">
        <v>4350000</v>
      </c>
      <c r="R102" s="61">
        <f t="shared" si="2"/>
        <v>0</v>
      </c>
      <c r="S102" s="61">
        <f t="shared" si="3"/>
        <v>0</v>
      </c>
      <c r="T102" s="18"/>
    </row>
    <row r="103" spans="1:20" hidden="1">
      <c r="A103" s="59">
        <v>96</v>
      </c>
      <c r="B103" s="59" t="s">
        <v>3918</v>
      </c>
      <c r="C103" s="18" t="s">
        <v>1214</v>
      </c>
      <c r="D103" s="18" t="s">
        <v>158</v>
      </c>
      <c r="E103" s="59" t="s">
        <v>3885</v>
      </c>
      <c r="F103" s="59" t="s">
        <v>32</v>
      </c>
      <c r="G103" s="59"/>
      <c r="H103" s="59" t="s">
        <v>33</v>
      </c>
      <c r="I103" s="60">
        <v>10</v>
      </c>
      <c r="J103" s="60">
        <v>0</v>
      </c>
      <c r="K103" s="60">
        <v>0</v>
      </c>
      <c r="L103" s="60">
        <v>2900000</v>
      </c>
      <c r="M103" s="60">
        <v>0</v>
      </c>
      <c r="N103" s="60">
        <v>0</v>
      </c>
      <c r="O103" s="60">
        <v>0</v>
      </c>
      <c r="P103" s="60">
        <v>2900000</v>
      </c>
      <c r="Q103" s="61">
        <v>2900000</v>
      </c>
      <c r="R103" s="61">
        <f t="shared" si="2"/>
        <v>0</v>
      </c>
      <c r="S103" s="61">
        <f t="shared" si="3"/>
        <v>0</v>
      </c>
      <c r="T103" s="18"/>
    </row>
    <row r="104" spans="1:20">
      <c r="A104" s="59">
        <v>97</v>
      </c>
      <c r="B104" s="59" t="s">
        <v>3919</v>
      </c>
      <c r="C104" s="18" t="s">
        <v>3920</v>
      </c>
      <c r="D104" s="18" t="s">
        <v>464</v>
      </c>
      <c r="E104" s="59" t="s">
        <v>3885</v>
      </c>
      <c r="F104" s="59" t="s">
        <v>32</v>
      </c>
      <c r="G104" s="59"/>
      <c r="H104" s="59" t="s">
        <v>33</v>
      </c>
      <c r="I104" s="60">
        <v>4</v>
      </c>
      <c r="J104" s="60">
        <v>8</v>
      </c>
      <c r="K104" s="60">
        <v>0</v>
      </c>
      <c r="L104" s="60">
        <v>1160000</v>
      </c>
      <c r="M104" s="60">
        <v>2320000</v>
      </c>
      <c r="N104" s="60">
        <v>0</v>
      </c>
      <c r="O104" s="60">
        <v>0</v>
      </c>
      <c r="P104" s="60">
        <v>3480000</v>
      </c>
      <c r="Q104" s="61">
        <v>0</v>
      </c>
      <c r="R104" s="61">
        <f t="shared" si="2"/>
        <v>0</v>
      </c>
      <c r="S104" s="61">
        <f t="shared" si="3"/>
        <v>3480000</v>
      </c>
      <c r="T104" s="18"/>
    </row>
    <row r="105" spans="1:20" hidden="1">
      <c r="A105" s="59">
        <v>98</v>
      </c>
      <c r="B105" s="59" t="s">
        <v>3921</v>
      </c>
      <c r="C105" s="18" t="s">
        <v>1182</v>
      </c>
      <c r="D105" s="18" t="s">
        <v>275</v>
      </c>
      <c r="E105" s="59" t="s">
        <v>3885</v>
      </c>
      <c r="F105" s="59" t="s">
        <v>32</v>
      </c>
      <c r="G105" s="59"/>
      <c r="H105" s="59" t="s">
        <v>33</v>
      </c>
      <c r="I105" s="60">
        <v>5</v>
      </c>
      <c r="J105" s="60">
        <v>0</v>
      </c>
      <c r="K105" s="60">
        <v>0</v>
      </c>
      <c r="L105" s="60">
        <v>1450000</v>
      </c>
      <c r="M105" s="60">
        <v>0</v>
      </c>
      <c r="N105" s="60">
        <v>0</v>
      </c>
      <c r="O105" s="60">
        <v>0</v>
      </c>
      <c r="P105" s="60">
        <v>1450000</v>
      </c>
      <c r="Q105" s="61">
        <v>1450000</v>
      </c>
      <c r="R105" s="61">
        <f t="shared" si="2"/>
        <v>0</v>
      </c>
      <c r="S105" s="61">
        <f t="shared" si="3"/>
        <v>0</v>
      </c>
      <c r="T105" s="18"/>
    </row>
    <row r="106" spans="1:20">
      <c r="A106" s="59">
        <v>99</v>
      </c>
      <c r="B106" s="59" t="s">
        <v>3922</v>
      </c>
      <c r="C106" s="18" t="s">
        <v>86</v>
      </c>
      <c r="D106" s="18" t="s">
        <v>945</v>
      </c>
      <c r="E106" s="59" t="s">
        <v>3885</v>
      </c>
      <c r="F106" s="59" t="s">
        <v>32</v>
      </c>
      <c r="G106" s="59"/>
      <c r="H106" s="59" t="s">
        <v>33</v>
      </c>
      <c r="I106" s="60">
        <v>4</v>
      </c>
      <c r="J106" s="60">
        <v>9</v>
      </c>
      <c r="K106" s="60">
        <v>0</v>
      </c>
      <c r="L106" s="60">
        <v>1160000</v>
      </c>
      <c r="M106" s="60">
        <v>2610000</v>
      </c>
      <c r="N106" s="60">
        <v>0</v>
      </c>
      <c r="O106" s="60">
        <v>0</v>
      </c>
      <c r="P106" s="60">
        <v>3770000</v>
      </c>
      <c r="Q106" s="61">
        <v>0</v>
      </c>
      <c r="R106" s="61">
        <f t="shared" si="2"/>
        <v>0</v>
      </c>
      <c r="S106" s="61">
        <f t="shared" si="3"/>
        <v>3770000</v>
      </c>
      <c r="T106" s="18"/>
    </row>
    <row r="107" spans="1:20" hidden="1">
      <c r="A107" s="59">
        <v>100</v>
      </c>
      <c r="B107" s="59" t="s">
        <v>3923</v>
      </c>
      <c r="C107" s="18" t="s">
        <v>86</v>
      </c>
      <c r="D107" s="18" t="s">
        <v>124</v>
      </c>
      <c r="E107" s="59" t="s">
        <v>3885</v>
      </c>
      <c r="F107" s="59" t="s">
        <v>32</v>
      </c>
      <c r="G107" s="59"/>
      <c r="H107" s="59" t="s">
        <v>33</v>
      </c>
      <c r="I107" s="60">
        <v>10</v>
      </c>
      <c r="J107" s="60">
        <v>0</v>
      </c>
      <c r="K107" s="60">
        <v>0</v>
      </c>
      <c r="L107" s="60">
        <v>2900000</v>
      </c>
      <c r="M107" s="60">
        <v>0</v>
      </c>
      <c r="N107" s="60">
        <v>0</v>
      </c>
      <c r="O107" s="60">
        <v>0</v>
      </c>
      <c r="P107" s="60">
        <v>2900000</v>
      </c>
      <c r="Q107" s="61">
        <v>2900000</v>
      </c>
      <c r="R107" s="61">
        <f t="shared" si="2"/>
        <v>0</v>
      </c>
      <c r="S107" s="61">
        <f t="shared" si="3"/>
        <v>0</v>
      </c>
      <c r="T107" s="18"/>
    </row>
    <row r="108" spans="1:20" hidden="1">
      <c r="A108" s="59">
        <v>101</v>
      </c>
      <c r="B108" s="59" t="s">
        <v>3924</v>
      </c>
      <c r="C108" s="18" t="s">
        <v>3925</v>
      </c>
      <c r="D108" s="18" t="s">
        <v>67</v>
      </c>
      <c r="E108" s="59" t="s">
        <v>3885</v>
      </c>
      <c r="F108" s="59" t="s">
        <v>32</v>
      </c>
      <c r="G108" s="59"/>
      <c r="H108" s="59" t="s">
        <v>33</v>
      </c>
      <c r="I108" s="60">
        <v>5</v>
      </c>
      <c r="J108" s="60">
        <v>0</v>
      </c>
      <c r="K108" s="60">
        <v>0</v>
      </c>
      <c r="L108" s="60">
        <v>1450000</v>
      </c>
      <c r="M108" s="60">
        <v>0</v>
      </c>
      <c r="N108" s="60">
        <v>0</v>
      </c>
      <c r="O108" s="60">
        <v>0</v>
      </c>
      <c r="P108" s="60">
        <v>1450000</v>
      </c>
      <c r="Q108" s="61">
        <v>1450000</v>
      </c>
      <c r="R108" s="61">
        <f t="shared" si="2"/>
        <v>0</v>
      </c>
      <c r="S108" s="61">
        <f t="shared" si="3"/>
        <v>0</v>
      </c>
      <c r="T108" s="18"/>
    </row>
    <row r="109" spans="1:20">
      <c r="A109" s="59">
        <v>102</v>
      </c>
      <c r="B109" s="59" t="s">
        <v>3926</v>
      </c>
      <c r="C109" s="18" t="s">
        <v>141</v>
      </c>
      <c r="D109" s="18" t="s">
        <v>192</v>
      </c>
      <c r="E109" s="59" t="s">
        <v>3885</v>
      </c>
      <c r="F109" s="59" t="s">
        <v>32</v>
      </c>
      <c r="G109" s="59"/>
      <c r="H109" s="59" t="s">
        <v>33</v>
      </c>
      <c r="I109" s="60">
        <v>3</v>
      </c>
      <c r="J109" s="60">
        <v>0</v>
      </c>
      <c r="K109" s="60">
        <v>0</v>
      </c>
      <c r="L109" s="60">
        <v>870000</v>
      </c>
      <c r="M109" s="60">
        <v>0</v>
      </c>
      <c r="N109" s="60">
        <v>0</v>
      </c>
      <c r="O109" s="60">
        <v>0</v>
      </c>
      <c r="P109" s="60">
        <v>870000</v>
      </c>
      <c r="Q109" s="61">
        <v>0</v>
      </c>
      <c r="R109" s="61">
        <f t="shared" si="2"/>
        <v>0</v>
      </c>
      <c r="S109" s="61">
        <f t="shared" si="3"/>
        <v>870000</v>
      </c>
      <c r="T109" s="18"/>
    </row>
    <row r="110" spans="1:20" hidden="1">
      <c r="A110" s="59">
        <v>103</v>
      </c>
      <c r="B110" s="59" t="s">
        <v>3927</v>
      </c>
      <c r="C110" s="18" t="s">
        <v>3928</v>
      </c>
      <c r="D110" s="18" t="s">
        <v>155</v>
      </c>
      <c r="E110" s="59" t="s">
        <v>3885</v>
      </c>
      <c r="F110" s="59" t="s">
        <v>32</v>
      </c>
      <c r="G110" s="59"/>
      <c r="H110" s="59" t="s">
        <v>33</v>
      </c>
      <c r="I110" s="60">
        <v>4</v>
      </c>
      <c r="J110" s="60">
        <v>0</v>
      </c>
      <c r="K110" s="60">
        <v>0</v>
      </c>
      <c r="L110" s="60">
        <v>1160000</v>
      </c>
      <c r="M110" s="60">
        <v>0</v>
      </c>
      <c r="N110" s="60">
        <v>0</v>
      </c>
      <c r="O110" s="60">
        <v>0</v>
      </c>
      <c r="P110" s="60">
        <v>1160000</v>
      </c>
      <c r="Q110" s="61">
        <v>1160000</v>
      </c>
      <c r="R110" s="61">
        <f t="shared" si="2"/>
        <v>0</v>
      </c>
      <c r="S110" s="61">
        <f t="shared" si="3"/>
        <v>0</v>
      </c>
      <c r="T110" s="18"/>
    </row>
    <row r="111" spans="1:20" hidden="1">
      <c r="A111" s="59">
        <v>104</v>
      </c>
      <c r="B111" s="59" t="s">
        <v>3929</v>
      </c>
      <c r="C111" s="18" t="s">
        <v>3930</v>
      </c>
      <c r="D111" s="18" t="s">
        <v>252</v>
      </c>
      <c r="E111" s="59" t="s">
        <v>3885</v>
      </c>
      <c r="F111" s="59" t="s">
        <v>32</v>
      </c>
      <c r="G111" s="59" t="s">
        <v>32</v>
      </c>
      <c r="H111" s="59" t="s">
        <v>33</v>
      </c>
      <c r="I111" s="60">
        <v>3</v>
      </c>
      <c r="J111" s="60">
        <v>0</v>
      </c>
      <c r="K111" s="60">
        <v>0</v>
      </c>
      <c r="L111" s="60">
        <v>870000</v>
      </c>
      <c r="M111" s="60">
        <v>0</v>
      </c>
      <c r="N111" s="60">
        <v>0</v>
      </c>
      <c r="O111" s="60">
        <v>0</v>
      </c>
      <c r="P111" s="60">
        <v>870000</v>
      </c>
      <c r="Q111" s="61">
        <v>870000</v>
      </c>
      <c r="R111" s="61">
        <f t="shared" si="2"/>
        <v>0</v>
      </c>
      <c r="S111" s="61">
        <f t="shared" si="3"/>
        <v>0</v>
      </c>
      <c r="T111" s="18"/>
    </row>
    <row r="112" spans="1:20" hidden="1">
      <c r="A112" s="59">
        <v>105</v>
      </c>
      <c r="B112" s="59" t="s">
        <v>3931</v>
      </c>
      <c r="C112" s="18" t="s">
        <v>3932</v>
      </c>
      <c r="D112" s="18" t="s">
        <v>84</v>
      </c>
      <c r="E112" s="59" t="s">
        <v>3885</v>
      </c>
      <c r="F112" s="59" t="s">
        <v>32</v>
      </c>
      <c r="G112" s="59" t="s">
        <v>32</v>
      </c>
      <c r="H112" s="59" t="s">
        <v>33</v>
      </c>
      <c r="I112" s="60">
        <v>7</v>
      </c>
      <c r="J112" s="60">
        <v>0</v>
      </c>
      <c r="K112" s="60">
        <v>0</v>
      </c>
      <c r="L112" s="60">
        <v>2030000</v>
      </c>
      <c r="M112" s="60">
        <v>0</v>
      </c>
      <c r="N112" s="60">
        <v>0</v>
      </c>
      <c r="O112" s="60">
        <v>0</v>
      </c>
      <c r="P112" s="60">
        <v>2030000</v>
      </c>
      <c r="Q112" s="61">
        <v>2030000</v>
      </c>
      <c r="R112" s="61">
        <f t="shared" si="2"/>
        <v>0</v>
      </c>
      <c r="S112" s="61">
        <f t="shared" si="3"/>
        <v>0</v>
      </c>
      <c r="T112" s="18"/>
    </row>
    <row r="113" spans="1:20" hidden="1">
      <c r="A113" s="59">
        <v>106</v>
      </c>
      <c r="B113" s="59" t="s">
        <v>3933</v>
      </c>
      <c r="C113" s="18" t="s">
        <v>3934</v>
      </c>
      <c r="D113" s="18" t="s">
        <v>436</v>
      </c>
      <c r="E113" s="59" t="s">
        <v>3935</v>
      </c>
      <c r="F113" s="59" t="s">
        <v>64</v>
      </c>
      <c r="G113" s="59"/>
      <c r="H113" s="59" t="s">
        <v>33</v>
      </c>
      <c r="I113" s="60">
        <v>4</v>
      </c>
      <c r="J113" s="60">
        <v>0</v>
      </c>
      <c r="K113" s="60">
        <v>0</v>
      </c>
      <c r="L113" s="60">
        <v>1160000</v>
      </c>
      <c r="M113" s="60">
        <v>0</v>
      </c>
      <c r="N113" s="60">
        <v>0</v>
      </c>
      <c r="O113" s="60">
        <f>I113*290000*0.7</f>
        <v>812000</v>
      </c>
      <c r="P113" s="60">
        <v>1160000</v>
      </c>
      <c r="Q113" s="61">
        <v>1160000</v>
      </c>
      <c r="R113" s="61">
        <f t="shared" si="2"/>
        <v>0</v>
      </c>
      <c r="S113" s="61">
        <f t="shared" si="3"/>
        <v>0</v>
      </c>
      <c r="T113" s="18"/>
    </row>
    <row r="114" spans="1:20" hidden="1">
      <c r="A114" s="59">
        <v>107</v>
      </c>
      <c r="B114" s="59" t="s">
        <v>3936</v>
      </c>
      <c r="C114" s="18" t="s">
        <v>3937</v>
      </c>
      <c r="D114" s="18" t="s">
        <v>101</v>
      </c>
      <c r="E114" s="59" t="s">
        <v>3935</v>
      </c>
      <c r="F114" s="59" t="s">
        <v>32</v>
      </c>
      <c r="G114" s="59"/>
      <c r="H114" s="59" t="s">
        <v>33</v>
      </c>
      <c r="I114" s="60">
        <v>5</v>
      </c>
      <c r="J114" s="60">
        <v>0</v>
      </c>
      <c r="K114" s="60">
        <v>0</v>
      </c>
      <c r="L114" s="60">
        <v>1450000</v>
      </c>
      <c r="M114" s="60">
        <v>0</v>
      </c>
      <c r="N114" s="60">
        <v>0</v>
      </c>
      <c r="O114" s="60">
        <v>0</v>
      </c>
      <c r="P114" s="60">
        <v>1450000</v>
      </c>
      <c r="Q114" s="61">
        <v>1450000</v>
      </c>
      <c r="R114" s="61">
        <f t="shared" si="2"/>
        <v>0</v>
      </c>
      <c r="S114" s="61">
        <f t="shared" si="3"/>
        <v>0</v>
      </c>
      <c r="T114" s="18"/>
    </row>
    <row r="115" spans="1:20" hidden="1">
      <c r="A115" s="59">
        <v>108</v>
      </c>
      <c r="B115" s="59" t="s">
        <v>3938</v>
      </c>
      <c r="C115" s="18" t="s">
        <v>3939</v>
      </c>
      <c r="D115" s="18" t="s">
        <v>275</v>
      </c>
      <c r="E115" s="59" t="s">
        <v>3935</v>
      </c>
      <c r="F115" s="59" t="s">
        <v>32</v>
      </c>
      <c r="G115" s="59"/>
      <c r="H115" s="59" t="s">
        <v>33</v>
      </c>
      <c r="I115" s="60">
        <v>7</v>
      </c>
      <c r="J115" s="60">
        <v>0</v>
      </c>
      <c r="K115" s="60">
        <v>0</v>
      </c>
      <c r="L115" s="60">
        <v>2030000</v>
      </c>
      <c r="M115" s="60">
        <v>0</v>
      </c>
      <c r="N115" s="60">
        <v>0</v>
      </c>
      <c r="O115" s="60">
        <v>0</v>
      </c>
      <c r="P115" s="60">
        <v>2030000</v>
      </c>
      <c r="Q115" s="61">
        <v>2030000</v>
      </c>
      <c r="R115" s="61">
        <f t="shared" si="2"/>
        <v>0</v>
      </c>
      <c r="S115" s="61">
        <f t="shared" si="3"/>
        <v>0</v>
      </c>
      <c r="T115" s="18"/>
    </row>
    <row r="116" spans="1:20" hidden="1">
      <c r="A116" s="59">
        <v>109</v>
      </c>
      <c r="B116" s="59" t="s">
        <v>3940</v>
      </c>
      <c r="C116" s="18" t="s">
        <v>587</v>
      </c>
      <c r="D116" s="18" t="s">
        <v>958</v>
      </c>
      <c r="E116" s="59" t="s">
        <v>3935</v>
      </c>
      <c r="F116" s="59" t="s">
        <v>64</v>
      </c>
      <c r="G116" s="59"/>
      <c r="H116" s="59" t="s">
        <v>33</v>
      </c>
      <c r="I116" s="60">
        <v>8</v>
      </c>
      <c r="J116" s="60">
        <v>0</v>
      </c>
      <c r="K116" s="60">
        <v>0</v>
      </c>
      <c r="L116" s="60">
        <v>2320000</v>
      </c>
      <c r="M116" s="60">
        <v>0</v>
      </c>
      <c r="N116" s="60">
        <v>0</v>
      </c>
      <c r="O116" s="60">
        <f>I116*290000*0.7</f>
        <v>1624000</v>
      </c>
      <c r="P116" s="60">
        <v>2320000</v>
      </c>
      <c r="Q116" s="61">
        <v>2321000</v>
      </c>
      <c r="R116" s="61">
        <f t="shared" si="2"/>
        <v>1000</v>
      </c>
      <c r="S116" s="61">
        <f t="shared" si="3"/>
        <v>0</v>
      </c>
      <c r="T116" s="18"/>
    </row>
    <row r="117" spans="1:20" hidden="1">
      <c r="A117" s="59">
        <v>110</v>
      </c>
      <c r="B117" s="59" t="s">
        <v>3941</v>
      </c>
      <c r="C117" s="18" t="s">
        <v>62</v>
      </c>
      <c r="D117" s="18" t="s">
        <v>192</v>
      </c>
      <c r="E117" s="59" t="s">
        <v>3935</v>
      </c>
      <c r="F117" s="59" t="s">
        <v>64</v>
      </c>
      <c r="G117" s="59"/>
      <c r="H117" s="59" t="s">
        <v>33</v>
      </c>
      <c r="I117" s="60">
        <v>6</v>
      </c>
      <c r="J117" s="60">
        <v>0</v>
      </c>
      <c r="K117" s="60">
        <v>0</v>
      </c>
      <c r="L117" s="60">
        <v>1740000</v>
      </c>
      <c r="M117" s="60">
        <v>0</v>
      </c>
      <c r="N117" s="60">
        <v>0</v>
      </c>
      <c r="O117" s="60">
        <f>I117*290000*0.7</f>
        <v>1218000</v>
      </c>
      <c r="P117" s="60">
        <v>1740000</v>
      </c>
      <c r="Q117" s="61">
        <v>1740000</v>
      </c>
      <c r="R117" s="61">
        <f t="shared" si="2"/>
        <v>0</v>
      </c>
      <c r="S117" s="61">
        <f t="shared" si="3"/>
        <v>0</v>
      </c>
      <c r="T117" s="18"/>
    </row>
    <row r="118" spans="1:20" hidden="1">
      <c r="A118" s="59">
        <v>111</v>
      </c>
      <c r="B118" s="59" t="s">
        <v>3942</v>
      </c>
      <c r="C118" s="18" t="s">
        <v>86</v>
      </c>
      <c r="D118" s="18" t="s">
        <v>1281</v>
      </c>
      <c r="E118" s="59" t="s">
        <v>3935</v>
      </c>
      <c r="F118" s="59" t="s">
        <v>32</v>
      </c>
      <c r="G118" s="59"/>
      <c r="H118" s="59" t="s">
        <v>33</v>
      </c>
      <c r="I118" s="60">
        <v>6</v>
      </c>
      <c r="J118" s="60">
        <v>0</v>
      </c>
      <c r="K118" s="60">
        <v>0</v>
      </c>
      <c r="L118" s="60">
        <v>1740000</v>
      </c>
      <c r="M118" s="60">
        <v>0</v>
      </c>
      <c r="N118" s="60">
        <v>0</v>
      </c>
      <c r="O118" s="60">
        <v>0</v>
      </c>
      <c r="P118" s="60">
        <v>1740000</v>
      </c>
      <c r="Q118" s="61">
        <v>1740000</v>
      </c>
      <c r="R118" s="61">
        <f t="shared" si="2"/>
        <v>0</v>
      </c>
      <c r="S118" s="61">
        <f t="shared" si="3"/>
        <v>0</v>
      </c>
      <c r="T118" s="18"/>
    </row>
    <row r="119" spans="1:20" hidden="1">
      <c r="A119" s="59">
        <v>112</v>
      </c>
      <c r="B119" s="59" t="s">
        <v>3943</v>
      </c>
      <c r="C119" s="18" t="s">
        <v>3944</v>
      </c>
      <c r="D119" s="18" t="s">
        <v>696</v>
      </c>
      <c r="E119" s="59" t="s">
        <v>3935</v>
      </c>
      <c r="F119" s="59" t="s">
        <v>32</v>
      </c>
      <c r="G119" s="59"/>
      <c r="H119" s="59" t="s">
        <v>33</v>
      </c>
      <c r="I119" s="60">
        <v>5</v>
      </c>
      <c r="J119" s="60">
        <v>0</v>
      </c>
      <c r="K119" s="60">
        <v>0</v>
      </c>
      <c r="L119" s="60">
        <v>1450000</v>
      </c>
      <c r="M119" s="60">
        <v>0</v>
      </c>
      <c r="N119" s="60">
        <v>0</v>
      </c>
      <c r="O119" s="60">
        <v>0</v>
      </c>
      <c r="P119" s="60">
        <v>1450000</v>
      </c>
      <c r="Q119" s="61">
        <v>1450000</v>
      </c>
      <c r="R119" s="61">
        <f t="shared" si="2"/>
        <v>0</v>
      </c>
      <c r="S119" s="61">
        <f t="shared" si="3"/>
        <v>0</v>
      </c>
      <c r="T119" s="18"/>
    </row>
    <row r="120" spans="1:20" hidden="1">
      <c r="A120" s="59">
        <v>113</v>
      </c>
      <c r="B120" s="59" t="s">
        <v>3945</v>
      </c>
      <c r="C120" s="18" t="s">
        <v>802</v>
      </c>
      <c r="D120" s="18" t="s">
        <v>48</v>
      </c>
      <c r="E120" s="59" t="s">
        <v>3935</v>
      </c>
      <c r="F120" s="59" t="s">
        <v>32</v>
      </c>
      <c r="G120" s="59"/>
      <c r="H120" s="59" t="s">
        <v>33</v>
      </c>
      <c r="I120" s="60">
        <v>2</v>
      </c>
      <c r="J120" s="60">
        <v>0</v>
      </c>
      <c r="K120" s="60">
        <v>0</v>
      </c>
      <c r="L120" s="60">
        <v>580000</v>
      </c>
      <c r="M120" s="60">
        <v>0</v>
      </c>
      <c r="N120" s="60">
        <v>0</v>
      </c>
      <c r="O120" s="60">
        <v>0</v>
      </c>
      <c r="P120" s="60">
        <v>580000</v>
      </c>
      <c r="Q120" s="61">
        <v>580000</v>
      </c>
      <c r="R120" s="61">
        <f t="shared" si="2"/>
        <v>0</v>
      </c>
      <c r="S120" s="61">
        <f t="shared" si="3"/>
        <v>0</v>
      </c>
      <c r="T120" s="18"/>
    </row>
    <row r="121" spans="1:20" hidden="1">
      <c r="A121" s="59">
        <v>114</v>
      </c>
      <c r="B121" s="59" t="s">
        <v>3946</v>
      </c>
      <c r="C121" s="18" t="s">
        <v>3947</v>
      </c>
      <c r="D121" s="18" t="s">
        <v>675</v>
      </c>
      <c r="E121" s="59" t="s">
        <v>3935</v>
      </c>
      <c r="F121" s="59" t="s">
        <v>32</v>
      </c>
      <c r="G121" s="59"/>
      <c r="H121" s="59" t="s">
        <v>33</v>
      </c>
      <c r="I121" s="60">
        <v>10</v>
      </c>
      <c r="J121" s="60">
        <v>0</v>
      </c>
      <c r="K121" s="60">
        <v>0</v>
      </c>
      <c r="L121" s="60">
        <v>2900000</v>
      </c>
      <c r="M121" s="60">
        <v>0</v>
      </c>
      <c r="N121" s="60">
        <v>0</v>
      </c>
      <c r="O121" s="60">
        <v>0</v>
      </c>
      <c r="P121" s="60">
        <v>2900000</v>
      </c>
      <c r="Q121" s="61">
        <v>2900000</v>
      </c>
      <c r="R121" s="61">
        <f t="shared" si="2"/>
        <v>0</v>
      </c>
      <c r="S121" s="61">
        <f t="shared" si="3"/>
        <v>0</v>
      </c>
      <c r="T121" s="18"/>
    </row>
    <row r="122" spans="1:20" hidden="1">
      <c r="A122" s="59">
        <v>115</v>
      </c>
      <c r="B122" s="59" t="s">
        <v>3948</v>
      </c>
      <c r="C122" s="18" t="s">
        <v>3949</v>
      </c>
      <c r="D122" s="18" t="s">
        <v>675</v>
      </c>
      <c r="E122" s="59" t="s">
        <v>3935</v>
      </c>
      <c r="F122" s="59" t="s">
        <v>32</v>
      </c>
      <c r="G122" s="59"/>
      <c r="H122" s="59" t="s">
        <v>33</v>
      </c>
      <c r="I122" s="60">
        <v>15</v>
      </c>
      <c r="J122" s="60">
        <v>2</v>
      </c>
      <c r="K122" s="60">
        <v>0</v>
      </c>
      <c r="L122" s="60">
        <v>4350000</v>
      </c>
      <c r="M122" s="60">
        <v>580000</v>
      </c>
      <c r="N122" s="60">
        <v>0</v>
      </c>
      <c r="O122" s="60">
        <v>0</v>
      </c>
      <c r="P122" s="60">
        <v>4930000</v>
      </c>
      <c r="Q122" s="61">
        <v>10030000</v>
      </c>
      <c r="R122" s="61">
        <f t="shared" si="2"/>
        <v>5100000</v>
      </c>
      <c r="S122" s="61">
        <f t="shared" si="3"/>
        <v>0</v>
      </c>
      <c r="T122" s="18"/>
    </row>
    <row r="123" spans="1:20">
      <c r="A123" s="59">
        <v>116</v>
      </c>
      <c r="B123" s="59" t="s">
        <v>3950</v>
      </c>
      <c r="C123" s="18" t="s">
        <v>3951</v>
      </c>
      <c r="D123" s="18" t="s">
        <v>3952</v>
      </c>
      <c r="E123" s="59" t="s">
        <v>3935</v>
      </c>
      <c r="F123" s="59" t="s">
        <v>32</v>
      </c>
      <c r="G123" s="59"/>
      <c r="H123" s="59" t="s">
        <v>33</v>
      </c>
      <c r="I123" s="60">
        <v>0</v>
      </c>
      <c r="J123" s="60">
        <v>19</v>
      </c>
      <c r="K123" s="60">
        <v>0</v>
      </c>
      <c r="L123" s="60">
        <v>0</v>
      </c>
      <c r="M123" s="60">
        <v>5510000</v>
      </c>
      <c r="N123" s="60">
        <v>0</v>
      </c>
      <c r="O123" s="60">
        <v>0</v>
      </c>
      <c r="P123" s="60">
        <v>5510000</v>
      </c>
      <c r="Q123" s="61">
        <v>0</v>
      </c>
      <c r="R123" s="61">
        <f t="shared" si="2"/>
        <v>0</v>
      </c>
      <c r="S123" s="61">
        <f t="shared" si="3"/>
        <v>5510000</v>
      </c>
      <c r="T123" s="18"/>
    </row>
    <row r="124" spans="1:20" hidden="1">
      <c r="A124" s="59">
        <v>117</v>
      </c>
      <c r="B124" s="59" t="s">
        <v>3953</v>
      </c>
      <c r="C124" s="18" t="s">
        <v>86</v>
      </c>
      <c r="D124" s="18" t="s">
        <v>84</v>
      </c>
      <c r="E124" s="59" t="s">
        <v>3935</v>
      </c>
      <c r="F124" s="59" t="s">
        <v>1301</v>
      </c>
      <c r="G124" s="59"/>
      <c r="H124" s="59" t="s">
        <v>33</v>
      </c>
      <c r="I124" s="60">
        <v>4</v>
      </c>
      <c r="J124" s="60">
        <v>0</v>
      </c>
      <c r="K124" s="60">
        <v>0</v>
      </c>
      <c r="L124" s="60">
        <v>1160000</v>
      </c>
      <c r="M124" s="60">
        <v>0</v>
      </c>
      <c r="N124" s="60">
        <v>0</v>
      </c>
      <c r="O124" s="60">
        <f>I124*290000*0.5</f>
        <v>580000</v>
      </c>
      <c r="P124" s="60">
        <v>1160000</v>
      </c>
      <c r="Q124" s="61">
        <v>1160000</v>
      </c>
      <c r="R124" s="61">
        <f t="shared" si="2"/>
        <v>0</v>
      </c>
      <c r="S124" s="61">
        <f t="shared" si="3"/>
        <v>0</v>
      </c>
      <c r="T124" s="18"/>
    </row>
    <row r="125" spans="1:20" hidden="1">
      <c r="A125" s="59">
        <v>118</v>
      </c>
      <c r="B125" s="59" t="s">
        <v>3954</v>
      </c>
      <c r="C125" s="18" t="s">
        <v>3955</v>
      </c>
      <c r="D125" s="18" t="s">
        <v>309</v>
      </c>
      <c r="E125" s="59" t="s">
        <v>3935</v>
      </c>
      <c r="F125" s="59" t="s">
        <v>32</v>
      </c>
      <c r="G125" s="59"/>
      <c r="H125" s="59" t="s">
        <v>33</v>
      </c>
      <c r="I125" s="60">
        <v>19</v>
      </c>
      <c r="J125" s="60">
        <v>0</v>
      </c>
      <c r="K125" s="60">
        <v>0</v>
      </c>
      <c r="L125" s="60">
        <v>5510000</v>
      </c>
      <c r="M125" s="60">
        <v>0</v>
      </c>
      <c r="N125" s="60">
        <v>0</v>
      </c>
      <c r="O125" s="60">
        <v>0</v>
      </c>
      <c r="P125" s="60">
        <v>5510000</v>
      </c>
      <c r="Q125" s="61">
        <v>5510000</v>
      </c>
      <c r="R125" s="61">
        <f t="shared" si="2"/>
        <v>0</v>
      </c>
      <c r="S125" s="61">
        <f t="shared" si="3"/>
        <v>0</v>
      </c>
      <c r="T125" s="18"/>
    </row>
    <row r="126" spans="1:20" hidden="1">
      <c r="A126" s="59">
        <v>119</v>
      </c>
      <c r="B126" s="59" t="s">
        <v>3956</v>
      </c>
      <c r="C126" s="18" t="s">
        <v>3957</v>
      </c>
      <c r="D126" s="18" t="s">
        <v>309</v>
      </c>
      <c r="E126" s="59" t="s">
        <v>3935</v>
      </c>
      <c r="F126" s="59" t="s">
        <v>32</v>
      </c>
      <c r="G126" s="59"/>
      <c r="H126" s="59" t="s">
        <v>33</v>
      </c>
      <c r="I126" s="60">
        <v>8</v>
      </c>
      <c r="J126" s="60">
        <v>3</v>
      </c>
      <c r="K126" s="60">
        <v>7</v>
      </c>
      <c r="L126" s="60">
        <v>2320000</v>
      </c>
      <c r="M126" s="60">
        <v>870000</v>
      </c>
      <c r="N126" s="60">
        <v>2030000</v>
      </c>
      <c r="O126" s="60">
        <v>0</v>
      </c>
      <c r="P126" s="60">
        <v>5220000</v>
      </c>
      <c r="Q126" s="61">
        <v>5220000</v>
      </c>
      <c r="R126" s="61">
        <f t="shared" si="2"/>
        <v>0</v>
      </c>
      <c r="S126" s="61">
        <f t="shared" si="3"/>
        <v>0</v>
      </c>
      <c r="T126" s="18"/>
    </row>
    <row r="127" spans="1:20" hidden="1">
      <c r="A127" s="59">
        <v>120</v>
      </c>
      <c r="B127" s="59" t="s">
        <v>3958</v>
      </c>
      <c r="C127" s="18" t="s">
        <v>3959</v>
      </c>
      <c r="D127" s="18" t="s">
        <v>1783</v>
      </c>
      <c r="E127" s="59" t="s">
        <v>3935</v>
      </c>
      <c r="F127" s="59" t="s">
        <v>32</v>
      </c>
      <c r="G127" s="59"/>
      <c r="H127" s="59" t="s">
        <v>33</v>
      </c>
      <c r="I127" s="60">
        <v>6</v>
      </c>
      <c r="J127" s="60">
        <v>0</v>
      </c>
      <c r="K127" s="60">
        <v>0</v>
      </c>
      <c r="L127" s="60">
        <v>1740000</v>
      </c>
      <c r="M127" s="60">
        <v>0</v>
      </c>
      <c r="N127" s="60">
        <v>0</v>
      </c>
      <c r="O127" s="60">
        <v>0</v>
      </c>
      <c r="P127" s="60">
        <v>1740000</v>
      </c>
      <c r="Q127" s="61">
        <v>1740000</v>
      </c>
      <c r="R127" s="61">
        <f t="shared" si="2"/>
        <v>0</v>
      </c>
      <c r="S127" s="61">
        <f t="shared" si="3"/>
        <v>0</v>
      </c>
      <c r="T127" s="18"/>
    </row>
    <row r="128" spans="1:20" hidden="1">
      <c r="A128" s="59">
        <v>121</v>
      </c>
      <c r="B128" s="59" t="s">
        <v>3960</v>
      </c>
      <c r="C128" s="18" t="s">
        <v>287</v>
      </c>
      <c r="D128" s="18" t="s">
        <v>403</v>
      </c>
      <c r="E128" s="59" t="s">
        <v>3935</v>
      </c>
      <c r="F128" s="59" t="s">
        <v>32</v>
      </c>
      <c r="G128" s="59"/>
      <c r="H128" s="59" t="s">
        <v>33</v>
      </c>
      <c r="I128" s="60">
        <v>4</v>
      </c>
      <c r="J128" s="60">
        <v>0</v>
      </c>
      <c r="K128" s="60">
        <v>0</v>
      </c>
      <c r="L128" s="60">
        <v>1160000</v>
      </c>
      <c r="M128" s="60">
        <v>0</v>
      </c>
      <c r="N128" s="60">
        <v>0</v>
      </c>
      <c r="O128" s="60">
        <v>0</v>
      </c>
      <c r="P128" s="60">
        <v>1160000</v>
      </c>
      <c r="Q128" s="61">
        <v>1160000</v>
      </c>
      <c r="R128" s="61">
        <f t="shared" si="2"/>
        <v>0</v>
      </c>
      <c r="S128" s="61">
        <f t="shared" si="3"/>
        <v>0</v>
      </c>
      <c r="T128" s="18"/>
    </row>
    <row r="129" spans="1:20" hidden="1">
      <c r="A129" s="59">
        <v>122</v>
      </c>
      <c r="B129" s="59" t="s">
        <v>3961</v>
      </c>
      <c r="C129" s="18" t="s">
        <v>86</v>
      </c>
      <c r="D129" s="18" t="s">
        <v>1595</v>
      </c>
      <c r="E129" s="59" t="s">
        <v>3935</v>
      </c>
      <c r="F129" s="59" t="s">
        <v>32</v>
      </c>
      <c r="G129" s="59"/>
      <c r="H129" s="59" t="s">
        <v>33</v>
      </c>
      <c r="I129" s="60">
        <v>3</v>
      </c>
      <c r="J129" s="60">
        <v>0</v>
      </c>
      <c r="K129" s="60">
        <v>0</v>
      </c>
      <c r="L129" s="60">
        <v>870000</v>
      </c>
      <c r="M129" s="60">
        <v>0</v>
      </c>
      <c r="N129" s="60">
        <v>0</v>
      </c>
      <c r="O129" s="60">
        <v>0</v>
      </c>
      <c r="P129" s="60">
        <v>870000</v>
      </c>
      <c r="Q129" s="61">
        <v>870000</v>
      </c>
      <c r="R129" s="61">
        <f t="shared" si="2"/>
        <v>0</v>
      </c>
      <c r="S129" s="61">
        <f t="shared" si="3"/>
        <v>0</v>
      </c>
      <c r="T129" s="18"/>
    </row>
    <row r="130" spans="1:20" hidden="1">
      <c r="A130" s="59">
        <v>123</v>
      </c>
      <c r="B130" s="59" t="s">
        <v>3962</v>
      </c>
      <c r="C130" s="18" t="s">
        <v>461</v>
      </c>
      <c r="D130" s="18" t="s">
        <v>36</v>
      </c>
      <c r="E130" s="59" t="s">
        <v>3935</v>
      </c>
      <c r="F130" s="59" t="s">
        <v>32</v>
      </c>
      <c r="G130" s="59"/>
      <c r="H130" s="59" t="s">
        <v>33</v>
      </c>
      <c r="I130" s="60">
        <v>3</v>
      </c>
      <c r="J130" s="60">
        <v>0</v>
      </c>
      <c r="K130" s="60">
        <v>0</v>
      </c>
      <c r="L130" s="60">
        <v>870000</v>
      </c>
      <c r="M130" s="60">
        <v>0</v>
      </c>
      <c r="N130" s="60">
        <v>0</v>
      </c>
      <c r="O130" s="60">
        <v>0</v>
      </c>
      <c r="P130" s="60">
        <v>870000</v>
      </c>
      <c r="Q130" s="61">
        <v>870000</v>
      </c>
      <c r="R130" s="61">
        <f t="shared" si="2"/>
        <v>0</v>
      </c>
      <c r="S130" s="61">
        <f t="shared" si="3"/>
        <v>0</v>
      </c>
      <c r="T130" s="18"/>
    </row>
    <row r="131" spans="1:20" hidden="1">
      <c r="A131" s="59">
        <v>124</v>
      </c>
      <c r="B131" s="59" t="s">
        <v>3963</v>
      </c>
      <c r="C131" s="18" t="s">
        <v>833</v>
      </c>
      <c r="D131" s="18" t="s">
        <v>2878</v>
      </c>
      <c r="E131" s="59" t="s">
        <v>3935</v>
      </c>
      <c r="F131" s="59" t="s">
        <v>32</v>
      </c>
      <c r="G131" s="59"/>
      <c r="H131" s="59" t="s">
        <v>33</v>
      </c>
      <c r="I131" s="60">
        <v>2</v>
      </c>
      <c r="J131" s="60">
        <v>0</v>
      </c>
      <c r="K131" s="60">
        <v>0</v>
      </c>
      <c r="L131" s="60">
        <v>580000</v>
      </c>
      <c r="M131" s="60">
        <v>0</v>
      </c>
      <c r="N131" s="60">
        <v>0</v>
      </c>
      <c r="O131" s="60">
        <v>0</v>
      </c>
      <c r="P131" s="60">
        <v>580000</v>
      </c>
      <c r="Q131" s="61">
        <v>580000</v>
      </c>
      <c r="R131" s="61">
        <f t="shared" si="2"/>
        <v>0</v>
      </c>
      <c r="S131" s="61">
        <f t="shared" si="3"/>
        <v>0</v>
      </c>
      <c r="T131" s="18"/>
    </row>
    <row r="132" spans="1:20" hidden="1">
      <c r="A132" s="59">
        <v>125</v>
      </c>
      <c r="B132" s="59" t="s">
        <v>3964</v>
      </c>
      <c r="C132" s="18" t="s">
        <v>3965</v>
      </c>
      <c r="D132" s="18" t="s">
        <v>178</v>
      </c>
      <c r="E132" s="59" t="s">
        <v>3935</v>
      </c>
      <c r="F132" s="59" t="s">
        <v>32</v>
      </c>
      <c r="G132" s="59"/>
      <c r="H132" s="59" t="s">
        <v>33</v>
      </c>
      <c r="I132" s="60">
        <v>14</v>
      </c>
      <c r="J132" s="60">
        <v>0</v>
      </c>
      <c r="K132" s="60">
        <v>0</v>
      </c>
      <c r="L132" s="60">
        <v>4060000</v>
      </c>
      <c r="M132" s="60">
        <v>0</v>
      </c>
      <c r="N132" s="60">
        <v>0</v>
      </c>
      <c r="O132" s="60">
        <v>0</v>
      </c>
      <c r="P132" s="60">
        <v>4060000</v>
      </c>
      <c r="Q132" s="61">
        <v>7540000</v>
      </c>
      <c r="R132" s="61">
        <f t="shared" si="2"/>
        <v>3480000</v>
      </c>
      <c r="S132" s="61">
        <f t="shared" si="3"/>
        <v>0</v>
      </c>
      <c r="T132" s="18"/>
    </row>
    <row r="133" spans="1:20">
      <c r="A133" s="59">
        <v>126</v>
      </c>
      <c r="B133" s="59" t="s">
        <v>3966</v>
      </c>
      <c r="C133" s="18" t="s">
        <v>1353</v>
      </c>
      <c r="D133" s="18" t="s">
        <v>3967</v>
      </c>
      <c r="E133" s="59" t="s">
        <v>3935</v>
      </c>
      <c r="F133" s="59" t="s">
        <v>32</v>
      </c>
      <c r="G133" s="59"/>
      <c r="H133" s="59" t="s">
        <v>33</v>
      </c>
      <c r="I133" s="60">
        <v>11</v>
      </c>
      <c r="J133" s="60">
        <v>0</v>
      </c>
      <c r="K133" s="60">
        <v>0</v>
      </c>
      <c r="L133" s="60">
        <v>3190000</v>
      </c>
      <c r="M133" s="60">
        <v>0</v>
      </c>
      <c r="N133" s="60">
        <v>0</v>
      </c>
      <c r="O133" s="60">
        <v>0</v>
      </c>
      <c r="P133" s="60">
        <v>3190000</v>
      </c>
      <c r="Q133" s="61">
        <v>0</v>
      </c>
      <c r="R133" s="61">
        <f t="shared" si="2"/>
        <v>0</v>
      </c>
      <c r="S133" s="61">
        <f t="shared" si="3"/>
        <v>3190000</v>
      </c>
      <c r="T133" s="18"/>
    </row>
    <row r="134" spans="1:20" hidden="1">
      <c r="A134" s="59">
        <v>127</v>
      </c>
      <c r="B134" s="59" t="s">
        <v>3968</v>
      </c>
      <c r="C134" s="18" t="s">
        <v>1676</v>
      </c>
      <c r="D134" s="18" t="s">
        <v>244</v>
      </c>
      <c r="E134" s="59" t="s">
        <v>3935</v>
      </c>
      <c r="F134" s="59" t="s">
        <v>32</v>
      </c>
      <c r="G134" s="59"/>
      <c r="H134" s="59" t="s">
        <v>33</v>
      </c>
      <c r="I134" s="60">
        <v>23</v>
      </c>
      <c r="J134" s="60">
        <v>0</v>
      </c>
      <c r="K134" s="60">
        <v>0</v>
      </c>
      <c r="L134" s="60">
        <v>6670000</v>
      </c>
      <c r="M134" s="60">
        <v>0</v>
      </c>
      <c r="N134" s="60">
        <v>0</v>
      </c>
      <c r="O134" s="60">
        <v>0</v>
      </c>
      <c r="P134" s="60">
        <v>6670000</v>
      </c>
      <c r="Q134" s="61">
        <v>6670000</v>
      </c>
      <c r="R134" s="61">
        <f t="shared" si="2"/>
        <v>0</v>
      </c>
      <c r="S134" s="61">
        <f t="shared" si="3"/>
        <v>0</v>
      </c>
      <c r="T134" s="18"/>
    </row>
    <row r="135" spans="1:20">
      <c r="A135" s="59">
        <v>128</v>
      </c>
      <c r="B135" s="59" t="s">
        <v>3969</v>
      </c>
      <c r="C135" s="18" t="s">
        <v>3970</v>
      </c>
      <c r="D135" s="18" t="s">
        <v>280</v>
      </c>
      <c r="E135" s="59" t="s">
        <v>3935</v>
      </c>
      <c r="F135" s="59" t="s">
        <v>32</v>
      </c>
      <c r="G135" s="59"/>
      <c r="H135" s="59" t="s">
        <v>33</v>
      </c>
      <c r="I135" s="60">
        <v>6</v>
      </c>
      <c r="J135" s="60">
        <v>0</v>
      </c>
      <c r="K135" s="60">
        <v>0</v>
      </c>
      <c r="L135" s="60">
        <v>1740000</v>
      </c>
      <c r="M135" s="60">
        <v>0</v>
      </c>
      <c r="N135" s="60">
        <v>0</v>
      </c>
      <c r="O135" s="60">
        <v>0</v>
      </c>
      <c r="P135" s="60">
        <v>1740000</v>
      </c>
      <c r="Q135" s="61">
        <v>0</v>
      </c>
      <c r="R135" s="61">
        <f t="shared" si="2"/>
        <v>0</v>
      </c>
      <c r="S135" s="61">
        <f t="shared" si="3"/>
        <v>1740000</v>
      </c>
      <c r="T135" s="18"/>
    </row>
    <row r="136" spans="1:20" hidden="1">
      <c r="A136" s="59">
        <v>129</v>
      </c>
      <c r="B136" s="59" t="s">
        <v>3971</v>
      </c>
      <c r="C136" s="18" t="s">
        <v>2778</v>
      </c>
      <c r="D136" s="18" t="s">
        <v>67</v>
      </c>
      <c r="E136" s="59" t="s">
        <v>3935</v>
      </c>
      <c r="F136" s="59" t="s">
        <v>32</v>
      </c>
      <c r="G136" s="59"/>
      <c r="H136" s="59" t="s">
        <v>33</v>
      </c>
      <c r="I136" s="60">
        <v>9</v>
      </c>
      <c r="J136" s="60">
        <v>3</v>
      </c>
      <c r="K136" s="60">
        <v>0</v>
      </c>
      <c r="L136" s="60">
        <v>2610000</v>
      </c>
      <c r="M136" s="60">
        <v>870000</v>
      </c>
      <c r="N136" s="60">
        <v>0</v>
      </c>
      <c r="O136" s="60">
        <v>0</v>
      </c>
      <c r="P136" s="60">
        <v>3480000</v>
      </c>
      <c r="Q136" s="61">
        <v>3480000</v>
      </c>
      <c r="R136" s="61">
        <f t="shared" si="2"/>
        <v>0</v>
      </c>
      <c r="S136" s="61">
        <f t="shared" si="3"/>
        <v>0</v>
      </c>
      <c r="T136" s="18"/>
    </row>
    <row r="137" spans="1:20" hidden="1">
      <c r="A137" s="59">
        <v>130</v>
      </c>
      <c r="B137" s="59" t="s">
        <v>3972</v>
      </c>
      <c r="C137" s="18" t="s">
        <v>528</v>
      </c>
      <c r="D137" s="18" t="s">
        <v>3973</v>
      </c>
      <c r="E137" s="59" t="s">
        <v>3935</v>
      </c>
      <c r="F137" s="59" t="s">
        <v>32</v>
      </c>
      <c r="G137" s="59"/>
      <c r="H137" s="59" t="s">
        <v>33</v>
      </c>
      <c r="I137" s="60">
        <v>5</v>
      </c>
      <c r="J137" s="60">
        <v>0</v>
      </c>
      <c r="K137" s="60">
        <v>0</v>
      </c>
      <c r="L137" s="60">
        <v>1450000</v>
      </c>
      <c r="M137" s="60">
        <v>0</v>
      </c>
      <c r="N137" s="60">
        <v>0</v>
      </c>
      <c r="O137" s="60">
        <v>0</v>
      </c>
      <c r="P137" s="60">
        <v>1450000</v>
      </c>
      <c r="Q137" s="61">
        <v>1450000</v>
      </c>
      <c r="R137" s="61">
        <f t="shared" ref="R137:R200" si="4">IF(P137-Q137&lt;0,Q137-P137,0)</f>
        <v>0</v>
      </c>
      <c r="S137" s="61">
        <f t="shared" ref="S137:S200" si="5">IF(P137-Q137&gt;0,P137-Q137,0)</f>
        <v>0</v>
      </c>
      <c r="T137" s="18"/>
    </row>
    <row r="138" spans="1:20" hidden="1">
      <c r="A138" s="59">
        <v>131</v>
      </c>
      <c r="B138" s="59" t="s">
        <v>3974</v>
      </c>
      <c r="C138" s="18" t="s">
        <v>293</v>
      </c>
      <c r="D138" s="18" t="s">
        <v>36</v>
      </c>
      <c r="E138" s="59" t="s">
        <v>3935</v>
      </c>
      <c r="F138" s="59" t="s">
        <v>32</v>
      </c>
      <c r="G138" s="59"/>
      <c r="H138" s="59" t="s">
        <v>33</v>
      </c>
      <c r="I138" s="60">
        <v>4</v>
      </c>
      <c r="J138" s="60">
        <v>0</v>
      </c>
      <c r="K138" s="60">
        <v>0</v>
      </c>
      <c r="L138" s="60">
        <v>1160000</v>
      </c>
      <c r="M138" s="60">
        <v>0</v>
      </c>
      <c r="N138" s="60">
        <v>0</v>
      </c>
      <c r="O138" s="60">
        <v>0</v>
      </c>
      <c r="P138" s="60">
        <v>1160000</v>
      </c>
      <c r="Q138" s="61">
        <v>3770000</v>
      </c>
      <c r="R138" s="61">
        <f t="shared" si="4"/>
        <v>2610000</v>
      </c>
      <c r="S138" s="61">
        <f t="shared" si="5"/>
        <v>0</v>
      </c>
      <c r="T138" s="18"/>
    </row>
    <row r="139" spans="1:20" hidden="1">
      <c r="A139" s="59">
        <v>132</v>
      </c>
      <c r="B139" s="59" t="s">
        <v>3975</v>
      </c>
      <c r="C139" s="18" t="s">
        <v>3976</v>
      </c>
      <c r="D139" s="18" t="s">
        <v>223</v>
      </c>
      <c r="E139" s="59" t="s">
        <v>3935</v>
      </c>
      <c r="F139" s="59" t="s">
        <v>32</v>
      </c>
      <c r="G139" s="59"/>
      <c r="H139" s="59" t="s">
        <v>33</v>
      </c>
      <c r="I139" s="60">
        <v>21</v>
      </c>
      <c r="J139" s="60">
        <v>0</v>
      </c>
      <c r="K139" s="60">
        <v>0</v>
      </c>
      <c r="L139" s="60">
        <v>6090000</v>
      </c>
      <c r="M139" s="60">
        <v>0</v>
      </c>
      <c r="N139" s="60">
        <v>0</v>
      </c>
      <c r="O139" s="60">
        <v>0</v>
      </c>
      <c r="P139" s="60">
        <v>6090000</v>
      </c>
      <c r="Q139" s="61">
        <v>6100000</v>
      </c>
      <c r="R139" s="61">
        <f t="shared" si="4"/>
        <v>10000</v>
      </c>
      <c r="S139" s="61">
        <f t="shared" si="5"/>
        <v>0</v>
      </c>
      <c r="T139" s="18"/>
    </row>
    <row r="140" spans="1:20" hidden="1">
      <c r="A140" s="59">
        <v>133</v>
      </c>
      <c r="B140" s="59" t="s">
        <v>3977</v>
      </c>
      <c r="C140" s="18" t="s">
        <v>3978</v>
      </c>
      <c r="D140" s="18" t="s">
        <v>63</v>
      </c>
      <c r="E140" s="59" t="s">
        <v>3935</v>
      </c>
      <c r="F140" s="59" t="s">
        <v>32</v>
      </c>
      <c r="G140" s="59"/>
      <c r="H140" s="59" t="s">
        <v>33</v>
      </c>
      <c r="I140" s="60">
        <v>2</v>
      </c>
      <c r="J140" s="60">
        <v>0</v>
      </c>
      <c r="K140" s="60">
        <v>0</v>
      </c>
      <c r="L140" s="60">
        <v>580000</v>
      </c>
      <c r="M140" s="60">
        <v>0</v>
      </c>
      <c r="N140" s="60">
        <v>0</v>
      </c>
      <c r="O140" s="60">
        <v>0</v>
      </c>
      <c r="P140" s="60">
        <v>580000</v>
      </c>
      <c r="Q140" s="61">
        <v>580000</v>
      </c>
      <c r="R140" s="61">
        <f t="shared" si="4"/>
        <v>0</v>
      </c>
      <c r="S140" s="61">
        <f t="shared" si="5"/>
        <v>0</v>
      </c>
      <c r="T140" s="18"/>
    </row>
    <row r="141" spans="1:20">
      <c r="A141" s="59">
        <v>134</v>
      </c>
      <c r="B141" s="59" t="s">
        <v>3979</v>
      </c>
      <c r="C141" s="18" t="s">
        <v>3980</v>
      </c>
      <c r="D141" s="18" t="s">
        <v>1144</v>
      </c>
      <c r="E141" s="59" t="s">
        <v>3935</v>
      </c>
      <c r="F141" s="59" t="s">
        <v>32</v>
      </c>
      <c r="G141" s="59"/>
      <c r="H141" s="59" t="s">
        <v>33</v>
      </c>
      <c r="I141" s="60">
        <v>5</v>
      </c>
      <c r="J141" s="60">
        <v>21</v>
      </c>
      <c r="K141" s="60">
        <v>0</v>
      </c>
      <c r="L141" s="60">
        <v>1450000</v>
      </c>
      <c r="M141" s="60">
        <v>6090000</v>
      </c>
      <c r="N141" s="60">
        <v>0</v>
      </c>
      <c r="O141" s="60">
        <v>0</v>
      </c>
      <c r="P141" s="60">
        <v>7540000</v>
      </c>
      <c r="Q141" s="61">
        <v>0</v>
      </c>
      <c r="R141" s="61">
        <f t="shared" si="4"/>
        <v>0</v>
      </c>
      <c r="S141" s="61">
        <f t="shared" si="5"/>
        <v>7540000</v>
      </c>
      <c r="T141" s="18"/>
    </row>
    <row r="142" spans="1:20">
      <c r="A142" s="59">
        <v>135</v>
      </c>
      <c r="B142" s="59" t="s">
        <v>3981</v>
      </c>
      <c r="C142" s="18" t="s">
        <v>2295</v>
      </c>
      <c r="D142" s="18" t="s">
        <v>67</v>
      </c>
      <c r="E142" s="59" t="s">
        <v>3935</v>
      </c>
      <c r="F142" s="59" t="s">
        <v>32</v>
      </c>
      <c r="G142" s="59"/>
      <c r="H142" s="59" t="s">
        <v>33</v>
      </c>
      <c r="I142" s="60">
        <v>2</v>
      </c>
      <c r="J142" s="60">
        <v>0</v>
      </c>
      <c r="K142" s="60">
        <v>0</v>
      </c>
      <c r="L142" s="60">
        <v>580000</v>
      </c>
      <c r="M142" s="60">
        <v>0</v>
      </c>
      <c r="N142" s="60">
        <v>0</v>
      </c>
      <c r="O142" s="60">
        <v>0</v>
      </c>
      <c r="P142" s="60">
        <v>580000</v>
      </c>
      <c r="Q142" s="61">
        <v>0</v>
      </c>
      <c r="R142" s="61">
        <f t="shared" si="4"/>
        <v>0</v>
      </c>
      <c r="S142" s="61">
        <f t="shared" si="5"/>
        <v>580000</v>
      </c>
      <c r="T142" s="18"/>
    </row>
    <row r="143" spans="1:20" hidden="1">
      <c r="A143" s="59">
        <v>136</v>
      </c>
      <c r="B143" s="59" t="s">
        <v>3982</v>
      </c>
      <c r="C143" s="18" t="s">
        <v>375</v>
      </c>
      <c r="D143" s="18" t="s">
        <v>3983</v>
      </c>
      <c r="E143" s="59" t="s">
        <v>3935</v>
      </c>
      <c r="F143" s="59" t="s">
        <v>32</v>
      </c>
      <c r="G143" s="59"/>
      <c r="H143" s="59" t="s">
        <v>33</v>
      </c>
      <c r="I143" s="60">
        <v>11</v>
      </c>
      <c r="J143" s="60">
        <v>9</v>
      </c>
      <c r="K143" s="60">
        <v>0</v>
      </c>
      <c r="L143" s="60">
        <v>3190000</v>
      </c>
      <c r="M143" s="60">
        <v>2610000</v>
      </c>
      <c r="N143" s="60">
        <v>0</v>
      </c>
      <c r="O143" s="60">
        <v>0</v>
      </c>
      <c r="P143" s="60">
        <v>5800000</v>
      </c>
      <c r="Q143" s="61">
        <v>5800000</v>
      </c>
      <c r="R143" s="61">
        <f t="shared" si="4"/>
        <v>0</v>
      </c>
      <c r="S143" s="61">
        <f t="shared" si="5"/>
        <v>0</v>
      </c>
      <c r="T143" s="18"/>
    </row>
    <row r="144" spans="1:20" hidden="1">
      <c r="A144" s="59">
        <v>137</v>
      </c>
      <c r="B144" s="59" t="s">
        <v>3984</v>
      </c>
      <c r="C144" s="18" t="s">
        <v>1759</v>
      </c>
      <c r="D144" s="18" t="s">
        <v>304</v>
      </c>
      <c r="E144" s="59" t="s">
        <v>3985</v>
      </c>
      <c r="F144" s="59" t="s">
        <v>32</v>
      </c>
      <c r="G144" s="59"/>
      <c r="H144" s="59" t="s">
        <v>33</v>
      </c>
      <c r="I144" s="60">
        <v>10</v>
      </c>
      <c r="J144" s="60">
        <v>0</v>
      </c>
      <c r="K144" s="60">
        <v>0</v>
      </c>
      <c r="L144" s="60">
        <v>2900000</v>
      </c>
      <c r="M144" s="60">
        <v>0</v>
      </c>
      <c r="N144" s="60">
        <v>0</v>
      </c>
      <c r="O144" s="60">
        <v>0</v>
      </c>
      <c r="P144" s="60">
        <v>2900000</v>
      </c>
      <c r="Q144" s="61">
        <v>2900000</v>
      </c>
      <c r="R144" s="61">
        <f t="shared" si="4"/>
        <v>0</v>
      </c>
      <c r="S144" s="61">
        <f t="shared" si="5"/>
        <v>0</v>
      </c>
      <c r="T144" s="18"/>
    </row>
    <row r="145" spans="1:21" hidden="1">
      <c r="A145" s="59">
        <v>138</v>
      </c>
      <c r="B145" s="59" t="s">
        <v>3986</v>
      </c>
      <c r="C145" s="18" t="s">
        <v>3987</v>
      </c>
      <c r="D145" s="18" t="s">
        <v>192</v>
      </c>
      <c r="E145" s="59" t="s">
        <v>3985</v>
      </c>
      <c r="F145" s="59" t="s">
        <v>32</v>
      </c>
      <c r="G145" s="59"/>
      <c r="H145" s="59" t="s">
        <v>33</v>
      </c>
      <c r="I145" s="60">
        <v>8</v>
      </c>
      <c r="J145" s="60">
        <v>0</v>
      </c>
      <c r="K145" s="60">
        <v>0</v>
      </c>
      <c r="L145" s="60">
        <v>2320000</v>
      </c>
      <c r="M145" s="60">
        <v>0</v>
      </c>
      <c r="N145" s="60">
        <v>0</v>
      </c>
      <c r="O145" s="60">
        <v>0</v>
      </c>
      <c r="P145" s="60">
        <v>2320000</v>
      </c>
      <c r="Q145" s="61">
        <v>2320000</v>
      </c>
      <c r="R145" s="61">
        <f t="shared" si="4"/>
        <v>0</v>
      </c>
      <c r="S145" s="61">
        <f t="shared" si="5"/>
        <v>0</v>
      </c>
      <c r="T145" s="18"/>
    </row>
    <row r="146" spans="1:21">
      <c r="A146" s="59">
        <v>139</v>
      </c>
      <c r="B146" s="59" t="s">
        <v>3988</v>
      </c>
      <c r="C146" s="18" t="s">
        <v>1780</v>
      </c>
      <c r="D146" s="18" t="s">
        <v>63</v>
      </c>
      <c r="E146" s="59" t="s">
        <v>3985</v>
      </c>
      <c r="F146" s="59" t="s">
        <v>32</v>
      </c>
      <c r="G146" s="59"/>
      <c r="H146" s="59" t="s">
        <v>33</v>
      </c>
      <c r="I146" s="60">
        <v>8</v>
      </c>
      <c r="J146" s="60">
        <v>7</v>
      </c>
      <c r="K146" s="60">
        <v>0</v>
      </c>
      <c r="L146" s="60">
        <v>2320000</v>
      </c>
      <c r="M146" s="60">
        <v>2030000</v>
      </c>
      <c r="N146" s="60">
        <v>0</v>
      </c>
      <c r="O146" s="60">
        <v>0</v>
      </c>
      <c r="P146" s="60">
        <v>4350000</v>
      </c>
      <c r="Q146" s="61">
        <v>3100000</v>
      </c>
      <c r="R146" s="61">
        <f t="shared" si="4"/>
        <v>0</v>
      </c>
      <c r="S146" s="61">
        <f t="shared" si="5"/>
        <v>1250000</v>
      </c>
      <c r="T146" s="18"/>
    </row>
    <row r="147" spans="1:21" hidden="1">
      <c r="A147" s="59">
        <v>140</v>
      </c>
      <c r="B147" s="59" t="s">
        <v>3989</v>
      </c>
      <c r="C147" s="18" t="s">
        <v>458</v>
      </c>
      <c r="D147" s="18" t="s">
        <v>436</v>
      </c>
      <c r="E147" s="59" t="s">
        <v>3985</v>
      </c>
      <c r="F147" s="59" t="s">
        <v>32</v>
      </c>
      <c r="G147" s="59"/>
      <c r="H147" s="59" t="s">
        <v>33</v>
      </c>
      <c r="I147" s="60">
        <v>16</v>
      </c>
      <c r="J147" s="60">
        <v>0</v>
      </c>
      <c r="K147" s="60">
        <v>0</v>
      </c>
      <c r="L147" s="60">
        <v>4640000</v>
      </c>
      <c r="M147" s="60">
        <v>0</v>
      </c>
      <c r="N147" s="60">
        <v>0</v>
      </c>
      <c r="O147" s="60">
        <v>0</v>
      </c>
      <c r="P147" s="60">
        <v>4640000</v>
      </c>
      <c r="Q147" s="61">
        <v>4640000</v>
      </c>
      <c r="R147" s="61">
        <f t="shared" si="4"/>
        <v>0</v>
      </c>
      <c r="S147" s="61">
        <f t="shared" si="5"/>
        <v>0</v>
      </c>
      <c r="T147" s="18"/>
    </row>
    <row r="148" spans="1:21" hidden="1">
      <c r="A148" s="59">
        <v>141</v>
      </c>
      <c r="B148" s="59" t="s">
        <v>3990</v>
      </c>
      <c r="C148" s="18" t="s">
        <v>3991</v>
      </c>
      <c r="D148" s="18" t="s">
        <v>3992</v>
      </c>
      <c r="E148" s="59" t="s">
        <v>3985</v>
      </c>
      <c r="F148" s="59" t="s">
        <v>32</v>
      </c>
      <c r="G148" s="59"/>
      <c r="H148" s="59" t="s">
        <v>33</v>
      </c>
      <c r="I148" s="60">
        <v>10</v>
      </c>
      <c r="J148" s="60">
        <v>0</v>
      </c>
      <c r="K148" s="60">
        <v>0</v>
      </c>
      <c r="L148" s="60">
        <v>2900000</v>
      </c>
      <c r="M148" s="60">
        <v>0</v>
      </c>
      <c r="N148" s="60">
        <v>0</v>
      </c>
      <c r="O148" s="60">
        <v>0</v>
      </c>
      <c r="P148" s="60">
        <v>2900000</v>
      </c>
      <c r="Q148" s="61">
        <v>2900000</v>
      </c>
      <c r="R148" s="61">
        <f t="shared" si="4"/>
        <v>0</v>
      </c>
      <c r="S148" s="61">
        <f t="shared" si="5"/>
        <v>0</v>
      </c>
      <c r="T148" s="18"/>
    </row>
    <row r="149" spans="1:21">
      <c r="A149" s="59">
        <v>142</v>
      </c>
      <c r="B149" s="59" t="s">
        <v>3993</v>
      </c>
      <c r="C149" s="18" t="s">
        <v>1591</v>
      </c>
      <c r="D149" s="18" t="s">
        <v>2008</v>
      </c>
      <c r="E149" s="59" t="s">
        <v>3985</v>
      </c>
      <c r="F149" s="59" t="s">
        <v>32</v>
      </c>
      <c r="G149" s="59"/>
      <c r="H149" s="59" t="s">
        <v>33</v>
      </c>
      <c r="I149" s="60">
        <v>3</v>
      </c>
      <c r="J149" s="60">
        <v>0</v>
      </c>
      <c r="K149" s="60">
        <v>0</v>
      </c>
      <c r="L149" s="60">
        <v>870000</v>
      </c>
      <c r="M149" s="60">
        <v>0</v>
      </c>
      <c r="N149" s="60">
        <v>0</v>
      </c>
      <c r="O149" s="60">
        <v>0</v>
      </c>
      <c r="P149" s="60">
        <v>870000</v>
      </c>
      <c r="Q149" s="61">
        <v>0</v>
      </c>
      <c r="R149" s="61">
        <f t="shared" si="4"/>
        <v>0</v>
      </c>
      <c r="S149" s="61">
        <f t="shared" si="5"/>
        <v>870000</v>
      </c>
      <c r="T149" s="18"/>
    </row>
    <row r="150" spans="1:21" hidden="1">
      <c r="A150" s="59">
        <v>143</v>
      </c>
      <c r="B150" s="59" t="s">
        <v>3994</v>
      </c>
      <c r="C150" s="18" t="s">
        <v>858</v>
      </c>
      <c r="D150" s="18" t="s">
        <v>3995</v>
      </c>
      <c r="E150" s="59" t="s">
        <v>3985</v>
      </c>
      <c r="F150" s="59" t="s">
        <v>32</v>
      </c>
      <c r="G150" s="59"/>
      <c r="H150" s="59" t="s">
        <v>33</v>
      </c>
      <c r="I150" s="60">
        <v>10</v>
      </c>
      <c r="J150" s="60">
        <v>0</v>
      </c>
      <c r="K150" s="60">
        <v>0</v>
      </c>
      <c r="L150" s="60">
        <v>2900000</v>
      </c>
      <c r="M150" s="60">
        <v>0</v>
      </c>
      <c r="N150" s="60">
        <v>0</v>
      </c>
      <c r="O150" s="60">
        <v>0</v>
      </c>
      <c r="P150" s="60">
        <v>2900000</v>
      </c>
      <c r="Q150" s="61">
        <v>2900000</v>
      </c>
      <c r="R150" s="61">
        <f t="shared" si="4"/>
        <v>0</v>
      </c>
      <c r="S150" s="61">
        <f t="shared" si="5"/>
        <v>0</v>
      </c>
      <c r="T150" s="18"/>
    </row>
    <row r="151" spans="1:21">
      <c r="A151" s="59">
        <v>144</v>
      </c>
      <c r="B151" s="59" t="s">
        <v>3996</v>
      </c>
      <c r="C151" s="18" t="s">
        <v>3997</v>
      </c>
      <c r="D151" s="18" t="s">
        <v>51</v>
      </c>
      <c r="E151" s="59" t="s">
        <v>3985</v>
      </c>
      <c r="F151" s="59" t="s">
        <v>64</v>
      </c>
      <c r="G151" s="59"/>
      <c r="H151" s="59" t="s">
        <v>33</v>
      </c>
      <c r="I151" s="60">
        <v>4</v>
      </c>
      <c r="J151" s="60">
        <v>0</v>
      </c>
      <c r="K151" s="60">
        <v>0</v>
      </c>
      <c r="L151" s="60">
        <v>1160000</v>
      </c>
      <c r="M151" s="60">
        <v>0</v>
      </c>
      <c r="N151" s="60">
        <v>0</v>
      </c>
      <c r="O151" s="60">
        <f>I151*290000*0.7</f>
        <v>812000</v>
      </c>
      <c r="P151" s="60">
        <v>1160000</v>
      </c>
      <c r="Q151" s="61">
        <v>1000</v>
      </c>
      <c r="R151" s="61">
        <f t="shared" si="4"/>
        <v>0</v>
      </c>
      <c r="S151" s="61">
        <f t="shared" si="5"/>
        <v>1159000</v>
      </c>
      <c r="T151" s="18"/>
    </row>
    <row r="152" spans="1:21" hidden="1">
      <c r="A152" s="59">
        <v>145</v>
      </c>
      <c r="B152" s="59" t="s">
        <v>3998</v>
      </c>
      <c r="C152" s="18" t="s">
        <v>2491</v>
      </c>
      <c r="D152" s="18" t="s">
        <v>835</v>
      </c>
      <c r="E152" s="59" t="s">
        <v>3985</v>
      </c>
      <c r="F152" s="59" t="s">
        <v>32</v>
      </c>
      <c r="G152" s="59"/>
      <c r="H152" s="59" t="s">
        <v>33</v>
      </c>
      <c r="I152" s="60">
        <v>10</v>
      </c>
      <c r="J152" s="60">
        <v>0</v>
      </c>
      <c r="K152" s="60">
        <v>0</v>
      </c>
      <c r="L152" s="60">
        <v>2900000</v>
      </c>
      <c r="M152" s="60">
        <v>0</v>
      </c>
      <c r="N152" s="60">
        <v>0</v>
      </c>
      <c r="O152" s="60">
        <v>0</v>
      </c>
      <c r="P152" s="60">
        <v>2900000</v>
      </c>
      <c r="Q152" s="61">
        <v>2900000</v>
      </c>
      <c r="R152" s="61">
        <f t="shared" si="4"/>
        <v>0</v>
      </c>
      <c r="S152" s="61">
        <f t="shared" si="5"/>
        <v>0</v>
      </c>
      <c r="T152" s="18"/>
    </row>
    <row r="153" spans="1:21" hidden="1">
      <c r="A153" s="59">
        <v>146</v>
      </c>
      <c r="B153" s="59" t="s">
        <v>3999</v>
      </c>
      <c r="C153" s="18" t="s">
        <v>4000</v>
      </c>
      <c r="D153" s="18" t="s">
        <v>36</v>
      </c>
      <c r="E153" s="59" t="s">
        <v>3985</v>
      </c>
      <c r="F153" s="59" t="s">
        <v>32</v>
      </c>
      <c r="G153" s="59"/>
      <c r="H153" s="59" t="s">
        <v>33</v>
      </c>
      <c r="I153" s="60">
        <v>18</v>
      </c>
      <c r="J153" s="60">
        <v>0</v>
      </c>
      <c r="K153" s="60">
        <v>0</v>
      </c>
      <c r="L153" s="60">
        <v>5220000</v>
      </c>
      <c r="M153" s="60">
        <v>0</v>
      </c>
      <c r="N153" s="60">
        <v>0</v>
      </c>
      <c r="O153" s="60">
        <v>0</v>
      </c>
      <c r="P153" s="60">
        <v>5220000</v>
      </c>
      <c r="Q153" s="61">
        <v>5220000</v>
      </c>
      <c r="R153" s="61">
        <f t="shared" si="4"/>
        <v>0</v>
      </c>
      <c r="S153" s="61">
        <f t="shared" si="5"/>
        <v>0</v>
      </c>
      <c r="T153" s="18"/>
    </row>
    <row r="154" spans="1:21" hidden="1">
      <c r="A154" s="59">
        <v>147</v>
      </c>
      <c r="B154" s="59" t="s">
        <v>4001</v>
      </c>
      <c r="C154" s="18" t="s">
        <v>95</v>
      </c>
      <c r="D154" s="18" t="s">
        <v>259</v>
      </c>
      <c r="E154" s="59" t="s">
        <v>3985</v>
      </c>
      <c r="F154" s="59" t="s">
        <v>32</v>
      </c>
      <c r="G154" s="59"/>
      <c r="H154" s="59" t="s">
        <v>33</v>
      </c>
      <c r="I154" s="60">
        <v>6</v>
      </c>
      <c r="J154" s="60">
        <v>0</v>
      </c>
      <c r="K154" s="60">
        <v>0</v>
      </c>
      <c r="L154" s="60">
        <v>1740000</v>
      </c>
      <c r="M154" s="60">
        <v>0</v>
      </c>
      <c r="N154" s="60">
        <v>0</v>
      </c>
      <c r="O154" s="60">
        <v>0</v>
      </c>
      <c r="P154" s="60">
        <v>1740000</v>
      </c>
      <c r="Q154" s="61">
        <v>1740000</v>
      </c>
      <c r="R154" s="61">
        <f t="shared" si="4"/>
        <v>0</v>
      </c>
      <c r="S154" s="61">
        <f t="shared" si="5"/>
        <v>0</v>
      </c>
      <c r="T154" s="18"/>
    </row>
    <row r="155" spans="1:21" hidden="1">
      <c r="A155" s="59">
        <v>148</v>
      </c>
      <c r="B155" s="59" t="s">
        <v>4002</v>
      </c>
      <c r="C155" s="18" t="s">
        <v>4003</v>
      </c>
      <c r="D155" s="18" t="s">
        <v>471</v>
      </c>
      <c r="E155" s="59" t="s">
        <v>3985</v>
      </c>
      <c r="F155" s="59" t="s">
        <v>32</v>
      </c>
      <c r="G155" s="59"/>
      <c r="H155" s="59" t="s">
        <v>33</v>
      </c>
      <c r="I155" s="60">
        <v>0</v>
      </c>
      <c r="J155" s="60">
        <v>4</v>
      </c>
      <c r="K155" s="60">
        <v>0</v>
      </c>
      <c r="L155" s="60">
        <v>0</v>
      </c>
      <c r="M155" s="60">
        <v>1160000</v>
      </c>
      <c r="N155" s="60">
        <v>0</v>
      </c>
      <c r="O155" s="60">
        <v>0</v>
      </c>
      <c r="P155" s="60">
        <v>1160000</v>
      </c>
      <c r="Q155" s="61">
        <v>1160000</v>
      </c>
      <c r="R155" s="61">
        <f t="shared" si="4"/>
        <v>0</v>
      </c>
      <c r="S155" s="61">
        <f t="shared" si="5"/>
        <v>0</v>
      </c>
      <c r="T155" s="18"/>
    </row>
    <row r="156" spans="1:21" s="29" customFormat="1" hidden="1">
      <c r="A156" s="20">
        <v>149</v>
      </c>
      <c r="B156" s="20" t="s">
        <v>4004</v>
      </c>
      <c r="C156" s="22" t="s">
        <v>1686</v>
      </c>
      <c r="D156" s="22" t="s">
        <v>2370</v>
      </c>
      <c r="E156" s="20" t="s">
        <v>3985</v>
      </c>
      <c r="F156" s="20" t="s">
        <v>32</v>
      </c>
      <c r="G156" s="20"/>
      <c r="H156" s="20" t="s">
        <v>33</v>
      </c>
      <c r="I156" s="63">
        <v>10</v>
      </c>
      <c r="J156" s="63">
        <v>0</v>
      </c>
      <c r="K156" s="63">
        <v>0</v>
      </c>
      <c r="L156" s="63">
        <v>2900000</v>
      </c>
      <c r="M156" s="63">
        <v>0</v>
      </c>
      <c r="N156" s="63">
        <v>0</v>
      </c>
      <c r="O156" s="63">
        <v>0</v>
      </c>
      <c r="P156" s="63">
        <v>2900000</v>
      </c>
      <c r="Q156" s="23">
        <v>2900000</v>
      </c>
      <c r="R156" s="23">
        <f t="shared" si="4"/>
        <v>0</v>
      </c>
      <c r="S156" s="23">
        <f t="shared" si="5"/>
        <v>0</v>
      </c>
      <c r="T156" s="22"/>
      <c r="U156" s="29" t="s">
        <v>4005</v>
      </c>
    </row>
    <row r="157" spans="1:21" s="29" customFormat="1" hidden="1">
      <c r="A157" s="20">
        <v>150</v>
      </c>
      <c r="B157" s="20" t="s">
        <v>4006</v>
      </c>
      <c r="C157" s="22" t="s">
        <v>1686</v>
      </c>
      <c r="D157" s="22" t="s">
        <v>275</v>
      </c>
      <c r="E157" s="20" t="s">
        <v>3985</v>
      </c>
      <c r="F157" s="20" t="s">
        <v>32</v>
      </c>
      <c r="G157" s="20"/>
      <c r="H157" s="20" t="s">
        <v>33</v>
      </c>
      <c r="I157" s="63">
        <v>10</v>
      </c>
      <c r="J157" s="63">
        <v>0</v>
      </c>
      <c r="K157" s="63">
        <v>0</v>
      </c>
      <c r="L157" s="63">
        <v>2900000</v>
      </c>
      <c r="M157" s="63">
        <v>0</v>
      </c>
      <c r="N157" s="63">
        <v>0</v>
      </c>
      <c r="O157" s="63">
        <v>0</v>
      </c>
      <c r="P157" s="63">
        <v>2900000</v>
      </c>
      <c r="Q157" s="23">
        <v>2900000</v>
      </c>
      <c r="R157" s="23">
        <f t="shared" si="4"/>
        <v>0</v>
      </c>
      <c r="S157" s="23">
        <f t="shared" si="5"/>
        <v>0</v>
      </c>
      <c r="T157" s="22"/>
    </row>
    <row r="158" spans="1:21" hidden="1">
      <c r="A158" s="59">
        <v>151</v>
      </c>
      <c r="B158" s="59" t="s">
        <v>4007</v>
      </c>
      <c r="C158" s="18" t="s">
        <v>1686</v>
      </c>
      <c r="D158" s="18" t="s">
        <v>192</v>
      </c>
      <c r="E158" s="59" t="s">
        <v>3985</v>
      </c>
      <c r="F158" s="59" t="s">
        <v>32</v>
      </c>
      <c r="G158" s="59"/>
      <c r="H158" s="59" t="s">
        <v>33</v>
      </c>
      <c r="I158" s="60">
        <v>4</v>
      </c>
      <c r="J158" s="60">
        <v>0</v>
      </c>
      <c r="K158" s="60">
        <v>0</v>
      </c>
      <c r="L158" s="60">
        <v>1160000</v>
      </c>
      <c r="M158" s="60">
        <v>0</v>
      </c>
      <c r="N158" s="60">
        <v>0</v>
      </c>
      <c r="O158" s="60">
        <v>0</v>
      </c>
      <c r="P158" s="60">
        <v>1160000</v>
      </c>
      <c r="Q158" s="61">
        <v>1160000</v>
      </c>
      <c r="R158" s="61">
        <f t="shared" si="4"/>
        <v>0</v>
      </c>
      <c r="S158" s="61">
        <f t="shared" si="5"/>
        <v>0</v>
      </c>
      <c r="T158" s="18"/>
    </row>
    <row r="159" spans="1:21" hidden="1">
      <c r="A159" s="59">
        <v>152</v>
      </c>
      <c r="B159" s="59" t="s">
        <v>4008</v>
      </c>
      <c r="C159" s="18" t="s">
        <v>2440</v>
      </c>
      <c r="D159" s="18" t="s">
        <v>436</v>
      </c>
      <c r="E159" s="59" t="s">
        <v>3985</v>
      </c>
      <c r="F159" s="59" t="s">
        <v>32</v>
      </c>
      <c r="G159" s="59"/>
      <c r="H159" s="59" t="s">
        <v>33</v>
      </c>
      <c r="I159" s="60">
        <v>10</v>
      </c>
      <c r="J159" s="60">
        <v>0</v>
      </c>
      <c r="K159" s="60">
        <v>0</v>
      </c>
      <c r="L159" s="60">
        <v>2900000</v>
      </c>
      <c r="M159" s="60">
        <v>0</v>
      </c>
      <c r="N159" s="60">
        <v>0</v>
      </c>
      <c r="O159" s="60">
        <v>0</v>
      </c>
      <c r="P159" s="60">
        <v>2900000</v>
      </c>
      <c r="Q159" s="61">
        <v>2900000</v>
      </c>
      <c r="R159" s="61">
        <f t="shared" si="4"/>
        <v>0</v>
      </c>
      <c r="S159" s="61">
        <f t="shared" si="5"/>
        <v>0</v>
      </c>
      <c r="T159" s="18"/>
    </row>
    <row r="160" spans="1:21" hidden="1">
      <c r="A160" s="59">
        <v>153</v>
      </c>
      <c r="B160" s="59" t="s">
        <v>4009</v>
      </c>
      <c r="C160" s="18" t="s">
        <v>1492</v>
      </c>
      <c r="D160" s="18" t="s">
        <v>2454</v>
      </c>
      <c r="E160" s="59" t="s">
        <v>3985</v>
      </c>
      <c r="F160" s="59" t="s">
        <v>32</v>
      </c>
      <c r="G160" s="59"/>
      <c r="H160" s="59" t="s">
        <v>33</v>
      </c>
      <c r="I160" s="60">
        <v>3</v>
      </c>
      <c r="J160" s="60">
        <v>4</v>
      </c>
      <c r="K160" s="60">
        <v>0</v>
      </c>
      <c r="L160" s="60">
        <v>870000</v>
      </c>
      <c r="M160" s="60">
        <v>1160000</v>
      </c>
      <c r="N160" s="60">
        <v>0</v>
      </c>
      <c r="O160" s="60">
        <v>0</v>
      </c>
      <c r="P160" s="60">
        <v>2030000</v>
      </c>
      <c r="Q160" s="61">
        <v>7530000</v>
      </c>
      <c r="R160" s="61">
        <f t="shared" si="4"/>
        <v>5500000</v>
      </c>
      <c r="S160" s="61">
        <f t="shared" si="5"/>
        <v>0</v>
      </c>
      <c r="T160" s="18"/>
    </row>
    <row r="161" spans="1:20" hidden="1">
      <c r="A161" s="59">
        <v>154</v>
      </c>
      <c r="B161" s="59" t="s">
        <v>4010</v>
      </c>
      <c r="C161" s="18" t="s">
        <v>109</v>
      </c>
      <c r="D161" s="18" t="s">
        <v>751</v>
      </c>
      <c r="E161" s="59" t="s">
        <v>3985</v>
      </c>
      <c r="F161" s="59" t="s">
        <v>32</v>
      </c>
      <c r="G161" s="59"/>
      <c r="H161" s="59" t="s">
        <v>33</v>
      </c>
      <c r="I161" s="60">
        <v>8</v>
      </c>
      <c r="J161" s="60">
        <v>0</v>
      </c>
      <c r="K161" s="60">
        <v>0</v>
      </c>
      <c r="L161" s="60">
        <v>2320000</v>
      </c>
      <c r="M161" s="60">
        <v>0</v>
      </c>
      <c r="N161" s="60">
        <v>0</v>
      </c>
      <c r="O161" s="60">
        <v>0</v>
      </c>
      <c r="P161" s="60">
        <v>2320000</v>
      </c>
      <c r="Q161" s="61">
        <v>2320000</v>
      </c>
      <c r="R161" s="61">
        <f t="shared" si="4"/>
        <v>0</v>
      </c>
      <c r="S161" s="61">
        <f t="shared" si="5"/>
        <v>0</v>
      </c>
      <c r="T161" s="18"/>
    </row>
    <row r="162" spans="1:20" hidden="1">
      <c r="A162" s="59">
        <v>155</v>
      </c>
      <c r="B162" s="59" t="s">
        <v>4011</v>
      </c>
      <c r="C162" s="18" t="s">
        <v>4012</v>
      </c>
      <c r="D162" s="18" t="s">
        <v>661</v>
      </c>
      <c r="E162" s="59" t="s">
        <v>3985</v>
      </c>
      <c r="F162" s="59" t="s">
        <v>32</v>
      </c>
      <c r="G162" s="59"/>
      <c r="H162" s="59" t="s">
        <v>33</v>
      </c>
      <c r="I162" s="60">
        <v>5</v>
      </c>
      <c r="J162" s="60">
        <v>0</v>
      </c>
      <c r="K162" s="60">
        <v>0</v>
      </c>
      <c r="L162" s="60">
        <v>1450000</v>
      </c>
      <c r="M162" s="60">
        <v>0</v>
      </c>
      <c r="N162" s="60">
        <v>0</v>
      </c>
      <c r="O162" s="60">
        <v>0</v>
      </c>
      <c r="P162" s="60">
        <v>1450000</v>
      </c>
      <c r="Q162" s="61">
        <v>4350000</v>
      </c>
      <c r="R162" s="61">
        <f t="shared" si="4"/>
        <v>2900000</v>
      </c>
      <c r="S162" s="61">
        <f t="shared" si="5"/>
        <v>0</v>
      </c>
      <c r="T162" s="18"/>
    </row>
    <row r="163" spans="1:20" hidden="1">
      <c r="A163" s="59">
        <v>156</v>
      </c>
      <c r="B163" s="59" t="s">
        <v>4013</v>
      </c>
      <c r="C163" s="18" t="s">
        <v>367</v>
      </c>
      <c r="D163" s="18" t="s">
        <v>3973</v>
      </c>
      <c r="E163" s="59" t="s">
        <v>3985</v>
      </c>
      <c r="F163" s="59" t="s">
        <v>32</v>
      </c>
      <c r="G163" s="59"/>
      <c r="H163" s="59" t="s">
        <v>33</v>
      </c>
      <c r="I163" s="60">
        <v>10</v>
      </c>
      <c r="J163" s="60">
        <v>0</v>
      </c>
      <c r="K163" s="60">
        <v>0</v>
      </c>
      <c r="L163" s="60">
        <v>2900000</v>
      </c>
      <c r="M163" s="60">
        <v>0</v>
      </c>
      <c r="N163" s="60">
        <v>0</v>
      </c>
      <c r="O163" s="60">
        <v>0</v>
      </c>
      <c r="P163" s="60">
        <v>2900000</v>
      </c>
      <c r="Q163" s="61">
        <v>2900000</v>
      </c>
      <c r="R163" s="61">
        <f t="shared" si="4"/>
        <v>0</v>
      </c>
      <c r="S163" s="61">
        <f t="shared" si="5"/>
        <v>0</v>
      </c>
      <c r="T163" s="18"/>
    </row>
    <row r="164" spans="1:20" hidden="1">
      <c r="A164" s="59">
        <v>157</v>
      </c>
      <c r="B164" s="59" t="s">
        <v>4014</v>
      </c>
      <c r="C164" s="18" t="s">
        <v>4015</v>
      </c>
      <c r="D164" s="18" t="s">
        <v>2142</v>
      </c>
      <c r="E164" s="59" t="s">
        <v>3985</v>
      </c>
      <c r="F164" s="59" t="s">
        <v>32</v>
      </c>
      <c r="G164" s="59"/>
      <c r="H164" s="59" t="s">
        <v>33</v>
      </c>
      <c r="I164" s="60">
        <v>6</v>
      </c>
      <c r="J164" s="60">
        <v>3</v>
      </c>
      <c r="K164" s="60">
        <v>0</v>
      </c>
      <c r="L164" s="60">
        <v>1740000</v>
      </c>
      <c r="M164" s="60">
        <v>870000</v>
      </c>
      <c r="N164" s="60">
        <v>0</v>
      </c>
      <c r="O164" s="60">
        <v>0</v>
      </c>
      <c r="P164" s="60">
        <v>2610000</v>
      </c>
      <c r="Q164" s="61">
        <v>2610000</v>
      </c>
      <c r="R164" s="61">
        <f t="shared" si="4"/>
        <v>0</v>
      </c>
      <c r="S164" s="61">
        <f t="shared" si="5"/>
        <v>0</v>
      </c>
      <c r="T164" s="18"/>
    </row>
    <row r="165" spans="1:20">
      <c r="A165" s="59">
        <v>158</v>
      </c>
      <c r="B165" s="59" t="s">
        <v>4016</v>
      </c>
      <c r="C165" s="18" t="s">
        <v>4017</v>
      </c>
      <c r="D165" s="18" t="s">
        <v>230</v>
      </c>
      <c r="E165" s="59" t="s">
        <v>3985</v>
      </c>
      <c r="F165" s="59" t="s">
        <v>32</v>
      </c>
      <c r="G165" s="59"/>
      <c r="H165" s="59" t="s">
        <v>33</v>
      </c>
      <c r="I165" s="60">
        <v>10</v>
      </c>
      <c r="J165" s="60">
        <v>0</v>
      </c>
      <c r="K165" s="60">
        <v>0</v>
      </c>
      <c r="L165" s="60">
        <v>2900000</v>
      </c>
      <c r="M165" s="60">
        <v>0</v>
      </c>
      <c r="N165" s="60">
        <v>0</v>
      </c>
      <c r="O165" s="60">
        <v>0</v>
      </c>
      <c r="P165" s="60">
        <v>2900000</v>
      </c>
      <c r="Q165" s="61">
        <v>0</v>
      </c>
      <c r="R165" s="61">
        <f t="shared" si="4"/>
        <v>0</v>
      </c>
      <c r="S165" s="61">
        <f t="shared" si="5"/>
        <v>2900000</v>
      </c>
      <c r="T165" s="18"/>
    </row>
    <row r="166" spans="1:20" hidden="1">
      <c r="A166" s="59">
        <v>159</v>
      </c>
      <c r="B166" s="59" t="s">
        <v>4018</v>
      </c>
      <c r="C166" s="18" t="s">
        <v>1428</v>
      </c>
      <c r="D166" s="18" t="s">
        <v>67</v>
      </c>
      <c r="E166" s="59" t="s">
        <v>3985</v>
      </c>
      <c r="F166" s="59" t="s">
        <v>32</v>
      </c>
      <c r="G166" s="59"/>
      <c r="H166" s="59" t="s">
        <v>33</v>
      </c>
      <c r="I166" s="60">
        <v>10</v>
      </c>
      <c r="J166" s="60">
        <v>0</v>
      </c>
      <c r="K166" s="60">
        <v>0</v>
      </c>
      <c r="L166" s="60">
        <v>2900000</v>
      </c>
      <c r="M166" s="60">
        <v>0</v>
      </c>
      <c r="N166" s="60">
        <v>0</v>
      </c>
      <c r="O166" s="60">
        <v>0</v>
      </c>
      <c r="P166" s="60">
        <v>2900000</v>
      </c>
      <c r="Q166" s="61">
        <v>2900000</v>
      </c>
      <c r="R166" s="61">
        <f t="shared" si="4"/>
        <v>0</v>
      </c>
      <c r="S166" s="61">
        <f t="shared" si="5"/>
        <v>0</v>
      </c>
      <c r="T166" s="18"/>
    </row>
    <row r="167" spans="1:20" hidden="1">
      <c r="A167" s="59">
        <v>160</v>
      </c>
      <c r="B167" s="59" t="s">
        <v>4019</v>
      </c>
      <c r="C167" s="18" t="s">
        <v>2244</v>
      </c>
      <c r="D167" s="18" t="s">
        <v>223</v>
      </c>
      <c r="E167" s="59" t="s">
        <v>3985</v>
      </c>
      <c r="F167" s="59" t="s">
        <v>32</v>
      </c>
      <c r="G167" s="59"/>
      <c r="H167" s="59" t="s">
        <v>33</v>
      </c>
      <c r="I167" s="60">
        <v>16</v>
      </c>
      <c r="J167" s="60">
        <v>4</v>
      </c>
      <c r="K167" s="60">
        <v>0</v>
      </c>
      <c r="L167" s="60">
        <v>4640000</v>
      </c>
      <c r="M167" s="60">
        <v>1160000</v>
      </c>
      <c r="N167" s="60">
        <v>0</v>
      </c>
      <c r="O167" s="60">
        <v>0</v>
      </c>
      <c r="P167" s="60">
        <v>5800000</v>
      </c>
      <c r="Q167" s="61">
        <v>5800000</v>
      </c>
      <c r="R167" s="61">
        <f t="shared" si="4"/>
        <v>0</v>
      </c>
      <c r="S167" s="61">
        <f t="shared" si="5"/>
        <v>0</v>
      </c>
      <c r="T167" s="18"/>
    </row>
    <row r="168" spans="1:20" hidden="1">
      <c r="A168" s="59">
        <v>161</v>
      </c>
      <c r="B168" s="59" t="s">
        <v>4020</v>
      </c>
      <c r="C168" s="18" t="s">
        <v>2394</v>
      </c>
      <c r="D168" s="18" t="s">
        <v>477</v>
      </c>
      <c r="E168" s="59" t="s">
        <v>3985</v>
      </c>
      <c r="F168" s="59" t="s">
        <v>32</v>
      </c>
      <c r="G168" s="59"/>
      <c r="H168" s="59" t="s">
        <v>33</v>
      </c>
      <c r="I168" s="60">
        <v>6</v>
      </c>
      <c r="J168" s="60">
        <v>0</v>
      </c>
      <c r="K168" s="60">
        <v>0</v>
      </c>
      <c r="L168" s="60">
        <v>1740000</v>
      </c>
      <c r="M168" s="60">
        <v>0</v>
      </c>
      <c r="N168" s="60">
        <v>0</v>
      </c>
      <c r="O168" s="60">
        <v>0</v>
      </c>
      <c r="P168" s="60">
        <v>1740000</v>
      </c>
      <c r="Q168" s="61">
        <v>1740000</v>
      </c>
      <c r="R168" s="61">
        <f t="shared" si="4"/>
        <v>0</v>
      </c>
      <c r="S168" s="61">
        <f t="shared" si="5"/>
        <v>0</v>
      </c>
      <c r="T168" s="18"/>
    </row>
    <row r="169" spans="1:20" hidden="1">
      <c r="A169" s="59">
        <v>162</v>
      </c>
      <c r="B169" s="59" t="s">
        <v>4021</v>
      </c>
      <c r="C169" s="18" t="s">
        <v>567</v>
      </c>
      <c r="D169" s="18" t="s">
        <v>644</v>
      </c>
      <c r="E169" s="59" t="s">
        <v>3985</v>
      </c>
      <c r="F169" s="59" t="s">
        <v>32</v>
      </c>
      <c r="G169" s="59"/>
      <c r="H169" s="59" t="s">
        <v>33</v>
      </c>
      <c r="I169" s="60">
        <v>6</v>
      </c>
      <c r="J169" s="60">
        <v>0</v>
      </c>
      <c r="K169" s="60">
        <v>0</v>
      </c>
      <c r="L169" s="60">
        <v>1740000</v>
      </c>
      <c r="M169" s="60">
        <v>0</v>
      </c>
      <c r="N169" s="60">
        <v>0</v>
      </c>
      <c r="O169" s="60">
        <v>0</v>
      </c>
      <c r="P169" s="60">
        <v>1740000</v>
      </c>
      <c r="Q169" s="61">
        <v>1740000</v>
      </c>
      <c r="R169" s="61">
        <f t="shared" si="4"/>
        <v>0</v>
      </c>
      <c r="S169" s="61">
        <f t="shared" si="5"/>
        <v>0</v>
      </c>
      <c r="T169" s="18"/>
    </row>
    <row r="170" spans="1:20" hidden="1">
      <c r="A170" s="59">
        <v>163</v>
      </c>
      <c r="B170" s="59" t="s">
        <v>4022</v>
      </c>
      <c r="C170" s="18" t="s">
        <v>191</v>
      </c>
      <c r="D170" s="18" t="s">
        <v>192</v>
      </c>
      <c r="E170" s="59" t="s">
        <v>3985</v>
      </c>
      <c r="F170" s="59" t="s">
        <v>32</v>
      </c>
      <c r="G170" s="59"/>
      <c r="H170" s="59" t="s">
        <v>33</v>
      </c>
      <c r="I170" s="60">
        <v>10</v>
      </c>
      <c r="J170" s="60">
        <v>0</v>
      </c>
      <c r="K170" s="60">
        <v>0</v>
      </c>
      <c r="L170" s="60">
        <v>2900000</v>
      </c>
      <c r="M170" s="60">
        <v>0</v>
      </c>
      <c r="N170" s="60">
        <v>0</v>
      </c>
      <c r="O170" s="60">
        <v>0</v>
      </c>
      <c r="P170" s="60">
        <v>2900000</v>
      </c>
      <c r="Q170" s="61">
        <v>2900000</v>
      </c>
      <c r="R170" s="61">
        <f t="shared" si="4"/>
        <v>0</v>
      </c>
      <c r="S170" s="61">
        <f t="shared" si="5"/>
        <v>0</v>
      </c>
      <c r="T170" s="18"/>
    </row>
    <row r="171" spans="1:20" hidden="1">
      <c r="A171" s="59">
        <v>164</v>
      </c>
      <c r="B171" s="59" t="s">
        <v>4023</v>
      </c>
      <c r="C171" s="18" t="s">
        <v>2473</v>
      </c>
      <c r="D171" s="18" t="s">
        <v>275</v>
      </c>
      <c r="E171" s="59" t="s">
        <v>3985</v>
      </c>
      <c r="F171" s="59" t="s">
        <v>32</v>
      </c>
      <c r="G171" s="59"/>
      <c r="H171" s="59" t="s">
        <v>33</v>
      </c>
      <c r="I171" s="60">
        <v>7</v>
      </c>
      <c r="J171" s="60">
        <v>3</v>
      </c>
      <c r="K171" s="60">
        <v>0</v>
      </c>
      <c r="L171" s="60">
        <v>2030000</v>
      </c>
      <c r="M171" s="60">
        <v>870000</v>
      </c>
      <c r="N171" s="60">
        <v>0</v>
      </c>
      <c r="O171" s="60">
        <v>0</v>
      </c>
      <c r="P171" s="60">
        <v>2900000</v>
      </c>
      <c r="Q171" s="61">
        <v>2900000</v>
      </c>
      <c r="R171" s="61">
        <f t="shared" si="4"/>
        <v>0</v>
      </c>
      <c r="S171" s="61">
        <f t="shared" si="5"/>
        <v>0</v>
      </c>
      <c r="T171" s="18"/>
    </row>
    <row r="172" spans="1:20">
      <c r="A172" s="59">
        <v>165</v>
      </c>
      <c r="B172" s="59" t="s">
        <v>4024</v>
      </c>
      <c r="C172" s="18" t="s">
        <v>4025</v>
      </c>
      <c r="D172" s="18" t="s">
        <v>436</v>
      </c>
      <c r="E172" s="59" t="s">
        <v>3985</v>
      </c>
      <c r="F172" s="59" t="s">
        <v>32</v>
      </c>
      <c r="G172" s="59"/>
      <c r="H172" s="59" t="s">
        <v>33</v>
      </c>
      <c r="I172" s="60">
        <v>0</v>
      </c>
      <c r="J172" s="60">
        <v>4</v>
      </c>
      <c r="K172" s="60">
        <v>0</v>
      </c>
      <c r="L172" s="60">
        <v>0</v>
      </c>
      <c r="M172" s="60">
        <v>1160000</v>
      </c>
      <c r="N172" s="60">
        <v>0</v>
      </c>
      <c r="O172" s="60">
        <v>0</v>
      </c>
      <c r="P172" s="60">
        <v>1160000</v>
      </c>
      <c r="Q172" s="61">
        <v>1120000</v>
      </c>
      <c r="R172" s="61">
        <f t="shared" si="4"/>
        <v>0</v>
      </c>
      <c r="S172" s="61">
        <f t="shared" si="5"/>
        <v>40000</v>
      </c>
      <c r="T172" s="18"/>
    </row>
    <row r="173" spans="1:20" hidden="1">
      <c r="A173" s="59">
        <v>166</v>
      </c>
      <c r="B173" s="59" t="s">
        <v>4026</v>
      </c>
      <c r="C173" s="18" t="s">
        <v>4027</v>
      </c>
      <c r="D173" s="18" t="s">
        <v>269</v>
      </c>
      <c r="E173" s="59" t="s">
        <v>3985</v>
      </c>
      <c r="F173" s="59" t="s">
        <v>32</v>
      </c>
      <c r="G173" s="59"/>
      <c r="H173" s="59" t="s">
        <v>33</v>
      </c>
      <c r="I173" s="60">
        <v>14</v>
      </c>
      <c r="J173" s="60">
        <v>0</v>
      </c>
      <c r="K173" s="60">
        <v>0</v>
      </c>
      <c r="L173" s="60">
        <v>4060000</v>
      </c>
      <c r="M173" s="60">
        <v>0</v>
      </c>
      <c r="N173" s="60">
        <v>0</v>
      </c>
      <c r="O173" s="60">
        <v>0</v>
      </c>
      <c r="P173" s="60">
        <v>4060000</v>
      </c>
      <c r="Q173" s="61">
        <v>4060000</v>
      </c>
      <c r="R173" s="61">
        <f t="shared" si="4"/>
        <v>0</v>
      </c>
      <c r="S173" s="61">
        <f t="shared" si="5"/>
        <v>0</v>
      </c>
      <c r="T173" s="18"/>
    </row>
    <row r="174" spans="1:20" hidden="1">
      <c r="A174" s="59">
        <v>167</v>
      </c>
      <c r="B174" s="59" t="s">
        <v>4028</v>
      </c>
      <c r="C174" s="18" t="s">
        <v>4029</v>
      </c>
      <c r="D174" s="18" t="s">
        <v>4030</v>
      </c>
      <c r="E174" s="59" t="s">
        <v>3985</v>
      </c>
      <c r="F174" s="59" t="s">
        <v>32</v>
      </c>
      <c r="G174" s="59"/>
      <c r="H174" s="59" t="s">
        <v>33</v>
      </c>
      <c r="I174" s="60">
        <v>9</v>
      </c>
      <c r="J174" s="60">
        <v>2</v>
      </c>
      <c r="K174" s="60">
        <v>0</v>
      </c>
      <c r="L174" s="60">
        <v>2610000</v>
      </c>
      <c r="M174" s="60">
        <v>580000</v>
      </c>
      <c r="N174" s="60">
        <v>0</v>
      </c>
      <c r="O174" s="60">
        <v>0</v>
      </c>
      <c r="P174" s="60">
        <v>3190000</v>
      </c>
      <c r="Q174" s="61">
        <v>3190000</v>
      </c>
      <c r="R174" s="61">
        <f t="shared" si="4"/>
        <v>0</v>
      </c>
      <c r="S174" s="61">
        <f t="shared" si="5"/>
        <v>0</v>
      </c>
      <c r="T174" s="18"/>
    </row>
    <row r="175" spans="1:20" hidden="1">
      <c r="A175" s="59">
        <v>168</v>
      </c>
      <c r="B175" s="59" t="s">
        <v>4031</v>
      </c>
      <c r="C175" s="18" t="s">
        <v>4032</v>
      </c>
      <c r="D175" s="18" t="s">
        <v>715</v>
      </c>
      <c r="E175" s="59" t="s">
        <v>3985</v>
      </c>
      <c r="F175" s="59" t="s">
        <v>32</v>
      </c>
      <c r="G175" s="59"/>
      <c r="H175" s="59" t="s">
        <v>33</v>
      </c>
      <c r="I175" s="60">
        <v>10</v>
      </c>
      <c r="J175" s="60">
        <v>0</v>
      </c>
      <c r="K175" s="60">
        <v>0</v>
      </c>
      <c r="L175" s="60">
        <v>2900000</v>
      </c>
      <c r="M175" s="60">
        <v>0</v>
      </c>
      <c r="N175" s="60">
        <v>0</v>
      </c>
      <c r="O175" s="60">
        <v>0</v>
      </c>
      <c r="P175" s="60">
        <v>2900000</v>
      </c>
      <c r="Q175" s="61">
        <v>2900000</v>
      </c>
      <c r="R175" s="61">
        <f t="shared" si="4"/>
        <v>0</v>
      </c>
      <c r="S175" s="61">
        <f t="shared" si="5"/>
        <v>0</v>
      </c>
      <c r="T175" s="18"/>
    </row>
    <row r="176" spans="1:20" hidden="1">
      <c r="A176" s="59">
        <v>169</v>
      </c>
      <c r="B176" s="59" t="s">
        <v>4033</v>
      </c>
      <c r="C176" s="18" t="s">
        <v>4034</v>
      </c>
      <c r="D176" s="18" t="s">
        <v>48</v>
      </c>
      <c r="E176" s="59" t="s">
        <v>3985</v>
      </c>
      <c r="F176" s="59" t="s">
        <v>32</v>
      </c>
      <c r="G176" s="59"/>
      <c r="H176" s="59" t="s">
        <v>33</v>
      </c>
      <c r="I176" s="60">
        <v>8</v>
      </c>
      <c r="J176" s="60">
        <v>0</v>
      </c>
      <c r="K176" s="60">
        <v>0</v>
      </c>
      <c r="L176" s="60">
        <v>2320000</v>
      </c>
      <c r="M176" s="60">
        <v>0</v>
      </c>
      <c r="N176" s="60">
        <v>0</v>
      </c>
      <c r="O176" s="60">
        <v>0</v>
      </c>
      <c r="P176" s="60">
        <v>2320000</v>
      </c>
      <c r="Q176" s="61">
        <v>2320000</v>
      </c>
      <c r="R176" s="61">
        <f t="shared" si="4"/>
        <v>0</v>
      </c>
      <c r="S176" s="61">
        <f t="shared" si="5"/>
        <v>0</v>
      </c>
      <c r="T176" s="18"/>
    </row>
    <row r="177" spans="1:20" hidden="1">
      <c r="A177" s="59">
        <v>170</v>
      </c>
      <c r="B177" s="59" t="s">
        <v>4035</v>
      </c>
      <c r="C177" s="18" t="s">
        <v>3934</v>
      </c>
      <c r="D177" s="18" t="s">
        <v>170</v>
      </c>
      <c r="E177" s="59" t="s">
        <v>4036</v>
      </c>
      <c r="F177" s="59" t="s">
        <v>64</v>
      </c>
      <c r="G177" s="59"/>
      <c r="H177" s="59" t="s">
        <v>33</v>
      </c>
      <c r="I177" s="60">
        <v>4</v>
      </c>
      <c r="J177" s="60">
        <v>0</v>
      </c>
      <c r="K177" s="60">
        <v>0</v>
      </c>
      <c r="L177" s="60">
        <v>1160000</v>
      </c>
      <c r="M177" s="60">
        <v>0</v>
      </c>
      <c r="N177" s="60">
        <v>0</v>
      </c>
      <c r="O177" s="60">
        <f>I177*290000*0.7</f>
        <v>812000</v>
      </c>
      <c r="P177" s="60">
        <v>1160000</v>
      </c>
      <c r="Q177" s="61">
        <v>1160000</v>
      </c>
      <c r="R177" s="61">
        <f t="shared" si="4"/>
        <v>0</v>
      </c>
      <c r="S177" s="61">
        <f t="shared" si="5"/>
        <v>0</v>
      </c>
      <c r="T177" s="18"/>
    </row>
    <row r="178" spans="1:20" hidden="1">
      <c r="A178" s="59">
        <v>171</v>
      </c>
      <c r="B178" s="59" t="s">
        <v>4037</v>
      </c>
      <c r="C178" s="18" t="s">
        <v>3762</v>
      </c>
      <c r="D178" s="18" t="s">
        <v>192</v>
      </c>
      <c r="E178" s="59" t="s">
        <v>4036</v>
      </c>
      <c r="F178" s="59" t="s">
        <v>32</v>
      </c>
      <c r="G178" s="59"/>
      <c r="H178" s="59" t="s">
        <v>33</v>
      </c>
      <c r="I178" s="60">
        <v>6</v>
      </c>
      <c r="J178" s="60">
        <v>10</v>
      </c>
      <c r="K178" s="60">
        <v>0</v>
      </c>
      <c r="L178" s="60">
        <v>1740000</v>
      </c>
      <c r="M178" s="60">
        <v>2900000</v>
      </c>
      <c r="N178" s="60">
        <v>0</v>
      </c>
      <c r="O178" s="60">
        <v>0</v>
      </c>
      <c r="P178" s="60">
        <v>4640000</v>
      </c>
      <c r="Q178" s="61">
        <v>4640000</v>
      </c>
      <c r="R178" s="61">
        <f t="shared" si="4"/>
        <v>0</v>
      </c>
      <c r="S178" s="61">
        <f t="shared" si="5"/>
        <v>0</v>
      </c>
      <c r="T178" s="18"/>
    </row>
    <row r="179" spans="1:20" hidden="1">
      <c r="A179" s="59">
        <v>172</v>
      </c>
      <c r="B179" s="59" t="s">
        <v>4038</v>
      </c>
      <c r="C179" s="18" t="s">
        <v>1964</v>
      </c>
      <c r="D179" s="18" t="s">
        <v>360</v>
      </c>
      <c r="E179" s="59" t="s">
        <v>4036</v>
      </c>
      <c r="F179" s="59" t="s">
        <v>32</v>
      </c>
      <c r="G179" s="59"/>
      <c r="H179" s="59" t="s">
        <v>33</v>
      </c>
      <c r="I179" s="60">
        <v>2</v>
      </c>
      <c r="J179" s="60">
        <v>0</v>
      </c>
      <c r="K179" s="60">
        <v>0</v>
      </c>
      <c r="L179" s="60">
        <v>580000</v>
      </c>
      <c r="M179" s="60">
        <v>0</v>
      </c>
      <c r="N179" s="60">
        <v>0</v>
      </c>
      <c r="O179" s="60">
        <v>0</v>
      </c>
      <c r="P179" s="60">
        <v>580000</v>
      </c>
      <c r="Q179" s="61">
        <v>1650000</v>
      </c>
      <c r="R179" s="61">
        <f t="shared" si="4"/>
        <v>1070000</v>
      </c>
      <c r="S179" s="61">
        <f t="shared" si="5"/>
        <v>0</v>
      </c>
      <c r="T179" s="18"/>
    </row>
    <row r="180" spans="1:20" hidden="1">
      <c r="A180" s="59">
        <v>173</v>
      </c>
      <c r="B180" s="59" t="s">
        <v>4039</v>
      </c>
      <c r="C180" s="18" t="s">
        <v>1027</v>
      </c>
      <c r="D180" s="18" t="s">
        <v>142</v>
      </c>
      <c r="E180" s="59" t="s">
        <v>4036</v>
      </c>
      <c r="F180" s="59" t="s">
        <v>32</v>
      </c>
      <c r="G180" s="59"/>
      <c r="H180" s="59" t="s">
        <v>33</v>
      </c>
      <c r="I180" s="60">
        <v>2</v>
      </c>
      <c r="J180" s="60">
        <v>3</v>
      </c>
      <c r="K180" s="60">
        <v>0</v>
      </c>
      <c r="L180" s="60">
        <v>580000</v>
      </c>
      <c r="M180" s="60">
        <v>870000</v>
      </c>
      <c r="N180" s="60">
        <v>0</v>
      </c>
      <c r="O180" s="60">
        <v>0</v>
      </c>
      <c r="P180" s="60">
        <v>1450000</v>
      </c>
      <c r="Q180" s="61">
        <v>1450000</v>
      </c>
      <c r="R180" s="61">
        <f t="shared" si="4"/>
        <v>0</v>
      </c>
      <c r="S180" s="61">
        <f t="shared" si="5"/>
        <v>0</v>
      </c>
      <c r="T180" s="18"/>
    </row>
    <row r="181" spans="1:20" hidden="1">
      <c r="A181" s="59">
        <v>174</v>
      </c>
      <c r="B181" s="59" t="s">
        <v>4040</v>
      </c>
      <c r="C181" s="18" t="s">
        <v>4041</v>
      </c>
      <c r="D181" s="18" t="s">
        <v>223</v>
      </c>
      <c r="E181" s="59" t="s">
        <v>4036</v>
      </c>
      <c r="F181" s="59" t="s">
        <v>32</v>
      </c>
      <c r="G181" s="59"/>
      <c r="H181" s="59" t="s">
        <v>33</v>
      </c>
      <c r="I181" s="60">
        <v>4</v>
      </c>
      <c r="J181" s="60">
        <v>0</v>
      </c>
      <c r="K181" s="60">
        <v>0</v>
      </c>
      <c r="L181" s="60">
        <v>1160000</v>
      </c>
      <c r="M181" s="60">
        <v>0</v>
      </c>
      <c r="N181" s="60">
        <v>0</v>
      </c>
      <c r="O181" s="60">
        <v>0</v>
      </c>
      <c r="P181" s="60">
        <v>1160000</v>
      </c>
      <c r="Q181" s="61">
        <v>1160000</v>
      </c>
      <c r="R181" s="61">
        <f t="shared" si="4"/>
        <v>0</v>
      </c>
      <c r="S181" s="61">
        <f t="shared" si="5"/>
        <v>0</v>
      </c>
      <c r="T181" s="18"/>
    </row>
    <row r="182" spans="1:20">
      <c r="A182" s="59">
        <v>175</v>
      </c>
      <c r="B182" s="59" t="s">
        <v>4042</v>
      </c>
      <c r="C182" s="18" t="s">
        <v>4043</v>
      </c>
      <c r="D182" s="18" t="s">
        <v>192</v>
      </c>
      <c r="E182" s="59" t="s">
        <v>4036</v>
      </c>
      <c r="F182" s="59" t="s">
        <v>64</v>
      </c>
      <c r="G182" s="59"/>
      <c r="H182" s="59" t="s">
        <v>33</v>
      </c>
      <c r="I182" s="60">
        <v>0</v>
      </c>
      <c r="J182" s="60">
        <v>4</v>
      </c>
      <c r="K182" s="60">
        <v>0</v>
      </c>
      <c r="L182" s="60">
        <v>0</v>
      </c>
      <c r="M182" s="60">
        <v>1160000</v>
      </c>
      <c r="N182" s="60">
        <v>0</v>
      </c>
      <c r="O182" s="60">
        <f>I182*290000*0.7</f>
        <v>0</v>
      </c>
      <c r="P182" s="60">
        <v>1160000</v>
      </c>
      <c r="Q182" s="61">
        <v>0</v>
      </c>
      <c r="R182" s="61">
        <f t="shared" si="4"/>
        <v>0</v>
      </c>
      <c r="S182" s="61">
        <f t="shared" si="5"/>
        <v>1160000</v>
      </c>
      <c r="T182" s="18"/>
    </row>
    <row r="183" spans="1:20">
      <c r="A183" s="59">
        <v>176</v>
      </c>
      <c r="B183" s="59" t="s">
        <v>4044</v>
      </c>
      <c r="C183" s="18" t="s">
        <v>2244</v>
      </c>
      <c r="D183" s="18" t="s">
        <v>36</v>
      </c>
      <c r="E183" s="59" t="s">
        <v>4036</v>
      </c>
      <c r="F183" s="59" t="s">
        <v>32</v>
      </c>
      <c r="G183" s="59"/>
      <c r="H183" s="59" t="s">
        <v>33</v>
      </c>
      <c r="I183" s="60">
        <v>9</v>
      </c>
      <c r="J183" s="60">
        <v>2</v>
      </c>
      <c r="K183" s="60">
        <v>0</v>
      </c>
      <c r="L183" s="60">
        <v>2610000</v>
      </c>
      <c r="M183" s="60">
        <v>580000</v>
      </c>
      <c r="N183" s="60">
        <v>0</v>
      </c>
      <c r="O183" s="60">
        <v>0</v>
      </c>
      <c r="P183" s="60">
        <v>3190000</v>
      </c>
      <c r="Q183" s="61">
        <v>0</v>
      </c>
      <c r="R183" s="61">
        <f t="shared" si="4"/>
        <v>0</v>
      </c>
      <c r="S183" s="61">
        <f t="shared" si="5"/>
        <v>3190000</v>
      </c>
      <c r="T183" s="18"/>
    </row>
    <row r="184" spans="1:20">
      <c r="A184" s="59">
        <v>177</v>
      </c>
      <c r="B184" s="59" t="s">
        <v>4045</v>
      </c>
      <c r="C184" s="18" t="s">
        <v>4046</v>
      </c>
      <c r="D184" s="18" t="s">
        <v>42</v>
      </c>
      <c r="E184" s="59" t="s">
        <v>4036</v>
      </c>
      <c r="F184" s="59" t="s">
        <v>32</v>
      </c>
      <c r="G184" s="59"/>
      <c r="H184" s="59" t="s">
        <v>33</v>
      </c>
      <c r="I184" s="60">
        <v>6</v>
      </c>
      <c r="J184" s="60">
        <v>0</v>
      </c>
      <c r="K184" s="60">
        <v>0</v>
      </c>
      <c r="L184" s="60">
        <v>1740000</v>
      </c>
      <c r="M184" s="60">
        <v>0</v>
      </c>
      <c r="N184" s="60">
        <v>0</v>
      </c>
      <c r="O184" s="60">
        <v>0</v>
      </c>
      <c r="P184" s="60">
        <v>1740000</v>
      </c>
      <c r="Q184" s="61">
        <v>0</v>
      </c>
      <c r="R184" s="61">
        <f t="shared" si="4"/>
        <v>0</v>
      </c>
      <c r="S184" s="61">
        <f t="shared" si="5"/>
        <v>1740000</v>
      </c>
      <c r="T184" s="18"/>
    </row>
    <row r="185" spans="1:20" hidden="1">
      <c r="A185" s="59">
        <v>178</v>
      </c>
      <c r="B185" s="59" t="s">
        <v>4047</v>
      </c>
      <c r="C185" s="18" t="s">
        <v>1249</v>
      </c>
      <c r="D185" s="18" t="s">
        <v>77</v>
      </c>
      <c r="E185" s="59" t="s">
        <v>4036</v>
      </c>
      <c r="F185" s="59" t="s">
        <v>32</v>
      </c>
      <c r="G185" s="59"/>
      <c r="H185" s="59" t="s">
        <v>33</v>
      </c>
      <c r="I185" s="60">
        <v>2</v>
      </c>
      <c r="J185" s="60">
        <v>0</v>
      </c>
      <c r="K185" s="60">
        <v>0</v>
      </c>
      <c r="L185" s="60">
        <v>580000</v>
      </c>
      <c r="M185" s="60">
        <v>0</v>
      </c>
      <c r="N185" s="60">
        <v>0</v>
      </c>
      <c r="O185" s="60">
        <v>0</v>
      </c>
      <c r="P185" s="60">
        <v>580000</v>
      </c>
      <c r="Q185" s="61">
        <v>580000</v>
      </c>
      <c r="R185" s="61">
        <f t="shared" si="4"/>
        <v>0</v>
      </c>
      <c r="S185" s="61">
        <f t="shared" si="5"/>
        <v>0</v>
      </c>
      <c r="T185" s="18"/>
    </row>
    <row r="186" spans="1:20">
      <c r="A186" s="59">
        <v>179</v>
      </c>
      <c r="B186" s="59" t="s">
        <v>4048</v>
      </c>
      <c r="C186" s="18" t="s">
        <v>4049</v>
      </c>
      <c r="D186" s="18" t="s">
        <v>2001</v>
      </c>
      <c r="E186" s="59" t="s">
        <v>4036</v>
      </c>
      <c r="F186" s="59" t="s">
        <v>32</v>
      </c>
      <c r="G186" s="59"/>
      <c r="H186" s="59" t="s">
        <v>33</v>
      </c>
      <c r="I186" s="60">
        <v>4</v>
      </c>
      <c r="J186" s="60">
        <v>0</v>
      </c>
      <c r="K186" s="60">
        <v>0</v>
      </c>
      <c r="L186" s="60">
        <v>1160000</v>
      </c>
      <c r="M186" s="60">
        <v>0</v>
      </c>
      <c r="N186" s="60">
        <v>0</v>
      </c>
      <c r="O186" s="60">
        <v>0</v>
      </c>
      <c r="P186" s="60">
        <v>1160000</v>
      </c>
      <c r="Q186" s="61">
        <v>0</v>
      </c>
      <c r="R186" s="61">
        <f t="shared" si="4"/>
        <v>0</v>
      </c>
      <c r="S186" s="61">
        <f t="shared" si="5"/>
        <v>1160000</v>
      </c>
      <c r="T186" s="18"/>
    </row>
    <row r="187" spans="1:20" hidden="1">
      <c r="A187" s="59">
        <v>180</v>
      </c>
      <c r="B187" s="59" t="s">
        <v>4050</v>
      </c>
      <c r="C187" s="18" t="s">
        <v>637</v>
      </c>
      <c r="D187" s="18" t="s">
        <v>70</v>
      </c>
      <c r="E187" s="59" t="s">
        <v>4036</v>
      </c>
      <c r="F187" s="59" t="s">
        <v>32</v>
      </c>
      <c r="G187" s="59"/>
      <c r="H187" s="59" t="s">
        <v>33</v>
      </c>
      <c r="I187" s="60">
        <v>9</v>
      </c>
      <c r="J187" s="60">
        <v>5</v>
      </c>
      <c r="K187" s="60">
        <v>0</v>
      </c>
      <c r="L187" s="60">
        <v>2610000</v>
      </c>
      <c r="M187" s="60">
        <v>1450000</v>
      </c>
      <c r="N187" s="60">
        <v>0</v>
      </c>
      <c r="O187" s="60">
        <v>0</v>
      </c>
      <c r="P187" s="60">
        <v>4060000</v>
      </c>
      <c r="Q187" s="61">
        <v>5100000</v>
      </c>
      <c r="R187" s="61">
        <f t="shared" si="4"/>
        <v>1040000</v>
      </c>
      <c r="S187" s="61">
        <f t="shared" si="5"/>
        <v>0</v>
      </c>
      <c r="T187" s="18"/>
    </row>
    <row r="188" spans="1:20" hidden="1">
      <c r="A188" s="59">
        <v>181</v>
      </c>
      <c r="B188" s="59" t="s">
        <v>4051</v>
      </c>
      <c r="C188" s="18" t="s">
        <v>86</v>
      </c>
      <c r="D188" s="18" t="s">
        <v>135</v>
      </c>
      <c r="E188" s="59" t="s">
        <v>4036</v>
      </c>
      <c r="F188" s="59" t="s">
        <v>32</v>
      </c>
      <c r="G188" s="59"/>
      <c r="H188" s="59" t="s">
        <v>33</v>
      </c>
      <c r="I188" s="60">
        <v>5</v>
      </c>
      <c r="J188" s="60">
        <v>0</v>
      </c>
      <c r="K188" s="60">
        <v>0</v>
      </c>
      <c r="L188" s="60">
        <v>1450000</v>
      </c>
      <c r="M188" s="60">
        <v>0</v>
      </c>
      <c r="N188" s="60">
        <v>0</v>
      </c>
      <c r="O188" s="60">
        <v>0</v>
      </c>
      <c r="P188" s="60">
        <v>1450000</v>
      </c>
      <c r="Q188" s="61">
        <v>1450000</v>
      </c>
      <c r="R188" s="61">
        <f t="shared" si="4"/>
        <v>0</v>
      </c>
      <c r="S188" s="61">
        <f t="shared" si="5"/>
        <v>0</v>
      </c>
      <c r="T188" s="18"/>
    </row>
    <row r="189" spans="1:20" hidden="1">
      <c r="A189" s="59">
        <v>182</v>
      </c>
      <c r="B189" s="59" t="s">
        <v>4052</v>
      </c>
      <c r="C189" s="18" t="s">
        <v>4053</v>
      </c>
      <c r="D189" s="18" t="s">
        <v>304</v>
      </c>
      <c r="E189" s="59" t="s">
        <v>4036</v>
      </c>
      <c r="F189" s="59" t="s">
        <v>32</v>
      </c>
      <c r="G189" s="59"/>
      <c r="H189" s="59" t="s">
        <v>33</v>
      </c>
      <c r="I189" s="60">
        <v>5</v>
      </c>
      <c r="J189" s="60">
        <v>0</v>
      </c>
      <c r="K189" s="60">
        <v>0</v>
      </c>
      <c r="L189" s="60">
        <v>1450000</v>
      </c>
      <c r="M189" s="60">
        <v>0</v>
      </c>
      <c r="N189" s="60">
        <v>0</v>
      </c>
      <c r="O189" s="60">
        <v>0</v>
      </c>
      <c r="P189" s="60">
        <v>1450000</v>
      </c>
      <c r="Q189" s="61">
        <v>1450000</v>
      </c>
      <c r="R189" s="61">
        <f t="shared" si="4"/>
        <v>0</v>
      </c>
      <c r="S189" s="61">
        <f t="shared" si="5"/>
        <v>0</v>
      </c>
      <c r="T189" s="18"/>
    </row>
    <row r="190" spans="1:20" hidden="1">
      <c r="A190" s="59">
        <v>183</v>
      </c>
      <c r="B190" s="59" t="s">
        <v>4054</v>
      </c>
      <c r="C190" s="18" t="s">
        <v>1492</v>
      </c>
      <c r="D190" s="18" t="s">
        <v>192</v>
      </c>
      <c r="E190" s="59" t="s">
        <v>4036</v>
      </c>
      <c r="F190" s="59" t="s">
        <v>32</v>
      </c>
      <c r="G190" s="59"/>
      <c r="H190" s="59" t="s">
        <v>33</v>
      </c>
      <c r="I190" s="60">
        <v>13</v>
      </c>
      <c r="J190" s="60">
        <v>0</v>
      </c>
      <c r="K190" s="60">
        <v>0</v>
      </c>
      <c r="L190" s="60">
        <v>3770000</v>
      </c>
      <c r="M190" s="60">
        <v>0</v>
      </c>
      <c r="N190" s="60">
        <v>0</v>
      </c>
      <c r="O190" s="60">
        <v>0</v>
      </c>
      <c r="P190" s="60">
        <v>3770000</v>
      </c>
      <c r="Q190" s="61">
        <v>3770000</v>
      </c>
      <c r="R190" s="61">
        <f t="shared" si="4"/>
        <v>0</v>
      </c>
      <c r="S190" s="61">
        <f t="shared" si="5"/>
        <v>0</v>
      </c>
      <c r="T190" s="18"/>
    </row>
    <row r="191" spans="1:20" hidden="1">
      <c r="A191" s="59">
        <v>184</v>
      </c>
      <c r="B191" s="59" t="s">
        <v>4055</v>
      </c>
      <c r="C191" s="18" t="s">
        <v>4056</v>
      </c>
      <c r="D191" s="18" t="s">
        <v>84</v>
      </c>
      <c r="E191" s="59" t="s">
        <v>4036</v>
      </c>
      <c r="F191" s="59" t="s">
        <v>32</v>
      </c>
      <c r="G191" s="59"/>
      <c r="H191" s="59" t="s">
        <v>33</v>
      </c>
      <c r="I191" s="60">
        <v>10</v>
      </c>
      <c r="J191" s="60">
        <v>0</v>
      </c>
      <c r="K191" s="60">
        <v>0</v>
      </c>
      <c r="L191" s="60">
        <v>2900000</v>
      </c>
      <c r="M191" s="60">
        <v>0</v>
      </c>
      <c r="N191" s="60">
        <v>0</v>
      </c>
      <c r="O191" s="60">
        <v>0</v>
      </c>
      <c r="P191" s="60">
        <v>2900000</v>
      </c>
      <c r="Q191" s="61">
        <v>2900000</v>
      </c>
      <c r="R191" s="61">
        <f t="shared" si="4"/>
        <v>0</v>
      </c>
      <c r="S191" s="61">
        <f t="shared" si="5"/>
        <v>0</v>
      </c>
      <c r="T191" s="18"/>
    </row>
    <row r="192" spans="1:20" hidden="1">
      <c r="A192" s="59">
        <v>185</v>
      </c>
      <c r="B192" s="59" t="s">
        <v>4057</v>
      </c>
      <c r="C192" s="18" t="s">
        <v>1255</v>
      </c>
      <c r="D192" s="18" t="s">
        <v>436</v>
      </c>
      <c r="E192" s="59" t="s">
        <v>4036</v>
      </c>
      <c r="F192" s="59" t="s">
        <v>32</v>
      </c>
      <c r="G192" s="59"/>
      <c r="H192" s="59" t="s">
        <v>33</v>
      </c>
      <c r="I192" s="60">
        <v>6</v>
      </c>
      <c r="J192" s="60">
        <v>0</v>
      </c>
      <c r="K192" s="60">
        <v>0</v>
      </c>
      <c r="L192" s="60">
        <v>1740000</v>
      </c>
      <c r="M192" s="60">
        <v>0</v>
      </c>
      <c r="N192" s="60">
        <v>0</v>
      </c>
      <c r="O192" s="60">
        <v>0</v>
      </c>
      <c r="P192" s="60">
        <v>1740000</v>
      </c>
      <c r="Q192" s="61">
        <v>1740000</v>
      </c>
      <c r="R192" s="61">
        <f t="shared" si="4"/>
        <v>0</v>
      </c>
      <c r="S192" s="61">
        <f t="shared" si="5"/>
        <v>0</v>
      </c>
      <c r="T192" s="18"/>
    </row>
    <row r="193" spans="1:20" hidden="1">
      <c r="A193" s="59">
        <v>186</v>
      </c>
      <c r="B193" s="59" t="s">
        <v>4058</v>
      </c>
      <c r="C193" s="18" t="s">
        <v>4059</v>
      </c>
      <c r="D193" s="18" t="s">
        <v>48</v>
      </c>
      <c r="E193" s="59" t="s">
        <v>4036</v>
      </c>
      <c r="F193" s="59" t="s">
        <v>32</v>
      </c>
      <c r="G193" s="59"/>
      <c r="H193" s="59" t="s">
        <v>33</v>
      </c>
      <c r="I193" s="60">
        <v>4</v>
      </c>
      <c r="J193" s="60">
        <v>0</v>
      </c>
      <c r="K193" s="60">
        <v>0</v>
      </c>
      <c r="L193" s="60">
        <v>1160000</v>
      </c>
      <c r="M193" s="60">
        <v>0</v>
      </c>
      <c r="N193" s="60">
        <v>0</v>
      </c>
      <c r="O193" s="60">
        <v>0</v>
      </c>
      <c r="P193" s="60">
        <v>1160000</v>
      </c>
      <c r="Q193" s="61">
        <v>1160000</v>
      </c>
      <c r="R193" s="61">
        <f t="shared" si="4"/>
        <v>0</v>
      </c>
      <c r="S193" s="61">
        <f t="shared" si="5"/>
        <v>0</v>
      </c>
      <c r="T193" s="18"/>
    </row>
    <row r="194" spans="1:20" hidden="1">
      <c r="A194" s="59">
        <v>187</v>
      </c>
      <c r="B194" s="59" t="s">
        <v>4060</v>
      </c>
      <c r="C194" s="18" t="s">
        <v>3096</v>
      </c>
      <c r="D194" s="18" t="s">
        <v>170</v>
      </c>
      <c r="E194" s="59" t="s">
        <v>4036</v>
      </c>
      <c r="F194" s="59" t="s">
        <v>32</v>
      </c>
      <c r="G194" s="59"/>
      <c r="H194" s="59" t="s">
        <v>33</v>
      </c>
      <c r="I194" s="60">
        <v>10</v>
      </c>
      <c r="J194" s="60">
        <v>0</v>
      </c>
      <c r="K194" s="60">
        <v>0</v>
      </c>
      <c r="L194" s="60">
        <v>2900000</v>
      </c>
      <c r="M194" s="60">
        <v>0</v>
      </c>
      <c r="N194" s="60">
        <v>0</v>
      </c>
      <c r="O194" s="60">
        <v>0</v>
      </c>
      <c r="P194" s="60">
        <v>2900000</v>
      </c>
      <c r="Q194" s="61">
        <v>2900000</v>
      </c>
      <c r="R194" s="61">
        <f t="shared" si="4"/>
        <v>0</v>
      </c>
      <c r="S194" s="61">
        <f t="shared" si="5"/>
        <v>0</v>
      </c>
      <c r="T194" s="18"/>
    </row>
    <row r="195" spans="1:20" hidden="1">
      <c r="A195" s="59">
        <v>188</v>
      </c>
      <c r="B195" s="59" t="s">
        <v>4061</v>
      </c>
      <c r="C195" s="18" t="s">
        <v>4062</v>
      </c>
      <c r="D195" s="18" t="s">
        <v>725</v>
      </c>
      <c r="E195" s="59" t="s">
        <v>4036</v>
      </c>
      <c r="F195" s="59" t="s">
        <v>32</v>
      </c>
      <c r="G195" s="59"/>
      <c r="H195" s="59" t="s">
        <v>33</v>
      </c>
      <c r="I195" s="60">
        <v>12</v>
      </c>
      <c r="J195" s="60">
        <v>0</v>
      </c>
      <c r="K195" s="60">
        <v>0</v>
      </c>
      <c r="L195" s="60">
        <v>3480000</v>
      </c>
      <c r="M195" s="60">
        <v>0</v>
      </c>
      <c r="N195" s="60">
        <v>0</v>
      </c>
      <c r="O195" s="60">
        <v>0</v>
      </c>
      <c r="P195" s="60">
        <v>3480000</v>
      </c>
      <c r="Q195" s="61">
        <v>3480000</v>
      </c>
      <c r="R195" s="61">
        <f t="shared" si="4"/>
        <v>0</v>
      </c>
      <c r="S195" s="61">
        <f t="shared" si="5"/>
        <v>0</v>
      </c>
      <c r="T195" s="18"/>
    </row>
    <row r="196" spans="1:20" hidden="1">
      <c r="A196" s="59">
        <v>189</v>
      </c>
      <c r="B196" s="59" t="s">
        <v>4063</v>
      </c>
      <c r="C196" s="18" t="s">
        <v>4064</v>
      </c>
      <c r="D196" s="18" t="s">
        <v>627</v>
      </c>
      <c r="E196" s="59" t="s">
        <v>4036</v>
      </c>
      <c r="F196" s="59" t="s">
        <v>32</v>
      </c>
      <c r="G196" s="59"/>
      <c r="H196" s="59" t="s">
        <v>33</v>
      </c>
      <c r="I196" s="60">
        <v>17</v>
      </c>
      <c r="J196" s="60">
        <v>6</v>
      </c>
      <c r="K196" s="60">
        <v>0</v>
      </c>
      <c r="L196" s="60">
        <v>4930000</v>
      </c>
      <c r="M196" s="60">
        <v>1740000</v>
      </c>
      <c r="N196" s="60">
        <v>0</v>
      </c>
      <c r="O196" s="60">
        <v>0</v>
      </c>
      <c r="P196" s="60">
        <v>6670000</v>
      </c>
      <c r="Q196" s="61">
        <v>6670000</v>
      </c>
      <c r="R196" s="61">
        <f t="shared" si="4"/>
        <v>0</v>
      </c>
      <c r="S196" s="61">
        <f t="shared" si="5"/>
        <v>0</v>
      </c>
      <c r="T196" s="18"/>
    </row>
    <row r="197" spans="1:20" hidden="1">
      <c r="A197" s="59">
        <v>190</v>
      </c>
      <c r="B197" s="59" t="s">
        <v>4065</v>
      </c>
      <c r="C197" s="18" t="s">
        <v>129</v>
      </c>
      <c r="D197" s="18" t="s">
        <v>36</v>
      </c>
      <c r="E197" s="59" t="s">
        <v>4036</v>
      </c>
      <c r="F197" s="59" t="s">
        <v>32</v>
      </c>
      <c r="G197" s="59"/>
      <c r="H197" s="59" t="s">
        <v>33</v>
      </c>
      <c r="I197" s="60">
        <v>12</v>
      </c>
      <c r="J197" s="60">
        <v>6</v>
      </c>
      <c r="K197" s="60">
        <v>0</v>
      </c>
      <c r="L197" s="60">
        <v>3480000</v>
      </c>
      <c r="M197" s="60">
        <v>1740000</v>
      </c>
      <c r="N197" s="60">
        <v>0</v>
      </c>
      <c r="O197" s="60">
        <v>0</v>
      </c>
      <c r="P197" s="60">
        <v>5220000</v>
      </c>
      <c r="Q197" s="61">
        <v>5220000</v>
      </c>
      <c r="R197" s="61">
        <f t="shared" si="4"/>
        <v>0</v>
      </c>
      <c r="S197" s="61">
        <f t="shared" si="5"/>
        <v>0</v>
      </c>
      <c r="T197" s="18"/>
    </row>
    <row r="198" spans="1:20" hidden="1">
      <c r="A198" s="59">
        <v>191</v>
      </c>
      <c r="B198" s="59" t="s">
        <v>4066</v>
      </c>
      <c r="C198" s="18" t="s">
        <v>4067</v>
      </c>
      <c r="D198" s="18" t="s">
        <v>259</v>
      </c>
      <c r="E198" s="59" t="s">
        <v>4036</v>
      </c>
      <c r="F198" s="59" t="s">
        <v>32</v>
      </c>
      <c r="G198" s="59"/>
      <c r="H198" s="59" t="s">
        <v>33</v>
      </c>
      <c r="I198" s="60">
        <v>6</v>
      </c>
      <c r="J198" s="60">
        <v>0</v>
      </c>
      <c r="K198" s="60">
        <v>0</v>
      </c>
      <c r="L198" s="60">
        <v>1740000</v>
      </c>
      <c r="M198" s="60">
        <v>0</v>
      </c>
      <c r="N198" s="60">
        <v>0</v>
      </c>
      <c r="O198" s="60">
        <v>0</v>
      </c>
      <c r="P198" s="60">
        <v>1740000</v>
      </c>
      <c r="Q198" s="61">
        <v>1740000</v>
      </c>
      <c r="R198" s="61">
        <f t="shared" si="4"/>
        <v>0</v>
      </c>
      <c r="S198" s="61">
        <f t="shared" si="5"/>
        <v>0</v>
      </c>
      <c r="T198" s="18"/>
    </row>
    <row r="199" spans="1:20" hidden="1">
      <c r="A199" s="59">
        <v>192</v>
      </c>
      <c r="B199" s="59" t="s">
        <v>4068</v>
      </c>
      <c r="C199" s="18" t="s">
        <v>1334</v>
      </c>
      <c r="D199" s="18" t="s">
        <v>259</v>
      </c>
      <c r="E199" s="59" t="s">
        <v>4036</v>
      </c>
      <c r="F199" s="59" t="s">
        <v>32</v>
      </c>
      <c r="G199" s="59"/>
      <c r="H199" s="59" t="s">
        <v>33</v>
      </c>
      <c r="I199" s="60">
        <v>6</v>
      </c>
      <c r="J199" s="60">
        <v>0</v>
      </c>
      <c r="K199" s="60">
        <v>0</v>
      </c>
      <c r="L199" s="60">
        <v>1740000</v>
      </c>
      <c r="M199" s="60">
        <v>0</v>
      </c>
      <c r="N199" s="60">
        <v>0</v>
      </c>
      <c r="O199" s="60">
        <v>0</v>
      </c>
      <c r="P199" s="60">
        <v>1740000</v>
      </c>
      <c r="Q199" s="61">
        <v>1740000</v>
      </c>
      <c r="R199" s="61">
        <f t="shared" si="4"/>
        <v>0</v>
      </c>
      <c r="S199" s="61">
        <f t="shared" si="5"/>
        <v>0</v>
      </c>
      <c r="T199" s="18"/>
    </row>
    <row r="200" spans="1:20" hidden="1">
      <c r="A200" s="59">
        <v>193</v>
      </c>
      <c r="B200" s="59" t="s">
        <v>4069</v>
      </c>
      <c r="C200" s="18" t="s">
        <v>3429</v>
      </c>
      <c r="D200" s="18" t="s">
        <v>484</v>
      </c>
      <c r="E200" s="59" t="s">
        <v>4036</v>
      </c>
      <c r="F200" s="59" t="s">
        <v>32</v>
      </c>
      <c r="G200" s="59"/>
      <c r="H200" s="59" t="s">
        <v>33</v>
      </c>
      <c r="I200" s="60">
        <v>2</v>
      </c>
      <c r="J200" s="60">
        <v>0</v>
      </c>
      <c r="K200" s="60">
        <v>0</v>
      </c>
      <c r="L200" s="60">
        <v>580000</v>
      </c>
      <c r="M200" s="60">
        <v>0</v>
      </c>
      <c r="N200" s="60">
        <v>0</v>
      </c>
      <c r="O200" s="60">
        <v>0</v>
      </c>
      <c r="P200" s="60">
        <v>580000</v>
      </c>
      <c r="Q200" s="61">
        <v>580000</v>
      </c>
      <c r="R200" s="61">
        <f t="shared" si="4"/>
        <v>0</v>
      </c>
      <c r="S200" s="61">
        <f t="shared" si="5"/>
        <v>0</v>
      </c>
      <c r="T200" s="18"/>
    </row>
    <row r="201" spans="1:20" hidden="1">
      <c r="A201" s="59">
        <v>194</v>
      </c>
      <c r="B201" s="59" t="s">
        <v>4070</v>
      </c>
      <c r="C201" s="18" t="s">
        <v>4071</v>
      </c>
      <c r="D201" s="18" t="s">
        <v>158</v>
      </c>
      <c r="E201" s="59" t="s">
        <v>4036</v>
      </c>
      <c r="F201" s="59" t="s">
        <v>32</v>
      </c>
      <c r="G201" s="59"/>
      <c r="H201" s="59" t="s">
        <v>33</v>
      </c>
      <c r="I201" s="60">
        <v>4</v>
      </c>
      <c r="J201" s="60">
        <v>2</v>
      </c>
      <c r="K201" s="60">
        <v>0</v>
      </c>
      <c r="L201" s="60">
        <v>1160000</v>
      </c>
      <c r="M201" s="60">
        <v>580000</v>
      </c>
      <c r="N201" s="60">
        <v>0</v>
      </c>
      <c r="O201" s="60">
        <v>0</v>
      </c>
      <c r="P201" s="60">
        <v>1740000</v>
      </c>
      <c r="Q201" s="61">
        <v>1740000</v>
      </c>
      <c r="R201" s="61">
        <f t="shared" ref="R201:R264" si="6">IF(P201-Q201&lt;0,Q201-P201,0)</f>
        <v>0</v>
      </c>
      <c r="S201" s="61">
        <f t="shared" ref="S201:S264" si="7">IF(P201-Q201&gt;0,P201-Q201,0)</f>
        <v>0</v>
      </c>
      <c r="T201" s="18"/>
    </row>
    <row r="202" spans="1:20" hidden="1">
      <c r="A202" s="59">
        <v>195</v>
      </c>
      <c r="B202" s="59" t="s">
        <v>4072</v>
      </c>
      <c r="C202" s="18" t="s">
        <v>3659</v>
      </c>
      <c r="D202" s="18" t="s">
        <v>67</v>
      </c>
      <c r="E202" s="59" t="s">
        <v>4036</v>
      </c>
      <c r="F202" s="59" t="s">
        <v>32</v>
      </c>
      <c r="G202" s="59"/>
      <c r="H202" s="59" t="s">
        <v>33</v>
      </c>
      <c r="I202" s="60">
        <v>6</v>
      </c>
      <c r="J202" s="60">
        <v>0</v>
      </c>
      <c r="K202" s="60">
        <v>0</v>
      </c>
      <c r="L202" s="60">
        <v>1740000</v>
      </c>
      <c r="M202" s="60">
        <v>0</v>
      </c>
      <c r="N202" s="60">
        <v>0</v>
      </c>
      <c r="O202" s="60">
        <v>0</v>
      </c>
      <c r="P202" s="60">
        <v>1740000</v>
      </c>
      <c r="Q202" s="61">
        <v>1740000</v>
      </c>
      <c r="R202" s="61">
        <f t="shared" si="6"/>
        <v>0</v>
      </c>
      <c r="S202" s="61">
        <f t="shared" si="7"/>
        <v>0</v>
      </c>
      <c r="T202" s="18"/>
    </row>
    <row r="203" spans="1:20" hidden="1">
      <c r="A203" s="59">
        <v>196</v>
      </c>
      <c r="B203" s="59" t="s">
        <v>4073</v>
      </c>
      <c r="C203" s="18" t="s">
        <v>2961</v>
      </c>
      <c r="D203" s="18" t="s">
        <v>818</v>
      </c>
      <c r="E203" s="59" t="s">
        <v>4036</v>
      </c>
      <c r="F203" s="59" t="s">
        <v>32</v>
      </c>
      <c r="G203" s="59"/>
      <c r="H203" s="59" t="s">
        <v>33</v>
      </c>
      <c r="I203" s="60">
        <v>10</v>
      </c>
      <c r="J203" s="60">
        <v>0</v>
      </c>
      <c r="K203" s="60">
        <v>0</v>
      </c>
      <c r="L203" s="60">
        <v>2900000</v>
      </c>
      <c r="M203" s="60">
        <v>0</v>
      </c>
      <c r="N203" s="60">
        <v>0</v>
      </c>
      <c r="O203" s="60">
        <v>0</v>
      </c>
      <c r="P203" s="60">
        <v>2900000</v>
      </c>
      <c r="Q203" s="61">
        <v>2900000</v>
      </c>
      <c r="R203" s="61">
        <f t="shared" si="6"/>
        <v>0</v>
      </c>
      <c r="S203" s="61">
        <f t="shared" si="7"/>
        <v>0</v>
      </c>
      <c r="T203" s="18"/>
    </row>
    <row r="204" spans="1:20" hidden="1">
      <c r="A204" s="59">
        <v>197</v>
      </c>
      <c r="B204" s="59" t="s">
        <v>4074</v>
      </c>
      <c r="C204" s="18" t="s">
        <v>932</v>
      </c>
      <c r="D204" s="18" t="s">
        <v>84</v>
      </c>
      <c r="E204" s="59" t="s">
        <v>4036</v>
      </c>
      <c r="F204" s="59" t="s">
        <v>32</v>
      </c>
      <c r="G204" s="59"/>
      <c r="H204" s="59" t="s">
        <v>33</v>
      </c>
      <c r="I204" s="60">
        <v>10</v>
      </c>
      <c r="J204" s="60">
        <v>0</v>
      </c>
      <c r="K204" s="60">
        <v>0</v>
      </c>
      <c r="L204" s="60">
        <v>2900000</v>
      </c>
      <c r="M204" s="60">
        <v>0</v>
      </c>
      <c r="N204" s="60">
        <v>0</v>
      </c>
      <c r="O204" s="60">
        <v>0</v>
      </c>
      <c r="P204" s="60">
        <v>2900000</v>
      </c>
      <c r="Q204" s="61">
        <v>2900000</v>
      </c>
      <c r="R204" s="61">
        <f t="shared" si="6"/>
        <v>0</v>
      </c>
      <c r="S204" s="61">
        <f t="shared" si="7"/>
        <v>0</v>
      </c>
      <c r="T204" s="18"/>
    </row>
    <row r="205" spans="1:20" hidden="1">
      <c r="A205" s="59">
        <v>198</v>
      </c>
      <c r="B205" s="59" t="s">
        <v>4075</v>
      </c>
      <c r="C205" s="18" t="s">
        <v>4076</v>
      </c>
      <c r="D205" s="18" t="s">
        <v>178</v>
      </c>
      <c r="E205" s="59" t="s">
        <v>4036</v>
      </c>
      <c r="F205" s="59" t="s">
        <v>32</v>
      </c>
      <c r="G205" s="59"/>
      <c r="H205" s="59" t="s">
        <v>33</v>
      </c>
      <c r="I205" s="60">
        <v>10</v>
      </c>
      <c r="J205" s="60">
        <v>0</v>
      </c>
      <c r="K205" s="60">
        <v>0</v>
      </c>
      <c r="L205" s="60">
        <v>2900000</v>
      </c>
      <c r="M205" s="60">
        <v>0</v>
      </c>
      <c r="N205" s="60">
        <v>0</v>
      </c>
      <c r="O205" s="60">
        <v>0</v>
      </c>
      <c r="P205" s="60">
        <v>2900000</v>
      </c>
      <c r="Q205" s="61">
        <v>2990000</v>
      </c>
      <c r="R205" s="61">
        <f t="shared" si="6"/>
        <v>90000</v>
      </c>
      <c r="S205" s="61">
        <f t="shared" si="7"/>
        <v>0</v>
      </c>
      <c r="T205" s="18"/>
    </row>
    <row r="206" spans="1:20" hidden="1">
      <c r="A206" s="59">
        <v>199</v>
      </c>
      <c r="B206" s="59" t="s">
        <v>4077</v>
      </c>
      <c r="C206" s="18" t="s">
        <v>4078</v>
      </c>
      <c r="D206" s="18" t="s">
        <v>42</v>
      </c>
      <c r="E206" s="59" t="s">
        <v>4036</v>
      </c>
      <c r="F206" s="59" t="s">
        <v>32</v>
      </c>
      <c r="G206" s="59"/>
      <c r="H206" s="59" t="s">
        <v>33</v>
      </c>
      <c r="I206" s="60">
        <v>4</v>
      </c>
      <c r="J206" s="60">
        <v>0</v>
      </c>
      <c r="K206" s="60">
        <v>0</v>
      </c>
      <c r="L206" s="60">
        <v>1160000</v>
      </c>
      <c r="M206" s="60">
        <v>0</v>
      </c>
      <c r="N206" s="60">
        <v>0</v>
      </c>
      <c r="O206" s="60">
        <v>0</v>
      </c>
      <c r="P206" s="60">
        <v>1160000</v>
      </c>
      <c r="Q206" s="61">
        <v>1160000</v>
      </c>
      <c r="R206" s="61">
        <f t="shared" si="6"/>
        <v>0</v>
      </c>
      <c r="S206" s="61">
        <f t="shared" si="7"/>
        <v>0</v>
      </c>
      <c r="T206" s="18"/>
    </row>
    <row r="207" spans="1:20" hidden="1">
      <c r="A207" s="59">
        <v>200</v>
      </c>
      <c r="B207" s="59" t="s">
        <v>4079</v>
      </c>
      <c r="C207" s="18" t="s">
        <v>236</v>
      </c>
      <c r="D207" s="18" t="s">
        <v>715</v>
      </c>
      <c r="E207" s="59" t="s">
        <v>4036</v>
      </c>
      <c r="F207" s="59" t="s">
        <v>32</v>
      </c>
      <c r="G207" s="59"/>
      <c r="H207" s="59" t="s">
        <v>33</v>
      </c>
      <c r="I207" s="60">
        <v>4</v>
      </c>
      <c r="J207" s="60">
        <v>0</v>
      </c>
      <c r="K207" s="60">
        <v>0</v>
      </c>
      <c r="L207" s="60">
        <v>1160000</v>
      </c>
      <c r="M207" s="60">
        <v>0</v>
      </c>
      <c r="N207" s="60">
        <v>0</v>
      </c>
      <c r="O207" s="60">
        <v>0</v>
      </c>
      <c r="P207" s="60">
        <v>1160000</v>
      </c>
      <c r="Q207" s="61">
        <v>1160000</v>
      </c>
      <c r="R207" s="61">
        <f t="shared" si="6"/>
        <v>0</v>
      </c>
      <c r="S207" s="61">
        <f t="shared" si="7"/>
        <v>0</v>
      </c>
      <c r="T207" s="18"/>
    </row>
    <row r="208" spans="1:20" hidden="1">
      <c r="A208" s="59">
        <v>201</v>
      </c>
      <c r="B208" s="59" t="s">
        <v>4080</v>
      </c>
      <c r="C208" s="18" t="s">
        <v>4081</v>
      </c>
      <c r="D208" s="18" t="s">
        <v>4082</v>
      </c>
      <c r="E208" s="59" t="s">
        <v>4036</v>
      </c>
      <c r="F208" s="59" t="s">
        <v>64</v>
      </c>
      <c r="G208" s="59"/>
      <c r="H208" s="59" t="s">
        <v>33</v>
      </c>
      <c r="I208" s="60">
        <v>2</v>
      </c>
      <c r="J208" s="60">
        <v>0</v>
      </c>
      <c r="K208" s="60">
        <v>0</v>
      </c>
      <c r="L208" s="60">
        <v>580000</v>
      </c>
      <c r="M208" s="60">
        <v>0</v>
      </c>
      <c r="N208" s="60">
        <v>0</v>
      </c>
      <c r="O208" s="60">
        <f>I208*290000*0.7</f>
        <v>406000</v>
      </c>
      <c r="P208" s="60">
        <v>580000</v>
      </c>
      <c r="Q208" s="61">
        <v>580000</v>
      </c>
      <c r="R208" s="61">
        <f t="shared" si="6"/>
        <v>0</v>
      </c>
      <c r="S208" s="61">
        <f t="shared" si="7"/>
        <v>0</v>
      </c>
      <c r="T208" s="18"/>
    </row>
    <row r="209" spans="1:20" hidden="1">
      <c r="A209" s="59">
        <v>202</v>
      </c>
      <c r="B209" s="59" t="s">
        <v>4083</v>
      </c>
      <c r="C209" s="18" t="s">
        <v>2817</v>
      </c>
      <c r="D209" s="18" t="s">
        <v>835</v>
      </c>
      <c r="E209" s="59" t="s">
        <v>4084</v>
      </c>
      <c r="F209" s="59" t="s">
        <v>64</v>
      </c>
      <c r="G209" s="59"/>
      <c r="H209" s="59" t="s">
        <v>33</v>
      </c>
      <c r="I209" s="60">
        <v>8</v>
      </c>
      <c r="J209" s="60">
        <v>0</v>
      </c>
      <c r="K209" s="60">
        <v>0</v>
      </c>
      <c r="L209" s="60">
        <v>2320000</v>
      </c>
      <c r="M209" s="60">
        <v>0</v>
      </c>
      <c r="N209" s="60">
        <v>0</v>
      </c>
      <c r="O209" s="60">
        <f>I209*290000*0.7</f>
        <v>1624000</v>
      </c>
      <c r="P209" s="60">
        <v>2320000</v>
      </c>
      <c r="Q209" s="61">
        <v>2320000</v>
      </c>
      <c r="R209" s="61">
        <f t="shared" si="6"/>
        <v>0</v>
      </c>
      <c r="S209" s="61">
        <f t="shared" si="7"/>
        <v>0</v>
      </c>
      <c r="T209" s="18"/>
    </row>
    <row r="210" spans="1:20" hidden="1">
      <c r="A210" s="59">
        <v>203</v>
      </c>
      <c r="B210" s="59" t="s">
        <v>4085</v>
      </c>
      <c r="C210" s="18" t="s">
        <v>833</v>
      </c>
      <c r="D210" s="18" t="s">
        <v>262</v>
      </c>
      <c r="E210" s="59" t="s">
        <v>4084</v>
      </c>
      <c r="F210" s="59" t="s">
        <v>32</v>
      </c>
      <c r="G210" s="59"/>
      <c r="H210" s="59" t="s">
        <v>33</v>
      </c>
      <c r="I210" s="60">
        <v>6</v>
      </c>
      <c r="J210" s="60">
        <v>0</v>
      </c>
      <c r="K210" s="60">
        <v>0</v>
      </c>
      <c r="L210" s="60">
        <v>1740000</v>
      </c>
      <c r="M210" s="60">
        <v>0</v>
      </c>
      <c r="N210" s="60">
        <v>0</v>
      </c>
      <c r="O210" s="60">
        <v>0</v>
      </c>
      <c r="P210" s="60">
        <v>1740000</v>
      </c>
      <c r="Q210" s="61">
        <v>1740000</v>
      </c>
      <c r="R210" s="61">
        <f t="shared" si="6"/>
        <v>0</v>
      </c>
      <c r="S210" s="61">
        <f t="shared" si="7"/>
        <v>0</v>
      </c>
      <c r="T210" s="18"/>
    </row>
    <row r="211" spans="1:20" hidden="1">
      <c r="A211" s="59">
        <v>204</v>
      </c>
      <c r="B211" s="59" t="s">
        <v>4086</v>
      </c>
      <c r="C211" s="18" t="s">
        <v>4087</v>
      </c>
      <c r="D211" s="18" t="s">
        <v>252</v>
      </c>
      <c r="E211" s="59" t="s">
        <v>4084</v>
      </c>
      <c r="F211" s="59" t="s">
        <v>64</v>
      </c>
      <c r="G211" s="59"/>
      <c r="H211" s="59" t="s">
        <v>33</v>
      </c>
      <c r="I211" s="60">
        <v>10</v>
      </c>
      <c r="J211" s="60">
        <v>0</v>
      </c>
      <c r="K211" s="60">
        <v>0</v>
      </c>
      <c r="L211" s="60">
        <v>2900000</v>
      </c>
      <c r="M211" s="60">
        <v>0</v>
      </c>
      <c r="N211" s="60">
        <v>0</v>
      </c>
      <c r="O211" s="60">
        <f>I211*290000*0.7</f>
        <v>2029999.9999999998</v>
      </c>
      <c r="P211" s="60">
        <v>2900000</v>
      </c>
      <c r="Q211" s="61">
        <v>2900000</v>
      </c>
      <c r="R211" s="61">
        <f t="shared" si="6"/>
        <v>0</v>
      </c>
      <c r="S211" s="61">
        <f t="shared" si="7"/>
        <v>0</v>
      </c>
      <c r="T211" s="18"/>
    </row>
    <row r="212" spans="1:20" hidden="1">
      <c r="A212" s="59">
        <v>205</v>
      </c>
      <c r="B212" s="59" t="s">
        <v>4088</v>
      </c>
      <c r="C212" s="18" t="s">
        <v>833</v>
      </c>
      <c r="D212" s="18" t="s">
        <v>4089</v>
      </c>
      <c r="E212" s="59" t="s">
        <v>4084</v>
      </c>
      <c r="F212" s="59" t="s">
        <v>64</v>
      </c>
      <c r="G212" s="59"/>
      <c r="H212" s="59" t="s">
        <v>33</v>
      </c>
      <c r="I212" s="60">
        <v>4</v>
      </c>
      <c r="J212" s="60">
        <v>0</v>
      </c>
      <c r="K212" s="60">
        <v>4</v>
      </c>
      <c r="L212" s="60">
        <v>1160000</v>
      </c>
      <c r="M212" s="60">
        <v>0</v>
      </c>
      <c r="N212" s="60">
        <v>1160000</v>
      </c>
      <c r="O212" s="60">
        <f>I212*290000*0.7</f>
        <v>812000</v>
      </c>
      <c r="P212" s="60">
        <v>2320000</v>
      </c>
      <c r="Q212" s="61">
        <v>2320000</v>
      </c>
      <c r="R212" s="61">
        <f t="shared" si="6"/>
        <v>0</v>
      </c>
      <c r="S212" s="61">
        <f t="shared" si="7"/>
        <v>0</v>
      </c>
      <c r="T212" s="18"/>
    </row>
    <row r="213" spans="1:20">
      <c r="A213" s="59">
        <v>206</v>
      </c>
      <c r="B213" s="59" t="s">
        <v>4090</v>
      </c>
      <c r="C213" s="18" t="s">
        <v>4091</v>
      </c>
      <c r="D213" s="18" t="s">
        <v>638</v>
      </c>
      <c r="E213" s="59" t="s">
        <v>4084</v>
      </c>
      <c r="F213" s="59" t="s">
        <v>32</v>
      </c>
      <c r="G213" s="59"/>
      <c r="H213" s="59" t="s">
        <v>33</v>
      </c>
      <c r="I213" s="60">
        <v>9</v>
      </c>
      <c r="J213" s="60">
        <v>0</v>
      </c>
      <c r="K213" s="60">
        <v>0</v>
      </c>
      <c r="L213" s="60">
        <v>2610000</v>
      </c>
      <c r="M213" s="60">
        <v>0</v>
      </c>
      <c r="N213" s="60">
        <v>0</v>
      </c>
      <c r="O213" s="60">
        <v>0</v>
      </c>
      <c r="P213" s="60">
        <v>2610000</v>
      </c>
      <c r="Q213" s="61">
        <v>0</v>
      </c>
      <c r="R213" s="61">
        <f t="shared" si="6"/>
        <v>0</v>
      </c>
      <c r="S213" s="61">
        <f t="shared" si="7"/>
        <v>2610000</v>
      </c>
      <c r="T213" s="18"/>
    </row>
    <row r="214" spans="1:20" hidden="1">
      <c r="A214" s="59">
        <v>207</v>
      </c>
      <c r="B214" s="59" t="s">
        <v>4092</v>
      </c>
      <c r="C214" s="18" t="s">
        <v>4093</v>
      </c>
      <c r="D214" s="18" t="s">
        <v>135</v>
      </c>
      <c r="E214" s="59" t="s">
        <v>4084</v>
      </c>
      <c r="F214" s="59" t="s">
        <v>32</v>
      </c>
      <c r="G214" s="59"/>
      <c r="H214" s="59" t="s">
        <v>33</v>
      </c>
      <c r="I214" s="60">
        <v>4</v>
      </c>
      <c r="J214" s="60">
        <v>0</v>
      </c>
      <c r="K214" s="60">
        <v>0</v>
      </c>
      <c r="L214" s="60">
        <v>1160000</v>
      </c>
      <c r="M214" s="60">
        <v>0</v>
      </c>
      <c r="N214" s="60">
        <v>0</v>
      </c>
      <c r="O214" s="60">
        <v>0</v>
      </c>
      <c r="P214" s="60">
        <v>1160000</v>
      </c>
      <c r="Q214" s="61">
        <v>1160000</v>
      </c>
      <c r="R214" s="61">
        <f t="shared" si="6"/>
        <v>0</v>
      </c>
      <c r="S214" s="61">
        <f t="shared" si="7"/>
        <v>0</v>
      </c>
      <c r="T214" s="18"/>
    </row>
    <row r="215" spans="1:20" hidden="1">
      <c r="A215" s="59">
        <v>208</v>
      </c>
      <c r="B215" s="59" t="s">
        <v>4094</v>
      </c>
      <c r="C215" s="18" t="s">
        <v>1214</v>
      </c>
      <c r="D215" s="18" t="s">
        <v>705</v>
      </c>
      <c r="E215" s="59" t="s">
        <v>4084</v>
      </c>
      <c r="F215" s="59" t="s">
        <v>32</v>
      </c>
      <c r="G215" s="59"/>
      <c r="H215" s="59" t="s">
        <v>33</v>
      </c>
      <c r="I215" s="60">
        <v>2</v>
      </c>
      <c r="J215" s="60">
        <v>0</v>
      </c>
      <c r="K215" s="60">
        <v>0</v>
      </c>
      <c r="L215" s="60">
        <v>580000</v>
      </c>
      <c r="M215" s="60">
        <v>0</v>
      </c>
      <c r="N215" s="60">
        <v>0</v>
      </c>
      <c r="O215" s="60">
        <v>0</v>
      </c>
      <c r="P215" s="60">
        <v>580000</v>
      </c>
      <c r="Q215" s="61">
        <v>580000</v>
      </c>
      <c r="R215" s="61">
        <f t="shared" si="6"/>
        <v>0</v>
      </c>
      <c r="S215" s="61">
        <f t="shared" si="7"/>
        <v>0</v>
      </c>
      <c r="T215" s="18"/>
    </row>
    <row r="216" spans="1:20" hidden="1">
      <c r="A216" s="59">
        <v>209</v>
      </c>
      <c r="B216" s="59" t="s">
        <v>4095</v>
      </c>
      <c r="C216" s="18" t="s">
        <v>4096</v>
      </c>
      <c r="D216" s="18" t="s">
        <v>84</v>
      </c>
      <c r="E216" s="59" t="s">
        <v>4084</v>
      </c>
      <c r="F216" s="59" t="s">
        <v>32</v>
      </c>
      <c r="G216" s="59"/>
      <c r="H216" s="59" t="s">
        <v>33</v>
      </c>
      <c r="I216" s="60">
        <v>4</v>
      </c>
      <c r="J216" s="60">
        <v>0</v>
      </c>
      <c r="K216" s="60">
        <v>0</v>
      </c>
      <c r="L216" s="60">
        <v>1160000</v>
      </c>
      <c r="M216" s="60">
        <v>0</v>
      </c>
      <c r="N216" s="60">
        <v>0</v>
      </c>
      <c r="O216" s="60">
        <v>0</v>
      </c>
      <c r="P216" s="60">
        <v>1160000</v>
      </c>
      <c r="Q216" s="61">
        <v>1160000</v>
      </c>
      <c r="R216" s="61">
        <f t="shared" si="6"/>
        <v>0</v>
      </c>
      <c r="S216" s="61">
        <f t="shared" si="7"/>
        <v>0</v>
      </c>
      <c r="T216" s="18"/>
    </row>
    <row r="217" spans="1:20">
      <c r="A217" s="59">
        <v>210</v>
      </c>
      <c r="B217" s="59" t="s">
        <v>4097</v>
      </c>
      <c r="C217" s="18" t="s">
        <v>160</v>
      </c>
      <c r="D217" s="18" t="s">
        <v>272</v>
      </c>
      <c r="E217" s="59" t="s">
        <v>4084</v>
      </c>
      <c r="F217" s="59" t="s">
        <v>32</v>
      </c>
      <c r="G217" s="59"/>
      <c r="H217" s="59" t="s">
        <v>33</v>
      </c>
      <c r="I217" s="60">
        <v>2</v>
      </c>
      <c r="J217" s="60">
        <v>0</v>
      </c>
      <c r="K217" s="60">
        <v>0</v>
      </c>
      <c r="L217" s="60">
        <v>580000</v>
      </c>
      <c r="M217" s="60">
        <v>0</v>
      </c>
      <c r="N217" s="60">
        <v>0</v>
      </c>
      <c r="O217" s="60">
        <v>0</v>
      </c>
      <c r="P217" s="60">
        <v>580000</v>
      </c>
      <c r="Q217" s="61">
        <v>0</v>
      </c>
      <c r="R217" s="61">
        <f t="shared" si="6"/>
        <v>0</v>
      </c>
      <c r="S217" s="61">
        <f t="shared" si="7"/>
        <v>580000</v>
      </c>
      <c r="T217" s="18"/>
    </row>
    <row r="218" spans="1:20" hidden="1">
      <c r="A218" s="59">
        <v>211</v>
      </c>
      <c r="B218" s="59" t="s">
        <v>4098</v>
      </c>
      <c r="C218" s="18" t="s">
        <v>106</v>
      </c>
      <c r="D218" s="18" t="s">
        <v>4099</v>
      </c>
      <c r="E218" s="59" t="s">
        <v>4084</v>
      </c>
      <c r="F218" s="59" t="s">
        <v>32</v>
      </c>
      <c r="G218" s="59"/>
      <c r="H218" s="59" t="s">
        <v>33</v>
      </c>
      <c r="I218" s="60">
        <v>6</v>
      </c>
      <c r="J218" s="60">
        <v>0</v>
      </c>
      <c r="K218" s="60">
        <v>0</v>
      </c>
      <c r="L218" s="60">
        <v>1740000</v>
      </c>
      <c r="M218" s="60">
        <v>0</v>
      </c>
      <c r="N218" s="60">
        <v>0</v>
      </c>
      <c r="O218" s="60">
        <v>0</v>
      </c>
      <c r="P218" s="60">
        <v>1740000</v>
      </c>
      <c r="Q218" s="61">
        <v>1740000</v>
      </c>
      <c r="R218" s="61">
        <f t="shared" si="6"/>
        <v>0</v>
      </c>
      <c r="S218" s="61">
        <f t="shared" si="7"/>
        <v>0</v>
      </c>
      <c r="T218" s="18"/>
    </row>
    <row r="219" spans="1:20">
      <c r="A219" s="59">
        <v>212</v>
      </c>
      <c r="B219" s="59" t="s">
        <v>4100</v>
      </c>
      <c r="C219" s="18" t="s">
        <v>960</v>
      </c>
      <c r="D219" s="18" t="s">
        <v>84</v>
      </c>
      <c r="E219" s="59" t="s">
        <v>4084</v>
      </c>
      <c r="F219" s="59" t="s">
        <v>1301</v>
      </c>
      <c r="G219" s="59"/>
      <c r="H219" s="59" t="s">
        <v>33</v>
      </c>
      <c r="I219" s="60">
        <v>14</v>
      </c>
      <c r="J219" s="60">
        <v>0</v>
      </c>
      <c r="K219" s="60">
        <v>0</v>
      </c>
      <c r="L219" s="60">
        <v>4060000</v>
      </c>
      <c r="M219" s="60">
        <v>0</v>
      </c>
      <c r="N219" s="60">
        <v>0</v>
      </c>
      <c r="O219" s="60">
        <f>I219*290000*0.5</f>
        <v>2030000</v>
      </c>
      <c r="P219" s="60">
        <v>4060000</v>
      </c>
      <c r="Q219" s="61">
        <v>0</v>
      </c>
      <c r="R219" s="61">
        <f t="shared" si="6"/>
        <v>0</v>
      </c>
      <c r="S219" s="61">
        <f t="shared" si="7"/>
        <v>4060000</v>
      </c>
      <c r="T219" s="18"/>
    </row>
    <row r="220" spans="1:20" hidden="1">
      <c r="A220" s="59">
        <v>213</v>
      </c>
      <c r="B220" s="59" t="s">
        <v>4101</v>
      </c>
      <c r="C220" s="18" t="s">
        <v>1179</v>
      </c>
      <c r="D220" s="18" t="s">
        <v>110</v>
      </c>
      <c r="E220" s="59" t="s">
        <v>4084</v>
      </c>
      <c r="F220" s="59" t="s">
        <v>32</v>
      </c>
      <c r="G220" s="59"/>
      <c r="H220" s="59" t="s">
        <v>33</v>
      </c>
      <c r="I220" s="60">
        <v>2</v>
      </c>
      <c r="J220" s="60">
        <v>0</v>
      </c>
      <c r="K220" s="60">
        <v>0</v>
      </c>
      <c r="L220" s="60">
        <v>580000</v>
      </c>
      <c r="M220" s="60">
        <v>0</v>
      </c>
      <c r="N220" s="60">
        <v>0</v>
      </c>
      <c r="O220" s="60">
        <v>0</v>
      </c>
      <c r="P220" s="60">
        <v>580000</v>
      </c>
      <c r="Q220" s="61">
        <v>580000</v>
      </c>
      <c r="R220" s="61">
        <f t="shared" si="6"/>
        <v>0</v>
      </c>
      <c r="S220" s="61">
        <f t="shared" si="7"/>
        <v>0</v>
      </c>
      <c r="T220" s="18"/>
    </row>
    <row r="221" spans="1:20">
      <c r="A221" s="59">
        <v>214</v>
      </c>
      <c r="B221" s="59" t="s">
        <v>4102</v>
      </c>
      <c r="C221" s="18" t="s">
        <v>4103</v>
      </c>
      <c r="D221" s="18" t="s">
        <v>259</v>
      </c>
      <c r="E221" s="59" t="s">
        <v>4084</v>
      </c>
      <c r="F221" s="59" t="s">
        <v>32</v>
      </c>
      <c r="G221" s="59"/>
      <c r="H221" s="59" t="s">
        <v>33</v>
      </c>
      <c r="I221" s="60">
        <v>12</v>
      </c>
      <c r="J221" s="60">
        <v>0</v>
      </c>
      <c r="K221" s="60">
        <v>0</v>
      </c>
      <c r="L221" s="60">
        <v>3480000</v>
      </c>
      <c r="M221" s="60">
        <v>0</v>
      </c>
      <c r="N221" s="60">
        <v>0</v>
      </c>
      <c r="O221" s="60">
        <v>0</v>
      </c>
      <c r="P221" s="60">
        <v>3480000</v>
      </c>
      <c r="Q221" s="61">
        <v>0</v>
      </c>
      <c r="R221" s="61">
        <f t="shared" si="6"/>
        <v>0</v>
      </c>
      <c r="S221" s="61">
        <f t="shared" si="7"/>
        <v>3480000</v>
      </c>
      <c r="T221" s="18"/>
    </row>
    <row r="222" spans="1:20" hidden="1">
      <c r="A222" s="59">
        <v>215</v>
      </c>
      <c r="B222" s="59" t="s">
        <v>4104</v>
      </c>
      <c r="C222" s="18" t="s">
        <v>152</v>
      </c>
      <c r="D222" s="18" t="s">
        <v>63</v>
      </c>
      <c r="E222" s="59" t="s">
        <v>4084</v>
      </c>
      <c r="F222" s="59" t="s">
        <v>32</v>
      </c>
      <c r="G222" s="59"/>
      <c r="H222" s="59" t="s">
        <v>33</v>
      </c>
      <c r="I222" s="60">
        <v>8</v>
      </c>
      <c r="J222" s="60">
        <v>0</v>
      </c>
      <c r="K222" s="60">
        <v>0</v>
      </c>
      <c r="L222" s="60">
        <v>2320000</v>
      </c>
      <c r="M222" s="60">
        <v>0</v>
      </c>
      <c r="N222" s="60">
        <v>0</v>
      </c>
      <c r="O222" s="60">
        <v>0</v>
      </c>
      <c r="P222" s="60">
        <v>2320000</v>
      </c>
      <c r="Q222" s="61">
        <v>2320000</v>
      </c>
      <c r="R222" s="61">
        <f t="shared" si="6"/>
        <v>0</v>
      </c>
      <c r="S222" s="61">
        <f t="shared" si="7"/>
        <v>0</v>
      </c>
      <c r="T222" s="18"/>
    </row>
    <row r="223" spans="1:20" hidden="1">
      <c r="A223" s="59">
        <v>216</v>
      </c>
      <c r="B223" s="59" t="s">
        <v>4105</v>
      </c>
      <c r="C223" s="18" t="s">
        <v>131</v>
      </c>
      <c r="D223" s="18" t="s">
        <v>256</v>
      </c>
      <c r="E223" s="59" t="s">
        <v>4084</v>
      </c>
      <c r="F223" s="59" t="s">
        <v>32</v>
      </c>
      <c r="G223" s="59"/>
      <c r="H223" s="59" t="s">
        <v>33</v>
      </c>
      <c r="I223" s="60">
        <v>2</v>
      </c>
      <c r="J223" s="60">
        <v>0</v>
      </c>
      <c r="K223" s="60">
        <v>0</v>
      </c>
      <c r="L223" s="60">
        <v>580000</v>
      </c>
      <c r="M223" s="60">
        <v>0</v>
      </c>
      <c r="N223" s="60">
        <v>0</v>
      </c>
      <c r="O223" s="60">
        <v>0</v>
      </c>
      <c r="P223" s="60">
        <v>580000</v>
      </c>
      <c r="Q223" s="61">
        <v>580000</v>
      </c>
      <c r="R223" s="61">
        <f t="shared" si="6"/>
        <v>0</v>
      </c>
      <c r="S223" s="61">
        <f t="shared" si="7"/>
        <v>0</v>
      </c>
      <c r="T223" s="18"/>
    </row>
    <row r="224" spans="1:20" hidden="1">
      <c r="A224" s="59">
        <v>217</v>
      </c>
      <c r="B224" s="59" t="s">
        <v>4106</v>
      </c>
      <c r="C224" s="18" t="s">
        <v>770</v>
      </c>
      <c r="D224" s="18" t="s">
        <v>1407</v>
      </c>
      <c r="E224" s="59" t="s">
        <v>4084</v>
      </c>
      <c r="F224" s="59" t="s">
        <v>32</v>
      </c>
      <c r="G224" s="59"/>
      <c r="H224" s="59" t="s">
        <v>33</v>
      </c>
      <c r="I224" s="60">
        <v>3</v>
      </c>
      <c r="J224" s="60">
        <v>0</v>
      </c>
      <c r="K224" s="60">
        <v>0</v>
      </c>
      <c r="L224" s="60">
        <v>870000</v>
      </c>
      <c r="M224" s="60">
        <v>0</v>
      </c>
      <c r="N224" s="60">
        <v>0</v>
      </c>
      <c r="O224" s="60">
        <v>0</v>
      </c>
      <c r="P224" s="60">
        <v>870000</v>
      </c>
      <c r="Q224" s="61">
        <v>1910000</v>
      </c>
      <c r="R224" s="61">
        <f t="shared" si="6"/>
        <v>1040000</v>
      </c>
      <c r="S224" s="61">
        <f t="shared" si="7"/>
        <v>0</v>
      </c>
      <c r="T224" s="18"/>
    </row>
    <row r="225" spans="1:20" hidden="1">
      <c r="A225" s="59">
        <v>218</v>
      </c>
      <c r="B225" s="59" t="s">
        <v>4107</v>
      </c>
      <c r="C225" s="18" t="s">
        <v>141</v>
      </c>
      <c r="D225" s="18" t="s">
        <v>192</v>
      </c>
      <c r="E225" s="59" t="s">
        <v>4084</v>
      </c>
      <c r="F225" s="59" t="s">
        <v>32</v>
      </c>
      <c r="G225" s="59"/>
      <c r="H225" s="59" t="s">
        <v>33</v>
      </c>
      <c r="I225" s="60">
        <v>8</v>
      </c>
      <c r="J225" s="60">
        <v>0</v>
      </c>
      <c r="K225" s="60">
        <v>0</v>
      </c>
      <c r="L225" s="60">
        <v>2320000</v>
      </c>
      <c r="M225" s="60">
        <v>0</v>
      </c>
      <c r="N225" s="60">
        <v>0</v>
      </c>
      <c r="O225" s="60">
        <v>0</v>
      </c>
      <c r="P225" s="60">
        <v>2320000</v>
      </c>
      <c r="Q225" s="61">
        <v>8700000</v>
      </c>
      <c r="R225" s="61">
        <f t="shared" si="6"/>
        <v>6380000</v>
      </c>
      <c r="S225" s="61">
        <f t="shared" si="7"/>
        <v>0</v>
      </c>
      <c r="T225" s="18"/>
    </row>
    <row r="226" spans="1:20" hidden="1">
      <c r="A226" s="59">
        <v>219</v>
      </c>
      <c r="B226" s="59" t="s">
        <v>4108</v>
      </c>
      <c r="C226" s="18" t="s">
        <v>321</v>
      </c>
      <c r="D226" s="18" t="s">
        <v>675</v>
      </c>
      <c r="E226" s="59" t="s">
        <v>4084</v>
      </c>
      <c r="F226" s="59" t="s">
        <v>32</v>
      </c>
      <c r="G226" s="59"/>
      <c r="H226" s="59" t="s">
        <v>33</v>
      </c>
      <c r="I226" s="60">
        <v>10</v>
      </c>
      <c r="J226" s="60">
        <v>0</v>
      </c>
      <c r="K226" s="60">
        <v>0</v>
      </c>
      <c r="L226" s="60">
        <v>2900000</v>
      </c>
      <c r="M226" s="60">
        <v>0</v>
      </c>
      <c r="N226" s="60">
        <v>0</v>
      </c>
      <c r="O226" s="60">
        <v>0</v>
      </c>
      <c r="P226" s="60">
        <v>2900000</v>
      </c>
      <c r="Q226" s="61">
        <v>2900000</v>
      </c>
      <c r="R226" s="61">
        <f t="shared" si="6"/>
        <v>0</v>
      </c>
      <c r="S226" s="61">
        <f t="shared" si="7"/>
        <v>0</v>
      </c>
      <c r="T226" s="18"/>
    </row>
    <row r="227" spans="1:20" hidden="1">
      <c r="A227" s="59">
        <v>220</v>
      </c>
      <c r="B227" s="59" t="s">
        <v>4109</v>
      </c>
      <c r="C227" s="18" t="s">
        <v>4049</v>
      </c>
      <c r="D227" s="18" t="s">
        <v>4110</v>
      </c>
      <c r="E227" s="59" t="s">
        <v>4084</v>
      </c>
      <c r="F227" s="59" t="s">
        <v>32</v>
      </c>
      <c r="G227" s="59"/>
      <c r="H227" s="59" t="s">
        <v>33</v>
      </c>
      <c r="I227" s="60">
        <v>10</v>
      </c>
      <c r="J227" s="60">
        <v>0</v>
      </c>
      <c r="K227" s="60">
        <v>0</v>
      </c>
      <c r="L227" s="60">
        <v>2900000</v>
      </c>
      <c r="M227" s="60">
        <v>0</v>
      </c>
      <c r="N227" s="60">
        <v>0</v>
      </c>
      <c r="O227" s="60">
        <v>0</v>
      </c>
      <c r="P227" s="60">
        <v>2900000</v>
      </c>
      <c r="Q227" s="61">
        <v>2900000</v>
      </c>
      <c r="R227" s="61">
        <f t="shared" si="6"/>
        <v>0</v>
      </c>
      <c r="S227" s="61">
        <f t="shared" si="7"/>
        <v>0</v>
      </c>
      <c r="T227" s="18"/>
    </row>
    <row r="228" spans="1:20">
      <c r="A228" s="59">
        <v>221</v>
      </c>
      <c r="B228" s="59" t="s">
        <v>4111</v>
      </c>
      <c r="C228" s="18" t="s">
        <v>121</v>
      </c>
      <c r="D228" s="18" t="s">
        <v>36</v>
      </c>
      <c r="E228" s="59" t="s">
        <v>4084</v>
      </c>
      <c r="F228" s="59" t="s">
        <v>32</v>
      </c>
      <c r="G228" s="59"/>
      <c r="H228" s="59" t="s">
        <v>33</v>
      </c>
      <c r="I228" s="60">
        <v>3</v>
      </c>
      <c r="J228" s="60">
        <v>12</v>
      </c>
      <c r="K228" s="60">
        <v>0</v>
      </c>
      <c r="L228" s="60">
        <v>870000</v>
      </c>
      <c r="M228" s="60">
        <v>3480000</v>
      </c>
      <c r="N228" s="60">
        <v>0</v>
      </c>
      <c r="O228" s="60">
        <v>0</v>
      </c>
      <c r="P228" s="60">
        <v>4350000</v>
      </c>
      <c r="Q228" s="61">
        <v>0</v>
      </c>
      <c r="R228" s="61">
        <f t="shared" si="6"/>
        <v>0</v>
      </c>
      <c r="S228" s="61">
        <f t="shared" si="7"/>
        <v>4350000</v>
      </c>
      <c r="T228" s="18"/>
    </row>
    <row r="229" spans="1:20" hidden="1">
      <c r="A229" s="59">
        <v>222</v>
      </c>
      <c r="B229" s="59" t="s">
        <v>4112</v>
      </c>
      <c r="C229" s="18" t="s">
        <v>308</v>
      </c>
      <c r="D229" s="18" t="s">
        <v>1515</v>
      </c>
      <c r="E229" s="59" t="s">
        <v>4084</v>
      </c>
      <c r="F229" s="59" t="s">
        <v>32</v>
      </c>
      <c r="G229" s="59"/>
      <c r="H229" s="59" t="s">
        <v>33</v>
      </c>
      <c r="I229" s="60">
        <v>10</v>
      </c>
      <c r="J229" s="60">
        <v>0</v>
      </c>
      <c r="K229" s="60">
        <v>0</v>
      </c>
      <c r="L229" s="60">
        <v>2900000</v>
      </c>
      <c r="M229" s="60">
        <v>0</v>
      </c>
      <c r="N229" s="60">
        <v>0</v>
      </c>
      <c r="O229" s="60">
        <v>0</v>
      </c>
      <c r="P229" s="60">
        <v>2900000</v>
      </c>
      <c r="Q229" s="61">
        <v>2900000</v>
      </c>
      <c r="R229" s="61">
        <f t="shared" si="6"/>
        <v>0</v>
      </c>
      <c r="S229" s="61">
        <f t="shared" si="7"/>
        <v>0</v>
      </c>
      <c r="T229" s="18"/>
    </row>
    <row r="230" spans="1:20" hidden="1">
      <c r="A230" s="59">
        <v>223</v>
      </c>
      <c r="B230" s="59" t="s">
        <v>4113</v>
      </c>
      <c r="C230" s="18" t="s">
        <v>4114</v>
      </c>
      <c r="D230" s="18" t="s">
        <v>107</v>
      </c>
      <c r="E230" s="59" t="s">
        <v>4084</v>
      </c>
      <c r="F230" s="59" t="s">
        <v>32</v>
      </c>
      <c r="G230" s="59"/>
      <c r="H230" s="59" t="s">
        <v>33</v>
      </c>
      <c r="I230" s="60">
        <v>3</v>
      </c>
      <c r="J230" s="60">
        <v>6</v>
      </c>
      <c r="K230" s="60">
        <v>3</v>
      </c>
      <c r="L230" s="60">
        <v>870000</v>
      </c>
      <c r="M230" s="60">
        <v>1740000</v>
      </c>
      <c r="N230" s="60">
        <v>870000</v>
      </c>
      <c r="O230" s="60">
        <v>0</v>
      </c>
      <c r="P230" s="60">
        <v>3480000</v>
      </c>
      <c r="Q230" s="61">
        <v>3480000</v>
      </c>
      <c r="R230" s="61">
        <f t="shared" si="6"/>
        <v>0</v>
      </c>
      <c r="S230" s="61">
        <f t="shared" si="7"/>
        <v>0</v>
      </c>
      <c r="T230" s="18"/>
    </row>
    <row r="231" spans="1:20">
      <c r="A231" s="59">
        <v>224</v>
      </c>
      <c r="B231" s="59" t="s">
        <v>4115</v>
      </c>
      <c r="C231" s="18" t="s">
        <v>416</v>
      </c>
      <c r="D231" s="18" t="s">
        <v>4116</v>
      </c>
      <c r="E231" s="59" t="s">
        <v>4084</v>
      </c>
      <c r="F231" s="59" t="s">
        <v>64</v>
      </c>
      <c r="G231" s="59"/>
      <c r="H231" s="59" t="s">
        <v>33</v>
      </c>
      <c r="I231" s="60">
        <v>4</v>
      </c>
      <c r="J231" s="60">
        <v>0</v>
      </c>
      <c r="K231" s="60">
        <v>0</v>
      </c>
      <c r="L231" s="60">
        <v>1160000</v>
      </c>
      <c r="M231" s="60">
        <v>0</v>
      </c>
      <c r="N231" s="60">
        <v>0</v>
      </c>
      <c r="O231" s="60">
        <f>I231*290000*0.7</f>
        <v>812000</v>
      </c>
      <c r="P231" s="60">
        <v>1160000</v>
      </c>
      <c r="Q231" s="61">
        <v>0</v>
      </c>
      <c r="R231" s="61">
        <f t="shared" si="6"/>
        <v>0</v>
      </c>
      <c r="S231" s="61">
        <f t="shared" si="7"/>
        <v>1160000</v>
      </c>
      <c r="T231" s="18"/>
    </row>
    <row r="232" spans="1:20" hidden="1">
      <c r="A232" s="59">
        <v>225</v>
      </c>
      <c r="B232" s="59" t="s">
        <v>4117</v>
      </c>
      <c r="C232" s="18" t="s">
        <v>4118</v>
      </c>
      <c r="D232" s="18" t="s">
        <v>1071</v>
      </c>
      <c r="E232" s="59" t="s">
        <v>4084</v>
      </c>
      <c r="F232" s="59" t="s">
        <v>64</v>
      </c>
      <c r="G232" s="59"/>
      <c r="H232" s="59" t="s">
        <v>33</v>
      </c>
      <c r="I232" s="60">
        <v>2</v>
      </c>
      <c r="J232" s="60">
        <v>0</v>
      </c>
      <c r="K232" s="60">
        <v>0</v>
      </c>
      <c r="L232" s="60">
        <v>580000</v>
      </c>
      <c r="M232" s="60">
        <v>0</v>
      </c>
      <c r="N232" s="60">
        <v>0</v>
      </c>
      <c r="O232" s="60">
        <f>I232*290000*0.7</f>
        <v>406000</v>
      </c>
      <c r="P232" s="60">
        <v>580000</v>
      </c>
      <c r="Q232" s="61">
        <v>580000</v>
      </c>
      <c r="R232" s="61">
        <f t="shared" si="6"/>
        <v>0</v>
      </c>
      <c r="S232" s="61">
        <f t="shared" si="7"/>
        <v>0</v>
      </c>
      <c r="T232" s="18"/>
    </row>
    <row r="233" spans="1:20" hidden="1">
      <c r="A233" s="59">
        <v>226</v>
      </c>
      <c r="B233" s="59" t="s">
        <v>4119</v>
      </c>
      <c r="C233" s="18" t="s">
        <v>4120</v>
      </c>
      <c r="D233" s="18" t="s">
        <v>4121</v>
      </c>
      <c r="E233" s="59" t="s">
        <v>4084</v>
      </c>
      <c r="F233" s="59" t="s">
        <v>32</v>
      </c>
      <c r="G233" s="59"/>
      <c r="H233" s="59" t="s">
        <v>33</v>
      </c>
      <c r="I233" s="60">
        <v>5</v>
      </c>
      <c r="J233" s="60">
        <v>0</v>
      </c>
      <c r="K233" s="60">
        <v>0</v>
      </c>
      <c r="L233" s="60">
        <v>1450000</v>
      </c>
      <c r="M233" s="60">
        <v>0</v>
      </c>
      <c r="N233" s="60">
        <v>0</v>
      </c>
      <c r="O233" s="60">
        <v>0</v>
      </c>
      <c r="P233" s="60">
        <v>1450000</v>
      </c>
      <c r="Q233" s="61">
        <v>6380000</v>
      </c>
      <c r="R233" s="61">
        <f t="shared" si="6"/>
        <v>4930000</v>
      </c>
      <c r="S233" s="61">
        <f t="shared" si="7"/>
        <v>0</v>
      </c>
      <c r="T233" s="18"/>
    </row>
    <row r="234" spans="1:20">
      <c r="A234" s="59">
        <v>227</v>
      </c>
      <c r="B234" s="59" t="s">
        <v>4122</v>
      </c>
      <c r="C234" s="18" t="s">
        <v>4123</v>
      </c>
      <c r="D234" s="18" t="s">
        <v>610</v>
      </c>
      <c r="E234" s="59" t="s">
        <v>4124</v>
      </c>
      <c r="F234" s="59" t="s">
        <v>32</v>
      </c>
      <c r="G234" s="59"/>
      <c r="H234" s="59" t="s">
        <v>33</v>
      </c>
      <c r="I234" s="60">
        <v>18</v>
      </c>
      <c r="J234" s="60">
        <v>0</v>
      </c>
      <c r="K234" s="60">
        <v>0</v>
      </c>
      <c r="L234" s="60">
        <v>5220000</v>
      </c>
      <c r="M234" s="60">
        <v>0</v>
      </c>
      <c r="N234" s="60">
        <v>0</v>
      </c>
      <c r="O234" s="60">
        <v>0</v>
      </c>
      <c r="P234" s="60">
        <v>5220000</v>
      </c>
      <c r="Q234" s="61">
        <v>0</v>
      </c>
      <c r="R234" s="61">
        <f t="shared" si="6"/>
        <v>0</v>
      </c>
      <c r="S234" s="61">
        <f t="shared" si="7"/>
        <v>5220000</v>
      </c>
      <c r="T234" s="18"/>
    </row>
    <row r="235" spans="1:20">
      <c r="A235" s="59">
        <v>228</v>
      </c>
      <c r="B235" s="59" t="s">
        <v>4125</v>
      </c>
      <c r="C235" s="18" t="s">
        <v>1684</v>
      </c>
      <c r="D235" s="18" t="s">
        <v>115</v>
      </c>
      <c r="E235" s="59" t="s">
        <v>4124</v>
      </c>
      <c r="F235" s="59" t="s">
        <v>64</v>
      </c>
      <c r="G235" s="59"/>
      <c r="H235" s="59" t="s">
        <v>33</v>
      </c>
      <c r="I235" s="60">
        <v>6</v>
      </c>
      <c r="J235" s="60">
        <v>0</v>
      </c>
      <c r="K235" s="60">
        <v>0</v>
      </c>
      <c r="L235" s="60">
        <v>1740000</v>
      </c>
      <c r="M235" s="60">
        <v>0</v>
      </c>
      <c r="N235" s="60">
        <v>0</v>
      </c>
      <c r="O235" s="60">
        <f>I235*290000*0.7</f>
        <v>1218000</v>
      </c>
      <c r="P235" s="60">
        <v>1740000</v>
      </c>
      <c r="Q235" s="61">
        <v>0</v>
      </c>
      <c r="R235" s="61">
        <f t="shared" si="6"/>
        <v>0</v>
      </c>
      <c r="S235" s="61">
        <f t="shared" si="7"/>
        <v>1740000</v>
      </c>
      <c r="T235" s="18"/>
    </row>
    <row r="236" spans="1:20" hidden="1">
      <c r="A236" s="59">
        <v>229</v>
      </c>
      <c r="B236" s="59" t="s">
        <v>4126</v>
      </c>
      <c r="C236" s="18" t="s">
        <v>191</v>
      </c>
      <c r="D236" s="18" t="s">
        <v>67</v>
      </c>
      <c r="E236" s="59" t="s">
        <v>4124</v>
      </c>
      <c r="F236" s="59" t="s">
        <v>64</v>
      </c>
      <c r="G236" s="59"/>
      <c r="H236" s="59" t="s">
        <v>33</v>
      </c>
      <c r="I236" s="60">
        <v>14</v>
      </c>
      <c r="J236" s="60">
        <v>2</v>
      </c>
      <c r="K236" s="60">
        <v>0</v>
      </c>
      <c r="L236" s="60">
        <v>4060000</v>
      </c>
      <c r="M236" s="60">
        <v>580000</v>
      </c>
      <c r="N236" s="60">
        <v>0</v>
      </c>
      <c r="O236" s="60">
        <f>I236*290000*0.7</f>
        <v>2842000</v>
      </c>
      <c r="P236" s="60">
        <v>4640000</v>
      </c>
      <c r="Q236" s="61">
        <v>4640000</v>
      </c>
      <c r="R236" s="61">
        <f t="shared" si="6"/>
        <v>0</v>
      </c>
      <c r="S236" s="61">
        <f t="shared" si="7"/>
        <v>0</v>
      </c>
      <c r="T236" s="18"/>
    </row>
    <row r="237" spans="1:20" hidden="1">
      <c r="A237" s="59">
        <v>230</v>
      </c>
      <c r="B237" s="59" t="s">
        <v>4127</v>
      </c>
      <c r="C237" s="18" t="s">
        <v>4128</v>
      </c>
      <c r="D237" s="18" t="s">
        <v>67</v>
      </c>
      <c r="E237" s="59" t="s">
        <v>4124</v>
      </c>
      <c r="F237" s="59" t="s">
        <v>32</v>
      </c>
      <c r="G237" s="59"/>
      <c r="H237" s="59" t="s">
        <v>33</v>
      </c>
      <c r="I237" s="60">
        <v>7</v>
      </c>
      <c r="J237" s="60">
        <v>0</v>
      </c>
      <c r="K237" s="60">
        <v>0</v>
      </c>
      <c r="L237" s="60">
        <v>2030000</v>
      </c>
      <c r="M237" s="60">
        <v>0</v>
      </c>
      <c r="N237" s="60">
        <v>0</v>
      </c>
      <c r="O237" s="60">
        <v>0</v>
      </c>
      <c r="P237" s="60">
        <v>2030000</v>
      </c>
      <c r="Q237" s="61">
        <v>2030000</v>
      </c>
      <c r="R237" s="61">
        <f t="shared" si="6"/>
        <v>0</v>
      </c>
      <c r="S237" s="61">
        <f t="shared" si="7"/>
        <v>0</v>
      </c>
      <c r="T237" s="18"/>
    </row>
    <row r="238" spans="1:20">
      <c r="A238" s="59">
        <v>231</v>
      </c>
      <c r="B238" s="59" t="s">
        <v>4129</v>
      </c>
      <c r="C238" s="18" t="s">
        <v>4130</v>
      </c>
      <c r="D238" s="18" t="s">
        <v>2008</v>
      </c>
      <c r="E238" s="59" t="s">
        <v>4124</v>
      </c>
      <c r="F238" s="59" t="s">
        <v>32</v>
      </c>
      <c r="G238" s="59"/>
      <c r="H238" s="59" t="s">
        <v>33</v>
      </c>
      <c r="I238" s="60">
        <v>10</v>
      </c>
      <c r="J238" s="60">
        <v>0</v>
      </c>
      <c r="K238" s="60">
        <v>0</v>
      </c>
      <c r="L238" s="60">
        <v>2900000</v>
      </c>
      <c r="M238" s="60">
        <v>0</v>
      </c>
      <c r="N238" s="60">
        <v>0</v>
      </c>
      <c r="O238" s="60">
        <v>0</v>
      </c>
      <c r="P238" s="60">
        <v>2900000</v>
      </c>
      <c r="Q238" s="61">
        <v>0</v>
      </c>
      <c r="R238" s="61">
        <f t="shared" si="6"/>
        <v>0</v>
      </c>
      <c r="S238" s="61">
        <f t="shared" si="7"/>
        <v>2900000</v>
      </c>
      <c r="T238" s="18"/>
    </row>
    <row r="239" spans="1:20">
      <c r="A239" s="59">
        <v>232</v>
      </c>
      <c r="B239" s="59" t="s">
        <v>4131</v>
      </c>
      <c r="C239" s="18" t="s">
        <v>4132</v>
      </c>
      <c r="D239" s="18" t="s">
        <v>36</v>
      </c>
      <c r="E239" s="59" t="s">
        <v>4124</v>
      </c>
      <c r="F239" s="59" t="s">
        <v>32</v>
      </c>
      <c r="G239" s="59"/>
      <c r="H239" s="59" t="s">
        <v>33</v>
      </c>
      <c r="I239" s="60">
        <v>10</v>
      </c>
      <c r="J239" s="60">
        <v>0</v>
      </c>
      <c r="K239" s="60">
        <v>0</v>
      </c>
      <c r="L239" s="60">
        <v>2900000</v>
      </c>
      <c r="M239" s="60">
        <v>0</v>
      </c>
      <c r="N239" s="60">
        <v>0</v>
      </c>
      <c r="O239" s="60">
        <v>0</v>
      </c>
      <c r="P239" s="60">
        <v>2900000</v>
      </c>
      <c r="Q239" s="61">
        <v>0</v>
      </c>
      <c r="R239" s="61">
        <f t="shared" si="6"/>
        <v>0</v>
      </c>
      <c r="S239" s="61">
        <f t="shared" si="7"/>
        <v>2900000</v>
      </c>
      <c r="T239" s="18"/>
    </row>
    <row r="240" spans="1:20">
      <c r="A240" s="59">
        <v>233</v>
      </c>
      <c r="B240" s="59" t="s">
        <v>4133</v>
      </c>
      <c r="C240" s="18" t="s">
        <v>669</v>
      </c>
      <c r="D240" s="18" t="s">
        <v>84</v>
      </c>
      <c r="E240" s="59" t="s">
        <v>4124</v>
      </c>
      <c r="F240" s="59" t="s">
        <v>32</v>
      </c>
      <c r="G240" s="59"/>
      <c r="H240" s="59" t="s">
        <v>33</v>
      </c>
      <c r="I240" s="60">
        <v>2</v>
      </c>
      <c r="J240" s="60">
        <v>0</v>
      </c>
      <c r="K240" s="60">
        <v>0</v>
      </c>
      <c r="L240" s="60">
        <v>580000</v>
      </c>
      <c r="M240" s="60">
        <v>0</v>
      </c>
      <c r="N240" s="60">
        <v>0</v>
      </c>
      <c r="O240" s="60">
        <v>0</v>
      </c>
      <c r="P240" s="60">
        <v>580000</v>
      </c>
      <c r="Q240" s="61">
        <v>0</v>
      </c>
      <c r="R240" s="61">
        <f t="shared" si="6"/>
        <v>0</v>
      </c>
      <c r="S240" s="61">
        <f t="shared" si="7"/>
        <v>580000</v>
      </c>
      <c r="T240" s="18"/>
    </row>
    <row r="241" spans="1:20" hidden="1">
      <c r="A241" s="59">
        <v>234</v>
      </c>
      <c r="B241" s="59" t="s">
        <v>4134</v>
      </c>
      <c r="C241" s="18" t="s">
        <v>1271</v>
      </c>
      <c r="D241" s="18" t="s">
        <v>1104</v>
      </c>
      <c r="E241" s="59" t="s">
        <v>4124</v>
      </c>
      <c r="F241" s="59" t="s">
        <v>32</v>
      </c>
      <c r="G241" s="59" t="s">
        <v>32</v>
      </c>
      <c r="H241" s="59" t="s">
        <v>33</v>
      </c>
      <c r="I241" s="60">
        <v>14</v>
      </c>
      <c r="J241" s="60">
        <v>0</v>
      </c>
      <c r="K241" s="60">
        <v>0</v>
      </c>
      <c r="L241" s="60">
        <v>4060000</v>
      </c>
      <c r="M241" s="60">
        <v>0</v>
      </c>
      <c r="N241" s="60">
        <v>0</v>
      </c>
      <c r="O241" s="60">
        <v>0</v>
      </c>
      <c r="P241" s="60">
        <v>4060000</v>
      </c>
      <c r="Q241" s="61">
        <v>4060000</v>
      </c>
      <c r="R241" s="61">
        <f t="shared" si="6"/>
        <v>0</v>
      </c>
      <c r="S241" s="61">
        <f t="shared" si="7"/>
        <v>0</v>
      </c>
      <c r="T241" s="18"/>
    </row>
    <row r="242" spans="1:20" hidden="1">
      <c r="A242" s="59">
        <v>235</v>
      </c>
      <c r="B242" s="59" t="s">
        <v>4135</v>
      </c>
      <c r="C242" s="18" t="s">
        <v>95</v>
      </c>
      <c r="D242" s="18" t="s">
        <v>259</v>
      </c>
      <c r="E242" s="59" t="s">
        <v>4124</v>
      </c>
      <c r="F242" s="59" t="s">
        <v>32</v>
      </c>
      <c r="G242" s="59"/>
      <c r="H242" s="59" t="s">
        <v>33</v>
      </c>
      <c r="I242" s="60">
        <v>4</v>
      </c>
      <c r="J242" s="60">
        <v>0</v>
      </c>
      <c r="K242" s="60">
        <v>0</v>
      </c>
      <c r="L242" s="60">
        <v>1160000</v>
      </c>
      <c r="M242" s="60">
        <v>0</v>
      </c>
      <c r="N242" s="60">
        <v>0</v>
      </c>
      <c r="O242" s="60">
        <v>0</v>
      </c>
      <c r="P242" s="60">
        <v>1160000</v>
      </c>
      <c r="Q242" s="61">
        <v>1160000</v>
      </c>
      <c r="R242" s="61">
        <f t="shared" si="6"/>
        <v>0</v>
      </c>
      <c r="S242" s="61">
        <f t="shared" si="7"/>
        <v>0</v>
      </c>
      <c r="T242" s="18"/>
    </row>
    <row r="243" spans="1:20">
      <c r="A243" s="59">
        <v>236</v>
      </c>
      <c r="B243" s="59" t="s">
        <v>4136</v>
      </c>
      <c r="C243" s="18" t="s">
        <v>4137</v>
      </c>
      <c r="D243" s="18" t="s">
        <v>1278</v>
      </c>
      <c r="E243" s="59" t="s">
        <v>4124</v>
      </c>
      <c r="F243" s="59" t="s">
        <v>32</v>
      </c>
      <c r="G243" s="59"/>
      <c r="H243" s="59" t="s">
        <v>33</v>
      </c>
      <c r="I243" s="60">
        <v>10</v>
      </c>
      <c r="J243" s="60">
        <v>0</v>
      </c>
      <c r="K243" s="60">
        <v>0</v>
      </c>
      <c r="L243" s="60">
        <v>2900000</v>
      </c>
      <c r="M243" s="60">
        <v>0</v>
      </c>
      <c r="N243" s="60">
        <v>0</v>
      </c>
      <c r="O243" s="60">
        <v>0</v>
      </c>
      <c r="P243" s="60">
        <v>2900000</v>
      </c>
      <c r="Q243" s="61">
        <v>0</v>
      </c>
      <c r="R243" s="61">
        <f t="shared" si="6"/>
        <v>0</v>
      </c>
      <c r="S243" s="61">
        <f t="shared" si="7"/>
        <v>2900000</v>
      </c>
      <c r="T243" s="18"/>
    </row>
    <row r="244" spans="1:20" hidden="1">
      <c r="A244" s="59">
        <v>237</v>
      </c>
      <c r="B244" s="59" t="s">
        <v>4138</v>
      </c>
      <c r="C244" s="18" t="s">
        <v>1633</v>
      </c>
      <c r="D244" s="18" t="s">
        <v>360</v>
      </c>
      <c r="E244" s="59" t="s">
        <v>4124</v>
      </c>
      <c r="F244" s="59" t="s">
        <v>32</v>
      </c>
      <c r="G244" s="59"/>
      <c r="H244" s="59" t="s">
        <v>33</v>
      </c>
      <c r="I244" s="60">
        <v>2</v>
      </c>
      <c r="J244" s="60">
        <v>0</v>
      </c>
      <c r="K244" s="60">
        <v>0</v>
      </c>
      <c r="L244" s="60">
        <v>580000</v>
      </c>
      <c r="M244" s="60">
        <v>0</v>
      </c>
      <c r="N244" s="60">
        <v>0</v>
      </c>
      <c r="O244" s="60">
        <v>0</v>
      </c>
      <c r="P244" s="60">
        <v>580000</v>
      </c>
      <c r="Q244" s="61">
        <v>580000</v>
      </c>
      <c r="R244" s="61">
        <f t="shared" si="6"/>
        <v>0</v>
      </c>
      <c r="S244" s="61">
        <f t="shared" si="7"/>
        <v>0</v>
      </c>
      <c r="T244" s="18"/>
    </row>
    <row r="245" spans="1:20" hidden="1">
      <c r="A245" s="59">
        <v>238</v>
      </c>
      <c r="B245" s="59" t="s">
        <v>4139</v>
      </c>
      <c r="C245" s="18" t="s">
        <v>4140</v>
      </c>
      <c r="D245" s="18" t="s">
        <v>541</v>
      </c>
      <c r="E245" s="59" t="s">
        <v>4124</v>
      </c>
      <c r="F245" s="59" t="s">
        <v>32</v>
      </c>
      <c r="G245" s="59"/>
      <c r="H245" s="59" t="s">
        <v>33</v>
      </c>
      <c r="I245" s="60">
        <v>14</v>
      </c>
      <c r="J245" s="60">
        <v>0</v>
      </c>
      <c r="K245" s="60">
        <v>0</v>
      </c>
      <c r="L245" s="60">
        <v>4060000</v>
      </c>
      <c r="M245" s="60">
        <v>0</v>
      </c>
      <c r="N245" s="60">
        <v>0</v>
      </c>
      <c r="O245" s="60">
        <v>0</v>
      </c>
      <c r="P245" s="60">
        <v>4060000</v>
      </c>
      <c r="Q245" s="61">
        <v>4060000</v>
      </c>
      <c r="R245" s="61">
        <f t="shared" si="6"/>
        <v>0</v>
      </c>
      <c r="S245" s="61">
        <f t="shared" si="7"/>
        <v>0</v>
      </c>
      <c r="T245" s="18"/>
    </row>
    <row r="246" spans="1:20" hidden="1">
      <c r="A246" s="59">
        <v>239</v>
      </c>
      <c r="B246" s="59" t="s">
        <v>4141</v>
      </c>
      <c r="C246" s="18" t="s">
        <v>4142</v>
      </c>
      <c r="D246" s="18" t="s">
        <v>124</v>
      </c>
      <c r="E246" s="59" t="s">
        <v>4124</v>
      </c>
      <c r="F246" s="59" t="s">
        <v>32</v>
      </c>
      <c r="G246" s="59"/>
      <c r="H246" s="59" t="s">
        <v>33</v>
      </c>
      <c r="I246" s="60">
        <v>0</v>
      </c>
      <c r="J246" s="60">
        <v>3</v>
      </c>
      <c r="K246" s="60">
        <v>0</v>
      </c>
      <c r="L246" s="60">
        <v>0</v>
      </c>
      <c r="M246" s="60">
        <v>870000</v>
      </c>
      <c r="N246" s="60">
        <v>0</v>
      </c>
      <c r="O246" s="60">
        <v>0</v>
      </c>
      <c r="P246" s="60">
        <v>870000</v>
      </c>
      <c r="Q246" s="61">
        <v>870000</v>
      </c>
      <c r="R246" s="61">
        <f t="shared" si="6"/>
        <v>0</v>
      </c>
      <c r="S246" s="61">
        <f t="shared" si="7"/>
        <v>0</v>
      </c>
      <c r="T246" s="18"/>
    </row>
    <row r="247" spans="1:20" hidden="1">
      <c r="A247" s="59">
        <v>240</v>
      </c>
      <c r="B247" s="59" t="s">
        <v>4143</v>
      </c>
      <c r="C247" s="18" t="s">
        <v>2520</v>
      </c>
      <c r="D247" s="18" t="s">
        <v>835</v>
      </c>
      <c r="E247" s="59" t="s">
        <v>4124</v>
      </c>
      <c r="F247" s="59" t="s">
        <v>32</v>
      </c>
      <c r="G247" s="59"/>
      <c r="H247" s="59" t="s">
        <v>33</v>
      </c>
      <c r="I247" s="60">
        <v>4</v>
      </c>
      <c r="J247" s="60">
        <v>0</v>
      </c>
      <c r="K247" s="60">
        <v>0</v>
      </c>
      <c r="L247" s="60">
        <v>1160000</v>
      </c>
      <c r="M247" s="60">
        <v>0</v>
      </c>
      <c r="N247" s="60">
        <v>0</v>
      </c>
      <c r="O247" s="60">
        <v>0</v>
      </c>
      <c r="P247" s="60">
        <v>1160000</v>
      </c>
      <c r="Q247" s="61">
        <v>1160000</v>
      </c>
      <c r="R247" s="61">
        <f t="shared" si="6"/>
        <v>0</v>
      </c>
      <c r="S247" s="61">
        <f t="shared" si="7"/>
        <v>0</v>
      </c>
      <c r="T247" s="18"/>
    </row>
    <row r="248" spans="1:20" hidden="1">
      <c r="A248" s="59">
        <v>241</v>
      </c>
      <c r="B248" s="59" t="s">
        <v>4144</v>
      </c>
      <c r="C248" s="18" t="s">
        <v>1001</v>
      </c>
      <c r="D248" s="18" t="s">
        <v>36</v>
      </c>
      <c r="E248" s="59" t="s">
        <v>4124</v>
      </c>
      <c r="F248" s="59" t="s">
        <v>32</v>
      </c>
      <c r="G248" s="59"/>
      <c r="H248" s="59" t="s">
        <v>33</v>
      </c>
      <c r="I248" s="60">
        <v>18</v>
      </c>
      <c r="J248" s="60">
        <v>0</v>
      </c>
      <c r="K248" s="60">
        <v>0</v>
      </c>
      <c r="L248" s="60">
        <v>5220000</v>
      </c>
      <c r="M248" s="60">
        <v>0</v>
      </c>
      <c r="N248" s="60">
        <v>0</v>
      </c>
      <c r="O248" s="60">
        <v>0</v>
      </c>
      <c r="P248" s="60">
        <v>5220000</v>
      </c>
      <c r="Q248" s="61">
        <v>8820000</v>
      </c>
      <c r="R248" s="61">
        <f t="shared" si="6"/>
        <v>3600000</v>
      </c>
      <c r="S248" s="61">
        <f t="shared" si="7"/>
        <v>0</v>
      </c>
      <c r="T248" s="18"/>
    </row>
    <row r="249" spans="1:20" hidden="1">
      <c r="A249" s="59">
        <v>242</v>
      </c>
      <c r="B249" s="59" t="s">
        <v>4145</v>
      </c>
      <c r="C249" s="18" t="s">
        <v>1466</v>
      </c>
      <c r="D249" s="18" t="s">
        <v>67</v>
      </c>
      <c r="E249" s="59" t="s">
        <v>4124</v>
      </c>
      <c r="F249" s="59" t="s">
        <v>32</v>
      </c>
      <c r="G249" s="59"/>
      <c r="H249" s="59" t="s">
        <v>33</v>
      </c>
      <c r="I249" s="60">
        <v>8</v>
      </c>
      <c r="J249" s="60">
        <v>0</v>
      </c>
      <c r="K249" s="60">
        <v>0</v>
      </c>
      <c r="L249" s="60">
        <v>2320000</v>
      </c>
      <c r="M249" s="60">
        <v>0</v>
      </c>
      <c r="N249" s="60">
        <v>0</v>
      </c>
      <c r="O249" s="60">
        <v>0</v>
      </c>
      <c r="P249" s="60">
        <v>2320000</v>
      </c>
      <c r="Q249" s="61">
        <v>2320000</v>
      </c>
      <c r="R249" s="61">
        <f t="shared" si="6"/>
        <v>0</v>
      </c>
      <c r="S249" s="61">
        <f t="shared" si="7"/>
        <v>0</v>
      </c>
      <c r="T249" s="18"/>
    </row>
    <row r="250" spans="1:20" hidden="1">
      <c r="A250" s="59">
        <v>243</v>
      </c>
      <c r="B250" s="59" t="s">
        <v>4146</v>
      </c>
      <c r="C250" s="18" t="s">
        <v>4147</v>
      </c>
      <c r="D250" s="18" t="s">
        <v>751</v>
      </c>
      <c r="E250" s="59" t="s">
        <v>4124</v>
      </c>
      <c r="F250" s="59" t="s">
        <v>32</v>
      </c>
      <c r="G250" s="59"/>
      <c r="H250" s="59" t="s">
        <v>33</v>
      </c>
      <c r="I250" s="60">
        <v>13</v>
      </c>
      <c r="J250" s="60">
        <v>0</v>
      </c>
      <c r="K250" s="60">
        <v>0</v>
      </c>
      <c r="L250" s="60">
        <v>3770000</v>
      </c>
      <c r="M250" s="60">
        <v>0</v>
      </c>
      <c r="N250" s="60">
        <v>0</v>
      </c>
      <c r="O250" s="60">
        <v>0</v>
      </c>
      <c r="P250" s="60">
        <v>3770000</v>
      </c>
      <c r="Q250" s="61">
        <v>3770000</v>
      </c>
      <c r="R250" s="61">
        <f t="shared" si="6"/>
        <v>0</v>
      </c>
      <c r="S250" s="61">
        <f t="shared" si="7"/>
        <v>0</v>
      </c>
      <c r="T250" s="18"/>
    </row>
    <row r="251" spans="1:20">
      <c r="A251" s="59">
        <v>244</v>
      </c>
      <c r="B251" s="59" t="s">
        <v>4148</v>
      </c>
      <c r="C251" s="18" t="s">
        <v>4149</v>
      </c>
      <c r="D251" s="18" t="s">
        <v>155</v>
      </c>
      <c r="E251" s="59" t="s">
        <v>4124</v>
      </c>
      <c r="F251" s="59" t="s">
        <v>32</v>
      </c>
      <c r="G251" s="59"/>
      <c r="H251" s="59" t="s">
        <v>33</v>
      </c>
      <c r="I251" s="60">
        <v>0</v>
      </c>
      <c r="J251" s="60">
        <v>21</v>
      </c>
      <c r="K251" s="60">
        <v>0</v>
      </c>
      <c r="L251" s="60">
        <v>0</v>
      </c>
      <c r="M251" s="60">
        <v>6090000</v>
      </c>
      <c r="N251" s="60">
        <v>0</v>
      </c>
      <c r="O251" s="60">
        <v>0</v>
      </c>
      <c r="P251" s="60">
        <v>6090000</v>
      </c>
      <c r="Q251" s="61">
        <v>0</v>
      </c>
      <c r="R251" s="61">
        <f t="shared" si="6"/>
        <v>0</v>
      </c>
      <c r="S251" s="61">
        <f t="shared" si="7"/>
        <v>6090000</v>
      </c>
      <c r="T251" s="18"/>
    </row>
    <row r="252" spans="1:20" hidden="1">
      <c r="A252" s="59">
        <v>245</v>
      </c>
      <c r="B252" s="59" t="s">
        <v>4150</v>
      </c>
      <c r="C252" s="18" t="s">
        <v>4151</v>
      </c>
      <c r="D252" s="18" t="s">
        <v>170</v>
      </c>
      <c r="E252" s="59" t="s">
        <v>4124</v>
      </c>
      <c r="F252" s="59" t="s">
        <v>32</v>
      </c>
      <c r="G252" s="59"/>
      <c r="H252" s="59" t="s">
        <v>33</v>
      </c>
      <c r="I252" s="60">
        <v>7</v>
      </c>
      <c r="J252" s="60">
        <v>3</v>
      </c>
      <c r="K252" s="60">
        <v>0</v>
      </c>
      <c r="L252" s="60">
        <v>2030000</v>
      </c>
      <c r="M252" s="60">
        <v>870000</v>
      </c>
      <c r="N252" s="60">
        <v>0</v>
      </c>
      <c r="O252" s="60">
        <v>0</v>
      </c>
      <c r="P252" s="60">
        <v>2900000</v>
      </c>
      <c r="Q252" s="61">
        <v>2900000</v>
      </c>
      <c r="R252" s="61">
        <f t="shared" si="6"/>
        <v>0</v>
      </c>
      <c r="S252" s="61">
        <f t="shared" si="7"/>
        <v>0</v>
      </c>
      <c r="T252" s="18"/>
    </row>
    <row r="253" spans="1:20" hidden="1">
      <c r="A253" s="59">
        <v>246</v>
      </c>
      <c r="B253" s="59" t="s">
        <v>4152</v>
      </c>
      <c r="C253" s="18" t="s">
        <v>669</v>
      </c>
      <c r="D253" s="18" t="s">
        <v>512</v>
      </c>
      <c r="E253" s="59" t="s">
        <v>4124</v>
      </c>
      <c r="F253" s="59" t="s">
        <v>32</v>
      </c>
      <c r="G253" s="59"/>
      <c r="H253" s="59" t="s">
        <v>33</v>
      </c>
      <c r="I253" s="60">
        <v>10</v>
      </c>
      <c r="J253" s="60">
        <v>0</v>
      </c>
      <c r="K253" s="60">
        <v>0</v>
      </c>
      <c r="L253" s="60">
        <v>2900000</v>
      </c>
      <c r="M253" s="60">
        <v>0</v>
      </c>
      <c r="N253" s="60">
        <v>0</v>
      </c>
      <c r="O253" s="60">
        <v>0</v>
      </c>
      <c r="P253" s="60">
        <v>2900000</v>
      </c>
      <c r="Q253" s="61">
        <v>2900000</v>
      </c>
      <c r="R253" s="61">
        <f t="shared" si="6"/>
        <v>0</v>
      </c>
      <c r="S253" s="61">
        <f t="shared" si="7"/>
        <v>0</v>
      </c>
      <c r="T253" s="18"/>
    </row>
    <row r="254" spans="1:20" hidden="1">
      <c r="A254" s="59">
        <v>247</v>
      </c>
      <c r="B254" s="59" t="s">
        <v>4153</v>
      </c>
      <c r="C254" s="18" t="s">
        <v>83</v>
      </c>
      <c r="D254" s="18" t="s">
        <v>559</v>
      </c>
      <c r="E254" s="59" t="s">
        <v>4124</v>
      </c>
      <c r="F254" s="59" t="s">
        <v>32</v>
      </c>
      <c r="G254" s="59"/>
      <c r="H254" s="59" t="s">
        <v>33</v>
      </c>
      <c r="I254" s="60">
        <v>6</v>
      </c>
      <c r="J254" s="60">
        <v>0</v>
      </c>
      <c r="K254" s="60">
        <v>0</v>
      </c>
      <c r="L254" s="60">
        <v>1740000</v>
      </c>
      <c r="M254" s="60">
        <v>0</v>
      </c>
      <c r="N254" s="60">
        <v>0</v>
      </c>
      <c r="O254" s="60">
        <v>0</v>
      </c>
      <c r="P254" s="60">
        <v>1740000</v>
      </c>
      <c r="Q254" s="61">
        <v>1740000</v>
      </c>
      <c r="R254" s="61">
        <f t="shared" si="6"/>
        <v>0</v>
      </c>
      <c r="S254" s="61">
        <f t="shared" si="7"/>
        <v>0</v>
      </c>
      <c r="T254" s="18"/>
    </row>
    <row r="255" spans="1:20" hidden="1">
      <c r="A255" s="59">
        <v>248</v>
      </c>
      <c r="B255" s="59" t="s">
        <v>4154</v>
      </c>
      <c r="C255" s="18" t="s">
        <v>4155</v>
      </c>
      <c r="D255" s="18" t="s">
        <v>36</v>
      </c>
      <c r="E255" s="59" t="s">
        <v>4124</v>
      </c>
      <c r="F255" s="59" t="s">
        <v>32</v>
      </c>
      <c r="G255" s="59"/>
      <c r="H255" s="59" t="s">
        <v>33</v>
      </c>
      <c r="I255" s="60">
        <v>10</v>
      </c>
      <c r="J255" s="60">
        <v>0</v>
      </c>
      <c r="K255" s="60">
        <v>0</v>
      </c>
      <c r="L255" s="60">
        <v>2900000</v>
      </c>
      <c r="M255" s="60">
        <v>0</v>
      </c>
      <c r="N255" s="60">
        <v>0</v>
      </c>
      <c r="O255" s="60">
        <v>0</v>
      </c>
      <c r="P255" s="60">
        <v>2900000</v>
      </c>
      <c r="Q255" s="61">
        <v>2900000</v>
      </c>
      <c r="R255" s="61">
        <f t="shared" si="6"/>
        <v>0</v>
      </c>
      <c r="S255" s="61">
        <f t="shared" si="7"/>
        <v>0</v>
      </c>
      <c r="T255" s="18"/>
    </row>
    <row r="256" spans="1:20" hidden="1">
      <c r="A256" s="59">
        <v>249</v>
      </c>
      <c r="B256" s="59" t="s">
        <v>4156</v>
      </c>
      <c r="C256" s="18" t="s">
        <v>1905</v>
      </c>
      <c r="D256" s="18" t="s">
        <v>142</v>
      </c>
      <c r="E256" s="59" t="s">
        <v>4124</v>
      </c>
      <c r="F256" s="59" t="s">
        <v>32</v>
      </c>
      <c r="G256" s="59"/>
      <c r="H256" s="59" t="s">
        <v>33</v>
      </c>
      <c r="I256" s="60">
        <v>10</v>
      </c>
      <c r="J256" s="60">
        <v>0</v>
      </c>
      <c r="K256" s="60">
        <v>0</v>
      </c>
      <c r="L256" s="60">
        <v>2900000</v>
      </c>
      <c r="M256" s="60">
        <v>0</v>
      </c>
      <c r="N256" s="60">
        <v>0</v>
      </c>
      <c r="O256" s="60">
        <v>0</v>
      </c>
      <c r="P256" s="60">
        <v>2900000</v>
      </c>
      <c r="Q256" s="61">
        <v>2900000</v>
      </c>
      <c r="R256" s="61">
        <f t="shared" si="6"/>
        <v>0</v>
      </c>
      <c r="S256" s="61">
        <f t="shared" si="7"/>
        <v>0</v>
      </c>
      <c r="T256" s="18"/>
    </row>
    <row r="257" spans="1:20">
      <c r="A257" s="59">
        <v>250</v>
      </c>
      <c r="B257" s="59" t="s">
        <v>4157</v>
      </c>
      <c r="C257" s="18" t="s">
        <v>1970</v>
      </c>
      <c r="D257" s="18" t="s">
        <v>67</v>
      </c>
      <c r="E257" s="59" t="s">
        <v>4124</v>
      </c>
      <c r="F257" s="59" t="s">
        <v>32</v>
      </c>
      <c r="G257" s="59"/>
      <c r="H257" s="59" t="s">
        <v>33</v>
      </c>
      <c r="I257" s="60">
        <v>10</v>
      </c>
      <c r="J257" s="60">
        <v>0</v>
      </c>
      <c r="K257" s="60">
        <v>0</v>
      </c>
      <c r="L257" s="60">
        <v>2900000</v>
      </c>
      <c r="M257" s="60">
        <v>0</v>
      </c>
      <c r="N257" s="60">
        <v>0</v>
      </c>
      <c r="O257" s="60">
        <v>0</v>
      </c>
      <c r="P257" s="60">
        <v>2900000</v>
      </c>
      <c r="Q257" s="61">
        <v>0</v>
      </c>
      <c r="R257" s="61">
        <f t="shared" si="6"/>
        <v>0</v>
      </c>
      <c r="S257" s="61">
        <f t="shared" si="7"/>
        <v>2900000</v>
      </c>
      <c r="T257" s="18"/>
    </row>
    <row r="258" spans="1:20" hidden="1">
      <c r="A258" s="59">
        <v>251</v>
      </c>
      <c r="B258" s="59" t="s">
        <v>4158</v>
      </c>
      <c r="C258" s="18" t="s">
        <v>4159</v>
      </c>
      <c r="D258" s="18" t="s">
        <v>101</v>
      </c>
      <c r="E258" s="59" t="s">
        <v>4124</v>
      </c>
      <c r="F258" s="59" t="s">
        <v>32</v>
      </c>
      <c r="G258" s="59"/>
      <c r="H258" s="59" t="s">
        <v>33</v>
      </c>
      <c r="I258" s="60">
        <v>7</v>
      </c>
      <c r="J258" s="60">
        <v>0</v>
      </c>
      <c r="K258" s="60">
        <v>0</v>
      </c>
      <c r="L258" s="60">
        <v>2030000</v>
      </c>
      <c r="M258" s="60">
        <v>0</v>
      </c>
      <c r="N258" s="60">
        <v>0</v>
      </c>
      <c r="O258" s="60">
        <v>0</v>
      </c>
      <c r="P258" s="60">
        <v>2030000</v>
      </c>
      <c r="Q258" s="61">
        <v>2030000</v>
      </c>
      <c r="R258" s="61">
        <f t="shared" si="6"/>
        <v>0</v>
      </c>
      <c r="S258" s="61">
        <f t="shared" si="7"/>
        <v>0</v>
      </c>
      <c r="T258" s="18"/>
    </row>
    <row r="259" spans="1:20">
      <c r="A259" s="59">
        <v>252</v>
      </c>
      <c r="B259" s="59" t="s">
        <v>4160</v>
      </c>
      <c r="C259" s="18" t="s">
        <v>2627</v>
      </c>
      <c r="D259" s="18" t="s">
        <v>74</v>
      </c>
      <c r="E259" s="59" t="s">
        <v>4124</v>
      </c>
      <c r="F259" s="59" t="s">
        <v>32</v>
      </c>
      <c r="G259" s="59"/>
      <c r="H259" s="59" t="s">
        <v>33</v>
      </c>
      <c r="I259" s="60">
        <v>19</v>
      </c>
      <c r="J259" s="60">
        <v>3</v>
      </c>
      <c r="K259" s="60">
        <v>0</v>
      </c>
      <c r="L259" s="60">
        <v>5510000</v>
      </c>
      <c r="M259" s="60">
        <v>870000</v>
      </c>
      <c r="N259" s="60">
        <v>0</v>
      </c>
      <c r="O259" s="60">
        <v>0</v>
      </c>
      <c r="P259" s="60">
        <v>6380000</v>
      </c>
      <c r="Q259" s="61">
        <v>0</v>
      </c>
      <c r="R259" s="61">
        <f t="shared" si="6"/>
        <v>0</v>
      </c>
      <c r="S259" s="61">
        <f t="shared" si="7"/>
        <v>6380000</v>
      </c>
      <c r="T259" s="18"/>
    </row>
    <row r="260" spans="1:20">
      <c r="A260" s="59">
        <v>253</v>
      </c>
      <c r="B260" s="59" t="s">
        <v>4161</v>
      </c>
      <c r="C260" s="18" t="s">
        <v>4162</v>
      </c>
      <c r="D260" s="18" t="s">
        <v>1783</v>
      </c>
      <c r="E260" s="59" t="s">
        <v>4124</v>
      </c>
      <c r="F260" s="59" t="s">
        <v>64</v>
      </c>
      <c r="G260" s="59"/>
      <c r="H260" s="59" t="s">
        <v>33</v>
      </c>
      <c r="I260" s="60">
        <v>3</v>
      </c>
      <c r="J260" s="60">
        <v>0</v>
      </c>
      <c r="K260" s="60">
        <v>0</v>
      </c>
      <c r="L260" s="60">
        <v>870000</v>
      </c>
      <c r="M260" s="60">
        <v>0</v>
      </c>
      <c r="N260" s="60">
        <v>0</v>
      </c>
      <c r="O260" s="60">
        <f>I260*290000*0.7</f>
        <v>609000</v>
      </c>
      <c r="P260" s="60">
        <v>870000</v>
      </c>
      <c r="Q260" s="61">
        <v>261000</v>
      </c>
      <c r="R260" s="61">
        <f t="shared" si="6"/>
        <v>0</v>
      </c>
      <c r="S260" s="61">
        <f t="shared" si="7"/>
        <v>609000</v>
      </c>
      <c r="T260" s="18"/>
    </row>
    <row r="261" spans="1:20" hidden="1">
      <c r="A261" s="59">
        <v>254</v>
      </c>
      <c r="B261" s="59" t="s">
        <v>4163</v>
      </c>
      <c r="C261" s="18" t="s">
        <v>4164</v>
      </c>
      <c r="D261" s="18" t="s">
        <v>67</v>
      </c>
      <c r="E261" s="59" t="s">
        <v>4124</v>
      </c>
      <c r="F261" s="59" t="s">
        <v>64</v>
      </c>
      <c r="G261" s="59"/>
      <c r="H261" s="59" t="s">
        <v>33</v>
      </c>
      <c r="I261" s="60">
        <v>10</v>
      </c>
      <c r="J261" s="60">
        <v>4</v>
      </c>
      <c r="K261" s="60">
        <v>0</v>
      </c>
      <c r="L261" s="60">
        <v>2900000</v>
      </c>
      <c r="M261" s="60">
        <v>1160000</v>
      </c>
      <c r="N261" s="60">
        <v>0</v>
      </c>
      <c r="O261" s="60">
        <f>I261*290000*0.7</f>
        <v>2029999.9999999998</v>
      </c>
      <c r="P261" s="60">
        <v>4060000</v>
      </c>
      <c r="Q261" s="61">
        <v>4060000</v>
      </c>
      <c r="R261" s="61">
        <f t="shared" si="6"/>
        <v>0</v>
      </c>
      <c r="S261" s="61">
        <f t="shared" si="7"/>
        <v>0</v>
      </c>
      <c r="T261" s="18"/>
    </row>
    <row r="262" spans="1:20" hidden="1">
      <c r="A262" s="59">
        <v>255</v>
      </c>
      <c r="B262" s="59" t="s">
        <v>4165</v>
      </c>
      <c r="C262" s="18" t="s">
        <v>4166</v>
      </c>
      <c r="D262" s="18" t="s">
        <v>135</v>
      </c>
      <c r="E262" s="59" t="s">
        <v>4124</v>
      </c>
      <c r="F262" s="59" t="s">
        <v>32</v>
      </c>
      <c r="G262" s="59"/>
      <c r="H262" s="59" t="s">
        <v>33</v>
      </c>
      <c r="I262" s="60">
        <v>6</v>
      </c>
      <c r="J262" s="60">
        <v>0</v>
      </c>
      <c r="K262" s="60">
        <v>0</v>
      </c>
      <c r="L262" s="60">
        <v>1740000</v>
      </c>
      <c r="M262" s="60">
        <v>0</v>
      </c>
      <c r="N262" s="60">
        <v>0</v>
      </c>
      <c r="O262" s="60">
        <v>0</v>
      </c>
      <c r="P262" s="60">
        <v>1740000</v>
      </c>
      <c r="Q262" s="61">
        <v>1740000</v>
      </c>
      <c r="R262" s="61">
        <f t="shared" si="6"/>
        <v>0</v>
      </c>
      <c r="S262" s="61">
        <f t="shared" si="7"/>
        <v>0</v>
      </c>
      <c r="T262" s="18"/>
    </row>
    <row r="263" spans="1:20" hidden="1">
      <c r="A263" s="59">
        <v>256</v>
      </c>
      <c r="B263" s="59" t="s">
        <v>4167</v>
      </c>
      <c r="C263" s="18" t="s">
        <v>4168</v>
      </c>
      <c r="D263" s="18" t="s">
        <v>835</v>
      </c>
      <c r="E263" s="59" t="s">
        <v>4169</v>
      </c>
      <c r="F263" s="59" t="s">
        <v>32</v>
      </c>
      <c r="G263" s="59"/>
      <c r="H263" s="59" t="s">
        <v>33</v>
      </c>
      <c r="I263" s="60">
        <v>9</v>
      </c>
      <c r="J263" s="60">
        <v>0</v>
      </c>
      <c r="K263" s="60">
        <v>0</v>
      </c>
      <c r="L263" s="60">
        <v>2610000</v>
      </c>
      <c r="M263" s="60">
        <v>0</v>
      </c>
      <c r="N263" s="60">
        <v>0</v>
      </c>
      <c r="O263" s="60">
        <v>0</v>
      </c>
      <c r="P263" s="60">
        <v>2610000</v>
      </c>
      <c r="Q263" s="61">
        <v>2610000</v>
      </c>
      <c r="R263" s="61">
        <f t="shared" si="6"/>
        <v>0</v>
      </c>
      <c r="S263" s="61">
        <f t="shared" si="7"/>
        <v>0</v>
      </c>
      <c r="T263" s="18"/>
    </row>
    <row r="264" spans="1:20" hidden="1">
      <c r="A264" s="59">
        <v>257</v>
      </c>
      <c r="B264" s="59" t="s">
        <v>4170</v>
      </c>
      <c r="C264" s="18" t="s">
        <v>4171</v>
      </c>
      <c r="D264" s="18" t="s">
        <v>36</v>
      </c>
      <c r="E264" s="59" t="s">
        <v>4169</v>
      </c>
      <c r="F264" s="59" t="s">
        <v>32</v>
      </c>
      <c r="G264" s="59"/>
      <c r="H264" s="59" t="s">
        <v>33</v>
      </c>
      <c r="I264" s="60">
        <v>5</v>
      </c>
      <c r="J264" s="60">
        <v>0</v>
      </c>
      <c r="K264" s="60">
        <v>0</v>
      </c>
      <c r="L264" s="60">
        <v>1450000</v>
      </c>
      <c r="M264" s="60">
        <v>0</v>
      </c>
      <c r="N264" s="60">
        <v>0</v>
      </c>
      <c r="O264" s="60">
        <v>0</v>
      </c>
      <c r="P264" s="60">
        <v>1450000</v>
      </c>
      <c r="Q264" s="61">
        <v>1450000</v>
      </c>
      <c r="R264" s="61">
        <f t="shared" si="6"/>
        <v>0</v>
      </c>
      <c r="S264" s="61">
        <f t="shared" si="7"/>
        <v>0</v>
      </c>
      <c r="T264" s="18"/>
    </row>
    <row r="265" spans="1:20" hidden="1">
      <c r="A265" s="59">
        <v>258</v>
      </c>
      <c r="B265" s="59" t="s">
        <v>4172</v>
      </c>
      <c r="C265" s="18" t="s">
        <v>191</v>
      </c>
      <c r="D265" s="18" t="s">
        <v>57</v>
      </c>
      <c r="E265" s="59" t="s">
        <v>4169</v>
      </c>
      <c r="F265" s="59" t="s">
        <v>32</v>
      </c>
      <c r="G265" s="59"/>
      <c r="H265" s="59" t="s">
        <v>33</v>
      </c>
      <c r="I265" s="60">
        <v>7</v>
      </c>
      <c r="J265" s="60">
        <v>0</v>
      </c>
      <c r="K265" s="60">
        <v>0</v>
      </c>
      <c r="L265" s="60">
        <v>2030000</v>
      </c>
      <c r="M265" s="60">
        <v>0</v>
      </c>
      <c r="N265" s="60">
        <v>0</v>
      </c>
      <c r="O265" s="60">
        <v>0</v>
      </c>
      <c r="P265" s="60">
        <v>2030000</v>
      </c>
      <c r="Q265" s="61">
        <v>2030000</v>
      </c>
      <c r="R265" s="61">
        <f t="shared" ref="R265:R328" si="8">IF(P265-Q265&lt;0,Q265-P265,0)</f>
        <v>0</v>
      </c>
      <c r="S265" s="61">
        <f t="shared" ref="S265:S328" si="9">IF(P265-Q265&gt;0,P265-Q265,0)</f>
        <v>0</v>
      </c>
      <c r="T265" s="18"/>
    </row>
    <row r="266" spans="1:20" hidden="1">
      <c r="A266" s="59">
        <v>259</v>
      </c>
      <c r="B266" s="59" t="s">
        <v>4173</v>
      </c>
      <c r="C266" s="18" t="s">
        <v>733</v>
      </c>
      <c r="D266" s="18" t="s">
        <v>51</v>
      </c>
      <c r="E266" s="59" t="s">
        <v>4169</v>
      </c>
      <c r="F266" s="59" t="s">
        <v>32</v>
      </c>
      <c r="G266" s="59"/>
      <c r="H266" s="59" t="s">
        <v>33</v>
      </c>
      <c r="I266" s="60">
        <v>4</v>
      </c>
      <c r="J266" s="60">
        <v>2</v>
      </c>
      <c r="K266" s="60">
        <v>0</v>
      </c>
      <c r="L266" s="60">
        <v>1160000</v>
      </c>
      <c r="M266" s="60">
        <v>580000</v>
      </c>
      <c r="N266" s="60">
        <v>0</v>
      </c>
      <c r="O266" s="60">
        <v>0</v>
      </c>
      <c r="P266" s="60">
        <v>1740000</v>
      </c>
      <c r="Q266" s="61">
        <v>1740000</v>
      </c>
      <c r="R266" s="61">
        <f t="shared" si="8"/>
        <v>0</v>
      </c>
      <c r="S266" s="61">
        <f t="shared" si="9"/>
        <v>0</v>
      </c>
      <c r="T266" s="18"/>
    </row>
    <row r="267" spans="1:20" hidden="1">
      <c r="A267" s="59">
        <v>260</v>
      </c>
      <c r="B267" s="59" t="s">
        <v>4174</v>
      </c>
      <c r="C267" s="18" t="s">
        <v>913</v>
      </c>
      <c r="D267" s="18" t="s">
        <v>705</v>
      </c>
      <c r="E267" s="59" t="s">
        <v>4169</v>
      </c>
      <c r="F267" s="59" t="s">
        <v>32</v>
      </c>
      <c r="G267" s="59"/>
      <c r="H267" s="59" t="s">
        <v>33</v>
      </c>
      <c r="I267" s="60">
        <v>10</v>
      </c>
      <c r="J267" s="60">
        <v>0</v>
      </c>
      <c r="K267" s="60">
        <v>0</v>
      </c>
      <c r="L267" s="60">
        <v>2900000</v>
      </c>
      <c r="M267" s="60">
        <v>0</v>
      </c>
      <c r="N267" s="60">
        <v>0</v>
      </c>
      <c r="O267" s="60">
        <v>0</v>
      </c>
      <c r="P267" s="60">
        <v>2900000</v>
      </c>
      <c r="Q267" s="61">
        <v>2900000</v>
      </c>
      <c r="R267" s="61">
        <f t="shared" si="8"/>
        <v>0</v>
      </c>
      <c r="S267" s="61">
        <f t="shared" si="9"/>
        <v>0</v>
      </c>
      <c r="T267" s="18"/>
    </row>
    <row r="268" spans="1:20" hidden="1">
      <c r="A268" s="59">
        <v>261</v>
      </c>
      <c r="B268" s="59" t="s">
        <v>4175</v>
      </c>
      <c r="C268" s="18" t="s">
        <v>191</v>
      </c>
      <c r="D268" s="18" t="s">
        <v>57</v>
      </c>
      <c r="E268" s="59" t="s">
        <v>4169</v>
      </c>
      <c r="F268" s="59" t="s">
        <v>32</v>
      </c>
      <c r="G268" s="59"/>
      <c r="H268" s="59" t="s">
        <v>33</v>
      </c>
      <c r="I268" s="60">
        <v>5</v>
      </c>
      <c r="J268" s="60">
        <v>0</v>
      </c>
      <c r="K268" s="60">
        <v>0</v>
      </c>
      <c r="L268" s="60">
        <v>1450000</v>
      </c>
      <c r="M268" s="60">
        <v>0</v>
      </c>
      <c r="N268" s="60">
        <v>0</v>
      </c>
      <c r="O268" s="60">
        <v>0</v>
      </c>
      <c r="P268" s="60">
        <v>1450000</v>
      </c>
      <c r="Q268" s="61">
        <v>1450000</v>
      </c>
      <c r="R268" s="61">
        <f t="shared" si="8"/>
        <v>0</v>
      </c>
      <c r="S268" s="61">
        <f t="shared" si="9"/>
        <v>0</v>
      </c>
      <c r="T268" s="18"/>
    </row>
    <row r="269" spans="1:20" hidden="1">
      <c r="A269" s="59">
        <v>262</v>
      </c>
      <c r="B269" s="59" t="s">
        <v>4176</v>
      </c>
      <c r="C269" s="18" t="s">
        <v>4177</v>
      </c>
      <c r="D269" s="18" t="s">
        <v>124</v>
      </c>
      <c r="E269" s="59" t="s">
        <v>4169</v>
      </c>
      <c r="F269" s="59" t="s">
        <v>64</v>
      </c>
      <c r="G269" s="59"/>
      <c r="H269" s="59" t="s">
        <v>33</v>
      </c>
      <c r="I269" s="60">
        <v>4</v>
      </c>
      <c r="J269" s="60">
        <v>0</v>
      </c>
      <c r="K269" s="60">
        <v>0</v>
      </c>
      <c r="L269" s="60">
        <v>1160000</v>
      </c>
      <c r="M269" s="60">
        <v>0</v>
      </c>
      <c r="N269" s="60">
        <v>0</v>
      </c>
      <c r="O269" s="60">
        <f>I269*290000*0.7</f>
        <v>812000</v>
      </c>
      <c r="P269" s="60">
        <v>1160000</v>
      </c>
      <c r="Q269" s="61">
        <v>1160000</v>
      </c>
      <c r="R269" s="61">
        <f t="shared" si="8"/>
        <v>0</v>
      </c>
      <c r="S269" s="61">
        <f t="shared" si="9"/>
        <v>0</v>
      </c>
      <c r="T269" s="18"/>
    </row>
    <row r="270" spans="1:20" hidden="1">
      <c r="A270" s="59">
        <v>263</v>
      </c>
      <c r="B270" s="59" t="s">
        <v>4178</v>
      </c>
      <c r="C270" s="18" t="s">
        <v>4179</v>
      </c>
      <c r="D270" s="18" t="s">
        <v>244</v>
      </c>
      <c r="E270" s="59" t="s">
        <v>4169</v>
      </c>
      <c r="F270" s="59" t="s">
        <v>32</v>
      </c>
      <c r="G270" s="59"/>
      <c r="H270" s="59" t="s">
        <v>33</v>
      </c>
      <c r="I270" s="60">
        <v>10</v>
      </c>
      <c r="J270" s="60">
        <v>0</v>
      </c>
      <c r="K270" s="60">
        <v>0</v>
      </c>
      <c r="L270" s="60">
        <v>2900000</v>
      </c>
      <c r="M270" s="60">
        <v>0</v>
      </c>
      <c r="N270" s="60">
        <v>0</v>
      </c>
      <c r="O270" s="60">
        <v>0</v>
      </c>
      <c r="P270" s="60">
        <v>2900000</v>
      </c>
      <c r="Q270" s="61">
        <v>2900000</v>
      </c>
      <c r="R270" s="61">
        <f t="shared" si="8"/>
        <v>0</v>
      </c>
      <c r="S270" s="61">
        <f t="shared" si="9"/>
        <v>0</v>
      </c>
      <c r="T270" s="18"/>
    </row>
    <row r="271" spans="1:20" hidden="1">
      <c r="A271" s="59">
        <v>264</v>
      </c>
      <c r="B271" s="59" t="s">
        <v>4180</v>
      </c>
      <c r="C271" s="18" t="s">
        <v>4181</v>
      </c>
      <c r="D271" s="18" t="s">
        <v>158</v>
      </c>
      <c r="E271" s="59" t="s">
        <v>4169</v>
      </c>
      <c r="F271" s="59" t="s">
        <v>32</v>
      </c>
      <c r="G271" s="59"/>
      <c r="H271" s="59" t="s">
        <v>33</v>
      </c>
      <c r="I271" s="60">
        <v>4</v>
      </c>
      <c r="J271" s="60">
        <v>0</v>
      </c>
      <c r="K271" s="60">
        <v>0</v>
      </c>
      <c r="L271" s="60">
        <v>1160000</v>
      </c>
      <c r="M271" s="60">
        <v>0</v>
      </c>
      <c r="N271" s="60">
        <v>0</v>
      </c>
      <c r="O271" s="60">
        <v>0</v>
      </c>
      <c r="P271" s="60">
        <v>1160000</v>
      </c>
      <c r="Q271" s="61">
        <v>1160000</v>
      </c>
      <c r="R271" s="61">
        <f t="shared" si="8"/>
        <v>0</v>
      </c>
      <c r="S271" s="61">
        <f t="shared" si="9"/>
        <v>0</v>
      </c>
      <c r="T271" s="18"/>
    </row>
    <row r="272" spans="1:20">
      <c r="A272" s="59">
        <v>265</v>
      </c>
      <c r="B272" s="59" t="s">
        <v>4182</v>
      </c>
      <c r="C272" s="18" t="s">
        <v>4183</v>
      </c>
      <c r="D272" s="18" t="s">
        <v>110</v>
      </c>
      <c r="E272" s="59" t="s">
        <v>4169</v>
      </c>
      <c r="F272" s="59" t="s">
        <v>32</v>
      </c>
      <c r="G272" s="59"/>
      <c r="H272" s="59" t="s">
        <v>33</v>
      </c>
      <c r="I272" s="60">
        <v>9</v>
      </c>
      <c r="J272" s="60">
        <v>0</v>
      </c>
      <c r="K272" s="60">
        <v>0</v>
      </c>
      <c r="L272" s="60">
        <v>2610000</v>
      </c>
      <c r="M272" s="60">
        <v>0</v>
      </c>
      <c r="N272" s="60">
        <v>0</v>
      </c>
      <c r="O272" s="60">
        <v>0</v>
      </c>
      <c r="P272" s="60">
        <v>2610000</v>
      </c>
      <c r="Q272" s="61">
        <v>0</v>
      </c>
      <c r="R272" s="61">
        <f t="shared" si="8"/>
        <v>0</v>
      </c>
      <c r="S272" s="61">
        <f t="shared" si="9"/>
        <v>2610000</v>
      </c>
      <c r="T272" s="18"/>
    </row>
    <row r="273" spans="1:20" hidden="1">
      <c r="A273" s="59">
        <v>266</v>
      </c>
      <c r="B273" s="59" t="s">
        <v>4184</v>
      </c>
      <c r="C273" s="18" t="s">
        <v>4185</v>
      </c>
      <c r="D273" s="18" t="s">
        <v>541</v>
      </c>
      <c r="E273" s="59" t="s">
        <v>4169</v>
      </c>
      <c r="F273" s="59" t="s">
        <v>32</v>
      </c>
      <c r="G273" s="59"/>
      <c r="H273" s="59" t="s">
        <v>33</v>
      </c>
      <c r="I273" s="60">
        <v>6</v>
      </c>
      <c r="J273" s="60">
        <v>0</v>
      </c>
      <c r="K273" s="60">
        <v>0</v>
      </c>
      <c r="L273" s="60">
        <v>1740000</v>
      </c>
      <c r="M273" s="60">
        <v>0</v>
      </c>
      <c r="N273" s="60">
        <v>0</v>
      </c>
      <c r="O273" s="60">
        <v>0</v>
      </c>
      <c r="P273" s="60">
        <v>1740000</v>
      </c>
      <c r="Q273" s="61">
        <v>1740000</v>
      </c>
      <c r="R273" s="61">
        <f t="shared" si="8"/>
        <v>0</v>
      </c>
      <c r="S273" s="61">
        <f t="shared" si="9"/>
        <v>0</v>
      </c>
      <c r="T273" s="18"/>
    </row>
    <row r="274" spans="1:20">
      <c r="A274" s="59">
        <v>267</v>
      </c>
      <c r="B274" s="59" t="s">
        <v>4186</v>
      </c>
      <c r="C274" s="18" t="s">
        <v>507</v>
      </c>
      <c r="D274" s="18" t="s">
        <v>101</v>
      </c>
      <c r="E274" s="59" t="s">
        <v>4169</v>
      </c>
      <c r="F274" s="59" t="s">
        <v>32</v>
      </c>
      <c r="G274" s="59"/>
      <c r="H274" s="59" t="s">
        <v>33</v>
      </c>
      <c r="I274" s="60">
        <v>10</v>
      </c>
      <c r="J274" s="60">
        <v>0</v>
      </c>
      <c r="K274" s="60">
        <v>0</v>
      </c>
      <c r="L274" s="60">
        <v>2900000</v>
      </c>
      <c r="M274" s="60">
        <v>0</v>
      </c>
      <c r="N274" s="60">
        <v>0</v>
      </c>
      <c r="O274" s="60">
        <v>0</v>
      </c>
      <c r="P274" s="60">
        <v>2900000</v>
      </c>
      <c r="Q274" s="61">
        <v>0</v>
      </c>
      <c r="R274" s="61">
        <f t="shared" si="8"/>
        <v>0</v>
      </c>
      <c r="S274" s="61">
        <f t="shared" si="9"/>
        <v>2900000</v>
      </c>
      <c r="T274" s="18"/>
    </row>
    <row r="275" spans="1:20" hidden="1">
      <c r="A275" s="59">
        <v>268</v>
      </c>
      <c r="B275" s="59" t="s">
        <v>4187</v>
      </c>
      <c r="C275" s="18" t="s">
        <v>4188</v>
      </c>
      <c r="D275" s="18" t="s">
        <v>829</v>
      </c>
      <c r="E275" s="59" t="s">
        <v>4169</v>
      </c>
      <c r="F275" s="59" t="s">
        <v>32</v>
      </c>
      <c r="G275" s="59"/>
      <c r="H275" s="59" t="s">
        <v>33</v>
      </c>
      <c r="I275" s="60">
        <v>6</v>
      </c>
      <c r="J275" s="60">
        <v>0</v>
      </c>
      <c r="K275" s="60">
        <v>0</v>
      </c>
      <c r="L275" s="60">
        <v>1740000</v>
      </c>
      <c r="M275" s="60">
        <v>0</v>
      </c>
      <c r="N275" s="60">
        <v>0</v>
      </c>
      <c r="O275" s="60">
        <v>0</v>
      </c>
      <c r="P275" s="60">
        <v>1740000</v>
      </c>
      <c r="Q275" s="61">
        <v>1740000</v>
      </c>
      <c r="R275" s="61">
        <f t="shared" si="8"/>
        <v>0</v>
      </c>
      <c r="S275" s="61">
        <f t="shared" si="9"/>
        <v>0</v>
      </c>
      <c r="T275" s="18"/>
    </row>
    <row r="276" spans="1:20" s="29" customFormat="1" hidden="1">
      <c r="A276" s="20">
        <v>269</v>
      </c>
      <c r="B276" s="20" t="s">
        <v>4189</v>
      </c>
      <c r="C276" s="22" t="s">
        <v>4190</v>
      </c>
      <c r="D276" s="22" t="s">
        <v>487</v>
      </c>
      <c r="E276" s="20" t="s">
        <v>4169</v>
      </c>
      <c r="F276" s="20" t="s">
        <v>32</v>
      </c>
      <c r="G276" s="20"/>
      <c r="H276" s="20" t="s">
        <v>33</v>
      </c>
      <c r="I276" s="63">
        <v>6</v>
      </c>
      <c r="J276" s="63">
        <v>0</v>
      </c>
      <c r="K276" s="63">
        <v>0</v>
      </c>
      <c r="L276" s="63">
        <v>1740000</v>
      </c>
      <c r="M276" s="63">
        <v>0</v>
      </c>
      <c r="N276" s="63">
        <v>0</v>
      </c>
      <c r="O276" s="63">
        <v>0</v>
      </c>
      <c r="P276" s="63">
        <v>1740000</v>
      </c>
      <c r="Q276" s="23">
        <v>1740000</v>
      </c>
      <c r="R276" s="23">
        <f t="shared" si="8"/>
        <v>0</v>
      </c>
      <c r="S276" s="23">
        <f t="shared" si="9"/>
        <v>0</v>
      </c>
      <c r="T276" s="22"/>
    </row>
    <row r="277" spans="1:20" hidden="1">
      <c r="A277" s="59">
        <v>270</v>
      </c>
      <c r="B277" s="59" t="s">
        <v>4191</v>
      </c>
      <c r="C277" s="18" t="s">
        <v>1517</v>
      </c>
      <c r="D277" s="18" t="s">
        <v>1138</v>
      </c>
      <c r="E277" s="59" t="s">
        <v>4169</v>
      </c>
      <c r="F277" s="59" t="s">
        <v>32</v>
      </c>
      <c r="G277" s="59"/>
      <c r="H277" s="59" t="s">
        <v>33</v>
      </c>
      <c r="I277" s="60">
        <v>4</v>
      </c>
      <c r="J277" s="60">
        <v>0</v>
      </c>
      <c r="K277" s="60">
        <v>0</v>
      </c>
      <c r="L277" s="60">
        <v>1160000</v>
      </c>
      <c r="M277" s="60">
        <v>0</v>
      </c>
      <c r="N277" s="60">
        <v>0</v>
      </c>
      <c r="O277" s="60">
        <v>0</v>
      </c>
      <c r="P277" s="60">
        <v>1160000</v>
      </c>
      <c r="Q277" s="61">
        <v>1160000</v>
      </c>
      <c r="R277" s="61">
        <f t="shared" si="8"/>
        <v>0</v>
      </c>
      <c r="S277" s="61">
        <f t="shared" si="9"/>
        <v>0</v>
      </c>
      <c r="T277" s="18"/>
    </row>
    <row r="278" spans="1:20" hidden="1">
      <c r="A278" s="59">
        <v>271</v>
      </c>
      <c r="B278" s="59" t="s">
        <v>4192</v>
      </c>
      <c r="C278" s="18" t="s">
        <v>220</v>
      </c>
      <c r="D278" s="18" t="s">
        <v>751</v>
      </c>
      <c r="E278" s="59" t="s">
        <v>4169</v>
      </c>
      <c r="F278" s="59" t="s">
        <v>32</v>
      </c>
      <c r="G278" s="59"/>
      <c r="H278" s="59" t="s">
        <v>33</v>
      </c>
      <c r="I278" s="60">
        <v>15</v>
      </c>
      <c r="J278" s="60">
        <v>2</v>
      </c>
      <c r="K278" s="60">
        <v>0</v>
      </c>
      <c r="L278" s="60">
        <v>4350000</v>
      </c>
      <c r="M278" s="60">
        <v>580000</v>
      </c>
      <c r="N278" s="60">
        <v>0</v>
      </c>
      <c r="O278" s="60">
        <v>0</v>
      </c>
      <c r="P278" s="60">
        <v>4930000</v>
      </c>
      <c r="Q278" s="61">
        <v>4930000</v>
      </c>
      <c r="R278" s="61">
        <f t="shared" si="8"/>
        <v>0</v>
      </c>
      <c r="S278" s="61">
        <f t="shared" si="9"/>
        <v>0</v>
      </c>
      <c r="T278" s="18"/>
    </row>
    <row r="279" spans="1:20" hidden="1">
      <c r="A279" s="59">
        <v>272</v>
      </c>
      <c r="B279" s="59" t="s">
        <v>4193</v>
      </c>
      <c r="C279" s="18" t="s">
        <v>486</v>
      </c>
      <c r="D279" s="18" t="s">
        <v>995</v>
      </c>
      <c r="E279" s="59" t="s">
        <v>4169</v>
      </c>
      <c r="F279" s="59" t="s">
        <v>32</v>
      </c>
      <c r="G279" s="59"/>
      <c r="H279" s="59" t="s">
        <v>33</v>
      </c>
      <c r="I279" s="60">
        <v>10</v>
      </c>
      <c r="J279" s="60">
        <v>0</v>
      </c>
      <c r="K279" s="60">
        <v>0</v>
      </c>
      <c r="L279" s="60">
        <v>2900000</v>
      </c>
      <c r="M279" s="60">
        <v>0</v>
      </c>
      <c r="N279" s="60">
        <v>0</v>
      </c>
      <c r="O279" s="60">
        <v>0</v>
      </c>
      <c r="P279" s="60">
        <v>2900000</v>
      </c>
      <c r="Q279" s="61">
        <v>2900000</v>
      </c>
      <c r="R279" s="61">
        <f t="shared" si="8"/>
        <v>0</v>
      </c>
      <c r="S279" s="61">
        <f t="shared" si="9"/>
        <v>0</v>
      </c>
      <c r="T279" s="18"/>
    </row>
    <row r="280" spans="1:20" hidden="1">
      <c r="A280" s="59">
        <v>273</v>
      </c>
      <c r="B280" s="59" t="s">
        <v>4194</v>
      </c>
      <c r="C280" s="18" t="s">
        <v>2216</v>
      </c>
      <c r="D280" s="18" t="s">
        <v>67</v>
      </c>
      <c r="E280" s="59" t="s">
        <v>4169</v>
      </c>
      <c r="F280" s="59" t="s">
        <v>32</v>
      </c>
      <c r="G280" s="59"/>
      <c r="H280" s="59" t="s">
        <v>33</v>
      </c>
      <c r="I280" s="60">
        <v>10</v>
      </c>
      <c r="J280" s="60">
        <v>0</v>
      </c>
      <c r="K280" s="60">
        <v>0</v>
      </c>
      <c r="L280" s="60">
        <v>2900000</v>
      </c>
      <c r="M280" s="60">
        <v>0</v>
      </c>
      <c r="N280" s="60">
        <v>0</v>
      </c>
      <c r="O280" s="60">
        <v>0</v>
      </c>
      <c r="P280" s="60">
        <v>2900000</v>
      </c>
      <c r="Q280" s="61">
        <v>2900000</v>
      </c>
      <c r="R280" s="61">
        <f t="shared" si="8"/>
        <v>0</v>
      </c>
      <c r="S280" s="61">
        <f t="shared" si="9"/>
        <v>0</v>
      </c>
      <c r="T280" s="18"/>
    </row>
    <row r="281" spans="1:20" hidden="1">
      <c r="A281" s="59">
        <v>274</v>
      </c>
      <c r="B281" s="59" t="s">
        <v>4195</v>
      </c>
      <c r="C281" s="18" t="s">
        <v>4196</v>
      </c>
      <c r="D281" s="18" t="s">
        <v>403</v>
      </c>
      <c r="E281" s="59" t="s">
        <v>4169</v>
      </c>
      <c r="F281" s="59" t="s">
        <v>32</v>
      </c>
      <c r="G281" s="59"/>
      <c r="H281" s="59" t="s">
        <v>33</v>
      </c>
      <c r="I281" s="60">
        <v>4</v>
      </c>
      <c r="J281" s="60">
        <v>0</v>
      </c>
      <c r="K281" s="60">
        <v>0</v>
      </c>
      <c r="L281" s="60">
        <v>1160000</v>
      </c>
      <c r="M281" s="60">
        <v>0</v>
      </c>
      <c r="N281" s="60">
        <v>0</v>
      </c>
      <c r="O281" s="60">
        <v>0</v>
      </c>
      <c r="P281" s="60">
        <v>1160000</v>
      </c>
      <c r="Q281" s="61">
        <v>1160000</v>
      </c>
      <c r="R281" s="61">
        <f t="shared" si="8"/>
        <v>0</v>
      </c>
      <c r="S281" s="61">
        <f t="shared" si="9"/>
        <v>0</v>
      </c>
      <c r="T281" s="18"/>
    </row>
    <row r="282" spans="1:20" hidden="1">
      <c r="A282" s="59">
        <v>275</v>
      </c>
      <c r="B282" s="59" t="s">
        <v>4197</v>
      </c>
      <c r="C282" s="18" t="s">
        <v>4198</v>
      </c>
      <c r="D282" s="18" t="s">
        <v>67</v>
      </c>
      <c r="E282" s="59" t="s">
        <v>4169</v>
      </c>
      <c r="F282" s="59" t="s">
        <v>64</v>
      </c>
      <c r="G282" s="59" t="s">
        <v>64</v>
      </c>
      <c r="H282" s="59" t="s">
        <v>33</v>
      </c>
      <c r="I282" s="60">
        <v>4</v>
      </c>
      <c r="J282" s="60">
        <v>0</v>
      </c>
      <c r="K282" s="60">
        <v>0</v>
      </c>
      <c r="L282" s="60">
        <v>1160000</v>
      </c>
      <c r="M282" s="60">
        <v>0</v>
      </c>
      <c r="N282" s="60">
        <v>0</v>
      </c>
      <c r="O282" s="60">
        <f>I282*290000*0.7</f>
        <v>812000</v>
      </c>
      <c r="P282" s="60">
        <v>1160000</v>
      </c>
      <c r="Q282" s="61">
        <v>1160000</v>
      </c>
      <c r="R282" s="61">
        <f t="shared" si="8"/>
        <v>0</v>
      </c>
      <c r="S282" s="61">
        <f t="shared" si="9"/>
        <v>0</v>
      </c>
      <c r="T282" s="18"/>
    </row>
    <row r="283" spans="1:20" hidden="1">
      <c r="A283" s="59">
        <v>276</v>
      </c>
      <c r="B283" s="59" t="s">
        <v>4199</v>
      </c>
      <c r="C283" s="18" t="s">
        <v>1517</v>
      </c>
      <c r="D283" s="18" t="s">
        <v>36</v>
      </c>
      <c r="E283" s="59" t="s">
        <v>4169</v>
      </c>
      <c r="F283" s="59" t="s">
        <v>32</v>
      </c>
      <c r="G283" s="59"/>
      <c r="H283" s="59" t="s">
        <v>33</v>
      </c>
      <c r="I283" s="60">
        <v>2</v>
      </c>
      <c r="J283" s="60">
        <v>0</v>
      </c>
      <c r="K283" s="60">
        <v>0</v>
      </c>
      <c r="L283" s="60">
        <v>580000</v>
      </c>
      <c r="M283" s="60">
        <v>0</v>
      </c>
      <c r="N283" s="60">
        <v>0</v>
      </c>
      <c r="O283" s="60">
        <v>0</v>
      </c>
      <c r="P283" s="60">
        <v>580000</v>
      </c>
      <c r="Q283" s="61">
        <v>580000</v>
      </c>
      <c r="R283" s="61">
        <f t="shared" si="8"/>
        <v>0</v>
      </c>
      <c r="S283" s="61">
        <f t="shared" si="9"/>
        <v>0</v>
      </c>
      <c r="T283" s="18"/>
    </row>
    <row r="284" spans="1:20" hidden="1">
      <c r="A284" s="59">
        <v>277</v>
      </c>
      <c r="B284" s="59" t="s">
        <v>4200</v>
      </c>
      <c r="C284" s="18" t="s">
        <v>332</v>
      </c>
      <c r="D284" s="18" t="s">
        <v>127</v>
      </c>
      <c r="E284" s="59" t="s">
        <v>4169</v>
      </c>
      <c r="F284" s="59" t="s">
        <v>32</v>
      </c>
      <c r="G284" s="59"/>
      <c r="H284" s="59" t="s">
        <v>33</v>
      </c>
      <c r="I284" s="60">
        <v>10</v>
      </c>
      <c r="J284" s="60">
        <v>0</v>
      </c>
      <c r="K284" s="60">
        <v>0</v>
      </c>
      <c r="L284" s="60">
        <v>2900000</v>
      </c>
      <c r="M284" s="60">
        <v>0</v>
      </c>
      <c r="N284" s="60">
        <v>0</v>
      </c>
      <c r="O284" s="60">
        <v>0</v>
      </c>
      <c r="P284" s="60">
        <v>2900000</v>
      </c>
      <c r="Q284" s="61">
        <v>2900000</v>
      </c>
      <c r="R284" s="61">
        <f t="shared" si="8"/>
        <v>0</v>
      </c>
      <c r="S284" s="61">
        <f t="shared" si="9"/>
        <v>0</v>
      </c>
      <c r="T284" s="18"/>
    </row>
    <row r="285" spans="1:20" hidden="1">
      <c r="A285" s="59">
        <v>278</v>
      </c>
      <c r="B285" s="59" t="s">
        <v>4201</v>
      </c>
      <c r="C285" s="18" t="s">
        <v>4202</v>
      </c>
      <c r="D285" s="18" t="s">
        <v>57</v>
      </c>
      <c r="E285" s="59" t="s">
        <v>4169</v>
      </c>
      <c r="F285" s="59" t="s">
        <v>32</v>
      </c>
      <c r="G285" s="59"/>
      <c r="H285" s="59" t="s">
        <v>33</v>
      </c>
      <c r="I285" s="60">
        <v>16</v>
      </c>
      <c r="J285" s="60">
        <v>0</v>
      </c>
      <c r="K285" s="60">
        <v>0</v>
      </c>
      <c r="L285" s="60">
        <v>4640000</v>
      </c>
      <c r="M285" s="60">
        <v>0</v>
      </c>
      <c r="N285" s="60">
        <v>0</v>
      </c>
      <c r="O285" s="60">
        <v>0</v>
      </c>
      <c r="P285" s="60">
        <v>4640000</v>
      </c>
      <c r="Q285" s="61">
        <v>5264000</v>
      </c>
      <c r="R285" s="61">
        <f t="shared" si="8"/>
        <v>624000</v>
      </c>
      <c r="S285" s="61">
        <f t="shared" si="9"/>
        <v>0</v>
      </c>
      <c r="T285" s="18"/>
    </row>
    <row r="286" spans="1:20" hidden="1">
      <c r="A286" s="59">
        <v>279</v>
      </c>
      <c r="B286" s="59" t="s">
        <v>4203</v>
      </c>
      <c r="C286" s="18" t="s">
        <v>2209</v>
      </c>
      <c r="D286" s="18" t="s">
        <v>135</v>
      </c>
      <c r="E286" s="59" t="s">
        <v>4169</v>
      </c>
      <c r="F286" s="59" t="s">
        <v>32</v>
      </c>
      <c r="G286" s="59"/>
      <c r="H286" s="59" t="s">
        <v>33</v>
      </c>
      <c r="I286" s="60">
        <v>10</v>
      </c>
      <c r="J286" s="60">
        <v>0</v>
      </c>
      <c r="K286" s="60">
        <v>0</v>
      </c>
      <c r="L286" s="60">
        <v>2900000</v>
      </c>
      <c r="M286" s="60">
        <v>0</v>
      </c>
      <c r="N286" s="60">
        <v>0</v>
      </c>
      <c r="O286" s="60">
        <v>0</v>
      </c>
      <c r="P286" s="60">
        <v>2900000</v>
      </c>
      <c r="Q286" s="61">
        <v>2900000</v>
      </c>
      <c r="R286" s="61">
        <f t="shared" si="8"/>
        <v>0</v>
      </c>
      <c r="S286" s="61">
        <f t="shared" si="9"/>
        <v>0</v>
      </c>
      <c r="T286" s="18"/>
    </row>
    <row r="287" spans="1:20">
      <c r="A287" s="59">
        <v>280</v>
      </c>
      <c r="B287" s="59" t="s">
        <v>4204</v>
      </c>
      <c r="C287" s="18" t="s">
        <v>4205</v>
      </c>
      <c r="D287" s="18" t="s">
        <v>3523</v>
      </c>
      <c r="E287" s="59" t="s">
        <v>4169</v>
      </c>
      <c r="F287" s="59" t="s">
        <v>32</v>
      </c>
      <c r="G287" s="59"/>
      <c r="H287" s="59" t="s">
        <v>33</v>
      </c>
      <c r="I287" s="60">
        <v>4</v>
      </c>
      <c r="J287" s="60">
        <v>0</v>
      </c>
      <c r="K287" s="60">
        <v>0</v>
      </c>
      <c r="L287" s="60">
        <v>1160000</v>
      </c>
      <c r="M287" s="60">
        <v>0</v>
      </c>
      <c r="N287" s="60">
        <v>0</v>
      </c>
      <c r="O287" s="60">
        <v>0</v>
      </c>
      <c r="P287" s="60">
        <v>1160000</v>
      </c>
      <c r="Q287" s="61">
        <v>0</v>
      </c>
      <c r="R287" s="61">
        <f t="shared" si="8"/>
        <v>0</v>
      </c>
      <c r="S287" s="61">
        <f t="shared" si="9"/>
        <v>1160000</v>
      </c>
      <c r="T287" s="18"/>
    </row>
    <row r="288" spans="1:20" hidden="1">
      <c r="A288" s="59">
        <v>281</v>
      </c>
      <c r="B288" s="59" t="s">
        <v>4206</v>
      </c>
      <c r="C288" s="18" t="s">
        <v>537</v>
      </c>
      <c r="D288" s="18" t="s">
        <v>304</v>
      </c>
      <c r="E288" s="59" t="s">
        <v>4169</v>
      </c>
      <c r="F288" s="59" t="s">
        <v>32</v>
      </c>
      <c r="G288" s="59"/>
      <c r="H288" s="59" t="s">
        <v>33</v>
      </c>
      <c r="I288" s="60">
        <v>10</v>
      </c>
      <c r="J288" s="60">
        <v>0</v>
      </c>
      <c r="K288" s="60">
        <v>0</v>
      </c>
      <c r="L288" s="60">
        <v>2900000</v>
      </c>
      <c r="M288" s="60">
        <v>0</v>
      </c>
      <c r="N288" s="60">
        <v>0</v>
      </c>
      <c r="O288" s="60">
        <v>0</v>
      </c>
      <c r="P288" s="60">
        <v>2900000</v>
      </c>
      <c r="Q288" s="61">
        <v>2900000</v>
      </c>
      <c r="R288" s="61">
        <f t="shared" si="8"/>
        <v>0</v>
      </c>
      <c r="S288" s="61">
        <f t="shared" si="9"/>
        <v>0</v>
      </c>
      <c r="T288" s="18"/>
    </row>
    <row r="289" spans="1:20" hidden="1">
      <c r="A289" s="59">
        <v>282</v>
      </c>
      <c r="B289" s="59" t="s">
        <v>4207</v>
      </c>
      <c r="C289" s="18" t="s">
        <v>4208</v>
      </c>
      <c r="D289" s="18" t="s">
        <v>67</v>
      </c>
      <c r="E289" s="59" t="s">
        <v>4169</v>
      </c>
      <c r="F289" s="59" t="s">
        <v>64</v>
      </c>
      <c r="G289" s="59"/>
      <c r="H289" s="59" t="s">
        <v>33</v>
      </c>
      <c r="I289" s="60">
        <v>4</v>
      </c>
      <c r="J289" s="60">
        <v>0</v>
      </c>
      <c r="K289" s="60">
        <v>0</v>
      </c>
      <c r="L289" s="60">
        <v>1160000</v>
      </c>
      <c r="M289" s="60">
        <v>0</v>
      </c>
      <c r="N289" s="60">
        <v>0</v>
      </c>
      <c r="O289" s="60">
        <f>I289*290000*0.7</f>
        <v>812000</v>
      </c>
      <c r="P289" s="60">
        <v>1160000</v>
      </c>
      <c r="Q289" s="61">
        <v>1160000</v>
      </c>
      <c r="R289" s="61">
        <f t="shared" si="8"/>
        <v>0</v>
      </c>
      <c r="S289" s="61">
        <f t="shared" si="9"/>
        <v>0</v>
      </c>
      <c r="T289" s="18"/>
    </row>
    <row r="290" spans="1:20" s="29" customFormat="1">
      <c r="A290" s="20">
        <v>283</v>
      </c>
      <c r="B290" s="20" t="s">
        <v>4209</v>
      </c>
      <c r="C290" s="22" t="s">
        <v>3959</v>
      </c>
      <c r="D290" s="22" t="s">
        <v>67</v>
      </c>
      <c r="E290" s="20" t="s">
        <v>4169</v>
      </c>
      <c r="F290" s="20" t="s">
        <v>32</v>
      </c>
      <c r="G290" s="20"/>
      <c r="H290" s="20" t="s">
        <v>33</v>
      </c>
      <c r="I290" s="63">
        <v>2</v>
      </c>
      <c r="J290" s="63">
        <v>0</v>
      </c>
      <c r="K290" s="63">
        <v>0</v>
      </c>
      <c r="L290" s="63">
        <v>580000</v>
      </c>
      <c r="M290" s="63">
        <v>0</v>
      </c>
      <c r="N290" s="63">
        <v>0</v>
      </c>
      <c r="O290" s="63">
        <f>I290*290000</f>
        <v>580000</v>
      </c>
      <c r="P290" s="63">
        <v>580000</v>
      </c>
      <c r="Q290" s="61">
        <v>0</v>
      </c>
      <c r="R290" s="61">
        <f t="shared" si="8"/>
        <v>0</v>
      </c>
      <c r="S290" s="61">
        <f t="shared" si="9"/>
        <v>580000</v>
      </c>
      <c r="T290" s="22"/>
    </row>
    <row r="291" spans="1:20">
      <c r="A291" s="59">
        <v>284</v>
      </c>
      <c r="B291" s="59" t="s">
        <v>4210</v>
      </c>
      <c r="C291" s="18" t="s">
        <v>451</v>
      </c>
      <c r="D291" s="18" t="s">
        <v>230</v>
      </c>
      <c r="E291" s="59" t="s">
        <v>4169</v>
      </c>
      <c r="F291" s="59" t="s">
        <v>32</v>
      </c>
      <c r="G291" s="59"/>
      <c r="H291" s="59" t="s">
        <v>33</v>
      </c>
      <c r="I291" s="60">
        <v>0</v>
      </c>
      <c r="J291" s="60">
        <v>5</v>
      </c>
      <c r="K291" s="60">
        <v>0</v>
      </c>
      <c r="L291" s="60">
        <v>0</v>
      </c>
      <c r="M291" s="60">
        <v>1450000</v>
      </c>
      <c r="N291" s="60">
        <v>0</v>
      </c>
      <c r="O291" s="60">
        <v>0</v>
      </c>
      <c r="P291" s="60">
        <v>1450000</v>
      </c>
      <c r="Q291" s="61">
        <v>0</v>
      </c>
      <c r="R291" s="61">
        <f t="shared" si="8"/>
        <v>0</v>
      </c>
      <c r="S291" s="61">
        <f t="shared" si="9"/>
        <v>1450000</v>
      </c>
      <c r="T291" s="18"/>
    </row>
    <row r="292" spans="1:20" hidden="1">
      <c r="A292" s="59">
        <v>285</v>
      </c>
      <c r="B292" s="59" t="s">
        <v>4211</v>
      </c>
      <c r="C292" s="18" t="s">
        <v>4212</v>
      </c>
      <c r="D292" s="18" t="s">
        <v>84</v>
      </c>
      <c r="E292" s="59" t="s">
        <v>4169</v>
      </c>
      <c r="F292" s="59" t="s">
        <v>32</v>
      </c>
      <c r="G292" s="59"/>
      <c r="H292" s="59" t="s">
        <v>33</v>
      </c>
      <c r="I292" s="60">
        <v>4</v>
      </c>
      <c r="J292" s="60">
        <v>0</v>
      </c>
      <c r="K292" s="60">
        <v>0</v>
      </c>
      <c r="L292" s="60">
        <v>1160000</v>
      </c>
      <c r="M292" s="60">
        <v>0</v>
      </c>
      <c r="N292" s="60">
        <v>0</v>
      </c>
      <c r="O292" s="60">
        <v>0</v>
      </c>
      <c r="P292" s="60">
        <v>1160000</v>
      </c>
      <c r="Q292" s="61">
        <v>1160000</v>
      </c>
      <c r="R292" s="61">
        <f t="shared" si="8"/>
        <v>0</v>
      </c>
      <c r="S292" s="61">
        <f t="shared" si="9"/>
        <v>0</v>
      </c>
      <c r="T292" s="18"/>
    </row>
    <row r="293" spans="1:20" hidden="1">
      <c r="A293" s="59">
        <v>286</v>
      </c>
      <c r="B293" s="59" t="s">
        <v>4213</v>
      </c>
      <c r="C293" s="18" t="s">
        <v>4214</v>
      </c>
      <c r="D293" s="18" t="s">
        <v>39</v>
      </c>
      <c r="E293" s="59" t="s">
        <v>4215</v>
      </c>
      <c r="F293" s="59" t="s">
        <v>32</v>
      </c>
      <c r="G293" s="59" t="s">
        <v>32</v>
      </c>
      <c r="H293" s="59" t="s">
        <v>33</v>
      </c>
      <c r="I293" s="60">
        <v>3</v>
      </c>
      <c r="J293" s="60">
        <v>0</v>
      </c>
      <c r="K293" s="60">
        <v>0</v>
      </c>
      <c r="L293" s="60">
        <v>870000</v>
      </c>
      <c r="M293" s="60">
        <v>0</v>
      </c>
      <c r="N293" s="60">
        <v>0</v>
      </c>
      <c r="O293" s="60">
        <v>0</v>
      </c>
      <c r="P293" s="60">
        <v>870000</v>
      </c>
      <c r="Q293" s="61">
        <v>870000</v>
      </c>
      <c r="R293" s="61">
        <f t="shared" si="8"/>
        <v>0</v>
      </c>
      <c r="S293" s="61">
        <f t="shared" si="9"/>
        <v>0</v>
      </c>
      <c r="T293" s="18"/>
    </row>
    <row r="294" spans="1:20" hidden="1">
      <c r="A294" s="59">
        <v>287</v>
      </c>
      <c r="B294" s="59" t="s">
        <v>4216</v>
      </c>
      <c r="C294" s="18" t="s">
        <v>4217</v>
      </c>
      <c r="D294" s="18" t="s">
        <v>1028</v>
      </c>
      <c r="E294" s="59" t="s">
        <v>4215</v>
      </c>
      <c r="F294" s="59" t="s">
        <v>32</v>
      </c>
      <c r="G294" s="59" t="s">
        <v>32</v>
      </c>
      <c r="H294" s="59" t="s">
        <v>33</v>
      </c>
      <c r="I294" s="60">
        <v>4</v>
      </c>
      <c r="J294" s="60">
        <v>0</v>
      </c>
      <c r="K294" s="60">
        <v>0</v>
      </c>
      <c r="L294" s="60">
        <v>1160000</v>
      </c>
      <c r="M294" s="60">
        <v>0</v>
      </c>
      <c r="N294" s="60">
        <v>0</v>
      </c>
      <c r="O294" s="60">
        <v>0</v>
      </c>
      <c r="P294" s="60">
        <v>1160000</v>
      </c>
      <c r="Q294" s="61">
        <v>1160000</v>
      </c>
      <c r="R294" s="61">
        <f t="shared" si="8"/>
        <v>0</v>
      </c>
      <c r="S294" s="61">
        <f t="shared" si="9"/>
        <v>0</v>
      </c>
      <c r="T294" s="18"/>
    </row>
    <row r="295" spans="1:20" hidden="1">
      <c r="A295" s="59">
        <v>288</v>
      </c>
      <c r="B295" s="59" t="s">
        <v>4218</v>
      </c>
      <c r="C295" s="18" t="s">
        <v>4219</v>
      </c>
      <c r="D295" s="18" t="s">
        <v>67</v>
      </c>
      <c r="E295" s="59" t="s">
        <v>4215</v>
      </c>
      <c r="F295" s="59" t="s">
        <v>32</v>
      </c>
      <c r="G295" s="59"/>
      <c r="H295" s="59" t="s">
        <v>33</v>
      </c>
      <c r="I295" s="60">
        <v>4</v>
      </c>
      <c r="J295" s="60">
        <v>0</v>
      </c>
      <c r="K295" s="60">
        <v>0</v>
      </c>
      <c r="L295" s="60">
        <v>1160000</v>
      </c>
      <c r="M295" s="60">
        <v>0</v>
      </c>
      <c r="N295" s="60">
        <v>0</v>
      </c>
      <c r="O295" s="60">
        <v>0</v>
      </c>
      <c r="P295" s="60">
        <v>1160000</v>
      </c>
      <c r="Q295" s="61">
        <v>1160000</v>
      </c>
      <c r="R295" s="61">
        <f t="shared" si="8"/>
        <v>0</v>
      </c>
      <c r="S295" s="61">
        <f t="shared" si="9"/>
        <v>0</v>
      </c>
      <c r="T295" s="18"/>
    </row>
    <row r="296" spans="1:20" hidden="1">
      <c r="A296" s="59">
        <v>289</v>
      </c>
      <c r="B296" s="59" t="s">
        <v>4220</v>
      </c>
      <c r="C296" s="18" t="s">
        <v>4221</v>
      </c>
      <c r="D296" s="18" t="s">
        <v>1228</v>
      </c>
      <c r="E296" s="59" t="s">
        <v>4215</v>
      </c>
      <c r="F296" s="59" t="s">
        <v>32</v>
      </c>
      <c r="G296" s="59" t="s">
        <v>32</v>
      </c>
      <c r="H296" s="59" t="s">
        <v>33</v>
      </c>
      <c r="I296" s="60">
        <v>4</v>
      </c>
      <c r="J296" s="60">
        <v>0</v>
      </c>
      <c r="K296" s="60">
        <v>0</v>
      </c>
      <c r="L296" s="60">
        <v>1160000</v>
      </c>
      <c r="M296" s="60">
        <v>0</v>
      </c>
      <c r="N296" s="60">
        <v>0</v>
      </c>
      <c r="O296" s="60">
        <v>0</v>
      </c>
      <c r="P296" s="60">
        <v>1160000</v>
      </c>
      <c r="Q296" s="61">
        <v>1160000</v>
      </c>
      <c r="R296" s="61">
        <f t="shared" si="8"/>
        <v>0</v>
      </c>
      <c r="S296" s="61">
        <f t="shared" si="9"/>
        <v>0</v>
      </c>
      <c r="T296" s="18"/>
    </row>
    <row r="297" spans="1:20" hidden="1">
      <c r="A297" s="59">
        <v>290</v>
      </c>
      <c r="B297" s="59" t="s">
        <v>4222</v>
      </c>
      <c r="C297" s="18" t="s">
        <v>473</v>
      </c>
      <c r="D297" s="18" t="s">
        <v>1654</v>
      </c>
      <c r="E297" s="59" t="s">
        <v>4215</v>
      </c>
      <c r="F297" s="59" t="s">
        <v>32</v>
      </c>
      <c r="G297" s="59"/>
      <c r="H297" s="59" t="s">
        <v>33</v>
      </c>
      <c r="I297" s="60">
        <v>10</v>
      </c>
      <c r="J297" s="60">
        <v>0</v>
      </c>
      <c r="K297" s="60">
        <v>0</v>
      </c>
      <c r="L297" s="60">
        <v>2900000</v>
      </c>
      <c r="M297" s="60">
        <v>0</v>
      </c>
      <c r="N297" s="60">
        <v>0</v>
      </c>
      <c r="O297" s="60">
        <v>0</v>
      </c>
      <c r="P297" s="60">
        <v>2900000</v>
      </c>
      <c r="Q297" s="61">
        <v>2900000</v>
      </c>
      <c r="R297" s="61">
        <f t="shared" si="8"/>
        <v>0</v>
      </c>
      <c r="S297" s="61">
        <f t="shared" si="9"/>
        <v>0</v>
      </c>
      <c r="T297" s="18"/>
    </row>
    <row r="298" spans="1:20" hidden="1">
      <c r="A298" s="59">
        <v>291</v>
      </c>
      <c r="B298" s="59" t="s">
        <v>4223</v>
      </c>
      <c r="C298" s="18" t="s">
        <v>833</v>
      </c>
      <c r="D298" s="18" t="s">
        <v>74</v>
      </c>
      <c r="E298" s="59" t="s">
        <v>4215</v>
      </c>
      <c r="F298" s="59" t="s">
        <v>64</v>
      </c>
      <c r="G298" s="59"/>
      <c r="H298" s="59" t="s">
        <v>33</v>
      </c>
      <c r="I298" s="60">
        <v>4</v>
      </c>
      <c r="J298" s="60">
        <v>0</v>
      </c>
      <c r="K298" s="60">
        <v>0</v>
      </c>
      <c r="L298" s="60">
        <v>1160000</v>
      </c>
      <c r="M298" s="60">
        <v>0</v>
      </c>
      <c r="N298" s="60">
        <v>0</v>
      </c>
      <c r="O298" s="60">
        <f>I298*290000*0.7</f>
        <v>812000</v>
      </c>
      <c r="P298" s="60">
        <v>1160000</v>
      </c>
      <c r="Q298" s="61">
        <v>1160000</v>
      </c>
      <c r="R298" s="61">
        <f t="shared" si="8"/>
        <v>0</v>
      </c>
      <c r="S298" s="61">
        <f t="shared" si="9"/>
        <v>0</v>
      </c>
      <c r="T298" s="18"/>
    </row>
    <row r="299" spans="1:20">
      <c r="A299" s="59">
        <v>292</v>
      </c>
      <c r="B299" s="59" t="s">
        <v>4224</v>
      </c>
      <c r="C299" s="18" t="s">
        <v>4225</v>
      </c>
      <c r="D299" s="18" t="s">
        <v>675</v>
      </c>
      <c r="E299" s="59" t="s">
        <v>4215</v>
      </c>
      <c r="F299" s="59" t="s">
        <v>32</v>
      </c>
      <c r="G299" s="59"/>
      <c r="H299" s="59" t="s">
        <v>33</v>
      </c>
      <c r="I299" s="60">
        <v>10</v>
      </c>
      <c r="J299" s="60">
        <v>0</v>
      </c>
      <c r="K299" s="60">
        <v>0</v>
      </c>
      <c r="L299" s="60">
        <v>2900000</v>
      </c>
      <c r="M299" s="60">
        <v>0</v>
      </c>
      <c r="N299" s="60">
        <v>0</v>
      </c>
      <c r="O299" s="60">
        <v>0</v>
      </c>
      <c r="P299" s="60">
        <v>2900000</v>
      </c>
      <c r="Q299" s="61">
        <v>0</v>
      </c>
      <c r="R299" s="61">
        <f t="shared" si="8"/>
        <v>0</v>
      </c>
      <c r="S299" s="61">
        <f t="shared" si="9"/>
        <v>2900000</v>
      </c>
      <c r="T299" s="18"/>
    </row>
    <row r="300" spans="1:20" hidden="1">
      <c r="A300" s="59">
        <v>293</v>
      </c>
      <c r="B300" s="59" t="s">
        <v>4226</v>
      </c>
      <c r="C300" s="18" t="s">
        <v>938</v>
      </c>
      <c r="D300" s="18" t="s">
        <v>272</v>
      </c>
      <c r="E300" s="59" t="s">
        <v>4215</v>
      </c>
      <c r="F300" s="59" t="s">
        <v>32</v>
      </c>
      <c r="G300" s="59"/>
      <c r="H300" s="59" t="s">
        <v>33</v>
      </c>
      <c r="I300" s="60">
        <v>10</v>
      </c>
      <c r="J300" s="60">
        <v>0</v>
      </c>
      <c r="K300" s="60">
        <v>0</v>
      </c>
      <c r="L300" s="60">
        <v>2900000</v>
      </c>
      <c r="M300" s="60">
        <v>0</v>
      </c>
      <c r="N300" s="60">
        <v>0</v>
      </c>
      <c r="O300" s="60">
        <v>0</v>
      </c>
      <c r="P300" s="60">
        <v>2900000</v>
      </c>
      <c r="Q300" s="61">
        <v>2900000</v>
      </c>
      <c r="R300" s="61">
        <f t="shared" si="8"/>
        <v>0</v>
      </c>
      <c r="S300" s="61">
        <f t="shared" si="9"/>
        <v>0</v>
      </c>
      <c r="T300" s="18"/>
    </row>
    <row r="301" spans="1:20" hidden="1">
      <c r="A301" s="59">
        <v>294</v>
      </c>
      <c r="B301" s="59" t="s">
        <v>4227</v>
      </c>
      <c r="C301" s="18" t="s">
        <v>669</v>
      </c>
      <c r="D301" s="18" t="s">
        <v>89</v>
      </c>
      <c r="E301" s="59" t="s">
        <v>4215</v>
      </c>
      <c r="F301" s="59" t="s">
        <v>32</v>
      </c>
      <c r="G301" s="59"/>
      <c r="H301" s="59" t="s">
        <v>33</v>
      </c>
      <c r="I301" s="60">
        <v>10</v>
      </c>
      <c r="J301" s="60">
        <v>0</v>
      </c>
      <c r="K301" s="60">
        <v>0</v>
      </c>
      <c r="L301" s="60">
        <v>2900000</v>
      </c>
      <c r="M301" s="60">
        <v>0</v>
      </c>
      <c r="N301" s="60">
        <v>0</v>
      </c>
      <c r="O301" s="60">
        <v>0</v>
      </c>
      <c r="P301" s="60">
        <v>2900000</v>
      </c>
      <c r="Q301" s="61">
        <v>2900000</v>
      </c>
      <c r="R301" s="61">
        <f t="shared" si="8"/>
        <v>0</v>
      </c>
      <c r="S301" s="61">
        <f t="shared" si="9"/>
        <v>0</v>
      </c>
      <c r="T301" s="18"/>
    </row>
    <row r="302" spans="1:20" hidden="1">
      <c r="A302" s="59">
        <v>295</v>
      </c>
      <c r="B302" s="59" t="s">
        <v>4228</v>
      </c>
      <c r="C302" s="18" t="s">
        <v>321</v>
      </c>
      <c r="D302" s="18" t="s">
        <v>132</v>
      </c>
      <c r="E302" s="59" t="s">
        <v>4215</v>
      </c>
      <c r="F302" s="59" t="s">
        <v>32</v>
      </c>
      <c r="G302" s="59"/>
      <c r="H302" s="59" t="s">
        <v>33</v>
      </c>
      <c r="I302" s="60">
        <v>4</v>
      </c>
      <c r="J302" s="60">
        <v>0</v>
      </c>
      <c r="K302" s="60">
        <v>0</v>
      </c>
      <c r="L302" s="60">
        <v>1160000</v>
      </c>
      <c r="M302" s="60">
        <v>0</v>
      </c>
      <c r="N302" s="60">
        <v>0</v>
      </c>
      <c r="O302" s="60">
        <v>0</v>
      </c>
      <c r="P302" s="60">
        <v>1160000</v>
      </c>
      <c r="Q302" s="61">
        <v>1160000</v>
      </c>
      <c r="R302" s="61">
        <f t="shared" si="8"/>
        <v>0</v>
      </c>
      <c r="S302" s="61">
        <f t="shared" si="9"/>
        <v>0</v>
      </c>
      <c r="T302" s="18"/>
    </row>
    <row r="303" spans="1:20" hidden="1">
      <c r="A303" s="59">
        <v>296</v>
      </c>
      <c r="B303" s="59" t="s">
        <v>4229</v>
      </c>
      <c r="C303" s="18" t="s">
        <v>4230</v>
      </c>
      <c r="D303" s="18" t="s">
        <v>48</v>
      </c>
      <c r="E303" s="59" t="s">
        <v>4215</v>
      </c>
      <c r="F303" s="59" t="s">
        <v>32</v>
      </c>
      <c r="G303" s="59"/>
      <c r="H303" s="59" t="s">
        <v>33</v>
      </c>
      <c r="I303" s="60">
        <v>6</v>
      </c>
      <c r="J303" s="60">
        <v>3</v>
      </c>
      <c r="K303" s="60">
        <v>0</v>
      </c>
      <c r="L303" s="60">
        <v>1740000</v>
      </c>
      <c r="M303" s="60">
        <v>870000</v>
      </c>
      <c r="N303" s="60">
        <v>0</v>
      </c>
      <c r="O303" s="60">
        <v>0</v>
      </c>
      <c r="P303" s="60">
        <v>2610000</v>
      </c>
      <c r="Q303" s="61">
        <v>2610000</v>
      </c>
      <c r="R303" s="61">
        <f t="shared" si="8"/>
        <v>0</v>
      </c>
      <c r="S303" s="61">
        <f t="shared" si="9"/>
        <v>0</v>
      </c>
      <c r="T303" s="18"/>
    </row>
    <row r="304" spans="1:20" hidden="1">
      <c r="A304" s="59">
        <v>297</v>
      </c>
      <c r="B304" s="59" t="s">
        <v>4231</v>
      </c>
      <c r="C304" s="18" t="s">
        <v>4232</v>
      </c>
      <c r="D304" s="18" t="s">
        <v>48</v>
      </c>
      <c r="E304" s="59" t="s">
        <v>4215</v>
      </c>
      <c r="F304" s="59" t="s">
        <v>32</v>
      </c>
      <c r="G304" s="59"/>
      <c r="H304" s="59" t="s">
        <v>33</v>
      </c>
      <c r="I304" s="60">
        <v>4</v>
      </c>
      <c r="J304" s="60">
        <v>0</v>
      </c>
      <c r="K304" s="60">
        <v>0</v>
      </c>
      <c r="L304" s="60">
        <v>1160000</v>
      </c>
      <c r="M304" s="60">
        <v>0</v>
      </c>
      <c r="N304" s="60">
        <v>0</v>
      </c>
      <c r="O304" s="60">
        <v>0</v>
      </c>
      <c r="P304" s="60">
        <v>1160000</v>
      </c>
      <c r="Q304" s="61">
        <v>1160000</v>
      </c>
      <c r="R304" s="61">
        <f t="shared" si="8"/>
        <v>0</v>
      </c>
      <c r="S304" s="61">
        <f t="shared" si="9"/>
        <v>0</v>
      </c>
      <c r="T304" s="18"/>
    </row>
    <row r="305" spans="1:20" hidden="1">
      <c r="A305" s="59">
        <v>298</v>
      </c>
      <c r="B305" s="59" t="s">
        <v>4233</v>
      </c>
      <c r="C305" s="18" t="s">
        <v>466</v>
      </c>
      <c r="D305" s="18" t="s">
        <v>403</v>
      </c>
      <c r="E305" s="59" t="s">
        <v>4215</v>
      </c>
      <c r="F305" s="59" t="s">
        <v>32</v>
      </c>
      <c r="G305" s="59"/>
      <c r="H305" s="59" t="s">
        <v>33</v>
      </c>
      <c r="I305" s="60">
        <v>2</v>
      </c>
      <c r="J305" s="60">
        <v>0</v>
      </c>
      <c r="K305" s="60">
        <v>0</v>
      </c>
      <c r="L305" s="60">
        <v>580000</v>
      </c>
      <c r="M305" s="60">
        <v>0</v>
      </c>
      <c r="N305" s="60">
        <v>0</v>
      </c>
      <c r="O305" s="60">
        <v>0</v>
      </c>
      <c r="P305" s="60">
        <v>580000</v>
      </c>
      <c r="Q305" s="61">
        <v>580000</v>
      </c>
      <c r="R305" s="61">
        <f t="shared" si="8"/>
        <v>0</v>
      </c>
      <c r="S305" s="61">
        <f t="shared" si="9"/>
        <v>0</v>
      </c>
      <c r="T305" s="18"/>
    </row>
    <row r="306" spans="1:20" hidden="1">
      <c r="A306" s="59">
        <v>299</v>
      </c>
      <c r="B306" s="59" t="s">
        <v>4234</v>
      </c>
      <c r="C306" s="18" t="s">
        <v>2481</v>
      </c>
      <c r="D306" s="18" t="s">
        <v>39</v>
      </c>
      <c r="E306" s="59" t="s">
        <v>4215</v>
      </c>
      <c r="F306" s="59" t="s">
        <v>32</v>
      </c>
      <c r="G306" s="59"/>
      <c r="H306" s="59" t="s">
        <v>33</v>
      </c>
      <c r="I306" s="60">
        <v>2</v>
      </c>
      <c r="J306" s="60">
        <v>0</v>
      </c>
      <c r="K306" s="60">
        <v>0</v>
      </c>
      <c r="L306" s="60">
        <v>580000</v>
      </c>
      <c r="M306" s="60">
        <v>0</v>
      </c>
      <c r="N306" s="60">
        <v>0</v>
      </c>
      <c r="O306" s="60">
        <v>0</v>
      </c>
      <c r="P306" s="60">
        <v>580000</v>
      </c>
      <c r="Q306" s="61">
        <v>580000</v>
      </c>
      <c r="R306" s="61">
        <f t="shared" si="8"/>
        <v>0</v>
      </c>
      <c r="S306" s="61">
        <f t="shared" si="9"/>
        <v>0</v>
      </c>
      <c r="T306" s="18"/>
    </row>
    <row r="307" spans="1:20">
      <c r="A307" s="59">
        <v>300</v>
      </c>
      <c r="B307" s="59" t="s">
        <v>4235</v>
      </c>
      <c r="C307" s="18" t="s">
        <v>580</v>
      </c>
      <c r="D307" s="18" t="s">
        <v>259</v>
      </c>
      <c r="E307" s="59" t="s">
        <v>4215</v>
      </c>
      <c r="F307" s="59" t="s">
        <v>32</v>
      </c>
      <c r="G307" s="59"/>
      <c r="H307" s="59" t="s">
        <v>33</v>
      </c>
      <c r="I307" s="60">
        <v>10</v>
      </c>
      <c r="J307" s="60">
        <v>7</v>
      </c>
      <c r="K307" s="60">
        <v>0</v>
      </c>
      <c r="L307" s="60">
        <v>2900000</v>
      </c>
      <c r="M307" s="60">
        <v>2030000</v>
      </c>
      <c r="N307" s="60">
        <v>0</v>
      </c>
      <c r="O307" s="60">
        <v>0</v>
      </c>
      <c r="P307" s="60">
        <v>4930000</v>
      </c>
      <c r="Q307" s="61">
        <v>0</v>
      </c>
      <c r="R307" s="61">
        <f t="shared" si="8"/>
        <v>0</v>
      </c>
      <c r="S307" s="61">
        <f t="shared" si="9"/>
        <v>4930000</v>
      </c>
      <c r="T307" s="18"/>
    </row>
    <row r="308" spans="1:20" hidden="1">
      <c r="A308" s="59">
        <v>301</v>
      </c>
      <c r="B308" s="59" t="s">
        <v>4236</v>
      </c>
      <c r="C308" s="18" t="s">
        <v>4237</v>
      </c>
      <c r="D308" s="18" t="s">
        <v>124</v>
      </c>
      <c r="E308" s="59" t="s">
        <v>4215</v>
      </c>
      <c r="F308" s="59" t="s">
        <v>32</v>
      </c>
      <c r="G308" s="59"/>
      <c r="H308" s="59" t="s">
        <v>33</v>
      </c>
      <c r="I308" s="60">
        <v>10</v>
      </c>
      <c r="J308" s="60">
        <v>4</v>
      </c>
      <c r="K308" s="60">
        <v>0</v>
      </c>
      <c r="L308" s="60">
        <v>2900000</v>
      </c>
      <c r="M308" s="60">
        <v>1160000</v>
      </c>
      <c r="N308" s="60">
        <v>0</v>
      </c>
      <c r="O308" s="60">
        <v>0</v>
      </c>
      <c r="P308" s="60">
        <v>4060000</v>
      </c>
      <c r="Q308" s="61">
        <v>10440000</v>
      </c>
      <c r="R308" s="61">
        <f t="shared" si="8"/>
        <v>6380000</v>
      </c>
      <c r="S308" s="61">
        <f t="shared" si="9"/>
        <v>0</v>
      </c>
      <c r="T308" s="18"/>
    </row>
    <row r="309" spans="1:20" hidden="1">
      <c r="A309" s="59">
        <v>302</v>
      </c>
      <c r="B309" s="59" t="s">
        <v>4238</v>
      </c>
      <c r="C309" s="18" t="s">
        <v>505</v>
      </c>
      <c r="D309" s="18" t="s">
        <v>36</v>
      </c>
      <c r="E309" s="59" t="s">
        <v>4215</v>
      </c>
      <c r="F309" s="59" t="s">
        <v>32</v>
      </c>
      <c r="G309" s="59"/>
      <c r="H309" s="59" t="s">
        <v>33</v>
      </c>
      <c r="I309" s="60">
        <v>4</v>
      </c>
      <c r="J309" s="60">
        <v>0</v>
      </c>
      <c r="K309" s="60">
        <v>0</v>
      </c>
      <c r="L309" s="60">
        <v>1160000</v>
      </c>
      <c r="M309" s="60">
        <v>0</v>
      </c>
      <c r="N309" s="60">
        <v>0</v>
      </c>
      <c r="O309" s="60">
        <v>0</v>
      </c>
      <c r="P309" s="60">
        <v>1160000</v>
      </c>
      <c r="Q309" s="61">
        <v>1160000</v>
      </c>
      <c r="R309" s="61">
        <f t="shared" si="8"/>
        <v>0</v>
      </c>
      <c r="S309" s="61">
        <f t="shared" si="9"/>
        <v>0</v>
      </c>
      <c r="T309" s="18"/>
    </row>
    <row r="310" spans="1:20" hidden="1">
      <c r="A310" s="59">
        <v>303</v>
      </c>
      <c r="B310" s="59" t="s">
        <v>4239</v>
      </c>
      <c r="C310" s="18" t="s">
        <v>191</v>
      </c>
      <c r="D310" s="18" t="s">
        <v>39</v>
      </c>
      <c r="E310" s="59" t="s">
        <v>4215</v>
      </c>
      <c r="F310" s="59" t="s">
        <v>32</v>
      </c>
      <c r="G310" s="59"/>
      <c r="H310" s="59" t="s">
        <v>33</v>
      </c>
      <c r="I310" s="60">
        <v>10</v>
      </c>
      <c r="J310" s="60">
        <v>0</v>
      </c>
      <c r="K310" s="60">
        <v>0</v>
      </c>
      <c r="L310" s="60">
        <v>2900000</v>
      </c>
      <c r="M310" s="60">
        <v>0</v>
      </c>
      <c r="N310" s="60">
        <v>0</v>
      </c>
      <c r="O310" s="60">
        <v>0</v>
      </c>
      <c r="P310" s="60">
        <v>2900000</v>
      </c>
      <c r="Q310" s="61">
        <v>2900000</v>
      </c>
      <c r="R310" s="61">
        <f t="shared" si="8"/>
        <v>0</v>
      </c>
      <c r="S310" s="61">
        <f t="shared" si="9"/>
        <v>0</v>
      </c>
      <c r="T310" s="18"/>
    </row>
    <row r="311" spans="1:20" hidden="1">
      <c r="A311" s="59">
        <v>304</v>
      </c>
      <c r="B311" s="59" t="s">
        <v>4240</v>
      </c>
      <c r="C311" s="18" t="s">
        <v>182</v>
      </c>
      <c r="D311" s="18" t="s">
        <v>67</v>
      </c>
      <c r="E311" s="59" t="s">
        <v>4215</v>
      </c>
      <c r="F311" s="59" t="s">
        <v>64</v>
      </c>
      <c r="G311" s="59"/>
      <c r="H311" s="59" t="s">
        <v>33</v>
      </c>
      <c r="I311" s="60">
        <v>7</v>
      </c>
      <c r="J311" s="60">
        <v>0</v>
      </c>
      <c r="K311" s="60">
        <v>0</v>
      </c>
      <c r="L311" s="60">
        <v>2030000</v>
      </c>
      <c r="M311" s="60">
        <v>0</v>
      </c>
      <c r="N311" s="60">
        <v>0</v>
      </c>
      <c r="O311" s="60">
        <f>I311*290000*0.7</f>
        <v>1421000</v>
      </c>
      <c r="P311" s="60">
        <v>2030000</v>
      </c>
      <c r="Q311" s="61">
        <v>2030000</v>
      </c>
      <c r="R311" s="61">
        <f t="shared" si="8"/>
        <v>0</v>
      </c>
      <c r="S311" s="61">
        <f t="shared" si="9"/>
        <v>0</v>
      </c>
      <c r="T311" s="18"/>
    </row>
    <row r="312" spans="1:20" hidden="1">
      <c r="A312" s="59">
        <v>305</v>
      </c>
      <c r="B312" s="59" t="s">
        <v>4241</v>
      </c>
      <c r="C312" s="18" t="s">
        <v>4242</v>
      </c>
      <c r="D312" s="18" t="s">
        <v>198</v>
      </c>
      <c r="E312" s="59" t="s">
        <v>4215</v>
      </c>
      <c r="F312" s="59" t="s">
        <v>204</v>
      </c>
      <c r="G312" s="59" t="s">
        <v>204</v>
      </c>
      <c r="H312" s="59" t="s">
        <v>33</v>
      </c>
      <c r="I312" s="60">
        <v>7</v>
      </c>
      <c r="J312" s="60">
        <v>0</v>
      </c>
      <c r="K312" s="60">
        <v>0</v>
      </c>
      <c r="L312" s="60">
        <v>2030000</v>
      </c>
      <c r="M312" s="60">
        <v>0</v>
      </c>
      <c r="N312" s="60">
        <v>0</v>
      </c>
      <c r="O312" s="60">
        <f>I312*290000</f>
        <v>2030000</v>
      </c>
      <c r="P312" s="60">
        <v>2030000</v>
      </c>
      <c r="Q312" s="61">
        <v>2030000</v>
      </c>
      <c r="R312" s="61">
        <f t="shared" si="8"/>
        <v>0</v>
      </c>
      <c r="S312" s="61">
        <f t="shared" si="9"/>
        <v>0</v>
      </c>
      <c r="T312" s="18"/>
    </row>
    <row r="313" spans="1:20" hidden="1">
      <c r="A313" s="59">
        <v>306</v>
      </c>
      <c r="B313" s="59" t="s">
        <v>4243</v>
      </c>
      <c r="C313" s="18" t="s">
        <v>514</v>
      </c>
      <c r="D313" s="18" t="s">
        <v>230</v>
      </c>
      <c r="E313" s="59" t="s">
        <v>4215</v>
      </c>
      <c r="F313" s="59" t="s">
        <v>32</v>
      </c>
      <c r="G313" s="59"/>
      <c r="H313" s="59" t="s">
        <v>33</v>
      </c>
      <c r="I313" s="60">
        <v>11</v>
      </c>
      <c r="J313" s="60">
        <v>0</v>
      </c>
      <c r="K313" s="60">
        <v>0</v>
      </c>
      <c r="L313" s="60">
        <v>3190000</v>
      </c>
      <c r="M313" s="60">
        <v>0</v>
      </c>
      <c r="N313" s="60">
        <v>0</v>
      </c>
      <c r="O313" s="60">
        <v>0</v>
      </c>
      <c r="P313" s="60">
        <v>3190000</v>
      </c>
      <c r="Q313" s="61">
        <v>3190000</v>
      </c>
      <c r="R313" s="61">
        <f t="shared" si="8"/>
        <v>0</v>
      </c>
      <c r="S313" s="61">
        <f t="shared" si="9"/>
        <v>0</v>
      </c>
      <c r="T313" s="18"/>
    </row>
    <row r="314" spans="1:20" hidden="1">
      <c r="A314" s="59">
        <v>307</v>
      </c>
      <c r="B314" s="59" t="s">
        <v>4244</v>
      </c>
      <c r="C314" s="18" t="s">
        <v>4245</v>
      </c>
      <c r="D314" s="18" t="s">
        <v>36</v>
      </c>
      <c r="E314" s="59" t="s">
        <v>4246</v>
      </c>
      <c r="F314" s="59" t="s">
        <v>64</v>
      </c>
      <c r="G314" s="59"/>
      <c r="H314" s="59" t="s">
        <v>33</v>
      </c>
      <c r="I314" s="60">
        <v>5</v>
      </c>
      <c r="J314" s="60">
        <v>0</v>
      </c>
      <c r="K314" s="60">
        <v>0</v>
      </c>
      <c r="L314" s="60">
        <v>1450000</v>
      </c>
      <c r="M314" s="60">
        <v>0</v>
      </c>
      <c r="N314" s="60">
        <v>0</v>
      </c>
      <c r="O314" s="60">
        <f>I314*290000*0.7</f>
        <v>1014999.9999999999</v>
      </c>
      <c r="P314" s="60">
        <v>1450000</v>
      </c>
      <c r="Q314" s="61">
        <v>1450000</v>
      </c>
      <c r="R314" s="61">
        <f t="shared" si="8"/>
        <v>0</v>
      </c>
      <c r="S314" s="61">
        <f t="shared" si="9"/>
        <v>0</v>
      </c>
      <c r="T314" s="18"/>
    </row>
    <row r="315" spans="1:20" hidden="1">
      <c r="A315" s="59">
        <v>308</v>
      </c>
      <c r="B315" s="59" t="s">
        <v>4247</v>
      </c>
      <c r="C315" s="18" t="s">
        <v>1234</v>
      </c>
      <c r="D315" s="18" t="s">
        <v>4248</v>
      </c>
      <c r="E315" s="59" t="s">
        <v>4246</v>
      </c>
      <c r="F315" s="59" t="s">
        <v>32</v>
      </c>
      <c r="G315" s="59"/>
      <c r="H315" s="59" t="s">
        <v>33</v>
      </c>
      <c r="I315" s="60">
        <v>4</v>
      </c>
      <c r="J315" s="60">
        <v>3</v>
      </c>
      <c r="K315" s="60">
        <v>0</v>
      </c>
      <c r="L315" s="60">
        <v>1160000</v>
      </c>
      <c r="M315" s="60">
        <v>870000</v>
      </c>
      <c r="N315" s="60">
        <v>0</v>
      </c>
      <c r="O315" s="60">
        <v>0</v>
      </c>
      <c r="P315" s="60">
        <v>2030000</v>
      </c>
      <c r="Q315" s="61">
        <v>2030000</v>
      </c>
      <c r="R315" s="61">
        <f t="shared" si="8"/>
        <v>0</v>
      </c>
      <c r="S315" s="61">
        <f t="shared" si="9"/>
        <v>0</v>
      </c>
      <c r="T315" s="18"/>
    </row>
    <row r="316" spans="1:20" hidden="1">
      <c r="A316" s="59">
        <v>309</v>
      </c>
      <c r="B316" s="59" t="s">
        <v>4249</v>
      </c>
      <c r="C316" s="18" t="s">
        <v>1931</v>
      </c>
      <c r="D316" s="18" t="s">
        <v>244</v>
      </c>
      <c r="E316" s="59" t="s">
        <v>4246</v>
      </c>
      <c r="F316" s="59" t="s">
        <v>32</v>
      </c>
      <c r="G316" s="59"/>
      <c r="H316" s="59" t="s">
        <v>33</v>
      </c>
      <c r="I316" s="60">
        <v>10</v>
      </c>
      <c r="J316" s="60">
        <v>0</v>
      </c>
      <c r="K316" s="60">
        <v>0</v>
      </c>
      <c r="L316" s="60">
        <v>2900000</v>
      </c>
      <c r="M316" s="60">
        <v>0</v>
      </c>
      <c r="N316" s="60">
        <v>0</v>
      </c>
      <c r="O316" s="60">
        <v>0</v>
      </c>
      <c r="P316" s="60">
        <v>2900000</v>
      </c>
      <c r="Q316" s="61">
        <v>2900000</v>
      </c>
      <c r="R316" s="61">
        <f t="shared" si="8"/>
        <v>0</v>
      </c>
      <c r="S316" s="61">
        <f t="shared" si="9"/>
        <v>0</v>
      </c>
      <c r="T316" s="18"/>
    </row>
    <row r="317" spans="1:20" hidden="1">
      <c r="A317" s="59">
        <v>310</v>
      </c>
      <c r="B317" s="59" t="s">
        <v>4250</v>
      </c>
      <c r="C317" s="18" t="s">
        <v>4251</v>
      </c>
      <c r="D317" s="18" t="s">
        <v>192</v>
      </c>
      <c r="E317" s="59" t="s">
        <v>4246</v>
      </c>
      <c r="F317" s="59" t="s">
        <v>32</v>
      </c>
      <c r="G317" s="59"/>
      <c r="H317" s="59" t="s">
        <v>33</v>
      </c>
      <c r="I317" s="60">
        <v>4</v>
      </c>
      <c r="J317" s="60">
        <v>0</v>
      </c>
      <c r="K317" s="60">
        <v>0</v>
      </c>
      <c r="L317" s="60">
        <v>1160000</v>
      </c>
      <c r="M317" s="60">
        <v>0</v>
      </c>
      <c r="N317" s="60">
        <v>0</v>
      </c>
      <c r="O317" s="60">
        <v>0</v>
      </c>
      <c r="P317" s="60">
        <v>1160000</v>
      </c>
      <c r="Q317" s="61">
        <v>1160000</v>
      </c>
      <c r="R317" s="61">
        <f t="shared" si="8"/>
        <v>0</v>
      </c>
      <c r="S317" s="61">
        <f t="shared" si="9"/>
        <v>0</v>
      </c>
      <c r="T317" s="18"/>
    </row>
    <row r="318" spans="1:20" hidden="1">
      <c r="A318" s="59">
        <v>311</v>
      </c>
      <c r="B318" s="59" t="s">
        <v>4252</v>
      </c>
      <c r="C318" s="18" t="s">
        <v>3674</v>
      </c>
      <c r="D318" s="18" t="s">
        <v>1180</v>
      </c>
      <c r="E318" s="59" t="s">
        <v>4246</v>
      </c>
      <c r="F318" s="59" t="s">
        <v>32</v>
      </c>
      <c r="G318" s="59"/>
      <c r="H318" s="59" t="s">
        <v>33</v>
      </c>
      <c r="I318" s="60">
        <v>10</v>
      </c>
      <c r="J318" s="60">
        <v>3</v>
      </c>
      <c r="K318" s="60">
        <v>0</v>
      </c>
      <c r="L318" s="60">
        <v>2900000</v>
      </c>
      <c r="M318" s="60">
        <v>870000</v>
      </c>
      <c r="N318" s="60">
        <v>0</v>
      </c>
      <c r="O318" s="60">
        <v>0</v>
      </c>
      <c r="P318" s="60">
        <v>3770000</v>
      </c>
      <c r="Q318" s="61">
        <v>3770000</v>
      </c>
      <c r="R318" s="61">
        <f t="shared" si="8"/>
        <v>0</v>
      </c>
      <c r="S318" s="61">
        <f t="shared" si="9"/>
        <v>0</v>
      </c>
      <c r="T318" s="18"/>
    </row>
    <row r="319" spans="1:20" hidden="1">
      <c r="A319" s="59">
        <v>312</v>
      </c>
      <c r="B319" s="59" t="s">
        <v>4253</v>
      </c>
      <c r="C319" s="18" t="s">
        <v>4254</v>
      </c>
      <c r="D319" s="18" t="s">
        <v>107</v>
      </c>
      <c r="E319" s="59" t="s">
        <v>4246</v>
      </c>
      <c r="F319" s="59" t="s">
        <v>64</v>
      </c>
      <c r="G319" s="59"/>
      <c r="H319" s="59" t="s">
        <v>33</v>
      </c>
      <c r="I319" s="60">
        <v>9</v>
      </c>
      <c r="J319" s="60">
        <v>0</v>
      </c>
      <c r="K319" s="60">
        <v>0</v>
      </c>
      <c r="L319" s="60">
        <v>2610000</v>
      </c>
      <c r="M319" s="60">
        <v>0</v>
      </c>
      <c r="N319" s="60">
        <v>0</v>
      </c>
      <c r="O319" s="60">
        <f>I319*290000*0.7</f>
        <v>1827000</v>
      </c>
      <c r="P319" s="60">
        <v>2610000</v>
      </c>
      <c r="Q319" s="61">
        <v>2610000</v>
      </c>
      <c r="R319" s="61">
        <f t="shared" si="8"/>
        <v>0</v>
      </c>
      <c r="S319" s="61">
        <f t="shared" si="9"/>
        <v>0</v>
      </c>
      <c r="T319" s="18"/>
    </row>
    <row r="320" spans="1:20" hidden="1">
      <c r="A320" s="59">
        <v>313</v>
      </c>
      <c r="B320" s="59" t="s">
        <v>4255</v>
      </c>
      <c r="C320" s="18" t="s">
        <v>86</v>
      </c>
      <c r="D320" s="18" t="s">
        <v>945</v>
      </c>
      <c r="E320" s="59" t="s">
        <v>4246</v>
      </c>
      <c r="F320" s="59" t="s">
        <v>32</v>
      </c>
      <c r="G320" s="59"/>
      <c r="H320" s="59" t="s">
        <v>33</v>
      </c>
      <c r="I320" s="60">
        <v>4</v>
      </c>
      <c r="J320" s="60">
        <v>0</v>
      </c>
      <c r="K320" s="60">
        <v>0</v>
      </c>
      <c r="L320" s="60">
        <v>1160000</v>
      </c>
      <c r="M320" s="60">
        <v>0</v>
      </c>
      <c r="N320" s="60">
        <v>0</v>
      </c>
      <c r="O320" s="60">
        <v>0</v>
      </c>
      <c r="P320" s="60">
        <v>1160000</v>
      </c>
      <c r="Q320" s="61">
        <v>1160000</v>
      </c>
      <c r="R320" s="61">
        <f t="shared" si="8"/>
        <v>0</v>
      </c>
      <c r="S320" s="61">
        <f t="shared" si="9"/>
        <v>0</v>
      </c>
      <c r="T320" s="18"/>
    </row>
    <row r="321" spans="1:20" hidden="1">
      <c r="A321" s="59">
        <v>314</v>
      </c>
      <c r="B321" s="59" t="s">
        <v>4256</v>
      </c>
      <c r="C321" s="18" t="s">
        <v>4257</v>
      </c>
      <c r="D321" s="18" t="s">
        <v>101</v>
      </c>
      <c r="E321" s="59" t="s">
        <v>4246</v>
      </c>
      <c r="F321" s="59" t="s">
        <v>204</v>
      </c>
      <c r="G321" s="59" t="s">
        <v>204</v>
      </c>
      <c r="H321" s="59" t="s">
        <v>33</v>
      </c>
      <c r="I321" s="60">
        <v>8</v>
      </c>
      <c r="J321" s="60">
        <v>0</v>
      </c>
      <c r="K321" s="60">
        <v>0</v>
      </c>
      <c r="L321" s="60">
        <v>2320000</v>
      </c>
      <c r="M321" s="60">
        <v>0</v>
      </c>
      <c r="N321" s="60">
        <v>0</v>
      </c>
      <c r="O321" s="60">
        <f>I321*290000</f>
        <v>2320000</v>
      </c>
      <c r="P321" s="60">
        <v>2320000</v>
      </c>
      <c r="Q321" s="61">
        <v>2320000</v>
      </c>
      <c r="R321" s="61">
        <f t="shared" si="8"/>
        <v>0</v>
      </c>
      <c r="S321" s="61">
        <f t="shared" si="9"/>
        <v>0</v>
      </c>
      <c r="T321" s="18"/>
    </row>
    <row r="322" spans="1:20" hidden="1">
      <c r="A322" s="59">
        <v>315</v>
      </c>
      <c r="B322" s="59" t="s">
        <v>4258</v>
      </c>
      <c r="C322" s="18" t="s">
        <v>4259</v>
      </c>
      <c r="D322" s="18" t="s">
        <v>127</v>
      </c>
      <c r="E322" s="59" t="s">
        <v>4246</v>
      </c>
      <c r="F322" s="59" t="s">
        <v>32</v>
      </c>
      <c r="G322" s="59"/>
      <c r="H322" s="59" t="s">
        <v>33</v>
      </c>
      <c r="I322" s="60">
        <v>10</v>
      </c>
      <c r="J322" s="60">
        <v>0</v>
      </c>
      <c r="K322" s="60">
        <v>0</v>
      </c>
      <c r="L322" s="60">
        <v>2900000</v>
      </c>
      <c r="M322" s="60">
        <v>0</v>
      </c>
      <c r="N322" s="60">
        <v>0</v>
      </c>
      <c r="O322" s="60">
        <v>0</v>
      </c>
      <c r="P322" s="60">
        <v>2900000</v>
      </c>
      <c r="Q322" s="61">
        <v>2900000</v>
      </c>
      <c r="R322" s="61">
        <f t="shared" si="8"/>
        <v>0</v>
      </c>
      <c r="S322" s="61">
        <f t="shared" si="9"/>
        <v>0</v>
      </c>
      <c r="T322" s="18"/>
    </row>
    <row r="323" spans="1:20" hidden="1">
      <c r="A323" s="59">
        <v>316</v>
      </c>
      <c r="B323" s="59" t="s">
        <v>4260</v>
      </c>
      <c r="C323" s="18" t="s">
        <v>1320</v>
      </c>
      <c r="D323" s="18" t="s">
        <v>644</v>
      </c>
      <c r="E323" s="59" t="s">
        <v>4246</v>
      </c>
      <c r="F323" s="59" t="s">
        <v>32</v>
      </c>
      <c r="G323" s="59"/>
      <c r="H323" s="59" t="s">
        <v>33</v>
      </c>
      <c r="I323" s="60">
        <v>10</v>
      </c>
      <c r="J323" s="60">
        <v>0</v>
      </c>
      <c r="K323" s="60">
        <v>0</v>
      </c>
      <c r="L323" s="60">
        <v>2900000</v>
      </c>
      <c r="M323" s="60">
        <v>0</v>
      </c>
      <c r="N323" s="60">
        <v>0</v>
      </c>
      <c r="O323" s="60">
        <v>0</v>
      </c>
      <c r="P323" s="60">
        <v>2900000</v>
      </c>
      <c r="Q323" s="61">
        <v>2900000</v>
      </c>
      <c r="R323" s="61">
        <f t="shared" si="8"/>
        <v>0</v>
      </c>
      <c r="S323" s="61">
        <f t="shared" si="9"/>
        <v>0</v>
      </c>
      <c r="T323" s="18"/>
    </row>
    <row r="324" spans="1:20" hidden="1">
      <c r="A324" s="59">
        <v>317</v>
      </c>
      <c r="B324" s="59" t="s">
        <v>4261</v>
      </c>
      <c r="C324" s="18" t="s">
        <v>4262</v>
      </c>
      <c r="D324" s="18" t="s">
        <v>512</v>
      </c>
      <c r="E324" s="59" t="s">
        <v>4246</v>
      </c>
      <c r="F324" s="59" t="s">
        <v>32</v>
      </c>
      <c r="G324" s="59"/>
      <c r="H324" s="59" t="s">
        <v>33</v>
      </c>
      <c r="I324" s="60">
        <v>10</v>
      </c>
      <c r="J324" s="60">
        <v>0</v>
      </c>
      <c r="K324" s="60">
        <v>0</v>
      </c>
      <c r="L324" s="60">
        <v>2900000</v>
      </c>
      <c r="M324" s="60">
        <v>0</v>
      </c>
      <c r="N324" s="60">
        <v>0</v>
      </c>
      <c r="O324" s="60">
        <v>0</v>
      </c>
      <c r="P324" s="60">
        <v>2900000</v>
      </c>
      <c r="Q324" s="61">
        <v>2900000</v>
      </c>
      <c r="R324" s="61">
        <f t="shared" si="8"/>
        <v>0</v>
      </c>
      <c r="S324" s="61">
        <f t="shared" si="9"/>
        <v>0</v>
      </c>
      <c r="T324" s="18"/>
    </row>
    <row r="325" spans="1:20">
      <c r="A325" s="59">
        <v>318</v>
      </c>
      <c r="B325" s="59" t="s">
        <v>4263</v>
      </c>
      <c r="C325" s="18" t="s">
        <v>4264</v>
      </c>
      <c r="D325" s="18" t="s">
        <v>4265</v>
      </c>
      <c r="E325" s="59" t="s">
        <v>4246</v>
      </c>
      <c r="F325" s="59" t="s">
        <v>32</v>
      </c>
      <c r="G325" s="59" t="s">
        <v>32</v>
      </c>
      <c r="H325" s="59" t="s">
        <v>33</v>
      </c>
      <c r="I325" s="60">
        <v>6</v>
      </c>
      <c r="J325" s="60">
        <v>0</v>
      </c>
      <c r="K325" s="60">
        <v>0</v>
      </c>
      <c r="L325" s="60">
        <v>1740000</v>
      </c>
      <c r="M325" s="60">
        <v>0</v>
      </c>
      <c r="N325" s="60">
        <v>0</v>
      </c>
      <c r="O325" s="60">
        <v>0</v>
      </c>
      <c r="P325" s="60">
        <v>1740000</v>
      </c>
      <c r="Q325" s="61">
        <v>0</v>
      </c>
      <c r="R325" s="61">
        <f t="shared" si="8"/>
        <v>0</v>
      </c>
      <c r="S325" s="61">
        <f t="shared" si="9"/>
        <v>1740000</v>
      </c>
      <c r="T325" s="18"/>
    </row>
    <row r="326" spans="1:20" hidden="1">
      <c r="A326" s="59">
        <v>319</v>
      </c>
      <c r="B326" s="59" t="s">
        <v>4266</v>
      </c>
      <c r="C326" s="18" t="s">
        <v>4267</v>
      </c>
      <c r="D326" s="18" t="s">
        <v>1193</v>
      </c>
      <c r="E326" s="59" t="s">
        <v>4246</v>
      </c>
      <c r="F326" s="59" t="s">
        <v>32</v>
      </c>
      <c r="G326" s="59"/>
      <c r="H326" s="59" t="s">
        <v>33</v>
      </c>
      <c r="I326" s="60">
        <v>17</v>
      </c>
      <c r="J326" s="60">
        <v>0</v>
      </c>
      <c r="K326" s="60">
        <v>0</v>
      </c>
      <c r="L326" s="60">
        <v>4930000</v>
      </c>
      <c r="M326" s="60">
        <v>0</v>
      </c>
      <c r="N326" s="60">
        <v>0</v>
      </c>
      <c r="O326" s="60">
        <v>0</v>
      </c>
      <c r="P326" s="60">
        <v>4930000</v>
      </c>
      <c r="Q326" s="61">
        <v>4930000</v>
      </c>
      <c r="R326" s="61">
        <f t="shared" si="8"/>
        <v>0</v>
      </c>
      <c r="S326" s="61">
        <f t="shared" si="9"/>
        <v>0</v>
      </c>
      <c r="T326" s="18"/>
    </row>
    <row r="327" spans="1:20" hidden="1">
      <c r="A327" s="59">
        <v>320</v>
      </c>
      <c r="B327" s="59" t="s">
        <v>4268</v>
      </c>
      <c r="C327" s="18" t="s">
        <v>1451</v>
      </c>
      <c r="D327" s="18" t="s">
        <v>559</v>
      </c>
      <c r="E327" s="59" t="s">
        <v>4246</v>
      </c>
      <c r="F327" s="59" t="s">
        <v>32</v>
      </c>
      <c r="G327" s="59"/>
      <c r="H327" s="59" t="s">
        <v>33</v>
      </c>
      <c r="I327" s="60">
        <v>4</v>
      </c>
      <c r="J327" s="60">
        <v>0</v>
      </c>
      <c r="K327" s="60">
        <v>0</v>
      </c>
      <c r="L327" s="60">
        <v>1160000</v>
      </c>
      <c r="M327" s="60">
        <v>0</v>
      </c>
      <c r="N327" s="60">
        <v>0</v>
      </c>
      <c r="O327" s="60">
        <v>0</v>
      </c>
      <c r="P327" s="60">
        <v>1160000</v>
      </c>
      <c r="Q327" s="61">
        <v>1160000</v>
      </c>
      <c r="R327" s="61">
        <f t="shared" si="8"/>
        <v>0</v>
      </c>
      <c r="S327" s="61">
        <f t="shared" si="9"/>
        <v>0</v>
      </c>
      <c r="T327" s="18"/>
    </row>
    <row r="328" spans="1:20" hidden="1">
      <c r="A328" s="59">
        <v>321</v>
      </c>
      <c r="B328" s="59" t="s">
        <v>4269</v>
      </c>
      <c r="C328" s="18" t="s">
        <v>4270</v>
      </c>
      <c r="D328" s="18" t="s">
        <v>244</v>
      </c>
      <c r="E328" s="59" t="s">
        <v>4246</v>
      </c>
      <c r="F328" s="59" t="s">
        <v>32</v>
      </c>
      <c r="G328" s="59"/>
      <c r="H328" s="59" t="s">
        <v>33</v>
      </c>
      <c r="I328" s="60">
        <v>4</v>
      </c>
      <c r="J328" s="60">
        <v>0</v>
      </c>
      <c r="K328" s="60">
        <v>0</v>
      </c>
      <c r="L328" s="60">
        <v>1160000</v>
      </c>
      <c r="M328" s="60">
        <v>0</v>
      </c>
      <c r="N328" s="60">
        <v>0</v>
      </c>
      <c r="O328" s="60">
        <v>0</v>
      </c>
      <c r="P328" s="60">
        <v>1160000</v>
      </c>
      <c r="Q328" s="61">
        <v>1160000</v>
      </c>
      <c r="R328" s="61">
        <f t="shared" si="8"/>
        <v>0</v>
      </c>
      <c r="S328" s="61">
        <f t="shared" si="9"/>
        <v>0</v>
      </c>
      <c r="T328" s="18"/>
    </row>
    <row r="329" spans="1:20" hidden="1">
      <c r="A329" s="59">
        <v>322</v>
      </c>
      <c r="B329" s="59" t="s">
        <v>4271</v>
      </c>
      <c r="C329" s="18" t="s">
        <v>4272</v>
      </c>
      <c r="D329" s="18" t="s">
        <v>36</v>
      </c>
      <c r="E329" s="59" t="s">
        <v>4246</v>
      </c>
      <c r="F329" s="59" t="s">
        <v>32</v>
      </c>
      <c r="G329" s="59"/>
      <c r="H329" s="59" t="s">
        <v>33</v>
      </c>
      <c r="I329" s="60">
        <v>7</v>
      </c>
      <c r="J329" s="60">
        <v>0</v>
      </c>
      <c r="K329" s="60">
        <v>0</v>
      </c>
      <c r="L329" s="60">
        <v>2030000</v>
      </c>
      <c r="M329" s="60">
        <v>0</v>
      </c>
      <c r="N329" s="60">
        <v>0</v>
      </c>
      <c r="O329" s="60">
        <v>0</v>
      </c>
      <c r="P329" s="60">
        <v>2030000</v>
      </c>
      <c r="Q329" s="61">
        <v>2030000</v>
      </c>
      <c r="R329" s="61">
        <f t="shared" ref="R329:R392" si="10">IF(P329-Q329&lt;0,Q329-P329,0)</f>
        <v>0</v>
      </c>
      <c r="S329" s="61">
        <f t="shared" ref="S329:S392" si="11">IF(P329-Q329&gt;0,P329-Q329,0)</f>
        <v>0</v>
      </c>
      <c r="T329" s="18"/>
    </row>
    <row r="330" spans="1:20" hidden="1">
      <c r="A330" s="59">
        <v>323</v>
      </c>
      <c r="B330" s="59" t="s">
        <v>4273</v>
      </c>
      <c r="C330" s="18" t="s">
        <v>3793</v>
      </c>
      <c r="D330" s="18" t="s">
        <v>84</v>
      </c>
      <c r="E330" s="59" t="s">
        <v>4246</v>
      </c>
      <c r="F330" s="59" t="s">
        <v>32</v>
      </c>
      <c r="G330" s="59"/>
      <c r="H330" s="59" t="s">
        <v>33</v>
      </c>
      <c r="I330" s="60">
        <v>4</v>
      </c>
      <c r="J330" s="60">
        <v>3</v>
      </c>
      <c r="K330" s="60">
        <v>0</v>
      </c>
      <c r="L330" s="60">
        <v>1160000</v>
      </c>
      <c r="M330" s="60">
        <v>870000</v>
      </c>
      <c r="N330" s="60">
        <v>0</v>
      </c>
      <c r="O330" s="60">
        <v>0</v>
      </c>
      <c r="P330" s="60">
        <v>2030000</v>
      </c>
      <c r="Q330" s="61">
        <v>2030000</v>
      </c>
      <c r="R330" s="61">
        <f t="shared" si="10"/>
        <v>0</v>
      </c>
      <c r="S330" s="61">
        <f t="shared" si="11"/>
        <v>0</v>
      </c>
      <c r="T330" s="18"/>
    </row>
    <row r="331" spans="1:20" hidden="1">
      <c r="A331" s="59">
        <v>324</v>
      </c>
      <c r="B331" s="59" t="s">
        <v>4274</v>
      </c>
      <c r="C331" s="18" t="s">
        <v>534</v>
      </c>
      <c r="D331" s="18" t="s">
        <v>124</v>
      </c>
      <c r="E331" s="59" t="s">
        <v>4246</v>
      </c>
      <c r="F331" s="59" t="s">
        <v>32</v>
      </c>
      <c r="G331" s="59"/>
      <c r="H331" s="59" t="s">
        <v>33</v>
      </c>
      <c r="I331" s="60">
        <v>7</v>
      </c>
      <c r="J331" s="60">
        <v>0</v>
      </c>
      <c r="K331" s="60">
        <v>0</v>
      </c>
      <c r="L331" s="60">
        <v>2030000</v>
      </c>
      <c r="M331" s="60">
        <v>0</v>
      </c>
      <c r="N331" s="60">
        <v>0</v>
      </c>
      <c r="O331" s="60">
        <v>0</v>
      </c>
      <c r="P331" s="60">
        <v>2030000</v>
      </c>
      <c r="Q331" s="61">
        <v>2030000</v>
      </c>
      <c r="R331" s="61">
        <f t="shared" si="10"/>
        <v>0</v>
      </c>
      <c r="S331" s="61">
        <f t="shared" si="11"/>
        <v>0</v>
      </c>
      <c r="T331" s="18"/>
    </row>
    <row r="332" spans="1:20" hidden="1">
      <c r="A332" s="59">
        <v>325</v>
      </c>
      <c r="B332" s="59" t="s">
        <v>4275</v>
      </c>
      <c r="C332" s="18" t="s">
        <v>312</v>
      </c>
      <c r="D332" s="18" t="s">
        <v>471</v>
      </c>
      <c r="E332" s="59" t="s">
        <v>4246</v>
      </c>
      <c r="F332" s="59" t="s">
        <v>32</v>
      </c>
      <c r="G332" s="59"/>
      <c r="H332" s="59" t="s">
        <v>33</v>
      </c>
      <c r="I332" s="60">
        <v>7</v>
      </c>
      <c r="J332" s="60">
        <v>0</v>
      </c>
      <c r="K332" s="60">
        <v>0</v>
      </c>
      <c r="L332" s="60">
        <v>2030000</v>
      </c>
      <c r="M332" s="60">
        <v>0</v>
      </c>
      <c r="N332" s="60">
        <v>0</v>
      </c>
      <c r="O332" s="60">
        <v>0</v>
      </c>
      <c r="P332" s="60">
        <v>2030000</v>
      </c>
      <c r="Q332" s="61">
        <v>2030000</v>
      </c>
      <c r="R332" s="61">
        <f t="shared" si="10"/>
        <v>0</v>
      </c>
      <c r="S332" s="61">
        <f t="shared" si="11"/>
        <v>0</v>
      </c>
      <c r="T332" s="18"/>
    </row>
    <row r="333" spans="1:20">
      <c r="A333" s="59">
        <v>326</v>
      </c>
      <c r="B333" s="59" t="s">
        <v>4276</v>
      </c>
      <c r="C333" s="18" t="s">
        <v>4277</v>
      </c>
      <c r="D333" s="18" t="s">
        <v>36</v>
      </c>
      <c r="E333" s="59" t="s">
        <v>4246</v>
      </c>
      <c r="F333" s="59" t="s">
        <v>32</v>
      </c>
      <c r="G333" s="59"/>
      <c r="H333" s="59" t="s">
        <v>33</v>
      </c>
      <c r="I333" s="60">
        <v>4</v>
      </c>
      <c r="J333" s="60">
        <v>0</v>
      </c>
      <c r="K333" s="60">
        <v>0</v>
      </c>
      <c r="L333" s="60">
        <v>1160000</v>
      </c>
      <c r="M333" s="60">
        <v>0</v>
      </c>
      <c r="N333" s="60">
        <v>0</v>
      </c>
      <c r="O333" s="60">
        <v>0</v>
      </c>
      <c r="P333" s="60">
        <v>1160000</v>
      </c>
      <c r="Q333" s="61">
        <v>0</v>
      </c>
      <c r="R333" s="61">
        <f t="shared" si="10"/>
        <v>0</v>
      </c>
      <c r="S333" s="61">
        <f t="shared" si="11"/>
        <v>1160000</v>
      </c>
      <c r="T333" s="18"/>
    </row>
    <row r="334" spans="1:20" hidden="1">
      <c r="A334" s="59">
        <v>327</v>
      </c>
      <c r="B334" s="59" t="s">
        <v>4278</v>
      </c>
      <c r="C334" s="18" t="s">
        <v>4279</v>
      </c>
      <c r="D334" s="18" t="s">
        <v>67</v>
      </c>
      <c r="E334" s="59" t="s">
        <v>4246</v>
      </c>
      <c r="F334" s="59" t="s">
        <v>32</v>
      </c>
      <c r="G334" s="59"/>
      <c r="H334" s="59" t="s">
        <v>33</v>
      </c>
      <c r="I334" s="60">
        <v>4</v>
      </c>
      <c r="J334" s="60">
        <v>4</v>
      </c>
      <c r="K334" s="60">
        <v>0</v>
      </c>
      <c r="L334" s="60">
        <v>1160000</v>
      </c>
      <c r="M334" s="60">
        <v>1160000</v>
      </c>
      <c r="N334" s="60">
        <v>0</v>
      </c>
      <c r="O334" s="60">
        <v>0</v>
      </c>
      <c r="P334" s="60">
        <v>2320000</v>
      </c>
      <c r="Q334" s="61">
        <v>2320000</v>
      </c>
      <c r="R334" s="61">
        <f t="shared" si="10"/>
        <v>0</v>
      </c>
      <c r="S334" s="61">
        <f t="shared" si="11"/>
        <v>0</v>
      </c>
      <c r="T334" s="18"/>
    </row>
    <row r="335" spans="1:20">
      <c r="A335" s="59">
        <v>328</v>
      </c>
      <c r="B335" s="59" t="s">
        <v>4280</v>
      </c>
      <c r="C335" s="18" t="s">
        <v>4281</v>
      </c>
      <c r="D335" s="18" t="s">
        <v>1286</v>
      </c>
      <c r="E335" s="59" t="s">
        <v>4246</v>
      </c>
      <c r="F335" s="59" t="s">
        <v>32</v>
      </c>
      <c r="G335" s="59"/>
      <c r="H335" s="59" t="s">
        <v>33</v>
      </c>
      <c r="I335" s="60">
        <v>4</v>
      </c>
      <c r="J335" s="60">
        <v>0</v>
      </c>
      <c r="K335" s="60">
        <v>0</v>
      </c>
      <c r="L335" s="60">
        <v>1160000</v>
      </c>
      <c r="M335" s="60">
        <v>0</v>
      </c>
      <c r="N335" s="60">
        <v>0</v>
      </c>
      <c r="O335" s="60">
        <v>0</v>
      </c>
      <c r="P335" s="60">
        <v>1160000</v>
      </c>
      <c r="Q335" s="61">
        <v>0</v>
      </c>
      <c r="R335" s="61">
        <f t="shared" si="10"/>
        <v>0</v>
      </c>
      <c r="S335" s="61">
        <f t="shared" si="11"/>
        <v>1160000</v>
      </c>
      <c r="T335" s="18"/>
    </row>
    <row r="336" spans="1:20">
      <c r="A336" s="59">
        <v>329</v>
      </c>
      <c r="B336" s="59" t="s">
        <v>4282</v>
      </c>
      <c r="C336" s="18" t="s">
        <v>4283</v>
      </c>
      <c r="D336" s="18" t="s">
        <v>275</v>
      </c>
      <c r="E336" s="59" t="s">
        <v>4246</v>
      </c>
      <c r="F336" s="59" t="s">
        <v>32</v>
      </c>
      <c r="G336" s="59"/>
      <c r="H336" s="59" t="s">
        <v>33</v>
      </c>
      <c r="I336" s="60">
        <v>4</v>
      </c>
      <c r="J336" s="60">
        <v>0</v>
      </c>
      <c r="K336" s="60">
        <v>0</v>
      </c>
      <c r="L336" s="60">
        <v>1160000</v>
      </c>
      <c r="M336" s="60">
        <v>0</v>
      </c>
      <c r="N336" s="60">
        <v>0</v>
      </c>
      <c r="O336" s="60">
        <v>0</v>
      </c>
      <c r="P336" s="60">
        <v>1160000</v>
      </c>
      <c r="Q336" s="61">
        <v>0</v>
      </c>
      <c r="R336" s="61">
        <f t="shared" si="10"/>
        <v>0</v>
      </c>
      <c r="S336" s="61">
        <f t="shared" si="11"/>
        <v>1160000</v>
      </c>
      <c r="T336" s="18"/>
    </row>
    <row r="337" spans="1:20">
      <c r="A337" s="59">
        <v>330</v>
      </c>
      <c r="B337" s="59" t="s">
        <v>4284</v>
      </c>
      <c r="C337" s="18" t="s">
        <v>3706</v>
      </c>
      <c r="D337" s="18" t="s">
        <v>127</v>
      </c>
      <c r="E337" s="59" t="s">
        <v>4246</v>
      </c>
      <c r="F337" s="59" t="s">
        <v>32</v>
      </c>
      <c r="G337" s="59"/>
      <c r="H337" s="59" t="s">
        <v>33</v>
      </c>
      <c r="I337" s="60">
        <v>11</v>
      </c>
      <c r="J337" s="60">
        <v>0</v>
      </c>
      <c r="K337" s="60">
        <v>0</v>
      </c>
      <c r="L337" s="60">
        <v>3190000</v>
      </c>
      <c r="M337" s="60">
        <v>0</v>
      </c>
      <c r="N337" s="60">
        <v>0</v>
      </c>
      <c r="O337" s="60">
        <v>0</v>
      </c>
      <c r="P337" s="60">
        <v>3190000</v>
      </c>
      <c r="Q337" s="61">
        <v>0</v>
      </c>
      <c r="R337" s="61">
        <f t="shared" si="10"/>
        <v>0</v>
      </c>
      <c r="S337" s="61">
        <f t="shared" si="11"/>
        <v>3190000</v>
      </c>
      <c r="T337" s="18"/>
    </row>
    <row r="338" spans="1:20" hidden="1">
      <c r="A338" s="59">
        <v>331</v>
      </c>
      <c r="B338" s="59" t="s">
        <v>4285</v>
      </c>
      <c r="C338" s="18" t="s">
        <v>4286</v>
      </c>
      <c r="D338" s="18" t="s">
        <v>309</v>
      </c>
      <c r="E338" s="59" t="s">
        <v>4246</v>
      </c>
      <c r="F338" s="59" t="s">
        <v>64</v>
      </c>
      <c r="G338" s="59"/>
      <c r="H338" s="59" t="s">
        <v>33</v>
      </c>
      <c r="I338" s="60">
        <v>2</v>
      </c>
      <c r="J338" s="60">
        <v>0</v>
      </c>
      <c r="K338" s="60">
        <v>0</v>
      </c>
      <c r="L338" s="60">
        <v>580000</v>
      </c>
      <c r="M338" s="60">
        <v>0</v>
      </c>
      <c r="N338" s="60">
        <v>0</v>
      </c>
      <c r="O338" s="60">
        <f>I338*290000*0.7</f>
        <v>406000</v>
      </c>
      <c r="P338" s="60">
        <v>580000</v>
      </c>
      <c r="Q338" s="61">
        <v>580000</v>
      </c>
      <c r="R338" s="61">
        <f t="shared" si="10"/>
        <v>0</v>
      </c>
      <c r="S338" s="61">
        <f t="shared" si="11"/>
        <v>0</v>
      </c>
      <c r="T338" s="18"/>
    </row>
    <row r="339" spans="1:20" hidden="1">
      <c r="A339" s="59">
        <v>332</v>
      </c>
      <c r="B339" s="59" t="s">
        <v>4287</v>
      </c>
      <c r="C339" s="18" t="s">
        <v>4177</v>
      </c>
      <c r="D339" s="18" t="s">
        <v>1088</v>
      </c>
      <c r="E339" s="59" t="s">
        <v>4246</v>
      </c>
      <c r="F339" s="59" t="s">
        <v>32</v>
      </c>
      <c r="G339" s="59"/>
      <c r="H339" s="59" t="s">
        <v>33</v>
      </c>
      <c r="I339" s="60">
        <v>4</v>
      </c>
      <c r="J339" s="60">
        <v>0</v>
      </c>
      <c r="K339" s="60">
        <v>0</v>
      </c>
      <c r="L339" s="60">
        <v>1160000</v>
      </c>
      <c r="M339" s="60">
        <v>0</v>
      </c>
      <c r="N339" s="60">
        <v>0</v>
      </c>
      <c r="O339" s="60">
        <v>0</v>
      </c>
      <c r="P339" s="60">
        <v>1160000</v>
      </c>
      <c r="Q339" s="61">
        <v>1160000</v>
      </c>
      <c r="R339" s="61">
        <f t="shared" si="10"/>
        <v>0</v>
      </c>
      <c r="S339" s="61">
        <f t="shared" si="11"/>
        <v>0</v>
      </c>
      <c r="T339" s="18"/>
    </row>
    <row r="340" spans="1:20" hidden="1">
      <c r="A340" s="59">
        <v>333</v>
      </c>
      <c r="B340" s="59" t="s">
        <v>4288</v>
      </c>
      <c r="C340" s="18" t="s">
        <v>976</v>
      </c>
      <c r="D340" s="18" t="s">
        <v>170</v>
      </c>
      <c r="E340" s="59" t="s">
        <v>4246</v>
      </c>
      <c r="F340" s="59" t="s">
        <v>64</v>
      </c>
      <c r="G340" s="59"/>
      <c r="H340" s="59" t="s">
        <v>33</v>
      </c>
      <c r="I340" s="60">
        <v>16</v>
      </c>
      <c r="J340" s="60">
        <v>7</v>
      </c>
      <c r="K340" s="60">
        <v>0</v>
      </c>
      <c r="L340" s="60">
        <v>4640000</v>
      </c>
      <c r="M340" s="60">
        <v>2030000</v>
      </c>
      <c r="N340" s="60">
        <v>0</v>
      </c>
      <c r="O340" s="60">
        <f>I340*290000*0.7</f>
        <v>3248000</v>
      </c>
      <c r="P340" s="60">
        <v>6670000</v>
      </c>
      <c r="Q340" s="61">
        <v>6670000</v>
      </c>
      <c r="R340" s="61">
        <f t="shared" si="10"/>
        <v>0</v>
      </c>
      <c r="S340" s="61">
        <f t="shared" si="11"/>
        <v>0</v>
      </c>
      <c r="T340" s="18"/>
    </row>
    <row r="341" spans="1:20" hidden="1">
      <c r="A341" s="59">
        <v>334</v>
      </c>
      <c r="B341" s="59" t="s">
        <v>4289</v>
      </c>
      <c r="C341" s="18" t="s">
        <v>4290</v>
      </c>
      <c r="D341" s="18" t="s">
        <v>96</v>
      </c>
      <c r="E341" s="59" t="s">
        <v>4246</v>
      </c>
      <c r="F341" s="59" t="s">
        <v>64</v>
      </c>
      <c r="G341" s="59"/>
      <c r="H341" s="59" t="s">
        <v>33</v>
      </c>
      <c r="I341" s="60">
        <v>4</v>
      </c>
      <c r="J341" s="60">
        <v>0</v>
      </c>
      <c r="K341" s="60">
        <v>0</v>
      </c>
      <c r="L341" s="60">
        <v>1160000</v>
      </c>
      <c r="M341" s="60">
        <v>0</v>
      </c>
      <c r="N341" s="60">
        <v>0</v>
      </c>
      <c r="O341" s="60">
        <f>I341*290000*0.7</f>
        <v>812000</v>
      </c>
      <c r="P341" s="60">
        <v>1160000</v>
      </c>
      <c r="Q341" s="61">
        <v>1160000</v>
      </c>
      <c r="R341" s="61">
        <f t="shared" si="10"/>
        <v>0</v>
      </c>
      <c r="S341" s="61">
        <f t="shared" si="11"/>
        <v>0</v>
      </c>
      <c r="T341" s="18"/>
    </row>
    <row r="342" spans="1:20" hidden="1">
      <c r="A342" s="59">
        <v>335</v>
      </c>
      <c r="B342" s="59" t="s">
        <v>4291</v>
      </c>
      <c r="C342" s="18" t="s">
        <v>2531</v>
      </c>
      <c r="D342" s="18" t="s">
        <v>96</v>
      </c>
      <c r="E342" s="59" t="s">
        <v>4292</v>
      </c>
      <c r="F342" s="59" t="s">
        <v>32</v>
      </c>
      <c r="G342" s="59"/>
      <c r="H342" s="59" t="s">
        <v>33</v>
      </c>
      <c r="I342" s="60">
        <v>10</v>
      </c>
      <c r="J342" s="60">
        <v>0</v>
      </c>
      <c r="K342" s="60">
        <v>0</v>
      </c>
      <c r="L342" s="60">
        <v>2900000</v>
      </c>
      <c r="M342" s="60">
        <v>0</v>
      </c>
      <c r="N342" s="60">
        <v>0</v>
      </c>
      <c r="O342" s="60">
        <v>0</v>
      </c>
      <c r="P342" s="60">
        <v>2900000</v>
      </c>
      <c r="Q342" s="61">
        <v>2900000</v>
      </c>
      <c r="R342" s="61">
        <f t="shared" si="10"/>
        <v>0</v>
      </c>
      <c r="S342" s="61">
        <f t="shared" si="11"/>
        <v>0</v>
      </c>
      <c r="T342" s="18"/>
    </row>
    <row r="343" spans="1:20" hidden="1">
      <c r="A343" s="59">
        <v>336</v>
      </c>
      <c r="B343" s="59" t="s">
        <v>4293</v>
      </c>
      <c r="C343" s="18" t="s">
        <v>416</v>
      </c>
      <c r="D343" s="18" t="s">
        <v>1281</v>
      </c>
      <c r="E343" s="59" t="s">
        <v>4292</v>
      </c>
      <c r="F343" s="59" t="s">
        <v>204</v>
      </c>
      <c r="G343" s="59"/>
      <c r="H343" s="59" t="s">
        <v>33</v>
      </c>
      <c r="I343" s="60">
        <v>4</v>
      </c>
      <c r="J343" s="60">
        <v>0</v>
      </c>
      <c r="K343" s="60">
        <v>0</v>
      </c>
      <c r="L343" s="60">
        <v>1160000</v>
      </c>
      <c r="M343" s="60">
        <v>0</v>
      </c>
      <c r="N343" s="60">
        <v>0</v>
      </c>
      <c r="O343" s="60">
        <f>I343*290000</f>
        <v>1160000</v>
      </c>
      <c r="P343" s="60">
        <v>1160000</v>
      </c>
      <c r="Q343" s="61">
        <v>1160000</v>
      </c>
      <c r="R343" s="61">
        <f t="shared" si="10"/>
        <v>0</v>
      </c>
      <c r="S343" s="61">
        <f t="shared" si="11"/>
        <v>0</v>
      </c>
      <c r="T343" s="18"/>
    </row>
    <row r="344" spans="1:20" hidden="1">
      <c r="A344" s="59">
        <v>337</v>
      </c>
      <c r="B344" s="59" t="s">
        <v>4294</v>
      </c>
      <c r="C344" s="18" t="s">
        <v>593</v>
      </c>
      <c r="D344" s="18" t="s">
        <v>67</v>
      </c>
      <c r="E344" s="59" t="s">
        <v>4292</v>
      </c>
      <c r="F344" s="59" t="s">
        <v>32</v>
      </c>
      <c r="G344" s="59"/>
      <c r="H344" s="59" t="s">
        <v>33</v>
      </c>
      <c r="I344" s="60">
        <v>8</v>
      </c>
      <c r="J344" s="60">
        <v>0</v>
      </c>
      <c r="K344" s="60">
        <v>0</v>
      </c>
      <c r="L344" s="60">
        <v>2320000</v>
      </c>
      <c r="M344" s="60">
        <v>0</v>
      </c>
      <c r="N344" s="60">
        <v>0</v>
      </c>
      <c r="O344" s="60">
        <v>0</v>
      </c>
      <c r="P344" s="60">
        <v>2320000</v>
      </c>
      <c r="Q344" s="61">
        <v>2320000</v>
      </c>
      <c r="R344" s="61">
        <f t="shared" si="10"/>
        <v>0</v>
      </c>
      <c r="S344" s="61">
        <f t="shared" si="11"/>
        <v>0</v>
      </c>
      <c r="T344" s="18"/>
    </row>
    <row r="345" spans="1:20" hidden="1">
      <c r="A345" s="59">
        <v>338</v>
      </c>
      <c r="B345" s="59" t="s">
        <v>4295</v>
      </c>
      <c r="C345" s="18" t="s">
        <v>4296</v>
      </c>
      <c r="D345" s="18" t="s">
        <v>1979</v>
      </c>
      <c r="E345" s="59" t="s">
        <v>4292</v>
      </c>
      <c r="F345" s="59" t="s">
        <v>64</v>
      </c>
      <c r="G345" s="59"/>
      <c r="H345" s="59" t="s">
        <v>33</v>
      </c>
      <c r="I345" s="60">
        <v>8</v>
      </c>
      <c r="J345" s="60">
        <v>0</v>
      </c>
      <c r="K345" s="60">
        <v>0</v>
      </c>
      <c r="L345" s="60">
        <v>2320000</v>
      </c>
      <c r="M345" s="60">
        <v>0</v>
      </c>
      <c r="N345" s="60">
        <v>0</v>
      </c>
      <c r="O345" s="60">
        <f>I345*290000*0.7</f>
        <v>1624000</v>
      </c>
      <c r="P345" s="60">
        <v>2320000</v>
      </c>
      <c r="Q345" s="61">
        <v>2320000</v>
      </c>
      <c r="R345" s="61">
        <f t="shared" si="10"/>
        <v>0</v>
      </c>
      <c r="S345" s="61">
        <f t="shared" si="11"/>
        <v>0</v>
      </c>
      <c r="T345" s="18"/>
    </row>
    <row r="346" spans="1:20" hidden="1">
      <c r="A346" s="59">
        <v>339</v>
      </c>
      <c r="B346" s="59" t="s">
        <v>4297</v>
      </c>
      <c r="C346" s="18" t="s">
        <v>4298</v>
      </c>
      <c r="D346" s="18" t="s">
        <v>57</v>
      </c>
      <c r="E346" s="59" t="s">
        <v>4292</v>
      </c>
      <c r="F346" s="59" t="s">
        <v>32</v>
      </c>
      <c r="G346" s="59"/>
      <c r="H346" s="59" t="s">
        <v>33</v>
      </c>
      <c r="I346" s="60">
        <v>4</v>
      </c>
      <c r="J346" s="60">
        <v>0</v>
      </c>
      <c r="K346" s="60">
        <v>0</v>
      </c>
      <c r="L346" s="60">
        <v>1160000</v>
      </c>
      <c r="M346" s="60">
        <v>0</v>
      </c>
      <c r="N346" s="60">
        <v>0</v>
      </c>
      <c r="O346" s="60">
        <v>0</v>
      </c>
      <c r="P346" s="60">
        <v>1160000</v>
      </c>
      <c r="Q346" s="61">
        <v>1160000</v>
      </c>
      <c r="R346" s="61">
        <f t="shared" si="10"/>
        <v>0</v>
      </c>
      <c r="S346" s="61">
        <f t="shared" si="11"/>
        <v>0</v>
      </c>
      <c r="T346" s="18"/>
    </row>
    <row r="347" spans="1:20" hidden="1">
      <c r="A347" s="59">
        <v>340</v>
      </c>
      <c r="B347" s="59" t="s">
        <v>4299</v>
      </c>
      <c r="C347" s="18" t="s">
        <v>86</v>
      </c>
      <c r="D347" s="18" t="s">
        <v>192</v>
      </c>
      <c r="E347" s="59" t="s">
        <v>4292</v>
      </c>
      <c r="F347" s="59" t="s">
        <v>204</v>
      </c>
      <c r="G347" s="59"/>
      <c r="H347" s="59" t="s">
        <v>33</v>
      </c>
      <c r="I347" s="60">
        <v>8</v>
      </c>
      <c r="J347" s="60">
        <v>0</v>
      </c>
      <c r="K347" s="60">
        <v>0</v>
      </c>
      <c r="L347" s="60">
        <v>2320000</v>
      </c>
      <c r="M347" s="60">
        <v>0</v>
      </c>
      <c r="N347" s="60">
        <v>0</v>
      </c>
      <c r="O347" s="60">
        <f>I347*290000</f>
        <v>2320000</v>
      </c>
      <c r="P347" s="60">
        <v>2320000</v>
      </c>
      <c r="Q347" s="61">
        <v>2320000</v>
      </c>
      <c r="R347" s="61">
        <f t="shared" si="10"/>
        <v>0</v>
      </c>
      <c r="S347" s="61">
        <f t="shared" si="11"/>
        <v>0</v>
      </c>
      <c r="T347" s="18"/>
    </row>
    <row r="348" spans="1:20" hidden="1">
      <c r="A348" s="59">
        <v>341</v>
      </c>
      <c r="B348" s="59" t="s">
        <v>4300</v>
      </c>
      <c r="C348" s="18" t="s">
        <v>4301</v>
      </c>
      <c r="D348" s="18" t="s">
        <v>84</v>
      </c>
      <c r="E348" s="59" t="s">
        <v>4292</v>
      </c>
      <c r="F348" s="59" t="s">
        <v>32</v>
      </c>
      <c r="G348" s="59"/>
      <c r="H348" s="59" t="s">
        <v>33</v>
      </c>
      <c r="I348" s="60">
        <v>4</v>
      </c>
      <c r="J348" s="60">
        <v>0</v>
      </c>
      <c r="K348" s="60">
        <v>0</v>
      </c>
      <c r="L348" s="60">
        <v>1160000</v>
      </c>
      <c r="M348" s="60">
        <v>0</v>
      </c>
      <c r="N348" s="60">
        <v>0</v>
      </c>
      <c r="O348" s="60">
        <v>0</v>
      </c>
      <c r="P348" s="60">
        <v>1160000</v>
      </c>
      <c r="Q348" s="61">
        <v>1160000</v>
      </c>
      <c r="R348" s="61">
        <f t="shared" si="10"/>
        <v>0</v>
      </c>
      <c r="S348" s="61">
        <f t="shared" si="11"/>
        <v>0</v>
      </c>
      <c r="T348" s="18"/>
    </row>
    <row r="349" spans="1:20" hidden="1">
      <c r="A349" s="59">
        <v>342</v>
      </c>
      <c r="B349" s="59" t="s">
        <v>4302</v>
      </c>
      <c r="C349" s="18" t="s">
        <v>781</v>
      </c>
      <c r="D349" s="18" t="s">
        <v>67</v>
      </c>
      <c r="E349" s="59" t="s">
        <v>4292</v>
      </c>
      <c r="F349" s="59" t="s">
        <v>32</v>
      </c>
      <c r="G349" s="59"/>
      <c r="H349" s="59" t="s">
        <v>33</v>
      </c>
      <c r="I349" s="60">
        <v>5</v>
      </c>
      <c r="J349" s="60">
        <v>0</v>
      </c>
      <c r="K349" s="60">
        <v>0</v>
      </c>
      <c r="L349" s="60">
        <v>1450000</v>
      </c>
      <c r="M349" s="60">
        <v>0</v>
      </c>
      <c r="N349" s="60">
        <v>0</v>
      </c>
      <c r="O349" s="60">
        <v>0</v>
      </c>
      <c r="P349" s="60">
        <v>1450000</v>
      </c>
      <c r="Q349" s="61">
        <v>1450000</v>
      </c>
      <c r="R349" s="61">
        <f t="shared" si="10"/>
        <v>0</v>
      </c>
      <c r="S349" s="61">
        <f t="shared" si="11"/>
        <v>0</v>
      </c>
      <c r="T349" s="18"/>
    </row>
    <row r="350" spans="1:20" hidden="1">
      <c r="A350" s="59">
        <v>343</v>
      </c>
      <c r="B350" s="59" t="s">
        <v>4303</v>
      </c>
      <c r="C350" s="18" t="s">
        <v>955</v>
      </c>
      <c r="D350" s="18" t="s">
        <v>192</v>
      </c>
      <c r="E350" s="59" t="s">
        <v>4292</v>
      </c>
      <c r="F350" s="59" t="s">
        <v>32</v>
      </c>
      <c r="G350" s="59"/>
      <c r="H350" s="59" t="s">
        <v>33</v>
      </c>
      <c r="I350" s="60">
        <v>8</v>
      </c>
      <c r="J350" s="60">
        <v>3</v>
      </c>
      <c r="K350" s="60">
        <v>0</v>
      </c>
      <c r="L350" s="60">
        <v>2320000</v>
      </c>
      <c r="M350" s="60">
        <v>870000</v>
      </c>
      <c r="N350" s="60">
        <v>0</v>
      </c>
      <c r="O350" s="60">
        <v>0</v>
      </c>
      <c r="P350" s="60">
        <v>3190000</v>
      </c>
      <c r="Q350" s="61">
        <v>3190000</v>
      </c>
      <c r="R350" s="61">
        <f t="shared" si="10"/>
        <v>0</v>
      </c>
      <c r="S350" s="61">
        <f t="shared" si="11"/>
        <v>0</v>
      </c>
      <c r="T350" s="18"/>
    </row>
    <row r="351" spans="1:20" hidden="1">
      <c r="A351" s="59">
        <v>344</v>
      </c>
      <c r="B351" s="59" t="s">
        <v>4304</v>
      </c>
      <c r="C351" s="18" t="s">
        <v>1791</v>
      </c>
      <c r="D351" s="18" t="s">
        <v>67</v>
      </c>
      <c r="E351" s="59" t="s">
        <v>4292</v>
      </c>
      <c r="F351" s="59" t="s">
        <v>32</v>
      </c>
      <c r="G351" s="59"/>
      <c r="H351" s="59" t="s">
        <v>33</v>
      </c>
      <c r="I351" s="60">
        <v>4</v>
      </c>
      <c r="J351" s="60">
        <v>0</v>
      </c>
      <c r="K351" s="60">
        <v>0</v>
      </c>
      <c r="L351" s="60">
        <v>1160000</v>
      </c>
      <c r="M351" s="60">
        <v>0</v>
      </c>
      <c r="N351" s="60">
        <v>0</v>
      </c>
      <c r="O351" s="60">
        <v>0</v>
      </c>
      <c r="P351" s="60">
        <v>1160000</v>
      </c>
      <c r="Q351" s="61">
        <v>1160000</v>
      </c>
      <c r="R351" s="61">
        <f t="shared" si="10"/>
        <v>0</v>
      </c>
      <c r="S351" s="61">
        <f t="shared" si="11"/>
        <v>0</v>
      </c>
      <c r="T351" s="18"/>
    </row>
    <row r="352" spans="1:20">
      <c r="A352" s="59">
        <v>345</v>
      </c>
      <c r="B352" s="59" t="s">
        <v>4305</v>
      </c>
      <c r="C352" s="18" t="s">
        <v>4306</v>
      </c>
      <c r="D352" s="18" t="s">
        <v>715</v>
      </c>
      <c r="E352" s="59" t="s">
        <v>4292</v>
      </c>
      <c r="F352" s="59" t="s">
        <v>32</v>
      </c>
      <c r="G352" s="59"/>
      <c r="H352" s="59" t="s">
        <v>33</v>
      </c>
      <c r="I352" s="60">
        <v>4</v>
      </c>
      <c r="J352" s="60">
        <v>0</v>
      </c>
      <c r="K352" s="60">
        <v>0</v>
      </c>
      <c r="L352" s="60">
        <v>1160000</v>
      </c>
      <c r="M352" s="60">
        <v>0</v>
      </c>
      <c r="N352" s="60">
        <v>0</v>
      </c>
      <c r="O352" s="60">
        <v>0</v>
      </c>
      <c r="P352" s="60">
        <v>1160000</v>
      </c>
      <c r="Q352" s="61">
        <v>0</v>
      </c>
      <c r="R352" s="61">
        <f t="shared" si="10"/>
        <v>0</v>
      </c>
      <c r="S352" s="61">
        <f t="shared" si="11"/>
        <v>1160000</v>
      </c>
      <c r="T352" s="18"/>
    </row>
    <row r="353" spans="1:20" hidden="1">
      <c r="A353" s="59">
        <v>346</v>
      </c>
      <c r="B353" s="59" t="s">
        <v>4307</v>
      </c>
      <c r="C353" s="18" t="s">
        <v>4251</v>
      </c>
      <c r="D353" s="18" t="s">
        <v>304</v>
      </c>
      <c r="E353" s="59" t="s">
        <v>4292</v>
      </c>
      <c r="F353" s="59" t="s">
        <v>32</v>
      </c>
      <c r="G353" s="59"/>
      <c r="H353" s="59" t="s">
        <v>33</v>
      </c>
      <c r="I353" s="60">
        <v>5</v>
      </c>
      <c r="J353" s="60">
        <v>4</v>
      </c>
      <c r="K353" s="60">
        <v>0</v>
      </c>
      <c r="L353" s="60">
        <v>1450000</v>
      </c>
      <c r="M353" s="60">
        <v>1160000</v>
      </c>
      <c r="N353" s="60">
        <v>0</v>
      </c>
      <c r="O353" s="60">
        <v>0</v>
      </c>
      <c r="P353" s="60">
        <v>2610000</v>
      </c>
      <c r="Q353" s="61">
        <v>2610000</v>
      </c>
      <c r="R353" s="61">
        <f t="shared" si="10"/>
        <v>0</v>
      </c>
      <c r="S353" s="61">
        <f t="shared" si="11"/>
        <v>0</v>
      </c>
      <c r="T353" s="18"/>
    </row>
    <row r="354" spans="1:20" hidden="1">
      <c r="A354" s="59">
        <v>347</v>
      </c>
      <c r="B354" s="59" t="s">
        <v>4308</v>
      </c>
      <c r="C354" s="18" t="s">
        <v>1027</v>
      </c>
      <c r="D354" s="18" t="s">
        <v>705</v>
      </c>
      <c r="E354" s="59" t="s">
        <v>4292</v>
      </c>
      <c r="F354" s="59" t="s">
        <v>32</v>
      </c>
      <c r="G354" s="59"/>
      <c r="H354" s="59" t="s">
        <v>33</v>
      </c>
      <c r="I354" s="60">
        <v>10</v>
      </c>
      <c r="J354" s="60">
        <v>0</v>
      </c>
      <c r="K354" s="60">
        <v>0</v>
      </c>
      <c r="L354" s="60">
        <v>2900000</v>
      </c>
      <c r="M354" s="60">
        <v>0</v>
      </c>
      <c r="N354" s="60">
        <v>0</v>
      </c>
      <c r="O354" s="60">
        <v>0</v>
      </c>
      <c r="P354" s="60">
        <v>2900000</v>
      </c>
      <c r="Q354" s="61">
        <v>2900000</v>
      </c>
      <c r="R354" s="61">
        <f t="shared" si="10"/>
        <v>0</v>
      </c>
      <c r="S354" s="61">
        <f t="shared" si="11"/>
        <v>0</v>
      </c>
      <c r="T354" s="18"/>
    </row>
    <row r="355" spans="1:20" hidden="1">
      <c r="A355" s="59">
        <v>348</v>
      </c>
      <c r="B355" s="59" t="s">
        <v>4309</v>
      </c>
      <c r="C355" s="18" t="s">
        <v>770</v>
      </c>
      <c r="D355" s="18" t="s">
        <v>272</v>
      </c>
      <c r="E355" s="59" t="s">
        <v>4292</v>
      </c>
      <c r="F355" s="59" t="s">
        <v>32</v>
      </c>
      <c r="G355" s="59"/>
      <c r="H355" s="59" t="s">
        <v>33</v>
      </c>
      <c r="I355" s="60">
        <v>10</v>
      </c>
      <c r="J355" s="60">
        <v>0</v>
      </c>
      <c r="K355" s="60">
        <v>0</v>
      </c>
      <c r="L355" s="60">
        <v>2900000</v>
      </c>
      <c r="M355" s="60">
        <v>0</v>
      </c>
      <c r="N355" s="60">
        <v>0</v>
      </c>
      <c r="O355" s="60">
        <v>0</v>
      </c>
      <c r="P355" s="60">
        <v>2900000</v>
      </c>
      <c r="Q355" s="61">
        <v>2900000</v>
      </c>
      <c r="R355" s="61">
        <f t="shared" si="10"/>
        <v>0</v>
      </c>
      <c r="S355" s="61">
        <f t="shared" si="11"/>
        <v>0</v>
      </c>
      <c r="T355" s="18"/>
    </row>
    <row r="356" spans="1:20" hidden="1">
      <c r="A356" s="59">
        <v>349</v>
      </c>
      <c r="B356" s="59" t="s">
        <v>4310</v>
      </c>
      <c r="C356" s="18" t="s">
        <v>411</v>
      </c>
      <c r="D356" s="18" t="s">
        <v>715</v>
      </c>
      <c r="E356" s="59" t="s">
        <v>4292</v>
      </c>
      <c r="F356" s="59" t="s">
        <v>32</v>
      </c>
      <c r="G356" s="59"/>
      <c r="H356" s="59" t="s">
        <v>33</v>
      </c>
      <c r="I356" s="60">
        <v>11</v>
      </c>
      <c r="J356" s="60">
        <v>0</v>
      </c>
      <c r="K356" s="60">
        <v>0</v>
      </c>
      <c r="L356" s="60">
        <v>3190000</v>
      </c>
      <c r="M356" s="60">
        <v>0</v>
      </c>
      <c r="N356" s="60">
        <v>0</v>
      </c>
      <c r="O356" s="60">
        <v>0</v>
      </c>
      <c r="P356" s="60">
        <v>3190000</v>
      </c>
      <c r="Q356" s="61">
        <v>3190000</v>
      </c>
      <c r="R356" s="61">
        <f t="shared" si="10"/>
        <v>0</v>
      </c>
      <c r="S356" s="61">
        <f t="shared" si="11"/>
        <v>0</v>
      </c>
      <c r="T356" s="18"/>
    </row>
    <row r="357" spans="1:20" hidden="1">
      <c r="A357" s="59">
        <v>350</v>
      </c>
      <c r="B357" s="59" t="s">
        <v>4311</v>
      </c>
      <c r="C357" s="18" t="s">
        <v>1277</v>
      </c>
      <c r="D357" s="18" t="s">
        <v>541</v>
      </c>
      <c r="E357" s="59" t="s">
        <v>4292</v>
      </c>
      <c r="F357" s="59" t="s">
        <v>32</v>
      </c>
      <c r="G357" s="59"/>
      <c r="H357" s="59" t="s">
        <v>33</v>
      </c>
      <c r="I357" s="60">
        <v>9</v>
      </c>
      <c r="J357" s="60">
        <v>0</v>
      </c>
      <c r="K357" s="60">
        <v>0</v>
      </c>
      <c r="L357" s="60">
        <v>2610000</v>
      </c>
      <c r="M357" s="60">
        <v>0</v>
      </c>
      <c r="N357" s="60">
        <v>0</v>
      </c>
      <c r="O357" s="60">
        <v>0</v>
      </c>
      <c r="P357" s="60">
        <v>2610000</v>
      </c>
      <c r="Q357" s="61">
        <v>2610000</v>
      </c>
      <c r="R357" s="61">
        <f t="shared" si="10"/>
        <v>0</v>
      </c>
      <c r="S357" s="61">
        <f t="shared" si="11"/>
        <v>0</v>
      </c>
      <c r="T357" s="18"/>
    </row>
    <row r="358" spans="1:20" hidden="1">
      <c r="A358" s="59">
        <v>351</v>
      </c>
      <c r="B358" s="59" t="s">
        <v>4312</v>
      </c>
      <c r="C358" s="18" t="s">
        <v>4313</v>
      </c>
      <c r="D358" s="18" t="s">
        <v>170</v>
      </c>
      <c r="E358" s="59" t="s">
        <v>4292</v>
      </c>
      <c r="F358" s="59" t="s">
        <v>32</v>
      </c>
      <c r="G358" s="59"/>
      <c r="H358" s="59" t="s">
        <v>33</v>
      </c>
      <c r="I358" s="60">
        <v>8</v>
      </c>
      <c r="J358" s="60">
        <v>0</v>
      </c>
      <c r="K358" s="60">
        <v>0</v>
      </c>
      <c r="L358" s="60">
        <v>2320000</v>
      </c>
      <c r="M358" s="60">
        <v>0</v>
      </c>
      <c r="N358" s="60">
        <v>0</v>
      </c>
      <c r="O358" s="60">
        <v>0</v>
      </c>
      <c r="P358" s="60">
        <v>2320000</v>
      </c>
      <c r="Q358" s="61">
        <v>2320000</v>
      </c>
      <c r="R358" s="61">
        <f t="shared" si="10"/>
        <v>0</v>
      </c>
      <c r="S358" s="61">
        <f t="shared" si="11"/>
        <v>0</v>
      </c>
      <c r="T358" s="18"/>
    </row>
    <row r="359" spans="1:20" hidden="1">
      <c r="A359" s="59">
        <v>352</v>
      </c>
      <c r="B359" s="59" t="s">
        <v>4314</v>
      </c>
      <c r="C359" s="18" t="s">
        <v>994</v>
      </c>
      <c r="D359" s="18" t="s">
        <v>995</v>
      </c>
      <c r="E359" s="59" t="s">
        <v>4292</v>
      </c>
      <c r="F359" s="59" t="s">
        <v>32</v>
      </c>
      <c r="G359" s="59"/>
      <c r="H359" s="59" t="s">
        <v>33</v>
      </c>
      <c r="I359" s="60">
        <v>4</v>
      </c>
      <c r="J359" s="60">
        <v>0</v>
      </c>
      <c r="K359" s="60">
        <v>0</v>
      </c>
      <c r="L359" s="60">
        <v>1160000</v>
      </c>
      <c r="M359" s="60">
        <v>0</v>
      </c>
      <c r="N359" s="60">
        <v>0</v>
      </c>
      <c r="O359" s="60">
        <v>0</v>
      </c>
      <c r="P359" s="60">
        <v>1160000</v>
      </c>
      <c r="Q359" s="61">
        <v>5510000</v>
      </c>
      <c r="R359" s="61">
        <f t="shared" si="10"/>
        <v>4350000</v>
      </c>
      <c r="S359" s="61">
        <f t="shared" si="11"/>
        <v>0</v>
      </c>
      <c r="T359" s="18"/>
    </row>
    <row r="360" spans="1:20" hidden="1">
      <c r="A360" s="59">
        <v>353</v>
      </c>
      <c r="B360" s="59" t="s">
        <v>4315</v>
      </c>
      <c r="C360" s="18" t="s">
        <v>29</v>
      </c>
      <c r="D360" s="18" t="s">
        <v>51</v>
      </c>
      <c r="E360" s="59" t="s">
        <v>4292</v>
      </c>
      <c r="F360" s="59" t="s">
        <v>32</v>
      </c>
      <c r="G360" s="59"/>
      <c r="H360" s="59" t="s">
        <v>33</v>
      </c>
      <c r="I360" s="60">
        <v>10</v>
      </c>
      <c r="J360" s="60">
        <v>0</v>
      </c>
      <c r="K360" s="60">
        <v>0</v>
      </c>
      <c r="L360" s="60">
        <v>2900000</v>
      </c>
      <c r="M360" s="60">
        <v>0</v>
      </c>
      <c r="N360" s="60">
        <v>0</v>
      </c>
      <c r="O360" s="60">
        <v>0</v>
      </c>
      <c r="P360" s="60">
        <v>2900000</v>
      </c>
      <c r="Q360" s="61">
        <v>2900000</v>
      </c>
      <c r="R360" s="61">
        <f t="shared" si="10"/>
        <v>0</v>
      </c>
      <c r="S360" s="61">
        <f t="shared" si="11"/>
        <v>0</v>
      </c>
      <c r="T360" s="18"/>
    </row>
    <row r="361" spans="1:20" hidden="1">
      <c r="A361" s="59">
        <v>354</v>
      </c>
      <c r="B361" s="59" t="s">
        <v>4316</v>
      </c>
      <c r="C361" s="18" t="s">
        <v>4317</v>
      </c>
      <c r="D361" s="18" t="s">
        <v>124</v>
      </c>
      <c r="E361" s="59" t="s">
        <v>4292</v>
      </c>
      <c r="F361" s="59" t="s">
        <v>32</v>
      </c>
      <c r="G361" s="59"/>
      <c r="H361" s="59" t="s">
        <v>33</v>
      </c>
      <c r="I361" s="60">
        <v>4</v>
      </c>
      <c r="J361" s="60">
        <v>0</v>
      </c>
      <c r="K361" s="60">
        <v>0</v>
      </c>
      <c r="L361" s="60">
        <v>1160000</v>
      </c>
      <c r="M361" s="60">
        <v>0</v>
      </c>
      <c r="N361" s="60">
        <v>0</v>
      </c>
      <c r="O361" s="60">
        <v>0</v>
      </c>
      <c r="P361" s="60">
        <v>1160000</v>
      </c>
      <c r="Q361" s="61">
        <v>6960000</v>
      </c>
      <c r="R361" s="61">
        <f t="shared" si="10"/>
        <v>5800000</v>
      </c>
      <c r="S361" s="61">
        <f t="shared" si="11"/>
        <v>0</v>
      </c>
      <c r="T361" s="18"/>
    </row>
    <row r="362" spans="1:20" hidden="1">
      <c r="A362" s="59">
        <v>355</v>
      </c>
      <c r="B362" s="59" t="s">
        <v>4318</v>
      </c>
      <c r="C362" s="18" t="s">
        <v>925</v>
      </c>
      <c r="D362" s="18" t="s">
        <v>96</v>
      </c>
      <c r="E362" s="59" t="s">
        <v>4292</v>
      </c>
      <c r="F362" s="59" t="s">
        <v>32</v>
      </c>
      <c r="G362" s="59"/>
      <c r="H362" s="59" t="s">
        <v>33</v>
      </c>
      <c r="I362" s="60">
        <v>14</v>
      </c>
      <c r="J362" s="60">
        <v>0</v>
      </c>
      <c r="K362" s="60">
        <v>0</v>
      </c>
      <c r="L362" s="60">
        <v>4060000</v>
      </c>
      <c r="M362" s="60">
        <v>0</v>
      </c>
      <c r="N362" s="60">
        <v>0</v>
      </c>
      <c r="O362" s="60">
        <v>0</v>
      </c>
      <c r="P362" s="60">
        <v>4060000</v>
      </c>
      <c r="Q362" s="61">
        <v>4060000</v>
      </c>
      <c r="R362" s="61">
        <f t="shared" si="10"/>
        <v>0</v>
      </c>
      <c r="S362" s="61">
        <f t="shared" si="11"/>
        <v>0</v>
      </c>
      <c r="T362" s="18"/>
    </row>
    <row r="363" spans="1:20" hidden="1">
      <c r="A363" s="59">
        <v>356</v>
      </c>
      <c r="B363" s="59" t="s">
        <v>4319</v>
      </c>
      <c r="C363" s="18" t="s">
        <v>4320</v>
      </c>
      <c r="D363" s="18" t="s">
        <v>84</v>
      </c>
      <c r="E363" s="59" t="s">
        <v>4292</v>
      </c>
      <c r="F363" s="59" t="s">
        <v>32</v>
      </c>
      <c r="G363" s="59"/>
      <c r="H363" s="59" t="s">
        <v>33</v>
      </c>
      <c r="I363" s="60">
        <v>3</v>
      </c>
      <c r="J363" s="60">
        <v>0</v>
      </c>
      <c r="K363" s="60">
        <v>0</v>
      </c>
      <c r="L363" s="60">
        <v>870000</v>
      </c>
      <c r="M363" s="60">
        <v>0</v>
      </c>
      <c r="N363" s="60">
        <v>0</v>
      </c>
      <c r="O363" s="60">
        <v>0</v>
      </c>
      <c r="P363" s="60">
        <v>870000</v>
      </c>
      <c r="Q363" s="61">
        <v>870000</v>
      </c>
      <c r="R363" s="61">
        <f t="shared" si="10"/>
        <v>0</v>
      </c>
      <c r="S363" s="61">
        <f t="shared" si="11"/>
        <v>0</v>
      </c>
      <c r="T363" s="18"/>
    </row>
    <row r="364" spans="1:20" hidden="1">
      <c r="A364" s="59">
        <v>357</v>
      </c>
      <c r="B364" s="59" t="s">
        <v>4321</v>
      </c>
      <c r="C364" s="18" t="s">
        <v>59</v>
      </c>
      <c r="D364" s="18" t="s">
        <v>492</v>
      </c>
      <c r="E364" s="59" t="s">
        <v>4292</v>
      </c>
      <c r="F364" s="59" t="s">
        <v>32</v>
      </c>
      <c r="G364" s="59"/>
      <c r="H364" s="59" t="s">
        <v>33</v>
      </c>
      <c r="I364" s="60">
        <v>12</v>
      </c>
      <c r="J364" s="60">
        <v>6</v>
      </c>
      <c r="K364" s="60">
        <v>0</v>
      </c>
      <c r="L364" s="60">
        <v>3480000</v>
      </c>
      <c r="M364" s="60">
        <v>1740000</v>
      </c>
      <c r="N364" s="60">
        <v>0</v>
      </c>
      <c r="O364" s="60">
        <v>0</v>
      </c>
      <c r="P364" s="60">
        <v>5220000</v>
      </c>
      <c r="Q364" s="61">
        <v>5220000</v>
      </c>
      <c r="R364" s="61">
        <f t="shared" si="10"/>
        <v>0</v>
      </c>
      <c r="S364" s="61">
        <f t="shared" si="11"/>
        <v>0</v>
      </c>
      <c r="T364" s="18"/>
    </row>
    <row r="365" spans="1:20">
      <c r="A365" s="59">
        <v>358</v>
      </c>
      <c r="B365" s="59" t="s">
        <v>4322</v>
      </c>
      <c r="C365" s="18" t="s">
        <v>86</v>
      </c>
      <c r="D365" s="18" t="s">
        <v>309</v>
      </c>
      <c r="E365" s="59" t="s">
        <v>4292</v>
      </c>
      <c r="F365" s="59" t="s">
        <v>32</v>
      </c>
      <c r="G365" s="59"/>
      <c r="H365" s="59" t="s">
        <v>33</v>
      </c>
      <c r="I365" s="60">
        <v>15</v>
      </c>
      <c r="J365" s="60">
        <v>0</v>
      </c>
      <c r="K365" s="60">
        <v>0</v>
      </c>
      <c r="L365" s="60">
        <v>4350000</v>
      </c>
      <c r="M365" s="60">
        <v>0</v>
      </c>
      <c r="N365" s="60">
        <v>0</v>
      </c>
      <c r="O365" s="60">
        <v>0</v>
      </c>
      <c r="P365" s="60">
        <v>4350000</v>
      </c>
      <c r="Q365" s="61">
        <v>0</v>
      </c>
      <c r="R365" s="61">
        <f t="shared" si="10"/>
        <v>0</v>
      </c>
      <c r="S365" s="61">
        <f t="shared" si="11"/>
        <v>4350000</v>
      </c>
      <c r="T365" s="18"/>
    </row>
    <row r="366" spans="1:20" hidden="1">
      <c r="A366" s="59">
        <v>359</v>
      </c>
      <c r="B366" s="59" t="s">
        <v>4323</v>
      </c>
      <c r="C366" s="18" t="s">
        <v>4324</v>
      </c>
      <c r="D366" s="18" t="s">
        <v>705</v>
      </c>
      <c r="E366" s="59" t="s">
        <v>4292</v>
      </c>
      <c r="F366" s="59" t="s">
        <v>32</v>
      </c>
      <c r="G366" s="59"/>
      <c r="H366" s="59" t="s">
        <v>33</v>
      </c>
      <c r="I366" s="60">
        <v>7</v>
      </c>
      <c r="J366" s="60">
        <v>0</v>
      </c>
      <c r="K366" s="60">
        <v>0</v>
      </c>
      <c r="L366" s="60">
        <v>2030000</v>
      </c>
      <c r="M366" s="60">
        <v>0</v>
      </c>
      <c r="N366" s="60">
        <v>0</v>
      </c>
      <c r="O366" s="60">
        <v>0</v>
      </c>
      <c r="P366" s="60">
        <v>2030000</v>
      </c>
      <c r="Q366" s="61">
        <v>2030000</v>
      </c>
      <c r="R366" s="61">
        <f t="shared" si="10"/>
        <v>0</v>
      </c>
      <c r="S366" s="61">
        <f t="shared" si="11"/>
        <v>0</v>
      </c>
      <c r="T366" s="18"/>
    </row>
    <row r="367" spans="1:20" hidden="1">
      <c r="A367" s="59">
        <v>360</v>
      </c>
      <c r="B367" s="59" t="s">
        <v>4325</v>
      </c>
      <c r="C367" s="18" t="s">
        <v>160</v>
      </c>
      <c r="D367" s="18" t="s">
        <v>67</v>
      </c>
      <c r="E367" s="59" t="s">
        <v>4292</v>
      </c>
      <c r="F367" s="59" t="s">
        <v>32</v>
      </c>
      <c r="G367" s="59"/>
      <c r="H367" s="59" t="s">
        <v>33</v>
      </c>
      <c r="I367" s="60">
        <v>14</v>
      </c>
      <c r="J367" s="60">
        <v>0</v>
      </c>
      <c r="K367" s="60">
        <v>0</v>
      </c>
      <c r="L367" s="60">
        <v>4060000</v>
      </c>
      <c r="M367" s="60">
        <v>0</v>
      </c>
      <c r="N367" s="60">
        <v>0</v>
      </c>
      <c r="O367" s="60">
        <v>0</v>
      </c>
      <c r="P367" s="60">
        <v>4060000</v>
      </c>
      <c r="Q367" s="61">
        <v>4060000</v>
      </c>
      <c r="R367" s="61">
        <f t="shared" si="10"/>
        <v>0</v>
      </c>
      <c r="S367" s="61">
        <f t="shared" si="11"/>
        <v>0</v>
      </c>
      <c r="T367" s="18"/>
    </row>
    <row r="368" spans="1:20" hidden="1">
      <c r="A368" s="59">
        <v>361</v>
      </c>
      <c r="B368" s="59" t="s">
        <v>4326</v>
      </c>
      <c r="C368" s="18" t="s">
        <v>234</v>
      </c>
      <c r="D368" s="18" t="s">
        <v>304</v>
      </c>
      <c r="E368" s="59" t="s">
        <v>4292</v>
      </c>
      <c r="F368" s="59" t="s">
        <v>32</v>
      </c>
      <c r="G368" s="59"/>
      <c r="H368" s="59" t="s">
        <v>33</v>
      </c>
      <c r="I368" s="60">
        <v>7</v>
      </c>
      <c r="J368" s="60">
        <v>0</v>
      </c>
      <c r="K368" s="60">
        <v>0</v>
      </c>
      <c r="L368" s="60">
        <v>2030000</v>
      </c>
      <c r="M368" s="60">
        <v>0</v>
      </c>
      <c r="N368" s="60">
        <v>0</v>
      </c>
      <c r="O368" s="60">
        <v>0</v>
      </c>
      <c r="P368" s="60">
        <v>2030000</v>
      </c>
      <c r="Q368" s="61">
        <v>2030000</v>
      </c>
      <c r="R368" s="61">
        <f t="shared" si="10"/>
        <v>0</v>
      </c>
      <c r="S368" s="61">
        <f t="shared" si="11"/>
        <v>0</v>
      </c>
      <c r="T368" s="18"/>
    </row>
    <row r="369" spans="1:20" hidden="1">
      <c r="A369" s="59">
        <v>362</v>
      </c>
      <c r="B369" s="59" t="s">
        <v>4327</v>
      </c>
      <c r="C369" s="18" t="s">
        <v>4328</v>
      </c>
      <c r="D369" s="18" t="s">
        <v>42</v>
      </c>
      <c r="E369" s="59" t="s">
        <v>4292</v>
      </c>
      <c r="F369" s="59" t="s">
        <v>32</v>
      </c>
      <c r="G369" s="59"/>
      <c r="H369" s="59" t="s">
        <v>33</v>
      </c>
      <c r="I369" s="60">
        <v>4</v>
      </c>
      <c r="J369" s="60">
        <v>0</v>
      </c>
      <c r="K369" s="60">
        <v>0</v>
      </c>
      <c r="L369" s="60">
        <v>1160000</v>
      </c>
      <c r="M369" s="60">
        <v>0</v>
      </c>
      <c r="N369" s="60">
        <v>0</v>
      </c>
      <c r="O369" s="60">
        <v>0</v>
      </c>
      <c r="P369" s="60">
        <v>1160000</v>
      </c>
      <c r="Q369" s="61">
        <v>1160000</v>
      </c>
      <c r="R369" s="61">
        <f t="shared" si="10"/>
        <v>0</v>
      </c>
      <c r="S369" s="61">
        <f t="shared" si="11"/>
        <v>0</v>
      </c>
      <c r="T369" s="18"/>
    </row>
    <row r="370" spans="1:20" hidden="1">
      <c r="A370" s="59">
        <v>363</v>
      </c>
      <c r="B370" s="59" t="s">
        <v>4329</v>
      </c>
      <c r="C370" s="18" t="s">
        <v>1489</v>
      </c>
      <c r="D370" s="18" t="s">
        <v>84</v>
      </c>
      <c r="E370" s="59" t="s">
        <v>4292</v>
      </c>
      <c r="F370" s="59" t="s">
        <v>32</v>
      </c>
      <c r="G370" s="59"/>
      <c r="H370" s="59" t="s">
        <v>33</v>
      </c>
      <c r="I370" s="60">
        <v>11</v>
      </c>
      <c r="J370" s="60">
        <v>0</v>
      </c>
      <c r="K370" s="60">
        <v>0</v>
      </c>
      <c r="L370" s="60">
        <v>3190000</v>
      </c>
      <c r="M370" s="60">
        <v>0</v>
      </c>
      <c r="N370" s="60">
        <v>0</v>
      </c>
      <c r="O370" s="60">
        <v>0</v>
      </c>
      <c r="P370" s="60">
        <v>3190000</v>
      </c>
      <c r="Q370" s="61">
        <v>3190000</v>
      </c>
      <c r="R370" s="61">
        <f t="shared" si="10"/>
        <v>0</v>
      </c>
      <c r="S370" s="61">
        <f t="shared" si="11"/>
        <v>0</v>
      </c>
      <c r="T370" s="18"/>
    </row>
    <row r="371" spans="1:20" hidden="1">
      <c r="A371" s="59">
        <v>364</v>
      </c>
      <c r="B371" s="59" t="s">
        <v>4330</v>
      </c>
      <c r="C371" s="18" t="s">
        <v>396</v>
      </c>
      <c r="D371" s="18" t="s">
        <v>397</v>
      </c>
      <c r="E371" s="59" t="s">
        <v>4292</v>
      </c>
      <c r="F371" s="59" t="s">
        <v>32</v>
      </c>
      <c r="G371" s="59"/>
      <c r="H371" s="59" t="s">
        <v>33</v>
      </c>
      <c r="I371" s="60">
        <v>6</v>
      </c>
      <c r="J371" s="60">
        <v>0</v>
      </c>
      <c r="K371" s="60">
        <v>0</v>
      </c>
      <c r="L371" s="60">
        <v>1740000</v>
      </c>
      <c r="M371" s="60">
        <v>0</v>
      </c>
      <c r="N371" s="60">
        <v>0</v>
      </c>
      <c r="O371" s="60">
        <v>0</v>
      </c>
      <c r="P371" s="60">
        <v>1740000</v>
      </c>
      <c r="Q371" s="61">
        <v>1740000</v>
      </c>
      <c r="R371" s="61">
        <f t="shared" si="10"/>
        <v>0</v>
      </c>
      <c r="S371" s="61">
        <f t="shared" si="11"/>
        <v>0</v>
      </c>
      <c r="T371" s="18"/>
    </row>
    <row r="372" spans="1:20">
      <c r="A372" s="59">
        <v>365</v>
      </c>
      <c r="B372" s="59" t="s">
        <v>4331</v>
      </c>
      <c r="C372" s="18" t="s">
        <v>4332</v>
      </c>
      <c r="D372" s="18" t="s">
        <v>42</v>
      </c>
      <c r="E372" s="59" t="s">
        <v>4292</v>
      </c>
      <c r="F372" s="59" t="s">
        <v>32</v>
      </c>
      <c r="G372" s="59"/>
      <c r="H372" s="59" t="s">
        <v>33</v>
      </c>
      <c r="I372" s="60">
        <v>0</v>
      </c>
      <c r="J372" s="60">
        <v>3</v>
      </c>
      <c r="K372" s="60">
        <v>0</v>
      </c>
      <c r="L372" s="60">
        <v>0</v>
      </c>
      <c r="M372" s="60">
        <v>870000</v>
      </c>
      <c r="N372" s="60">
        <v>0</v>
      </c>
      <c r="O372" s="60">
        <v>0</v>
      </c>
      <c r="P372" s="60">
        <v>870000</v>
      </c>
      <c r="Q372" s="61">
        <v>0</v>
      </c>
      <c r="R372" s="61">
        <f t="shared" si="10"/>
        <v>0</v>
      </c>
      <c r="S372" s="61">
        <f t="shared" si="11"/>
        <v>870000</v>
      </c>
      <c r="T372" s="18"/>
    </row>
    <row r="373" spans="1:20" hidden="1">
      <c r="A373" s="59">
        <v>366</v>
      </c>
      <c r="B373" s="59" t="s">
        <v>4333</v>
      </c>
      <c r="C373" s="18" t="s">
        <v>2297</v>
      </c>
      <c r="D373" s="18" t="s">
        <v>192</v>
      </c>
      <c r="E373" s="59" t="s">
        <v>4292</v>
      </c>
      <c r="F373" s="59" t="s">
        <v>32</v>
      </c>
      <c r="G373" s="59"/>
      <c r="H373" s="59" t="s">
        <v>33</v>
      </c>
      <c r="I373" s="60">
        <v>4</v>
      </c>
      <c r="J373" s="60">
        <v>0</v>
      </c>
      <c r="K373" s="60">
        <v>0</v>
      </c>
      <c r="L373" s="60">
        <v>1160000</v>
      </c>
      <c r="M373" s="60">
        <v>0</v>
      </c>
      <c r="N373" s="60">
        <v>0</v>
      </c>
      <c r="O373" s="60">
        <v>0</v>
      </c>
      <c r="P373" s="60">
        <v>1160000</v>
      </c>
      <c r="Q373" s="61">
        <v>1160000</v>
      </c>
      <c r="R373" s="61">
        <f t="shared" si="10"/>
        <v>0</v>
      </c>
      <c r="S373" s="61">
        <f t="shared" si="11"/>
        <v>0</v>
      </c>
      <c r="T373" s="18"/>
    </row>
    <row r="374" spans="1:20" hidden="1">
      <c r="A374" s="59">
        <v>367</v>
      </c>
      <c r="B374" s="59" t="s">
        <v>4334</v>
      </c>
      <c r="C374" s="18" t="s">
        <v>514</v>
      </c>
      <c r="D374" s="18" t="s">
        <v>107</v>
      </c>
      <c r="E374" s="59" t="s">
        <v>4292</v>
      </c>
      <c r="F374" s="59" t="s">
        <v>32</v>
      </c>
      <c r="G374" s="59"/>
      <c r="H374" s="59" t="s">
        <v>33</v>
      </c>
      <c r="I374" s="60">
        <v>4</v>
      </c>
      <c r="J374" s="60">
        <v>0</v>
      </c>
      <c r="K374" s="60">
        <v>0</v>
      </c>
      <c r="L374" s="60">
        <v>1160000</v>
      </c>
      <c r="M374" s="60">
        <v>0</v>
      </c>
      <c r="N374" s="60">
        <v>0</v>
      </c>
      <c r="O374" s="60">
        <v>0</v>
      </c>
      <c r="P374" s="60">
        <v>1160000</v>
      </c>
      <c r="Q374" s="61">
        <v>1160000</v>
      </c>
      <c r="R374" s="61">
        <f t="shared" si="10"/>
        <v>0</v>
      </c>
      <c r="S374" s="61">
        <f t="shared" si="11"/>
        <v>0</v>
      </c>
      <c r="T374" s="18"/>
    </row>
    <row r="375" spans="1:20" hidden="1">
      <c r="A375" s="59">
        <v>368</v>
      </c>
      <c r="B375" s="59" t="s">
        <v>4335</v>
      </c>
      <c r="C375" s="18" t="s">
        <v>191</v>
      </c>
      <c r="D375" s="18" t="s">
        <v>36</v>
      </c>
      <c r="E375" s="59" t="s">
        <v>4292</v>
      </c>
      <c r="F375" s="59" t="s">
        <v>32</v>
      </c>
      <c r="G375" s="59"/>
      <c r="H375" s="59" t="s">
        <v>33</v>
      </c>
      <c r="I375" s="60">
        <v>8</v>
      </c>
      <c r="J375" s="60">
        <v>0</v>
      </c>
      <c r="K375" s="60">
        <v>0</v>
      </c>
      <c r="L375" s="60">
        <v>2320000</v>
      </c>
      <c r="M375" s="60">
        <v>0</v>
      </c>
      <c r="N375" s="60">
        <v>0</v>
      </c>
      <c r="O375" s="60">
        <v>0</v>
      </c>
      <c r="P375" s="60">
        <v>2320000</v>
      </c>
      <c r="Q375" s="61">
        <v>6160000</v>
      </c>
      <c r="R375" s="61">
        <f t="shared" si="10"/>
        <v>3840000</v>
      </c>
      <c r="S375" s="61">
        <f t="shared" si="11"/>
        <v>0</v>
      </c>
      <c r="T375" s="18"/>
    </row>
    <row r="376" spans="1:20" hidden="1">
      <c r="A376" s="59">
        <v>369</v>
      </c>
      <c r="B376" s="59" t="s">
        <v>4336</v>
      </c>
      <c r="C376" s="18" t="s">
        <v>976</v>
      </c>
      <c r="D376" s="18" t="s">
        <v>36</v>
      </c>
      <c r="E376" s="59" t="s">
        <v>4292</v>
      </c>
      <c r="F376" s="59" t="s">
        <v>32</v>
      </c>
      <c r="G376" s="59"/>
      <c r="H376" s="59" t="s">
        <v>33</v>
      </c>
      <c r="I376" s="60">
        <v>10</v>
      </c>
      <c r="J376" s="60">
        <v>0</v>
      </c>
      <c r="K376" s="60">
        <v>0</v>
      </c>
      <c r="L376" s="60">
        <v>2900000</v>
      </c>
      <c r="M376" s="60">
        <v>0</v>
      </c>
      <c r="N376" s="60">
        <v>0</v>
      </c>
      <c r="O376" s="60">
        <v>0</v>
      </c>
      <c r="P376" s="60">
        <v>2900000</v>
      </c>
      <c r="Q376" s="61">
        <v>2900000</v>
      </c>
      <c r="R376" s="61">
        <f t="shared" si="10"/>
        <v>0</v>
      </c>
      <c r="S376" s="61">
        <f t="shared" si="11"/>
        <v>0</v>
      </c>
      <c r="T376" s="18"/>
    </row>
    <row r="377" spans="1:20" hidden="1">
      <c r="A377" s="59">
        <v>370</v>
      </c>
      <c r="B377" s="59" t="s">
        <v>4337</v>
      </c>
      <c r="C377" s="18" t="s">
        <v>4338</v>
      </c>
      <c r="D377" s="18" t="s">
        <v>42</v>
      </c>
      <c r="E377" s="59" t="s">
        <v>4292</v>
      </c>
      <c r="F377" s="59" t="s">
        <v>32</v>
      </c>
      <c r="G377" s="59"/>
      <c r="H377" s="59" t="s">
        <v>33</v>
      </c>
      <c r="I377" s="60">
        <v>3</v>
      </c>
      <c r="J377" s="60">
        <v>0</v>
      </c>
      <c r="K377" s="60">
        <v>0</v>
      </c>
      <c r="L377" s="60">
        <v>870000</v>
      </c>
      <c r="M377" s="60">
        <v>0</v>
      </c>
      <c r="N377" s="60">
        <v>0</v>
      </c>
      <c r="O377" s="60">
        <v>0</v>
      </c>
      <c r="P377" s="60">
        <v>870000</v>
      </c>
      <c r="Q377" s="61">
        <v>11200000</v>
      </c>
      <c r="R377" s="61">
        <f t="shared" si="10"/>
        <v>10330000</v>
      </c>
      <c r="S377" s="61">
        <f t="shared" si="11"/>
        <v>0</v>
      </c>
      <c r="T377" s="18"/>
    </row>
    <row r="378" spans="1:20" hidden="1">
      <c r="A378" s="59">
        <v>371</v>
      </c>
      <c r="B378" s="59" t="s">
        <v>4339</v>
      </c>
      <c r="C378" s="18" t="s">
        <v>3269</v>
      </c>
      <c r="D378" s="18" t="s">
        <v>198</v>
      </c>
      <c r="E378" s="59" t="s">
        <v>4340</v>
      </c>
      <c r="F378" s="59" t="s">
        <v>32</v>
      </c>
      <c r="G378" s="59"/>
      <c r="H378" s="59" t="s">
        <v>33</v>
      </c>
      <c r="I378" s="60">
        <v>10</v>
      </c>
      <c r="J378" s="60">
        <v>0</v>
      </c>
      <c r="K378" s="60">
        <v>0</v>
      </c>
      <c r="L378" s="60">
        <v>2900000</v>
      </c>
      <c r="M378" s="60">
        <v>0</v>
      </c>
      <c r="N378" s="60">
        <v>0</v>
      </c>
      <c r="O378" s="60">
        <v>0</v>
      </c>
      <c r="P378" s="60">
        <v>2900000</v>
      </c>
      <c r="Q378" s="61">
        <v>2900000</v>
      </c>
      <c r="R378" s="61">
        <f t="shared" si="10"/>
        <v>0</v>
      </c>
      <c r="S378" s="61">
        <f t="shared" si="11"/>
        <v>0</v>
      </c>
      <c r="T378" s="18"/>
    </row>
    <row r="379" spans="1:20" hidden="1">
      <c r="A379" s="59">
        <v>372</v>
      </c>
      <c r="B379" s="59" t="s">
        <v>4341</v>
      </c>
      <c r="C379" s="18" t="s">
        <v>2673</v>
      </c>
      <c r="D379" s="18" t="s">
        <v>244</v>
      </c>
      <c r="E379" s="59" t="s">
        <v>4340</v>
      </c>
      <c r="F379" s="59" t="s">
        <v>32</v>
      </c>
      <c r="G379" s="59"/>
      <c r="H379" s="59" t="s">
        <v>33</v>
      </c>
      <c r="I379" s="60">
        <v>4</v>
      </c>
      <c r="J379" s="60">
        <v>0</v>
      </c>
      <c r="K379" s="60">
        <v>0</v>
      </c>
      <c r="L379" s="60">
        <v>1160000</v>
      </c>
      <c r="M379" s="60">
        <v>0</v>
      </c>
      <c r="N379" s="60">
        <v>0</v>
      </c>
      <c r="O379" s="60">
        <v>0</v>
      </c>
      <c r="P379" s="60">
        <v>1160000</v>
      </c>
      <c r="Q379" s="61">
        <v>1160000</v>
      </c>
      <c r="R379" s="61">
        <f t="shared" si="10"/>
        <v>0</v>
      </c>
      <c r="S379" s="61">
        <f t="shared" si="11"/>
        <v>0</v>
      </c>
      <c r="T379" s="18"/>
    </row>
    <row r="380" spans="1:20" hidden="1">
      <c r="A380" s="59">
        <v>373</v>
      </c>
      <c r="B380" s="59" t="s">
        <v>4342</v>
      </c>
      <c r="C380" s="18" t="s">
        <v>4343</v>
      </c>
      <c r="D380" s="18" t="s">
        <v>237</v>
      </c>
      <c r="E380" s="59" t="s">
        <v>4340</v>
      </c>
      <c r="F380" s="59" t="s">
        <v>204</v>
      </c>
      <c r="G380" s="59"/>
      <c r="H380" s="59" t="s">
        <v>33</v>
      </c>
      <c r="I380" s="60">
        <v>4</v>
      </c>
      <c r="J380" s="60">
        <v>0</v>
      </c>
      <c r="K380" s="60">
        <v>0</v>
      </c>
      <c r="L380" s="60">
        <v>1160000</v>
      </c>
      <c r="M380" s="60">
        <v>0</v>
      </c>
      <c r="N380" s="60">
        <v>0</v>
      </c>
      <c r="O380" s="60">
        <f>I380*290000</f>
        <v>1160000</v>
      </c>
      <c r="P380" s="60">
        <v>1160000</v>
      </c>
      <c r="Q380" s="61">
        <v>1160000</v>
      </c>
      <c r="R380" s="61">
        <f t="shared" si="10"/>
        <v>0</v>
      </c>
      <c r="S380" s="61">
        <f t="shared" si="11"/>
        <v>0</v>
      </c>
      <c r="T380" s="18"/>
    </row>
    <row r="381" spans="1:20" hidden="1">
      <c r="A381" s="59">
        <v>374</v>
      </c>
      <c r="B381" s="59" t="s">
        <v>4344</v>
      </c>
      <c r="C381" s="18" t="s">
        <v>112</v>
      </c>
      <c r="D381" s="18" t="s">
        <v>192</v>
      </c>
      <c r="E381" s="59" t="s">
        <v>4340</v>
      </c>
      <c r="F381" s="59" t="s">
        <v>204</v>
      </c>
      <c r="G381" s="59"/>
      <c r="H381" s="59" t="s">
        <v>33</v>
      </c>
      <c r="I381" s="60">
        <v>4</v>
      </c>
      <c r="J381" s="60">
        <v>0</v>
      </c>
      <c r="K381" s="60">
        <v>0</v>
      </c>
      <c r="L381" s="60">
        <v>1160000</v>
      </c>
      <c r="M381" s="60">
        <v>0</v>
      </c>
      <c r="N381" s="60">
        <v>0</v>
      </c>
      <c r="O381" s="60">
        <f>I381*290000</f>
        <v>1160000</v>
      </c>
      <c r="P381" s="60">
        <v>1160000</v>
      </c>
      <c r="Q381" s="61">
        <v>1160000</v>
      </c>
      <c r="R381" s="61">
        <f t="shared" si="10"/>
        <v>0</v>
      </c>
      <c r="S381" s="61">
        <f t="shared" si="11"/>
        <v>0</v>
      </c>
      <c r="T381" s="18"/>
    </row>
    <row r="382" spans="1:20" hidden="1">
      <c r="A382" s="59">
        <v>375</v>
      </c>
      <c r="B382" s="59" t="s">
        <v>4345</v>
      </c>
      <c r="C382" s="18" t="s">
        <v>1743</v>
      </c>
      <c r="D382" s="18" t="s">
        <v>903</v>
      </c>
      <c r="E382" s="59" t="s">
        <v>4340</v>
      </c>
      <c r="F382" s="59" t="s">
        <v>32</v>
      </c>
      <c r="G382" s="59"/>
      <c r="H382" s="59" t="s">
        <v>33</v>
      </c>
      <c r="I382" s="60">
        <v>11</v>
      </c>
      <c r="J382" s="60">
        <v>0</v>
      </c>
      <c r="K382" s="60">
        <v>0</v>
      </c>
      <c r="L382" s="60">
        <v>3190000</v>
      </c>
      <c r="M382" s="60">
        <v>0</v>
      </c>
      <c r="N382" s="60">
        <v>0</v>
      </c>
      <c r="O382" s="60">
        <v>0</v>
      </c>
      <c r="P382" s="60">
        <v>3190000</v>
      </c>
      <c r="Q382" s="61">
        <v>3190000</v>
      </c>
      <c r="R382" s="61">
        <f t="shared" si="10"/>
        <v>0</v>
      </c>
      <c r="S382" s="61">
        <f t="shared" si="11"/>
        <v>0</v>
      </c>
      <c r="T382" s="18"/>
    </row>
    <row r="383" spans="1:20" hidden="1">
      <c r="A383" s="59">
        <v>376</v>
      </c>
      <c r="B383" s="59" t="s">
        <v>4346</v>
      </c>
      <c r="C383" s="18" t="s">
        <v>279</v>
      </c>
      <c r="D383" s="18" t="s">
        <v>259</v>
      </c>
      <c r="E383" s="59" t="s">
        <v>4340</v>
      </c>
      <c r="F383" s="59" t="s">
        <v>204</v>
      </c>
      <c r="G383" s="59"/>
      <c r="H383" s="59" t="s">
        <v>33</v>
      </c>
      <c r="I383" s="60">
        <v>4</v>
      </c>
      <c r="J383" s="60">
        <v>0</v>
      </c>
      <c r="K383" s="60">
        <v>0</v>
      </c>
      <c r="L383" s="60">
        <v>1160000</v>
      </c>
      <c r="M383" s="60">
        <v>0</v>
      </c>
      <c r="N383" s="60">
        <v>0</v>
      </c>
      <c r="O383" s="60">
        <f>I383*290000</f>
        <v>1160000</v>
      </c>
      <c r="P383" s="60">
        <v>1160000</v>
      </c>
      <c r="Q383" s="61">
        <v>1160000</v>
      </c>
      <c r="R383" s="61">
        <f t="shared" si="10"/>
        <v>0</v>
      </c>
      <c r="S383" s="61">
        <f t="shared" si="11"/>
        <v>0</v>
      </c>
      <c r="T383" s="18"/>
    </row>
    <row r="384" spans="1:20" hidden="1">
      <c r="A384" s="59">
        <v>377</v>
      </c>
      <c r="B384" s="59" t="s">
        <v>4347</v>
      </c>
      <c r="C384" s="18" t="s">
        <v>4348</v>
      </c>
      <c r="D384" s="18" t="s">
        <v>155</v>
      </c>
      <c r="E384" s="59" t="s">
        <v>4340</v>
      </c>
      <c r="F384" s="59" t="s">
        <v>32</v>
      </c>
      <c r="G384" s="59"/>
      <c r="H384" s="59" t="s">
        <v>33</v>
      </c>
      <c r="I384" s="60">
        <v>10</v>
      </c>
      <c r="J384" s="60">
        <v>0</v>
      </c>
      <c r="K384" s="60">
        <v>0</v>
      </c>
      <c r="L384" s="60">
        <v>2900000</v>
      </c>
      <c r="M384" s="60">
        <v>0</v>
      </c>
      <c r="N384" s="60">
        <v>0</v>
      </c>
      <c r="O384" s="60">
        <v>0</v>
      </c>
      <c r="P384" s="60">
        <v>2900000</v>
      </c>
      <c r="Q384" s="61">
        <v>2900000</v>
      </c>
      <c r="R384" s="61">
        <f t="shared" si="10"/>
        <v>0</v>
      </c>
      <c r="S384" s="61">
        <f t="shared" si="11"/>
        <v>0</v>
      </c>
      <c r="T384" s="18"/>
    </row>
    <row r="385" spans="1:20" hidden="1">
      <c r="A385" s="59">
        <v>378</v>
      </c>
      <c r="B385" s="59" t="s">
        <v>4349</v>
      </c>
      <c r="C385" s="18" t="s">
        <v>4350</v>
      </c>
      <c r="D385" s="18" t="s">
        <v>84</v>
      </c>
      <c r="E385" s="59" t="s">
        <v>4340</v>
      </c>
      <c r="F385" s="59" t="s">
        <v>32</v>
      </c>
      <c r="G385" s="59"/>
      <c r="H385" s="59" t="s">
        <v>33</v>
      </c>
      <c r="I385" s="60">
        <v>14</v>
      </c>
      <c r="J385" s="60">
        <v>0</v>
      </c>
      <c r="K385" s="60">
        <v>0</v>
      </c>
      <c r="L385" s="60">
        <v>4060000</v>
      </c>
      <c r="M385" s="60">
        <v>0</v>
      </c>
      <c r="N385" s="60">
        <v>0</v>
      </c>
      <c r="O385" s="60">
        <v>0</v>
      </c>
      <c r="P385" s="60">
        <v>4060000</v>
      </c>
      <c r="Q385" s="61">
        <v>4060000</v>
      </c>
      <c r="R385" s="61">
        <f t="shared" si="10"/>
        <v>0</v>
      </c>
      <c r="S385" s="61">
        <f t="shared" si="11"/>
        <v>0</v>
      </c>
      <c r="T385" s="18"/>
    </row>
    <row r="386" spans="1:20">
      <c r="A386" s="59">
        <v>379</v>
      </c>
      <c r="B386" s="59" t="s">
        <v>4351</v>
      </c>
      <c r="C386" s="18" t="s">
        <v>4352</v>
      </c>
      <c r="D386" s="18" t="s">
        <v>135</v>
      </c>
      <c r="E386" s="59" t="s">
        <v>4340</v>
      </c>
      <c r="F386" s="59" t="s">
        <v>32</v>
      </c>
      <c r="G386" s="59"/>
      <c r="H386" s="59" t="s">
        <v>33</v>
      </c>
      <c r="I386" s="60">
        <v>4</v>
      </c>
      <c r="J386" s="60">
        <v>0</v>
      </c>
      <c r="K386" s="60">
        <v>0</v>
      </c>
      <c r="L386" s="60">
        <v>1160000</v>
      </c>
      <c r="M386" s="60">
        <v>0</v>
      </c>
      <c r="N386" s="60">
        <v>0</v>
      </c>
      <c r="O386" s="60">
        <v>0</v>
      </c>
      <c r="P386" s="60">
        <v>1160000</v>
      </c>
      <c r="Q386" s="61">
        <v>0</v>
      </c>
      <c r="R386" s="61">
        <f t="shared" si="10"/>
        <v>0</v>
      </c>
      <c r="S386" s="61">
        <f t="shared" si="11"/>
        <v>1160000</v>
      </c>
      <c r="T386" s="18"/>
    </row>
    <row r="387" spans="1:20" hidden="1">
      <c r="A387" s="59">
        <v>380</v>
      </c>
      <c r="B387" s="59" t="s">
        <v>4353</v>
      </c>
      <c r="C387" s="18" t="s">
        <v>4354</v>
      </c>
      <c r="D387" s="18" t="s">
        <v>705</v>
      </c>
      <c r="E387" s="59" t="s">
        <v>4340</v>
      </c>
      <c r="F387" s="59" t="s">
        <v>32</v>
      </c>
      <c r="G387" s="59"/>
      <c r="H387" s="59" t="s">
        <v>33</v>
      </c>
      <c r="I387" s="60">
        <v>5</v>
      </c>
      <c r="J387" s="60">
        <v>0</v>
      </c>
      <c r="K387" s="60">
        <v>0</v>
      </c>
      <c r="L387" s="60">
        <v>1450000</v>
      </c>
      <c r="M387" s="60">
        <v>0</v>
      </c>
      <c r="N387" s="60">
        <v>0</v>
      </c>
      <c r="O387" s="60">
        <v>0</v>
      </c>
      <c r="P387" s="60">
        <v>1450000</v>
      </c>
      <c r="Q387" s="61">
        <v>1450000</v>
      </c>
      <c r="R387" s="61">
        <f t="shared" si="10"/>
        <v>0</v>
      </c>
      <c r="S387" s="61">
        <f t="shared" si="11"/>
        <v>0</v>
      </c>
      <c r="T387" s="18"/>
    </row>
    <row r="388" spans="1:20" hidden="1">
      <c r="A388" s="59">
        <v>381</v>
      </c>
      <c r="B388" s="59" t="s">
        <v>4355</v>
      </c>
      <c r="C388" s="18" t="s">
        <v>1964</v>
      </c>
      <c r="D388" s="18" t="s">
        <v>1783</v>
      </c>
      <c r="E388" s="59" t="s">
        <v>4340</v>
      </c>
      <c r="F388" s="59" t="s">
        <v>64</v>
      </c>
      <c r="G388" s="59"/>
      <c r="H388" s="59" t="s">
        <v>33</v>
      </c>
      <c r="I388" s="60">
        <v>16</v>
      </c>
      <c r="J388" s="60">
        <v>0</v>
      </c>
      <c r="K388" s="60">
        <v>0</v>
      </c>
      <c r="L388" s="60">
        <v>4640000</v>
      </c>
      <c r="M388" s="60">
        <v>0</v>
      </c>
      <c r="N388" s="60">
        <v>0</v>
      </c>
      <c r="O388" s="60">
        <f>I388*290000*0.7</f>
        <v>3248000</v>
      </c>
      <c r="P388" s="60">
        <v>4640000</v>
      </c>
      <c r="Q388" s="61">
        <v>4640000</v>
      </c>
      <c r="R388" s="61">
        <f t="shared" si="10"/>
        <v>0</v>
      </c>
      <c r="S388" s="61">
        <f t="shared" si="11"/>
        <v>0</v>
      </c>
      <c r="T388" s="18"/>
    </row>
    <row r="389" spans="1:20" hidden="1">
      <c r="A389" s="59">
        <v>382</v>
      </c>
      <c r="B389" s="59" t="s">
        <v>4356</v>
      </c>
      <c r="C389" s="18" t="s">
        <v>29</v>
      </c>
      <c r="D389" s="18" t="s">
        <v>2751</v>
      </c>
      <c r="E389" s="59" t="s">
        <v>4340</v>
      </c>
      <c r="F389" s="59" t="s">
        <v>32</v>
      </c>
      <c r="G389" s="59"/>
      <c r="H389" s="59" t="s">
        <v>33</v>
      </c>
      <c r="I389" s="60">
        <v>4</v>
      </c>
      <c r="J389" s="60">
        <v>0</v>
      </c>
      <c r="K389" s="60">
        <v>0</v>
      </c>
      <c r="L389" s="60">
        <v>1160000</v>
      </c>
      <c r="M389" s="60">
        <v>0</v>
      </c>
      <c r="N389" s="60">
        <v>0</v>
      </c>
      <c r="O389" s="60">
        <v>0</v>
      </c>
      <c r="P389" s="60">
        <v>1160000</v>
      </c>
      <c r="Q389" s="61">
        <v>4640000</v>
      </c>
      <c r="R389" s="61">
        <f t="shared" si="10"/>
        <v>3480000</v>
      </c>
      <c r="S389" s="61">
        <f t="shared" si="11"/>
        <v>0</v>
      </c>
      <c r="T389" s="18"/>
    </row>
    <row r="390" spans="1:20" hidden="1">
      <c r="A390" s="59">
        <v>383</v>
      </c>
      <c r="B390" s="59" t="s">
        <v>4357</v>
      </c>
      <c r="C390" s="18" t="s">
        <v>833</v>
      </c>
      <c r="D390" s="18" t="s">
        <v>839</v>
      </c>
      <c r="E390" s="59" t="s">
        <v>4340</v>
      </c>
      <c r="F390" s="59" t="s">
        <v>204</v>
      </c>
      <c r="G390" s="59"/>
      <c r="H390" s="59" t="s">
        <v>33</v>
      </c>
      <c r="I390" s="60">
        <v>4</v>
      </c>
      <c r="J390" s="60">
        <v>0</v>
      </c>
      <c r="K390" s="60">
        <v>0</v>
      </c>
      <c r="L390" s="60">
        <v>1160000</v>
      </c>
      <c r="M390" s="60">
        <v>0</v>
      </c>
      <c r="N390" s="60">
        <v>0</v>
      </c>
      <c r="O390" s="60">
        <f>I390*290000</f>
        <v>1160000</v>
      </c>
      <c r="P390" s="60">
        <v>1160000</v>
      </c>
      <c r="Q390" s="61">
        <v>1160000</v>
      </c>
      <c r="R390" s="61">
        <f t="shared" si="10"/>
        <v>0</v>
      </c>
      <c r="S390" s="61">
        <f t="shared" si="11"/>
        <v>0</v>
      </c>
      <c r="T390" s="18"/>
    </row>
    <row r="391" spans="1:20" hidden="1">
      <c r="A391" s="59">
        <v>384</v>
      </c>
      <c r="B391" s="59" t="s">
        <v>4358</v>
      </c>
      <c r="C391" s="18" t="s">
        <v>4359</v>
      </c>
      <c r="D391" s="18" t="s">
        <v>4360</v>
      </c>
      <c r="E391" s="59" t="s">
        <v>4340</v>
      </c>
      <c r="F391" s="59" t="s">
        <v>32</v>
      </c>
      <c r="G391" s="59"/>
      <c r="H391" s="59" t="s">
        <v>33</v>
      </c>
      <c r="I391" s="60">
        <v>12</v>
      </c>
      <c r="J391" s="60">
        <v>0</v>
      </c>
      <c r="K391" s="60">
        <v>0</v>
      </c>
      <c r="L391" s="60">
        <v>3480000</v>
      </c>
      <c r="M391" s="60">
        <v>0</v>
      </c>
      <c r="N391" s="60">
        <v>0</v>
      </c>
      <c r="O391" s="60">
        <v>0</v>
      </c>
      <c r="P391" s="60">
        <v>3480000</v>
      </c>
      <c r="Q391" s="61">
        <v>3480000</v>
      </c>
      <c r="R391" s="61">
        <f t="shared" si="10"/>
        <v>0</v>
      </c>
      <c r="S391" s="61">
        <f t="shared" si="11"/>
        <v>0</v>
      </c>
      <c r="T391" s="18"/>
    </row>
    <row r="392" spans="1:20" hidden="1">
      <c r="A392" s="59">
        <v>385</v>
      </c>
      <c r="B392" s="59" t="s">
        <v>4361</v>
      </c>
      <c r="C392" s="18" t="s">
        <v>4362</v>
      </c>
      <c r="D392" s="18" t="s">
        <v>96</v>
      </c>
      <c r="E392" s="59" t="s">
        <v>4340</v>
      </c>
      <c r="F392" s="59" t="s">
        <v>32</v>
      </c>
      <c r="G392" s="59"/>
      <c r="H392" s="59" t="s">
        <v>33</v>
      </c>
      <c r="I392" s="60">
        <v>12</v>
      </c>
      <c r="J392" s="60">
        <v>0</v>
      </c>
      <c r="K392" s="60">
        <v>0</v>
      </c>
      <c r="L392" s="60">
        <v>3480000</v>
      </c>
      <c r="M392" s="60">
        <v>0</v>
      </c>
      <c r="N392" s="60">
        <v>0</v>
      </c>
      <c r="O392" s="60">
        <v>0</v>
      </c>
      <c r="P392" s="60">
        <v>3480000</v>
      </c>
      <c r="Q392" s="61">
        <v>3480000</v>
      </c>
      <c r="R392" s="61">
        <f t="shared" si="10"/>
        <v>0</v>
      </c>
      <c r="S392" s="61">
        <f t="shared" si="11"/>
        <v>0</v>
      </c>
      <c r="T392" s="18"/>
    </row>
    <row r="393" spans="1:20" hidden="1">
      <c r="A393" s="59">
        <v>386</v>
      </c>
      <c r="B393" s="59" t="s">
        <v>4363</v>
      </c>
      <c r="C393" s="18" t="s">
        <v>321</v>
      </c>
      <c r="D393" s="18" t="s">
        <v>995</v>
      </c>
      <c r="E393" s="59" t="s">
        <v>4340</v>
      </c>
      <c r="F393" s="59" t="s">
        <v>32</v>
      </c>
      <c r="G393" s="59"/>
      <c r="H393" s="59" t="s">
        <v>33</v>
      </c>
      <c r="I393" s="60">
        <v>10</v>
      </c>
      <c r="J393" s="60">
        <v>0</v>
      </c>
      <c r="K393" s="60">
        <v>0</v>
      </c>
      <c r="L393" s="60">
        <v>2900000</v>
      </c>
      <c r="M393" s="60">
        <v>0</v>
      </c>
      <c r="N393" s="60">
        <v>0</v>
      </c>
      <c r="O393" s="60">
        <v>0</v>
      </c>
      <c r="P393" s="60">
        <v>2900000</v>
      </c>
      <c r="Q393" s="61">
        <v>2900000</v>
      </c>
      <c r="R393" s="61">
        <f t="shared" ref="R393:R456" si="12">IF(P393-Q393&lt;0,Q393-P393,0)</f>
        <v>0</v>
      </c>
      <c r="S393" s="61">
        <f t="shared" ref="S393:S456" si="13">IF(P393-Q393&gt;0,P393-Q393,0)</f>
        <v>0</v>
      </c>
      <c r="T393" s="18"/>
    </row>
    <row r="394" spans="1:20" hidden="1">
      <c r="A394" s="59">
        <v>387</v>
      </c>
      <c r="B394" s="59" t="s">
        <v>4364</v>
      </c>
      <c r="C394" s="18" t="s">
        <v>86</v>
      </c>
      <c r="D394" s="18" t="s">
        <v>360</v>
      </c>
      <c r="E394" s="59" t="s">
        <v>4340</v>
      </c>
      <c r="F394" s="59" t="s">
        <v>32</v>
      </c>
      <c r="G394" s="59"/>
      <c r="H394" s="59" t="s">
        <v>33</v>
      </c>
      <c r="I394" s="60">
        <v>10</v>
      </c>
      <c r="J394" s="60">
        <v>0</v>
      </c>
      <c r="K394" s="60">
        <v>0</v>
      </c>
      <c r="L394" s="60">
        <v>2900000</v>
      </c>
      <c r="M394" s="60">
        <v>0</v>
      </c>
      <c r="N394" s="60">
        <v>0</v>
      </c>
      <c r="O394" s="60">
        <v>0</v>
      </c>
      <c r="P394" s="60">
        <v>2900000</v>
      </c>
      <c r="Q394" s="61">
        <v>2900000</v>
      </c>
      <c r="R394" s="61">
        <f t="shared" si="12"/>
        <v>0</v>
      </c>
      <c r="S394" s="61">
        <f t="shared" si="13"/>
        <v>0</v>
      </c>
      <c r="T394" s="18"/>
    </row>
    <row r="395" spans="1:20" hidden="1">
      <c r="A395" s="59">
        <v>388</v>
      </c>
      <c r="B395" s="59" t="s">
        <v>4365</v>
      </c>
      <c r="C395" s="18" t="s">
        <v>1478</v>
      </c>
      <c r="D395" s="18" t="s">
        <v>487</v>
      </c>
      <c r="E395" s="59" t="s">
        <v>4340</v>
      </c>
      <c r="F395" s="59" t="s">
        <v>32</v>
      </c>
      <c r="G395" s="59"/>
      <c r="H395" s="59" t="s">
        <v>33</v>
      </c>
      <c r="I395" s="60">
        <v>4</v>
      </c>
      <c r="J395" s="60">
        <v>0</v>
      </c>
      <c r="K395" s="60">
        <v>0</v>
      </c>
      <c r="L395" s="60">
        <v>1160000</v>
      </c>
      <c r="M395" s="60">
        <v>0</v>
      </c>
      <c r="N395" s="60">
        <v>0</v>
      </c>
      <c r="O395" s="60">
        <v>0</v>
      </c>
      <c r="P395" s="60">
        <v>1160000</v>
      </c>
      <c r="Q395" s="61">
        <v>1160000</v>
      </c>
      <c r="R395" s="61">
        <f t="shared" si="12"/>
        <v>0</v>
      </c>
      <c r="S395" s="61">
        <f t="shared" si="13"/>
        <v>0</v>
      </c>
      <c r="T395" s="18"/>
    </row>
    <row r="396" spans="1:20" hidden="1">
      <c r="A396" s="59">
        <v>389</v>
      </c>
      <c r="B396" s="59" t="s">
        <v>4366</v>
      </c>
      <c r="C396" s="18" t="s">
        <v>4367</v>
      </c>
      <c r="D396" s="18" t="s">
        <v>683</v>
      </c>
      <c r="E396" s="59" t="s">
        <v>4340</v>
      </c>
      <c r="F396" s="59" t="s">
        <v>32</v>
      </c>
      <c r="G396" s="59"/>
      <c r="H396" s="59" t="s">
        <v>33</v>
      </c>
      <c r="I396" s="60">
        <v>7</v>
      </c>
      <c r="J396" s="60">
        <v>0</v>
      </c>
      <c r="K396" s="60">
        <v>0</v>
      </c>
      <c r="L396" s="60">
        <v>2030000</v>
      </c>
      <c r="M396" s="60">
        <v>0</v>
      </c>
      <c r="N396" s="60">
        <v>0</v>
      </c>
      <c r="O396" s="60">
        <v>0</v>
      </c>
      <c r="P396" s="60">
        <v>2030000</v>
      </c>
      <c r="Q396" s="61">
        <v>2030000</v>
      </c>
      <c r="R396" s="61">
        <f t="shared" si="12"/>
        <v>0</v>
      </c>
      <c r="S396" s="61">
        <f t="shared" si="13"/>
        <v>0</v>
      </c>
      <c r="T396" s="18"/>
    </row>
    <row r="397" spans="1:20" hidden="1">
      <c r="A397" s="59">
        <v>390</v>
      </c>
      <c r="B397" s="59" t="s">
        <v>4368</v>
      </c>
      <c r="C397" s="18" t="s">
        <v>650</v>
      </c>
      <c r="D397" s="18" t="s">
        <v>198</v>
      </c>
      <c r="E397" s="59" t="s">
        <v>4340</v>
      </c>
      <c r="F397" s="59" t="s">
        <v>32</v>
      </c>
      <c r="G397" s="59"/>
      <c r="H397" s="59" t="s">
        <v>33</v>
      </c>
      <c r="I397" s="60">
        <v>4</v>
      </c>
      <c r="J397" s="60">
        <v>0</v>
      </c>
      <c r="K397" s="60">
        <v>0</v>
      </c>
      <c r="L397" s="60">
        <v>1160000</v>
      </c>
      <c r="M397" s="60">
        <v>0</v>
      </c>
      <c r="N397" s="60">
        <v>0</v>
      </c>
      <c r="O397" s="60">
        <v>0</v>
      </c>
      <c r="P397" s="60">
        <v>1160000</v>
      </c>
      <c r="Q397" s="61">
        <v>1160000</v>
      </c>
      <c r="R397" s="61">
        <f t="shared" si="12"/>
        <v>0</v>
      </c>
      <c r="S397" s="61">
        <f t="shared" si="13"/>
        <v>0</v>
      </c>
      <c r="T397" s="18"/>
    </row>
    <row r="398" spans="1:20" hidden="1">
      <c r="A398" s="59">
        <v>391</v>
      </c>
      <c r="B398" s="59" t="s">
        <v>4369</v>
      </c>
      <c r="C398" s="18" t="s">
        <v>4370</v>
      </c>
      <c r="D398" s="18" t="s">
        <v>96</v>
      </c>
      <c r="E398" s="59" t="s">
        <v>4340</v>
      </c>
      <c r="F398" s="59" t="s">
        <v>32</v>
      </c>
      <c r="G398" s="59"/>
      <c r="H398" s="59" t="s">
        <v>33</v>
      </c>
      <c r="I398" s="60">
        <v>13</v>
      </c>
      <c r="J398" s="60">
        <v>0</v>
      </c>
      <c r="K398" s="60">
        <v>0</v>
      </c>
      <c r="L398" s="60">
        <v>3770000</v>
      </c>
      <c r="M398" s="60">
        <v>0</v>
      </c>
      <c r="N398" s="60">
        <v>0</v>
      </c>
      <c r="O398" s="60">
        <v>0</v>
      </c>
      <c r="P398" s="60">
        <v>3770000</v>
      </c>
      <c r="Q398" s="61">
        <v>3770000</v>
      </c>
      <c r="R398" s="61">
        <f t="shared" si="12"/>
        <v>0</v>
      </c>
      <c r="S398" s="61">
        <f t="shared" si="13"/>
        <v>0</v>
      </c>
      <c r="T398" s="18"/>
    </row>
    <row r="399" spans="1:20" hidden="1">
      <c r="A399" s="59">
        <v>392</v>
      </c>
      <c r="B399" s="59" t="s">
        <v>4371</v>
      </c>
      <c r="C399" s="18" t="s">
        <v>733</v>
      </c>
      <c r="D399" s="18" t="s">
        <v>51</v>
      </c>
      <c r="E399" s="59" t="s">
        <v>4340</v>
      </c>
      <c r="F399" s="59" t="s">
        <v>32</v>
      </c>
      <c r="G399" s="59"/>
      <c r="H399" s="59" t="s">
        <v>33</v>
      </c>
      <c r="I399" s="60">
        <v>4</v>
      </c>
      <c r="J399" s="60">
        <v>0</v>
      </c>
      <c r="K399" s="60">
        <v>0</v>
      </c>
      <c r="L399" s="60">
        <v>1160000</v>
      </c>
      <c r="M399" s="60">
        <v>0</v>
      </c>
      <c r="N399" s="60">
        <v>0</v>
      </c>
      <c r="O399" s="60">
        <v>0</v>
      </c>
      <c r="P399" s="60">
        <v>1160000</v>
      </c>
      <c r="Q399" s="61">
        <v>1160000</v>
      </c>
      <c r="R399" s="61">
        <f t="shared" si="12"/>
        <v>0</v>
      </c>
      <c r="S399" s="61">
        <f t="shared" si="13"/>
        <v>0</v>
      </c>
      <c r="T399" s="18"/>
    </row>
    <row r="400" spans="1:20" hidden="1">
      <c r="A400" s="59">
        <v>393</v>
      </c>
      <c r="B400" s="59" t="s">
        <v>4372</v>
      </c>
      <c r="C400" s="18" t="s">
        <v>4373</v>
      </c>
      <c r="D400" s="18" t="s">
        <v>230</v>
      </c>
      <c r="E400" s="59" t="s">
        <v>4340</v>
      </c>
      <c r="F400" s="59" t="s">
        <v>32</v>
      </c>
      <c r="G400" s="59"/>
      <c r="H400" s="59" t="s">
        <v>33</v>
      </c>
      <c r="I400" s="60">
        <v>4</v>
      </c>
      <c r="J400" s="60">
        <v>0</v>
      </c>
      <c r="K400" s="60">
        <v>0</v>
      </c>
      <c r="L400" s="60">
        <v>1160000</v>
      </c>
      <c r="M400" s="60">
        <v>0</v>
      </c>
      <c r="N400" s="60">
        <v>0</v>
      </c>
      <c r="O400" s="60">
        <v>0</v>
      </c>
      <c r="P400" s="60">
        <v>1160000</v>
      </c>
      <c r="Q400" s="61">
        <v>1160000</v>
      </c>
      <c r="R400" s="61">
        <f t="shared" si="12"/>
        <v>0</v>
      </c>
      <c r="S400" s="61">
        <f t="shared" si="13"/>
        <v>0</v>
      </c>
      <c r="T400" s="18"/>
    </row>
    <row r="401" spans="1:20" hidden="1">
      <c r="A401" s="59">
        <v>394</v>
      </c>
      <c r="B401" s="59" t="s">
        <v>4374</v>
      </c>
      <c r="C401" s="18" t="s">
        <v>1931</v>
      </c>
      <c r="D401" s="18" t="s">
        <v>63</v>
      </c>
      <c r="E401" s="59" t="s">
        <v>4340</v>
      </c>
      <c r="F401" s="59" t="s">
        <v>32</v>
      </c>
      <c r="G401" s="59"/>
      <c r="H401" s="59" t="s">
        <v>33</v>
      </c>
      <c r="I401" s="60">
        <v>14</v>
      </c>
      <c r="J401" s="60">
        <v>0</v>
      </c>
      <c r="K401" s="60">
        <v>0</v>
      </c>
      <c r="L401" s="60">
        <v>4060000</v>
      </c>
      <c r="M401" s="60">
        <v>0</v>
      </c>
      <c r="N401" s="60">
        <v>0</v>
      </c>
      <c r="O401" s="60">
        <v>0</v>
      </c>
      <c r="P401" s="60">
        <v>4060000</v>
      </c>
      <c r="Q401" s="61">
        <v>4060000</v>
      </c>
      <c r="R401" s="61">
        <f t="shared" si="12"/>
        <v>0</v>
      </c>
      <c r="S401" s="61">
        <f t="shared" si="13"/>
        <v>0</v>
      </c>
      <c r="T401" s="18"/>
    </row>
    <row r="402" spans="1:20" hidden="1">
      <c r="A402" s="59">
        <v>395</v>
      </c>
      <c r="B402" s="59" t="s">
        <v>4375</v>
      </c>
      <c r="C402" s="18" t="s">
        <v>4376</v>
      </c>
      <c r="D402" s="18" t="s">
        <v>1109</v>
      </c>
      <c r="E402" s="59" t="s">
        <v>4340</v>
      </c>
      <c r="F402" s="59" t="s">
        <v>32</v>
      </c>
      <c r="G402" s="59"/>
      <c r="H402" s="59" t="s">
        <v>33</v>
      </c>
      <c r="I402" s="60">
        <v>4</v>
      </c>
      <c r="J402" s="60">
        <v>0</v>
      </c>
      <c r="K402" s="60">
        <v>0</v>
      </c>
      <c r="L402" s="60">
        <v>1160000</v>
      </c>
      <c r="M402" s="60">
        <v>0</v>
      </c>
      <c r="N402" s="60">
        <v>0</v>
      </c>
      <c r="O402" s="60">
        <v>0</v>
      </c>
      <c r="P402" s="60">
        <v>1160000</v>
      </c>
      <c r="Q402" s="61">
        <v>1160000</v>
      </c>
      <c r="R402" s="61">
        <f t="shared" si="12"/>
        <v>0</v>
      </c>
      <c r="S402" s="61">
        <f t="shared" si="13"/>
        <v>0</v>
      </c>
      <c r="T402" s="18"/>
    </row>
    <row r="403" spans="1:20" hidden="1">
      <c r="A403" s="59">
        <v>396</v>
      </c>
      <c r="B403" s="59" t="s">
        <v>4377</v>
      </c>
      <c r="C403" s="18" t="s">
        <v>927</v>
      </c>
      <c r="D403" s="18" t="s">
        <v>67</v>
      </c>
      <c r="E403" s="59" t="s">
        <v>4340</v>
      </c>
      <c r="F403" s="59" t="s">
        <v>32</v>
      </c>
      <c r="G403" s="59"/>
      <c r="H403" s="59" t="s">
        <v>33</v>
      </c>
      <c r="I403" s="60">
        <v>10</v>
      </c>
      <c r="J403" s="60">
        <v>0</v>
      </c>
      <c r="K403" s="60">
        <v>0</v>
      </c>
      <c r="L403" s="60">
        <v>2900000</v>
      </c>
      <c r="M403" s="60">
        <v>0</v>
      </c>
      <c r="N403" s="60">
        <v>0</v>
      </c>
      <c r="O403" s="60">
        <v>0</v>
      </c>
      <c r="P403" s="60">
        <v>2900000</v>
      </c>
      <c r="Q403" s="61">
        <v>2900000</v>
      </c>
      <c r="R403" s="61">
        <f t="shared" si="12"/>
        <v>0</v>
      </c>
      <c r="S403" s="61">
        <f t="shared" si="13"/>
        <v>0</v>
      </c>
      <c r="T403" s="18"/>
    </row>
    <row r="404" spans="1:20" hidden="1">
      <c r="A404" s="59">
        <v>397</v>
      </c>
      <c r="B404" s="59" t="s">
        <v>4378</v>
      </c>
      <c r="C404" s="18" t="s">
        <v>223</v>
      </c>
      <c r="D404" s="18" t="s">
        <v>1281</v>
      </c>
      <c r="E404" s="59" t="s">
        <v>4340</v>
      </c>
      <c r="F404" s="59" t="s">
        <v>32</v>
      </c>
      <c r="G404" s="59"/>
      <c r="H404" s="59" t="s">
        <v>33</v>
      </c>
      <c r="I404" s="60">
        <v>10</v>
      </c>
      <c r="J404" s="60">
        <v>0</v>
      </c>
      <c r="K404" s="60">
        <v>0</v>
      </c>
      <c r="L404" s="60">
        <v>2900000</v>
      </c>
      <c r="M404" s="60">
        <v>0</v>
      </c>
      <c r="N404" s="60">
        <v>0</v>
      </c>
      <c r="O404" s="60">
        <v>0</v>
      </c>
      <c r="P404" s="60">
        <v>2900000</v>
      </c>
      <c r="Q404" s="61">
        <v>2900000</v>
      </c>
      <c r="R404" s="61">
        <f t="shared" si="12"/>
        <v>0</v>
      </c>
      <c r="S404" s="61">
        <f t="shared" si="13"/>
        <v>0</v>
      </c>
      <c r="T404" s="18"/>
    </row>
    <row r="405" spans="1:20" hidden="1">
      <c r="A405" s="59">
        <v>398</v>
      </c>
      <c r="B405" s="59" t="s">
        <v>4379</v>
      </c>
      <c r="C405" s="18" t="s">
        <v>619</v>
      </c>
      <c r="D405" s="18" t="s">
        <v>36</v>
      </c>
      <c r="E405" s="59" t="s">
        <v>4340</v>
      </c>
      <c r="F405" s="59" t="s">
        <v>32</v>
      </c>
      <c r="G405" s="59"/>
      <c r="H405" s="59" t="s">
        <v>33</v>
      </c>
      <c r="I405" s="60">
        <v>10</v>
      </c>
      <c r="J405" s="60">
        <v>0</v>
      </c>
      <c r="K405" s="60">
        <v>0</v>
      </c>
      <c r="L405" s="60">
        <v>2900000</v>
      </c>
      <c r="M405" s="60">
        <v>0</v>
      </c>
      <c r="N405" s="60">
        <v>0</v>
      </c>
      <c r="O405" s="60">
        <v>0</v>
      </c>
      <c r="P405" s="60">
        <v>2900000</v>
      </c>
      <c r="Q405" s="61">
        <v>2900000</v>
      </c>
      <c r="R405" s="61">
        <f t="shared" si="12"/>
        <v>0</v>
      </c>
      <c r="S405" s="61">
        <f t="shared" si="13"/>
        <v>0</v>
      </c>
      <c r="T405" s="18"/>
    </row>
    <row r="406" spans="1:20" hidden="1">
      <c r="A406" s="59">
        <v>399</v>
      </c>
      <c r="B406" s="59" t="s">
        <v>4380</v>
      </c>
      <c r="C406" s="18" t="s">
        <v>1443</v>
      </c>
      <c r="D406" s="18" t="s">
        <v>304</v>
      </c>
      <c r="E406" s="59" t="s">
        <v>4340</v>
      </c>
      <c r="F406" s="59" t="s">
        <v>32</v>
      </c>
      <c r="G406" s="59"/>
      <c r="H406" s="59" t="s">
        <v>33</v>
      </c>
      <c r="I406" s="60">
        <v>6</v>
      </c>
      <c r="J406" s="60">
        <v>0</v>
      </c>
      <c r="K406" s="60">
        <v>0</v>
      </c>
      <c r="L406" s="60">
        <v>1740000</v>
      </c>
      <c r="M406" s="60">
        <v>0</v>
      </c>
      <c r="N406" s="60">
        <v>0</v>
      </c>
      <c r="O406" s="60">
        <v>0</v>
      </c>
      <c r="P406" s="60">
        <v>1740000</v>
      </c>
      <c r="Q406" s="61">
        <v>1740000</v>
      </c>
      <c r="R406" s="61">
        <f t="shared" si="12"/>
        <v>0</v>
      </c>
      <c r="S406" s="61">
        <f t="shared" si="13"/>
        <v>0</v>
      </c>
      <c r="T406" s="18"/>
    </row>
    <row r="407" spans="1:20">
      <c r="A407" s="59">
        <v>400</v>
      </c>
      <c r="B407" s="59" t="s">
        <v>4381</v>
      </c>
      <c r="C407" s="18" t="s">
        <v>4382</v>
      </c>
      <c r="D407" s="18" t="s">
        <v>262</v>
      </c>
      <c r="E407" s="59" t="s">
        <v>4340</v>
      </c>
      <c r="F407" s="59" t="s">
        <v>32</v>
      </c>
      <c r="G407" s="59"/>
      <c r="H407" s="59" t="s">
        <v>33</v>
      </c>
      <c r="I407" s="60">
        <v>5</v>
      </c>
      <c r="J407" s="60">
        <v>0</v>
      </c>
      <c r="K407" s="60">
        <v>0</v>
      </c>
      <c r="L407" s="60">
        <v>1450000</v>
      </c>
      <c r="M407" s="60">
        <v>0</v>
      </c>
      <c r="N407" s="60">
        <v>0</v>
      </c>
      <c r="O407" s="60">
        <v>0</v>
      </c>
      <c r="P407" s="60">
        <v>1450000</v>
      </c>
      <c r="Q407" s="61">
        <v>0</v>
      </c>
      <c r="R407" s="61">
        <f t="shared" si="12"/>
        <v>0</v>
      </c>
      <c r="S407" s="61">
        <f t="shared" si="13"/>
        <v>1450000</v>
      </c>
      <c r="T407" s="18"/>
    </row>
    <row r="408" spans="1:20" hidden="1">
      <c r="A408" s="59">
        <v>401</v>
      </c>
      <c r="B408" s="59" t="s">
        <v>4383</v>
      </c>
      <c r="C408" s="18" t="s">
        <v>86</v>
      </c>
      <c r="D408" s="18" t="s">
        <v>67</v>
      </c>
      <c r="E408" s="59" t="s">
        <v>4340</v>
      </c>
      <c r="F408" s="59" t="s">
        <v>32</v>
      </c>
      <c r="G408" s="59"/>
      <c r="H408" s="59" t="s">
        <v>33</v>
      </c>
      <c r="I408" s="60">
        <v>4</v>
      </c>
      <c r="J408" s="60">
        <v>0</v>
      </c>
      <c r="K408" s="60">
        <v>0</v>
      </c>
      <c r="L408" s="60">
        <v>1160000</v>
      </c>
      <c r="M408" s="60">
        <v>0</v>
      </c>
      <c r="N408" s="60">
        <v>0</v>
      </c>
      <c r="O408" s="60">
        <v>0</v>
      </c>
      <c r="P408" s="60">
        <v>1160000</v>
      </c>
      <c r="Q408" s="61">
        <v>1160000</v>
      </c>
      <c r="R408" s="61">
        <f t="shared" si="12"/>
        <v>0</v>
      </c>
      <c r="S408" s="61">
        <f t="shared" si="13"/>
        <v>0</v>
      </c>
      <c r="T408" s="18"/>
    </row>
    <row r="409" spans="1:20" hidden="1">
      <c r="A409" s="59">
        <v>402</v>
      </c>
      <c r="B409" s="59" t="s">
        <v>4384</v>
      </c>
      <c r="C409" s="18" t="s">
        <v>4385</v>
      </c>
      <c r="D409" s="18" t="s">
        <v>4386</v>
      </c>
      <c r="E409" s="59" t="s">
        <v>4340</v>
      </c>
      <c r="F409" s="59" t="s">
        <v>32</v>
      </c>
      <c r="G409" s="59"/>
      <c r="H409" s="59" t="s">
        <v>33</v>
      </c>
      <c r="I409" s="60">
        <v>4</v>
      </c>
      <c r="J409" s="60">
        <v>0</v>
      </c>
      <c r="K409" s="60">
        <v>0</v>
      </c>
      <c r="L409" s="60">
        <v>1160000</v>
      </c>
      <c r="M409" s="60">
        <v>0</v>
      </c>
      <c r="N409" s="60">
        <v>0</v>
      </c>
      <c r="O409" s="60">
        <v>0</v>
      </c>
      <c r="P409" s="60">
        <v>1160000</v>
      </c>
      <c r="Q409" s="61">
        <v>1160000</v>
      </c>
      <c r="R409" s="61">
        <f t="shared" si="12"/>
        <v>0</v>
      </c>
      <c r="S409" s="61">
        <f t="shared" si="13"/>
        <v>0</v>
      </c>
      <c r="T409" s="18"/>
    </row>
    <row r="410" spans="1:20" hidden="1">
      <c r="A410" s="59">
        <v>403</v>
      </c>
      <c r="B410" s="59" t="s">
        <v>4387</v>
      </c>
      <c r="C410" s="18" t="s">
        <v>29</v>
      </c>
      <c r="D410" s="18" t="s">
        <v>237</v>
      </c>
      <c r="E410" s="59" t="s">
        <v>4340</v>
      </c>
      <c r="F410" s="59" t="s">
        <v>32</v>
      </c>
      <c r="G410" s="59"/>
      <c r="H410" s="59" t="s">
        <v>33</v>
      </c>
      <c r="I410" s="60">
        <v>9</v>
      </c>
      <c r="J410" s="60">
        <v>0</v>
      </c>
      <c r="K410" s="60">
        <v>0</v>
      </c>
      <c r="L410" s="60">
        <v>2610000</v>
      </c>
      <c r="M410" s="60">
        <v>0</v>
      </c>
      <c r="N410" s="60">
        <v>0</v>
      </c>
      <c r="O410" s="60">
        <v>0</v>
      </c>
      <c r="P410" s="60">
        <v>2610000</v>
      </c>
      <c r="Q410" s="61">
        <v>2610000</v>
      </c>
      <c r="R410" s="61">
        <f t="shared" si="12"/>
        <v>0</v>
      </c>
      <c r="S410" s="61">
        <f t="shared" si="13"/>
        <v>0</v>
      </c>
      <c r="T410" s="18"/>
    </row>
    <row r="411" spans="1:20" hidden="1">
      <c r="A411" s="59">
        <v>404</v>
      </c>
      <c r="B411" s="59" t="s">
        <v>4388</v>
      </c>
      <c r="C411" s="18" t="s">
        <v>2892</v>
      </c>
      <c r="D411" s="18" t="s">
        <v>142</v>
      </c>
      <c r="E411" s="59" t="s">
        <v>4340</v>
      </c>
      <c r="F411" s="59" t="s">
        <v>32</v>
      </c>
      <c r="G411" s="59"/>
      <c r="H411" s="59" t="s">
        <v>33</v>
      </c>
      <c r="I411" s="60">
        <v>10</v>
      </c>
      <c r="J411" s="60">
        <v>0</v>
      </c>
      <c r="K411" s="60">
        <v>0</v>
      </c>
      <c r="L411" s="60">
        <v>2900000</v>
      </c>
      <c r="M411" s="60">
        <v>0</v>
      </c>
      <c r="N411" s="60">
        <v>0</v>
      </c>
      <c r="O411" s="60">
        <v>0</v>
      </c>
      <c r="P411" s="60">
        <v>2900000</v>
      </c>
      <c r="Q411" s="61">
        <v>2900000</v>
      </c>
      <c r="R411" s="61">
        <f t="shared" si="12"/>
        <v>0</v>
      </c>
      <c r="S411" s="61">
        <f t="shared" si="13"/>
        <v>0</v>
      </c>
      <c r="T411" s="18"/>
    </row>
    <row r="412" spans="1:20" hidden="1">
      <c r="A412" s="59">
        <v>405</v>
      </c>
      <c r="B412" s="59" t="s">
        <v>4389</v>
      </c>
      <c r="C412" s="18" t="s">
        <v>4390</v>
      </c>
      <c r="D412" s="18" t="s">
        <v>142</v>
      </c>
      <c r="E412" s="59" t="s">
        <v>4340</v>
      </c>
      <c r="F412" s="59" t="s">
        <v>32</v>
      </c>
      <c r="G412" s="59"/>
      <c r="H412" s="59" t="s">
        <v>33</v>
      </c>
      <c r="I412" s="60">
        <v>10</v>
      </c>
      <c r="J412" s="60">
        <v>0</v>
      </c>
      <c r="K412" s="60">
        <v>0</v>
      </c>
      <c r="L412" s="60">
        <v>2900000</v>
      </c>
      <c r="M412" s="60">
        <v>0</v>
      </c>
      <c r="N412" s="60">
        <v>0</v>
      </c>
      <c r="O412" s="60">
        <v>0</v>
      </c>
      <c r="P412" s="60">
        <v>2900000</v>
      </c>
      <c r="Q412" s="61">
        <v>2900000</v>
      </c>
      <c r="R412" s="61">
        <f t="shared" si="12"/>
        <v>0</v>
      </c>
      <c r="S412" s="61">
        <f t="shared" si="13"/>
        <v>0</v>
      </c>
      <c r="T412" s="18"/>
    </row>
    <row r="413" spans="1:20" hidden="1">
      <c r="A413" s="59">
        <v>406</v>
      </c>
      <c r="B413" s="59" t="s">
        <v>4391</v>
      </c>
      <c r="C413" s="18" t="s">
        <v>4392</v>
      </c>
      <c r="D413" s="18" t="s">
        <v>436</v>
      </c>
      <c r="E413" s="59" t="s">
        <v>4340</v>
      </c>
      <c r="F413" s="59" t="s">
        <v>32</v>
      </c>
      <c r="G413" s="59"/>
      <c r="H413" s="59" t="s">
        <v>33</v>
      </c>
      <c r="I413" s="60">
        <v>5</v>
      </c>
      <c r="J413" s="60">
        <v>0</v>
      </c>
      <c r="K413" s="60">
        <v>0</v>
      </c>
      <c r="L413" s="60">
        <v>1450000</v>
      </c>
      <c r="M413" s="60">
        <v>0</v>
      </c>
      <c r="N413" s="60">
        <v>0</v>
      </c>
      <c r="O413" s="60">
        <v>0</v>
      </c>
      <c r="P413" s="60">
        <v>1450000</v>
      </c>
      <c r="Q413" s="61">
        <v>1450000</v>
      </c>
      <c r="R413" s="61">
        <f t="shared" si="12"/>
        <v>0</v>
      </c>
      <c r="S413" s="61">
        <f t="shared" si="13"/>
        <v>0</v>
      </c>
      <c r="T413" s="18"/>
    </row>
    <row r="414" spans="1:20" hidden="1">
      <c r="A414" s="59">
        <v>407</v>
      </c>
      <c r="B414" s="59" t="s">
        <v>4393</v>
      </c>
      <c r="C414" s="18" t="s">
        <v>4394</v>
      </c>
      <c r="D414" s="18" t="s">
        <v>227</v>
      </c>
      <c r="E414" s="59" t="s">
        <v>4340</v>
      </c>
      <c r="F414" s="59" t="s">
        <v>32</v>
      </c>
      <c r="G414" s="59"/>
      <c r="H414" s="59" t="s">
        <v>33</v>
      </c>
      <c r="I414" s="60">
        <v>10</v>
      </c>
      <c r="J414" s="60">
        <v>0</v>
      </c>
      <c r="K414" s="60">
        <v>0</v>
      </c>
      <c r="L414" s="60">
        <v>2900000</v>
      </c>
      <c r="M414" s="60">
        <v>0</v>
      </c>
      <c r="N414" s="60">
        <v>0</v>
      </c>
      <c r="O414" s="60">
        <v>0</v>
      </c>
      <c r="P414" s="60">
        <v>2900000</v>
      </c>
      <c r="Q414" s="61">
        <v>2900000</v>
      </c>
      <c r="R414" s="61">
        <f t="shared" si="12"/>
        <v>0</v>
      </c>
      <c r="S414" s="61">
        <f t="shared" si="13"/>
        <v>0</v>
      </c>
      <c r="T414" s="18"/>
    </row>
    <row r="415" spans="1:20" hidden="1">
      <c r="A415" s="59">
        <v>408</v>
      </c>
      <c r="B415" s="59" t="s">
        <v>4395</v>
      </c>
      <c r="C415" s="18" t="s">
        <v>4025</v>
      </c>
      <c r="D415" s="18" t="s">
        <v>259</v>
      </c>
      <c r="E415" s="59" t="s">
        <v>4340</v>
      </c>
      <c r="F415" s="59" t="s">
        <v>64</v>
      </c>
      <c r="G415" s="59"/>
      <c r="H415" s="59" t="s">
        <v>33</v>
      </c>
      <c r="I415" s="60">
        <v>7</v>
      </c>
      <c r="J415" s="60">
        <v>0</v>
      </c>
      <c r="K415" s="60">
        <v>0</v>
      </c>
      <c r="L415" s="60">
        <v>2030000</v>
      </c>
      <c r="M415" s="60">
        <v>0</v>
      </c>
      <c r="N415" s="60">
        <v>0</v>
      </c>
      <c r="O415" s="60">
        <f>I415*290000*0.7</f>
        <v>1421000</v>
      </c>
      <c r="P415" s="60">
        <v>2030000</v>
      </c>
      <c r="Q415" s="61">
        <v>2030000</v>
      </c>
      <c r="R415" s="61">
        <f t="shared" si="12"/>
        <v>0</v>
      </c>
      <c r="S415" s="61">
        <f t="shared" si="13"/>
        <v>0</v>
      </c>
      <c r="T415" s="18"/>
    </row>
    <row r="416" spans="1:20">
      <c r="A416" s="59">
        <v>409</v>
      </c>
      <c r="B416" s="59" t="s">
        <v>4396</v>
      </c>
      <c r="C416" s="18" t="s">
        <v>3881</v>
      </c>
      <c r="D416" s="18" t="s">
        <v>4397</v>
      </c>
      <c r="E416" s="59" t="s">
        <v>4340</v>
      </c>
      <c r="F416" s="59" t="s">
        <v>32</v>
      </c>
      <c r="G416" s="59"/>
      <c r="H416" s="59" t="s">
        <v>33</v>
      </c>
      <c r="I416" s="60">
        <v>16</v>
      </c>
      <c r="J416" s="60">
        <v>3</v>
      </c>
      <c r="K416" s="60">
        <v>0</v>
      </c>
      <c r="L416" s="60">
        <v>4640000</v>
      </c>
      <c r="M416" s="60">
        <v>870000</v>
      </c>
      <c r="N416" s="60">
        <v>0</v>
      </c>
      <c r="O416" s="60">
        <v>0</v>
      </c>
      <c r="P416" s="60">
        <v>5510000</v>
      </c>
      <c r="Q416" s="61">
        <v>0</v>
      </c>
      <c r="R416" s="61">
        <f t="shared" si="12"/>
        <v>0</v>
      </c>
      <c r="S416" s="61">
        <f t="shared" si="13"/>
        <v>5510000</v>
      </c>
      <c r="T416" s="18"/>
    </row>
    <row r="417" spans="1:20" hidden="1">
      <c r="A417" s="59">
        <v>410</v>
      </c>
      <c r="B417" s="59" t="s">
        <v>4398</v>
      </c>
      <c r="C417" s="18" t="s">
        <v>4399</v>
      </c>
      <c r="D417" s="18" t="s">
        <v>335</v>
      </c>
      <c r="E417" s="59" t="s">
        <v>4340</v>
      </c>
      <c r="F417" s="59" t="s">
        <v>4400</v>
      </c>
      <c r="G417" s="59"/>
      <c r="H417" s="59" t="s">
        <v>33</v>
      </c>
      <c r="I417" s="60">
        <v>10</v>
      </c>
      <c r="J417" s="60">
        <v>0</v>
      </c>
      <c r="K417" s="60">
        <v>0</v>
      </c>
      <c r="L417" s="60">
        <v>0</v>
      </c>
      <c r="M417" s="60">
        <v>0</v>
      </c>
      <c r="N417" s="60">
        <v>0</v>
      </c>
      <c r="O417" s="60">
        <v>0</v>
      </c>
      <c r="P417" s="60">
        <v>0</v>
      </c>
      <c r="Q417" s="61">
        <v>0</v>
      </c>
      <c r="R417" s="61">
        <f t="shared" si="12"/>
        <v>0</v>
      </c>
      <c r="S417" s="61">
        <f t="shared" si="13"/>
        <v>0</v>
      </c>
      <c r="T417" s="18"/>
    </row>
    <row r="418" spans="1:20" hidden="1">
      <c r="A418" s="59">
        <v>411</v>
      </c>
      <c r="B418" s="59" t="s">
        <v>4401</v>
      </c>
      <c r="C418" s="18" t="s">
        <v>4402</v>
      </c>
      <c r="D418" s="18" t="s">
        <v>2001</v>
      </c>
      <c r="E418" s="59" t="s">
        <v>4403</v>
      </c>
      <c r="F418" s="59" t="s">
        <v>32</v>
      </c>
      <c r="G418" s="59"/>
      <c r="H418" s="59" t="s">
        <v>33</v>
      </c>
      <c r="I418" s="60">
        <v>10</v>
      </c>
      <c r="J418" s="60">
        <v>0</v>
      </c>
      <c r="K418" s="60">
        <v>0</v>
      </c>
      <c r="L418" s="60">
        <v>2900000</v>
      </c>
      <c r="M418" s="60">
        <v>0</v>
      </c>
      <c r="N418" s="60">
        <v>0</v>
      </c>
      <c r="O418" s="60">
        <v>0</v>
      </c>
      <c r="P418" s="60">
        <v>2900000</v>
      </c>
      <c r="Q418" s="61">
        <v>2900000</v>
      </c>
      <c r="R418" s="61">
        <f t="shared" si="12"/>
        <v>0</v>
      </c>
      <c r="S418" s="61">
        <f t="shared" si="13"/>
        <v>0</v>
      </c>
      <c r="T418" s="18"/>
    </row>
    <row r="419" spans="1:20" hidden="1">
      <c r="A419" s="59">
        <v>412</v>
      </c>
      <c r="B419" s="59" t="s">
        <v>4404</v>
      </c>
      <c r="C419" s="18" t="s">
        <v>2152</v>
      </c>
      <c r="D419" s="18" t="s">
        <v>644</v>
      </c>
      <c r="E419" s="59" t="s">
        <v>4403</v>
      </c>
      <c r="F419" s="59" t="s">
        <v>32</v>
      </c>
      <c r="G419" s="59"/>
      <c r="H419" s="59" t="s">
        <v>33</v>
      </c>
      <c r="I419" s="60">
        <v>4</v>
      </c>
      <c r="J419" s="60">
        <v>0</v>
      </c>
      <c r="K419" s="60">
        <v>0</v>
      </c>
      <c r="L419" s="60">
        <v>1160000</v>
      </c>
      <c r="M419" s="60">
        <v>0</v>
      </c>
      <c r="N419" s="60">
        <v>0</v>
      </c>
      <c r="O419" s="60">
        <v>0</v>
      </c>
      <c r="P419" s="60">
        <v>1160000</v>
      </c>
      <c r="Q419" s="61">
        <v>1160000</v>
      </c>
      <c r="R419" s="61">
        <f t="shared" si="12"/>
        <v>0</v>
      </c>
      <c r="S419" s="61">
        <f t="shared" si="13"/>
        <v>0</v>
      </c>
      <c r="T419" s="18"/>
    </row>
    <row r="420" spans="1:20" hidden="1">
      <c r="A420" s="59">
        <v>413</v>
      </c>
      <c r="B420" s="59" t="s">
        <v>4405</v>
      </c>
      <c r="C420" s="18" t="s">
        <v>271</v>
      </c>
      <c r="D420" s="18" t="s">
        <v>158</v>
      </c>
      <c r="E420" s="59" t="s">
        <v>4403</v>
      </c>
      <c r="F420" s="59" t="s">
        <v>32</v>
      </c>
      <c r="G420" s="59"/>
      <c r="H420" s="59" t="s">
        <v>33</v>
      </c>
      <c r="I420" s="60">
        <v>15</v>
      </c>
      <c r="J420" s="60">
        <v>0</v>
      </c>
      <c r="K420" s="60">
        <v>0</v>
      </c>
      <c r="L420" s="60">
        <v>4350000</v>
      </c>
      <c r="M420" s="60">
        <v>0</v>
      </c>
      <c r="N420" s="60">
        <v>0</v>
      </c>
      <c r="O420" s="60">
        <v>0</v>
      </c>
      <c r="P420" s="60">
        <v>4350000</v>
      </c>
      <c r="Q420" s="61">
        <v>4350000</v>
      </c>
      <c r="R420" s="61">
        <f t="shared" si="12"/>
        <v>0</v>
      </c>
      <c r="S420" s="61">
        <f t="shared" si="13"/>
        <v>0</v>
      </c>
      <c r="T420" s="18"/>
    </row>
    <row r="421" spans="1:20" hidden="1">
      <c r="A421" s="59">
        <v>414</v>
      </c>
      <c r="B421" s="59" t="s">
        <v>4406</v>
      </c>
      <c r="C421" s="18" t="s">
        <v>86</v>
      </c>
      <c r="D421" s="18" t="s">
        <v>559</v>
      </c>
      <c r="E421" s="59" t="s">
        <v>4403</v>
      </c>
      <c r="F421" s="59" t="s">
        <v>32</v>
      </c>
      <c r="G421" s="59"/>
      <c r="H421" s="59" t="s">
        <v>33</v>
      </c>
      <c r="I421" s="60">
        <v>12</v>
      </c>
      <c r="J421" s="60">
        <v>0</v>
      </c>
      <c r="K421" s="60">
        <v>0</v>
      </c>
      <c r="L421" s="60">
        <v>3480000</v>
      </c>
      <c r="M421" s="60">
        <v>0</v>
      </c>
      <c r="N421" s="60">
        <v>0</v>
      </c>
      <c r="O421" s="60">
        <v>0</v>
      </c>
      <c r="P421" s="60">
        <v>3480000</v>
      </c>
      <c r="Q421" s="61">
        <v>3480000</v>
      </c>
      <c r="R421" s="61">
        <f t="shared" si="12"/>
        <v>0</v>
      </c>
      <c r="S421" s="61">
        <f t="shared" si="13"/>
        <v>0</v>
      </c>
      <c r="T421" s="18"/>
    </row>
    <row r="422" spans="1:20" hidden="1">
      <c r="A422" s="59">
        <v>415</v>
      </c>
      <c r="B422" s="59" t="s">
        <v>4407</v>
      </c>
      <c r="C422" s="18" t="s">
        <v>29</v>
      </c>
      <c r="D422" s="18" t="s">
        <v>4408</v>
      </c>
      <c r="E422" s="59" t="s">
        <v>4403</v>
      </c>
      <c r="F422" s="59" t="s">
        <v>32</v>
      </c>
      <c r="G422" s="59"/>
      <c r="H422" s="59" t="s">
        <v>33</v>
      </c>
      <c r="I422" s="60">
        <v>15</v>
      </c>
      <c r="J422" s="60">
        <v>0</v>
      </c>
      <c r="K422" s="60">
        <v>0</v>
      </c>
      <c r="L422" s="60">
        <v>4350000</v>
      </c>
      <c r="M422" s="60">
        <v>0</v>
      </c>
      <c r="N422" s="60">
        <v>0</v>
      </c>
      <c r="O422" s="60">
        <v>0</v>
      </c>
      <c r="P422" s="60">
        <v>4350000</v>
      </c>
      <c r="Q422" s="61">
        <v>4350000</v>
      </c>
      <c r="R422" s="61">
        <f t="shared" si="12"/>
        <v>0</v>
      </c>
      <c r="S422" s="61">
        <f t="shared" si="13"/>
        <v>0</v>
      </c>
      <c r="T422" s="18"/>
    </row>
    <row r="423" spans="1:20" hidden="1">
      <c r="A423" s="59">
        <v>416</v>
      </c>
      <c r="B423" s="59" t="s">
        <v>4409</v>
      </c>
      <c r="C423" s="18" t="s">
        <v>86</v>
      </c>
      <c r="D423" s="18" t="s">
        <v>1600</v>
      </c>
      <c r="E423" s="59" t="s">
        <v>4403</v>
      </c>
      <c r="F423" s="59" t="s">
        <v>32</v>
      </c>
      <c r="G423" s="59"/>
      <c r="H423" s="59" t="s">
        <v>33</v>
      </c>
      <c r="I423" s="60">
        <v>10</v>
      </c>
      <c r="J423" s="60">
        <v>0</v>
      </c>
      <c r="K423" s="60">
        <v>0</v>
      </c>
      <c r="L423" s="60">
        <v>2900000</v>
      </c>
      <c r="M423" s="60">
        <v>0</v>
      </c>
      <c r="N423" s="60">
        <v>0</v>
      </c>
      <c r="O423" s="60">
        <v>0</v>
      </c>
      <c r="P423" s="60">
        <v>2900000</v>
      </c>
      <c r="Q423" s="61">
        <v>2900000</v>
      </c>
      <c r="R423" s="61">
        <f t="shared" si="12"/>
        <v>0</v>
      </c>
      <c r="S423" s="61">
        <f t="shared" si="13"/>
        <v>0</v>
      </c>
      <c r="T423" s="18"/>
    </row>
    <row r="424" spans="1:20" hidden="1">
      <c r="A424" s="59">
        <v>417</v>
      </c>
      <c r="B424" s="59" t="s">
        <v>4410</v>
      </c>
      <c r="C424" s="18" t="s">
        <v>1474</v>
      </c>
      <c r="D424" s="18" t="s">
        <v>436</v>
      </c>
      <c r="E424" s="59" t="s">
        <v>4403</v>
      </c>
      <c r="F424" s="59" t="s">
        <v>32</v>
      </c>
      <c r="G424" s="59"/>
      <c r="H424" s="59" t="s">
        <v>33</v>
      </c>
      <c r="I424" s="60">
        <v>10</v>
      </c>
      <c r="J424" s="60">
        <v>0</v>
      </c>
      <c r="K424" s="60">
        <v>0</v>
      </c>
      <c r="L424" s="60">
        <v>2900000</v>
      </c>
      <c r="M424" s="60">
        <v>0</v>
      </c>
      <c r="N424" s="60">
        <v>0</v>
      </c>
      <c r="O424" s="60">
        <v>0</v>
      </c>
      <c r="P424" s="60">
        <v>2900000</v>
      </c>
      <c r="Q424" s="61">
        <v>2900000</v>
      </c>
      <c r="R424" s="61">
        <f t="shared" si="12"/>
        <v>0</v>
      </c>
      <c r="S424" s="61">
        <f t="shared" si="13"/>
        <v>0</v>
      </c>
      <c r="T424" s="18"/>
    </row>
    <row r="425" spans="1:20" hidden="1">
      <c r="A425" s="59">
        <v>418</v>
      </c>
      <c r="B425" s="59" t="s">
        <v>4411</v>
      </c>
      <c r="C425" s="18" t="s">
        <v>4412</v>
      </c>
      <c r="D425" s="18" t="s">
        <v>84</v>
      </c>
      <c r="E425" s="59" t="s">
        <v>4403</v>
      </c>
      <c r="F425" s="59" t="s">
        <v>32</v>
      </c>
      <c r="G425" s="59"/>
      <c r="H425" s="59" t="s">
        <v>33</v>
      </c>
      <c r="I425" s="60">
        <v>14</v>
      </c>
      <c r="J425" s="60">
        <v>0</v>
      </c>
      <c r="K425" s="60">
        <v>0</v>
      </c>
      <c r="L425" s="60">
        <v>4060000</v>
      </c>
      <c r="M425" s="60">
        <v>0</v>
      </c>
      <c r="N425" s="60">
        <v>0</v>
      </c>
      <c r="O425" s="60">
        <v>0</v>
      </c>
      <c r="P425" s="60">
        <v>4060000</v>
      </c>
      <c r="Q425" s="61">
        <v>4060000</v>
      </c>
      <c r="R425" s="61">
        <f t="shared" si="12"/>
        <v>0</v>
      </c>
      <c r="S425" s="61">
        <f t="shared" si="13"/>
        <v>0</v>
      </c>
      <c r="T425" s="18"/>
    </row>
    <row r="426" spans="1:20" hidden="1">
      <c r="A426" s="59">
        <v>419</v>
      </c>
      <c r="B426" s="59" t="s">
        <v>4413</v>
      </c>
      <c r="C426" s="18" t="s">
        <v>432</v>
      </c>
      <c r="D426" s="18" t="s">
        <v>51</v>
      </c>
      <c r="E426" s="59" t="s">
        <v>4403</v>
      </c>
      <c r="F426" s="59" t="s">
        <v>32</v>
      </c>
      <c r="G426" s="59"/>
      <c r="H426" s="59" t="s">
        <v>33</v>
      </c>
      <c r="I426" s="60">
        <v>10</v>
      </c>
      <c r="J426" s="60">
        <v>0</v>
      </c>
      <c r="K426" s="60">
        <v>0</v>
      </c>
      <c r="L426" s="60">
        <v>2900000</v>
      </c>
      <c r="M426" s="60">
        <v>0</v>
      </c>
      <c r="N426" s="60">
        <v>0</v>
      </c>
      <c r="O426" s="60">
        <v>0</v>
      </c>
      <c r="P426" s="60">
        <v>2900000</v>
      </c>
      <c r="Q426" s="61">
        <v>2900000</v>
      </c>
      <c r="R426" s="61">
        <f t="shared" si="12"/>
        <v>0</v>
      </c>
      <c r="S426" s="61">
        <f t="shared" si="13"/>
        <v>0</v>
      </c>
      <c r="T426" s="18"/>
    </row>
    <row r="427" spans="1:20" hidden="1">
      <c r="A427" s="59">
        <v>420</v>
      </c>
      <c r="B427" s="59" t="s">
        <v>4414</v>
      </c>
      <c r="C427" s="18" t="s">
        <v>4415</v>
      </c>
      <c r="D427" s="18" t="s">
        <v>84</v>
      </c>
      <c r="E427" s="59" t="s">
        <v>4403</v>
      </c>
      <c r="F427" s="59" t="s">
        <v>32</v>
      </c>
      <c r="G427" s="59"/>
      <c r="H427" s="59" t="s">
        <v>33</v>
      </c>
      <c r="I427" s="60">
        <v>2</v>
      </c>
      <c r="J427" s="60">
        <v>0</v>
      </c>
      <c r="K427" s="60">
        <v>0</v>
      </c>
      <c r="L427" s="60">
        <v>580000</v>
      </c>
      <c r="M427" s="60">
        <v>0</v>
      </c>
      <c r="N427" s="60">
        <v>0</v>
      </c>
      <c r="O427" s="60">
        <v>0</v>
      </c>
      <c r="P427" s="60">
        <v>580000</v>
      </c>
      <c r="Q427" s="61">
        <v>580000</v>
      </c>
      <c r="R427" s="61">
        <f t="shared" si="12"/>
        <v>0</v>
      </c>
      <c r="S427" s="61">
        <f t="shared" si="13"/>
        <v>0</v>
      </c>
      <c r="T427" s="18"/>
    </row>
    <row r="428" spans="1:20" hidden="1">
      <c r="A428" s="59">
        <v>421</v>
      </c>
      <c r="B428" s="59" t="s">
        <v>4416</v>
      </c>
      <c r="C428" s="18" t="s">
        <v>4417</v>
      </c>
      <c r="D428" s="18" t="s">
        <v>275</v>
      </c>
      <c r="E428" s="59" t="s">
        <v>4403</v>
      </c>
      <c r="F428" s="59" t="s">
        <v>32</v>
      </c>
      <c r="G428" s="59"/>
      <c r="H428" s="59" t="s">
        <v>33</v>
      </c>
      <c r="I428" s="60">
        <v>10</v>
      </c>
      <c r="J428" s="60">
        <v>0</v>
      </c>
      <c r="K428" s="60">
        <v>0</v>
      </c>
      <c r="L428" s="60">
        <v>2900000</v>
      </c>
      <c r="M428" s="60">
        <v>0</v>
      </c>
      <c r="N428" s="60">
        <v>0</v>
      </c>
      <c r="O428" s="60">
        <v>0</v>
      </c>
      <c r="P428" s="60">
        <v>2900000</v>
      </c>
      <c r="Q428" s="61">
        <v>2900000</v>
      </c>
      <c r="R428" s="61">
        <f t="shared" si="12"/>
        <v>0</v>
      </c>
      <c r="S428" s="61">
        <f t="shared" si="13"/>
        <v>0</v>
      </c>
      <c r="T428" s="18"/>
    </row>
    <row r="429" spans="1:20" hidden="1">
      <c r="A429" s="59">
        <v>422</v>
      </c>
      <c r="B429" s="59" t="s">
        <v>4418</v>
      </c>
      <c r="C429" s="18" t="s">
        <v>375</v>
      </c>
      <c r="D429" s="18" t="s">
        <v>2279</v>
      </c>
      <c r="E429" s="59" t="s">
        <v>4403</v>
      </c>
      <c r="F429" s="59" t="s">
        <v>32</v>
      </c>
      <c r="G429" s="59"/>
      <c r="H429" s="59" t="s">
        <v>33</v>
      </c>
      <c r="I429" s="60">
        <v>10</v>
      </c>
      <c r="J429" s="60">
        <v>0</v>
      </c>
      <c r="K429" s="60">
        <v>0</v>
      </c>
      <c r="L429" s="60">
        <v>2900000</v>
      </c>
      <c r="M429" s="60">
        <v>0</v>
      </c>
      <c r="N429" s="60">
        <v>0</v>
      </c>
      <c r="O429" s="60">
        <v>0</v>
      </c>
      <c r="P429" s="60">
        <v>2900000</v>
      </c>
      <c r="Q429" s="61">
        <v>2900000</v>
      </c>
      <c r="R429" s="61">
        <f t="shared" si="12"/>
        <v>0</v>
      </c>
      <c r="S429" s="61">
        <f t="shared" si="13"/>
        <v>0</v>
      </c>
      <c r="T429" s="18"/>
    </row>
    <row r="430" spans="1:20" hidden="1">
      <c r="A430" s="59">
        <v>423</v>
      </c>
      <c r="B430" s="59" t="s">
        <v>4419</v>
      </c>
      <c r="C430" s="18" t="s">
        <v>379</v>
      </c>
      <c r="D430" s="18" t="s">
        <v>4420</v>
      </c>
      <c r="E430" s="59" t="s">
        <v>4403</v>
      </c>
      <c r="F430" s="59" t="s">
        <v>32</v>
      </c>
      <c r="G430" s="59"/>
      <c r="H430" s="59" t="s">
        <v>33</v>
      </c>
      <c r="I430" s="60">
        <v>11</v>
      </c>
      <c r="J430" s="60">
        <v>0</v>
      </c>
      <c r="K430" s="60">
        <v>0</v>
      </c>
      <c r="L430" s="60">
        <v>3190000</v>
      </c>
      <c r="M430" s="60">
        <v>0</v>
      </c>
      <c r="N430" s="60">
        <v>0</v>
      </c>
      <c r="O430" s="60">
        <v>0</v>
      </c>
      <c r="P430" s="60">
        <v>3190000</v>
      </c>
      <c r="Q430" s="61">
        <v>3190000</v>
      </c>
      <c r="R430" s="61">
        <f t="shared" si="12"/>
        <v>0</v>
      </c>
      <c r="S430" s="61">
        <f t="shared" si="13"/>
        <v>0</v>
      </c>
      <c r="T430" s="18"/>
    </row>
    <row r="431" spans="1:20" hidden="1">
      <c r="A431" s="59">
        <v>424</v>
      </c>
      <c r="B431" s="59" t="s">
        <v>4421</v>
      </c>
      <c r="C431" s="18" t="s">
        <v>4422</v>
      </c>
      <c r="D431" s="18" t="s">
        <v>2732</v>
      </c>
      <c r="E431" s="59" t="s">
        <v>4403</v>
      </c>
      <c r="F431" s="59" t="s">
        <v>32</v>
      </c>
      <c r="G431" s="59"/>
      <c r="H431" s="59" t="s">
        <v>33</v>
      </c>
      <c r="I431" s="60">
        <v>10</v>
      </c>
      <c r="J431" s="60">
        <v>0</v>
      </c>
      <c r="K431" s="60">
        <v>0</v>
      </c>
      <c r="L431" s="60">
        <v>2900000</v>
      </c>
      <c r="M431" s="60">
        <v>0</v>
      </c>
      <c r="N431" s="60">
        <v>0</v>
      </c>
      <c r="O431" s="60">
        <v>0</v>
      </c>
      <c r="P431" s="60">
        <v>2900000</v>
      </c>
      <c r="Q431" s="61">
        <v>2900000</v>
      </c>
      <c r="R431" s="61">
        <f t="shared" si="12"/>
        <v>0</v>
      </c>
      <c r="S431" s="61">
        <f t="shared" si="13"/>
        <v>0</v>
      </c>
      <c r="T431" s="18"/>
    </row>
    <row r="432" spans="1:20" hidden="1">
      <c r="A432" s="59">
        <v>425</v>
      </c>
      <c r="B432" s="59" t="s">
        <v>4423</v>
      </c>
      <c r="C432" s="18" t="s">
        <v>4424</v>
      </c>
      <c r="D432" s="18" t="s">
        <v>67</v>
      </c>
      <c r="E432" s="59" t="s">
        <v>4403</v>
      </c>
      <c r="F432" s="59" t="s">
        <v>32</v>
      </c>
      <c r="G432" s="59"/>
      <c r="H432" s="59" t="s">
        <v>33</v>
      </c>
      <c r="I432" s="60">
        <v>10</v>
      </c>
      <c r="J432" s="60">
        <v>0</v>
      </c>
      <c r="K432" s="60">
        <v>0</v>
      </c>
      <c r="L432" s="60">
        <v>2900000</v>
      </c>
      <c r="M432" s="60">
        <v>0</v>
      </c>
      <c r="N432" s="60">
        <v>0</v>
      </c>
      <c r="O432" s="60">
        <v>0</v>
      </c>
      <c r="P432" s="60">
        <v>2900000</v>
      </c>
      <c r="Q432" s="61">
        <v>2900000</v>
      </c>
      <c r="R432" s="61">
        <f t="shared" si="12"/>
        <v>0</v>
      </c>
      <c r="S432" s="61">
        <f t="shared" si="13"/>
        <v>0</v>
      </c>
      <c r="T432" s="18"/>
    </row>
    <row r="433" spans="1:20" hidden="1">
      <c r="A433" s="59">
        <v>426</v>
      </c>
      <c r="B433" s="59" t="s">
        <v>4425</v>
      </c>
      <c r="C433" s="18" t="s">
        <v>2714</v>
      </c>
      <c r="D433" s="18" t="s">
        <v>36</v>
      </c>
      <c r="E433" s="59" t="s">
        <v>4403</v>
      </c>
      <c r="F433" s="59" t="s">
        <v>32</v>
      </c>
      <c r="G433" s="59"/>
      <c r="H433" s="59" t="s">
        <v>33</v>
      </c>
      <c r="I433" s="60">
        <v>10</v>
      </c>
      <c r="J433" s="60">
        <v>0</v>
      </c>
      <c r="K433" s="60">
        <v>0</v>
      </c>
      <c r="L433" s="60">
        <v>2900000</v>
      </c>
      <c r="M433" s="60">
        <v>0</v>
      </c>
      <c r="N433" s="60">
        <v>0</v>
      </c>
      <c r="O433" s="60">
        <v>0</v>
      </c>
      <c r="P433" s="60">
        <v>2900000</v>
      </c>
      <c r="Q433" s="61">
        <v>2900000</v>
      </c>
      <c r="R433" s="61">
        <f t="shared" si="12"/>
        <v>0</v>
      </c>
      <c r="S433" s="61">
        <f t="shared" si="13"/>
        <v>0</v>
      </c>
      <c r="T433" s="18"/>
    </row>
    <row r="434" spans="1:20" hidden="1">
      <c r="A434" s="59">
        <v>427</v>
      </c>
      <c r="B434" s="59" t="s">
        <v>4426</v>
      </c>
      <c r="C434" s="18" t="s">
        <v>4427</v>
      </c>
      <c r="D434" s="18" t="s">
        <v>67</v>
      </c>
      <c r="E434" s="59" t="s">
        <v>4403</v>
      </c>
      <c r="F434" s="59" t="s">
        <v>32</v>
      </c>
      <c r="G434" s="59"/>
      <c r="H434" s="59" t="s">
        <v>33</v>
      </c>
      <c r="I434" s="60">
        <v>10</v>
      </c>
      <c r="J434" s="60">
        <v>0</v>
      </c>
      <c r="K434" s="60">
        <v>0</v>
      </c>
      <c r="L434" s="60">
        <v>2900000</v>
      </c>
      <c r="M434" s="60">
        <v>0</v>
      </c>
      <c r="N434" s="60">
        <v>0</v>
      </c>
      <c r="O434" s="60">
        <v>0</v>
      </c>
      <c r="P434" s="60">
        <v>2900000</v>
      </c>
      <c r="Q434" s="61">
        <v>2900000</v>
      </c>
      <c r="R434" s="61">
        <f t="shared" si="12"/>
        <v>0</v>
      </c>
      <c r="S434" s="61">
        <f t="shared" si="13"/>
        <v>0</v>
      </c>
      <c r="T434" s="18"/>
    </row>
    <row r="435" spans="1:20" hidden="1">
      <c r="A435" s="59">
        <v>428</v>
      </c>
      <c r="B435" s="59" t="s">
        <v>4428</v>
      </c>
      <c r="C435" s="18" t="s">
        <v>1839</v>
      </c>
      <c r="D435" s="18" t="s">
        <v>259</v>
      </c>
      <c r="E435" s="59" t="s">
        <v>4403</v>
      </c>
      <c r="F435" s="59" t="s">
        <v>32</v>
      </c>
      <c r="G435" s="59"/>
      <c r="H435" s="59" t="s">
        <v>33</v>
      </c>
      <c r="I435" s="60">
        <v>14</v>
      </c>
      <c r="J435" s="60">
        <v>0</v>
      </c>
      <c r="K435" s="60">
        <v>0</v>
      </c>
      <c r="L435" s="60">
        <v>4060000</v>
      </c>
      <c r="M435" s="60">
        <v>0</v>
      </c>
      <c r="N435" s="60">
        <v>0</v>
      </c>
      <c r="O435" s="60">
        <v>0</v>
      </c>
      <c r="P435" s="60">
        <v>4060000</v>
      </c>
      <c r="Q435" s="61">
        <v>4060000</v>
      </c>
      <c r="R435" s="61">
        <f t="shared" si="12"/>
        <v>0</v>
      </c>
      <c r="S435" s="61">
        <f t="shared" si="13"/>
        <v>0</v>
      </c>
      <c r="T435" s="18"/>
    </row>
    <row r="436" spans="1:20" hidden="1">
      <c r="A436" s="59">
        <v>429</v>
      </c>
      <c r="B436" s="59" t="s">
        <v>4429</v>
      </c>
      <c r="C436" s="18" t="s">
        <v>4430</v>
      </c>
      <c r="D436" s="18" t="s">
        <v>1600</v>
      </c>
      <c r="E436" s="59" t="s">
        <v>4403</v>
      </c>
      <c r="F436" s="59" t="s">
        <v>64</v>
      </c>
      <c r="G436" s="59"/>
      <c r="H436" s="59" t="s">
        <v>33</v>
      </c>
      <c r="I436" s="60">
        <v>15</v>
      </c>
      <c r="J436" s="60">
        <v>0</v>
      </c>
      <c r="K436" s="60">
        <v>0</v>
      </c>
      <c r="L436" s="60">
        <v>4350000</v>
      </c>
      <c r="M436" s="60">
        <v>0</v>
      </c>
      <c r="N436" s="60">
        <v>0</v>
      </c>
      <c r="O436" s="60">
        <f>I436*290000*0.7</f>
        <v>3045000</v>
      </c>
      <c r="P436" s="60">
        <v>4350000</v>
      </c>
      <c r="Q436" s="61">
        <v>4350000</v>
      </c>
      <c r="R436" s="61">
        <f t="shared" si="12"/>
        <v>0</v>
      </c>
      <c r="S436" s="61">
        <f t="shared" si="13"/>
        <v>0</v>
      </c>
      <c r="T436" s="18"/>
    </row>
    <row r="437" spans="1:20" hidden="1">
      <c r="A437" s="59">
        <v>430</v>
      </c>
      <c r="B437" s="59" t="s">
        <v>4431</v>
      </c>
      <c r="C437" s="18" t="s">
        <v>389</v>
      </c>
      <c r="D437" s="18" t="s">
        <v>829</v>
      </c>
      <c r="E437" s="59" t="s">
        <v>4403</v>
      </c>
      <c r="F437" s="59" t="s">
        <v>32</v>
      </c>
      <c r="G437" s="59"/>
      <c r="H437" s="59" t="s">
        <v>33</v>
      </c>
      <c r="I437" s="60">
        <v>10</v>
      </c>
      <c r="J437" s="60">
        <v>0</v>
      </c>
      <c r="K437" s="60">
        <v>0</v>
      </c>
      <c r="L437" s="60">
        <v>2900000</v>
      </c>
      <c r="M437" s="60">
        <v>0</v>
      </c>
      <c r="N437" s="60">
        <v>0</v>
      </c>
      <c r="O437" s="60">
        <v>0</v>
      </c>
      <c r="P437" s="60">
        <v>2900000</v>
      </c>
      <c r="Q437" s="61">
        <v>2900000</v>
      </c>
      <c r="R437" s="61">
        <f t="shared" si="12"/>
        <v>0</v>
      </c>
      <c r="S437" s="61">
        <f t="shared" si="13"/>
        <v>0</v>
      </c>
      <c r="T437" s="18"/>
    </row>
    <row r="438" spans="1:20" hidden="1">
      <c r="A438" s="59">
        <v>431</v>
      </c>
      <c r="B438" s="59" t="s">
        <v>4432</v>
      </c>
      <c r="C438" s="18" t="s">
        <v>59</v>
      </c>
      <c r="D438" s="18" t="s">
        <v>725</v>
      </c>
      <c r="E438" s="59" t="s">
        <v>4403</v>
      </c>
      <c r="F438" s="59" t="s">
        <v>32</v>
      </c>
      <c r="G438" s="59"/>
      <c r="H438" s="59" t="s">
        <v>33</v>
      </c>
      <c r="I438" s="60">
        <v>11</v>
      </c>
      <c r="J438" s="60">
        <v>0</v>
      </c>
      <c r="K438" s="60">
        <v>0</v>
      </c>
      <c r="L438" s="60">
        <v>3190000</v>
      </c>
      <c r="M438" s="60">
        <v>0</v>
      </c>
      <c r="N438" s="60">
        <v>0</v>
      </c>
      <c r="O438" s="60">
        <v>0</v>
      </c>
      <c r="P438" s="60">
        <v>3190000</v>
      </c>
      <c r="Q438" s="61">
        <v>6380000</v>
      </c>
      <c r="R438" s="61">
        <f t="shared" si="12"/>
        <v>3190000</v>
      </c>
      <c r="S438" s="61">
        <f t="shared" si="13"/>
        <v>0</v>
      </c>
      <c r="T438" s="18"/>
    </row>
    <row r="439" spans="1:20">
      <c r="A439" s="59">
        <v>432</v>
      </c>
      <c r="B439" s="59" t="s">
        <v>4433</v>
      </c>
      <c r="C439" s="18" t="s">
        <v>4434</v>
      </c>
      <c r="D439" s="18" t="s">
        <v>142</v>
      </c>
      <c r="E439" s="59" t="s">
        <v>4403</v>
      </c>
      <c r="F439" s="59" t="s">
        <v>32</v>
      </c>
      <c r="G439" s="59"/>
      <c r="H439" s="59" t="s">
        <v>33</v>
      </c>
      <c r="I439" s="60">
        <v>13</v>
      </c>
      <c r="J439" s="60">
        <v>0</v>
      </c>
      <c r="K439" s="60">
        <v>0</v>
      </c>
      <c r="L439" s="60">
        <v>3770000</v>
      </c>
      <c r="M439" s="60">
        <v>0</v>
      </c>
      <c r="N439" s="60">
        <v>0</v>
      </c>
      <c r="O439" s="60">
        <v>0</v>
      </c>
      <c r="P439" s="60">
        <v>3770000</v>
      </c>
      <c r="Q439" s="61">
        <v>0</v>
      </c>
      <c r="R439" s="61">
        <f t="shared" si="12"/>
        <v>0</v>
      </c>
      <c r="S439" s="61">
        <f t="shared" si="13"/>
        <v>3770000</v>
      </c>
      <c r="T439" s="18"/>
    </row>
    <row r="440" spans="1:20" hidden="1">
      <c r="A440" s="59">
        <v>433</v>
      </c>
      <c r="B440" s="59" t="s">
        <v>4435</v>
      </c>
      <c r="C440" s="18" t="s">
        <v>4436</v>
      </c>
      <c r="D440" s="18" t="s">
        <v>464</v>
      </c>
      <c r="E440" s="59" t="s">
        <v>4403</v>
      </c>
      <c r="F440" s="59" t="s">
        <v>32</v>
      </c>
      <c r="G440" s="59"/>
      <c r="H440" s="59" t="s">
        <v>33</v>
      </c>
      <c r="I440" s="60">
        <v>2</v>
      </c>
      <c r="J440" s="60">
        <v>0</v>
      </c>
      <c r="K440" s="60">
        <v>0</v>
      </c>
      <c r="L440" s="60">
        <v>580000</v>
      </c>
      <c r="M440" s="60">
        <v>0</v>
      </c>
      <c r="N440" s="60">
        <v>0</v>
      </c>
      <c r="O440" s="60">
        <v>0</v>
      </c>
      <c r="P440" s="60">
        <v>580000</v>
      </c>
      <c r="Q440" s="61">
        <v>580000</v>
      </c>
      <c r="R440" s="61">
        <f t="shared" si="12"/>
        <v>0</v>
      </c>
      <c r="S440" s="61">
        <f t="shared" si="13"/>
        <v>0</v>
      </c>
      <c r="T440" s="18"/>
    </row>
    <row r="441" spans="1:20" hidden="1">
      <c r="A441" s="59">
        <v>434</v>
      </c>
      <c r="B441" s="59" t="s">
        <v>4437</v>
      </c>
      <c r="C441" s="18" t="s">
        <v>4438</v>
      </c>
      <c r="D441" s="18" t="s">
        <v>96</v>
      </c>
      <c r="E441" s="59" t="s">
        <v>4403</v>
      </c>
      <c r="F441" s="59" t="s">
        <v>32</v>
      </c>
      <c r="G441" s="59"/>
      <c r="H441" s="59" t="s">
        <v>33</v>
      </c>
      <c r="I441" s="60">
        <v>10</v>
      </c>
      <c r="J441" s="60">
        <v>0</v>
      </c>
      <c r="K441" s="60">
        <v>0</v>
      </c>
      <c r="L441" s="60">
        <v>2900000</v>
      </c>
      <c r="M441" s="60">
        <v>0</v>
      </c>
      <c r="N441" s="60">
        <v>0</v>
      </c>
      <c r="O441" s="60">
        <v>0</v>
      </c>
      <c r="P441" s="60">
        <v>2900000</v>
      </c>
      <c r="Q441" s="61">
        <v>2900000</v>
      </c>
      <c r="R441" s="61">
        <f t="shared" si="12"/>
        <v>0</v>
      </c>
      <c r="S441" s="61">
        <f t="shared" si="13"/>
        <v>0</v>
      </c>
      <c r="T441" s="18"/>
    </row>
    <row r="442" spans="1:20" hidden="1">
      <c r="A442" s="59">
        <v>435</v>
      </c>
      <c r="B442" s="59" t="s">
        <v>4439</v>
      </c>
      <c r="C442" s="18" t="s">
        <v>3959</v>
      </c>
      <c r="D442" s="18" t="s">
        <v>124</v>
      </c>
      <c r="E442" s="59" t="s">
        <v>4403</v>
      </c>
      <c r="F442" s="59" t="s">
        <v>32</v>
      </c>
      <c r="G442" s="59"/>
      <c r="H442" s="59" t="s">
        <v>33</v>
      </c>
      <c r="I442" s="60">
        <v>4</v>
      </c>
      <c r="J442" s="60">
        <v>0</v>
      </c>
      <c r="K442" s="60">
        <v>0</v>
      </c>
      <c r="L442" s="60">
        <v>1160000</v>
      </c>
      <c r="M442" s="60">
        <v>0</v>
      </c>
      <c r="N442" s="60">
        <v>0</v>
      </c>
      <c r="O442" s="60">
        <v>0</v>
      </c>
      <c r="P442" s="60">
        <v>1160000</v>
      </c>
      <c r="Q442" s="61">
        <v>1160000</v>
      </c>
      <c r="R442" s="61">
        <f t="shared" si="12"/>
        <v>0</v>
      </c>
      <c r="S442" s="61">
        <f t="shared" si="13"/>
        <v>0</v>
      </c>
      <c r="T442" s="18"/>
    </row>
    <row r="443" spans="1:20" hidden="1">
      <c r="A443" s="59">
        <v>436</v>
      </c>
      <c r="B443" s="59" t="s">
        <v>4440</v>
      </c>
      <c r="C443" s="18" t="s">
        <v>4441</v>
      </c>
      <c r="D443" s="18" t="s">
        <v>96</v>
      </c>
      <c r="E443" s="59" t="s">
        <v>4403</v>
      </c>
      <c r="F443" s="59" t="s">
        <v>32</v>
      </c>
      <c r="G443" s="59"/>
      <c r="H443" s="59" t="s">
        <v>33</v>
      </c>
      <c r="I443" s="60">
        <v>4</v>
      </c>
      <c r="J443" s="60">
        <v>0</v>
      </c>
      <c r="K443" s="60">
        <v>0</v>
      </c>
      <c r="L443" s="60">
        <v>1160000</v>
      </c>
      <c r="M443" s="60">
        <v>0</v>
      </c>
      <c r="N443" s="60">
        <v>0</v>
      </c>
      <c r="O443" s="60">
        <v>0</v>
      </c>
      <c r="P443" s="60">
        <v>1160000</v>
      </c>
      <c r="Q443" s="61">
        <v>1160000</v>
      </c>
      <c r="R443" s="61">
        <f t="shared" si="12"/>
        <v>0</v>
      </c>
      <c r="S443" s="61">
        <f t="shared" si="13"/>
        <v>0</v>
      </c>
      <c r="T443" s="18"/>
    </row>
    <row r="444" spans="1:20" hidden="1">
      <c r="A444" s="59">
        <v>437</v>
      </c>
      <c r="B444" s="59" t="s">
        <v>4442</v>
      </c>
      <c r="C444" s="18" t="s">
        <v>3121</v>
      </c>
      <c r="D444" s="18" t="s">
        <v>84</v>
      </c>
      <c r="E444" s="59" t="s">
        <v>4403</v>
      </c>
      <c r="F444" s="59" t="s">
        <v>32</v>
      </c>
      <c r="G444" s="59"/>
      <c r="H444" s="59" t="s">
        <v>33</v>
      </c>
      <c r="I444" s="60">
        <v>4</v>
      </c>
      <c r="J444" s="60">
        <v>0</v>
      </c>
      <c r="K444" s="60">
        <v>0</v>
      </c>
      <c r="L444" s="60">
        <v>1160000</v>
      </c>
      <c r="M444" s="60">
        <v>0</v>
      </c>
      <c r="N444" s="60">
        <v>0</v>
      </c>
      <c r="O444" s="60">
        <v>0</v>
      </c>
      <c r="P444" s="60">
        <v>1160000</v>
      </c>
      <c r="Q444" s="61">
        <v>1160000</v>
      </c>
      <c r="R444" s="61">
        <f t="shared" si="12"/>
        <v>0</v>
      </c>
      <c r="S444" s="61">
        <f t="shared" si="13"/>
        <v>0</v>
      </c>
      <c r="T444" s="18"/>
    </row>
    <row r="445" spans="1:20" hidden="1">
      <c r="A445" s="59">
        <v>438</v>
      </c>
      <c r="B445" s="59" t="s">
        <v>4443</v>
      </c>
      <c r="C445" s="18" t="s">
        <v>4444</v>
      </c>
      <c r="D445" s="18" t="s">
        <v>275</v>
      </c>
      <c r="E445" s="59" t="s">
        <v>4403</v>
      </c>
      <c r="F445" s="59" t="s">
        <v>32</v>
      </c>
      <c r="G445" s="59"/>
      <c r="H445" s="59" t="s">
        <v>33</v>
      </c>
      <c r="I445" s="60">
        <v>4</v>
      </c>
      <c r="J445" s="60">
        <v>0</v>
      </c>
      <c r="K445" s="60">
        <v>0</v>
      </c>
      <c r="L445" s="60">
        <v>1160000</v>
      </c>
      <c r="M445" s="60">
        <v>0</v>
      </c>
      <c r="N445" s="60">
        <v>0</v>
      </c>
      <c r="O445" s="60">
        <v>0</v>
      </c>
      <c r="P445" s="60">
        <v>1160000</v>
      </c>
      <c r="Q445" s="61">
        <v>1160000</v>
      </c>
      <c r="R445" s="61">
        <f t="shared" si="12"/>
        <v>0</v>
      </c>
      <c r="S445" s="61">
        <f t="shared" si="13"/>
        <v>0</v>
      </c>
      <c r="T445" s="18"/>
    </row>
    <row r="446" spans="1:20">
      <c r="A446" s="59">
        <v>439</v>
      </c>
      <c r="B446" s="59" t="s">
        <v>4445</v>
      </c>
      <c r="C446" s="18" t="s">
        <v>927</v>
      </c>
      <c r="D446" s="18" t="s">
        <v>4446</v>
      </c>
      <c r="E446" s="59" t="s">
        <v>4403</v>
      </c>
      <c r="F446" s="59" t="s">
        <v>32</v>
      </c>
      <c r="G446" s="59"/>
      <c r="H446" s="59" t="s">
        <v>33</v>
      </c>
      <c r="I446" s="60">
        <v>10</v>
      </c>
      <c r="J446" s="60">
        <v>0</v>
      </c>
      <c r="K446" s="60">
        <v>0</v>
      </c>
      <c r="L446" s="60">
        <v>2900000</v>
      </c>
      <c r="M446" s="60">
        <v>0</v>
      </c>
      <c r="N446" s="60">
        <v>0</v>
      </c>
      <c r="O446" s="60">
        <v>0</v>
      </c>
      <c r="P446" s="60">
        <v>2900000</v>
      </c>
      <c r="Q446" s="61">
        <v>0</v>
      </c>
      <c r="R446" s="61">
        <f t="shared" si="12"/>
        <v>0</v>
      </c>
      <c r="S446" s="61">
        <f t="shared" si="13"/>
        <v>2900000</v>
      </c>
      <c r="T446" s="18"/>
    </row>
    <row r="447" spans="1:20" hidden="1">
      <c r="A447" s="59">
        <v>440</v>
      </c>
      <c r="B447" s="59" t="s">
        <v>4447</v>
      </c>
      <c r="C447" s="18" t="s">
        <v>1349</v>
      </c>
      <c r="D447" s="18" t="s">
        <v>67</v>
      </c>
      <c r="E447" s="59" t="s">
        <v>4403</v>
      </c>
      <c r="F447" s="59" t="s">
        <v>32</v>
      </c>
      <c r="G447" s="59"/>
      <c r="H447" s="59" t="s">
        <v>33</v>
      </c>
      <c r="I447" s="60">
        <v>8</v>
      </c>
      <c r="J447" s="60">
        <v>0</v>
      </c>
      <c r="K447" s="60">
        <v>0</v>
      </c>
      <c r="L447" s="60">
        <v>2320000</v>
      </c>
      <c r="M447" s="60">
        <v>0</v>
      </c>
      <c r="N447" s="60">
        <v>0</v>
      </c>
      <c r="O447" s="60">
        <v>0</v>
      </c>
      <c r="P447" s="60">
        <v>2320000</v>
      </c>
      <c r="Q447" s="61">
        <v>2320000</v>
      </c>
      <c r="R447" s="61">
        <f t="shared" si="12"/>
        <v>0</v>
      </c>
      <c r="S447" s="61">
        <f t="shared" si="13"/>
        <v>0</v>
      </c>
      <c r="T447" s="18"/>
    </row>
    <row r="448" spans="1:20" hidden="1">
      <c r="A448" s="59">
        <v>441</v>
      </c>
      <c r="B448" s="59" t="s">
        <v>4448</v>
      </c>
      <c r="C448" s="18" t="s">
        <v>858</v>
      </c>
      <c r="D448" s="18" t="s">
        <v>1281</v>
      </c>
      <c r="E448" s="59" t="s">
        <v>4403</v>
      </c>
      <c r="F448" s="59" t="s">
        <v>32</v>
      </c>
      <c r="G448" s="59"/>
      <c r="H448" s="59" t="s">
        <v>33</v>
      </c>
      <c r="I448" s="60">
        <v>8</v>
      </c>
      <c r="J448" s="60">
        <v>0</v>
      </c>
      <c r="K448" s="60">
        <v>0</v>
      </c>
      <c r="L448" s="60">
        <v>2320000</v>
      </c>
      <c r="M448" s="60">
        <v>0</v>
      </c>
      <c r="N448" s="60">
        <v>0</v>
      </c>
      <c r="O448" s="60">
        <v>0</v>
      </c>
      <c r="P448" s="60">
        <v>2320000</v>
      </c>
      <c r="Q448" s="61">
        <v>2320000</v>
      </c>
      <c r="R448" s="61">
        <f t="shared" si="12"/>
        <v>0</v>
      </c>
      <c r="S448" s="61">
        <f t="shared" si="13"/>
        <v>0</v>
      </c>
      <c r="T448" s="18"/>
    </row>
    <row r="449" spans="1:20" hidden="1">
      <c r="A449" s="59">
        <v>442</v>
      </c>
      <c r="B449" s="59" t="s">
        <v>4449</v>
      </c>
      <c r="C449" s="18" t="s">
        <v>4450</v>
      </c>
      <c r="D449" s="18" t="s">
        <v>84</v>
      </c>
      <c r="E449" s="59" t="s">
        <v>4403</v>
      </c>
      <c r="F449" s="59" t="s">
        <v>32</v>
      </c>
      <c r="G449" s="59"/>
      <c r="H449" s="59" t="s">
        <v>33</v>
      </c>
      <c r="I449" s="60">
        <v>6</v>
      </c>
      <c r="J449" s="60">
        <v>0</v>
      </c>
      <c r="K449" s="60">
        <v>0</v>
      </c>
      <c r="L449" s="60">
        <v>1740000</v>
      </c>
      <c r="M449" s="60">
        <v>0</v>
      </c>
      <c r="N449" s="60">
        <v>0</v>
      </c>
      <c r="O449" s="60">
        <v>0</v>
      </c>
      <c r="P449" s="60">
        <v>1740000</v>
      </c>
      <c r="Q449" s="61">
        <v>1740000</v>
      </c>
      <c r="R449" s="61">
        <f t="shared" si="12"/>
        <v>0</v>
      </c>
      <c r="S449" s="61">
        <f t="shared" si="13"/>
        <v>0</v>
      </c>
      <c r="T449" s="18"/>
    </row>
    <row r="450" spans="1:20">
      <c r="A450" s="59">
        <v>443</v>
      </c>
      <c r="B450" s="59" t="s">
        <v>4451</v>
      </c>
      <c r="C450" s="18" t="s">
        <v>4452</v>
      </c>
      <c r="D450" s="18" t="s">
        <v>36</v>
      </c>
      <c r="E450" s="59" t="s">
        <v>4403</v>
      </c>
      <c r="F450" s="59" t="s">
        <v>32</v>
      </c>
      <c r="G450" s="59"/>
      <c r="H450" s="59" t="s">
        <v>33</v>
      </c>
      <c r="I450" s="60">
        <v>7</v>
      </c>
      <c r="J450" s="60">
        <v>0</v>
      </c>
      <c r="K450" s="60">
        <v>0</v>
      </c>
      <c r="L450" s="60">
        <v>2030000</v>
      </c>
      <c r="M450" s="60">
        <v>0</v>
      </c>
      <c r="N450" s="60">
        <v>0</v>
      </c>
      <c r="O450" s="60">
        <v>0</v>
      </c>
      <c r="P450" s="60">
        <v>2030000</v>
      </c>
      <c r="Q450" s="61">
        <v>0</v>
      </c>
      <c r="R450" s="61">
        <f t="shared" si="12"/>
        <v>0</v>
      </c>
      <c r="S450" s="61">
        <f t="shared" si="13"/>
        <v>2030000</v>
      </c>
      <c r="T450" s="18"/>
    </row>
    <row r="451" spans="1:20" hidden="1">
      <c r="A451" s="59">
        <v>444</v>
      </c>
      <c r="B451" s="59" t="s">
        <v>4453</v>
      </c>
      <c r="C451" s="18" t="s">
        <v>29</v>
      </c>
      <c r="D451" s="18" t="s">
        <v>101</v>
      </c>
      <c r="E451" s="59" t="s">
        <v>4403</v>
      </c>
      <c r="F451" s="59" t="s">
        <v>32</v>
      </c>
      <c r="G451" s="59"/>
      <c r="H451" s="59" t="s">
        <v>33</v>
      </c>
      <c r="I451" s="60">
        <v>10</v>
      </c>
      <c r="J451" s="60">
        <v>3</v>
      </c>
      <c r="K451" s="60">
        <v>0</v>
      </c>
      <c r="L451" s="60">
        <v>2900000</v>
      </c>
      <c r="M451" s="60">
        <v>870000</v>
      </c>
      <c r="N451" s="60">
        <v>0</v>
      </c>
      <c r="O451" s="60">
        <v>0</v>
      </c>
      <c r="P451" s="60">
        <v>3770000</v>
      </c>
      <c r="Q451" s="61">
        <v>3770000</v>
      </c>
      <c r="R451" s="61">
        <f t="shared" si="12"/>
        <v>0</v>
      </c>
      <c r="S451" s="61">
        <f t="shared" si="13"/>
        <v>0</v>
      </c>
      <c r="T451" s="18"/>
    </row>
    <row r="452" spans="1:20" hidden="1">
      <c r="A452" s="59">
        <v>445</v>
      </c>
      <c r="B452" s="59" t="s">
        <v>4454</v>
      </c>
      <c r="C452" s="18" t="s">
        <v>1964</v>
      </c>
      <c r="D452" s="18" t="s">
        <v>259</v>
      </c>
      <c r="E452" s="59" t="s">
        <v>4403</v>
      </c>
      <c r="F452" s="59" t="s">
        <v>64</v>
      </c>
      <c r="G452" s="59"/>
      <c r="H452" s="59" t="s">
        <v>33</v>
      </c>
      <c r="I452" s="60">
        <v>10</v>
      </c>
      <c r="J452" s="60">
        <v>0</v>
      </c>
      <c r="K452" s="60">
        <v>0</v>
      </c>
      <c r="L452" s="60">
        <v>2900000</v>
      </c>
      <c r="M452" s="60">
        <v>0</v>
      </c>
      <c r="N452" s="60">
        <v>0</v>
      </c>
      <c r="O452" s="60">
        <f>I452*290000*0.7</f>
        <v>2029999.9999999998</v>
      </c>
      <c r="P452" s="60">
        <v>2900000</v>
      </c>
      <c r="Q452" s="61">
        <v>2900000</v>
      </c>
      <c r="R452" s="61">
        <f t="shared" si="12"/>
        <v>0</v>
      </c>
      <c r="S452" s="61">
        <f t="shared" si="13"/>
        <v>0</v>
      </c>
      <c r="T452" s="18"/>
    </row>
    <row r="453" spans="1:20" hidden="1">
      <c r="A453" s="59">
        <v>446</v>
      </c>
      <c r="B453" s="59" t="s">
        <v>4455</v>
      </c>
      <c r="C453" s="18" t="s">
        <v>2201</v>
      </c>
      <c r="D453" s="18" t="s">
        <v>36</v>
      </c>
      <c r="E453" s="59" t="s">
        <v>4403</v>
      </c>
      <c r="F453" s="59" t="s">
        <v>64</v>
      </c>
      <c r="G453" s="59"/>
      <c r="H453" s="59" t="s">
        <v>33</v>
      </c>
      <c r="I453" s="60">
        <v>4</v>
      </c>
      <c r="J453" s="60">
        <v>13</v>
      </c>
      <c r="K453" s="60">
        <v>0</v>
      </c>
      <c r="L453" s="60">
        <v>1160000</v>
      </c>
      <c r="M453" s="60">
        <v>3770000</v>
      </c>
      <c r="N453" s="60">
        <v>0</v>
      </c>
      <c r="O453" s="60">
        <f>I453*290000*0.7</f>
        <v>812000</v>
      </c>
      <c r="P453" s="60">
        <v>4930000</v>
      </c>
      <c r="Q453" s="61">
        <v>4930000</v>
      </c>
      <c r="R453" s="61">
        <f t="shared" si="12"/>
        <v>0</v>
      </c>
      <c r="S453" s="61">
        <f t="shared" si="13"/>
        <v>0</v>
      </c>
      <c r="T453" s="18"/>
    </row>
    <row r="454" spans="1:20" hidden="1">
      <c r="A454" s="59">
        <v>447</v>
      </c>
      <c r="B454" s="59" t="s">
        <v>4456</v>
      </c>
      <c r="C454" s="18" t="s">
        <v>86</v>
      </c>
      <c r="D454" s="18" t="s">
        <v>304</v>
      </c>
      <c r="E454" s="59" t="s">
        <v>4457</v>
      </c>
      <c r="F454" s="59" t="s">
        <v>32</v>
      </c>
      <c r="G454" s="59"/>
      <c r="H454" s="59" t="s">
        <v>33</v>
      </c>
      <c r="I454" s="60">
        <v>19</v>
      </c>
      <c r="J454" s="60">
        <v>0</v>
      </c>
      <c r="K454" s="60">
        <v>0</v>
      </c>
      <c r="L454" s="60">
        <v>5510000</v>
      </c>
      <c r="M454" s="60">
        <v>0</v>
      </c>
      <c r="N454" s="60">
        <v>0</v>
      </c>
      <c r="O454" s="60">
        <v>0</v>
      </c>
      <c r="P454" s="60">
        <v>5510000</v>
      </c>
      <c r="Q454" s="61">
        <v>5510000</v>
      </c>
      <c r="R454" s="61">
        <f t="shared" si="12"/>
        <v>0</v>
      </c>
      <c r="S454" s="61">
        <f t="shared" si="13"/>
        <v>0</v>
      </c>
      <c r="T454" s="18"/>
    </row>
    <row r="455" spans="1:20" hidden="1">
      <c r="A455" s="59">
        <v>448</v>
      </c>
      <c r="B455" s="59" t="s">
        <v>4458</v>
      </c>
      <c r="C455" s="18" t="s">
        <v>1951</v>
      </c>
      <c r="D455" s="18" t="s">
        <v>84</v>
      </c>
      <c r="E455" s="59" t="s">
        <v>4457</v>
      </c>
      <c r="F455" s="59" t="s">
        <v>32</v>
      </c>
      <c r="G455" s="59"/>
      <c r="H455" s="59" t="s">
        <v>33</v>
      </c>
      <c r="I455" s="60">
        <v>10</v>
      </c>
      <c r="J455" s="60">
        <v>0</v>
      </c>
      <c r="K455" s="60">
        <v>0</v>
      </c>
      <c r="L455" s="60">
        <v>2900000</v>
      </c>
      <c r="M455" s="60">
        <v>0</v>
      </c>
      <c r="N455" s="60">
        <v>0</v>
      </c>
      <c r="O455" s="60">
        <v>0</v>
      </c>
      <c r="P455" s="60">
        <v>2900000</v>
      </c>
      <c r="Q455" s="61">
        <v>2900000</v>
      </c>
      <c r="R455" s="61">
        <f t="shared" si="12"/>
        <v>0</v>
      </c>
      <c r="S455" s="61">
        <f t="shared" si="13"/>
        <v>0</v>
      </c>
      <c r="T455" s="18"/>
    </row>
    <row r="456" spans="1:20" hidden="1">
      <c r="A456" s="59">
        <v>449</v>
      </c>
      <c r="B456" s="59" t="s">
        <v>4459</v>
      </c>
      <c r="C456" s="18" t="s">
        <v>86</v>
      </c>
      <c r="D456" s="18" t="s">
        <v>158</v>
      </c>
      <c r="E456" s="59" t="s">
        <v>4457</v>
      </c>
      <c r="F456" s="59" t="s">
        <v>32</v>
      </c>
      <c r="G456" s="59"/>
      <c r="H456" s="59" t="s">
        <v>33</v>
      </c>
      <c r="I456" s="60">
        <v>10</v>
      </c>
      <c r="J456" s="60">
        <v>0</v>
      </c>
      <c r="K456" s="60">
        <v>0</v>
      </c>
      <c r="L456" s="60">
        <v>2900000</v>
      </c>
      <c r="M456" s="60">
        <v>0</v>
      </c>
      <c r="N456" s="60">
        <v>0</v>
      </c>
      <c r="O456" s="60">
        <v>0</v>
      </c>
      <c r="P456" s="60">
        <v>2900000</v>
      </c>
      <c r="Q456" s="61">
        <v>2900000</v>
      </c>
      <c r="R456" s="61">
        <f t="shared" si="12"/>
        <v>0</v>
      </c>
      <c r="S456" s="61">
        <f t="shared" si="13"/>
        <v>0</v>
      </c>
      <c r="T456" s="18"/>
    </row>
    <row r="457" spans="1:20" hidden="1">
      <c r="A457" s="59">
        <v>450</v>
      </c>
      <c r="B457" s="59" t="s">
        <v>4460</v>
      </c>
      <c r="C457" s="18" t="s">
        <v>4461</v>
      </c>
      <c r="D457" s="18" t="s">
        <v>84</v>
      </c>
      <c r="E457" s="59" t="s">
        <v>4457</v>
      </c>
      <c r="F457" s="59" t="s">
        <v>32</v>
      </c>
      <c r="G457" s="59"/>
      <c r="H457" s="59" t="s">
        <v>33</v>
      </c>
      <c r="I457" s="60">
        <v>10</v>
      </c>
      <c r="J457" s="60">
        <v>0</v>
      </c>
      <c r="K457" s="60">
        <v>0</v>
      </c>
      <c r="L457" s="60">
        <v>2900000</v>
      </c>
      <c r="M457" s="60">
        <v>0</v>
      </c>
      <c r="N457" s="60">
        <v>0</v>
      </c>
      <c r="O457" s="60">
        <v>0</v>
      </c>
      <c r="P457" s="60">
        <v>2900000</v>
      </c>
      <c r="Q457" s="61">
        <v>2900000</v>
      </c>
      <c r="R457" s="61">
        <f t="shared" ref="R457:R520" si="14">IF(P457-Q457&lt;0,Q457-P457,0)</f>
        <v>0</v>
      </c>
      <c r="S457" s="61">
        <f t="shared" ref="S457:S520" si="15">IF(P457-Q457&gt;0,P457-Q457,0)</f>
        <v>0</v>
      </c>
      <c r="T457" s="18"/>
    </row>
    <row r="458" spans="1:20" hidden="1">
      <c r="A458" s="59">
        <v>451</v>
      </c>
      <c r="B458" s="59" t="s">
        <v>4462</v>
      </c>
      <c r="C458" s="18" t="s">
        <v>3435</v>
      </c>
      <c r="D458" s="18" t="s">
        <v>74</v>
      </c>
      <c r="E458" s="59" t="s">
        <v>4457</v>
      </c>
      <c r="F458" s="59" t="s">
        <v>32</v>
      </c>
      <c r="G458" s="59"/>
      <c r="H458" s="59" t="s">
        <v>33</v>
      </c>
      <c r="I458" s="60">
        <v>10</v>
      </c>
      <c r="J458" s="60">
        <v>0</v>
      </c>
      <c r="K458" s="60">
        <v>0</v>
      </c>
      <c r="L458" s="60">
        <v>2900000</v>
      </c>
      <c r="M458" s="60">
        <v>0</v>
      </c>
      <c r="N458" s="60">
        <v>0</v>
      </c>
      <c r="O458" s="60">
        <v>0</v>
      </c>
      <c r="P458" s="60">
        <v>2900000</v>
      </c>
      <c r="Q458" s="61">
        <v>2900000</v>
      </c>
      <c r="R458" s="61">
        <f t="shared" si="14"/>
        <v>0</v>
      </c>
      <c r="S458" s="61">
        <f t="shared" si="15"/>
        <v>0</v>
      </c>
      <c r="T458" s="18"/>
    </row>
    <row r="459" spans="1:20" hidden="1">
      <c r="A459" s="59">
        <v>452</v>
      </c>
      <c r="B459" s="59" t="s">
        <v>4463</v>
      </c>
      <c r="C459" s="18" t="s">
        <v>4464</v>
      </c>
      <c r="D459" s="18" t="s">
        <v>1512</v>
      </c>
      <c r="E459" s="59" t="s">
        <v>4457</v>
      </c>
      <c r="F459" s="59" t="s">
        <v>32</v>
      </c>
      <c r="G459" s="59"/>
      <c r="H459" s="59" t="s">
        <v>33</v>
      </c>
      <c r="I459" s="60">
        <v>6</v>
      </c>
      <c r="J459" s="60">
        <v>0</v>
      </c>
      <c r="K459" s="60">
        <v>0</v>
      </c>
      <c r="L459" s="60">
        <v>1740000</v>
      </c>
      <c r="M459" s="60">
        <v>0</v>
      </c>
      <c r="N459" s="60">
        <v>0</v>
      </c>
      <c r="O459" s="60">
        <v>0</v>
      </c>
      <c r="P459" s="60">
        <v>1740000</v>
      </c>
      <c r="Q459" s="61">
        <v>1740000</v>
      </c>
      <c r="R459" s="61">
        <f t="shared" si="14"/>
        <v>0</v>
      </c>
      <c r="S459" s="61">
        <f t="shared" si="15"/>
        <v>0</v>
      </c>
      <c r="T459" s="18"/>
    </row>
    <row r="460" spans="1:20" hidden="1">
      <c r="A460" s="59">
        <v>453</v>
      </c>
      <c r="B460" s="59" t="s">
        <v>4465</v>
      </c>
      <c r="C460" s="18" t="s">
        <v>432</v>
      </c>
      <c r="D460" s="18" t="s">
        <v>275</v>
      </c>
      <c r="E460" s="59" t="s">
        <v>4457</v>
      </c>
      <c r="F460" s="59" t="s">
        <v>32</v>
      </c>
      <c r="G460" s="59"/>
      <c r="H460" s="59" t="s">
        <v>33</v>
      </c>
      <c r="I460" s="60">
        <v>12</v>
      </c>
      <c r="J460" s="60">
        <v>0</v>
      </c>
      <c r="K460" s="60">
        <v>0</v>
      </c>
      <c r="L460" s="60">
        <v>3480000</v>
      </c>
      <c r="M460" s="60">
        <v>0</v>
      </c>
      <c r="N460" s="60">
        <v>0</v>
      </c>
      <c r="O460" s="60">
        <v>0</v>
      </c>
      <c r="P460" s="60">
        <v>3480000</v>
      </c>
      <c r="Q460" s="61">
        <v>3480000</v>
      </c>
      <c r="R460" s="61">
        <f t="shared" si="14"/>
        <v>0</v>
      </c>
      <c r="S460" s="61">
        <f t="shared" si="15"/>
        <v>0</v>
      </c>
      <c r="T460" s="18"/>
    </row>
    <row r="461" spans="1:20" hidden="1">
      <c r="A461" s="59">
        <v>454</v>
      </c>
      <c r="B461" s="59" t="s">
        <v>4466</v>
      </c>
      <c r="C461" s="18" t="s">
        <v>4467</v>
      </c>
      <c r="D461" s="18" t="s">
        <v>256</v>
      </c>
      <c r="E461" s="59" t="s">
        <v>4457</v>
      </c>
      <c r="F461" s="59" t="s">
        <v>32</v>
      </c>
      <c r="G461" s="59"/>
      <c r="H461" s="59" t="s">
        <v>33</v>
      </c>
      <c r="I461" s="60">
        <v>0</v>
      </c>
      <c r="J461" s="60">
        <v>2</v>
      </c>
      <c r="K461" s="60">
        <v>0</v>
      </c>
      <c r="L461" s="60">
        <v>0</v>
      </c>
      <c r="M461" s="60">
        <v>580000</v>
      </c>
      <c r="N461" s="60">
        <v>0</v>
      </c>
      <c r="O461" s="60">
        <v>0</v>
      </c>
      <c r="P461" s="60">
        <v>580000</v>
      </c>
      <c r="Q461" s="61">
        <v>580000</v>
      </c>
      <c r="R461" s="61">
        <f t="shared" si="14"/>
        <v>0</v>
      </c>
      <c r="S461" s="61">
        <f t="shared" si="15"/>
        <v>0</v>
      </c>
      <c r="T461" s="18"/>
    </row>
    <row r="462" spans="1:20" hidden="1">
      <c r="A462" s="59">
        <v>455</v>
      </c>
      <c r="B462" s="59" t="s">
        <v>4468</v>
      </c>
      <c r="C462" s="18" t="s">
        <v>3435</v>
      </c>
      <c r="D462" s="18" t="s">
        <v>269</v>
      </c>
      <c r="E462" s="59" t="s">
        <v>4457</v>
      </c>
      <c r="F462" s="59" t="s">
        <v>32</v>
      </c>
      <c r="G462" s="59"/>
      <c r="H462" s="59" t="s">
        <v>33</v>
      </c>
      <c r="I462" s="60">
        <v>12</v>
      </c>
      <c r="J462" s="60">
        <v>0</v>
      </c>
      <c r="K462" s="60">
        <v>0</v>
      </c>
      <c r="L462" s="60">
        <v>3480000</v>
      </c>
      <c r="M462" s="60">
        <v>0</v>
      </c>
      <c r="N462" s="60">
        <v>0</v>
      </c>
      <c r="O462" s="60">
        <v>0</v>
      </c>
      <c r="P462" s="60">
        <v>3480000</v>
      </c>
      <c r="Q462" s="61">
        <v>3480000</v>
      </c>
      <c r="R462" s="61">
        <f t="shared" si="14"/>
        <v>0</v>
      </c>
      <c r="S462" s="61">
        <f t="shared" si="15"/>
        <v>0</v>
      </c>
      <c r="T462" s="18"/>
    </row>
    <row r="463" spans="1:20" hidden="1">
      <c r="A463" s="59">
        <v>456</v>
      </c>
      <c r="B463" s="59" t="s">
        <v>4469</v>
      </c>
      <c r="C463" s="18" t="s">
        <v>29</v>
      </c>
      <c r="D463" s="18" t="s">
        <v>1654</v>
      </c>
      <c r="E463" s="59" t="s">
        <v>4457</v>
      </c>
      <c r="F463" s="59" t="s">
        <v>204</v>
      </c>
      <c r="G463" s="59"/>
      <c r="H463" s="59" t="s">
        <v>33</v>
      </c>
      <c r="I463" s="60">
        <v>15</v>
      </c>
      <c r="J463" s="60">
        <v>0</v>
      </c>
      <c r="K463" s="60">
        <v>0</v>
      </c>
      <c r="L463" s="60">
        <v>4350000</v>
      </c>
      <c r="M463" s="60">
        <v>0</v>
      </c>
      <c r="N463" s="60">
        <v>0</v>
      </c>
      <c r="O463" s="60">
        <f>I463*290000</f>
        <v>4350000</v>
      </c>
      <c r="P463" s="60">
        <v>4350000</v>
      </c>
      <c r="Q463" s="61">
        <v>4350000</v>
      </c>
      <c r="R463" s="61">
        <f t="shared" si="14"/>
        <v>0</v>
      </c>
      <c r="S463" s="61">
        <f t="shared" si="15"/>
        <v>0</v>
      </c>
      <c r="T463" s="18"/>
    </row>
    <row r="464" spans="1:20" hidden="1">
      <c r="A464" s="59">
        <v>457</v>
      </c>
      <c r="B464" s="59" t="s">
        <v>4470</v>
      </c>
      <c r="C464" s="18" t="s">
        <v>393</v>
      </c>
      <c r="D464" s="18" t="s">
        <v>36</v>
      </c>
      <c r="E464" s="59" t="s">
        <v>4457</v>
      </c>
      <c r="F464" s="59" t="s">
        <v>32</v>
      </c>
      <c r="G464" s="59"/>
      <c r="H464" s="59" t="s">
        <v>33</v>
      </c>
      <c r="I464" s="60">
        <v>4</v>
      </c>
      <c r="J464" s="60">
        <v>0</v>
      </c>
      <c r="K464" s="60">
        <v>0</v>
      </c>
      <c r="L464" s="60">
        <v>1160000</v>
      </c>
      <c r="M464" s="60">
        <v>0</v>
      </c>
      <c r="N464" s="60">
        <v>0</v>
      </c>
      <c r="O464" s="60">
        <v>0</v>
      </c>
      <c r="P464" s="60">
        <v>1160000</v>
      </c>
      <c r="Q464" s="61">
        <v>1160000</v>
      </c>
      <c r="R464" s="61">
        <f t="shared" si="14"/>
        <v>0</v>
      </c>
      <c r="S464" s="61">
        <f t="shared" si="15"/>
        <v>0</v>
      </c>
      <c r="T464" s="18"/>
    </row>
    <row r="465" spans="1:20" hidden="1">
      <c r="A465" s="59">
        <v>458</v>
      </c>
      <c r="B465" s="59" t="s">
        <v>4471</v>
      </c>
      <c r="C465" s="18" t="s">
        <v>3793</v>
      </c>
      <c r="D465" s="18" t="s">
        <v>244</v>
      </c>
      <c r="E465" s="59" t="s">
        <v>4457</v>
      </c>
      <c r="F465" s="59" t="s">
        <v>32</v>
      </c>
      <c r="G465" s="59"/>
      <c r="H465" s="59" t="s">
        <v>33</v>
      </c>
      <c r="I465" s="60">
        <v>4</v>
      </c>
      <c r="J465" s="60">
        <v>0</v>
      </c>
      <c r="K465" s="60">
        <v>0</v>
      </c>
      <c r="L465" s="60">
        <v>1160000</v>
      </c>
      <c r="M465" s="60">
        <v>0</v>
      </c>
      <c r="N465" s="60">
        <v>0</v>
      </c>
      <c r="O465" s="60">
        <v>0</v>
      </c>
      <c r="P465" s="60">
        <v>1160000</v>
      </c>
      <c r="Q465" s="61">
        <v>1160000</v>
      </c>
      <c r="R465" s="61">
        <f t="shared" si="14"/>
        <v>0</v>
      </c>
      <c r="S465" s="61">
        <f t="shared" si="15"/>
        <v>0</v>
      </c>
      <c r="T465" s="18"/>
    </row>
    <row r="466" spans="1:20" hidden="1">
      <c r="A466" s="59">
        <v>459</v>
      </c>
      <c r="B466" s="59" t="s">
        <v>4472</v>
      </c>
      <c r="C466" s="18" t="s">
        <v>833</v>
      </c>
      <c r="D466" s="18" t="s">
        <v>67</v>
      </c>
      <c r="E466" s="59" t="s">
        <v>4457</v>
      </c>
      <c r="F466" s="59" t="s">
        <v>32</v>
      </c>
      <c r="G466" s="59"/>
      <c r="H466" s="59" t="s">
        <v>33</v>
      </c>
      <c r="I466" s="60">
        <v>4</v>
      </c>
      <c r="J466" s="60">
        <v>0</v>
      </c>
      <c r="K466" s="60">
        <v>0</v>
      </c>
      <c r="L466" s="60">
        <v>1160000</v>
      </c>
      <c r="M466" s="60">
        <v>0</v>
      </c>
      <c r="N466" s="60">
        <v>0</v>
      </c>
      <c r="O466" s="60">
        <v>0</v>
      </c>
      <c r="P466" s="60">
        <v>1160000</v>
      </c>
      <c r="Q466" s="61">
        <v>1160000</v>
      </c>
      <c r="R466" s="61">
        <f t="shared" si="14"/>
        <v>0</v>
      </c>
      <c r="S466" s="61">
        <f t="shared" si="15"/>
        <v>0</v>
      </c>
      <c r="T466" s="18"/>
    </row>
    <row r="467" spans="1:20">
      <c r="A467" s="59">
        <v>460</v>
      </c>
      <c r="B467" s="59" t="s">
        <v>4473</v>
      </c>
      <c r="C467" s="18" t="s">
        <v>4474</v>
      </c>
      <c r="D467" s="18" t="s">
        <v>397</v>
      </c>
      <c r="E467" s="59" t="s">
        <v>4457</v>
      </c>
      <c r="F467" s="59" t="s">
        <v>32</v>
      </c>
      <c r="G467" s="59"/>
      <c r="H467" s="59" t="s">
        <v>33</v>
      </c>
      <c r="I467" s="60">
        <v>10</v>
      </c>
      <c r="J467" s="60">
        <v>0</v>
      </c>
      <c r="K467" s="60">
        <v>0</v>
      </c>
      <c r="L467" s="60">
        <v>2900000</v>
      </c>
      <c r="M467" s="60">
        <v>0</v>
      </c>
      <c r="N467" s="60">
        <v>0</v>
      </c>
      <c r="O467" s="60">
        <v>0</v>
      </c>
      <c r="P467" s="60">
        <v>2900000</v>
      </c>
      <c r="Q467" s="61">
        <v>0</v>
      </c>
      <c r="R467" s="61">
        <f t="shared" si="14"/>
        <v>0</v>
      </c>
      <c r="S467" s="61">
        <f t="shared" si="15"/>
        <v>2900000</v>
      </c>
      <c r="T467" s="18"/>
    </row>
    <row r="468" spans="1:20" hidden="1">
      <c r="A468" s="59">
        <v>461</v>
      </c>
      <c r="B468" s="59" t="s">
        <v>4475</v>
      </c>
      <c r="C468" s="18" t="s">
        <v>216</v>
      </c>
      <c r="D468" s="18" t="s">
        <v>170</v>
      </c>
      <c r="E468" s="59" t="s">
        <v>4457</v>
      </c>
      <c r="F468" s="59" t="s">
        <v>32</v>
      </c>
      <c r="G468" s="59"/>
      <c r="H468" s="59" t="s">
        <v>33</v>
      </c>
      <c r="I468" s="60">
        <v>7</v>
      </c>
      <c r="J468" s="60">
        <v>0</v>
      </c>
      <c r="K468" s="60">
        <v>0</v>
      </c>
      <c r="L468" s="60">
        <v>2030000</v>
      </c>
      <c r="M468" s="60">
        <v>0</v>
      </c>
      <c r="N468" s="60">
        <v>0</v>
      </c>
      <c r="O468" s="60">
        <v>0</v>
      </c>
      <c r="P468" s="60">
        <v>2030000</v>
      </c>
      <c r="Q468" s="61">
        <v>2030000</v>
      </c>
      <c r="R468" s="61">
        <f t="shared" si="14"/>
        <v>0</v>
      </c>
      <c r="S468" s="61">
        <f t="shared" si="15"/>
        <v>0</v>
      </c>
      <c r="T468" s="18"/>
    </row>
    <row r="469" spans="1:20" hidden="1">
      <c r="A469" s="59">
        <v>462</v>
      </c>
      <c r="B469" s="59" t="s">
        <v>4476</v>
      </c>
      <c r="C469" s="18" t="s">
        <v>2182</v>
      </c>
      <c r="D469" s="18" t="s">
        <v>124</v>
      </c>
      <c r="E469" s="59" t="s">
        <v>4457</v>
      </c>
      <c r="F469" s="59" t="s">
        <v>32</v>
      </c>
      <c r="G469" s="59"/>
      <c r="H469" s="59" t="s">
        <v>33</v>
      </c>
      <c r="I469" s="60">
        <v>3</v>
      </c>
      <c r="J469" s="60">
        <v>0</v>
      </c>
      <c r="K469" s="60">
        <v>0</v>
      </c>
      <c r="L469" s="60">
        <v>870000</v>
      </c>
      <c r="M469" s="60">
        <v>0</v>
      </c>
      <c r="N469" s="60">
        <v>0</v>
      </c>
      <c r="O469" s="60">
        <v>0</v>
      </c>
      <c r="P469" s="60">
        <v>870000</v>
      </c>
      <c r="Q469" s="61">
        <v>6260000</v>
      </c>
      <c r="R469" s="61">
        <f t="shared" si="14"/>
        <v>5390000</v>
      </c>
      <c r="S469" s="61">
        <f t="shared" si="15"/>
        <v>0</v>
      </c>
      <c r="T469" s="18"/>
    </row>
    <row r="470" spans="1:20" hidden="1">
      <c r="A470" s="59">
        <v>463</v>
      </c>
      <c r="B470" s="59" t="s">
        <v>4477</v>
      </c>
      <c r="C470" s="18" t="s">
        <v>2726</v>
      </c>
      <c r="D470" s="18" t="s">
        <v>36</v>
      </c>
      <c r="E470" s="59" t="s">
        <v>4457</v>
      </c>
      <c r="F470" s="59" t="s">
        <v>32</v>
      </c>
      <c r="G470" s="59"/>
      <c r="H470" s="59" t="s">
        <v>33</v>
      </c>
      <c r="I470" s="60">
        <v>4</v>
      </c>
      <c r="J470" s="60">
        <v>0</v>
      </c>
      <c r="K470" s="60">
        <v>0</v>
      </c>
      <c r="L470" s="60">
        <v>1160000</v>
      </c>
      <c r="M470" s="60">
        <v>0</v>
      </c>
      <c r="N470" s="60">
        <v>0</v>
      </c>
      <c r="O470" s="60">
        <v>0</v>
      </c>
      <c r="P470" s="60">
        <v>1160000</v>
      </c>
      <c r="Q470" s="61">
        <v>1160000</v>
      </c>
      <c r="R470" s="61">
        <f t="shared" si="14"/>
        <v>0</v>
      </c>
      <c r="S470" s="61">
        <f t="shared" si="15"/>
        <v>0</v>
      </c>
      <c r="T470" s="18"/>
    </row>
    <row r="471" spans="1:20" hidden="1">
      <c r="A471" s="59">
        <v>464</v>
      </c>
      <c r="B471" s="59" t="s">
        <v>4478</v>
      </c>
      <c r="C471" s="18" t="s">
        <v>95</v>
      </c>
      <c r="D471" s="18" t="s">
        <v>244</v>
      </c>
      <c r="E471" s="59" t="s">
        <v>4457</v>
      </c>
      <c r="F471" s="59" t="s">
        <v>32</v>
      </c>
      <c r="G471" s="59"/>
      <c r="H471" s="59" t="s">
        <v>33</v>
      </c>
      <c r="I471" s="60">
        <v>6</v>
      </c>
      <c r="J471" s="60">
        <v>0</v>
      </c>
      <c r="K471" s="60">
        <v>0</v>
      </c>
      <c r="L471" s="60">
        <v>1740000</v>
      </c>
      <c r="M471" s="60">
        <v>0</v>
      </c>
      <c r="N471" s="60">
        <v>0</v>
      </c>
      <c r="O471" s="60">
        <v>0</v>
      </c>
      <c r="P471" s="60">
        <v>1740000</v>
      </c>
      <c r="Q471" s="61">
        <v>1740000</v>
      </c>
      <c r="R471" s="61">
        <f t="shared" si="14"/>
        <v>0</v>
      </c>
      <c r="S471" s="61">
        <f t="shared" si="15"/>
        <v>0</v>
      </c>
      <c r="T471" s="18"/>
    </row>
    <row r="472" spans="1:20" hidden="1">
      <c r="A472" s="59">
        <v>465</v>
      </c>
      <c r="B472" s="59" t="s">
        <v>4479</v>
      </c>
      <c r="C472" s="18" t="s">
        <v>4480</v>
      </c>
      <c r="D472" s="18" t="s">
        <v>84</v>
      </c>
      <c r="E472" s="59" t="s">
        <v>4457</v>
      </c>
      <c r="F472" s="59" t="s">
        <v>32</v>
      </c>
      <c r="G472" s="59"/>
      <c r="H472" s="59" t="s">
        <v>33</v>
      </c>
      <c r="I472" s="60">
        <v>4</v>
      </c>
      <c r="J472" s="60">
        <v>0</v>
      </c>
      <c r="K472" s="60">
        <v>0</v>
      </c>
      <c r="L472" s="60">
        <v>1160000</v>
      </c>
      <c r="M472" s="60">
        <v>0</v>
      </c>
      <c r="N472" s="60">
        <v>0</v>
      </c>
      <c r="O472" s="60">
        <v>0</v>
      </c>
      <c r="P472" s="60">
        <v>1160000</v>
      </c>
      <c r="Q472" s="61">
        <v>1160000</v>
      </c>
      <c r="R472" s="61">
        <f t="shared" si="14"/>
        <v>0</v>
      </c>
      <c r="S472" s="61">
        <f t="shared" si="15"/>
        <v>0</v>
      </c>
      <c r="T472" s="18"/>
    </row>
    <row r="473" spans="1:20" hidden="1">
      <c r="A473" s="59">
        <v>466</v>
      </c>
      <c r="B473" s="59" t="s">
        <v>4481</v>
      </c>
      <c r="C473" s="18" t="s">
        <v>4482</v>
      </c>
      <c r="D473" s="18" t="s">
        <v>725</v>
      </c>
      <c r="E473" s="59" t="s">
        <v>4457</v>
      </c>
      <c r="F473" s="59" t="s">
        <v>32</v>
      </c>
      <c r="G473" s="59"/>
      <c r="H473" s="59" t="s">
        <v>33</v>
      </c>
      <c r="I473" s="60">
        <v>14</v>
      </c>
      <c r="J473" s="60">
        <v>0</v>
      </c>
      <c r="K473" s="60">
        <v>0</v>
      </c>
      <c r="L473" s="60">
        <v>4060000</v>
      </c>
      <c r="M473" s="60">
        <v>0</v>
      </c>
      <c r="N473" s="60">
        <v>0</v>
      </c>
      <c r="O473" s="60">
        <v>0</v>
      </c>
      <c r="P473" s="60">
        <v>4060000</v>
      </c>
      <c r="Q473" s="61">
        <v>4060000</v>
      </c>
      <c r="R473" s="61">
        <f t="shared" si="14"/>
        <v>0</v>
      </c>
      <c r="S473" s="61">
        <f t="shared" si="15"/>
        <v>0</v>
      </c>
      <c r="T473" s="18"/>
    </row>
    <row r="474" spans="1:20" hidden="1">
      <c r="A474" s="59">
        <v>467</v>
      </c>
      <c r="B474" s="59" t="s">
        <v>4483</v>
      </c>
      <c r="C474" s="18" t="s">
        <v>4484</v>
      </c>
      <c r="D474" s="18" t="s">
        <v>275</v>
      </c>
      <c r="E474" s="59" t="s">
        <v>4457</v>
      </c>
      <c r="F474" s="59" t="s">
        <v>32</v>
      </c>
      <c r="G474" s="59"/>
      <c r="H474" s="59" t="s">
        <v>33</v>
      </c>
      <c r="I474" s="60">
        <v>10</v>
      </c>
      <c r="J474" s="60">
        <v>0</v>
      </c>
      <c r="K474" s="60">
        <v>0</v>
      </c>
      <c r="L474" s="60">
        <v>2900000</v>
      </c>
      <c r="M474" s="60">
        <v>0</v>
      </c>
      <c r="N474" s="60">
        <v>0</v>
      </c>
      <c r="O474" s="60">
        <v>0</v>
      </c>
      <c r="P474" s="60">
        <v>2900000</v>
      </c>
      <c r="Q474" s="61">
        <v>2900000</v>
      </c>
      <c r="R474" s="61">
        <f t="shared" si="14"/>
        <v>0</v>
      </c>
      <c r="S474" s="61">
        <f t="shared" si="15"/>
        <v>0</v>
      </c>
      <c r="T474" s="18"/>
    </row>
    <row r="475" spans="1:20" hidden="1">
      <c r="A475" s="59">
        <v>468</v>
      </c>
      <c r="B475" s="59" t="s">
        <v>4485</v>
      </c>
      <c r="C475" s="18" t="s">
        <v>650</v>
      </c>
      <c r="D475" s="18" t="s">
        <v>237</v>
      </c>
      <c r="E475" s="59" t="s">
        <v>4457</v>
      </c>
      <c r="F475" s="59" t="s">
        <v>32</v>
      </c>
      <c r="G475" s="59"/>
      <c r="H475" s="59" t="s">
        <v>33</v>
      </c>
      <c r="I475" s="60">
        <v>10</v>
      </c>
      <c r="J475" s="60">
        <v>0</v>
      </c>
      <c r="K475" s="60">
        <v>0</v>
      </c>
      <c r="L475" s="60">
        <v>2900000</v>
      </c>
      <c r="M475" s="60">
        <v>0</v>
      </c>
      <c r="N475" s="60">
        <v>0</v>
      </c>
      <c r="O475" s="60">
        <v>0</v>
      </c>
      <c r="P475" s="60">
        <v>2900000</v>
      </c>
      <c r="Q475" s="61">
        <v>2900000</v>
      </c>
      <c r="R475" s="61">
        <f t="shared" si="14"/>
        <v>0</v>
      </c>
      <c r="S475" s="61">
        <f t="shared" si="15"/>
        <v>0</v>
      </c>
      <c r="T475" s="18"/>
    </row>
    <row r="476" spans="1:20">
      <c r="A476" s="59">
        <v>469</v>
      </c>
      <c r="B476" s="59" t="s">
        <v>4486</v>
      </c>
      <c r="C476" s="18" t="s">
        <v>4487</v>
      </c>
      <c r="D476" s="18" t="s">
        <v>638</v>
      </c>
      <c r="E476" s="59" t="s">
        <v>4457</v>
      </c>
      <c r="F476" s="59" t="s">
        <v>32</v>
      </c>
      <c r="G476" s="59"/>
      <c r="H476" s="59" t="s">
        <v>33</v>
      </c>
      <c r="I476" s="60">
        <v>4</v>
      </c>
      <c r="J476" s="60">
        <v>0</v>
      </c>
      <c r="K476" s="60">
        <v>0</v>
      </c>
      <c r="L476" s="60">
        <v>1160000</v>
      </c>
      <c r="M476" s="60">
        <v>0</v>
      </c>
      <c r="N476" s="60">
        <v>0</v>
      </c>
      <c r="O476" s="60">
        <v>0</v>
      </c>
      <c r="P476" s="60">
        <v>1160000</v>
      </c>
      <c r="Q476" s="61">
        <v>0</v>
      </c>
      <c r="R476" s="61">
        <f t="shared" si="14"/>
        <v>0</v>
      </c>
      <c r="S476" s="61">
        <f t="shared" si="15"/>
        <v>1160000</v>
      </c>
      <c r="T476" s="18"/>
    </row>
    <row r="477" spans="1:20" hidden="1">
      <c r="A477" s="59">
        <v>470</v>
      </c>
      <c r="B477" s="59" t="s">
        <v>4488</v>
      </c>
      <c r="C477" s="18" t="s">
        <v>713</v>
      </c>
      <c r="D477" s="18" t="s">
        <v>36</v>
      </c>
      <c r="E477" s="59" t="s">
        <v>4457</v>
      </c>
      <c r="F477" s="59" t="s">
        <v>32</v>
      </c>
      <c r="G477" s="59"/>
      <c r="H477" s="59" t="s">
        <v>33</v>
      </c>
      <c r="I477" s="60">
        <v>11</v>
      </c>
      <c r="J477" s="60">
        <v>0</v>
      </c>
      <c r="K477" s="60">
        <v>0</v>
      </c>
      <c r="L477" s="60">
        <v>3190000</v>
      </c>
      <c r="M477" s="60">
        <v>0</v>
      </c>
      <c r="N477" s="60">
        <v>0</v>
      </c>
      <c r="O477" s="60">
        <v>0</v>
      </c>
      <c r="P477" s="60">
        <v>3190000</v>
      </c>
      <c r="Q477" s="61">
        <v>3190000</v>
      </c>
      <c r="R477" s="61">
        <f t="shared" si="14"/>
        <v>0</v>
      </c>
      <c r="S477" s="61">
        <f t="shared" si="15"/>
        <v>0</v>
      </c>
      <c r="T477" s="18"/>
    </row>
    <row r="478" spans="1:20" hidden="1">
      <c r="A478" s="59">
        <v>471</v>
      </c>
      <c r="B478" s="59" t="s">
        <v>4489</v>
      </c>
      <c r="C478" s="18" t="s">
        <v>95</v>
      </c>
      <c r="D478" s="18" t="s">
        <v>142</v>
      </c>
      <c r="E478" s="59" t="s">
        <v>4457</v>
      </c>
      <c r="F478" s="59" t="s">
        <v>32</v>
      </c>
      <c r="G478" s="59"/>
      <c r="H478" s="59" t="s">
        <v>33</v>
      </c>
      <c r="I478" s="60">
        <v>4</v>
      </c>
      <c r="J478" s="60">
        <v>0</v>
      </c>
      <c r="K478" s="60">
        <v>0</v>
      </c>
      <c r="L478" s="60">
        <v>1160000</v>
      </c>
      <c r="M478" s="60">
        <v>0</v>
      </c>
      <c r="N478" s="60">
        <v>0</v>
      </c>
      <c r="O478" s="60">
        <v>0</v>
      </c>
      <c r="P478" s="60">
        <v>1160000</v>
      </c>
      <c r="Q478" s="61">
        <v>1160000</v>
      </c>
      <c r="R478" s="61">
        <f t="shared" si="14"/>
        <v>0</v>
      </c>
      <c r="S478" s="61">
        <f t="shared" si="15"/>
        <v>0</v>
      </c>
      <c r="T478" s="18"/>
    </row>
    <row r="479" spans="1:20">
      <c r="A479" s="59">
        <v>472</v>
      </c>
      <c r="B479" s="59" t="s">
        <v>4490</v>
      </c>
      <c r="C479" s="18" t="s">
        <v>261</v>
      </c>
      <c r="D479" s="18" t="s">
        <v>36</v>
      </c>
      <c r="E479" s="59" t="s">
        <v>4457</v>
      </c>
      <c r="F479" s="59" t="s">
        <v>32</v>
      </c>
      <c r="G479" s="59"/>
      <c r="H479" s="59" t="s">
        <v>33</v>
      </c>
      <c r="I479" s="60">
        <v>10</v>
      </c>
      <c r="J479" s="60">
        <v>9</v>
      </c>
      <c r="K479" s="60">
        <v>0</v>
      </c>
      <c r="L479" s="60">
        <v>2900000</v>
      </c>
      <c r="M479" s="60">
        <v>2610000</v>
      </c>
      <c r="N479" s="60">
        <v>0</v>
      </c>
      <c r="O479" s="60">
        <v>0</v>
      </c>
      <c r="P479" s="60">
        <v>5510000</v>
      </c>
      <c r="Q479" s="61">
        <v>0</v>
      </c>
      <c r="R479" s="61">
        <f t="shared" si="14"/>
        <v>0</v>
      </c>
      <c r="S479" s="61">
        <f t="shared" si="15"/>
        <v>5510000</v>
      </c>
      <c r="T479" s="18"/>
    </row>
    <row r="480" spans="1:20" hidden="1">
      <c r="A480" s="59">
        <v>473</v>
      </c>
      <c r="B480" s="59" t="s">
        <v>4491</v>
      </c>
      <c r="C480" s="18" t="s">
        <v>762</v>
      </c>
      <c r="D480" s="18" t="s">
        <v>252</v>
      </c>
      <c r="E480" s="59" t="s">
        <v>4457</v>
      </c>
      <c r="F480" s="59" t="s">
        <v>32</v>
      </c>
      <c r="G480" s="59"/>
      <c r="H480" s="59" t="s">
        <v>33</v>
      </c>
      <c r="I480" s="60">
        <v>4</v>
      </c>
      <c r="J480" s="60">
        <v>0</v>
      </c>
      <c r="K480" s="60">
        <v>0</v>
      </c>
      <c r="L480" s="60">
        <v>1160000</v>
      </c>
      <c r="M480" s="60">
        <v>0</v>
      </c>
      <c r="N480" s="60">
        <v>0</v>
      </c>
      <c r="O480" s="60">
        <v>0</v>
      </c>
      <c r="P480" s="60">
        <v>1160000</v>
      </c>
      <c r="Q480" s="61">
        <v>1160000</v>
      </c>
      <c r="R480" s="61">
        <f t="shared" si="14"/>
        <v>0</v>
      </c>
      <c r="S480" s="61">
        <f t="shared" si="15"/>
        <v>0</v>
      </c>
      <c r="T480" s="18"/>
    </row>
    <row r="481" spans="1:20" hidden="1">
      <c r="A481" s="59">
        <v>474</v>
      </c>
      <c r="B481" s="59" t="s">
        <v>4492</v>
      </c>
      <c r="C481" s="18" t="s">
        <v>650</v>
      </c>
      <c r="D481" s="18" t="s">
        <v>725</v>
      </c>
      <c r="E481" s="59" t="s">
        <v>4457</v>
      </c>
      <c r="F481" s="59" t="s">
        <v>32</v>
      </c>
      <c r="G481" s="59"/>
      <c r="H481" s="59" t="s">
        <v>33</v>
      </c>
      <c r="I481" s="60">
        <v>8</v>
      </c>
      <c r="J481" s="60">
        <v>0</v>
      </c>
      <c r="K481" s="60">
        <v>0</v>
      </c>
      <c r="L481" s="60">
        <v>2320000</v>
      </c>
      <c r="M481" s="60">
        <v>0</v>
      </c>
      <c r="N481" s="60">
        <v>0</v>
      </c>
      <c r="O481" s="60">
        <v>0</v>
      </c>
      <c r="P481" s="60">
        <v>2320000</v>
      </c>
      <c r="Q481" s="61">
        <v>2320000</v>
      </c>
      <c r="R481" s="61">
        <f t="shared" si="14"/>
        <v>0</v>
      </c>
      <c r="S481" s="61">
        <f t="shared" si="15"/>
        <v>0</v>
      </c>
      <c r="T481" s="18"/>
    </row>
    <row r="482" spans="1:20" hidden="1">
      <c r="A482" s="59">
        <v>475</v>
      </c>
      <c r="B482" s="59" t="s">
        <v>4493</v>
      </c>
      <c r="C482" s="18" t="s">
        <v>4494</v>
      </c>
      <c r="D482" s="18" t="s">
        <v>903</v>
      </c>
      <c r="E482" s="59" t="s">
        <v>4457</v>
      </c>
      <c r="F482" s="59" t="s">
        <v>32</v>
      </c>
      <c r="G482" s="59"/>
      <c r="H482" s="59" t="s">
        <v>33</v>
      </c>
      <c r="I482" s="60">
        <v>3</v>
      </c>
      <c r="J482" s="60">
        <v>0</v>
      </c>
      <c r="K482" s="60">
        <v>0</v>
      </c>
      <c r="L482" s="60">
        <v>870000</v>
      </c>
      <c r="M482" s="60">
        <v>0</v>
      </c>
      <c r="N482" s="60">
        <v>0</v>
      </c>
      <c r="O482" s="60">
        <v>0</v>
      </c>
      <c r="P482" s="60">
        <v>870000</v>
      </c>
      <c r="Q482" s="61">
        <v>4930000</v>
      </c>
      <c r="R482" s="61">
        <f t="shared" si="14"/>
        <v>4060000</v>
      </c>
      <c r="S482" s="61">
        <f t="shared" si="15"/>
        <v>0</v>
      </c>
      <c r="T482" s="18"/>
    </row>
    <row r="483" spans="1:20" hidden="1">
      <c r="A483" s="59">
        <v>476</v>
      </c>
      <c r="B483" s="59" t="s">
        <v>4495</v>
      </c>
      <c r="C483" s="18" t="s">
        <v>4496</v>
      </c>
      <c r="D483" s="18" t="s">
        <v>158</v>
      </c>
      <c r="E483" s="59" t="s">
        <v>4457</v>
      </c>
      <c r="F483" s="59" t="s">
        <v>32</v>
      </c>
      <c r="G483" s="59"/>
      <c r="H483" s="59" t="s">
        <v>33</v>
      </c>
      <c r="I483" s="60">
        <v>10</v>
      </c>
      <c r="J483" s="60">
        <v>0</v>
      </c>
      <c r="K483" s="60">
        <v>0</v>
      </c>
      <c r="L483" s="60">
        <v>2900000</v>
      </c>
      <c r="M483" s="60">
        <v>0</v>
      </c>
      <c r="N483" s="60">
        <v>0</v>
      </c>
      <c r="O483" s="60">
        <v>0</v>
      </c>
      <c r="P483" s="60">
        <v>2900000</v>
      </c>
      <c r="Q483" s="61">
        <v>2900000</v>
      </c>
      <c r="R483" s="61">
        <f t="shared" si="14"/>
        <v>0</v>
      </c>
      <c r="S483" s="61">
        <f t="shared" si="15"/>
        <v>0</v>
      </c>
      <c r="T483" s="18"/>
    </row>
    <row r="484" spans="1:20">
      <c r="A484" s="59">
        <v>477</v>
      </c>
      <c r="B484" s="59" t="s">
        <v>4497</v>
      </c>
      <c r="C484" s="18" t="s">
        <v>402</v>
      </c>
      <c r="D484" s="18" t="s">
        <v>1109</v>
      </c>
      <c r="E484" s="59" t="s">
        <v>4457</v>
      </c>
      <c r="F484" s="59" t="s">
        <v>32</v>
      </c>
      <c r="G484" s="59"/>
      <c r="H484" s="59" t="s">
        <v>33</v>
      </c>
      <c r="I484" s="60">
        <v>4</v>
      </c>
      <c r="J484" s="60">
        <v>0</v>
      </c>
      <c r="K484" s="60">
        <v>0</v>
      </c>
      <c r="L484" s="60">
        <v>1160000</v>
      </c>
      <c r="M484" s="60">
        <v>0</v>
      </c>
      <c r="N484" s="60">
        <v>0</v>
      </c>
      <c r="O484" s="60">
        <v>0</v>
      </c>
      <c r="P484" s="60">
        <v>1160000</v>
      </c>
      <c r="Q484" s="61">
        <v>0</v>
      </c>
      <c r="R484" s="61">
        <f t="shared" si="14"/>
        <v>0</v>
      </c>
      <c r="S484" s="61">
        <f t="shared" si="15"/>
        <v>1160000</v>
      </c>
      <c r="T484" s="18"/>
    </row>
    <row r="485" spans="1:20" hidden="1">
      <c r="A485" s="59">
        <v>478</v>
      </c>
      <c r="B485" s="59" t="s">
        <v>4498</v>
      </c>
      <c r="C485" s="18" t="s">
        <v>4499</v>
      </c>
      <c r="D485" s="18" t="s">
        <v>36</v>
      </c>
      <c r="E485" s="59" t="s">
        <v>4457</v>
      </c>
      <c r="F485" s="59" t="s">
        <v>32</v>
      </c>
      <c r="G485" s="59"/>
      <c r="H485" s="59" t="s">
        <v>33</v>
      </c>
      <c r="I485" s="60">
        <v>7</v>
      </c>
      <c r="J485" s="60">
        <v>0</v>
      </c>
      <c r="K485" s="60">
        <v>0</v>
      </c>
      <c r="L485" s="60">
        <v>2030000</v>
      </c>
      <c r="M485" s="60">
        <v>0</v>
      </c>
      <c r="N485" s="60">
        <v>0</v>
      </c>
      <c r="O485" s="60">
        <v>0</v>
      </c>
      <c r="P485" s="60">
        <v>2030000</v>
      </c>
      <c r="Q485" s="61">
        <v>2030000</v>
      </c>
      <c r="R485" s="61">
        <f t="shared" si="14"/>
        <v>0</v>
      </c>
      <c r="S485" s="61">
        <f t="shared" si="15"/>
        <v>0</v>
      </c>
      <c r="T485" s="18"/>
    </row>
    <row r="486" spans="1:20" hidden="1">
      <c r="A486" s="59">
        <v>479</v>
      </c>
      <c r="B486" s="59" t="s">
        <v>4500</v>
      </c>
      <c r="C486" s="18" t="s">
        <v>1800</v>
      </c>
      <c r="D486" s="18" t="s">
        <v>84</v>
      </c>
      <c r="E486" s="59" t="s">
        <v>4457</v>
      </c>
      <c r="F486" s="59" t="s">
        <v>32</v>
      </c>
      <c r="G486" s="59"/>
      <c r="H486" s="59" t="s">
        <v>33</v>
      </c>
      <c r="I486" s="60">
        <v>5</v>
      </c>
      <c r="J486" s="60">
        <v>0</v>
      </c>
      <c r="K486" s="60">
        <v>0</v>
      </c>
      <c r="L486" s="60">
        <v>1450000</v>
      </c>
      <c r="M486" s="60">
        <v>0</v>
      </c>
      <c r="N486" s="60">
        <v>0</v>
      </c>
      <c r="O486" s="60">
        <v>0</v>
      </c>
      <c r="P486" s="60">
        <v>1450000</v>
      </c>
      <c r="Q486" s="61">
        <v>1450000</v>
      </c>
      <c r="R486" s="61">
        <f t="shared" si="14"/>
        <v>0</v>
      </c>
      <c r="S486" s="61">
        <f t="shared" si="15"/>
        <v>0</v>
      </c>
      <c r="T486" s="18"/>
    </row>
    <row r="487" spans="1:20" hidden="1">
      <c r="A487" s="59">
        <v>480</v>
      </c>
      <c r="B487" s="59" t="s">
        <v>4501</v>
      </c>
      <c r="C487" s="18" t="s">
        <v>4502</v>
      </c>
      <c r="D487" s="18" t="s">
        <v>2504</v>
      </c>
      <c r="E487" s="59" t="s">
        <v>4457</v>
      </c>
      <c r="F487" s="59" t="s">
        <v>32</v>
      </c>
      <c r="G487" s="59"/>
      <c r="H487" s="59" t="s">
        <v>33</v>
      </c>
      <c r="I487" s="60">
        <v>9</v>
      </c>
      <c r="J487" s="60">
        <v>0</v>
      </c>
      <c r="K487" s="60">
        <v>0</v>
      </c>
      <c r="L487" s="60">
        <v>2610000</v>
      </c>
      <c r="M487" s="60">
        <v>0</v>
      </c>
      <c r="N487" s="60">
        <v>0</v>
      </c>
      <c r="O487" s="60">
        <v>0</v>
      </c>
      <c r="P487" s="60">
        <v>2610000</v>
      </c>
      <c r="Q487" s="61">
        <v>2610000</v>
      </c>
      <c r="R487" s="61">
        <f t="shared" si="14"/>
        <v>0</v>
      </c>
      <c r="S487" s="61">
        <f t="shared" si="15"/>
        <v>0</v>
      </c>
      <c r="T487" s="18"/>
    </row>
    <row r="488" spans="1:20" hidden="1">
      <c r="A488" s="59">
        <v>481</v>
      </c>
      <c r="B488" s="59" t="s">
        <v>4503</v>
      </c>
      <c r="C488" s="18" t="s">
        <v>4504</v>
      </c>
      <c r="D488" s="18" t="s">
        <v>36</v>
      </c>
      <c r="E488" s="59" t="s">
        <v>4457</v>
      </c>
      <c r="F488" s="59" t="s">
        <v>32</v>
      </c>
      <c r="G488" s="59"/>
      <c r="H488" s="59" t="s">
        <v>33</v>
      </c>
      <c r="I488" s="60">
        <v>9</v>
      </c>
      <c r="J488" s="60">
        <v>0</v>
      </c>
      <c r="K488" s="60">
        <v>0</v>
      </c>
      <c r="L488" s="60">
        <v>2610000</v>
      </c>
      <c r="M488" s="60">
        <v>0</v>
      </c>
      <c r="N488" s="60">
        <v>0</v>
      </c>
      <c r="O488" s="60">
        <v>0</v>
      </c>
      <c r="P488" s="60">
        <v>2610000</v>
      </c>
      <c r="Q488" s="61">
        <v>2610000</v>
      </c>
      <c r="R488" s="61">
        <f t="shared" si="14"/>
        <v>0</v>
      </c>
      <c r="S488" s="61">
        <f t="shared" si="15"/>
        <v>0</v>
      </c>
      <c r="T488" s="18"/>
    </row>
    <row r="489" spans="1:20" hidden="1">
      <c r="A489" s="59">
        <v>482</v>
      </c>
      <c r="B489" s="59" t="s">
        <v>4505</v>
      </c>
      <c r="C489" s="18" t="s">
        <v>4506</v>
      </c>
      <c r="D489" s="18" t="s">
        <v>135</v>
      </c>
      <c r="E489" s="59" t="s">
        <v>4457</v>
      </c>
      <c r="F489" s="59" t="s">
        <v>32</v>
      </c>
      <c r="G489" s="59"/>
      <c r="H489" s="59" t="s">
        <v>33</v>
      </c>
      <c r="I489" s="60">
        <v>5</v>
      </c>
      <c r="J489" s="60">
        <v>0</v>
      </c>
      <c r="K489" s="60">
        <v>0</v>
      </c>
      <c r="L489" s="60">
        <v>1450000</v>
      </c>
      <c r="M489" s="60">
        <v>0</v>
      </c>
      <c r="N489" s="60">
        <v>0</v>
      </c>
      <c r="O489" s="60">
        <v>0</v>
      </c>
      <c r="P489" s="60">
        <v>1450000</v>
      </c>
      <c r="Q489" s="61">
        <v>1450000</v>
      </c>
      <c r="R489" s="61">
        <f t="shared" si="14"/>
        <v>0</v>
      </c>
      <c r="S489" s="61">
        <f t="shared" si="15"/>
        <v>0</v>
      </c>
      <c r="T489" s="18"/>
    </row>
    <row r="490" spans="1:20" hidden="1">
      <c r="A490" s="59">
        <v>483</v>
      </c>
      <c r="B490" s="59" t="s">
        <v>4507</v>
      </c>
      <c r="C490" s="18" t="s">
        <v>2423</v>
      </c>
      <c r="D490" s="18" t="s">
        <v>230</v>
      </c>
      <c r="E490" s="59" t="s">
        <v>4457</v>
      </c>
      <c r="F490" s="59" t="s">
        <v>32</v>
      </c>
      <c r="G490" s="59"/>
      <c r="H490" s="59" t="s">
        <v>33</v>
      </c>
      <c r="I490" s="60">
        <v>12</v>
      </c>
      <c r="J490" s="60">
        <v>3</v>
      </c>
      <c r="K490" s="60">
        <v>0</v>
      </c>
      <c r="L490" s="60">
        <v>3480000</v>
      </c>
      <c r="M490" s="60">
        <v>870000</v>
      </c>
      <c r="N490" s="60">
        <v>0</v>
      </c>
      <c r="O490" s="60">
        <v>0</v>
      </c>
      <c r="P490" s="60">
        <v>4350000</v>
      </c>
      <c r="Q490" s="61">
        <v>4350000</v>
      </c>
      <c r="R490" s="61">
        <f t="shared" si="14"/>
        <v>0</v>
      </c>
      <c r="S490" s="61">
        <f t="shared" si="15"/>
        <v>0</v>
      </c>
      <c r="T490" s="18"/>
    </row>
    <row r="491" spans="1:20" hidden="1">
      <c r="A491" s="59">
        <v>484</v>
      </c>
      <c r="B491" s="59" t="s">
        <v>4508</v>
      </c>
      <c r="C491" s="18" t="s">
        <v>4509</v>
      </c>
      <c r="D491" s="18" t="s">
        <v>1071</v>
      </c>
      <c r="E491" s="59" t="s">
        <v>4457</v>
      </c>
      <c r="F491" s="59" t="s">
        <v>64</v>
      </c>
      <c r="G491" s="59"/>
      <c r="H491" s="59" t="s">
        <v>33</v>
      </c>
      <c r="I491" s="60">
        <v>16</v>
      </c>
      <c r="J491" s="60">
        <v>6</v>
      </c>
      <c r="K491" s="60">
        <v>0</v>
      </c>
      <c r="L491" s="60">
        <v>4640000</v>
      </c>
      <c r="M491" s="60">
        <v>1740000</v>
      </c>
      <c r="N491" s="60">
        <v>0</v>
      </c>
      <c r="O491" s="60">
        <f>I491*290000*0.7</f>
        <v>3248000</v>
      </c>
      <c r="P491" s="60">
        <v>6380000</v>
      </c>
      <c r="Q491" s="61">
        <v>6380000</v>
      </c>
      <c r="R491" s="61">
        <f t="shared" si="14"/>
        <v>0</v>
      </c>
      <c r="S491" s="61">
        <f t="shared" si="15"/>
        <v>0</v>
      </c>
      <c r="T491" s="18"/>
    </row>
    <row r="492" spans="1:20">
      <c r="A492" s="59">
        <v>485</v>
      </c>
      <c r="B492" s="59" t="s">
        <v>4510</v>
      </c>
      <c r="C492" s="18" t="s">
        <v>2520</v>
      </c>
      <c r="D492" s="18" t="s">
        <v>309</v>
      </c>
      <c r="E492" s="59" t="s">
        <v>4457</v>
      </c>
      <c r="F492" s="59" t="s">
        <v>32</v>
      </c>
      <c r="G492" s="59"/>
      <c r="H492" s="59" t="s">
        <v>33</v>
      </c>
      <c r="I492" s="60">
        <v>9</v>
      </c>
      <c r="J492" s="60">
        <v>6</v>
      </c>
      <c r="K492" s="60">
        <v>0</v>
      </c>
      <c r="L492" s="60">
        <v>2610000</v>
      </c>
      <c r="M492" s="60">
        <v>1740000</v>
      </c>
      <c r="N492" s="60">
        <v>0</v>
      </c>
      <c r="O492" s="60">
        <v>0</v>
      </c>
      <c r="P492" s="60">
        <v>4350000</v>
      </c>
      <c r="Q492" s="61">
        <v>0</v>
      </c>
      <c r="R492" s="61">
        <f t="shared" si="14"/>
        <v>0</v>
      </c>
      <c r="S492" s="61">
        <f t="shared" si="15"/>
        <v>4350000</v>
      </c>
      <c r="T492" s="18"/>
    </row>
    <row r="493" spans="1:20" hidden="1">
      <c r="A493" s="59">
        <v>486</v>
      </c>
      <c r="B493" s="59" t="s">
        <v>4511</v>
      </c>
      <c r="C493" s="18" t="s">
        <v>4512</v>
      </c>
      <c r="D493" s="18" t="s">
        <v>4513</v>
      </c>
      <c r="E493" s="59" t="s">
        <v>4457</v>
      </c>
      <c r="F493" s="59" t="s">
        <v>64</v>
      </c>
      <c r="G493" s="59"/>
      <c r="H493" s="59" t="s">
        <v>33</v>
      </c>
      <c r="I493" s="60">
        <v>6</v>
      </c>
      <c r="J493" s="60">
        <v>9</v>
      </c>
      <c r="K493" s="60">
        <v>0</v>
      </c>
      <c r="L493" s="60">
        <v>1740000</v>
      </c>
      <c r="M493" s="60">
        <v>2610000</v>
      </c>
      <c r="N493" s="60">
        <v>0</v>
      </c>
      <c r="O493" s="60">
        <f>I493*290000*0.7</f>
        <v>1218000</v>
      </c>
      <c r="P493" s="60">
        <v>4350000</v>
      </c>
      <c r="Q493" s="61">
        <v>4350000</v>
      </c>
      <c r="R493" s="61">
        <f t="shared" si="14"/>
        <v>0</v>
      </c>
      <c r="S493" s="61">
        <f t="shared" si="15"/>
        <v>0</v>
      </c>
      <c r="T493" s="18"/>
    </row>
    <row r="494" spans="1:20" hidden="1">
      <c r="A494" s="59">
        <v>487</v>
      </c>
      <c r="B494" s="59" t="s">
        <v>4514</v>
      </c>
      <c r="C494" s="18" t="s">
        <v>4515</v>
      </c>
      <c r="D494" s="18" t="s">
        <v>173</v>
      </c>
      <c r="E494" s="59" t="s">
        <v>4457</v>
      </c>
      <c r="F494" s="59" t="s">
        <v>4400</v>
      </c>
      <c r="G494" s="59"/>
      <c r="H494" s="59" t="s">
        <v>33</v>
      </c>
      <c r="I494" s="60">
        <v>10</v>
      </c>
      <c r="J494" s="60">
        <v>0</v>
      </c>
      <c r="K494" s="60">
        <v>0</v>
      </c>
      <c r="L494" s="60">
        <v>0</v>
      </c>
      <c r="M494" s="60">
        <v>0</v>
      </c>
      <c r="N494" s="60">
        <v>0</v>
      </c>
      <c r="O494" s="60">
        <v>0</v>
      </c>
      <c r="P494" s="60">
        <v>0</v>
      </c>
      <c r="Q494" s="61">
        <v>0</v>
      </c>
      <c r="R494" s="61">
        <f t="shared" si="14"/>
        <v>0</v>
      </c>
      <c r="S494" s="61">
        <f t="shared" si="15"/>
        <v>0</v>
      </c>
      <c r="T494" s="18"/>
    </row>
    <row r="495" spans="1:20" hidden="1">
      <c r="A495" s="59">
        <v>488</v>
      </c>
      <c r="B495" s="59" t="s">
        <v>4516</v>
      </c>
      <c r="C495" s="18" t="s">
        <v>4517</v>
      </c>
      <c r="D495" s="18" t="s">
        <v>192</v>
      </c>
      <c r="E495" s="59" t="s">
        <v>4518</v>
      </c>
      <c r="F495" s="59" t="s">
        <v>32</v>
      </c>
      <c r="G495" s="59"/>
      <c r="H495" s="59" t="s">
        <v>33</v>
      </c>
      <c r="I495" s="60">
        <v>8</v>
      </c>
      <c r="J495" s="60">
        <v>0</v>
      </c>
      <c r="K495" s="60">
        <v>0</v>
      </c>
      <c r="L495" s="60">
        <v>2320000</v>
      </c>
      <c r="M495" s="60">
        <v>0</v>
      </c>
      <c r="N495" s="60">
        <v>0</v>
      </c>
      <c r="O495" s="60">
        <v>0</v>
      </c>
      <c r="P495" s="60">
        <v>2320000</v>
      </c>
      <c r="Q495" s="61">
        <v>2320000</v>
      </c>
      <c r="R495" s="61">
        <f t="shared" si="14"/>
        <v>0</v>
      </c>
      <c r="S495" s="61">
        <f t="shared" si="15"/>
        <v>0</v>
      </c>
      <c r="T495" s="18"/>
    </row>
    <row r="496" spans="1:20" hidden="1">
      <c r="A496" s="59">
        <v>489</v>
      </c>
      <c r="B496" s="59" t="s">
        <v>4519</v>
      </c>
      <c r="C496" s="18" t="s">
        <v>1027</v>
      </c>
      <c r="D496" s="18" t="s">
        <v>192</v>
      </c>
      <c r="E496" s="59" t="s">
        <v>4518</v>
      </c>
      <c r="F496" s="59" t="s">
        <v>32</v>
      </c>
      <c r="G496" s="59"/>
      <c r="H496" s="59" t="s">
        <v>33</v>
      </c>
      <c r="I496" s="60">
        <v>7</v>
      </c>
      <c r="J496" s="60">
        <v>0</v>
      </c>
      <c r="K496" s="60">
        <v>0</v>
      </c>
      <c r="L496" s="60">
        <v>2030000</v>
      </c>
      <c r="M496" s="60">
        <v>0</v>
      </c>
      <c r="N496" s="60">
        <v>0</v>
      </c>
      <c r="O496" s="60">
        <v>0</v>
      </c>
      <c r="P496" s="60">
        <v>2030000</v>
      </c>
      <c r="Q496" s="61">
        <v>2030000</v>
      </c>
      <c r="R496" s="61">
        <f t="shared" si="14"/>
        <v>0</v>
      </c>
      <c r="S496" s="61">
        <f t="shared" si="15"/>
        <v>0</v>
      </c>
      <c r="T496" s="18"/>
    </row>
    <row r="497" spans="1:20" hidden="1">
      <c r="A497" s="59">
        <v>490</v>
      </c>
      <c r="B497" s="59" t="s">
        <v>4520</v>
      </c>
      <c r="C497" s="18" t="s">
        <v>379</v>
      </c>
      <c r="D497" s="18" t="s">
        <v>995</v>
      </c>
      <c r="E497" s="59" t="s">
        <v>4518</v>
      </c>
      <c r="F497" s="59" t="s">
        <v>32</v>
      </c>
      <c r="G497" s="59"/>
      <c r="H497" s="59" t="s">
        <v>33</v>
      </c>
      <c r="I497" s="60">
        <v>7</v>
      </c>
      <c r="J497" s="60">
        <v>0</v>
      </c>
      <c r="K497" s="60">
        <v>0</v>
      </c>
      <c r="L497" s="60">
        <v>2030000</v>
      </c>
      <c r="M497" s="60">
        <v>0</v>
      </c>
      <c r="N497" s="60">
        <v>0</v>
      </c>
      <c r="O497" s="60">
        <v>0</v>
      </c>
      <c r="P497" s="60">
        <v>2030000</v>
      </c>
      <c r="Q497" s="61">
        <v>2030000</v>
      </c>
      <c r="R497" s="61">
        <f t="shared" si="14"/>
        <v>0</v>
      </c>
      <c r="S497" s="61">
        <f t="shared" si="15"/>
        <v>0</v>
      </c>
      <c r="T497" s="18"/>
    </row>
    <row r="498" spans="1:20">
      <c r="A498" s="59">
        <v>491</v>
      </c>
      <c r="B498" s="59" t="s">
        <v>4521</v>
      </c>
      <c r="C498" s="18" t="s">
        <v>4522</v>
      </c>
      <c r="D498" s="18" t="s">
        <v>4523</v>
      </c>
      <c r="E498" s="59" t="s">
        <v>4518</v>
      </c>
      <c r="F498" s="59" t="s">
        <v>204</v>
      </c>
      <c r="G498" s="59"/>
      <c r="H498" s="59" t="s">
        <v>33</v>
      </c>
      <c r="I498" s="60">
        <v>13</v>
      </c>
      <c r="J498" s="60">
        <v>0</v>
      </c>
      <c r="K498" s="60">
        <v>0</v>
      </c>
      <c r="L498" s="60">
        <v>3770000</v>
      </c>
      <c r="M498" s="60">
        <v>0</v>
      </c>
      <c r="N498" s="60">
        <v>0</v>
      </c>
      <c r="O498" s="60">
        <f>I498*290000</f>
        <v>3770000</v>
      </c>
      <c r="P498" s="60">
        <v>3770000</v>
      </c>
      <c r="Q498" s="61">
        <v>0</v>
      </c>
      <c r="R498" s="61">
        <f t="shared" si="14"/>
        <v>0</v>
      </c>
      <c r="S498" s="61">
        <f t="shared" si="15"/>
        <v>3770000</v>
      </c>
      <c r="T498" s="18"/>
    </row>
    <row r="499" spans="1:20" hidden="1">
      <c r="A499" s="59">
        <v>492</v>
      </c>
      <c r="B499" s="59" t="s">
        <v>4524</v>
      </c>
      <c r="C499" s="18" t="s">
        <v>396</v>
      </c>
      <c r="D499" s="18" t="s">
        <v>39</v>
      </c>
      <c r="E499" s="59" t="s">
        <v>4518</v>
      </c>
      <c r="F499" s="59" t="s">
        <v>32</v>
      </c>
      <c r="G499" s="59"/>
      <c r="H499" s="59" t="s">
        <v>33</v>
      </c>
      <c r="I499" s="60">
        <v>5</v>
      </c>
      <c r="J499" s="60">
        <v>0</v>
      </c>
      <c r="K499" s="60">
        <v>0</v>
      </c>
      <c r="L499" s="60">
        <v>1450000</v>
      </c>
      <c r="M499" s="60">
        <v>0</v>
      </c>
      <c r="N499" s="60">
        <v>0</v>
      </c>
      <c r="O499" s="60">
        <v>0</v>
      </c>
      <c r="P499" s="60">
        <v>1450000</v>
      </c>
      <c r="Q499" s="61">
        <v>1450000</v>
      </c>
      <c r="R499" s="61">
        <f t="shared" si="14"/>
        <v>0</v>
      </c>
      <c r="S499" s="61">
        <f t="shared" si="15"/>
        <v>0</v>
      </c>
      <c r="T499" s="18"/>
    </row>
    <row r="500" spans="1:20" hidden="1">
      <c r="A500" s="59">
        <v>493</v>
      </c>
      <c r="B500" s="59" t="s">
        <v>4525</v>
      </c>
      <c r="C500" s="18" t="s">
        <v>1492</v>
      </c>
      <c r="D500" s="18" t="s">
        <v>4526</v>
      </c>
      <c r="E500" s="59" t="s">
        <v>4518</v>
      </c>
      <c r="F500" s="59" t="s">
        <v>64</v>
      </c>
      <c r="G500" s="59"/>
      <c r="H500" s="59" t="s">
        <v>33</v>
      </c>
      <c r="I500" s="60">
        <v>6</v>
      </c>
      <c r="J500" s="60">
        <v>0</v>
      </c>
      <c r="K500" s="60">
        <v>0</v>
      </c>
      <c r="L500" s="60">
        <v>1740000</v>
      </c>
      <c r="M500" s="60">
        <v>0</v>
      </c>
      <c r="N500" s="60">
        <v>0</v>
      </c>
      <c r="O500" s="60">
        <f>I500*290000*0.7</f>
        <v>1218000</v>
      </c>
      <c r="P500" s="60">
        <v>1740000</v>
      </c>
      <c r="Q500" s="61">
        <v>1740000</v>
      </c>
      <c r="R500" s="61">
        <f t="shared" si="14"/>
        <v>0</v>
      </c>
      <c r="S500" s="61">
        <f t="shared" si="15"/>
        <v>0</v>
      </c>
      <c r="T500" s="18"/>
    </row>
    <row r="501" spans="1:20" hidden="1">
      <c r="A501" s="59">
        <v>494</v>
      </c>
      <c r="B501" s="59" t="s">
        <v>4527</v>
      </c>
      <c r="C501" s="18" t="s">
        <v>3796</v>
      </c>
      <c r="D501" s="18" t="s">
        <v>2008</v>
      </c>
      <c r="E501" s="59" t="s">
        <v>4518</v>
      </c>
      <c r="F501" s="59" t="s">
        <v>64</v>
      </c>
      <c r="G501" s="59"/>
      <c r="H501" s="59" t="s">
        <v>33</v>
      </c>
      <c r="I501" s="60">
        <v>4</v>
      </c>
      <c r="J501" s="60">
        <v>0</v>
      </c>
      <c r="K501" s="60">
        <v>0</v>
      </c>
      <c r="L501" s="60">
        <v>1160000</v>
      </c>
      <c r="M501" s="60">
        <v>0</v>
      </c>
      <c r="N501" s="60">
        <v>0</v>
      </c>
      <c r="O501" s="60">
        <f>I501*290000*0.7</f>
        <v>812000</v>
      </c>
      <c r="P501" s="60">
        <v>1160000</v>
      </c>
      <c r="Q501" s="61">
        <v>1160000</v>
      </c>
      <c r="R501" s="61">
        <f t="shared" si="14"/>
        <v>0</v>
      </c>
      <c r="S501" s="61">
        <f t="shared" si="15"/>
        <v>0</v>
      </c>
      <c r="T501" s="18"/>
    </row>
    <row r="502" spans="1:20" hidden="1">
      <c r="A502" s="59">
        <v>495</v>
      </c>
      <c r="B502" s="59" t="s">
        <v>4528</v>
      </c>
      <c r="C502" s="18" t="s">
        <v>4529</v>
      </c>
      <c r="D502" s="18" t="s">
        <v>237</v>
      </c>
      <c r="E502" s="59" t="s">
        <v>4518</v>
      </c>
      <c r="F502" s="59" t="s">
        <v>32</v>
      </c>
      <c r="G502" s="59" t="s">
        <v>32</v>
      </c>
      <c r="H502" s="59" t="s">
        <v>33</v>
      </c>
      <c r="I502" s="60">
        <v>8</v>
      </c>
      <c r="J502" s="60">
        <v>0</v>
      </c>
      <c r="K502" s="60">
        <v>0</v>
      </c>
      <c r="L502" s="60">
        <v>2320000</v>
      </c>
      <c r="M502" s="60">
        <v>0</v>
      </c>
      <c r="N502" s="60">
        <v>0</v>
      </c>
      <c r="O502" s="60">
        <v>0</v>
      </c>
      <c r="P502" s="60">
        <v>2320000</v>
      </c>
      <c r="Q502" s="61">
        <v>2320000</v>
      </c>
      <c r="R502" s="61">
        <f t="shared" si="14"/>
        <v>0</v>
      </c>
      <c r="S502" s="61">
        <f t="shared" si="15"/>
        <v>0</v>
      </c>
      <c r="T502" s="18"/>
    </row>
    <row r="503" spans="1:20" hidden="1">
      <c r="A503" s="59">
        <v>496</v>
      </c>
      <c r="B503" s="59" t="s">
        <v>4530</v>
      </c>
      <c r="C503" s="18" t="s">
        <v>4531</v>
      </c>
      <c r="D503" s="18" t="s">
        <v>705</v>
      </c>
      <c r="E503" s="59" t="s">
        <v>4518</v>
      </c>
      <c r="F503" s="59" t="s">
        <v>32</v>
      </c>
      <c r="G503" s="59"/>
      <c r="H503" s="59" t="s">
        <v>33</v>
      </c>
      <c r="I503" s="60">
        <v>4</v>
      </c>
      <c r="J503" s="60">
        <v>0</v>
      </c>
      <c r="K503" s="60">
        <v>0</v>
      </c>
      <c r="L503" s="60">
        <v>1160000</v>
      </c>
      <c r="M503" s="60">
        <v>0</v>
      </c>
      <c r="N503" s="60">
        <v>0</v>
      </c>
      <c r="O503" s="60">
        <v>0</v>
      </c>
      <c r="P503" s="60">
        <v>1160000</v>
      </c>
      <c r="Q503" s="61">
        <v>1160000</v>
      </c>
      <c r="R503" s="61">
        <f t="shared" si="14"/>
        <v>0</v>
      </c>
      <c r="S503" s="61">
        <f t="shared" si="15"/>
        <v>0</v>
      </c>
      <c r="T503" s="18"/>
    </row>
    <row r="504" spans="1:20" hidden="1">
      <c r="A504" s="59">
        <v>497</v>
      </c>
      <c r="B504" s="59" t="s">
        <v>4532</v>
      </c>
      <c r="C504" s="18" t="s">
        <v>1155</v>
      </c>
      <c r="D504" s="18" t="s">
        <v>67</v>
      </c>
      <c r="E504" s="59" t="s">
        <v>4518</v>
      </c>
      <c r="F504" s="59" t="s">
        <v>32</v>
      </c>
      <c r="G504" s="59"/>
      <c r="H504" s="59" t="s">
        <v>33</v>
      </c>
      <c r="I504" s="60">
        <v>2</v>
      </c>
      <c r="J504" s="60">
        <v>0</v>
      </c>
      <c r="K504" s="60">
        <v>0</v>
      </c>
      <c r="L504" s="60">
        <v>580000</v>
      </c>
      <c r="M504" s="60">
        <v>0</v>
      </c>
      <c r="N504" s="60">
        <v>0</v>
      </c>
      <c r="O504" s="60">
        <v>0</v>
      </c>
      <c r="P504" s="60">
        <v>580000</v>
      </c>
      <c r="Q504" s="61">
        <v>580000</v>
      </c>
      <c r="R504" s="61">
        <f t="shared" si="14"/>
        <v>0</v>
      </c>
      <c r="S504" s="61">
        <f t="shared" si="15"/>
        <v>0</v>
      </c>
      <c r="T504" s="18"/>
    </row>
    <row r="505" spans="1:20" hidden="1">
      <c r="A505" s="59">
        <v>498</v>
      </c>
      <c r="B505" s="59" t="s">
        <v>4533</v>
      </c>
      <c r="C505" s="18" t="s">
        <v>514</v>
      </c>
      <c r="D505" s="18" t="s">
        <v>487</v>
      </c>
      <c r="E505" s="59" t="s">
        <v>4518</v>
      </c>
      <c r="F505" s="59" t="s">
        <v>32</v>
      </c>
      <c r="G505" s="59"/>
      <c r="H505" s="59" t="s">
        <v>33</v>
      </c>
      <c r="I505" s="60">
        <v>14</v>
      </c>
      <c r="J505" s="60">
        <v>0</v>
      </c>
      <c r="K505" s="60">
        <v>0</v>
      </c>
      <c r="L505" s="60">
        <v>4060000</v>
      </c>
      <c r="M505" s="60">
        <v>0</v>
      </c>
      <c r="N505" s="60">
        <v>0</v>
      </c>
      <c r="O505" s="60">
        <v>0</v>
      </c>
      <c r="P505" s="60">
        <v>4060000</v>
      </c>
      <c r="Q505" s="61">
        <v>4060000</v>
      </c>
      <c r="R505" s="61">
        <f t="shared" si="14"/>
        <v>0</v>
      </c>
      <c r="S505" s="61">
        <f t="shared" si="15"/>
        <v>0</v>
      </c>
      <c r="T505" s="18"/>
    </row>
    <row r="506" spans="1:20">
      <c r="A506" s="59">
        <v>499</v>
      </c>
      <c r="B506" s="59" t="s">
        <v>4534</v>
      </c>
      <c r="C506" s="18" t="s">
        <v>86</v>
      </c>
      <c r="D506" s="18" t="s">
        <v>4535</v>
      </c>
      <c r="E506" s="59" t="s">
        <v>4518</v>
      </c>
      <c r="F506" s="59" t="s">
        <v>32</v>
      </c>
      <c r="G506" s="59"/>
      <c r="H506" s="59" t="s">
        <v>33</v>
      </c>
      <c r="I506" s="60">
        <v>4</v>
      </c>
      <c r="J506" s="60">
        <v>0</v>
      </c>
      <c r="K506" s="60">
        <v>0</v>
      </c>
      <c r="L506" s="60">
        <v>1160000</v>
      </c>
      <c r="M506" s="60">
        <v>0</v>
      </c>
      <c r="N506" s="60">
        <v>0</v>
      </c>
      <c r="O506" s="60">
        <v>0</v>
      </c>
      <c r="P506" s="60">
        <v>1160000</v>
      </c>
      <c r="Q506" s="61">
        <v>1120000</v>
      </c>
      <c r="R506" s="61">
        <f t="shared" si="14"/>
        <v>0</v>
      </c>
      <c r="S506" s="61">
        <f t="shared" si="15"/>
        <v>40000</v>
      </c>
      <c r="T506" s="18"/>
    </row>
    <row r="507" spans="1:20" hidden="1">
      <c r="A507" s="59">
        <v>500</v>
      </c>
      <c r="B507" s="59" t="s">
        <v>4536</v>
      </c>
      <c r="C507" s="18" t="s">
        <v>528</v>
      </c>
      <c r="D507" s="18" t="s">
        <v>903</v>
      </c>
      <c r="E507" s="59" t="s">
        <v>4518</v>
      </c>
      <c r="F507" s="59" t="s">
        <v>32</v>
      </c>
      <c r="G507" s="59"/>
      <c r="H507" s="59" t="s">
        <v>33</v>
      </c>
      <c r="I507" s="60">
        <v>4</v>
      </c>
      <c r="J507" s="60">
        <v>0</v>
      </c>
      <c r="K507" s="60">
        <v>0</v>
      </c>
      <c r="L507" s="60">
        <v>1160000</v>
      </c>
      <c r="M507" s="60">
        <v>0</v>
      </c>
      <c r="N507" s="60">
        <v>0</v>
      </c>
      <c r="O507" s="60">
        <v>0</v>
      </c>
      <c r="P507" s="60">
        <v>1160000</v>
      </c>
      <c r="Q507" s="61">
        <v>1160000</v>
      </c>
      <c r="R507" s="61">
        <f t="shared" si="14"/>
        <v>0</v>
      </c>
      <c r="S507" s="61">
        <f t="shared" si="15"/>
        <v>0</v>
      </c>
      <c r="T507" s="18"/>
    </row>
    <row r="508" spans="1:20" hidden="1">
      <c r="A508" s="59">
        <v>501</v>
      </c>
      <c r="B508" s="59" t="s">
        <v>4537</v>
      </c>
      <c r="C508" s="18" t="s">
        <v>4538</v>
      </c>
      <c r="D508" s="18" t="s">
        <v>67</v>
      </c>
      <c r="E508" s="59" t="s">
        <v>4518</v>
      </c>
      <c r="F508" s="59" t="s">
        <v>32</v>
      </c>
      <c r="G508" s="59"/>
      <c r="H508" s="59" t="s">
        <v>33</v>
      </c>
      <c r="I508" s="60">
        <v>10</v>
      </c>
      <c r="J508" s="60">
        <v>0</v>
      </c>
      <c r="K508" s="60">
        <v>0</v>
      </c>
      <c r="L508" s="60">
        <v>2900000</v>
      </c>
      <c r="M508" s="60">
        <v>0</v>
      </c>
      <c r="N508" s="60">
        <v>0</v>
      </c>
      <c r="O508" s="60">
        <v>0</v>
      </c>
      <c r="P508" s="60">
        <v>2900000</v>
      </c>
      <c r="Q508" s="61">
        <v>2900000</v>
      </c>
      <c r="R508" s="61">
        <f t="shared" si="14"/>
        <v>0</v>
      </c>
      <c r="S508" s="61">
        <f t="shared" si="15"/>
        <v>0</v>
      </c>
      <c r="T508" s="18"/>
    </row>
    <row r="509" spans="1:20" hidden="1">
      <c r="A509" s="59">
        <v>502</v>
      </c>
      <c r="B509" s="59" t="s">
        <v>4539</v>
      </c>
      <c r="C509" s="18" t="s">
        <v>473</v>
      </c>
      <c r="D509" s="18" t="s">
        <v>360</v>
      </c>
      <c r="E509" s="59" t="s">
        <v>4518</v>
      </c>
      <c r="F509" s="59" t="s">
        <v>32</v>
      </c>
      <c r="G509" s="59"/>
      <c r="H509" s="59" t="s">
        <v>33</v>
      </c>
      <c r="I509" s="60">
        <v>12</v>
      </c>
      <c r="J509" s="60">
        <v>0</v>
      </c>
      <c r="K509" s="60">
        <v>0</v>
      </c>
      <c r="L509" s="60">
        <v>3480000</v>
      </c>
      <c r="M509" s="60">
        <v>0</v>
      </c>
      <c r="N509" s="60">
        <v>0</v>
      </c>
      <c r="O509" s="60">
        <v>0</v>
      </c>
      <c r="P509" s="60">
        <v>3480000</v>
      </c>
      <c r="Q509" s="61">
        <v>3480000</v>
      </c>
      <c r="R509" s="61">
        <f t="shared" si="14"/>
        <v>0</v>
      </c>
      <c r="S509" s="61">
        <f t="shared" si="15"/>
        <v>0</v>
      </c>
      <c r="T509" s="18"/>
    </row>
    <row r="510" spans="1:20">
      <c r="A510" s="59">
        <v>503</v>
      </c>
      <c r="B510" s="59" t="s">
        <v>4540</v>
      </c>
      <c r="C510" s="18" t="s">
        <v>2520</v>
      </c>
      <c r="D510" s="18" t="s">
        <v>173</v>
      </c>
      <c r="E510" s="59" t="s">
        <v>4518</v>
      </c>
      <c r="F510" s="59" t="s">
        <v>32</v>
      </c>
      <c r="G510" s="59"/>
      <c r="H510" s="59" t="s">
        <v>33</v>
      </c>
      <c r="I510" s="60">
        <v>4</v>
      </c>
      <c r="J510" s="60">
        <v>0</v>
      </c>
      <c r="K510" s="60">
        <v>0</v>
      </c>
      <c r="L510" s="60">
        <v>1160000</v>
      </c>
      <c r="M510" s="60">
        <v>0</v>
      </c>
      <c r="N510" s="60">
        <v>0</v>
      </c>
      <c r="O510" s="60">
        <v>0</v>
      </c>
      <c r="P510" s="60">
        <v>1160000</v>
      </c>
      <c r="Q510" s="61">
        <v>0</v>
      </c>
      <c r="R510" s="61">
        <f t="shared" si="14"/>
        <v>0</v>
      </c>
      <c r="S510" s="61">
        <f t="shared" si="15"/>
        <v>1160000</v>
      </c>
      <c r="T510" s="18"/>
    </row>
    <row r="511" spans="1:20" hidden="1">
      <c r="A511" s="59">
        <v>504</v>
      </c>
      <c r="B511" s="59" t="s">
        <v>4541</v>
      </c>
      <c r="C511" s="18" t="s">
        <v>2603</v>
      </c>
      <c r="D511" s="18" t="s">
        <v>4542</v>
      </c>
      <c r="E511" s="59" t="s">
        <v>4518</v>
      </c>
      <c r="F511" s="59" t="s">
        <v>32</v>
      </c>
      <c r="G511" s="59"/>
      <c r="H511" s="59" t="s">
        <v>33</v>
      </c>
      <c r="I511" s="60">
        <v>12</v>
      </c>
      <c r="J511" s="60">
        <v>0</v>
      </c>
      <c r="K511" s="60">
        <v>0</v>
      </c>
      <c r="L511" s="60">
        <v>3480000</v>
      </c>
      <c r="M511" s="60">
        <v>0</v>
      </c>
      <c r="N511" s="60">
        <v>0</v>
      </c>
      <c r="O511" s="60">
        <v>0</v>
      </c>
      <c r="P511" s="60">
        <v>3480000</v>
      </c>
      <c r="Q511" s="61">
        <v>3480000</v>
      </c>
      <c r="R511" s="61">
        <f t="shared" si="14"/>
        <v>0</v>
      </c>
      <c r="S511" s="61">
        <f t="shared" si="15"/>
        <v>0</v>
      </c>
      <c r="T511" s="18"/>
    </row>
    <row r="512" spans="1:20" hidden="1">
      <c r="A512" s="59">
        <v>505</v>
      </c>
      <c r="B512" s="59" t="s">
        <v>4543</v>
      </c>
      <c r="C512" s="18" t="s">
        <v>473</v>
      </c>
      <c r="D512" s="18" t="s">
        <v>829</v>
      </c>
      <c r="E512" s="59" t="s">
        <v>4518</v>
      </c>
      <c r="F512" s="59" t="s">
        <v>32</v>
      </c>
      <c r="G512" s="59"/>
      <c r="H512" s="59" t="s">
        <v>33</v>
      </c>
      <c r="I512" s="60">
        <v>12</v>
      </c>
      <c r="J512" s="60">
        <v>0</v>
      </c>
      <c r="K512" s="60">
        <v>0</v>
      </c>
      <c r="L512" s="60">
        <v>3480000</v>
      </c>
      <c r="M512" s="60">
        <v>0</v>
      </c>
      <c r="N512" s="60">
        <v>0</v>
      </c>
      <c r="O512" s="60">
        <v>0</v>
      </c>
      <c r="P512" s="60">
        <v>3480000</v>
      </c>
      <c r="Q512" s="61">
        <v>3480000</v>
      </c>
      <c r="R512" s="61">
        <f t="shared" si="14"/>
        <v>0</v>
      </c>
      <c r="S512" s="61">
        <f t="shared" si="15"/>
        <v>0</v>
      </c>
      <c r="T512" s="18"/>
    </row>
    <row r="513" spans="1:20" hidden="1">
      <c r="A513" s="59">
        <v>506</v>
      </c>
      <c r="B513" s="59" t="s">
        <v>4544</v>
      </c>
      <c r="C513" s="18" t="s">
        <v>4545</v>
      </c>
      <c r="D513" s="18" t="s">
        <v>67</v>
      </c>
      <c r="E513" s="59" t="s">
        <v>4518</v>
      </c>
      <c r="F513" s="59" t="s">
        <v>32</v>
      </c>
      <c r="G513" s="59"/>
      <c r="H513" s="59" t="s">
        <v>33</v>
      </c>
      <c r="I513" s="60">
        <v>13</v>
      </c>
      <c r="J513" s="60">
        <v>0</v>
      </c>
      <c r="K513" s="60">
        <v>0</v>
      </c>
      <c r="L513" s="60">
        <v>3770000</v>
      </c>
      <c r="M513" s="60">
        <v>0</v>
      </c>
      <c r="N513" s="60">
        <v>0</v>
      </c>
      <c r="O513" s="60">
        <v>0</v>
      </c>
      <c r="P513" s="60">
        <v>3770000</v>
      </c>
      <c r="Q513" s="61">
        <v>3770000</v>
      </c>
      <c r="R513" s="61">
        <f t="shared" si="14"/>
        <v>0</v>
      </c>
      <c r="S513" s="61">
        <f t="shared" si="15"/>
        <v>0</v>
      </c>
      <c r="T513" s="18"/>
    </row>
    <row r="514" spans="1:20" hidden="1">
      <c r="A514" s="59">
        <v>507</v>
      </c>
      <c r="B514" s="59" t="s">
        <v>4546</v>
      </c>
      <c r="C514" s="18" t="s">
        <v>86</v>
      </c>
      <c r="D514" s="18" t="s">
        <v>903</v>
      </c>
      <c r="E514" s="59" t="s">
        <v>4518</v>
      </c>
      <c r="F514" s="59" t="s">
        <v>32</v>
      </c>
      <c r="G514" s="59"/>
      <c r="H514" s="59" t="s">
        <v>33</v>
      </c>
      <c r="I514" s="60">
        <v>4</v>
      </c>
      <c r="J514" s="60">
        <v>0</v>
      </c>
      <c r="K514" s="60">
        <v>0</v>
      </c>
      <c r="L514" s="60">
        <v>1160000</v>
      </c>
      <c r="M514" s="60">
        <v>0</v>
      </c>
      <c r="N514" s="60">
        <v>0</v>
      </c>
      <c r="O514" s="60">
        <v>0</v>
      </c>
      <c r="P514" s="60">
        <v>1160000</v>
      </c>
      <c r="Q514" s="61">
        <v>1160000</v>
      </c>
      <c r="R514" s="61">
        <f t="shared" si="14"/>
        <v>0</v>
      </c>
      <c r="S514" s="61">
        <f t="shared" si="15"/>
        <v>0</v>
      </c>
      <c r="T514" s="18"/>
    </row>
    <row r="515" spans="1:20" hidden="1">
      <c r="A515" s="59">
        <v>508</v>
      </c>
      <c r="B515" s="59" t="s">
        <v>4547</v>
      </c>
      <c r="C515" s="18" t="s">
        <v>764</v>
      </c>
      <c r="D515" s="18" t="s">
        <v>60</v>
      </c>
      <c r="E515" s="59" t="s">
        <v>4518</v>
      </c>
      <c r="F515" s="59" t="s">
        <v>32</v>
      </c>
      <c r="G515" s="59"/>
      <c r="H515" s="59" t="s">
        <v>33</v>
      </c>
      <c r="I515" s="60">
        <v>3</v>
      </c>
      <c r="J515" s="60">
        <v>0</v>
      </c>
      <c r="K515" s="60">
        <v>0</v>
      </c>
      <c r="L515" s="60">
        <v>870000</v>
      </c>
      <c r="M515" s="60">
        <v>0</v>
      </c>
      <c r="N515" s="60">
        <v>0</v>
      </c>
      <c r="O515" s="60">
        <v>0</v>
      </c>
      <c r="P515" s="60">
        <v>870000</v>
      </c>
      <c r="Q515" s="61">
        <v>870000</v>
      </c>
      <c r="R515" s="61">
        <f t="shared" si="14"/>
        <v>0</v>
      </c>
      <c r="S515" s="61">
        <f t="shared" si="15"/>
        <v>0</v>
      </c>
      <c r="T515" s="18"/>
    </row>
    <row r="516" spans="1:20" hidden="1">
      <c r="A516" s="59">
        <v>509</v>
      </c>
      <c r="B516" s="59" t="s">
        <v>4548</v>
      </c>
      <c r="C516" s="18" t="s">
        <v>4549</v>
      </c>
      <c r="D516" s="18" t="s">
        <v>275</v>
      </c>
      <c r="E516" s="59" t="s">
        <v>4518</v>
      </c>
      <c r="F516" s="59" t="s">
        <v>32</v>
      </c>
      <c r="G516" s="59"/>
      <c r="H516" s="59" t="s">
        <v>33</v>
      </c>
      <c r="I516" s="60">
        <v>9</v>
      </c>
      <c r="J516" s="60">
        <v>0</v>
      </c>
      <c r="K516" s="60">
        <v>0</v>
      </c>
      <c r="L516" s="60">
        <v>2610000</v>
      </c>
      <c r="M516" s="60">
        <v>0</v>
      </c>
      <c r="N516" s="60">
        <v>0</v>
      </c>
      <c r="O516" s="60">
        <v>0</v>
      </c>
      <c r="P516" s="60">
        <v>2610000</v>
      </c>
      <c r="Q516" s="61">
        <v>2610000</v>
      </c>
      <c r="R516" s="61">
        <f t="shared" si="14"/>
        <v>0</v>
      </c>
      <c r="S516" s="61">
        <f t="shared" si="15"/>
        <v>0</v>
      </c>
      <c r="T516" s="18"/>
    </row>
    <row r="517" spans="1:20" hidden="1">
      <c r="A517" s="59">
        <v>510</v>
      </c>
      <c r="B517" s="59" t="s">
        <v>4550</v>
      </c>
      <c r="C517" s="18" t="s">
        <v>2559</v>
      </c>
      <c r="D517" s="18" t="s">
        <v>170</v>
      </c>
      <c r="E517" s="59" t="s">
        <v>4518</v>
      </c>
      <c r="F517" s="59" t="s">
        <v>32</v>
      </c>
      <c r="G517" s="59"/>
      <c r="H517" s="59" t="s">
        <v>33</v>
      </c>
      <c r="I517" s="60">
        <v>8</v>
      </c>
      <c r="J517" s="60">
        <v>0</v>
      </c>
      <c r="K517" s="60">
        <v>0</v>
      </c>
      <c r="L517" s="60">
        <v>2320000</v>
      </c>
      <c r="M517" s="60">
        <v>0</v>
      </c>
      <c r="N517" s="60">
        <v>0</v>
      </c>
      <c r="O517" s="60">
        <v>0</v>
      </c>
      <c r="P517" s="60">
        <v>2320000</v>
      </c>
      <c r="Q517" s="61">
        <v>2320000</v>
      </c>
      <c r="R517" s="61">
        <f t="shared" si="14"/>
        <v>0</v>
      </c>
      <c r="S517" s="61">
        <f t="shared" si="15"/>
        <v>0</v>
      </c>
      <c r="T517" s="18"/>
    </row>
    <row r="518" spans="1:20" hidden="1">
      <c r="A518" s="59">
        <v>511</v>
      </c>
      <c r="B518" s="59" t="s">
        <v>4551</v>
      </c>
      <c r="C518" s="18" t="s">
        <v>2771</v>
      </c>
      <c r="D518" s="18" t="s">
        <v>192</v>
      </c>
      <c r="E518" s="59" t="s">
        <v>4518</v>
      </c>
      <c r="F518" s="59" t="s">
        <v>32</v>
      </c>
      <c r="G518" s="59"/>
      <c r="H518" s="59" t="s">
        <v>33</v>
      </c>
      <c r="I518" s="60">
        <v>2</v>
      </c>
      <c r="J518" s="60">
        <v>0</v>
      </c>
      <c r="K518" s="60">
        <v>0</v>
      </c>
      <c r="L518" s="60">
        <v>580000</v>
      </c>
      <c r="M518" s="60">
        <v>0</v>
      </c>
      <c r="N518" s="60">
        <v>0</v>
      </c>
      <c r="O518" s="60">
        <v>0</v>
      </c>
      <c r="P518" s="60">
        <v>580000</v>
      </c>
      <c r="Q518" s="61">
        <v>580000</v>
      </c>
      <c r="R518" s="61">
        <f t="shared" si="14"/>
        <v>0</v>
      </c>
      <c r="S518" s="61">
        <f t="shared" si="15"/>
        <v>0</v>
      </c>
      <c r="T518" s="18"/>
    </row>
    <row r="519" spans="1:20" hidden="1">
      <c r="A519" s="59">
        <v>512</v>
      </c>
      <c r="B519" s="59" t="s">
        <v>4552</v>
      </c>
      <c r="C519" s="18" t="s">
        <v>1040</v>
      </c>
      <c r="D519" s="18" t="s">
        <v>170</v>
      </c>
      <c r="E519" s="59" t="s">
        <v>4518</v>
      </c>
      <c r="F519" s="59" t="s">
        <v>32</v>
      </c>
      <c r="G519" s="59"/>
      <c r="H519" s="59" t="s">
        <v>33</v>
      </c>
      <c r="I519" s="60">
        <v>8</v>
      </c>
      <c r="J519" s="60">
        <v>0</v>
      </c>
      <c r="K519" s="60">
        <v>0</v>
      </c>
      <c r="L519" s="60">
        <v>2320000</v>
      </c>
      <c r="M519" s="60">
        <v>0</v>
      </c>
      <c r="N519" s="60">
        <v>0</v>
      </c>
      <c r="O519" s="60">
        <v>0</v>
      </c>
      <c r="P519" s="60">
        <v>2320000</v>
      </c>
      <c r="Q519" s="61">
        <v>2320000</v>
      </c>
      <c r="R519" s="61">
        <f t="shared" si="14"/>
        <v>0</v>
      </c>
      <c r="S519" s="61">
        <f t="shared" si="15"/>
        <v>0</v>
      </c>
      <c r="T519" s="18"/>
    </row>
    <row r="520" spans="1:20" hidden="1">
      <c r="A520" s="59">
        <v>513</v>
      </c>
      <c r="B520" s="59" t="s">
        <v>4553</v>
      </c>
      <c r="C520" s="18" t="s">
        <v>316</v>
      </c>
      <c r="D520" s="18" t="s">
        <v>658</v>
      </c>
      <c r="E520" s="59" t="s">
        <v>4518</v>
      </c>
      <c r="F520" s="59" t="s">
        <v>32</v>
      </c>
      <c r="G520" s="59"/>
      <c r="H520" s="59" t="s">
        <v>33</v>
      </c>
      <c r="I520" s="60">
        <v>4</v>
      </c>
      <c r="J520" s="60">
        <v>0</v>
      </c>
      <c r="K520" s="60">
        <v>0</v>
      </c>
      <c r="L520" s="60">
        <v>1160000</v>
      </c>
      <c r="M520" s="60">
        <v>0</v>
      </c>
      <c r="N520" s="60">
        <v>0</v>
      </c>
      <c r="O520" s="60">
        <v>0</v>
      </c>
      <c r="P520" s="60">
        <v>1160000</v>
      </c>
      <c r="Q520" s="61">
        <v>1160000</v>
      </c>
      <c r="R520" s="61">
        <f t="shared" si="14"/>
        <v>0</v>
      </c>
      <c r="S520" s="61">
        <f t="shared" si="15"/>
        <v>0</v>
      </c>
      <c r="T520" s="18"/>
    </row>
    <row r="521" spans="1:20" hidden="1">
      <c r="A521" s="59">
        <v>514</v>
      </c>
      <c r="B521" s="59" t="s">
        <v>4554</v>
      </c>
      <c r="C521" s="18" t="s">
        <v>3917</v>
      </c>
      <c r="D521" s="18" t="s">
        <v>903</v>
      </c>
      <c r="E521" s="59" t="s">
        <v>4518</v>
      </c>
      <c r="F521" s="59" t="s">
        <v>32</v>
      </c>
      <c r="G521" s="59"/>
      <c r="H521" s="59" t="s">
        <v>33</v>
      </c>
      <c r="I521" s="60">
        <v>10</v>
      </c>
      <c r="J521" s="60">
        <v>0</v>
      </c>
      <c r="K521" s="60">
        <v>0</v>
      </c>
      <c r="L521" s="60">
        <v>2900000</v>
      </c>
      <c r="M521" s="60">
        <v>0</v>
      </c>
      <c r="N521" s="60">
        <v>0</v>
      </c>
      <c r="O521" s="60">
        <v>0</v>
      </c>
      <c r="P521" s="60">
        <v>2900000</v>
      </c>
      <c r="Q521" s="61">
        <v>2900000</v>
      </c>
      <c r="R521" s="61">
        <f t="shared" ref="R521:R584" si="16">IF(P521-Q521&lt;0,Q521-P521,0)</f>
        <v>0</v>
      </c>
      <c r="S521" s="61">
        <f t="shared" ref="S521:S584" si="17">IF(P521-Q521&gt;0,P521-Q521,0)</f>
        <v>0</v>
      </c>
      <c r="T521" s="18"/>
    </row>
    <row r="522" spans="1:20" hidden="1">
      <c r="A522" s="59">
        <v>515</v>
      </c>
      <c r="B522" s="59" t="s">
        <v>4555</v>
      </c>
      <c r="C522" s="18" t="s">
        <v>131</v>
      </c>
      <c r="D522" s="18" t="s">
        <v>423</v>
      </c>
      <c r="E522" s="59" t="s">
        <v>4518</v>
      </c>
      <c r="F522" s="59" t="s">
        <v>32</v>
      </c>
      <c r="G522" s="59"/>
      <c r="H522" s="59" t="s">
        <v>33</v>
      </c>
      <c r="I522" s="60">
        <v>7</v>
      </c>
      <c r="J522" s="60">
        <v>0</v>
      </c>
      <c r="K522" s="60">
        <v>0</v>
      </c>
      <c r="L522" s="60">
        <v>2030000</v>
      </c>
      <c r="M522" s="60">
        <v>0</v>
      </c>
      <c r="N522" s="60">
        <v>0</v>
      </c>
      <c r="O522" s="60">
        <v>0</v>
      </c>
      <c r="P522" s="60">
        <v>2030000</v>
      </c>
      <c r="Q522" s="61">
        <v>6118000</v>
      </c>
      <c r="R522" s="61">
        <f t="shared" si="16"/>
        <v>4088000</v>
      </c>
      <c r="S522" s="61">
        <f t="shared" si="17"/>
        <v>0</v>
      </c>
      <c r="T522" s="18"/>
    </row>
    <row r="523" spans="1:20">
      <c r="A523" s="59">
        <v>516</v>
      </c>
      <c r="B523" s="59" t="s">
        <v>4556</v>
      </c>
      <c r="C523" s="18" t="s">
        <v>1583</v>
      </c>
      <c r="D523" s="18" t="s">
        <v>244</v>
      </c>
      <c r="E523" s="59" t="s">
        <v>4518</v>
      </c>
      <c r="F523" s="59" t="s">
        <v>32</v>
      </c>
      <c r="G523" s="59"/>
      <c r="H523" s="59" t="s">
        <v>33</v>
      </c>
      <c r="I523" s="60">
        <v>6</v>
      </c>
      <c r="J523" s="60">
        <v>2</v>
      </c>
      <c r="K523" s="60">
        <v>0</v>
      </c>
      <c r="L523" s="60">
        <v>1740000</v>
      </c>
      <c r="M523" s="60">
        <v>580000</v>
      </c>
      <c r="N523" s="60">
        <v>0</v>
      </c>
      <c r="O523" s="60">
        <v>0</v>
      </c>
      <c r="P523" s="60">
        <v>2320000</v>
      </c>
      <c r="Q523" s="61">
        <v>0</v>
      </c>
      <c r="R523" s="61">
        <f t="shared" si="16"/>
        <v>0</v>
      </c>
      <c r="S523" s="61">
        <f t="shared" si="17"/>
        <v>2320000</v>
      </c>
      <c r="T523" s="18"/>
    </row>
    <row r="524" spans="1:20" hidden="1">
      <c r="A524" s="59">
        <v>517</v>
      </c>
      <c r="B524" s="59" t="s">
        <v>4557</v>
      </c>
      <c r="C524" s="18" t="s">
        <v>446</v>
      </c>
      <c r="D524" s="18" t="s">
        <v>272</v>
      </c>
      <c r="E524" s="59" t="s">
        <v>4518</v>
      </c>
      <c r="F524" s="59" t="s">
        <v>32</v>
      </c>
      <c r="G524" s="59"/>
      <c r="H524" s="59" t="s">
        <v>33</v>
      </c>
      <c r="I524" s="60">
        <v>4</v>
      </c>
      <c r="J524" s="60">
        <v>0</v>
      </c>
      <c r="K524" s="60">
        <v>0</v>
      </c>
      <c r="L524" s="60">
        <v>1160000</v>
      </c>
      <c r="M524" s="60">
        <v>0</v>
      </c>
      <c r="N524" s="60">
        <v>0</v>
      </c>
      <c r="O524" s="60">
        <v>0</v>
      </c>
      <c r="P524" s="60">
        <v>1160000</v>
      </c>
      <c r="Q524" s="61">
        <v>1160000</v>
      </c>
      <c r="R524" s="61">
        <f t="shared" si="16"/>
        <v>0</v>
      </c>
      <c r="S524" s="61">
        <f t="shared" si="17"/>
        <v>0</v>
      </c>
      <c r="T524" s="18"/>
    </row>
    <row r="525" spans="1:20" hidden="1">
      <c r="A525" s="59">
        <v>518</v>
      </c>
      <c r="B525" s="59" t="s">
        <v>4558</v>
      </c>
      <c r="C525" s="18" t="s">
        <v>4559</v>
      </c>
      <c r="D525" s="18" t="s">
        <v>36</v>
      </c>
      <c r="E525" s="59" t="s">
        <v>4518</v>
      </c>
      <c r="F525" s="59" t="s">
        <v>32</v>
      </c>
      <c r="G525" s="59"/>
      <c r="H525" s="59" t="s">
        <v>33</v>
      </c>
      <c r="I525" s="60">
        <v>4</v>
      </c>
      <c r="J525" s="60">
        <v>0</v>
      </c>
      <c r="K525" s="60">
        <v>0</v>
      </c>
      <c r="L525" s="60">
        <v>1160000</v>
      </c>
      <c r="M525" s="60">
        <v>0</v>
      </c>
      <c r="N525" s="60">
        <v>0</v>
      </c>
      <c r="O525" s="60">
        <v>0</v>
      </c>
      <c r="P525" s="60">
        <v>1160000</v>
      </c>
      <c r="Q525" s="61">
        <v>1160000</v>
      </c>
      <c r="R525" s="61">
        <f t="shared" si="16"/>
        <v>0</v>
      </c>
      <c r="S525" s="61">
        <f t="shared" si="17"/>
        <v>0</v>
      </c>
      <c r="T525" s="18"/>
    </row>
    <row r="526" spans="1:20" hidden="1">
      <c r="A526" s="59">
        <v>519</v>
      </c>
      <c r="B526" s="59" t="s">
        <v>4560</v>
      </c>
      <c r="C526" s="18" t="s">
        <v>4561</v>
      </c>
      <c r="D526" s="18" t="s">
        <v>658</v>
      </c>
      <c r="E526" s="59" t="s">
        <v>4518</v>
      </c>
      <c r="F526" s="59" t="s">
        <v>32</v>
      </c>
      <c r="G526" s="59"/>
      <c r="H526" s="59" t="s">
        <v>33</v>
      </c>
      <c r="I526" s="60">
        <v>10</v>
      </c>
      <c r="J526" s="60">
        <v>0</v>
      </c>
      <c r="K526" s="60">
        <v>0</v>
      </c>
      <c r="L526" s="60">
        <v>2900000</v>
      </c>
      <c r="M526" s="60">
        <v>0</v>
      </c>
      <c r="N526" s="60">
        <v>0</v>
      </c>
      <c r="O526" s="60">
        <v>0</v>
      </c>
      <c r="P526" s="60">
        <v>2900000</v>
      </c>
      <c r="Q526" s="61">
        <v>2900000</v>
      </c>
      <c r="R526" s="61">
        <f t="shared" si="16"/>
        <v>0</v>
      </c>
      <c r="S526" s="61">
        <f t="shared" si="17"/>
        <v>0</v>
      </c>
      <c r="T526" s="18"/>
    </row>
    <row r="527" spans="1:20" hidden="1">
      <c r="A527" s="59">
        <v>520</v>
      </c>
      <c r="B527" s="59" t="s">
        <v>4562</v>
      </c>
      <c r="C527" s="18" t="s">
        <v>770</v>
      </c>
      <c r="D527" s="18" t="s">
        <v>1801</v>
      </c>
      <c r="E527" s="59" t="s">
        <v>4518</v>
      </c>
      <c r="F527" s="59" t="s">
        <v>32</v>
      </c>
      <c r="G527" s="59"/>
      <c r="H527" s="59" t="s">
        <v>33</v>
      </c>
      <c r="I527" s="60">
        <v>12</v>
      </c>
      <c r="J527" s="60">
        <v>0</v>
      </c>
      <c r="K527" s="60">
        <v>0</v>
      </c>
      <c r="L527" s="60">
        <v>3480000</v>
      </c>
      <c r="M527" s="60">
        <v>0</v>
      </c>
      <c r="N527" s="60">
        <v>0</v>
      </c>
      <c r="O527" s="60">
        <v>0</v>
      </c>
      <c r="P527" s="60">
        <v>3480000</v>
      </c>
      <c r="Q527" s="61">
        <v>3480000</v>
      </c>
      <c r="R527" s="61">
        <f t="shared" si="16"/>
        <v>0</v>
      </c>
      <c r="S527" s="61">
        <f t="shared" si="17"/>
        <v>0</v>
      </c>
      <c r="T527" s="18"/>
    </row>
    <row r="528" spans="1:20">
      <c r="A528" s="59">
        <v>521</v>
      </c>
      <c r="B528" s="59" t="s">
        <v>4563</v>
      </c>
      <c r="C528" s="18" t="s">
        <v>375</v>
      </c>
      <c r="D528" s="18" t="s">
        <v>272</v>
      </c>
      <c r="E528" s="59" t="s">
        <v>4518</v>
      </c>
      <c r="F528" s="59" t="s">
        <v>32</v>
      </c>
      <c r="G528" s="59"/>
      <c r="H528" s="59" t="s">
        <v>33</v>
      </c>
      <c r="I528" s="60">
        <v>4</v>
      </c>
      <c r="J528" s="60">
        <v>0</v>
      </c>
      <c r="K528" s="60">
        <v>0</v>
      </c>
      <c r="L528" s="60">
        <v>1160000</v>
      </c>
      <c r="M528" s="60">
        <v>0</v>
      </c>
      <c r="N528" s="60">
        <v>0</v>
      </c>
      <c r="O528" s="60">
        <v>0</v>
      </c>
      <c r="P528" s="60">
        <v>1160000</v>
      </c>
      <c r="Q528" s="61">
        <v>0</v>
      </c>
      <c r="R528" s="61">
        <f t="shared" si="16"/>
        <v>0</v>
      </c>
      <c r="S528" s="61">
        <f t="shared" si="17"/>
        <v>1160000</v>
      </c>
      <c r="T528" s="18"/>
    </row>
    <row r="529" spans="1:20" hidden="1">
      <c r="A529" s="59">
        <v>522</v>
      </c>
      <c r="B529" s="59" t="s">
        <v>4564</v>
      </c>
      <c r="C529" s="18" t="s">
        <v>4565</v>
      </c>
      <c r="D529" s="18" t="s">
        <v>189</v>
      </c>
      <c r="E529" s="59" t="s">
        <v>4518</v>
      </c>
      <c r="F529" s="59" t="s">
        <v>64</v>
      </c>
      <c r="G529" s="59"/>
      <c r="H529" s="59" t="s">
        <v>33</v>
      </c>
      <c r="I529" s="60">
        <v>11</v>
      </c>
      <c r="J529" s="60">
        <v>9</v>
      </c>
      <c r="K529" s="60">
        <v>0</v>
      </c>
      <c r="L529" s="60">
        <v>3190000</v>
      </c>
      <c r="M529" s="60">
        <v>2610000</v>
      </c>
      <c r="N529" s="60">
        <v>0</v>
      </c>
      <c r="O529" s="60">
        <f>I529*290000*0.7</f>
        <v>2233000</v>
      </c>
      <c r="P529" s="60">
        <v>5800000</v>
      </c>
      <c r="Q529" s="61">
        <v>5800000</v>
      </c>
      <c r="R529" s="61">
        <f t="shared" si="16"/>
        <v>0</v>
      </c>
      <c r="S529" s="61">
        <f t="shared" si="17"/>
        <v>0</v>
      </c>
      <c r="T529" s="18"/>
    </row>
    <row r="530" spans="1:20" hidden="1">
      <c r="A530" s="59">
        <v>523</v>
      </c>
      <c r="B530" s="59" t="s">
        <v>4566</v>
      </c>
      <c r="C530" s="18" t="s">
        <v>4567</v>
      </c>
      <c r="D530" s="18" t="s">
        <v>67</v>
      </c>
      <c r="E530" s="59" t="s">
        <v>4518</v>
      </c>
      <c r="F530" s="59" t="s">
        <v>32</v>
      </c>
      <c r="G530" s="59"/>
      <c r="H530" s="59" t="s">
        <v>33</v>
      </c>
      <c r="I530" s="60">
        <v>10</v>
      </c>
      <c r="J530" s="60">
        <v>0</v>
      </c>
      <c r="K530" s="60">
        <v>0</v>
      </c>
      <c r="L530" s="60">
        <v>2900000</v>
      </c>
      <c r="M530" s="60">
        <v>0</v>
      </c>
      <c r="N530" s="60">
        <v>0</v>
      </c>
      <c r="O530" s="60">
        <v>0</v>
      </c>
      <c r="P530" s="60">
        <v>2900000</v>
      </c>
      <c r="Q530" s="61">
        <v>2900000</v>
      </c>
      <c r="R530" s="61">
        <f t="shared" si="16"/>
        <v>0</v>
      </c>
      <c r="S530" s="61">
        <f t="shared" si="17"/>
        <v>0</v>
      </c>
      <c r="T530" s="18"/>
    </row>
    <row r="531" spans="1:20" hidden="1">
      <c r="A531" s="59">
        <v>524</v>
      </c>
      <c r="B531" s="59" t="s">
        <v>4568</v>
      </c>
      <c r="C531" s="18" t="s">
        <v>4569</v>
      </c>
      <c r="D531" s="18" t="s">
        <v>4570</v>
      </c>
      <c r="E531" s="59" t="s">
        <v>4518</v>
      </c>
      <c r="F531" s="59" t="s">
        <v>64</v>
      </c>
      <c r="G531" s="59" t="s">
        <v>64</v>
      </c>
      <c r="H531" s="59" t="s">
        <v>33</v>
      </c>
      <c r="I531" s="60">
        <v>9</v>
      </c>
      <c r="J531" s="60">
        <v>3</v>
      </c>
      <c r="K531" s="60">
        <v>0</v>
      </c>
      <c r="L531" s="60">
        <v>2610000</v>
      </c>
      <c r="M531" s="60">
        <v>870000</v>
      </c>
      <c r="N531" s="60">
        <v>0</v>
      </c>
      <c r="O531" s="60">
        <f>I531*290000*0.7</f>
        <v>1827000</v>
      </c>
      <c r="P531" s="60">
        <v>3480000</v>
      </c>
      <c r="Q531" s="61">
        <v>3480000</v>
      </c>
      <c r="R531" s="61">
        <f t="shared" si="16"/>
        <v>0</v>
      </c>
      <c r="S531" s="61">
        <f t="shared" si="17"/>
        <v>0</v>
      </c>
      <c r="T531" s="18"/>
    </row>
    <row r="532" spans="1:20" hidden="1">
      <c r="A532" s="59">
        <v>525</v>
      </c>
      <c r="B532" s="59" t="s">
        <v>4571</v>
      </c>
      <c r="C532" s="18" t="s">
        <v>4572</v>
      </c>
      <c r="D532" s="18" t="s">
        <v>3502</v>
      </c>
      <c r="E532" s="59" t="s">
        <v>4518</v>
      </c>
      <c r="F532" s="59" t="s">
        <v>64</v>
      </c>
      <c r="G532" s="59"/>
      <c r="H532" s="59" t="s">
        <v>33</v>
      </c>
      <c r="I532" s="60">
        <v>12</v>
      </c>
      <c r="J532" s="60">
        <v>7</v>
      </c>
      <c r="K532" s="60">
        <v>0</v>
      </c>
      <c r="L532" s="60">
        <v>3480000</v>
      </c>
      <c r="M532" s="60">
        <v>2030000</v>
      </c>
      <c r="N532" s="60">
        <v>0</v>
      </c>
      <c r="O532" s="60">
        <f>I532*290000*0.7</f>
        <v>2436000</v>
      </c>
      <c r="P532" s="60">
        <v>5510000</v>
      </c>
      <c r="Q532" s="61">
        <v>5510000</v>
      </c>
      <c r="R532" s="61">
        <f t="shared" si="16"/>
        <v>0</v>
      </c>
      <c r="S532" s="61">
        <f t="shared" si="17"/>
        <v>0</v>
      </c>
      <c r="T532" s="18"/>
    </row>
    <row r="533" spans="1:20" hidden="1">
      <c r="A533" s="59">
        <v>526</v>
      </c>
      <c r="B533" s="59" t="s">
        <v>4573</v>
      </c>
      <c r="C533" s="18" t="s">
        <v>4574</v>
      </c>
      <c r="D533" s="18" t="s">
        <v>36</v>
      </c>
      <c r="E533" s="59" t="s">
        <v>4575</v>
      </c>
      <c r="F533" s="59" t="s">
        <v>32</v>
      </c>
      <c r="G533" s="59"/>
      <c r="H533" s="59" t="s">
        <v>33</v>
      </c>
      <c r="I533" s="60">
        <v>4</v>
      </c>
      <c r="J533" s="60">
        <v>0</v>
      </c>
      <c r="K533" s="60">
        <v>0</v>
      </c>
      <c r="L533" s="60">
        <v>1160000</v>
      </c>
      <c r="M533" s="60">
        <v>0</v>
      </c>
      <c r="N533" s="60">
        <v>0</v>
      </c>
      <c r="O533" s="60">
        <v>0</v>
      </c>
      <c r="P533" s="60">
        <v>1160000</v>
      </c>
      <c r="Q533" s="61">
        <v>1160000</v>
      </c>
      <c r="R533" s="61">
        <f t="shared" si="16"/>
        <v>0</v>
      </c>
      <c r="S533" s="61">
        <f t="shared" si="17"/>
        <v>0</v>
      </c>
      <c r="T533" s="18"/>
    </row>
    <row r="534" spans="1:20" hidden="1">
      <c r="A534" s="59">
        <v>527</v>
      </c>
      <c r="B534" s="59" t="s">
        <v>4576</v>
      </c>
      <c r="C534" s="18" t="s">
        <v>2163</v>
      </c>
      <c r="D534" s="18" t="s">
        <v>155</v>
      </c>
      <c r="E534" s="59" t="s">
        <v>4575</v>
      </c>
      <c r="F534" s="59" t="s">
        <v>32</v>
      </c>
      <c r="G534" s="59"/>
      <c r="H534" s="59" t="s">
        <v>33</v>
      </c>
      <c r="I534" s="60">
        <v>14</v>
      </c>
      <c r="J534" s="60">
        <v>0</v>
      </c>
      <c r="K534" s="60">
        <v>0</v>
      </c>
      <c r="L534" s="60">
        <v>4060000</v>
      </c>
      <c r="M534" s="60">
        <v>0</v>
      </c>
      <c r="N534" s="60">
        <v>0</v>
      </c>
      <c r="O534" s="60">
        <v>0</v>
      </c>
      <c r="P534" s="60">
        <v>4060000</v>
      </c>
      <c r="Q534" s="61">
        <v>4060000</v>
      </c>
      <c r="R534" s="61">
        <f t="shared" si="16"/>
        <v>0</v>
      </c>
      <c r="S534" s="61">
        <f t="shared" si="17"/>
        <v>0</v>
      </c>
      <c r="T534" s="18"/>
    </row>
    <row r="535" spans="1:20" hidden="1">
      <c r="A535" s="59">
        <v>528</v>
      </c>
      <c r="B535" s="59" t="s">
        <v>4577</v>
      </c>
      <c r="C535" s="18" t="s">
        <v>976</v>
      </c>
      <c r="D535" s="18" t="s">
        <v>124</v>
      </c>
      <c r="E535" s="59" t="s">
        <v>4575</v>
      </c>
      <c r="F535" s="59" t="s">
        <v>32</v>
      </c>
      <c r="G535" s="59"/>
      <c r="H535" s="59" t="s">
        <v>33</v>
      </c>
      <c r="I535" s="60">
        <v>12</v>
      </c>
      <c r="J535" s="60">
        <v>0</v>
      </c>
      <c r="K535" s="60">
        <v>0</v>
      </c>
      <c r="L535" s="60">
        <v>3480000</v>
      </c>
      <c r="M535" s="60">
        <v>0</v>
      </c>
      <c r="N535" s="60">
        <v>0</v>
      </c>
      <c r="O535" s="60">
        <v>0</v>
      </c>
      <c r="P535" s="60">
        <v>3480000</v>
      </c>
      <c r="Q535" s="61">
        <v>8700000</v>
      </c>
      <c r="R535" s="61">
        <f t="shared" si="16"/>
        <v>5220000</v>
      </c>
      <c r="S535" s="61">
        <f t="shared" si="17"/>
        <v>0</v>
      </c>
      <c r="T535" s="18"/>
    </row>
    <row r="536" spans="1:20" hidden="1">
      <c r="A536" s="59">
        <v>529</v>
      </c>
      <c r="B536" s="59" t="s">
        <v>4578</v>
      </c>
      <c r="C536" s="18" t="s">
        <v>497</v>
      </c>
      <c r="D536" s="18" t="s">
        <v>4579</v>
      </c>
      <c r="E536" s="59" t="s">
        <v>4575</v>
      </c>
      <c r="F536" s="59" t="s">
        <v>32</v>
      </c>
      <c r="G536" s="59"/>
      <c r="H536" s="59" t="s">
        <v>33</v>
      </c>
      <c r="I536" s="60">
        <v>10</v>
      </c>
      <c r="J536" s="60">
        <v>0</v>
      </c>
      <c r="K536" s="60">
        <v>0</v>
      </c>
      <c r="L536" s="60">
        <v>2900000</v>
      </c>
      <c r="M536" s="60">
        <v>0</v>
      </c>
      <c r="N536" s="60">
        <v>0</v>
      </c>
      <c r="O536" s="60">
        <v>0</v>
      </c>
      <c r="P536" s="60">
        <v>2900000</v>
      </c>
      <c r="Q536" s="61">
        <v>2900000</v>
      </c>
      <c r="R536" s="61">
        <f t="shared" si="16"/>
        <v>0</v>
      </c>
      <c r="S536" s="61">
        <f t="shared" si="17"/>
        <v>0</v>
      </c>
      <c r="T536" s="18"/>
    </row>
    <row r="537" spans="1:20" hidden="1">
      <c r="A537" s="59">
        <v>530</v>
      </c>
      <c r="B537" s="59" t="s">
        <v>4580</v>
      </c>
      <c r="C537" s="18" t="s">
        <v>4581</v>
      </c>
      <c r="D537" s="18" t="s">
        <v>610</v>
      </c>
      <c r="E537" s="59" t="s">
        <v>4575</v>
      </c>
      <c r="F537" s="59" t="s">
        <v>204</v>
      </c>
      <c r="G537" s="59"/>
      <c r="H537" s="59" t="s">
        <v>33</v>
      </c>
      <c r="I537" s="60">
        <v>6</v>
      </c>
      <c r="J537" s="60">
        <v>0</v>
      </c>
      <c r="K537" s="60">
        <v>0</v>
      </c>
      <c r="L537" s="60">
        <v>1740000</v>
      </c>
      <c r="M537" s="60">
        <v>0</v>
      </c>
      <c r="N537" s="60">
        <v>0</v>
      </c>
      <c r="O537" s="60">
        <f>I537*290000</f>
        <v>1740000</v>
      </c>
      <c r="P537" s="60">
        <v>1740000</v>
      </c>
      <c r="Q537" s="61">
        <v>1740000</v>
      </c>
      <c r="R537" s="61">
        <f t="shared" si="16"/>
        <v>0</v>
      </c>
      <c r="S537" s="61">
        <f t="shared" si="17"/>
        <v>0</v>
      </c>
      <c r="T537" s="18"/>
    </row>
    <row r="538" spans="1:20">
      <c r="A538" s="59">
        <v>531</v>
      </c>
      <c r="B538" s="59" t="s">
        <v>4582</v>
      </c>
      <c r="C538" s="18" t="s">
        <v>4583</v>
      </c>
      <c r="D538" s="18" t="s">
        <v>124</v>
      </c>
      <c r="E538" s="59" t="s">
        <v>4575</v>
      </c>
      <c r="F538" s="59" t="s">
        <v>64</v>
      </c>
      <c r="G538" s="59"/>
      <c r="H538" s="59" t="s">
        <v>33</v>
      </c>
      <c r="I538" s="60">
        <v>4</v>
      </c>
      <c r="J538" s="60">
        <v>0</v>
      </c>
      <c r="K538" s="60">
        <v>0</v>
      </c>
      <c r="L538" s="60">
        <v>1160000</v>
      </c>
      <c r="M538" s="60">
        <v>0</v>
      </c>
      <c r="N538" s="60">
        <v>0</v>
      </c>
      <c r="O538" s="60">
        <f>I538*290000*0.7</f>
        <v>812000</v>
      </c>
      <c r="P538" s="60">
        <v>1160000</v>
      </c>
      <c r="Q538" s="61">
        <v>0</v>
      </c>
      <c r="R538" s="61">
        <f t="shared" si="16"/>
        <v>0</v>
      </c>
      <c r="S538" s="61">
        <f t="shared" si="17"/>
        <v>1160000</v>
      </c>
      <c r="T538" s="18"/>
    </row>
    <row r="539" spans="1:20" hidden="1">
      <c r="A539" s="59">
        <v>532</v>
      </c>
      <c r="B539" s="59" t="s">
        <v>4584</v>
      </c>
      <c r="C539" s="18" t="s">
        <v>4585</v>
      </c>
      <c r="D539" s="18" t="s">
        <v>4586</v>
      </c>
      <c r="E539" s="59" t="s">
        <v>4575</v>
      </c>
      <c r="F539" s="59" t="s">
        <v>32</v>
      </c>
      <c r="G539" s="59"/>
      <c r="H539" s="59" t="s">
        <v>33</v>
      </c>
      <c r="I539" s="60">
        <v>6</v>
      </c>
      <c r="J539" s="60">
        <v>0</v>
      </c>
      <c r="K539" s="60">
        <v>0</v>
      </c>
      <c r="L539" s="60">
        <v>1740000</v>
      </c>
      <c r="M539" s="60">
        <v>0</v>
      </c>
      <c r="N539" s="60">
        <v>0</v>
      </c>
      <c r="O539" s="60">
        <v>0</v>
      </c>
      <c r="P539" s="60">
        <v>1740000</v>
      </c>
      <c r="Q539" s="61">
        <v>1740000</v>
      </c>
      <c r="R539" s="61">
        <f t="shared" si="16"/>
        <v>0</v>
      </c>
      <c r="S539" s="61">
        <f t="shared" si="17"/>
        <v>0</v>
      </c>
      <c r="T539" s="18"/>
    </row>
    <row r="540" spans="1:20" hidden="1">
      <c r="A540" s="59">
        <v>533</v>
      </c>
      <c r="B540" s="59" t="s">
        <v>4587</v>
      </c>
      <c r="C540" s="18" t="s">
        <v>3453</v>
      </c>
      <c r="D540" s="18" t="s">
        <v>658</v>
      </c>
      <c r="E540" s="59" t="s">
        <v>4575</v>
      </c>
      <c r="F540" s="59" t="s">
        <v>32</v>
      </c>
      <c r="G540" s="59"/>
      <c r="H540" s="59" t="s">
        <v>33</v>
      </c>
      <c r="I540" s="60">
        <v>10</v>
      </c>
      <c r="J540" s="60">
        <v>0</v>
      </c>
      <c r="K540" s="60">
        <v>0</v>
      </c>
      <c r="L540" s="60">
        <v>2900000</v>
      </c>
      <c r="M540" s="60">
        <v>0</v>
      </c>
      <c r="N540" s="60">
        <v>0</v>
      </c>
      <c r="O540" s="60">
        <v>0</v>
      </c>
      <c r="P540" s="60">
        <v>2900000</v>
      </c>
      <c r="Q540" s="61">
        <v>2900000</v>
      </c>
      <c r="R540" s="61">
        <f t="shared" si="16"/>
        <v>0</v>
      </c>
      <c r="S540" s="61">
        <f t="shared" si="17"/>
        <v>0</v>
      </c>
      <c r="T540" s="18"/>
    </row>
    <row r="541" spans="1:20">
      <c r="A541" s="59">
        <v>534</v>
      </c>
      <c r="B541" s="59" t="s">
        <v>4588</v>
      </c>
      <c r="C541" s="18" t="s">
        <v>4589</v>
      </c>
      <c r="D541" s="18" t="s">
        <v>2008</v>
      </c>
      <c r="E541" s="59" t="s">
        <v>4575</v>
      </c>
      <c r="F541" s="59" t="s">
        <v>64</v>
      </c>
      <c r="G541" s="59"/>
      <c r="H541" s="59" t="s">
        <v>33</v>
      </c>
      <c r="I541" s="60">
        <v>4</v>
      </c>
      <c r="J541" s="60">
        <v>0</v>
      </c>
      <c r="K541" s="60">
        <v>0</v>
      </c>
      <c r="L541" s="60">
        <v>1160000</v>
      </c>
      <c r="M541" s="60">
        <v>0</v>
      </c>
      <c r="N541" s="60">
        <v>0</v>
      </c>
      <c r="O541" s="60">
        <f>I541*290000*0.7</f>
        <v>812000</v>
      </c>
      <c r="P541" s="60">
        <v>1160000</v>
      </c>
      <c r="Q541" s="61">
        <v>0</v>
      </c>
      <c r="R541" s="61">
        <f t="shared" si="16"/>
        <v>0</v>
      </c>
      <c r="S541" s="61">
        <f t="shared" si="17"/>
        <v>1160000</v>
      </c>
      <c r="T541" s="18"/>
    </row>
    <row r="542" spans="1:20" hidden="1">
      <c r="A542" s="59">
        <v>535</v>
      </c>
      <c r="B542" s="59" t="s">
        <v>4590</v>
      </c>
      <c r="C542" s="18" t="s">
        <v>458</v>
      </c>
      <c r="D542" s="18" t="s">
        <v>244</v>
      </c>
      <c r="E542" s="59" t="s">
        <v>4575</v>
      </c>
      <c r="F542" s="59" t="s">
        <v>204</v>
      </c>
      <c r="G542" s="59"/>
      <c r="H542" s="59" t="s">
        <v>33</v>
      </c>
      <c r="I542" s="60">
        <v>3</v>
      </c>
      <c r="J542" s="60">
        <v>0</v>
      </c>
      <c r="K542" s="60">
        <v>0</v>
      </c>
      <c r="L542" s="60">
        <v>870000</v>
      </c>
      <c r="M542" s="60">
        <v>0</v>
      </c>
      <c r="N542" s="60">
        <v>0</v>
      </c>
      <c r="O542" s="60">
        <f>I542*290000</f>
        <v>870000</v>
      </c>
      <c r="P542" s="60">
        <v>870000</v>
      </c>
      <c r="Q542" s="61">
        <v>870000</v>
      </c>
      <c r="R542" s="61">
        <f t="shared" si="16"/>
        <v>0</v>
      </c>
      <c r="S542" s="61">
        <f t="shared" si="17"/>
        <v>0</v>
      </c>
      <c r="T542" s="18"/>
    </row>
    <row r="543" spans="1:20" hidden="1">
      <c r="A543" s="59">
        <v>536</v>
      </c>
      <c r="B543" s="59" t="s">
        <v>4591</v>
      </c>
      <c r="C543" s="18" t="s">
        <v>1406</v>
      </c>
      <c r="D543" s="18" t="s">
        <v>550</v>
      </c>
      <c r="E543" s="59" t="s">
        <v>4575</v>
      </c>
      <c r="F543" s="59" t="s">
        <v>64</v>
      </c>
      <c r="G543" s="59" t="s">
        <v>64</v>
      </c>
      <c r="H543" s="59" t="s">
        <v>33</v>
      </c>
      <c r="I543" s="60">
        <v>4</v>
      </c>
      <c r="J543" s="60">
        <v>0</v>
      </c>
      <c r="K543" s="60">
        <v>0</v>
      </c>
      <c r="L543" s="60">
        <v>1160000</v>
      </c>
      <c r="M543" s="60">
        <v>0</v>
      </c>
      <c r="N543" s="60">
        <v>0</v>
      </c>
      <c r="O543" s="60">
        <f>I543*290000*0.7</f>
        <v>812000</v>
      </c>
      <c r="P543" s="60">
        <v>1160000</v>
      </c>
      <c r="Q543" s="61">
        <v>1160000</v>
      </c>
      <c r="R543" s="61">
        <f t="shared" si="16"/>
        <v>0</v>
      </c>
      <c r="S543" s="61">
        <f t="shared" si="17"/>
        <v>0</v>
      </c>
      <c r="T543" s="18"/>
    </row>
    <row r="544" spans="1:20">
      <c r="A544" s="59">
        <v>537</v>
      </c>
      <c r="B544" s="59" t="s">
        <v>4592</v>
      </c>
      <c r="C544" s="18" t="s">
        <v>389</v>
      </c>
      <c r="D544" s="18" t="s">
        <v>280</v>
      </c>
      <c r="E544" s="59" t="s">
        <v>4575</v>
      </c>
      <c r="F544" s="59" t="s">
        <v>32</v>
      </c>
      <c r="G544" s="59" t="s">
        <v>64</v>
      </c>
      <c r="H544" s="59" t="s">
        <v>33</v>
      </c>
      <c r="I544" s="60">
        <v>17</v>
      </c>
      <c r="J544" s="60">
        <v>3</v>
      </c>
      <c r="K544" s="60">
        <v>0</v>
      </c>
      <c r="L544" s="60">
        <v>4930000</v>
      </c>
      <c r="M544" s="60">
        <v>870000</v>
      </c>
      <c r="N544" s="60">
        <v>0</v>
      </c>
      <c r="O544" s="60">
        <v>0</v>
      </c>
      <c r="P544" s="60">
        <v>5800000</v>
      </c>
      <c r="Q544" s="61">
        <v>0</v>
      </c>
      <c r="R544" s="61">
        <f t="shared" si="16"/>
        <v>0</v>
      </c>
      <c r="S544" s="61">
        <f t="shared" si="17"/>
        <v>5800000</v>
      </c>
      <c r="T544" s="18"/>
    </row>
    <row r="545" spans="1:20" hidden="1">
      <c r="A545" s="59">
        <v>538</v>
      </c>
      <c r="B545" s="59" t="s">
        <v>4593</v>
      </c>
      <c r="C545" s="18" t="s">
        <v>389</v>
      </c>
      <c r="D545" s="18" t="s">
        <v>309</v>
      </c>
      <c r="E545" s="59" t="s">
        <v>4575</v>
      </c>
      <c r="F545" s="59" t="s">
        <v>32</v>
      </c>
      <c r="G545" s="59"/>
      <c r="H545" s="59" t="s">
        <v>33</v>
      </c>
      <c r="I545" s="60">
        <v>10</v>
      </c>
      <c r="J545" s="60">
        <v>0</v>
      </c>
      <c r="K545" s="60">
        <v>0</v>
      </c>
      <c r="L545" s="60">
        <v>2900000</v>
      </c>
      <c r="M545" s="60">
        <v>0</v>
      </c>
      <c r="N545" s="60">
        <v>0</v>
      </c>
      <c r="O545" s="60">
        <v>0</v>
      </c>
      <c r="P545" s="60">
        <v>2900000</v>
      </c>
      <c r="Q545" s="61">
        <v>2900000</v>
      </c>
      <c r="R545" s="61">
        <f t="shared" si="16"/>
        <v>0</v>
      </c>
      <c r="S545" s="61">
        <f t="shared" si="17"/>
        <v>0</v>
      </c>
      <c r="T545" s="18"/>
    </row>
    <row r="546" spans="1:20" hidden="1">
      <c r="A546" s="59">
        <v>539</v>
      </c>
      <c r="B546" s="59" t="s">
        <v>4594</v>
      </c>
      <c r="C546" s="18" t="s">
        <v>1714</v>
      </c>
      <c r="D546" s="18" t="s">
        <v>230</v>
      </c>
      <c r="E546" s="59" t="s">
        <v>4575</v>
      </c>
      <c r="F546" s="59" t="s">
        <v>32</v>
      </c>
      <c r="G546" s="59"/>
      <c r="H546" s="59" t="s">
        <v>33</v>
      </c>
      <c r="I546" s="60">
        <v>12</v>
      </c>
      <c r="J546" s="60">
        <v>0</v>
      </c>
      <c r="K546" s="60">
        <v>0</v>
      </c>
      <c r="L546" s="60">
        <v>3480000</v>
      </c>
      <c r="M546" s="60">
        <v>0</v>
      </c>
      <c r="N546" s="60">
        <v>0</v>
      </c>
      <c r="O546" s="60">
        <v>0</v>
      </c>
      <c r="P546" s="60">
        <v>3480000</v>
      </c>
      <c r="Q546" s="61">
        <v>3480000</v>
      </c>
      <c r="R546" s="61">
        <f t="shared" si="16"/>
        <v>0</v>
      </c>
      <c r="S546" s="61">
        <f t="shared" si="17"/>
        <v>0</v>
      </c>
      <c r="T546" s="18"/>
    </row>
    <row r="547" spans="1:20" hidden="1">
      <c r="A547" s="59">
        <v>540</v>
      </c>
      <c r="B547" s="59" t="s">
        <v>4595</v>
      </c>
      <c r="C547" s="18" t="s">
        <v>1001</v>
      </c>
      <c r="D547" s="18" t="s">
        <v>335</v>
      </c>
      <c r="E547" s="59" t="s">
        <v>4575</v>
      </c>
      <c r="F547" s="59" t="s">
        <v>32</v>
      </c>
      <c r="G547" s="59"/>
      <c r="H547" s="59" t="s">
        <v>33</v>
      </c>
      <c r="I547" s="60">
        <v>11</v>
      </c>
      <c r="J547" s="60">
        <v>0</v>
      </c>
      <c r="K547" s="60">
        <v>0</v>
      </c>
      <c r="L547" s="60">
        <v>3190000</v>
      </c>
      <c r="M547" s="60">
        <v>0</v>
      </c>
      <c r="N547" s="60">
        <v>0</v>
      </c>
      <c r="O547" s="60">
        <v>0</v>
      </c>
      <c r="P547" s="60">
        <v>3190000</v>
      </c>
      <c r="Q547" s="61">
        <v>3190000</v>
      </c>
      <c r="R547" s="61">
        <f t="shared" si="16"/>
        <v>0</v>
      </c>
      <c r="S547" s="61">
        <f t="shared" si="17"/>
        <v>0</v>
      </c>
      <c r="T547" s="18"/>
    </row>
    <row r="548" spans="1:20" hidden="1">
      <c r="A548" s="59">
        <v>541</v>
      </c>
      <c r="B548" s="59" t="s">
        <v>4596</v>
      </c>
      <c r="C548" s="18" t="s">
        <v>152</v>
      </c>
      <c r="D548" s="18" t="s">
        <v>244</v>
      </c>
      <c r="E548" s="59" t="s">
        <v>4575</v>
      </c>
      <c r="F548" s="59" t="s">
        <v>32</v>
      </c>
      <c r="G548" s="59"/>
      <c r="H548" s="59" t="s">
        <v>33</v>
      </c>
      <c r="I548" s="60">
        <v>3</v>
      </c>
      <c r="J548" s="60">
        <v>0</v>
      </c>
      <c r="K548" s="60">
        <v>0</v>
      </c>
      <c r="L548" s="60">
        <v>870000</v>
      </c>
      <c r="M548" s="60">
        <v>0</v>
      </c>
      <c r="N548" s="60">
        <v>0</v>
      </c>
      <c r="O548" s="60">
        <v>0</v>
      </c>
      <c r="P548" s="60">
        <v>870000</v>
      </c>
      <c r="Q548" s="61">
        <v>870000</v>
      </c>
      <c r="R548" s="61">
        <f t="shared" si="16"/>
        <v>0</v>
      </c>
      <c r="S548" s="61">
        <f t="shared" si="17"/>
        <v>0</v>
      </c>
      <c r="T548" s="18"/>
    </row>
    <row r="549" spans="1:20" hidden="1">
      <c r="A549" s="59">
        <v>542</v>
      </c>
      <c r="B549" s="59" t="s">
        <v>4597</v>
      </c>
      <c r="C549" s="18" t="s">
        <v>86</v>
      </c>
      <c r="D549" s="18" t="s">
        <v>124</v>
      </c>
      <c r="E549" s="59" t="s">
        <v>4575</v>
      </c>
      <c r="F549" s="59" t="s">
        <v>32</v>
      </c>
      <c r="G549" s="59"/>
      <c r="H549" s="59" t="s">
        <v>33</v>
      </c>
      <c r="I549" s="60">
        <v>10</v>
      </c>
      <c r="J549" s="60">
        <v>0</v>
      </c>
      <c r="K549" s="60">
        <v>0</v>
      </c>
      <c r="L549" s="60">
        <v>2900000</v>
      </c>
      <c r="M549" s="60">
        <v>0</v>
      </c>
      <c r="N549" s="60">
        <v>0</v>
      </c>
      <c r="O549" s="60">
        <v>0</v>
      </c>
      <c r="P549" s="60">
        <v>2900000</v>
      </c>
      <c r="Q549" s="61">
        <v>2900000</v>
      </c>
      <c r="R549" s="61">
        <f t="shared" si="16"/>
        <v>0</v>
      </c>
      <c r="S549" s="61">
        <f t="shared" si="17"/>
        <v>0</v>
      </c>
      <c r="T549" s="18"/>
    </row>
    <row r="550" spans="1:20" hidden="1">
      <c r="A550" s="59">
        <v>543</v>
      </c>
      <c r="B550" s="59" t="s">
        <v>4598</v>
      </c>
      <c r="C550" s="18" t="s">
        <v>2695</v>
      </c>
      <c r="D550" s="18" t="s">
        <v>249</v>
      </c>
      <c r="E550" s="59" t="s">
        <v>4575</v>
      </c>
      <c r="F550" s="59" t="s">
        <v>32</v>
      </c>
      <c r="G550" s="59"/>
      <c r="H550" s="59" t="s">
        <v>33</v>
      </c>
      <c r="I550" s="60">
        <v>10</v>
      </c>
      <c r="J550" s="60">
        <v>3</v>
      </c>
      <c r="K550" s="60">
        <v>3</v>
      </c>
      <c r="L550" s="60">
        <v>2900000</v>
      </c>
      <c r="M550" s="60">
        <v>870000</v>
      </c>
      <c r="N550" s="60">
        <v>870000</v>
      </c>
      <c r="O550" s="60">
        <v>0</v>
      </c>
      <c r="P550" s="60">
        <v>4640000</v>
      </c>
      <c r="Q550" s="61">
        <v>4640000</v>
      </c>
      <c r="R550" s="61">
        <f t="shared" si="16"/>
        <v>0</v>
      </c>
      <c r="S550" s="61">
        <f t="shared" si="17"/>
        <v>0</v>
      </c>
      <c r="T550" s="18"/>
    </row>
    <row r="551" spans="1:20" hidden="1">
      <c r="A551" s="59">
        <v>544</v>
      </c>
      <c r="B551" s="59" t="s">
        <v>4599</v>
      </c>
      <c r="C551" s="18" t="s">
        <v>905</v>
      </c>
      <c r="D551" s="18" t="s">
        <v>309</v>
      </c>
      <c r="E551" s="59" t="s">
        <v>4575</v>
      </c>
      <c r="F551" s="59" t="s">
        <v>32</v>
      </c>
      <c r="G551" s="59"/>
      <c r="H551" s="59" t="s">
        <v>33</v>
      </c>
      <c r="I551" s="60">
        <v>14</v>
      </c>
      <c r="J551" s="60">
        <v>0</v>
      </c>
      <c r="K551" s="60">
        <v>0</v>
      </c>
      <c r="L551" s="60">
        <v>4060000</v>
      </c>
      <c r="M551" s="60">
        <v>0</v>
      </c>
      <c r="N551" s="60">
        <v>0</v>
      </c>
      <c r="O551" s="60">
        <v>0</v>
      </c>
      <c r="P551" s="60">
        <v>4060000</v>
      </c>
      <c r="Q551" s="61">
        <v>4060000</v>
      </c>
      <c r="R551" s="61">
        <f t="shared" si="16"/>
        <v>0</v>
      </c>
      <c r="S551" s="61">
        <f t="shared" si="17"/>
        <v>0</v>
      </c>
      <c r="T551" s="18"/>
    </row>
    <row r="552" spans="1:20" hidden="1">
      <c r="A552" s="59">
        <v>545</v>
      </c>
      <c r="B552" s="59" t="s">
        <v>4600</v>
      </c>
      <c r="C552" s="18" t="s">
        <v>4601</v>
      </c>
      <c r="D552" s="18" t="s">
        <v>696</v>
      </c>
      <c r="E552" s="59" t="s">
        <v>4575</v>
      </c>
      <c r="F552" s="59" t="s">
        <v>32</v>
      </c>
      <c r="G552" s="59"/>
      <c r="H552" s="59" t="s">
        <v>33</v>
      </c>
      <c r="I552" s="60">
        <v>10</v>
      </c>
      <c r="J552" s="60">
        <v>0</v>
      </c>
      <c r="K552" s="60">
        <v>0</v>
      </c>
      <c r="L552" s="60">
        <v>2900000</v>
      </c>
      <c r="M552" s="60">
        <v>0</v>
      </c>
      <c r="N552" s="60">
        <v>0</v>
      </c>
      <c r="O552" s="60">
        <v>0</v>
      </c>
      <c r="P552" s="60">
        <v>2900000</v>
      </c>
      <c r="Q552" s="61">
        <v>2900000</v>
      </c>
      <c r="R552" s="61">
        <f t="shared" si="16"/>
        <v>0</v>
      </c>
      <c r="S552" s="61">
        <f t="shared" si="17"/>
        <v>0</v>
      </c>
      <c r="T552" s="18"/>
    </row>
    <row r="553" spans="1:20" hidden="1">
      <c r="A553" s="59">
        <v>546</v>
      </c>
      <c r="B553" s="59" t="s">
        <v>4602</v>
      </c>
      <c r="C553" s="18" t="s">
        <v>1068</v>
      </c>
      <c r="D553" s="18" t="s">
        <v>1193</v>
      </c>
      <c r="E553" s="59" t="s">
        <v>4575</v>
      </c>
      <c r="F553" s="59" t="s">
        <v>32</v>
      </c>
      <c r="G553" s="59"/>
      <c r="H553" s="59" t="s">
        <v>33</v>
      </c>
      <c r="I553" s="60">
        <v>7</v>
      </c>
      <c r="J553" s="60">
        <v>0</v>
      </c>
      <c r="K553" s="60">
        <v>0</v>
      </c>
      <c r="L553" s="60">
        <v>2030000</v>
      </c>
      <c r="M553" s="60">
        <v>0</v>
      </c>
      <c r="N553" s="60">
        <v>0</v>
      </c>
      <c r="O553" s="60">
        <v>0</v>
      </c>
      <c r="P553" s="60">
        <v>2030000</v>
      </c>
      <c r="Q553" s="61">
        <v>2030000</v>
      </c>
      <c r="R553" s="61">
        <f t="shared" si="16"/>
        <v>0</v>
      </c>
      <c r="S553" s="61">
        <f t="shared" si="17"/>
        <v>0</v>
      </c>
      <c r="T553" s="18"/>
    </row>
    <row r="554" spans="1:20" hidden="1">
      <c r="A554" s="59">
        <v>547</v>
      </c>
      <c r="B554" s="59" t="s">
        <v>4603</v>
      </c>
      <c r="C554" s="18" t="s">
        <v>833</v>
      </c>
      <c r="D554" s="18" t="s">
        <v>4604</v>
      </c>
      <c r="E554" s="59" t="s">
        <v>4575</v>
      </c>
      <c r="F554" s="59" t="s">
        <v>32</v>
      </c>
      <c r="G554" s="59"/>
      <c r="H554" s="59" t="s">
        <v>33</v>
      </c>
      <c r="I554" s="60">
        <v>7</v>
      </c>
      <c r="J554" s="60">
        <v>0</v>
      </c>
      <c r="K554" s="60">
        <v>0</v>
      </c>
      <c r="L554" s="60">
        <v>2030000</v>
      </c>
      <c r="M554" s="60">
        <v>0</v>
      </c>
      <c r="N554" s="60">
        <v>0</v>
      </c>
      <c r="O554" s="60">
        <v>0</v>
      </c>
      <c r="P554" s="60">
        <v>2030000</v>
      </c>
      <c r="Q554" s="61">
        <v>2030000</v>
      </c>
      <c r="R554" s="61">
        <f t="shared" si="16"/>
        <v>0</v>
      </c>
      <c r="S554" s="61">
        <f t="shared" si="17"/>
        <v>0</v>
      </c>
      <c r="T554" s="18"/>
    </row>
    <row r="555" spans="1:20" hidden="1">
      <c r="A555" s="59">
        <v>548</v>
      </c>
      <c r="B555" s="59" t="s">
        <v>4605</v>
      </c>
      <c r="C555" s="18" t="s">
        <v>534</v>
      </c>
      <c r="D555" s="18" t="s">
        <v>74</v>
      </c>
      <c r="E555" s="59" t="s">
        <v>4575</v>
      </c>
      <c r="F555" s="59" t="s">
        <v>32</v>
      </c>
      <c r="G555" s="59"/>
      <c r="H555" s="59" t="s">
        <v>33</v>
      </c>
      <c r="I555" s="60">
        <v>4</v>
      </c>
      <c r="J555" s="60">
        <v>0</v>
      </c>
      <c r="K555" s="60">
        <v>0</v>
      </c>
      <c r="L555" s="60">
        <v>1160000</v>
      </c>
      <c r="M555" s="60">
        <v>0</v>
      </c>
      <c r="N555" s="60">
        <v>0</v>
      </c>
      <c r="O555" s="60">
        <v>0</v>
      </c>
      <c r="P555" s="60">
        <v>1160000</v>
      </c>
      <c r="Q555" s="61">
        <v>1160000</v>
      </c>
      <c r="R555" s="61">
        <f t="shared" si="16"/>
        <v>0</v>
      </c>
      <c r="S555" s="61">
        <f t="shared" si="17"/>
        <v>0</v>
      </c>
      <c r="T555" s="18"/>
    </row>
    <row r="556" spans="1:20" hidden="1">
      <c r="A556" s="59">
        <v>549</v>
      </c>
      <c r="B556" s="59" t="s">
        <v>4606</v>
      </c>
      <c r="C556" s="18" t="s">
        <v>4607</v>
      </c>
      <c r="D556" s="18" t="s">
        <v>835</v>
      </c>
      <c r="E556" s="59" t="s">
        <v>4575</v>
      </c>
      <c r="F556" s="59" t="s">
        <v>32</v>
      </c>
      <c r="G556" s="59"/>
      <c r="H556" s="59" t="s">
        <v>33</v>
      </c>
      <c r="I556" s="60">
        <v>4</v>
      </c>
      <c r="J556" s="60">
        <v>0</v>
      </c>
      <c r="K556" s="60">
        <v>0</v>
      </c>
      <c r="L556" s="60">
        <v>1160000</v>
      </c>
      <c r="M556" s="60">
        <v>0</v>
      </c>
      <c r="N556" s="60">
        <v>0</v>
      </c>
      <c r="O556" s="60">
        <v>0</v>
      </c>
      <c r="P556" s="60">
        <v>1160000</v>
      </c>
      <c r="Q556" s="61">
        <v>1160000</v>
      </c>
      <c r="R556" s="61">
        <f t="shared" si="16"/>
        <v>0</v>
      </c>
      <c r="S556" s="61">
        <f t="shared" si="17"/>
        <v>0</v>
      </c>
      <c r="T556" s="18"/>
    </row>
    <row r="557" spans="1:20" hidden="1">
      <c r="A557" s="59">
        <v>550</v>
      </c>
      <c r="B557" s="59" t="s">
        <v>4608</v>
      </c>
      <c r="C557" s="18" t="s">
        <v>4609</v>
      </c>
      <c r="D557" s="18" t="s">
        <v>158</v>
      </c>
      <c r="E557" s="59" t="s">
        <v>4575</v>
      </c>
      <c r="F557" s="59" t="s">
        <v>32</v>
      </c>
      <c r="G557" s="59"/>
      <c r="H557" s="59" t="s">
        <v>33</v>
      </c>
      <c r="I557" s="60">
        <v>6</v>
      </c>
      <c r="J557" s="60">
        <v>0</v>
      </c>
      <c r="K557" s="60">
        <v>0</v>
      </c>
      <c r="L557" s="60">
        <v>1740000</v>
      </c>
      <c r="M557" s="60">
        <v>0</v>
      </c>
      <c r="N557" s="60">
        <v>0</v>
      </c>
      <c r="O557" s="60">
        <v>0</v>
      </c>
      <c r="P557" s="60">
        <v>1740000</v>
      </c>
      <c r="Q557" s="61">
        <v>1740000</v>
      </c>
      <c r="R557" s="61">
        <f t="shared" si="16"/>
        <v>0</v>
      </c>
      <c r="S557" s="61">
        <f t="shared" si="17"/>
        <v>0</v>
      </c>
      <c r="T557" s="18"/>
    </row>
    <row r="558" spans="1:20" hidden="1">
      <c r="A558" s="59">
        <v>551</v>
      </c>
      <c r="B558" s="59" t="s">
        <v>4610</v>
      </c>
      <c r="C558" s="18" t="s">
        <v>1506</v>
      </c>
      <c r="D558" s="18" t="s">
        <v>192</v>
      </c>
      <c r="E558" s="59" t="s">
        <v>4575</v>
      </c>
      <c r="F558" s="59" t="s">
        <v>32</v>
      </c>
      <c r="G558" s="59"/>
      <c r="H558" s="59" t="s">
        <v>33</v>
      </c>
      <c r="I558" s="60">
        <v>4</v>
      </c>
      <c r="J558" s="60">
        <v>0</v>
      </c>
      <c r="K558" s="60">
        <v>0</v>
      </c>
      <c r="L558" s="60">
        <v>1160000</v>
      </c>
      <c r="M558" s="60">
        <v>0</v>
      </c>
      <c r="N558" s="60">
        <v>0</v>
      </c>
      <c r="O558" s="60">
        <v>0</v>
      </c>
      <c r="P558" s="60">
        <v>1160000</v>
      </c>
      <c r="Q558" s="61">
        <v>1160000</v>
      </c>
      <c r="R558" s="61">
        <f t="shared" si="16"/>
        <v>0</v>
      </c>
      <c r="S558" s="61">
        <f t="shared" si="17"/>
        <v>0</v>
      </c>
      <c r="T558" s="18"/>
    </row>
    <row r="559" spans="1:20" hidden="1">
      <c r="A559" s="59">
        <v>552</v>
      </c>
      <c r="B559" s="59" t="s">
        <v>4611</v>
      </c>
      <c r="C559" s="18" t="s">
        <v>3443</v>
      </c>
      <c r="D559" s="18" t="s">
        <v>84</v>
      </c>
      <c r="E559" s="59" t="s">
        <v>4575</v>
      </c>
      <c r="F559" s="59" t="s">
        <v>32</v>
      </c>
      <c r="G559" s="59"/>
      <c r="H559" s="59" t="s">
        <v>33</v>
      </c>
      <c r="I559" s="60">
        <v>10</v>
      </c>
      <c r="J559" s="60">
        <v>0</v>
      </c>
      <c r="K559" s="60">
        <v>0</v>
      </c>
      <c r="L559" s="60">
        <v>2900000</v>
      </c>
      <c r="M559" s="60">
        <v>0</v>
      </c>
      <c r="N559" s="60">
        <v>0</v>
      </c>
      <c r="O559" s="60">
        <v>0</v>
      </c>
      <c r="P559" s="60">
        <v>2900000</v>
      </c>
      <c r="Q559" s="61">
        <v>2900000</v>
      </c>
      <c r="R559" s="61">
        <f t="shared" si="16"/>
        <v>0</v>
      </c>
      <c r="S559" s="61">
        <f t="shared" si="17"/>
        <v>0</v>
      </c>
      <c r="T559" s="18"/>
    </row>
    <row r="560" spans="1:20" hidden="1">
      <c r="A560" s="59">
        <v>553</v>
      </c>
      <c r="B560" s="59" t="s">
        <v>4612</v>
      </c>
      <c r="C560" s="18" t="s">
        <v>1324</v>
      </c>
      <c r="D560" s="18" t="s">
        <v>170</v>
      </c>
      <c r="E560" s="59" t="s">
        <v>4575</v>
      </c>
      <c r="F560" s="59" t="s">
        <v>32</v>
      </c>
      <c r="G560" s="59"/>
      <c r="H560" s="59" t="s">
        <v>33</v>
      </c>
      <c r="I560" s="60">
        <v>10</v>
      </c>
      <c r="J560" s="60">
        <v>0</v>
      </c>
      <c r="K560" s="60">
        <v>0</v>
      </c>
      <c r="L560" s="60">
        <v>2900000</v>
      </c>
      <c r="M560" s="60">
        <v>0</v>
      </c>
      <c r="N560" s="60">
        <v>0</v>
      </c>
      <c r="O560" s="60">
        <v>0</v>
      </c>
      <c r="P560" s="60">
        <v>2900000</v>
      </c>
      <c r="Q560" s="61">
        <v>2900000</v>
      </c>
      <c r="R560" s="61">
        <f t="shared" si="16"/>
        <v>0</v>
      </c>
      <c r="S560" s="61">
        <f t="shared" si="17"/>
        <v>0</v>
      </c>
      <c r="T560" s="18"/>
    </row>
    <row r="561" spans="1:20" hidden="1">
      <c r="A561" s="59">
        <v>554</v>
      </c>
      <c r="B561" s="59" t="s">
        <v>4613</v>
      </c>
      <c r="C561" s="18" t="s">
        <v>4614</v>
      </c>
      <c r="D561" s="18" t="s">
        <v>107</v>
      </c>
      <c r="E561" s="59" t="s">
        <v>4575</v>
      </c>
      <c r="F561" s="59" t="s">
        <v>32</v>
      </c>
      <c r="G561" s="59"/>
      <c r="H561" s="59" t="s">
        <v>33</v>
      </c>
      <c r="I561" s="60">
        <v>10</v>
      </c>
      <c r="J561" s="60">
        <v>0</v>
      </c>
      <c r="K561" s="60">
        <v>0</v>
      </c>
      <c r="L561" s="60">
        <v>2900000</v>
      </c>
      <c r="M561" s="60">
        <v>0</v>
      </c>
      <c r="N561" s="60">
        <v>0</v>
      </c>
      <c r="O561" s="60">
        <v>0</v>
      </c>
      <c r="P561" s="60">
        <v>2900000</v>
      </c>
      <c r="Q561" s="61">
        <v>2900000</v>
      </c>
      <c r="R561" s="61">
        <f t="shared" si="16"/>
        <v>0</v>
      </c>
      <c r="S561" s="61">
        <f t="shared" si="17"/>
        <v>0</v>
      </c>
      <c r="T561" s="18"/>
    </row>
    <row r="562" spans="1:20" hidden="1">
      <c r="A562" s="59">
        <v>555</v>
      </c>
      <c r="B562" s="59" t="s">
        <v>4615</v>
      </c>
      <c r="C562" s="18" t="s">
        <v>4616</v>
      </c>
      <c r="D562" s="18" t="s">
        <v>132</v>
      </c>
      <c r="E562" s="59" t="s">
        <v>4575</v>
      </c>
      <c r="F562" s="59" t="s">
        <v>32</v>
      </c>
      <c r="G562" s="59"/>
      <c r="H562" s="59" t="s">
        <v>33</v>
      </c>
      <c r="I562" s="60">
        <v>10</v>
      </c>
      <c r="J562" s="60">
        <v>0</v>
      </c>
      <c r="K562" s="60">
        <v>0</v>
      </c>
      <c r="L562" s="60">
        <v>2900000</v>
      </c>
      <c r="M562" s="60">
        <v>0</v>
      </c>
      <c r="N562" s="60">
        <v>0</v>
      </c>
      <c r="O562" s="60">
        <v>0</v>
      </c>
      <c r="P562" s="60">
        <v>2900000</v>
      </c>
      <c r="Q562" s="61">
        <v>2900000</v>
      </c>
      <c r="R562" s="61">
        <f t="shared" si="16"/>
        <v>0</v>
      </c>
      <c r="S562" s="61">
        <f t="shared" si="17"/>
        <v>0</v>
      </c>
      <c r="T562" s="18"/>
    </row>
    <row r="563" spans="1:20" hidden="1">
      <c r="A563" s="59">
        <v>556</v>
      </c>
      <c r="B563" s="59" t="s">
        <v>4617</v>
      </c>
      <c r="C563" s="18" t="s">
        <v>4618</v>
      </c>
      <c r="D563" s="18" t="s">
        <v>36</v>
      </c>
      <c r="E563" s="59" t="s">
        <v>4575</v>
      </c>
      <c r="F563" s="59" t="s">
        <v>32</v>
      </c>
      <c r="G563" s="59"/>
      <c r="H563" s="59" t="s">
        <v>33</v>
      </c>
      <c r="I563" s="60">
        <v>19</v>
      </c>
      <c r="J563" s="60">
        <v>0</v>
      </c>
      <c r="K563" s="60">
        <v>0</v>
      </c>
      <c r="L563" s="60">
        <v>5510000</v>
      </c>
      <c r="M563" s="60">
        <v>0</v>
      </c>
      <c r="N563" s="60">
        <v>0</v>
      </c>
      <c r="O563" s="60">
        <v>0</v>
      </c>
      <c r="P563" s="60">
        <v>5510000</v>
      </c>
      <c r="Q563" s="61">
        <v>5510000</v>
      </c>
      <c r="R563" s="61">
        <f t="shared" si="16"/>
        <v>0</v>
      </c>
      <c r="S563" s="61">
        <f t="shared" si="17"/>
        <v>0</v>
      </c>
      <c r="T563" s="18"/>
    </row>
    <row r="564" spans="1:20" hidden="1">
      <c r="A564" s="59">
        <v>557</v>
      </c>
      <c r="B564" s="59" t="s">
        <v>4619</v>
      </c>
      <c r="C564" s="18" t="s">
        <v>1170</v>
      </c>
      <c r="D564" s="18" t="s">
        <v>705</v>
      </c>
      <c r="E564" s="59" t="s">
        <v>4575</v>
      </c>
      <c r="F564" s="59" t="s">
        <v>32</v>
      </c>
      <c r="G564" s="59"/>
      <c r="H564" s="59" t="s">
        <v>33</v>
      </c>
      <c r="I564" s="60">
        <v>2</v>
      </c>
      <c r="J564" s="60">
        <v>0</v>
      </c>
      <c r="K564" s="60">
        <v>0</v>
      </c>
      <c r="L564" s="60">
        <v>580000</v>
      </c>
      <c r="M564" s="60">
        <v>0</v>
      </c>
      <c r="N564" s="60">
        <v>0</v>
      </c>
      <c r="O564" s="60">
        <v>0</v>
      </c>
      <c r="P564" s="60">
        <v>580000</v>
      </c>
      <c r="Q564" s="61">
        <v>580000</v>
      </c>
      <c r="R564" s="61">
        <f t="shared" si="16"/>
        <v>0</v>
      </c>
      <c r="S564" s="61">
        <f t="shared" si="17"/>
        <v>0</v>
      </c>
      <c r="T564" s="18"/>
    </row>
    <row r="565" spans="1:20">
      <c r="A565" s="59">
        <v>558</v>
      </c>
      <c r="B565" s="59" t="s">
        <v>4620</v>
      </c>
      <c r="C565" s="18" t="s">
        <v>4621</v>
      </c>
      <c r="D565" s="18" t="s">
        <v>269</v>
      </c>
      <c r="E565" s="59" t="s">
        <v>4575</v>
      </c>
      <c r="F565" s="59" t="s">
        <v>32</v>
      </c>
      <c r="G565" s="59"/>
      <c r="H565" s="59" t="s">
        <v>33</v>
      </c>
      <c r="I565" s="60">
        <v>4</v>
      </c>
      <c r="J565" s="60">
        <v>0</v>
      </c>
      <c r="K565" s="60">
        <v>0</v>
      </c>
      <c r="L565" s="60">
        <v>1160000</v>
      </c>
      <c r="M565" s="60">
        <v>0</v>
      </c>
      <c r="N565" s="60">
        <v>0</v>
      </c>
      <c r="O565" s="60">
        <v>0</v>
      </c>
      <c r="P565" s="60">
        <v>1160000</v>
      </c>
      <c r="Q565" s="61">
        <v>0</v>
      </c>
      <c r="R565" s="61">
        <f t="shared" si="16"/>
        <v>0</v>
      </c>
      <c r="S565" s="61">
        <f t="shared" si="17"/>
        <v>1160000</v>
      </c>
      <c r="T565" s="18"/>
    </row>
    <row r="566" spans="1:20" hidden="1">
      <c r="A566" s="59">
        <v>559</v>
      </c>
      <c r="B566" s="59" t="s">
        <v>4622</v>
      </c>
      <c r="C566" s="18" t="s">
        <v>537</v>
      </c>
      <c r="D566" s="18" t="s">
        <v>192</v>
      </c>
      <c r="E566" s="59" t="s">
        <v>4575</v>
      </c>
      <c r="F566" s="59" t="s">
        <v>32</v>
      </c>
      <c r="G566" s="59"/>
      <c r="H566" s="59" t="s">
        <v>33</v>
      </c>
      <c r="I566" s="60">
        <v>8</v>
      </c>
      <c r="J566" s="60">
        <v>4</v>
      </c>
      <c r="K566" s="60">
        <v>0</v>
      </c>
      <c r="L566" s="60">
        <v>2320000</v>
      </c>
      <c r="M566" s="60">
        <v>1160000</v>
      </c>
      <c r="N566" s="60">
        <v>0</v>
      </c>
      <c r="O566" s="60">
        <v>0</v>
      </c>
      <c r="P566" s="60">
        <v>3480000</v>
      </c>
      <c r="Q566" s="61">
        <v>3480000</v>
      </c>
      <c r="R566" s="61">
        <f t="shared" si="16"/>
        <v>0</v>
      </c>
      <c r="S566" s="61">
        <f t="shared" si="17"/>
        <v>0</v>
      </c>
      <c r="T566" s="18"/>
    </row>
    <row r="567" spans="1:20" hidden="1">
      <c r="A567" s="59">
        <v>560</v>
      </c>
      <c r="B567" s="59" t="s">
        <v>4623</v>
      </c>
      <c r="C567" s="18" t="s">
        <v>1913</v>
      </c>
      <c r="D567" s="18" t="s">
        <v>36</v>
      </c>
      <c r="E567" s="59" t="s">
        <v>4575</v>
      </c>
      <c r="F567" s="59" t="s">
        <v>32</v>
      </c>
      <c r="G567" s="59"/>
      <c r="H567" s="59" t="s">
        <v>33</v>
      </c>
      <c r="I567" s="60">
        <v>8</v>
      </c>
      <c r="J567" s="60">
        <v>0</v>
      </c>
      <c r="K567" s="60">
        <v>0</v>
      </c>
      <c r="L567" s="60">
        <v>2320000</v>
      </c>
      <c r="M567" s="60">
        <v>0</v>
      </c>
      <c r="N567" s="60">
        <v>0</v>
      </c>
      <c r="O567" s="60">
        <v>0</v>
      </c>
      <c r="P567" s="60">
        <v>2320000</v>
      </c>
      <c r="Q567" s="61">
        <v>2320000</v>
      </c>
      <c r="R567" s="61">
        <f t="shared" si="16"/>
        <v>0</v>
      </c>
      <c r="S567" s="61">
        <f t="shared" si="17"/>
        <v>0</v>
      </c>
      <c r="T567" s="18"/>
    </row>
    <row r="568" spans="1:20" hidden="1">
      <c r="A568" s="59">
        <v>561</v>
      </c>
      <c r="B568" s="59" t="s">
        <v>4624</v>
      </c>
      <c r="C568" s="18" t="s">
        <v>4625</v>
      </c>
      <c r="D568" s="18" t="s">
        <v>36</v>
      </c>
      <c r="E568" s="59" t="s">
        <v>4575</v>
      </c>
      <c r="F568" s="59" t="s">
        <v>32</v>
      </c>
      <c r="G568" s="59"/>
      <c r="H568" s="59" t="s">
        <v>33</v>
      </c>
      <c r="I568" s="60">
        <v>2</v>
      </c>
      <c r="J568" s="60">
        <v>0</v>
      </c>
      <c r="K568" s="60">
        <v>0</v>
      </c>
      <c r="L568" s="60">
        <v>580000</v>
      </c>
      <c r="M568" s="60">
        <v>0</v>
      </c>
      <c r="N568" s="60">
        <v>0</v>
      </c>
      <c r="O568" s="60">
        <v>0</v>
      </c>
      <c r="P568" s="60">
        <v>580000</v>
      </c>
      <c r="Q568" s="61">
        <v>580000</v>
      </c>
      <c r="R568" s="61">
        <f t="shared" si="16"/>
        <v>0</v>
      </c>
      <c r="S568" s="61">
        <f t="shared" si="17"/>
        <v>0</v>
      </c>
      <c r="T568" s="18"/>
    </row>
    <row r="569" spans="1:20" hidden="1">
      <c r="A569" s="59">
        <v>562</v>
      </c>
      <c r="B569" s="59" t="s">
        <v>4626</v>
      </c>
      <c r="C569" s="18" t="s">
        <v>4627</v>
      </c>
      <c r="D569" s="18" t="s">
        <v>304</v>
      </c>
      <c r="E569" s="59" t="s">
        <v>4575</v>
      </c>
      <c r="F569" s="59" t="s">
        <v>32</v>
      </c>
      <c r="G569" s="59"/>
      <c r="H569" s="59" t="s">
        <v>33</v>
      </c>
      <c r="I569" s="60">
        <v>6</v>
      </c>
      <c r="J569" s="60">
        <v>3</v>
      </c>
      <c r="K569" s="60">
        <v>0</v>
      </c>
      <c r="L569" s="60">
        <v>1740000</v>
      </c>
      <c r="M569" s="60">
        <v>870000</v>
      </c>
      <c r="N569" s="60">
        <v>0</v>
      </c>
      <c r="O569" s="60">
        <v>0</v>
      </c>
      <c r="P569" s="60">
        <v>2610000</v>
      </c>
      <c r="Q569" s="61">
        <v>2610000</v>
      </c>
      <c r="R569" s="61">
        <f t="shared" si="16"/>
        <v>0</v>
      </c>
      <c r="S569" s="61">
        <f t="shared" si="17"/>
        <v>0</v>
      </c>
      <c r="T569" s="18"/>
    </row>
    <row r="570" spans="1:20" hidden="1">
      <c r="A570" s="59">
        <v>563</v>
      </c>
      <c r="B570" s="59" t="s">
        <v>4628</v>
      </c>
      <c r="C570" s="18" t="s">
        <v>4629</v>
      </c>
      <c r="D570" s="18" t="s">
        <v>4630</v>
      </c>
      <c r="E570" s="59" t="s">
        <v>4575</v>
      </c>
      <c r="F570" s="59" t="s">
        <v>204</v>
      </c>
      <c r="G570" s="59"/>
      <c r="H570" s="59" t="s">
        <v>33</v>
      </c>
      <c r="I570" s="60">
        <v>10</v>
      </c>
      <c r="J570" s="60">
        <v>3</v>
      </c>
      <c r="K570" s="60">
        <v>0</v>
      </c>
      <c r="L570" s="60">
        <v>2900000</v>
      </c>
      <c r="M570" s="60">
        <v>870000</v>
      </c>
      <c r="N570" s="60">
        <v>0</v>
      </c>
      <c r="O570" s="60">
        <f>I570*290000</f>
        <v>2900000</v>
      </c>
      <c r="P570" s="60">
        <v>3770000</v>
      </c>
      <c r="Q570" s="61">
        <v>3770000</v>
      </c>
      <c r="R570" s="61">
        <f t="shared" si="16"/>
        <v>0</v>
      </c>
      <c r="S570" s="61">
        <f t="shared" si="17"/>
        <v>0</v>
      </c>
      <c r="T570" s="18"/>
    </row>
    <row r="571" spans="1:20">
      <c r="A571" s="59">
        <v>564</v>
      </c>
      <c r="B571" s="59" t="s">
        <v>4631</v>
      </c>
      <c r="C571" s="18" t="s">
        <v>1771</v>
      </c>
      <c r="D571" s="18" t="s">
        <v>48</v>
      </c>
      <c r="E571" s="59" t="s">
        <v>4575</v>
      </c>
      <c r="F571" s="59" t="s">
        <v>32</v>
      </c>
      <c r="G571" s="59"/>
      <c r="H571" s="59" t="s">
        <v>33</v>
      </c>
      <c r="I571" s="60">
        <v>8</v>
      </c>
      <c r="J571" s="60">
        <v>0</v>
      </c>
      <c r="K571" s="60">
        <v>0</v>
      </c>
      <c r="L571" s="60">
        <v>2320000</v>
      </c>
      <c r="M571" s="60">
        <v>0</v>
      </c>
      <c r="N571" s="60">
        <v>0</v>
      </c>
      <c r="O571" s="60">
        <v>0</v>
      </c>
      <c r="P571" s="60">
        <v>2320000</v>
      </c>
      <c r="Q571" s="61">
        <v>0</v>
      </c>
      <c r="R571" s="61">
        <f t="shared" si="16"/>
        <v>0</v>
      </c>
      <c r="S571" s="61">
        <f t="shared" si="17"/>
        <v>2320000</v>
      </c>
      <c r="T571" s="18"/>
    </row>
    <row r="572" spans="1:20">
      <c r="A572" s="59">
        <v>565</v>
      </c>
      <c r="B572" s="59" t="s">
        <v>4632</v>
      </c>
      <c r="C572" s="18" t="s">
        <v>4633</v>
      </c>
      <c r="D572" s="18" t="s">
        <v>54</v>
      </c>
      <c r="E572" s="59" t="s">
        <v>4575</v>
      </c>
      <c r="F572" s="59" t="s">
        <v>64</v>
      </c>
      <c r="G572" s="59"/>
      <c r="H572" s="59" t="s">
        <v>33</v>
      </c>
      <c r="I572" s="60">
        <v>2</v>
      </c>
      <c r="J572" s="60">
        <v>18</v>
      </c>
      <c r="K572" s="60">
        <v>0</v>
      </c>
      <c r="L572" s="60">
        <v>580000</v>
      </c>
      <c r="M572" s="60">
        <v>5220000</v>
      </c>
      <c r="N572" s="60">
        <v>0</v>
      </c>
      <c r="O572" s="60">
        <f>I572*290000*0.7</f>
        <v>406000</v>
      </c>
      <c r="P572" s="60">
        <v>5800000</v>
      </c>
      <c r="Q572" s="61">
        <v>0</v>
      </c>
      <c r="R572" s="61">
        <f t="shared" si="16"/>
        <v>0</v>
      </c>
      <c r="S572" s="61">
        <f t="shared" si="17"/>
        <v>5800000</v>
      </c>
      <c r="T572" s="18"/>
    </row>
    <row r="573" spans="1:20" hidden="1">
      <c r="A573" s="59">
        <v>566</v>
      </c>
      <c r="B573" s="59" t="s">
        <v>4634</v>
      </c>
      <c r="C573" s="18" t="s">
        <v>4635</v>
      </c>
      <c r="D573" s="18" t="s">
        <v>36</v>
      </c>
      <c r="E573" s="59" t="s">
        <v>4575</v>
      </c>
      <c r="F573" s="59" t="s">
        <v>32</v>
      </c>
      <c r="G573" s="59"/>
      <c r="H573" s="59" t="s">
        <v>33</v>
      </c>
      <c r="I573" s="60">
        <v>4</v>
      </c>
      <c r="J573" s="60">
        <v>0</v>
      </c>
      <c r="K573" s="60">
        <v>0</v>
      </c>
      <c r="L573" s="60">
        <v>1160000</v>
      </c>
      <c r="M573" s="60">
        <v>0</v>
      </c>
      <c r="N573" s="60">
        <v>0</v>
      </c>
      <c r="O573" s="60">
        <v>0</v>
      </c>
      <c r="P573" s="60">
        <v>1160000</v>
      </c>
      <c r="Q573" s="61">
        <v>1160000</v>
      </c>
      <c r="R573" s="61">
        <f t="shared" si="16"/>
        <v>0</v>
      </c>
      <c r="S573" s="61">
        <f t="shared" si="17"/>
        <v>0</v>
      </c>
      <c r="T573" s="18"/>
    </row>
    <row r="574" spans="1:20" hidden="1">
      <c r="A574" s="59">
        <v>567</v>
      </c>
      <c r="B574" s="59" t="s">
        <v>4636</v>
      </c>
      <c r="C574" s="18" t="s">
        <v>4320</v>
      </c>
      <c r="D574" s="18" t="s">
        <v>84</v>
      </c>
      <c r="E574" s="59" t="s">
        <v>4575</v>
      </c>
      <c r="F574" s="59" t="s">
        <v>32</v>
      </c>
      <c r="G574" s="59"/>
      <c r="H574" s="59" t="s">
        <v>33</v>
      </c>
      <c r="I574" s="60">
        <v>11</v>
      </c>
      <c r="J574" s="60">
        <v>0</v>
      </c>
      <c r="K574" s="60">
        <v>0</v>
      </c>
      <c r="L574" s="60">
        <v>3190000</v>
      </c>
      <c r="M574" s="60">
        <v>0</v>
      </c>
      <c r="N574" s="60">
        <v>0</v>
      </c>
      <c r="O574" s="60">
        <v>0</v>
      </c>
      <c r="P574" s="60">
        <v>3190000</v>
      </c>
      <c r="Q574" s="61">
        <v>3190000</v>
      </c>
      <c r="R574" s="61">
        <f t="shared" si="16"/>
        <v>0</v>
      </c>
      <c r="S574" s="61">
        <f t="shared" si="17"/>
        <v>0</v>
      </c>
      <c r="T574" s="18"/>
    </row>
    <row r="575" spans="1:20" hidden="1">
      <c r="A575" s="59">
        <v>568</v>
      </c>
      <c r="B575" s="59" t="s">
        <v>4637</v>
      </c>
      <c r="C575" s="18" t="s">
        <v>86</v>
      </c>
      <c r="D575" s="18" t="s">
        <v>360</v>
      </c>
      <c r="E575" s="59" t="s">
        <v>4575</v>
      </c>
      <c r="F575" s="59" t="s">
        <v>32</v>
      </c>
      <c r="G575" s="59"/>
      <c r="H575" s="59" t="s">
        <v>33</v>
      </c>
      <c r="I575" s="60">
        <v>4</v>
      </c>
      <c r="J575" s="60">
        <v>0</v>
      </c>
      <c r="K575" s="60">
        <v>0</v>
      </c>
      <c r="L575" s="60">
        <v>1160000</v>
      </c>
      <c r="M575" s="60">
        <v>0</v>
      </c>
      <c r="N575" s="60">
        <v>0</v>
      </c>
      <c r="O575" s="60">
        <v>0</v>
      </c>
      <c r="P575" s="60">
        <v>1160000</v>
      </c>
      <c r="Q575" s="61">
        <v>1160000</v>
      </c>
      <c r="R575" s="61">
        <f t="shared" si="16"/>
        <v>0</v>
      </c>
      <c r="S575" s="61">
        <f t="shared" si="17"/>
        <v>0</v>
      </c>
      <c r="T575" s="18"/>
    </row>
    <row r="576" spans="1:20">
      <c r="A576" s="59">
        <v>569</v>
      </c>
      <c r="B576" s="59" t="s">
        <v>4638</v>
      </c>
      <c r="C576" s="18" t="s">
        <v>2317</v>
      </c>
      <c r="D576" s="18" t="s">
        <v>4639</v>
      </c>
      <c r="E576" s="59" t="s">
        <v>4575</v>
      </c>
      <c r="F576" s="59" t="s">
        <v>204</v>
      </c>
      <c r="G576" s="59"/>
      <c r="H576" s="59" t="s">
        <v>33</v>
      </c>
      <c r="I576" s="60">
        <v>0</v>
      </c>
      <c r="J576" s="60">
        <v>3</v>
      </c>
      <c r="K576" s="60">
        <v>0</v>
      </c>
      <c r="L576" s="60">
        <v>0</v>
      </c>
      <c r="M576" s="60">
        <v>870000</v>
      </c>
      <c r="N576" s="60">
        <v>0</v>
      </c>
      <c r="O576" s="60">
        <f>I576*290000</f>
        <v>0</v>
      </c>
      <c r="P576" s="60">
        <v>870000</v>
      </c>
      <c r="Q576" s="61">
        <v>0</v>
      </c>
      <c r="R576" s="61">
        <f t="shared" si="16"/>
        <v>0</v>
      </c>
      <c r="S576" s="61">
        <f t="shared" si="17"/>
        <v>870000</v>
      </c>
      <c r="T576" s="18"/>
    </row>
    <row r="577" spans="1:20">
      <c r="A577" s="59">
        <v>570</v>
      </c>
      <c r="B577" s="59" t="s">
        <v>4640</v>
      </c>
      <c r="C577" s="18" t="s">
        <v>665</v>
      </c>
      <c r="D577" s="18" t="s">
        <v>70</v>
      </c>
      <c r="E577" s="59" t="s">
        <v>4575</v>
      </c>
      <c r="F577" s="59" t="s">
        <v>4400</v>
      </c>
      <c r="G577" s="59"/>
      <c r="H577" s="59" t="s">
        <v>33</v>
      </c>
      <c r="I577" s="60">
        <v>12</v>
      </c>
      <c r="J577" s="60">
        <v>3</v>
      </c>
      <c r="K577" s="60">
        <v>0</v>
      </c>
      <c r="L577" s="60">
        <v>0</v>
      </c>
      <c r="M577" s="60">
        <v>870000</v>
      </c>
      <c r="N577" s="60">
        <v>0</v>
      </c>
      <c r="O577" s="60">
        <v>0</v>
      </c>
      <c r="P577" s="60">
        <v>870000</v>
      </c>
      <c r="Q577" s="61">
        <v>0</v>
      </c>
      <c r="R577" s="61">
        <f t="shared" si="16"/>
        <v>0</v>
      </c>
      <c r="S577" s="61">
        <f t="shared" si="17"/>
        <v>870000</v>
      </c>
      <c r="T577" s="18"/>
    </row>
    <row r="578" spans="1:20" hidden="1">
      <c r="A578" s="59">
        <v>571</v>
      </c>
      <c r="B578" s="59" t="s">
        <v>4641</v>
      </c>
      <c r="C578" s="18" t="s">
        <v>4642</v>
      </c>
      <c r="D578" s="18" t="s">
        <v>36</v>
      </c>
      <c r="E578" s="59" t="s">
        <v>4643</v>
      </c>
      <c r="F578" s="59" t="s">
        <v>32</v>
      </c>
      <c r="G578" s="59"/>
      <c r="H578" s="59" t="s">
        <v>33</v>
      </c>
      <c r="I578" s="60">
        <v>8</v>
      </c>
      <c r="J578" s="60">
        <v>0</v>
      </c>
      <c r="K578" s="60">
        <v>0</v>
      </c>
      <c r="L578" s="60">
        <v>2320000</v>
      </c>
      <c r="M578" s="60">
        <v>0</v>
      </c>
      <c r="N578" s="60">
        <v>0</v>
      </c>
      <c r="O578" s="60">
        <v>0</v>
      </c>
      <c r="P578" s="60">
        <v>2320000</v>
      </c>
      <c r="Q578" s="61">
        <v>2320000</v>
      </c>
      <c r="R578" s="61">
        <f t="shared" si="16"/>
        <v>0</v>
      </c>
      <c r="S578" s="61">
        <f t="shared" si="17"/>
        <v>0</v>
      </c>
      <c r="T578" s="18"/>
    </row>
    <row r="579" spans="1:20" hidden="1">
      <c r="A579" s="59">
        <v>572</v>
      </c>
      <c r="B579" s="59" t="s">
        <v>4644</v>
      </c>
      <c r="C579" s="18" t="s">
        <v>137</v>
      </c>
      <c r="D579" s="18" t="s">
        <v>2008</v>
      </c>
      <c r="E579" s="59" t="s">
        <v>4643</v>
      </c>
      <c r="F579" s="59" t="s">
        <v>32</v>
      </c>
      <c r="G579" s="59"/>
      <c r="H579" s="59" t="s">
        <v>33</v>
      </c>
      <c r="I579" s="60">
        <v>18</v>
      </c>
      <c r="J579" s="60">
        <v>0</v>
      </c>
      <c r="K579" s="60">
        <v>0</v>
      </c>
      <c r="L579" s="60">
        <v>5220000</v>
      </c>
      <c r="M579" s="60">
        <v>0</v>
      </c>
      <c r="N579" s="60">
        <v>0</v>
      </c>
      <c r="O579" s="60">
        <v>0</v>
      </c>
      <c r="P579" s="60">
        <v>5220000</v>
      </c>
      <c r="Q579" s="61">
        <v>5220000</v>
      </c>
      <c r="R579" s="61">
        <f t="shared" si="16"/>
        <v>0</v>
      </c>
      <c r="S579" s="61">
        <f t="shared" si="17"/>
        <v>0</v>
      </c>
      <c r="T579" s="18"/>
    </row>
    <row r="580" spans="1:20" hidden="1">
      <c r="A580" s="59">
        <v>573</v>
      </c>
      <c r="B580" s="59" t="s">
        <v>4645</v>
      </c>
      <c r="C580" s="18" t="s">
        <v>4646</v>
      </c>
      <c r="D580" s="18" t="s">
        <v>1801</v>
      </c>
      <c r="E580" s="59" t="s">
        <v>4643</v>
      </c>
      <c r="F580" s="59" t="s">
        <v>32</v>
      </c>
      <c r="G580" s="59"/>
      <c r="H580" s="59" t="s">
        <v>33</v>
      </c>
      <c r="I580" s="60">
        <v>18</v>
      </c>
      <c r="J580" s="60">
        <v>0</v>
      </c>
      <c r="K580" s="60">
        <v>0</v>
      </c>
      <c r="L580" s="60">
        <v>5220000</v>
      </c>
      <c r="M580" s="60">
        <v>0</v>
      </c>
      <c r="N580" s="60">
        <v>0</v>
      </c>
      <c r="O580" s="60">
        <v>0</v>
      </c>
      <c r="P580" s="60">
        <v>5220000</v>
      </c>
      <c r="Q580" s="61">
        <v>5220000</v>
      </c>
      <c r="R580" s="61">
        <f t="shared" si="16"/>
        <v>0</v>
      </c>
      <c r="S580" s="61">
        <f t="shared" si="17"/>
        <v>0</v>
      </c>
      <c r="T580" s="18"/>
    </row>
    <row r="581" spans="1:20" hidden="1">
      <c r="A581" s="59">
        <v>574</v>
      </c>
      <c r="B581" s="59" t="s">
        <v>4647</v>
      </c>
      <c r="C581" s="18" t="s">
        <v>448</v>
      </c>
      <c r="D581" s="18" t="s">
        <v>192</v>
      </c>
      <c r="E581" s="59" t="s">
        <v>4643</v>
      </c>
      <c r="F581" s="59" t="s">
        <v>32</v>
      </c>
      <c r="G581" s="59"/>
      <c r="H581" s="59" t="s">
        <v>33</v>
      </c>
      <c r="I581" s="60">
        <v>3</v>
      </c>
      <c r="J581" s="60">
        <v>0</v>
      </c>
      <c r="K581" s="60">
        <v>0</v>
      </c>
      <c r="L581" s="60">
        <v>870000</v>
      </c>
      <c r="M581" s="60">
        <v>0</v>
      </c>
      <c r="N581" s="60">
        <v>0</v>
      </c>
      <c r="O581" s="60">
        <v>0</v>
      </c>
      <c r="P581" s="60">
        <v>870000</v>
      </c>
      <c r="Q581" s="61">
        <v>870000</v>
      </c>
      <c r="R581" s="61">
        <f t="shared" si="16"/>
        <v>0</v>
      </c>
      <c r="S581" s="61">
        <f t="shared" si="17"/>
        <v>0</v>
      </c>
      <c r="T581" s="18"/>
    </row>
    <row r="582" spans="1:20" hidden="1">
      <c r="A582" s="59">
        <v>575</v>
      </c>
      <c r="B582" s="59" t="s">
        <v>4648</v>
      </c>
      <c r="C582" s="18" t="s">
        <v>29</v>
      </c>
      <c r="D582" s="18" t="s">
        <v>705</v>
      </c>
      <c r="E582" s="59" t="s">
        <v>4643</v>
      </c>
      <c r="F582" s="59" t="s">
        <v>32</v>
      </c>
      <c r="G582" s="59"/>
      <c r="H582" s="59" t="s">
        <v>33</v>
      </c>
      <c r="I582" s="60">
        <v>10</v>
      </c>
      <c r="J582" s="60">
        <v>0</v>
      </c>
      <c r="K582" s="60">
        <v>0</v>
      </c>
      <c r="L582" s="60">
        <v>2900000</v>
      </c>
      <c r="M582" s="60">
        <v>0</v>
      </c>
      <c r="N582" s="60">
        <v>0</v>
      </c>
      <c r="O582" s="60">
        <v>0</v>
      </c>
      <c r="P582" s="60">
        <v>2900000</v>
      </c>
      <c r="Q582" s="61">
        <v>2900000</v>
      </c>
      <c r="R582" s="61">
        <f t="shared" si="16"/>
        <v>0</v>
      </c>
      <c r="S582" s="61">
        <f t="shared" si="17"/>
        <v>0</v>
      </c>
      <c r="T582" s="18"/>
    </row>
    <row r="583" spans="1:20" hidden="1">
      <c r="A583" s="59">
        <v>576</v>
      </c>
      <c r="B583" s="59" t="s">
        <v>4649</v>
      </c>
      <c r="C583" s="18" t="s">
        <v>4257</v>
      </c>
      <c r="D583" s="18" t="s">
        <v>541</v>
      </c>
      <c r="E583" s="59" t="s">
        <v>4643</v>
      </c>
      <c r="F583" s="59" t="s">
        <v>204</v>
      </c>
      <c r="G583" s="59"/>
      <c r="H583" s="59" t="s">
        <v>33</v>
      </c>
      <c r="I583" s="60">
        <v>6</v>
      </c>
      <c r="J583" s="60">
        <v>0</v>
      </c>
      <c r="K583" s="60">
        <v>0</v>
      </c>
      <c r="L583" s="60">
        <v>1740000</v>
      </c>
      <c r="M583" s="60">
        <v>0</v>
      </c>
      <c r="N583" s="60">
        <v>0</v>
      </c>
      <c r="O583" s="60">
        <f>I583*290000</f>
        <v>1740000</v>
      </c>
      <c r="P583" s="60">
        <v>1740000</v>
      </c>
      <c r="Q583" s="61">
        <v>1740000</v>
      </c>
      <c r="R583" s="61">
        <f t="shared" si="16"/>
        <v>0</v>
      </c>
      <c r="S583" s="61">
        <f t="shared" si="17"/>
        <v>0</v>
      </c>
      <c r="T583" s="18"/>
    </row>
    <row r="584" spans="1:20" hidden="1">
      <c r="A584" s="59">
        <v>577</v>
      </c>
      <c r="B584" s="59" t="s">
        <v>4650</v>
      </c>
      <c r="C584" s="18" t="s">
        <v>4651</v>
      </c>
      <c r="D584" s="18" t="s">
        <v>36</v>
      </c>
      <c r="E584" s="59" t="s">
        <v>4643</v>
      </c>
      <c r="F584" s="59" t="s">
        <v>32</v>
      </c>
      <c r="G584" s="59"/>
      <c r="H584" s="59" t="s">
        <v>33</v>
      </c>
      <c r="I584" s="60">
        <v>7</v>
      </c>
      <c r="J584" s="60">
        <v>0</v>
      </c>
      <c r="K584" s="60">
        <v>0</v>
      </c>
      <c r="L584" s="60">
        <v>2030000</v>
      </c>
      <c r="M584" s="60">
        <v>0</v>
      </c>
      <c r="N584" s="60">
        <v>0</v>
      </c>
      <c r="O584" s="60">
        <v>0</v>
      </c>
      <c r="P584" s="60">
        <v>2030000</v>
      </c>
      <c r="Q584" s="61">
        <v>2030000</v>
      </c>
      <c r="R584" s="61">
        <f t="shared" si="16"/>
        <v>0</v>
      </c>
      <c r="S584" s="61">
        <f t="shared" si="17"/>
        <v>0</v>
      </c>
      <c r="T584" s="18"/>
    </row>
    <row r="585" spans="1:20" hidden="1">
      <c r="A585" s="59">
        <v>578</v>
      </c>
      <c r="B585" s="59" t="s">
        <v>4652</v>
      </c>
      <c r="C585" s="18" t="s">
        <v>375</v>
      </c>
      <c r="D585" s="18" t="s">
        <v>559</v>
      </c>
      <c r="E585" s="59" t="s">
        <v>4643</v>
      </c>
      <c r="F585" s="59" t="s">
        <v>64</v>
      </c>
      <c r="G585" s="59"/>
      <c r="H585" s="59" t="s">
        <v>33</v>
      </c>
      <c r="I585" s="60">
        <v>2</v>
      </c>
      <c r="J585" s="60">
        <v>0</v>
      </c>
      <c r="K585" s="60">
        <v>0</v>
      </c>
      <c r="L585" s="60">
        <v>580000</v>
      </c>
      <c r="M585" s="60">
        <v>0</v>
      </c>
      <c r="N585" s="60">
        <v>0</v>
      </c>
      <c r="O585" s="60">
        <f>I585*290000*0.7</f>
        <v>406000</v>
      </c>
      <c r="P585" s="60">
        <v>580000</v>
      </c>
      <c r="Q585" s="61">
        <v>580000</v>
      </c>
      <c r="R585" s="61">
        <f t="shared" ref="R585:R648" si="18">IF(P585-Q585&lt;0,Q585-P585,0)</f>
        <v>0</v>
      </c>
      <c r="S585" s="61">
        <f t="shared" ref="S585:S648" si="19">IF(P585-Q585&gt;0,P585-Q585,0)</f>
        <v>0</v>
      </c>
      <c r="T585" s="18"/>
    </row>
    <row r="586" spans="1:20" hidden="1">
      <c r="A586" s="59">
        <v>579</v>
      </c>
      <c r="B586" s="59" t="s">
        <v>4653</v>
      </c>
      <c r="C586" s="18" t="s">
        <v>29</v>
      </c>
      <c r="D586" s="18" t="s">
        <v>903</v>
      </c>
      <c r="E586" s="59" t="s">
        <v>4643</v>
      </c>
      <c r="F586" s="59" t="s">
        <v>32</v>
      </c>
      <c r="G586" s="59"/>
      <c r="H586" s="59" t="s">
        <v>33</v>
      </c>
      <c r="I586" s="60">
        <v>7</v>
      </c>
      <c r="J586" s="60">
        <v>0</v>
      </c>
      <c r="K586" s="60">
        <v>0</v>
      </c>
      <c r="L586" s="60">
        <v>2030000</v>
      </c>
      <c r="M586" s="60">
        <v>0</v>
      </c>
      <c r="N586" s="60">
        <v>0</v>
      </c>
      <c r="O586" s="60">
        <v>0</v>
      </c>
      <c r="P586" s="60">
        <v>2030000</v>
      </c>
      <c r="Q586" s="61">
        <v>2030000</v>
      </c>
      <c r="R586" s="61">
        <f t="shared" si="18"/>
        <v>0</v>
      </c>
      <c r="S586" s="61">
        <f t="shared" si="19"/>
        <v>0</v>
      </c>
      <c r="T586" s="18"/>
    </row>
    <row r="587" spans="1:20" hidden="1">
      <c r="A587" s="59">
        <v>580</v>
      </c>
      <c r="B587" s="59" t="s">
        <v>4654</v>
      </c>
      <c r="C587" s="18" t="s">
        <v>1070</v>
      </c>
      <c r="D587" s="18" t="s">
        <v>610</v>
      </c>
      <c r="E587" s="59" t="s">
        <v>4643</v>
      </c>
      <c r="F587" s="59" t="s">
        <v>64</v>
      </c>
      <c r="G587" s="59"/>
      <c r="H587" s="59" t="s">
        <v>33</v>
      </c>
      <c r="I587" s="60">
        <v>4</v>
      </c>
      <c r="J587" s="60">
        <v>0</v>
      </c>
      <c r="K587" s="60">
        <v>0</v>
      </c>
      <c r="L587" s="60">
        <v>1160000</v>
      </c>
      <c r="M587" s="60">
        <v>0</v>
      </c>
      <c r="N587" s="60">
        <v>0</v>
      </c>
      <c r="O587" s="60">
        <f>I587*290000*0.7</f>
        <v>812000</v>
      </c>
      <c r="P587" s="60">
        <v>1160000</v>
      </c>
      <c r="Q587" s="61">
        <v>1160000</v>
      </c>
      <c r="R587" s="61">
        <f t="shared" si="18"/>
        <v>0</v>
      </c>
      <c r="S587" s="61">
        <f t="shared" si="19"/>
        <v>0</v>
      </c>
      <c r="T587" s="18"/>
    </row>
    <row r="588" spans="1:20" hidden="1">
      <c r="A588" s="59">
        <v>581</v>
      </c>
      <c r="B588" s="59" t="s">
        <v>4655</v>
      </c>
      <c r="C588" s="18" t="s">
        <v>416</v>
      </c>
      <c r="D588" s="18" t="s">
        <v>610</v>
      </c>
      <c r="E588" s="59" t="s">
        <v>4643</v>
      </c>
      <c r="F588" s="59" t="s">
        <v>64</v>
      </c>
      <c r="G588" s="59"/>
      <c r="H588" s="59" t="s">
        <v>33</v>
      </c>
      <c r="I588" s="60">
        <v>7</v>
      </c>
      <c r="J588" s="60">
        <v>0</v>
      </c>
      <c r="K588" s="60">
        <v>0</v>
      </c>
      <c r="L588" s="60">
        <v>2030000</v>
      </c>
      <c r="M588" s="60">
        <v>0</v>
      </c>
      <c r="N588" s="60">
        <v>0</v>
      </c>
      <c r="O588" s="60">
        <f>I588*290000*0.7</f>
        <v>1421000</v>
      </c>
      <c r="P588" s="60">
        <v>2030000</v>
      </c>
      <c r="Q588" s="61">
        <v>2030000</v>
      </c>
      <c r="R588" s="61">
        <f t="shared" si="18"/>
        <v>0</v>
      </c>
      <c r="S588" s="61">
        <f t="shared" si="19"/>
        <v>0</v>
      </c>
      <c r="T588" s="18"/>
    </row>
    <row r="589" spans="1:20" hidden="1">
      <c r="A589" s="59">
        <v>582</v>
      </c>
      <c r="B589" s="59" t="s">
        <v>4656</v>
      </c>
      <c r="C589" s="18" t="s">
        <v>169</v>
      </c>
      <c r="D589" s="18" t="s">
        <v>4657</v>
      </c>
      <c r="E589" s="59" t="s">
        <v>4643</v>
      </c>
      <c r="F589" s="59" t="s">
        <v>204</v>
      </c>
      <c r="G589" s="59"/>
      <c r="H589" s="59" t="s">
        <v>33</v>
      </c>
      <c r="I589" s="60">
        <v>6</v>
      </c>
      <c r="J589" s="60">
        <v>0</v>
      </c>
      <c r="K589" s="60">
        <v>0</v>
      </c>
      <c r="L589" s="60">
        <v>1740000</v>
      </c>
      <c r="M589" s="60">
        <v>0</v>
      </c>
      <c r="N589" s="60">
        <v>0</v>
      </c>
      <c r="O589" s="60">
        <f>I589*290000</f>
        <v>1740000</v>
      </c>
      <c r="P589" s="60">
        <v>1740000</v>
      </c>
      <c r="Q589" s="61">
        <v>1740000</v>
      </c>
      <c r="R589" s="61">
        <f t="shared" si="18"/>
        <v>0</v>
      </c>
      <c r="S589" s="61">
        <f t="shared" si="19"/>
        <v>0</v>
      </c>
      <c r="T589" s="18"/>
    </row>
    <row r="590" spans="1:20" hidden="1">
      <c r="A590" s="59">
        <v>583</v>
      </c>
      <c r="B590" s="59" t="s">
        <v>4658</v>
      </c>
      <c r="C590" s="18" t="s">
        <v>1416</v>
      </c>
      <c r="D590" s="18" t="s">
        <v>309</v>
      </c>
      <c r="E590" s="59" t="s">
        <v>4643</v>
      </c>
      <c r="F590" s="59" t="s">
        <v>32</v>
      </c>
      <c r="G590" s="59"/>
      <c r="H590" s="59" t="s">
        <v>33</v>
      </c>
      <c r="I590" s="60">
        <v>5</v>
      </c>
      <c r="J590" s="60">
        <v>0</v>
      </c>
      <c r="K590" s="60">
        <v>0</v>
      </c>
      <c r="L590" s="60">
        <v>1450000</v>
      </c>
      <c r="M590" s="60">
        <v>0</v>
      </c>
      <c r="N590" s="60">
        <v>0</v>
      </c>
      <c r="O590" s="60">
        <v>0</v>
      </c>
      <c r="P590" s="60">
        <v>1450000</v>
      </c>
      <c r="Q590" s="61">
        <v>1450000</v>
      </c>
      <c r="R590" s="61">
        <f t="shared" si="18"/>
        <v>0</v>
      </c>
      <c r="S590" s="61">
        <f t="shared" si="19"/>
        <v>0</v>
      </c>
      <c r="T590" s="18"/>
    </row>
    <row r="591" spans="1:20">
      <c r="A591" s="59">
        <v>584</v>
      </c>
      <c r="B591" s="59" t="s">
        <v>4659</v>
      </c>
      <c r="C591" s="18" t="s">
        <v>86</v>
      </c>
      <c r="D591" s="18" t="s">
        <v>412</v>
      </c>
      <c r="E591" s="59" t="s">
        <v>4643</v>
      </c>
      <c r="F591" s="59" t="s">
        <v>32</v>
      </c>
      <c r="G591" s="59"/>
      <c r="H591" s="59" t="s">
        <v>33</v>
      </c>
      <c r="I591" s="60">
        <v>4</v>
      </c>
      <c r="J591" s="60">
        <v>0</v>
      </c>
      <c r="K591" s="60">
        <v>0</v>
      </c>
      <c r="L591" s="60">
        <v>1160000</v>
      </c>
      <c r="M591" s="60">
        <v>0</v>
      </c>
      <c r="N591" s="60">
        <v>0</v>
      </c>
      <c r="O591" s="60">
        <v>0</v>
      </c>
      <c r="P591" s="60">
        <v>1160000</v>
      </c>
      <c r="Q591" s="61">
        <v>0</v>
      </c>
      <c r="R591" s="61">
        <f t="shared" si="18"/>
        <v>0</v>
      </c>
      <c r="S591" s="61">
        <f t="shared" si="19"/>
        <v>1160000</v>
      </c>
      <c r="T591" s="18"/>
    </row>
    <row r="592" spans="1:20" hidden="1">
      <c r="A592" s="59">
        <v>585</v>
      </c>
      <c r="B592" s="59" t="s">
        <v>4660</v>
      </c>
      <c r="C592" s="18" t="s">
        <v>934</v>
      </c>
      <c r="D592" s="18" t="s">
        <v>403</v>
      </c>
      <c r="E592" s="59" t="s">
        <v>4643</v>
      </c>
      <c r="F592" s="59" t="s">
        <v>32</v>
      </c>
      <c r="G592" s="59"/>
      <c r="H592" s="59" t="s">
        <v>33</v>
      </c>
      <c r="I592" s="60">
        <v>10</v>
      </c>
      <c r="J592" s="60">
        <v>0</v>
      </c>
      <c r="K592" s="60">
        <v>0</v>
      </c>
      <c r="L592" s="60">
        <v>2900000</v>
      </c>
      <c r="M592" s="60">
        <v>0</v>
      </c>
      <c r="N592" s="60">
        <v>0</v>
      </c>
      <c r="O592" s="60">
        <v>0</v>
      </c>
      <c r="P592" s="60">
        <v>2900000</v>
      </c>
      <c r="Q592" s="61">
        <v>2900000</v>
      </c>
      <c r="R592" s="61">
        <f t="shared" si="18"/>
        <v>0</v>
      </c>
      <c r="S592" s="61">
        <f t="shared" si="19"/>
        <v>0</v>
      </c>
      <c r="T592" s="18"/>
    </row>
    <row r="593" spans="1:20" hidden="1">
      <c r="A593" s="59">
        <v>586</v>
      </c>
      <c r="B593" s="59" t="s">
        <v>4661</v>
      </c>
      <c r="C593" s="18" t="s">
        <v>461</v>
      </c>
      <c r="D593" s="18" t="s">
        <v>67</v>
      </c>
      <c r="E593" s="59" t="s">
        <v>4643</v>
      </c>
      <c r="F593" s="59" t="s">
        <v>64</v>
      </c>
      <c r="G593" s="59"/>
      <c r="H593" s="59" t="s">
        <v>33</v>
      </c>
      <c r="I593" s="60">
        <v>5</v>
      </c>
      <c r="J593" s="60">
        <v>0</v>
      </c>
      <c r="K593" s="60">
        <v>0</v>
      </c>
      <c r="L593" s="60">
        <v>1450000</v>
      </c>
      <c r="M593" s="60">
        <v>0</v>
      </c>
      <c r="N593" s="60">
        <v>0</v>
      </c>
      <c r="O593" s="60">
        <f>I593*290000*0.7</f>
        <v>1014999.9999999999</v>
      </c>
      <c r="P593" s="60">
        <v>1450000</v>
      </c>
      <c r="Q593" s="61">
        <v>1450000</v>
      </c>
      <c r="R593" s="61">
        <f t="shared" si="18"/>
        <v>0</v>
      </c>
      <c r="S593" s="61">
        <f t="shared" si="19"/>
        <v>0</v>
      </c>
      <c r="T593" s="18"/>
    </row>
    <row r="594" spans="1:20" hidden="1">
      <c r="A594" s="59">
        <v>587</v>
      </c>
      <c r="B594" s="59" t="s">
        <v>4662</v>
      </c>
      <c r="C594" s="18" t="s">
        <v>4663</v>
      </c>
      <c r="D594" s="18" t="s">
        <v>259</v>
      </c>
      <c r="E594" s="59" t="s">
        <v>4643</v>
      </c>
      <c r="F594" s="59" t="s">
        <v>32</v>
      </c>
      <c r="G594" s="59"/>
      <c r="H594" s="59" t="s">
        <v>33</v>
      </c>
      <c r="I594" s="60">
        <v>7</v>
      </c>
      <c r="J594" s="60">
        <v>0</v>
      </c>
      <c r="K594" s="60">
        <v>0</v>
      </c>
      <c r="L594" s="60">
        <v>2030000</v>
      </c>
      <c r="M594" s="60">
        <v>0</v>
      </c>
      <c r="N594" s="60">
        <v>0</v>
      </c>
      <c r="O594" s="60">
        <v>0</v>
      </c>
      <c r="P594" s="60">
        <v>2030000</v>
      </c>
      <c r="Q594" s="61">
        <v>2030000</v>
      </c>
      <c r="R594" s="61">
        <f t="shared" si="18"/>
        <v>0</v>
      </c>
      <c r="S594" s="61">
        <f t="shared" si="19"/>
        <v>0</v>
      </c>
      <c r="T594" s="18"/>
    </row>
    <row r="595" spans="1:20" hidden="1">
      <c r="A595" s="59">
        <v>588</v>
      </c>
      <c r="B595" s="59" t="s">
        <v>4664</v>
      </c>
      <c r="C595" s="18" t="s">
        <v>1017</v>
      </c>
      <c r="D595" s="18" t="s">
        <v>259</v>
      </c>
      <c r="E595" s="59" t="s">
        <v>4643</v>
      </c>
      <c r="F595" s="59" t="s">
        <v>32</v>
      </c>
      <c r="G595" s="59"/>
      <c r="H595" s="59" t="s">
        <v>33</v>
      </c>
      <c r="I595" s="60">
        <v>4</v>
      </c>
      <c r="J595" s="60">
        <v>0</v>
      </c>
      <c r="K595" s="60">
        <v>0</v>
      </c>
      <c r="L595" s="60">
        <v>1160000</v>
      </c>
      <c r="M595" s="60">
        <v>0</v>
      </c>
      <c r="N595" s="60">
        <v>0</v>
      </c>
      <c r="O595" s="60">
        <v>0</v>
      </c>
      <c r="P595" s="60">
        <v>1160000</v>
      </c>
      <c r="Q595" s="61">
        <v>1160000</v>
      </c>
      <c r="R595" s="61">
        <f t="shared" si="18"/>
        <v>0</v>
      </c>
      <c r="S595" s="61">
        <f t="shared" si="19"/>
        <v>0</v>
      </c>
      <c r="T595" s="18"/>
    </row>
    <row r="596" spans="1:20" hidden="1">
      <c r="A596" s="59">
        <v>589</v>
      </c>
      <c r="B596" s="59" t="s">
        <v>4665</v>
      </c>
      <c r="C596" s="18" t="s">
        <v>619</v>
      </c>
      <c r="D596" s="18" t="s">
        <v>36</v>
      </c>
      <c r="E596" s="59" t="s">
        <v>4643</v>
      </c>
      <c r="F596" s="59" t="s">
        <v>32</v>
      </c>
      <c r="G596" s="59"/>
      <c r="H596" s="59" t="s">
        <v>33</v>
      </c>
      <c r="I596" s="60">
        <v>8</v>
      </c>
      <c r="J596" s="60">
        <v>0</v>
      </c>
      <c r="K596" s="60">
        <v>0</v>
      </c>
      <c r="L596" s="60">
        <v>2320000</v>
      </c>
      <c r="M596" s="60">
        <v>0</v>
      </c>
      <c r="N596" s="60">
        <v>0</v>
      </c>
      <c r="O596" s="60">
        <v>0</v>
      </c>
      <c r="P596" s="60">
        <v>2320000</v>
      </c>
      <c r="Q596" s="61">
        <v>2320000</v>
      </c>
      <c r="R596" s="61">
        <f t="shared" si="18"/>
        <v>0</v>
      </c>
      <c r="S596" s="61">
        <f t="shared" si="19"/>
        <v>0</v>
      </c>
      <c r="T596" s="18"/>
    </row>
    <row r="597" spans="1:20" hidden="1">
      <c r="A597" s="59">
        <v>590</v>
      </c>
      <c r="B597" s="59" t="s">
        <v>4666</v>
      </c>
      <c r="C597" s="18" t="s">
        <v>4667</v>
      </c>
      <c r="D597" s="18" t="s">
        <v>51</v>
      </c>
      <c r="E597" s="59" t="s">
        <v>4643</v>
      </c>
      <c r="F597" s="59" t="s">
        <v>32</v>
      </c>
      <c r="G597" s="59"/>
      <c r="H597" s="59" t="s">
        <v>33</v>
      </c>
      <c r="I597" s="60">
        <v>2</v>
      </c>
      <c r="J597" s="60">
        <v>0</v>
      </c>
      <c r="K597" s="60">
        <v>0</v>
      </c>
      <c r="L597" s="60">
        <v>580000</v>
      </c>
      <c r="M597" s="60">
        <v>0</v>
      </c>
      <c r="N597" s="60">
        <v>0</v>
      </c>
      <c r="O597" s="60">
        <v>0</v>
      </c>
      <c r="P597" s="60">
        <v>580000</v>
      </c>
      <c r="Q597" s="61">
        <v>580000</v>
      </c>
      <c r="R597" s="61">
        <f t="shared" si="18"/>
        <v>0</v>
      </c>
      <c r="S597" s="61">
        <f t="shared" si="19"/>
        <v>0</v>
      </c>
      <c r="T597" s="18"/>
    </row>
    <row r="598" spans="1:20" hidden="1">
      <c r="A598" s="59">
        <v>591</v>
      </c>
      <c r="B598" s="59" t="s">
        <v>4668</v>
      </c>
      <c r="C598" s="18" t="s">
        <v>4669</v>
      </c>
      <c r="D598" s="18" t="s">
        <v>67</v>
      </c>
      <c r="E598" s="59" t="s">
        <v>4643</v>
      </c>
      <c r="F598" s="59" t="s">
        <v>32</v>
      </c>
      <c r="G598" s="59"/>
      <c r="H598" s="59" t="s">
        <v>33</v>
      </c>
      <c r="I598" s="60">
        <v>4</v>
      </c>
      <c r="J598" s="60">
        <v>0</v>
      </c>
      <c r="K598" s="60">
        <v>0</v>
      </c>
      <c r="L598" s="60">
        <v>1160000</v>
      </c>
      <c r="M598" s="60">
        <v>0</v>
      </c>
      <c r="N598" s="60">
        <v>0</v>
      </c>
      <c r="O598" s="60">
        <v>0</v>
      </c>
      <c r="P598" s="60">
        <v>1160000</v>
      </c>
      <c r="Q598" s="61">
        <v>1160000</v>
      </c>
      <c r="R598" s="61">
        <f t="shared" si="18"/>
        <v>0</v>
      </c>
      <c r="S598" s="61">
        <f t="shared" si="19"/>
        <v>0</v>
      </c>
      <c r="T598" s="18"/>
    </row>
    <row r="599" spans="1:20" hidden="1">
      <c r="A599" s="59">
        <v>592</v>
      </c>
      <c r="B599" s="59" t="s">
        <v>4670</v>
      </c>
      <c r="C599" s="18" t="s">
        <v>692</v>
      </c>
      <c r="D599" s="18" t="s">
        <v>36</v>
      </c>
      <c r="E599" s="59" t="s">
        <v>4643</v>
      </c>
      <c r="F599" s="59" t="s">
        <v>32</v>
      </c>
      <c r="G599" s="59"/>
      <c r="H599" s="59" t="s">
        <v>33</v>
      </c>
      <c r="I599" s="60">
        <v>4</v>
      </c>
      <c r="J599" s="60">
        <v>0</v>
      </c>
      <c r="K599" s="60">
        <v>0</v>
      </c>
      <c r="L599" s="60">
        <v>1160000</v>
      </c>
      <c r="M599" s="60">
        <v>0</v>
      </c>
      <c r="N599" s="60">
        <v>0</v>
      </c>
      <c r="O599" s="60">
        <v>0</v>
      </c>
      <c r="P599" s="60">
        <v>1160000</v>
      </c>
      <c r="Q599" s="61">
        <v>5510000</v>
      </c>
      <c r="R599" s="61">
        <f t="shared" si="18"/>
        <v>4350000</v>
      </c>
      <c r="S599" s="61">
        <f t="shared" si="19"/>
        <v>0</v>
      </c>
      <c r="T599" s="18"/>
    </row>
    <row r="600" spans="1:20" hidden="1">
      <c r="A600" s="59">
        <v>593</v>
      </c>
      <c r="B600" s="59" t="s">
        <v>4671</v>
      </c>
      <c r="C600" s="18" t="s">
        <v>2428</v>
      </c>
      <c r="D600" s="18" t="s">
        <v>51</v>
      </c>
      <c r="E600" s="59" t="s">
        <v>4643</v>
      </c>
      <c r="F600" s="59" t="s">
        <v>32</v>
      </c>
      <c r="G600" s="59"/>
      <c r="H600" s="59" t="s">
        <v>33</v>
      </c>
      <c r="I600" s="60">
        <v>14</v>
      </c>
      <c r="J600" s="60">
        <v>0</v>
      </c>
      <c r="K600" s="60">
        <v>0</v>
      </c>
      <c r="L600" s="60">
        <v>4060000</v>
      </c>
      <c r="M600" s="60">
        <v>0</v>
      </c>
      <c r="N600" s="60">
        <v>0</v>
      </c>
      <c r="O600" s="60">
        <v>0</v>
      </c>
      <c r="P600" s="60">
        <v>4060000</v>
      </c>
      <c r="Q600" s="61">
        <v>4060000</v>
      </c>
      <c r="R600" s="61">
        <f t="shared" si="18"/>
        <v>0</v>
      </c>
      <c r="S600" s="61">
        <f t="shared" si="19"/>
        <v>0</v>
      </c>
      <c r="T600" s="18"/>
    </row>
    <row r="601" spans="1:20">
      <c r="A601" s="59">
        <v>594</v>
      </c>
      <c r="B601" s="59" t="s">
        <v>4672</v>
      </c>
      <c r="C601" s="18" t="s">
        <v>236</v>
      </c>
      <c r="D601" s="18" t="s">
        <v>259</v>
      </c>
      <c r="E601" s="59" t="s">
        <v>4643</v>
      </c>
      <c r="F601" s="59" t="s">
        <v>32</v>
      </c>
      <c r="G601" s="59"/>
      <c r="H601" s="59" t="s">
        <v>33</v>
      </c>
      <c r="I601" s="60">
        <v>4</v>
      </c>
      <c r="J601" s="60">
        <v>0</v>
      </c>
      <c r="K601" s="60">
        <v>0</v>
      </c>
      <c r="L601" s="60">
        <v>1160000</v>
      </c>
      <c r="M601" s="60">
        <v>0</v>
      </c>
      <c r="N601" s="60">
        <v>0</v>
      </c>
      <c r="O601" s="60">
        <v>0</v>
      </c>
      <c r="P601" s="60">
        <v>1160000</v>
      </c>
      <c r="Q601" s="61">
        <v>0</v>
      </c>
      <c r="R601" s="61">
        <f t="shared" si="18"/>
        <v>0</v>
      </c>
      <c r="S601" s="61">
        <f t="shared" si="19"/>
        <v>1160000</v>
      </c>
      <c r="T601" s="18"/>
    </row>
    <row r="602" spans="1:20" hidden="1">
      <c r="A602" s="59">
        <v>595</v>
      </c>
      <c r="B602" s="59" t="s">
        <v>4673</v>
      </c>
      <c r="C602" s="18" t="s">
        <v>4674</v>
      </c>
      <c r="D602" s="18" t="s">
        <v>135</v>
      </c>
      <c r="E602" s="59" t="s">
        <v>4643</v>
      </c>
      <c r="F602" s="59" t="s">
        <v>32</v>
      </c>
      <c r="G602" s="59"/>
      <c r="H602" s="59" t="s">
        <v>33</v>
      </c>
      <c r="I602" s="60">
        <v>7</v>
      </c>
      <c r="J602" s="60">
        <v>0</v>
      </c>
      <c r="K602" s="60">
        <v>0</v>
      </c>
      <c r="L602" s="60">
        <v>2030000</v>
      </c>
      <c r="M602" s="60">
        <v>0</v>
      </c>
      <c r="N602" s="60">
        <v>0</v>
      </c>
      <c r="O602" s="60">
        <v>0</v>
      </c>
      <c r="P602" s="60">
        <v>2030000</v>
      </c>
      <c r="Q602" s="61">
        <v>2030000</v>
      </c>
      <c r="R602" s="61">
        <f t="shared" si="18"/>
        <v>0</v>
      </c>
      <c r="S602" s="61">
        <f t="shared" si="19"/>
        <v>0</v>
      </c>
      <c r="T602" s="18"/>
    </row>
    <row r="603" spans="1:20" hidden="1">
      <c r="A603" s="59">
        <v>596</v>
      </c>
      <c r="B603" s="59" t="s">
        <v>4675</v>
      </c>
      <c r="C603" s="18" t="s">
        <v>802</v>
      </c>
      <c r="D603" s="18" t="s">
        <v>48</v>
      </c>
      <c r="E603" s="59" t="s">
        <v>4643</v>
      </c>
      <c r="F603" s="59" t="s">
        <v>32</v>
      </c>
      <c r="G603" s="59"/>
      <c r="H603" s="59" t="s">
        <v>33</v>
      </c>
      <c r="I603" s="60">
        <v>4</v>
      </c>
      <c r="J603" s="60">
        <v>0</v>
      </c>
      <c r="K603" s="60">
        <v>0</v>
      </c>
      <c r="L603" s="60">
        <v>1160000</v>
      </c>
      <c r="M603" s="60">
        <v>0</v>
      </c>
      <c r="N603" s="60">
        <v>0</v>
      </c>
      <c r="O603" s="60">
        <v>0</v>
      </c>
      <c r="P603" s="60">
        <v>1160000</v>
      </c>
      <c r="Q603" s="61">
        <v>3500000</v>
      </c>
      <c r="R603" s="61">
        <f t="shared" si="18"/>
        <v>2340000</v>
      </c>
      <c r="S603" s="61">
        <f t="shared" si="19"/>
        <v>0</v>
      </c>
      <c r="T603" s="18"/>
    </row>
    <row r="604" spans="1:20" hidden="1">
      <c r="A604" s="59">
        <v>597</v>
      </c>
      <c r="B604" s="59" t="s">
        <v>4676</v>
      </c>
      <c r="C604" s="18" t="s">
        <v>466</v>
      </c>
      <c r="D604" s="18" t="s">
        <v>192</v>
      </c>
      <c r="E604" s="59" t="s">
        <v>4643</v>
      </c>
      <c r="F604" s="59" t="s">
        <v>32</v>
      </c>
      <c r="G604" s="59"/>
      <c r="H604" s="59" t="s">
        <v>33</v>
      </c>
      <c r="I604" s="60">
        <v>2</v>
      </c>
      <c r="J604" s="60">
        <v>0</v>
      </c>
      <c r="K604" s="60">
        <v>0</v>
      </c>
      <c r="L604" s="60">
        <v>580000</v>
      </c>
      <c r="M604" s="60">
        <v>0</v>
      </c>
      <c r="N604" s="60">
        <v>0</v>
      </c>
      <c r="O604" s="60">
        <v>0</v>
      </c>
      <c r="P604" s="60">
        <v>580000</v>
      </c>
      <c r="Q604" s="61">
        <v>580000</v>
      </c>
      <c r="R604" s="61">
        <f t="shared" si="18"/>
        <v>0</v>
      </c>
      <c r="S604" s="61">
        <f t="shared" si="19"/>
        <v>0</v>
      </c>
      <c r="T604" s="18"/>
    </row>
    <row r="605" spans="1:20">
      <c r="A605" s="59">
        <v>598</v>
      </c>
      <c r="B605" s="59" t="s">
        <v>4677</v>
      </c>
      <c r="C605" s="18" t="s">
        <v>1428</v>
      </c>
      <c r="D605" s="18" t="s">
        <v>658</v>
      </c>
      <c r="E605" s="59" t="s">
        <v>4643</v>
      </c>
      <c r="F605" s="59" t="s">
        <v>32</v>
      </c>
      <c r="G605" s="59"/>
      <c r="H605" s="59" t="s">
        <v>33</v>
      </c>
      <c r="I605" s="60">
        <v>3</v>
      </c>
      <c r="J605" s="60">
        <v>0</v>
      </c>
      <c r="K605" s="60">
        <v>0</v>
      </c>
      <c r="L605" s="60">
        <v>870000</v>
      </c>
      <c r="M605" s="60">
        <v>0</v>
      </c>
      <c r="N605" s="60">
        <v>0</v>
      </c>
      <c r="O605" s="60">
        <v>0</v>
      </c>
      <c r="P605" s="60">
        <v>870000</v>
      </c>
      <c r="Q605" s="61">
        <v>0</v>
      </c>
      <c r="R605" s="61">
        <f t="shared" si="18"/>
        <v>0</v>
      </c>
      <c r="S605" s="61">
        <f t="shared" si="19"/>
        <v>870000</v>
      </c>
      <c r="T605" s="18"/>
    </row>
    <row r="606" spans="1:20" hidden="1">
      <c r="A606" s="59">
        <v>599</v>
      </c>
      <c r="B606" s="59" t="s">
        <v>4678</v>
      </c>
      <c r="C606" s="18" t="s">
        <v>4679</v>
      </c>
      <c r="D606" s="18" t="s">
        <v>4680</v>
      </c>
      <c r="E606" s="59" t="s">
        <v>4643</v>
      </c>
      <c r="F606" s="59" t="s">
        <v>32</v>
      </c>
      <c r="G606" s="59"/>
      <c r="H606" s="59" t="s">
        <v>33</v>
      </c>
      <c r="I606" s="60">
        <v>25</v>
      </c>
      <c r="J606" s="60">
        <v>0</v>
      </c>
      <c r="K606" s="60">
        <v>0</v>
      </c>
      <c r="L606" s="60">
        <v>7250000</v>
      </c>
      <c r="M606" s="60">
        <v>0</v>
      </c>
      <c r="N606" s="60">
        <v>0</v>
      </c>
      <c r="O606" s="60">
        <v>0</v>
      </c>
      <c r="P606" s="60">
        <v>7250000</v>
      </c>
      <c r="Q606" s="61">
        <v>7250000</v>
      </c>
      <c r="R606" s="61">
        <f t="shared" si="18"/>
        <v>0</v>
      </c>
      <c r="S606" s="61">
        <f t="shared" si="19"/>
        <v>0</v>
      </c>
      <c r="T606" s="18"/>
    </row>
    <row r="607" spans="1:20" hidden="1">
      <c r="A607" s="59">
        <v>600</v>
      </c>
      <c r="B607" s="59" t="s">
        <v>4681</v>
      </c>
      <c r="C607" s="18" t="s">
        <v>4682</v>
      </c>
      <c r="D607" s="18" t="s">
        <v>42</v>
      </c>
      <c r="E607" s="59" t="s">
        <v>4643</v>
      </c>
      <c r="F607" s="59" t="s">
        <v>32</v>
      </c>
      <c r="G607" s="59"/>
      <c r="H607" s="59" t="s">
        <v>33</v>
      </c>
      <c r="I607" s="60">
        <v>6</v>
      </c>
      <c r="J607" s="60">
        <v>0</v>
      </c>
      <c r="K607" s="60">
        <v>0</v>
      </c>
      <c r="L607" s="60">
        <v>1740000</v>
      </c>
      <c r="M607" s="60">
        <v>0</v>
      </c>
      <c r="N607" s="60">
        <v>0</v>
      </c>
      <c r="O607" s="60">
        <v>0</v>
      </c>
      <c r="P607" s="60">
        <v>1740000</v>
      </c>
      <c r="Q607" s="61">
        <v>1740000</v>
      </c>
      <c r="R607" s="61">
        <f t="shared" si="18"/>
        <v>0</v>
      </c>
      <c r="S607" s="61">
        <f t="shared" si="19"/>
        <v>0</v>
      </c>
      <c r="T607" s="18"/>
    </row>
    <row r="608" spans="1:20" hidden="1">
      <c r="A608" s="59">
        <v>601</v>
      </c>
      <c r="B608" s="59" t="s">
        <v>4683</v>
      </c>
      <c r="C608" s="18" t="s">
        <v>432</v>
      </c>
      <c r="D608" s="18" t="s">
        <v>344</v>
      </c>
      <c r="E608" s="59" t="s">
        <v>4643</v>
      </c>
      <c r="F608" s="59" t="s">
        <v>32</v>
      </c>
      <c r="G608" s="59"/>
      <c r="H608" s="59" t="s">
        <v>33</v>
      </c>
      <c r="I608" s="60">
        <v>11</v>
      </c>
      <c r="J608" s="60">
        <v>0</v>
      </c>
      <c r="K608" s="60">
        <v>0</v>
      </c>
      <c r="L608" s="60">
        <v>3190000</v>
      </c>
      <c r="M608" s="60">
        <v>0</v>
      </c>
      <c r="N608" s="60">
        <v>0</v>
      </c>
      <c r="O608" s="60">
        <v>0</v>
      </c>
      <c r="P608" s="60">
        <v>3190000</v>
      </c>
      <c r="Q608" s="61">
        <v>3190000</v>
      </c>
      <c r="R608" s="61">
        <f t="shared" si="18"/>
        <v>0</v>
      </c>
      <c r="S608" s="61">
        <f t="shared" si="19"/>
        <v>0</v>
      </c>
      <c r="T608" s="18"/>
    </row>
    <row r="609" spans="1:20" hidden="1">
      <c r="A609" s="59">
        <v>602</v>
      </c>
      <c r="B609" s="59" t="s">
        <v>4684</v>
      </c>
      <c r="C609" s="18" t="s">
        <v>375</v>
      </c>
      <c r="D609" s="18" t="s">
        <v>829</v>
      </c>
      <c r="E609" s="59" t="s">
        <v>4643</v>
      </c>
      <c r="F609" s="59" t="s">
        <v>204</v>
      </c>
      <c r="G609" s="59"/>
      <c r="H609" s="59" t="s">
        <v>33</v>
      </c>
      <c r="I609" s="60">
        <v>4</v>
      </c>
      <c r="J609" s="60">
        <v>0</v>
      </c>
      <c r="K609" s="60">
        <v>0</v>
      </c>
      <c r="L609" s="60">
        <v>1160000</v>
      </c>
      <c r="M609" s="60">
        <v>0</v>
      </c>
      <c r="N609" s="60">
        <v>0</v>
      </c>
      <c r="O609" s="60">
        <f>I609*290000</f>
        <v>1160000</v>
      </c>
      <c r="P609" s="60">
        <v>1160000</v>
      </c>
      <c r="Q609" s="61">
        <v>1160000</v>
      </c>
      <c r="R609" s="61">
        <f t="shared" si="18"/>
        <v>0</v>
      </c>
      <c r="S609" s="61">
        <f t="shared" si="19"/>
        <v>0</v>
      </c>
      <c r="T609" s="18"/>
    </row>
    <row r="610" spans="1:20" hidden="1">
      <c r="A610" s="59">
        <v>603</v>
      </c>
      <c r="B610" s="59" t="s">
        <v>4685</v>
      </c>
      <c r="C610" s="18" t="s">
        <v>2440</v>
      </c>
      <c r="D610" s="18" t="s">
        <v>436</v>
      </c>
      <c r="E610" s="59" t="s">
        <v>4643</v>
      </c>
      <c r="F610" s="59" t="s">
        <v>32</v>
      </c>
      <c r="G610" s="59"/>
      <c r="H610" s="59" t="s">
        <v>33</v>
      </c>
      <c r="I610" s="60">
        <v>4</v>
      </c>
      <c r="J610" s="60">
        <v>0</v>
      </c>
      <c r="K610" s="60">
        <v>0</v>
      </c>
      <c r="L610" s="60">
        <v>1160000</v>
      </c>
      <c r="M610" s="60">
        <v>0</v>
      </c>
      <c r="N610" s="60">
        <v>0</v>
      </c>
      <c r="O610" s="60">
        <v>0</v>
      </c>
      <c r="P610" s="60">
        <v>1160000</v>
      </c>
      <c r="Q610" s="61">
        <v>1160000</v>
      </c>
      <c r="R610" s="61">
        <f t="shared" si="18"/>
        <v>0</v>
      </c>
      <c r="S610" s="61">
        <f t="shared" si="19"/>
        <v>0</v>
      </c>
      <c r="T610" s="18"/>
    </row>
    <row r="611" spans="1:20" hidden="1">
      <c r="A611" s="59">
        <v>604</v>
      </c>
      <c r="B611" s="59" t="s">
        <v>4686</v>
      </c>
      <c r="C611" s="18" t="s">
        <v>4687</v>
      </c>
      <c r="D611" s="18" t="s">
        <v>132</v>
      </c>
      <c r="E611" s="59" t="s">
        <v>4643</v>
      </c>
      <c r="F611" s="59" t="s">
        <v>32</v>
      </c>
      <c r="G611" s="59"/>
      <c r="H611" s="59" t="s">
        <v>33</v>
      </c>
      <c r="I611" s="60">
        <v>9</v>
      </c>
      <c r="J611" s="60">
        <v>0</v>
      </c>
      <c r="K611" s="60">
        <v>0</v>
      </c>
      <c r="L611" s="60">
        <v>2610000</v>
      </c>
      <c r="M611" s="60">
        <v>0</v>
      </c>
      <c r="N611" s="60">
        <v>0</v>
      </c>
      <c r="O611" s="60">
        <v>0</v>
      </c>
      <c r="P611" s="60">
        <v>2610000</v>
      </c>
      <c r="Q611" s="61">
        <v>2610000</v>
      </c>
      <c r="R611" s="61">
        <f t="shared" si="18"/>
        <v>0</v>
      </c>
      <c r="S611" s="61">
        <f t="shared" si="19"/>
        <v>0</v>
      </c>
      <c r="T611" s="18"/>
    </row>
    <row r="612" spans="1:20" hidden="1">
      <c r="A612" s="59">
        <v>605</v>
      </c>
      <c r="B612" s="59" t="s">
        <v>4688</v>
      </c>
      <c r="C612" s="18" t="s">
        <v>1780</v>
      </c>
      <c r="D612" s="18" t="s">
        <v>158</v>
      </c>
      <c r="E612" s="59" t="s">
        <v>4643</v>
      </c>
      <c r="F612" s="59" t="s">
        <v>32</v>
      </c>
      <c r="G612" s="59"/>
      <c r="H612" s="59" t="s">
        <v>33</v>
      </c>
      <c r="I612" s="60">
        <v>10</v>
      </c>
      <c r="J612" s="60">
        <v>0</v>
      </c>
      <c r="K612" s="60">
        <v>0</v>
      </c>
      <c r="L612" s="60">
        <v>2900000</v>
      </c>
      <c r="M612" s="60">
        <v>0</v>
      </c>
      <c r="N612" s="60">
        <v>0</v>
      </c>
      <c r="O612" s="60">
        <v>0</v>
      </c>
      <c r="P612" s="60">
        <v>2900000</v>
      </c>
      <c r="Q612" s="61">
        <v>2900000</v>
      </c>
      <c r="R612" s="61">
        <f t="shared" si="18"/>
        <v>0</v>
      </c>
      <c r="S612" s="61">
        <f t="shared" si="19"/>
        <v>0</v>
      </c>
      <c r="T612" s="18"/>
    </row>
    <row r="613" spans="1:20" hidden="1">
      <c r="A613" s="59">
        <v>606</v>
      </c>
      <c r="B613" s="59" t="s">
        <v>4689</v>
      </c>
      <c r="C613" s="18" t="s">
        <v>62</v>
      </c>
      <c r="D613" s="18" t="s">
        <v>84</v>
      </c>
      <c r="E613" s="59" t="s">
        <v>4643</v>
      </c>
      <c r="F613" s="59" t="s">
        <v>32</v>
      </c>
      <c r="G613" s="59"/>
      <c r="H613" s="59" t="s">
        <v>33</v>
      </c>
      <c r="I613" s="60">
        <v>4</v>
      </c>
      <c r="J613" s="60">
        <v>0</v>
      </c>
      <c r="K613" s="60">
        <v>0</v>
      </c>
      <c r="L613" s="60">
        <v>1160000</v>
      </c>
      <c r="M613" s="60">
        <v>0</v>
      </c>
      <c r="N613" s="60">
        <v>0</v>
      </c>
      <c r="O613" s="60">
        <v>0</v>
      </c>
      <c r="P613" s="60">
        <v>1160000</v>
      </c>
      <c r="Q613" s="61">
        <v>1160000</v>
      </c>
      <c r="R613" s="61">
        <f t="shared" si="18"/>
        <v>0</v>
      </c>
      <c r="S613" s="61">
        <f t="shared" si="19"/>
        <v>0</v>
      </c>
      <c r="T613" s="18"/>
    </row>
    <row r="614" spans="1:20" hidden="1">
      <c r="A614" s="59">
        <v>607</v>
      </c>
      <c r="B614" s="59" t="s">
        <v>4690</v>
      </c>
      <c r="C614" s="18" t="s">
        <v>3917</v>
      </c>
      <c r="D614" s="18" t="s">
        <v>135</v>
      </c>
      <c r="E614" s="59" t="s">
        <v>4643</v>
      </c>
      <c r="F614" s="59" t="s">
        <v>32</v>
      </c>
      <c r="G614" s="59"/>
      <c r="H614" s="59" t="s">
        <v>33</v>
      </c>
      <c r="I614" s="60">
        <v>4</v>
      </c>
      <c r="J614" s="60">
        <v>0</v>
      </c>
      <c r="K614" s="60">
        <v>0</v>
      </c>
      <c r="L614" s="60">
        <v>1160000</v>
      </c>
      <c r="M614" s="60">
        <v>0</v>
      </c>
      <c r="N614" s="60">
        <v>0</v>
      </c>
      <c r="O614" s="60">
        <v>0</v>
      </c>
      <c r="P614" s="60">
        <v>1160000</v>
      </c>
      <c r="Q614" s="61">
        <v>1160000</v>
      </c>
      <c r="R614" s="61">
        <f t="shared" si="18"/>
        <v>0</v>
      </c>
      <c r="S614" s="61">
        <f t="shared" si="19"/>
        <v>0</v>
      </c>
      <c r="T614" s="18"/>
    </row>
    <row r="615" spans="1:20" hidden="1">
      <c r="A615" s="59">
        <v>608</v>
      </c>
      <c r="B615" s="59" t="s">
        <v>4691</v>
      </c>
      <c r="C615" s="18" t="s">
        <v>796</v>
      </c>
      <c r="D615" s="18" t="s">
        <v>829</v>
      </c>
      <c r="E615" s="59" t="s">
        <v>4643</v>
      </c>
      <c r="F615" s="59" t="s">
        <v>32</v>
      </c>
      <c r="G615" s="59"/>
      <c r="H615" s="59" t="s">
        <v>33</v>
      </c>
      <c r="I615" s="60">
        <v>4</v>
      </c>
      <c r="J615" s="60">
        <v>0</v>
      </c>
      <c r="K615" s="60">
        <v>0</v>
      </c>
      <c r="L615" s="60">
        <v>1160000</v>
      </c>
      <c r="M615" s="60">
        <v>0</v>
      </c>
      <c r="N615" s="60">
        <v>0</v>
      </c>
      <c r="O615" s="60">
        <v>0</v>
      </c>
      <c r="P615" s="60">
        <v>1160000</v>
      </c>
      <c r="Q615" s="61">
        <v>1160000</v>
      </c>
      <c r="R615" s="61">
        <f t="shared" si="18"/>
        <v>0</v>
      </c>
      <c r="S615" s="61">
        <f t="shared" si="19"/>
        <v>0</v>
      </c>
      <c r="T615" s="18"/>
    </row>
    <row r="616" spans="1:20" hidden="1">
      <c r="A616" s="59">
        <v>609</v>
      </c>
      <c r="B616" s="59" t="s">
        <v>4692</v>
      </c>
      <c r="C616" s="18" t="s">
        <v>141</v>
      </c>
      <c r="D616" s="18" t="s">
        <v>67</v>
      </c>
      <c r="E616" s="59" t="s">
        <v>4643</v>
      </c>
      <c r="F616" s="59" t="s">
        <v>32</v>
      </c>
      <c r="G616" s="59"/>
      <c r="H616" s="59" t="s">
        <v>33</v>
      </c>
      <c r="I616" s="60">
        <v>4</v>
      </c>
      <c r="J616" s="60">
        <v>0</v>
      </c>
      <c r="K616" s="60">
        <v>0</v>
      </c>
      <c r="L616" s="60">
        <v>1160000</v>
      </c>
      <c r="M616" s="60">
        <v>0</v>
      </c>
      <c r="N616" s="60">
        <v>0</v>
      </c>
      <c r="O616" s="60">
        <v>0</v>
      </c>
      <c r="P616" s="60">
        <v>1160000</v>
      </c>
      <c r="Q616" s="61">
        <v>1160000</v>
      </c>
      <c r="R616" s="61">
        <f t="shared" si="18"/>
        <v>0</v>
      </c>
      <c r="S616" s="61">
        <f t="shared" si="19"/>
        <v>0</v>
      </c>
      <c r="T616" s="18"/>
    </row>
    <row r="617" spans="1:20" hidden="1">
      <c r="A617" s="59">
        <v>610</v>
      </c>
      <c r="B617" s="59" t="s">
        <v>4693</v>
      </c>
      <c r="C617" s="18" t="s">
        <v>1416</v>
      </c>
      <c r="D617" s="18" t="s">
        <v>309</v>
      </c>
      <c r="E617" s="59" t="s">
        <v>4643</v>
      </c>
      <c r="F617" s="59" t="s">
        <v>32</v>
      </c>
      <c r="G617" s="59"/>
      <c r="H617" s="59" t="s">
        <v>33</v>
      </c>
      <c r="I617" s="60">
        <v>4</v>
      </c>
      <c r="J617" s="60">
        <v>0</v>
      </c>
      <c r="K617" s="60">
        <v>0</v>
      </c>
      <c r="L617" s="60">
        <v>1160000</v>
      </c>
      <c r="M617" s="60">
        <v>0</v>
      </c>
      <c r="N617" s="60">
        <v>0</v>
      </c>
      <c r="O617" s="60">
        <v>0</v>
      </c>
      <c r="P617" s="60">
        <v>1160000</v>
      </c>
      <c r="Q617" s="61">
        <v>1160000</v>
      </c>
      <c r="R617" s="61">
        <f t="shared" si="18"/>
        <v>0</v>
      </c>
      <c r="S617" s="61">
        <f t="shared" si="19"/>
        <v>0</v>
      </c>
      <c r="T617" s="18"/>
    </row>
    <row r="618" spans="1:20" hidden="1">
      <c r="A618" s="59">
        <v>611</v>
      </c>
      <c r="B618" s="59" t="s">
        <v>4694</v>
      </c>
      <c r="C618" s="18" t="s">
        <v>2242</v>
      </c>
      <c r="D618" s="18" t="s">
        <v>272</v>
      </c>
      <c r="E618" s="59" t="s">
        <v>4643</v>
      </c>
      <c r="F618" s="59" t="s">
        <v>32</v>
      </c>
      <c r="G618" s="59"/>
      <c r="H618" s="59" t="s">
        <v>33</v>
      </c>
      <c r="I618" s="60">
        <v>13</v>
      </c>
      <c r="J618" s="60">
        <v>10</v>
      </c>
      <c r="K618" s="60">
        <v>0</v>
      </c>
      <c r="L618" s="60">
        <v>3770000</v>
      </c>
      <c r="M618" s="60">
        <v>2900000</v>
      </c>
      <c r="N618" s="60">
        <v>0</v>
      </c>
      <c r="O618" s="60">
        <v>0</v>
      </c>
      <c r="P618" s="60">
        <v>6670000</v>
      </c>
      <c r="Q618" s="61">
        <v>6670000</v>
      </c>
      <c r="R618" s="61">
        <f t="shared" si="18"/>
        <v>0</v>
      </c>
      <c r="S618" s="61">
        <f t="shared" si="19"/>
        <v>0</v>
      </c>
      <c r="T618" s="18"/>
    </row>
    <row r="619" spans="1:20" hidden="1">
      <c r="A619" s="59">
        <v>612</v>
      </c>
      <c r="B619" s="59" t="s">
        <v>4695</v>
      </c>
      <c r="C619" s="18" t="s">
        <v>833</v>
      </c>
      <c r="D619" s="18" t="s">
        <v>4696</v>
      </c>
      <c r="E619" s="59" t="s">
        <v>4643</v>
      </c>
      <c r="F619" s="59" t="s">
        <v>64</v>
      </c>
      <c r="G619" s="59"/>
      <c r="H619" s="59" t="s">
        <v>33</v>
      </c>
      <c r="I619" s="60">
        <v>4</v>
      </c>
      <c r="J619" s="60">
        <v>0</v>
      </c>
      <c r="K619" s="60">
        <v>0</v>
      </c>
      <c r="L619" s="60">
        <v>1160000</v>
      </c>
      <c r="M619" s="60">
        <v>0</v>
      </c>
      <c r="N619" s="60">
        <v>0</v>
      </c>
      <c r="O619" s="60">
        <f>I619*290000*0.7</f>
        <v>812000</v>
      </c>
      <c r="P619" s="60">
        <v>1160000</v>
      </c>
      <c r="Q619" s="61">
        <v>1160000</v>
      </c>
      <c r="R619" s="61">
        <f t="shared" si="18"/>
        <v>0</v>
      </c>
      <c r="S619" s="61">
        <f t="shared" si="19"/>
        <v>0</v>
      </c>
      <c r="T619" s="18"/>
    </row>
    <row r="620" spans="1:20" hidden="1">
      <c r="A620" s="59">
        <v>613</v>
      </c>
      <c r="B620" s="59" t="s">
        <v>4697</v>
      </c>
      <c r="C620" s="18" t="s">
        <v>169</v>
      </c>
      <c r="D620" s="18" t="s">
        <v>400</v>
      </c>
      <c r="E620" s="59" t="s">
        <v>4643</v>
      </c>
      <c r="F620" s="59" t="s">
        <v>32</v>
      </c>
      <c r="G620" s="59" t="s">
        <v>32</v>
      </c>
      <c r="H620" s="59" t="s">
        <v>33</v>
      </c>
      <c r="I620" s="60">
        <v>4</v>
      </c>
      <c r="J620" s="60">
        <v>0</v>
      </c>
      <c r="K620" s="60">
        <v>0</v>
      </c>
      <c r="L620" s="60">
        <v>1160000</v>
      </c>
      <c r="M620" s="60">
        <v>0</v>
      </c>
      <c r="N620" s="60">
        <v>0</v>
      </c>
      <c r="O620" s="60">
        <v>0</v>
      </c>
      <c r="P620" s="60">
        <v>1160000</v>
      </c>
      <c r="Q620" s="61">
        <v>1160000</v>
      </c>
      <c r="R620" s="61">
        <f t="shared" si="18"/>
        <v>0</v>
      </c>
      <c r="S620" s="61">
        <f t="shared" si="19"/>
        <v>0</v>
      </c>
      <c r="T620" s="18"/>
    </row>
    <row r="621" spans="1:20" hidden="1">
      <c r="A621" s="59">
        <v>614</v>
      </c>
      <c r="B621" s="59" t="s">
        <v>4698</v>
      </c>
      <c r="C621" s="18" t="s">
        <v>1964</v>
      </c>
      <c r="D621" s="18" t="s">
        <v>2878</v>
      </c>
      <c r="E621" s="59" t="s">
        <v>4643</v>
      </c>
      <c r="F621" s="59" t="s">
        <v>32</v>
      </c>
      <c r="G621" s="59" t="s">
        <v>32</v>
      </c>
      <c r="H621" s="59" t="s">
        <v>33</v>
      </c>
      <c r="I621" s="60">
        <v>8</v>
      </c>
      <c r="J621" s="60">
        <v>0</v>
      </c>
      <c r="K621" s="60">
        <v>0</v>
      </c>
      <c r="L621" s="60">
        <v>2320000</v>
      </c>
      <c r="M621" s="60">
        <v>0</v>
      </c>
      <c r="N621" s="60">
        <v>0</v>
      </c>
      <c r="O621" s="60">
        <v>0</v>
      </c>
      <c r="P621" s="60">
        <v>2320000</v>
      </c>
      <c r="Q621" s="61">
        <v>2320000</v>
      </c>
      <c r="R621" s="61">
        <f t="shared" si="18"/>
        <v>0</v>
      </c>
      <c r="S621" s="61">
        <f t="shared" si="19"/>
        <v>0</v>
      </c>
      <c r="T621" s="18"/>
    </row>
    <row r="622" spans="1:20">
      <c r="A622" s="59">
        <v>615</v>
      </c>
      <c r="B622" s="59" t="s">
        <v>4699</v>
      </c>
      <c r="C622" s="18" t="s">
        <v>2603</v>
      </c>
      <c r="D622" s="18" t="s">
        <v>1104</v>
      </c>
      <c r="E622" s="59" t="s">
        <v>4643</v>
      </c>
      <c r="F622" s="59" t="s">
        <v>32</v>
      </c>
      <c r="G622" s="59"/>
      <c r="H622" s="59" t="s">
        <v>33</v>
      </c>
      <c r="I622" s="60">
        <v>4</v>
      </c>
      <c r="J622" s="60">
        <v>0</v>
      </c>
      <c r="K622" s="60">
        <v>0</v>
      </c>
      <c r="L622" s="60">
        <v>1160000</v>
      </c>
      <c r="M622" s="60">
        <v>0</v>
      </c>
      <c r="N622" s="60">
        <v>0</v>
      </c>
      <c r="O622" s="60">
        <v>0</v>
      </c>
      <c r="P622" s="60">
        <v>1160000</v>
      </c>
      <c r="Q622" s="61">
        <v>0</v>
      </c>
      <c r="R622" s="61">
        <f t="shared" si="18"/>
        <v>0</v>
      </c>
      <c r="S622" s="61">
        <f t="shared" si="19"/>
        <v>1160000</v>
      </c>
      <c r="T622" s="18"/>
    </row>
    <row r="623" spans="1:20" hidden="1">
      <c r="A623" s="59">
        <v>616</v>
      </c>
      <c r="B623" s="59" t="s">
        <v>4700</v>
      </c>
      <c r="C623" s="18" t="s">
        <v>451</v>
      </c>
      <c r="D623" s="18" t="s">
        <v>96</v>
      </c>
      <c r="E623" s="59" t="s">
        <v>4643</v>
      </c>
      <c r="F623" s="59" t="s">
        <v>64</v>
      </c>
      <c r="G623" s="59"/>
      <c r="H623" s="59" t="s">
        <v>33</v>
      </c>
      <c r="I623" s="60">
        <v>8</v>
      </c>
      <c r="J623" s="60">
        <v>0</v>
      </c>
      <c r="K623" s="60">
        <v>0</v>
      </c>
      <c r="L623" s="60">
        <v>2320000</v>
      </c>
      <c r="M623" s="60">
        <v>0</v>
      </c>
      <c r="N623" s="60">
        <v>0</v>
      </c>
      <c r="O623" s="60">
        <f>I623*290000*0.7</f>
        <v>1624000</v>
      </c>
      <c r="P623" s="60">
        <v>2320000</v>
      </c>
      <c r="Q623" s="61">
        <v>2320000</v>
      </c>
      <c r="R623" s="61">
        <f t="shared" si="18"/>
        <v>0</v>
      </c>
      <c r="S623" s="61">
        <f t="shared" si="19"/>
        <v>0</v>
      </c>
      <c r="T623" s="18"/>
    </row>
    <row r="624" spans="1:20" hidden="1">
      <c r="A624" s="59">
        <v>617</v>
      </c>
      <c r="B624" s="59" t="s">
        <v>4701</v>
      </c>
      <c r="C624" s="18" t="s">
        <v>148</v>
      </c>
      <c r="D624" s="18" t="s">
        <v>1540</v>
      </c>
      <c r="E624" s="59" t="s">
        <v>4702</v>
      </c>
      <c r="F624" s="59" t="s">
        <v>32</v>
      </c>
      <c r="G624" s="59"/>
      <c r="H624" s="59" t="s">
        <v>33</v>
      </c>
      <c r="I624" s="60">
        <v>6</v>
      </c>
      <c r="J624" s="60">
        <v>0</v>
      </c>
      <c r="K624" s="60">
        <v>0</v>
      </c>
      <c r="L624" s="60">
        <v>1740000</v>
      </c>
      <c r="M624" s="60">
        <v>0</v>
      </c>
      <c r="N624" s="60">
        <v>0</v>
      </c>
      <c r="O624" s="60">
        <v>0</v>
      </c>
      <c r="P624" s="60">
        <v>1740000</v>
      </c>
      <c r="Q624" s="61">
        <v>1740000</v>
      </c>
      <c r="R624" s="61">
        <f t="shared" si="18"/>
        <v>0</v>
      </c>
      <c r="S624" s="61">
        <f t="shared" si="19"/>
        <v>0</v>
      </c>
      <c r="T624" s="18"/>
    </row>
    <row r="625" spans="1:20" hidden="1">
      <c r="A625" s="59">
        <v>618</v>
      </c>
      <c r="B625" s="59" t="s">
        <v>4703</v>
      </c>
      <c r="C625" s="18" t="s">
        <v>4704</v>
      </c>
      <c r="D625" s="18" t="s">
        <v>658</v>
      </c>
      <c r="E625" s="59" t="s">
        <v>4702</v>
      </c>
      <c r="F625" s="59" t="s">
        <v>32</v>
      </c>
      <c r="G625" s="59"/>
      <c r="H625" s="59" t="s">
        <v>33</v>
      </c>
      <c r="I625" s="60">
        <v>0</v>
      </c>
      <c r="J625" s="60">
        <v>3</v>
      </c>
      <c r="K625" s="60">
        <v>0</v>
      </c>
      <c r="L625" s="60">
        <v>0</v>
      </c>
      <c r="M625" s="60">
        <v>870000</v>
      </c>
      <c r="N625" s="60">
        <v>0</v>
      </c>
      <c r="O625" s="60">
        <v>0</v>
      </c>
      <c r="P625" s="60">
        <v>870000</v>
      </c>
      <c r="Q625" s="61">
        <v>870000</v>
      </c>
      <c r="R625" s="61">
        <f t="shared" si="18"/>
        <v>0</v>
      </c>
      <c r="S625" s="61">
        <f t="shared" si="19"/>
        <v>0</v>
      </c>
      <c r="T625" s="18"/>
    </row>
    <row r="626" spans="1:20" hidden="1">
      <c r="A626" s="59">
        <v>619</v>
      </c>
      <c r="B626" s="59" t="s">
        <v>4705</v>
      </c>
      <c r="C626" s="18" t="s">
        <v>4706</v>
      </c>
      <c r="D626" s="18" t="s">
        <v>132</v>
      </c>
      <c r="E626" s="59" t="s">
        <v>4702</v>
      </c>
      <c r="F626" s="59" t="s">
        <v>32</v>
      </c>
      <c r="G626" s="59"/>
      <c r="H626" s="59" t="s">
        <v>33</v>
      </c>
      <c r="I626" s="60">
        <v>14</v>
      </c>
      <c r="J626" s="60">
        <v>0</v>
      </c>
      <c r="K626" s="60">
        <v>0</v>
      </c>
      <c r="L626" s="60">
        <v>4060000</v>
      </c>
      <c r="M626" s="60">
        <v>0</v>
      </c>
      <c r="N626" s="60">
        <v>0</v>
      </c>
      <c r="O626" s="60">
        <v>0</v>
      </c>
      <c r="P626" s="60">
        <v>4060000</v>
      </c>
      <c r="Q626" s="61">
        <v>4060000</v>
      </c>
      <c r="R626" s="61">
        <f t="shared" si="18"/>
        <v>0</v>
      </c>
      <c r="S626" s="61">
        <f t="shared" si="19"/>
        <v>0</v>
      </c>
      <c r="T626" s="18"/>
    </row>
    <row r="627" spans="1:20" hidden="1">
      <c r="A627" s="59">
        <v>620</v>
      </c>
      <c r="B627" s="59" t="s">
        <v>4707</v>
      </c>
      <c r="C627" s="18" t="s">
        <v>4221</v>
      </c>
      <c r="D627" s="18" t="s">
        <v>135</v>
      </c>
      <c r="E627" s="59" t="s">
        <v>4702</v>
      </c>
      <c r="F627" s="59" t="s">
        <v>64</v>
      </c>
      <c r="G627" s="59"/>
      <c r="H627" s="59" t="s">
        <v>33</v>
      </c>
      <c r="I627" s="60">
        <v>4</v>
      </c>
      <c r="J627" s="60">
        <v>0</v>
      </c>
      <c r="K627" s="60">
        <v>0</v>
      </c>
      <c r="L627" s="60">
        <v>1160000</v>
      </c>
      <c r="M627" s="60">
        <v>0</v>
      </c>
      <c r="N627" s="60">
        <v>0</v>
      </c>
      <c r="O627" s="60">
        <f>I627*290000*0.7</f>
        <v>812000</v>
      </c>
      <c r="P627" s="60">
        <v>1160000</v>
      </c>
      <c r="Q627" s="61">
        <v>1160000</v>
      </c>
      <c r="R627" s="61">
        <f t="shared" si="18"/>
        <v>0</v>
      </c>
      <c r="S627" s="61">
        <f t="shared" si="19"/>
        <v>0</v>
      </c>
      <c r="T627" s="18"/>
    </row>
    <row r="628" spans="1:20" hidden="1">
      <c r="A628" s="59">
        <v>621</v>
      </c>
      <c r="B628" s="59" t="s">
        <v>4708</v>
      </c>
      <c r="C628" s="18" t="s">
        <v>4709</v>
      </c>
      <c r="D628" s="18" t="s">
        <v>272</v>
      </c>
      <c r="E628" s="59" t="s">
        <v>4702</v>
      </c>
      <c r="F628" s="59" t="s">
        <v>32</v>
      </c>
      <c r="G628" s="59"/>
      <c r="H628" s="59" t="s">
        <v>33</v>
      </c>
      <c r="I628" s="60">
        <v>4</v>
      </c>
      <c r="J628" s="60">
        <v>0</v>
      </c>
      <c r="K628" s="60">
        <v>0</v>
      </c>
      <c r="L628" s="60">
        <v>1160000</v>
      </c>
      <c r="M628" s="60">
        <v>0</v>
      </c>
      <c r="N628" s="60">
        <v>0</v>
      </c>
      <c r="O628" s="60">
        <v>0</v>
      </c>
      <c r="P628" s="60">
        <v>1160000</v>
      </c>
      <c r="Q628" s="61">
        <v>1160000</v>
      </c>
      <c r="R628" s="61">
        <f t="shared" si="18"/>
        <v>0</v>
      </c>
      <c r="S628" s="61">
        <f t="shared" si="19"/>
        <v>0</v>
      </c>
      <c r="T628" s="18"/>
    </row>
    <row r="629" spans="1:20" hidden="1">
      <c r="A629" s="59">
        <v>622</v>
      </c>
      <c r="B629" s="59" t="s">
        <v>4710</v>
      </c>
      <c r="C629" s="18" t="s">
        <v>191</v>
      </c>
      <c r="D629" s="18" t="s">
        <v>244</v>
      </c>
      <c r="E629" s="59" t="s">
        <v>4702</v>
      </c>
      <c r="F629" s="59" t="s">
        <v>32</v>
      </c>
      <c r="G629" s="59"/>
      <c r="H629" s="59" t="s">
        <v>33</v>
      </c>
      <c r="I629" s="60">
        <v>5</v>
      </c>
      <c r="J629" s="60">
        <v>0</v>
      </c>
      <c r="K629" s="60">
        <v>0</v>
      </c>
      <c r="L629" s="60">
        <v>1450000</v>
      </c>
      <c r="M629" s="60">
        <v>0</v>
      </c>
      <c r="N629" s="60">
        <v>0</v>
      </c>
      <c r="O629" s="60">
        <v>0</v>
      </c>
      <c r="P629" s="60">
        <v>1450000</v>
      </c>
      <c r="Q629" s="61">
        <v>1450000</v>
      </c>
      <c r="R629" s="61">
        <f t="shared" si="18"/>
        <v>0</v>
      </c>
      <c r="S629" s="61">
        <f t="shared" si="19"/>
        <v>0</v>
      </c>
      <c r="T629" s="18"/>
    </row>
    <row r="630" spans="1:20" hidden="1">
      <c r="A630" s="59">
        <v>623</v>
      </c>
      <c r="B630" s="59" t="s">
        <v>4711</v>
      </c>
      <c r="C630" s="18" t="s">
        <v>650</v>
      </c>
      <c r="D630" s="18" t="s">
        <v>1801</v>
      </c>
      <c r="E630" s="59" t="s">
        <v>4702</v>
      </c>
      <c r="F630" s="59" t="s">
        <v>32</v>
      </c>
      <c r="G630" s="59"/>
      <c r="H630" s="59" t="s">
        <v>33</v>
      </c>
      <c r="I630" s="60">
        <v>14</v>
      </c>
      <c r="J630" s="60">
        <v>0</v>
      </c>
      <c r="K630" s="60">
        <v>0</v>
      </c>
      <c r="L630" s="60">
        <v>4060000</v>
      </c>
      <c r="M630" s="60">
        <v>0</v>
      </c>
      <c r="N630" s="60">
        <v>0</v>
      </c>
      <c r="O630" s="60">
        <v>0</v>
      </c>
      <c r="P630" s="60">
        <v>4060000</v>
      </c>
      <c r="Q630" s="61">
        <v>4060000</v>
      </c>
      <c r="R630" s="61">
        <f t="shared" si="18"/>
        <v>0</v>
      </c>
      <c r="S630" s="61">
        <f t="shared" si="19"/>
        <v>0</v>
      </c>
      <c r="T630" s="18"/>
    </row>
    <row r="631" spans="1:20" hidden="1">
      <c r="A631" s="59">
        <v>624</v>
      </c>
      <c r="B631" s="59" t="s">
        <v>4712</v>
      </c>
      <c r="C631" s="18" t="s">
        <v>4713</v>
      </c>
      <c r="D631" s="18" t="s">
        <v>93</v>
      </c>
      <c r="E631" s="59" t="s">
        <v>4702</v>
      </c>
      <c r="F631" s="59" t="s">
        <v>32</v>
      </c>
      <c r="G631" s="59"/>
      <c r="H631" s="59" t="s">
        <v>33</v>
      </c>
      <c r="I631" s="60">
        <v>4</v>
      </c>
      <c r="J631" s="60">
        <v>0</v>
      </c>
      <c r="K631" s="60">
        <v>0</v>
      </c>
      <c r="L631" s="60">
        <v>1160000</v>
      </c>
      <c r="M631" s="60">
        <v>0</v>
      </c>
      <c r="N631" s="60">
        <v>0</v>
      </c>
      <c r="O631" s="60">
        <v>0</v>
      </c>
      <c r="P631" s="60">
        <v>1160000</v>
      </c>
      <c r="Q631" s="61">
        <v>1160000</v>
      </c>
      <c r="R631" s="61">
        <f t="shared" si="18"/>
        <v>0</v>
      </c>
      <c r="S631" s="61">
        <f t="shared" si="19"/>
        <v>0</v>
      </c>
      <c r="T631" s="18"/>
    </row>
    <row r="632" spans="1:20" hidden="1">
      <c r="A632" s="59">
        <v>625</v>
      </c>
      <c r="B632" s="59" t="s">
        <v>4714</v>
      </c>
      <c r="C632" s="18" t="s">
        <v>4715</v>
      </c>
      <c r="D632" s="18" t="s">
        <v>158</v>
      </c>
      <c r="E632" s="59" t="s">
        <v>4702</v>
      </c>
      <c r="F632" s="59" t="s">
        <v>32</v>
      </c>
      <c r="G632" s="59"/>
      <c r="H632" s="59" t="s">
        <v>33</v>
      </c>
      <c r="I632" s="60">
        <v>10</v>
      </c>
      <c r="J632" s="60">
        <v>0</v>
      </c>
      <c r="K632" s="60">
        <v>0</v>
      </c>
      <c r="L632" s="60">
        <v>2900000</v>
      </c>
      <c r="M632" s="60">
        <v>0</v>
      </c>
      <c r="N632" s="60">
        <v>0</v>
      </c>
      <c r="O632" s="60">
        <v>0</v>
      </c>
      <c r="P632" s="60">
        <v>2900000</v>
      </c>
      <c r="Q632" s="61">
        <v>2900000</v>
      </c>
      <c r="R632" s="61">
        <f t="shared" si="18"/>
        <v>0</v>
      </c>
      <c r="S632" s="61">
        <f t="shared" si="19"/>
        <v>0</v>
      </c>
      <c r="T632" s="18"/>
    </row>
    <row r="633" spans="1:20" hidden="1">
      <c r="A633" s="59">
        <v>626</v>
      </c>
      <c r="B633" s="59" t="s">
        <v>4716</v>
      </c>
      <c r="C633" s="18" t="s">
        <v>4717</v>
      </c>
      <c r="D633" s="18" t="s">
        <v>158</v>
      </c>
      <c r="E633" s="59" t="s">
        <v>4702</v>
      </c>
      <c r="F633" s="59" t="s">
        <v>32</v>
      </c>
      <c r="G633" s="59"/>
      <c r="H633" s="59" t="s">
        <v>33</v>
      </c>
      <c r="I633" s="60">
        <v>10</v>
      </c>
      <c r="J633" s="60">
        <v>0</v>
      </c>
      <c r="K633" s="60">
        <v>0</v>
      </c>
      <c r="L633" s="60">
        <v>2900000</v>
      </c>
      <c r="M633" s="60">
        <v>0</v>
      </c>
      <c r="N633" s="60">
        <v>0</v>
      </c>
      <c r="O633" s="60">
        <v>0</v>
      </c>
      <c r="P633" s="60">
        <v>2900000</v>
      </c>
      <c r="Q633" s="61">
        <v>2900000</v>
      </c>
      <c r="R633" s="61">
        <f t="shared" si="18"/>
        <v>0</v>
      </c>
      <c r="S633" s="61">
        <f t="shared" si="19"/>
        <v>0</v>
      </c>
      <c r="T633" s="18"/>
    </row>
    <row r="634" spans="1:20" hidden="1">
      <c r="A634" s="59">
        <v>627</v>
      </c>
      <c r="B634" s="59" t="s">
        <v>4718</v>
      </c>
      <c r="C634" s="18" t="s">
        <v>4719</v>
      </c>
      <c r="D634" s="18" t="s">
        <v>42</v>
      </c>
      <c r="E634" s="59" t="s">
        <v>4702</v>
      </c>
      <c r="F634" s="59" t="s">
        <v>32</v>
      </c>
      <c r="G634" s="59"/>
      <c r="H634" s="59" t="s">
        <v>33</v>
      </c>
      <c r="I634" s="60">
        <v>8</v>
      </c>
      <c r="J634" s="60">
        <v>0</v>
      </c>
      <c r="K634" s="60">
        <v>0</v>
      </c>
      <c r="L634" s="60">
        <v>2320000</v>
      </c>
      <c r="M634" s="60">
        <v>0</v>
      </c>
      <c r="N634" s="60">
        <v>0</v>
      </c>
      <c r="O634" s="60">
        <v>0</v>
      </c>
      <c r="P634" s="60">
        <v>2320000</v>
      </c>
      <c r="Q634" s="61">
        <v>2320000</v>
      </c>
      <c r="R634" s="61">
        <f t="shared" si="18"/>
        <v>0</v>
      </c>
      <c r="S634" s="61">
        <f t="shared" si="19"/>
        <v>0</v>
      </c>
      <c r="T634" s="18"/>
    </row>
    <row r="635" spans="1:20" hidden="1">
      <c r="A635" s="59">
        <v>628</v>
      </c>
      <c r="B635" s="59" t="s">
        <v>4720</v>
      </c>
      <c r="C635" s="18" t="s">
        <v>220</v>
      </c>
      <c r="D635" s="18" t="s">
        <v>1278</v>
      </c>
      <c r="E635" s="59" t="s">
        <v>4702</v>
      </c>
      <c r="F635" s="59" t="s">
        <v>32</v>
      </c>
      <c r="G635" s="59"/>
      <c r="H635" s="59" t="s">
        <v>33</v>
      </c>
      <c r="I635" s="60">
        <v>2</v>
      </c>
      <c r="J635" s="60">
        <v>0</v>
      </c>
      <c r="K635" s="60">
        <v>0</v>
      </c>
      <c r="L635" s="60">
        <v>580000</v>
      </c>
      <c r="M635" s="60">
        <v>0</v>
      </c>
      <c r="N635" s="60">
        <v>0</v>
      </c>
      <c r="O635" s="60">
        <v>0</v>
      </c>
      <c r="P635" s="60">
        <v>580000</v>
      </c>
      <c r="Q635" s="61">
        <v>610000</v>
      </c>
      <c r="R635" s="61">
        <f t="shared" si="18"/>
        <v>30000</v>
      </c>
      <c r="S635" s="61">
        <f t="shared" si="19"/>
        <v>0</v>
      </c>
      <c r="T635" s="18"/>
    </row>
    <row r="636" spans="1:20" hidden="1">
      <c r="A636" s="59">
        <v>629</v>
      </c>
      <c r="B636" s="59" t="s">
        <v>4721</v>
      </c>
      <c r="C636" s="18" t="s">
        <v>4722</v>
      </c>
      <c r="D636" s="18" t="s">
        <v>285</v>
      </c>
      <c r="E636" s="59" t="s">
        <v>4702</v>
      </c>
      <c r="F636" s="59" t="s">
        <v>32</v>
      </c>
      <c r="G636" s="59"/>
      <c r="H636" s="59" t="s">
        <v>33</v>
      </c>
      <c r="I636" s="60">
        <v>2</v>
      </c>
      <c r="J636" s="60">
        <v>0</v>
      </c>
      <c r="K636" s="60">
        <v>0</v>
      </c>
      <c r="L636" s="60">
        <v>580000</v>
      </c>
      <c r="M636" s="60">
        <v>0</v>
      </c>
      <c r="N636" s="60">
        <v>0</v>
      </c>
      <c r="O636" s="60">
        <v>0</v>
      </c>
      <c r="P636" s="60">
        <v>580000</v>
      </c>
      <c r="Q636" s="61">
        <v>580000</v>
      </c>
      <c r="R636" s="61">
        <f t="shared" si="18"/>
        <v>0</v>
      </c>
      <c r="S636" s="61">
        <f t="shared" si="19"/>
        <v>0</v>
      </c>
      <c r="T636" s="18"/>
    </row>
    <row r="637" spans="1:20" hidden="1">
      <c r="A637" s="59">
        <v>630</v>
      </c>
      <c r="B637" s="59" t="s">
        <v>4723</v>
      </c>
      <c r="C637" s="18" t="s">
        <v>411</v>
      </c>
      <c r="D637" s="18" t="s">
        <v>1228</v>
      </c>
      <c r="E637" s="59" t="s">
        <v>4702</v>
      </c>
      <c r="F637" s="59" t="s">
        <v>32</v>
      </c>
      <c r="G637" s="59"/>
      <c r="H637" s="59" t="s">
        <v>33</v>
      </c>
      <c r="I637" s="60">
        <v>14</v>
      </c>
      <c r="J637" s="60">
        <v>0</v>
      </c>
      <c r="K637" s="60">
        <v>0</v>
      </c>
      <c r="L637" s="60">
        <v>4060000</v>
      </c>
      <c r="M637" s="60">
        <v>0</v>
      </c>
      <c r="N637" s="60">
        <v>0</v>
      </c>
      <c r="O637" s="60">
        <v>0</v>
      </c>
      <c r="P637" s="60">
        <v>4060000</v>
      </c>
      <c r="Q637" s="61">
        <v>4060000</v>
      </c>
      <c r="R637" s="61">
        <f t="shared" si="18"/>
        <v>0</v>
      </c>
      <c r="S637" s="61">
        <f t="shared" si="19"/>
        <v>0</v>
      </c>
      <c r="T637" s="18"/>
    </row>
    <row r="638" spans="1:20" hidden="1">
      <c r="A638" s="59">
        <v>631</v>
      </c>
      <c r="B638" s="59" t="s">
        <v>4724</v>
      </c>
      <c r="C638" s="18" t="s">
        <v>4725</v>
      </c>
      <c r="D638" s="18" t="s">
        <v>1512</v>
      </c>
      <c r="E638" s="59" t="s">
        <v>4702</v>
      </c>
      <c r="F638" s="59" t="s">
        <v>32</v>
      </c>
      <c r="G638" s="59"/>
      <c r="H638" s="59" t="s">
        <v>33</v>
      </c>
      <c r="I638" s="60">
        <v>7</v>
      </c>
      <c r="J638" s="60">
        <v>0</v>
      </c>
      <c r="K638" s="60">
        <v>0</v>
      </c>
      <c r="L638" s="60">
        <v>2030000</v>
      </c>
      <c r="M638" s="60">
        <v>0</v>
      </c>
      <c r="N638" s="60">
        <v>0</v>
      </c>
      <c r="O638" s="60">
        <v>0</v>
      </c>
      <c r="P638" s="60">
        <v>2030000</v>
      </c>
      <c r="Q638" s="61">
        <v>2030000</v>
      </c>
      <c r="R638" s="61">
        <f t="shared" si="18"/>
        <v>0</v>
      </c>
      <c r="S638" s="61">
        <f t="shared" si="19"/>
        <v>0</v>
      </c>
      <c r="T638" s="18"/>
    </row>
    <row r="639" spans="1:20" hidden="1">
      <c r="A639" s="59">
        <v>632</v>
      </c>
      <c r="B639" s="59" t="s">
        <v>4726</v>
      </c>
      <c r="C639" s="18" t="s">
        <v>4727</v>
      </c>
      <c r="D639" s="18" t="s">
        <v>36</v>
      </c>
      <c r="E639" s="59" t="s">
        <v>4702</v>
      </c>
      <c r="F639" s="59" t="s">
        <v>32</v>
      </c>
      <c r="G639" s="59"/>
      <c r="H639" s="59" t="s">
        <v>33</v>
      </c>
      <c r="I639" s="60">
        <v>10</v>
      </c>
      <c r="J639" s="60">
        <v>0</v>
      </c>
      <c r="K639" s="60">
        <v>0</v>
      </c>
      <c r="L639" s="60">
        <v>2900000</v>
      </c>
      <c r="M639" s="60">
        <v>0</v>
      </c>
      <c r="N639" s="60">
        <v>0</v>
      </c>
      <c r="O639" s="60">
        <v>0</v>
      </c>
      <c r="P639" s="60">
        <v>2900000</v>
      </c>
      <c r="Q639" s="61">
        <v>2900000</v>
      </c>
      <c r="R639" s="61">
        <f t="shared" si="18"/>
        <v>0</v>
      </c>
      <c r="S639" s="61">
        <f t="shared" si="19"/>
        <v>0</v>
      </c>
      <c r="T639" s="18"/>
    </row>
    <row r="640" spans="1:20">
      <c r="A640" s="59">
        <v>633</v>
      </c>
      <c r="B640" s="59" t="s">
        <v>4728</v>
      </c>
      <c r="C640" s="18" t="s">
        <v>448</v>
      </c>
      <c r="D640" s="18" t="s">
        <v>36</v>
      </c>
      <c r="E640" s="59" t="s">
        <v>4702</v>
      </c>
      <c r="F640" s="59" t="s">
        <v>32</v>
      </c>
      <c r="G640" s="59"/>
      <c r="H640" s="59" t="s">
        <v>33</v>
      </c>
      <c r="I640" s="60">
        <v>2</v>
      </c>
      <c r="J640" s="60">
        <v>0</v>
      </c>
      <c r="K640" s="60">
        <v>0</v>
      </c>
      <c r="L640" s="60">
        <v>580000</v>
      </c>
      <c r="M640" s="60">
        <v>0</v>
      </c>
      <c r="N640" s="60">
        <v>0</v>
      </c>
      <c r="O640" s="60">
        <v>0</v>
      </c>
      <c r="P640" s="60">
        <v>580000</v>
      </c>
      <c r="Q640" s="61">
        <v>0</v>
      </c>
      <c r="R640" s="61">
        <f t="shared" si="18"/>
        <v>0</v>
      </c>
      <c r="S640" s="61">
        <f t="shared" si="19"/>
        <v>580000</v>
      </c>
      <c r="T640" s="18"/>
    </row>
    <row r="641" spans="1:20" hidden="1">
      <c r="A641" s="59">
        <v>634</v>
      </c>
      <c r="B641" s="59" t="s">
        <v>4729</v>
      </c>
      <c r="C641" s="18" t="s">
        <v>422</v>
      </c>
      <c r="D641" s="18" t="s">
        <v>42</v>
      </c>
      <c r="E641" s="59" t="s">
        <v>4702</v>
      </c>
      <c r="F641" s="59" t="s">
        <v>32</v>
      </c>
      <c r="G641" s="59"/>
      <c r="H641" s="59" t="s">
        <v>33</v>
      </c>
      <c r="I641" s="60">
        <v>32</v>
      </c>
      <c r="J641" s="60">
        <v>0</v>
      </c>
      <c r="K641" s="60">
        <v>0</v>
      </c>
      <c r="L641" s="60">
        <v>9280000</v>
      </c>
      <c r="M641" s="60">
        <v>0</v>
      </c>
      <c r="N641" s="60">
        <v>0</v>
      </c>
      <c r="O641" s="60">
        <v>0</v>
      </c>
      <c r="P641" s="60">
        <v>9280000</v>
      </c>
      <c r="Q641" s="61">
        <v>9280000</v>
      </c>
      <c r="R641" s="61">
        <f t="shared" si="18"/>
        <v>0</v>
      </c>
      <c r="S641" s="61">
        <f t="shared" si="19"/>
        <v>0</v>
      </c>
      <c r="T641" s="18"/>
    </row>
    <row r="642" spans="1:20" hidden="1">
      <c r="A642" s="59">
        <v>635</v>
      </c>
      <c r="B642" s="59" t="s">
        <v>4730</v>
      </c>
      <c r="C642" s="18" t="s">
        <v>4731</v>
      </c>
      <c r="D642" s="18" t="s">
        <v>658</v>
      </c>
      <c r="E642" s="59" t="s">
        <v>4702</v>
      </c>
      <c r="F642" s="59" t="s">
        <v>32</v>
      </c>
      <c r="G642" s="59"/>
      <c r="H642" s="59" t="s">
        <v>33</v>
      </c>
      <c r="I642" s="60">
        <v>10</v>
      </c>
      <c r="J642" s="60">
        <v>0</v>
      </c>
      <c r="K642" s="60">
        <v>0</v>
      </c>
      <c r="L642" s="60">
        <v>2900000</v>
      </c>
      <c r="M642" s="60">
        <v>0</v>
      </c>
      <c r="N642" s="60">
        <v>0</v>
      </c>
      <c r="O642" s="60">
        <v>0</v>
      </c>
      <c r="P642" s="60">
        <v>2900000</v>
      </c>
      <c r="Q642" s="61">
        <v>2900000</v>
      </c>
      <c r="R642" s="61">
        <f t="shared" si="18"/>
        <v>0</v>
      </c>
      <c r="S642" s="61">
        <f t="shared" si="19"/>
        <v>0</v>
      </c>
      <c r="T642" s="18"/>
    </row>
    <row r="643" spans="1:20" hidden="1">
      <c r="A643" s="59">
        <v>636</v>
      </c>
      <c r="B643" s="59" t="s">
        <v>4732</v>
      </c>
      <c r="C643" s="18" t="s">
        <v>4118</v>
      </c>
      <c r="D643" s="18" t="s">
        <v>487</v>
      </c>
      <c r="E643" s="59" t="s">
        <v>4702</v>
      </c>
      <c r="F643" s="59" t="s">
        <v>32</v>
      </c>
      <c r="G643" s="59"/>
      <c r="H643" s="59" t="s">
        <v>33</v>
      </c>
      <c r="I643" s="60">
        <v>13</v>
      </c>
      <c r="J643" s="60">
        <v>14</v>
      </c>
      <c r="K643" s="60">
        <v>0</v>
      </c>
      <c r="L643" s="60">
        <v>3770000</v>
      </c>
      <c r="M643" s="60">
        <v>4060000</v>
      </c>
      <c r="N643" s="60">
        <v>0</v>
      </c>
      <c r="O643" s="60">
        <v>0</v>
      </c>
      <c r="P643" s="60">
        <v>7830000</v>
      </c>
      <c r="Q643" s="61">
        <v>7830000</v>
      </c>
      <c r="R643" s="61">
        <f t="shared" si="18"/>
        <v>0</v>
      </c>
      <c r="S643" s="61">
        <f t="shared" si="19"/>
        <v>0</v>
      </c>
      <c r="T643" s="18"/>
    </row>
    <row r="644" spans="1:20" hidden="1">
      <c r="A644" s="59">
        <v>637</v>
      </c>
      <c r="B644" s="59" t="s">
        <v>4733</v>
      </c>
      <c r="C644" s="18" t="s">
        <v>2491</v>
      </c>
      <c r="D644" s="18" t="s">
        <v>142</v>
      </c>
      <c r="E644" s="59" t="s">
        <v>4702</v>
      </c>
      <c r="F644" s="59" t="s">
        <v>32</v>
      </c>
      <c r="G644" s="59"/>
      <c r="H644" s="59" t="s">
        <v>33</v>
      </c>
      <c r="I644" s="60">
        <v>10</v>
      </c>
      <c r="J644" s="60">
        <v>0</v>
      </c>
      <c r="K644" s="60">
        <v>0</v>
      </c>
      <c r="L644" s="60">
        <v>2900000</v>
      </c>
      <c r="M644" s="60">
        <v>0</v>
      </c>
      <c r="N644" s="60">
        <v>0</v>
      </c>
      <c r="O644" s="60">
        <v>0</v>
      </c>
      <c r="P644" s="60">
        <v>2900000</v>
      </c>
      <c r="Q644" s="61">
        <v>2900000</v>
      </c>
      <c r="R644" s="61">
        <f t="shared" si="18"/>
        <v>0</v>
      </c>
      <c r="S644" s="61">
        <f t="shared" si="19"/>
        <v>0</v>
      </c>
      <c r="T644" s="18"/>
    </row>
    <row r="645" spans="1:20" hidden="1">
      <c r="A645" s="59">
        <v>638</v>
      </c>
      <c r="B645" s="59" t="s">
        <v>4734</v>
      </c>
      <c r="C645" s="18" t="s">
        <v>152</v>
      </c>
      <c r="D645" s="18" t="s">
        <v>360</v>
      </c>
      <c r="E645" s="59" t="s">
        <v>4702</v>
      </c>
      <c r="F645" s="59" t="s">
        <v>32</v>
      </c>
      <c r="G645" s="59"/>
      <c r="H645" s="59" t="s">
        <v>33</v>
      </c>
      <c r="I645" s="60">
        <v>4</v>
      </c>
      <c r="J645" s="60">
        <v>0</v>
      </c>
      <c r="K645" s="60">
        <v>0</v>
      </c>
      <c r="L645" s="60">
        <v>1160000</v>
      </c>
      <c r="M645" s="60">
        <v>0</v>
      </c>
      <c r="N645" s="60">
        <v>0</v>
      </c>
      <c r="O645" s="60">
        <v>0</v>
      </c>
      <c r="P645" s="60">
        <v>1160000</v>
      </c>
      <c r="Q645" s="61">
        <v>1160000</v>
      </c>
      <c r="R645" s="61">
        <f t="shared" si="18"/>
        <v>0</v>
      </c>
      <c r="S645" s="61">
        <f t="shared" si="19"/>
        <v>0</v>
      </c>
      <c r="T645" s="18"/>
    </row>
    <row r="646" spans="1:20" hidden="1">
      <c r="A646" s="59">
        <v>639</v>
      </c>
      <c r="B646" s="59" t="s">
        <v>4735</v>
      </c>
      <c r="C646" s="18" t="s">
        <v>4736</v>
      </c>
      <c r="D646" s="18" t="s">
        <v>74</v>
      </c>
      <c r="E646" s="59" t="s">
        <v>4702</v>
      </c>
      <c r="F646" s="59" t="s">
        <v>64</v>
      </c>
      <c r="G646" s="59"/>
      <c r="H646" s="59" t="s">
        <v>33</v>
      </c>
      <c r="I646" s="60">
        <v>3</v>
      </c>
      <c r="J646" s="60">
        <v>0</v>
      </c>
      <c r="K646" s="60">
        <v>0</v>
      </c>
      <c r="L646" s="60">
        <v>870000</v>
      </c>
      <c r="M646" s="60">
        <v>0</v>
      </c>
      <c r="N646" s="60">
        <v>0</v>
      </c>
      <c r="O646" s="60">
        <f>I646*290000*0.7</f>
        <v>609000</v>
      </c>
      <c r="P646" s="60">
        <v>870000</v>
      </c>
      <c r="Q646" s="61">
        <v>870000</v>
      </c>
      <c r="R646" s="61">
        <f t="shared" si="18"/>
        <v>0</v>
      </c>
      <c r="S646" s="61">
        <f t="shared" si="19"/>
        <v>0</v>
      </c>
      <c r="T646" s="18"/>
    </row>
    <row r="647" spans="1:20" hidden="1">
      <c r="A647" s="59">
        <v>640</v>
      </c>
      <c r="B647" s="59" t="s">
        <v>4737</v>
      </c>
      <c r="C647" s="18" t="s">
        <v>1082</v>
      </c>
      <c r="D647" s="18" t="s">
        <v>249</v>
      </c>
      <c r="E647" s="59" t="s">
        <v>4702</v>
      </c>
      <c r="F647" s="59" t="s">
        <v>32</v>
      </c>
      <c r="G647" s="59"/>
      <c r="H647" s="59" t="s">
        <v>33</v>
      </c>
      <c r="I647" s="60">
        <v>16</v>
      </c>
      <c r="J647" s="60">
        <v>0</v>
      </c>
      <c r="K647" s="60">
        <v>0</v>
      </c>
      <c r="L647" s="60">
        <v>4640000</v>
      </c>
      <c r="M647" s="60">
        <v>0</v>
      </c>
      <c r="N647" s="60">
        <v>0</v>
      </c>
      <c r="O647" s="60">
        <v>0</v>
      </c>
      <c r="P647" s="60">
        <v>4640000</v>
      </c>
      <c r="Q647" s="61">
        <v>4640000</v>
      </c>
      <c r="R647" s="61">
        <f t="shared" si="18"/>
        <v>0</v>
      </c>
      <c r="S647" s="61">
        <f t="shared" si="19"/>
        <v>0</v>
      </c>
      <c r="T647" s="18"/>
    </row>
    <row r="648" spans="1:20" hidden="1">
      <c r="A648" s="59">
        <v>641</v>
      </c>
      <c r="B648" s="59" t="s">
        <v>4738</v>
      </c>
      <c r="C648" s="18" t="s">
        <v>511</v>
      </c>
      <c r="D648" s="18" t="s">
        <v>829</v>
      </c>
      <c r="E648" s="59" t="s">
        <v>4702</v>
      </c>
      <c r="F648" s="59" t="s">
        <v>32</v>
      </c>
      <c r="G648" s="59"/>
      <c r="H648" s="59" t="s">
        <v>33</v>
      </c>
      <c r="I648" s="60">
        <v>2</v>
      </c>
      <c r="J648" s="60">
        <v>0</v>
      </c>
      <c r="K648" s="60">
        <v>0</v>
      </c>
      <c r="L648" s="60">
        <v>580000</v>
      </c>
      <c r="M648" s="60">
        <v>0</v>
      </c>
      <c r="N648" s="60">
        <v>0</v>
      </c>
      <c r="O648" s="60">
        <v>0</v>
      </c>
      <c r="P648" s="60">
        <v>580000</v>
      </c>
      <c r="Q648" s="61">
        <v>580000</v>
      </c>
      <c r="R648" s="61">
        <f t="shared" si="18"/>
        <v>0</v>
      </c>
      <c r="S648" s="61">
        <f t="shared" si="19"/>
        <v>0</v>
      </c>
      <c r="T648" s="18"/>
    </row>
    <row r="649" spans="1:20">
      <c r="A649" s="59">
        <v>642</v>
      </c>
      <c r="B649" s="59" t="s">
        <v>4739</v>
      </c>
      <c r="C649" s="18" t="s">
        <v>109</v>
      </c>
      <c r="D649" s="18" t="s">
        <v>173</v>
      </c>
      <c r="E649" s="59" t="s">
        <v>4702</v>
      </c>
      <c r="F649" s="59" t="s">
        <v>32</v>
      </c>
      <c r="G649" s="59"/>
      <c r="H649" s="59" t="s">
        <v>33</v>
      </c>
      <c r="I649" s="60">
        <v>9</v>
      </c>
      <c r="J649" s="60">
        <v>0</v>
      </c>
      <c r="K649" s="60">
        <v>0</v>
      </c>
      <c r="L649" s="60">
        <v>2610000</v>
      </c>
      <c r="M649" s="60">
        <v>0</v>
      </c>
      <c r="N649" s="60">
        <v>0</v>
      </c>
      <c r="O649" s="60">
        <v>0</v>
      </c>
      <c r="P649" s="60">
        <v>2610000</v>
      </c>
      <c r="Q649" s="61">
        <v>0</v>
      </c>
      <c r="R649" s="61">
        <f t="shared" ref="R649:R712" si="20">IF(P649-Q649&lt;0,Q649-P649,0)</f>
        <v>0</v>
      </c>
      <c r="S649" s="61">
        <f t="shared" ref="S649:S712" si="21">IF(P649-Q649&gt;0,P649-Q649,0)</f>
        <v>2610000</v>
      </c>
      <c r="T649" s="18"/>
    </row>
    <row r="650" spans="1:20" hidden="1">
      <c r="A650" s="59">
        <v>643</v>
      </c>
      <c r="B650" s="59" t="s">
        <v>4740</v>
      </c>
      <c r="C650" s="18" t="s">
        <v>720</v>
      </c>
      <c r="D650" s="18" t="s">
        <v>259</v>
      </c>
      <c r="E650" s="59" t="s">
        <v>4702</v>
      </c>
      <c r="F650" s="59" t="s">
        <v>32</v>
      </c>
      <c r="G650" s="59"/>
      <c r="H650" s="59" t="s">
        <v>33</v>
      </c>
      <c r="I650" s="60">
        <v>2</v>
      </c>
      <c r="J650" s="60">
        <v>0</v>
      </c>
      <c r="K650" s="60">
        <v>0</v>
      </c>
      <c r="L650" s="60">
        <v>580000</v>
      </c>
      <c r="M650" s="60">
        <v>0</v>
      </c>
      <c r="N650" s="60">
        <v>0</v>
      </c>
      <c r="O650" s="60">
        <v>0</v>
      </c>
      <c r="P650" s="60">
        <v>580000</v>
      </c>
      <c r="Q650" s="61">
        <v>580000</v>
      </c>
      <c r="R650" s="61">
        <f t="shared" si="20"/>
        <v>0</v>
      </c>
      <c r="S650" s="61">
        <f t="shared" si="21"/>
        <v>0</v>
      </c>
      <c r="T650" s="18"/>
    </row>
    <row r="651" spans="1:20">
      <c r="A651" s="59">
        <v>644</v>
      </c>
      <c r="B651" s="59" t="s">
        <v>4741</v>
      </c>
      <c r="C651" s="18" t="s">
        <v>4742</v>
      </c>
      <c r="D651" s="18" t="s">
        <v>275</v>
      </c>
      <c r="E651" s="59" t="s">
        <v>4702</v>
      </c>
      <c r="F651" s="59" t="s">
        <v>32</v>
      </c>
      <c r="G651" s="59"/>
      <c r="H651" s="59" t="s">
        <v>33</v>
      </c>
      <c r="I651" s="60">
        <v>0</v>
      </c>
      <c r="J651" s="60">
        <v>3</v>
      </c>
      <c r="K651" s="60">
        <v>0</v>
      </c>
      <c r="L651" s="60">
        <v>0</v>
      </c>
      <c r="M651" s="60">
        <v>870000</v>
      </c>
      <c r="N651" s="60">
        <v>0</v>
      </c>
      <c r="O651" s="60">
        <v>0</v>
      </c>
      <c r="P651" s="60">
        <v>870000</v>
      </c>
      <c r="Q651" s="61">
        <v>0</v>
      </c>
      <c r="R651" s="61">
        <f t="shared" si="20"/>
        <v>0</v>
      </c>
      <c r="S651" s="61">
        <f t="shared" si="21"/>
        <v>870000</v>
      </c>
      <c r="T651" s="18"/>
    </row>
    <row r="652" spans="1:20" hidden="1">
      <c r="A652" s="59">
        <v>645</v>
      </c>
      <c r="B652" s="59" t="s">
        <v>4743</v>
      </c>
      <c r="C652" s="18" t="s">
        <v>86</v>
      </c>
      <c r="D652" s="18" t="s">
        <v>436</v>
      </c>
      <c r="E652" s="59" t="s">
        <v>4702</v>
      </c>
      <c r="F652" s="59" t="s">
        <v>32</v>
      </c>
      <c r="G652" s="59"/>
      <c r="H652" s="59" t="s">
        <v>33</v>
      </c>
      <c r="I652" s="60">
        <v>2</v>
      </c>
      <c r="J652" s="60">
        <v>0</v>
      </c>
      <c r="K652" s="60">
        <v>0</v>
      </c>
      <c r="L652" s="60">
        <v>580000</v>
      </c>
      <c r="M652" s="60">
        <v>0</v>
      </c>
      <c r="N652" s="60">
        <v>0</v>
      </c>
      <c r="O652" s="60">
        <v>0</v>
      </c>
      <c r="P652" s="60">
        <v>580000</v>
      </c>
      <c r="Q652" s="61">
        <v>580000</v>
      </c>
      <c r="R652" s="61">
        <f t="shared" si="20"/>
        <v>0</v>
      </c>
      <c r="S652" s="61">
        <f t="shared" si="21"/>
        <v>0</v>
      </c>
      <c r="T652" s="18"/>
    </row>
    <row r="653" spans="1:20" hidden="1">
      <c r="A653" s="59">
        <v>646</v>
      </c>
      <c r="B653" s="59" t="s">
        <v>4744</v>
      </c>
      <c r="C653" s="18" t="s">
        <v>4745</v>
      </c>
      <c r="D653" s="18" t="s">
        <v>67</v>
      </c>
      <c r="E653" s="59" t="s">
        <v>4702</v>
      </c>
      <c r="F653" s="59" t="s">
        <v>32</v>
      </c>
      <c r="G653" s="59"/>
      <c r="H653" s="59" t="s">
        <v>33</v>
      </c>
      <c r="I653" s="60">
        <v>6</v>
      </c>
      <c r="J653" s="60">
        <v>2</v>
      </c>
      <c r="K653" s="60">
        <v>0</v>
      </c>
      <c r="L653" s="60">
        <v>1740000</v>
      </c>
      <c r="M653" s="60">
        <v>580000</v>
      </c>
      <c r="N653" s="60">
        <v>0</v>
      </c>
      <c r="O653" s="60">
        <v>0</v>
      </c>
      <c r="P653" s="60">
        <v>2320000</v>
      </c>
      <c r="Q653" s="61">
        <v>8350000</v>
      </c>
      <c r="R653" s="61">
        <f t="shared" si="20"/>
        <v>6030000</v>
      </c>
      <c r="S653" s="61">
        <f t="shared" si="21"/>
        <v>0</v>
      </c>
      <c r="T653" s="18"/>
    </row>
    <row r="654" spans="1:20" hidden="1">
      <c r="A654" s="59">
        <v>647</v>
      </c>
      <c r="B654" s="59" t="s">
        <v>4746</v>
      </c>
      <c r="C654" s="18" t="s">
        <v>4747</v>
      </c>
      <c r="D654" s="18" t="s">
        <v>67</v>
      </c>
      <c r="E654" s="59" t="s">
        <v>4702</v>
      </c>
      <c r="F654" s="59" t="s">
        <v>32</v>
      </c>
      <c r="G654" s="59"/>
      <c r="H654" s="59" t="s">
        <v>33</v>
      </c>
      <c r="I654" s="60">
        <v>8</v>
      </c>
      <c r="J654" s="60">
        <v>0</v>
      </c>
      <c r="K654" s="60">
        <v>0</v>
      </c>
      <c r="L654" s="60">
        <v>2320000</v>
      </c>
      <c r="M654" s="60">
        <v>0</v>
      </c>
      <c r="N654" s="60">
        <v>0</v>
      </c>
      <c r="O654" s="60">
        <v>0</v>
      </c>
      <c r="P654" s="60">
        <v>2320000</v>
      </c>
      <c r="Q654" s="61">
        <v>2320000</v>
      </c>
      <c r="R654" s="61">
        <f t="shared" si="20"/>
        <v>0</v>
      </c>
      <c r="S654" s="61">
        <f t="shared" si="21"/>
        <v>0</v>
      </c>
      <c r="T654" s="18"/>
    </row>
    <row r="655" spans="1:20" hidden="1">
      <c r="A655" s="59">
        <v>648</v>
      </c>
      <c r="B655" s="59" t="s">
        <v>4748</v>
      </c>
      <c r="C655" s="18" t="s">
        <v>4749</v>
      </c>
      <c r="D655" s="18" t="s">
        <v>658</v>
      </c>
      <c r="E655" s="59" t="s">
        <v>4702</v>
      </c>
      <c r="F655" s="59" t="s">
        <v>32</v>
      </c>
      <c r="G655" s="59"/>
      <c r="H655" s="59" t="s">
        <v>33</v>
      </c>
      <c r="I655" s="60">
        <v>4</v>
      </c>
      <c r="J655" s="60">
        <v>0</v>
      </c>
      <c r="K655" s="60">
        <v>0</v>
      </c>
      <c r="L655" s="60">
        <v>1160000</v>
      </c>
      <c r="M655" s="60">
        <v>0</v>
      </c>
      <c r="N655" s="60">
        <v>0</v>
      </c>
      <c r="O655" s="60">
        <v>0</v>
      </c>
      <c r="P655" s="60">
        <v>1160000</v>
      </c>
      <c r="Q655" s="61">
        <v>1160000</v>
      </c>
      <c r="R655" s="61">
        <f t="shared" si="20"/>
        <v>0</v>
      </c>
      <c r="S655" s="61">
        <f t="shared" si="21"/>
        <v>0</v>
      </c>
      <c r="T655" s="18"/>
    </row>
    <row r="656" spans="1:20" hidden="1">
      <c r="A656" s="59">
        <v>649</v>
      </c>
      <c r="B656" s="59" t="s">
        <v>4750</v>
      </c>
      <c r="C656" s="18" t="s">
        <v>4751</v>
      </c>
      <c r="D656" s="18" t="s">
        <v>4752</v>
      </c>
      <c r="E656" s="59" t="s">
        <v>4702</v>
      </c>
      <c r="F656" s="59" t="s">
        <v>32</v>
      </c>
      <c r="G656" s="59"/>
      <c r="H656" s="59" t="s">
        <v>33</v>
      </c>
      <c r="I656" s="60">
        <v>2</v>
      </c>
      <c r="J656" s="60">
        <v>0</v>
      </c>
      <c r="K656" s="60">
        <v>0</v>
      </c>
      <c r="L656" s="60">
        <v>580000</v>
      </c>
      <c r="M656" s="60">
        <v>0</v>
      </c>
      <c r="N656" s="60">
        <v>0</v>
      </c>
      <c r="O656" s="60">
        <v>0</v>
      </c>
      <c r="P656" s="60">
        <v>580000</v>
      </c>
      <c r="Q656" s="61">
        <v>580000</v>
      </c>
      <c r="R656" s="61">
        <f t="shared" si="20"/>
        <v>0</v>
      </c>
      <c r="S656" s="61">
        <f t="shared" si="21"/>
        <v>0</v>
      </c>
      <c r="T656" s="18"/>
    </row>
    <row r="657" spans="1:20" hidden="1">
      <c r="A657" s="59">
        <v>650</v>
      </c>
      <c r="B657" s="59" t="s">
        <v>4753</v>
      </c>
      <c r="C657" s="18" t="s">
        <v>994</v>
      </c>
      <c r="D657" s="18" t="s">
        <v>214</v>
      </c>
      <c r="E657" s="59" t="s">
        <v>4702</v>
      </c>
      <c r="F657" s="59" t="s">
        <v>32</v>
      </c>
      <c r="G657" s="59"/>
      <c r="H657" s="59" t="s">
        <v>33</v>
      </c>
      <c r="I657" s="60">
        <v>14</v>
      </c>
      <c r="J657" s="60">
        <v>4</v>
      </c>
      <c r="K657" s="60">
        <v>0</v>
      </c>
      <c r="L657" s="60">
        <v>4060000</v>
      </c>
      <c r="M657" s="60">
        <v>1160000</v>
      </c>
      <c r="N657" s="60">
        <v>0</v>
      </c>
      <c r="O657" s="60">
        <v>0</v>
      </c>
      <c r="P657" s="60">
        <v>5220000</v>
      </c>
      <c r="Q657" s="61">
        <v>5220000</v>
      </c>
      <c r="R657" s="61">
        <f t="shared" si="20"/>
        <v>0</v>
      </c>
      <c r="S657" s="61">
        <f t="shared" si="21"/>
        <v>0</v>
      </c>
      <c r="T657" s="18"/>
    </row>
    <row r="658" spans="1:20">
      <c r="A658" s="59">
        <v>651</v>
      </c>
      <c r="B658" s="59" t="s">
        <v>4754</v>
      </c>
      <c r="C658" s="18" t="s">
        <v>148</v>
      </c>
      <c r="D658" s="18" t="s">
        <v>2990</v>
      </c>
      <c r="E658" s="59" t="s">
        <v>4702</v>
      </c>
      <c r="F658" s="59" t="s">
        <v>32</v>
      </c>
      <c r="G658" s="59"/>
      <c r="H658" s="59" t="s">
        <v>33</v>
      </c>
      <c r="I658" s="60">
        <v>16</v>
      </c>
      <c r="J658" s="60">
        <v>0</v>
      </c>
      <c r="K658" s="60">
        <v>0</v>
      </c>
      <c r="L658" s="60">
        <v>4640000</v>
      </c>
      <c r="M658" s="60">
        <v>0</v>
      </c>
      <c r="N658" s="60">
        <v>0</v>
      </c>
      <c r="O658" s="60">
        <v>0</v>
      </c>
      <c r="P658" s="60">
        <v>4640000</v>
      </c>
      <c r="Q658" s="61">
        <v>4640</v>
      </c>
      <c r="R658" s="61">
        <f t="shared" si="20"/>
        <v>0</v>
      </c>
      <c r="S658" s="61">
        <f t="shared" si="21"/>
        <v>4635360</v>
      </c>
      <c r="T658" s="18"/>
    </row>
    <row r="659" spans="1:20" hidden="1">
      <c r="A659" s="59">
        <v>652</v>
      </c>
      <c r="B659" s="59" t="s">
        <v>4755</v>
      </c>
      <c r="C659" s="18" t="s">
        <v>4756</v>
      </c>
      <c r="D659" s="18" t="s">
        <v>2878</v>
      </c>
      <c r="E659" s="59" t="s">
        <v>4757</v>
      </c>
      <c r="F659" s="59" t="s">
        <v>32</v>
      </c>
      <c r="G659" s="59"/>
      <c r="H659" s="59" t="s">
        <v>33</v>
      </c>
      <c r="I659" s="60">
        <v>4</v>
      </c>
      <c r="J659" s="60">
        <v>0</v>
      </c>
      <c r="K659" s="60">
        <v>0</v>
      </c>
      <c r="L659" s="60">
        <v>1160000</v>
      </c>
      <c r="M659" s="60">
        <v>0</v>
      </c>
      <c r="N659" s="60">
        <v>0</v>
      </c>
      <c r="O659" s="60">
        <v>0</v>
      </c>
      <c r="P659" s="60">
        <v>1160000</v>
      </c>
      <c r="Q659" s="61">
        <v>1160000</v>
      </c>
      <c r="R659" s="61">
        <f t="shared" si="20"/>
        <v>0</v>
      </c>
      <c r="S659" s="61">
        <f t="shared" si="21"/>
        <v>0</v>
      </c>
      <c r="T659" s="18"/>
    </row>
    <row r="660" spans="1:20" hidden="1">
      <c r="A660" s="59">
        <v>653</v>
      </c>
      <c r="B660" s="59" t="s">
        <v>4758</v>
      </c>
      <c r="C660" s="18" t="s">
        <v>4759</v>
      </c>
      <c r="D660" s="18" t="s">
        <v>244</v>
      </c>
      <c r="E660" s="59" t="s">
        <v>4757</v>
      </c>
      <c r="F660" s="59" t="s">
        <v>32</v>
      </c>
      <c r="G660" s="59"/>
      <c r="H660" s="59" t="s">
        <v>33</v>
      </c>
      <c r="I660" s="60">
        <v>13</v>
      </c>
      <c r="J660" s="60">
        <v>0</v>
      </c>
      <c r="K660" s="60">
        <v>0</v>
      </c>
      <c r="L660" s="60">
        <v>3770000</v>
      </c>
      <c r="M660" s="60">
        <v>0</v>
      </c>
      <c r="N660" s="60">
        <v>0</v>
      </c>
      <c r="O660" s="60">
        <v>0</v>
      </c>
      <c r="P660" s="60">
        <v>3770000</v>
      </c>
      <c r="Q660" s="61">
        <v>3770000</v>
      </c>
      <c r="R660" s="61">
        <f t="shared" si="20"/>
        <v>0</v>
      </c>
      <c r="S660" s="61">
        <f t="shared" si="21"/>
        <v>0</v>
      </c>
      <c r="T660" s="18"/>
    </row>
    <row r="661" spans="1:20" hidden="1">
      <c r="A661" s="59">
        <v>654</v>
      </c>
      <c r="B661" s="59" t="s">
        <v>4760</v>
      </c>
      <c r="C661" s="18" t="s">
        <v>1736</v>
      </c>
      <c r="D661" s="18" t="s">
        <v>36</v>
      </c>
      <c r="E661" s="59" t="s">
        <v>4757</v>
      </c>
      <c r="F661" s="59" t="s">
        <v>32</v>
      </c>
      <c r="G661" s="59"/>
      <c r="H661" s="59" t="s">
        <v>33</v>
      </c>
      <c r="I661" s="60">
        <v>10</v>
      </c>
      <c r="J661" s="60">
        <v>0</v>
      </c>
      <c r="K661" s="60">
        <v>0</v>
      </c>
      <c r="L661" s="60">
        <v>2900000</v>
      </c>
      <c r="M661" s="60">
        <v>0</v>
      </c>
      <c r="N661" s="60">
        <v>0</v>
      </c>
      <c r="O661" s="60">
        <v>0</v>
      </c>
      <c r="P661" s="60">
        <v>2900000</v>
      </c>
      <c r="Q661" s="61">
        <v>2900000</v>
      </c>
      <c r="R661" s="61">
        <f t="shared" si="20"/>
        <v>0</v>
      </c>
      <c r="S661" s="61">
        <f t="shared" si="21"/>
        <v>0</v>
      </c>
      <c r="T661" s="18"/>
    </row>
    <row r="662" spans="1:20" hidden="1">
      <c r="A662" s="59">
        <v>655</v>
      </c>
      <c r="B662" s="59" t="s">
        <v>4761</v>
      </c>
      <c r="C662" s="18" t="s">
        <v>86</v>
      </c>
      <c r="D662" s="18" t="s">
        <v>198</v>
      </c>
      <c r="E662" s="59" t="s">
        <v>4757</v>
      </c>
      <c r="F662" s="59" t="s">
        <v>32</v>
      </c>
      <c r="G662" s="59"/>
      <c r="H662" s="59" t="s">
        <v>33</v>
      </c>
      <c r="I662" s="60">
        <v>4</v>
      </c>
      <c r="J662" s="60">
        <v>0</v>
      </c>
      <c r="K662" s="60">
        <v>0</v>
      </c>
      <c r="L662" s="60">
        <v>1160000</v>
      </c>
      <c r="M662" s="60">
        <v>0</v>
      </c>
      <c r="N662" s="60">
        <v>0</v>
      </c>
      <c r="O662" s="60">
        <v>0</v>
      </c>
      <c r="P662" s="60">
        <v>1160000</v>
      </c>
      <c r="Q662" s="61">
        <v>1160000</v>
      </c>
      <c r="R662" s="61">
        <f t="shared" si="20"/>
        <v>0</v>
      </c>
      <c r="S662" s="61">
        <f t="shared" si="21"/>
        <v>0</v>
      </c>
      <c r="T662" s="18"/>
    </row>
    <row r="663" spans="1:20" hidden="1">
      <c r="A663" s="59">
        <v>656</v>
      </c>
      <c r="B663" s="59" t="s">
        <v>4762</v>
      </c>
      <c r="C663" s="18" t="s">
        <v>4763</v>
      </c>
      <c r="D663" s="18" t="s">
        <v>309</v>
      </c>
      <c r="E663" s="59" t="s">
        <v>4757</v>
      </c>
      <c r="F663" s="59" t="s">
        <v>32</v>
      </c>
      <c r="G663" s="59"/>
      <c r="H663" s="59" t="s">
        <v>33</v>
      </c>
      <c r="I663" s="60">
        <v>10</v>
      </c>
      <c r="J663" s="60">
        <v>0</v>
      </c>
      <c r="K663" s="60">
        <v>0</v>
      </c>
      <c r="L663" s="60">
        <v>2900000</v>
      </c>
      <c r="M663" s="60">
        <v>0</v>
      </c>
      <c r="N663" s="60">
        <v>0</v>
      </c>
      <c r="O663" s="60">
        <v>0</v>
      </c>
      <c r="P663" s="60">
        <v>2900000</v>
      </c>
      <c r="Q663" s="61">
        <v>3770000</v>
      </c>
      <c r="R663" s="61">
        <f t="shared" si="20"/>
        <v>870000</v>
      </c>
      <c r="S663" s="61">
        <f t="shared" si="21"/>
        <v>0</v>
      </c>
      <c r="T663" s="18"/>
    </row>
    <row r="664" spans="1:20" hidden="1">
      <c r="A664" s="59">
        <v>657</v>
      </c>
      <c r="B664" s="59" t="s">
        <v>4764</v>
      </c>
      <c r="C664" s="18" t="s">
        <v>1418</v>
      </c>
      <c r="D664" s="18" t="s">
        <v>107</v>
      </c>
      <c r="E664" s="59" t="s">
        <v>4757</v>
      </c>
      <c r="F664" s="59" t="s">
        <v>32</v>
      </c>
      <c r="G664" s="59"/>
      <c r="H664" s="59" t="s">
        <v>33</v>
      </c>
      <c r="I664" s="60">
        <v>10</v>
      </c>
      <c r="J664" s="60">
        <v>0</v>
      </c>
      <c r="K664" s="60">
        <v>0</v>
      </c>
      <c r="L664" s="60">
        <v>2900000</v>
      </c>
      <c r="M664" s="60">
        <v>0</v>
      </c>
      <c r="N664" s="60">
        <v>0</v>
      </c>
      <c r="O664" s="60">
        <v>0</v>
      </c>
      <c r="P664" s="60">
        <v>2900000</v>
      </c>
      <c r="Q664" s="61">
        <v>2900000</v>
      </c>
      <c r="R664" s="61">
        <f t="shared" si="20"/>
        <v>0</v>
      </c>
      <c r="S664" s="61">
        <f t="shared" si="21"/>
        <v>0</v>
      </c>
      <c r="T664" s="18"/>
    </row>
    <row r="665" spans="1:20" hidden="1">
      <c r="A665" s="59">
        <v>658</v>
      </c>
      <c r="B665" s="59" t="s">
        <v>4765</v>
      </c>
      <c r="C665" s="18" t="s">
        <v>4766</v>
      </c>
      <c r="D665" s="18" t="s">
        <v>2485</v>
      </c>
      <c r="E665" s="59" t="s">
        <v>4757</v>
      </c>
      <c r="F665" s="59" t="s">
        <v>204</v>
      </c>
      <c r="G665" s="59"/>
      <c r="H665" s="59" t="s">
        <v>33</v>
      </c>
      <c r="I665" s="60">
        <v>4</v>
      </c>
      <c r="J665" s="60">
        <v>0</v>
      </c>
      <c r="K665" s="60">
        <v>0</v>
      </c>
      <c r="L665" s="60">
        <v>1160000</v>
      </c>
      <c r="M665" s="60">
        <v>0</v>
      </c>
      <c r="N665" s="60">
        <v>0</v>
      </c>
      <c r="O665" s="60">
        <f>I665*290000</f>
        <v>1160000</v>
      </c>
      <c r="P665" s="60">
        <v>1160000</v>
      </c>
      <c r="Q665" s="61">
        <v>1160000</v>
      </c>
      <c r="R665" s="61">
        <f t="shared" si="20"/>
        <v>0</v>
      </c>
      <c r="S665" s="61">
        <f t="shared" si="21"/>
        <v>0</v>
      </c>
      <c r="T665" s="18"/>
    </row>
    <row r="666" spans="1:20" hidden="1">
      <c r="A666" s="59">
        <v>659</v>
      </c>
      <c r="B666" s="59" t="s">
        <v>4767</v>
      </c>
      <c r="C666" s="18" t="s">
        <v>4257</v>
      </c>
      <c r="D666" s="18" t="s">
        <v>237</v>
      </c>
      <c r="E666" s="59" t="s">
        <v>4757</v>
      </c>
      <c r="F666" s="59" t="s">
        <v>64</v>
      </c>
      <c r="G666" s="59" t="s">
        <v>64</v>
      </c>
      <c r="H666" s="59" t="s">
        <v>33</v>
      </c>
      <c r="I666" s="60">
        <v>4</v>
      </c>
      <c r="J666" s="60">
        <v>0</v>
      </c>
      <c r="K666" s="60">
        <v>0</v>
      </c>
      <c r="L666" s="60">
        <v>1160000</v>
      </c>
      <c r="M666" s="60">
        <v>0</v>
      </c>
      <c r="N666" s="60">
        <v>0</v>
      </c>
      <c r="O666" s="60">
        <f>I666*290000*0.7</f>
        <v>812000</v>
      </c>
      <c r="P666" s="60">
        <v>1160000</v>
      </c>
      <c r="Q666" s="61">
        <v>1160000</v>
      </c>
      <c r="R666" s="61">
        <f t="shared" si="20"/>
        <v>0</v>
      </c>
      <c r="S666" s="61">
        <f t="shared" si="21"/>
        <v>0</v>
      </c>
      <c r="T666" s="18"/>
    </row>
    <row r="667" spans="1:20" hidden="1">
      <c r="A667" s="59">
        <v>660</v>
      </c>
      <c r="B667" s="59" t="s">
        <v>4768</v>
      </c>
      <c r="C667" s="18" t="s">
        <v>473</v>
      </c>
      <c r="D667" s="18" t="s">
        <v>818</v>
      </c>
      <c r="E667" s="59" t="s">
        <v>4757</v>
      </c>
      <c r="F667" s="59" t="s">
        <v>64</v>
      </c>
      <c r="G667" s="59"/>
      <c r="H667" s="59" t="s">
        <v>33</v>
      </c>
      <c r="I667" s="60">
        <v>4</v>
      </c>
      <c r="J667" s="60">
        <v>0</v>
      </c>
      <c r="K667" s="60">
        <v>0</v>
      </c>
      <c r="L667" s="60">
        <v>1160000</v>
      </c>
      <c r="M667" s="60">
        <v>0</v>
      </c>
      <c r="N667" s="60">
        <v>0</v>
      </c>
      <c r="O667" s="60">
        <f>I667*290000*0.7</f>
        <v>812000</v>
      </c>
      <c r="P667" s="60">
        <v>1160000</v>
      </c>
      <c r="Q667" s="61">
        <v>1160000</v>
      </c>
      <c r="R667" s="61">
        <f t="shared" si="20"/>
        <v>0</v>
      </c>
      <c r="S667" s="61">
        <f t="shared" si="21"/>
        <v>0</v>
      </c>
      <c r="T667" s="18"/>
    </row>
    <row r="668" spans="1:20" hidden="1">
      <c r="A668" s="59">
        <v>661</v>
      </c>
      <c r="B668" s="59" t="s">
        <v>4769</v>
      </c>
      <c r="C668" s="18" t="s">
        <v>858</v>
      </c>
      <c r="D668" s="18" t="s">
        <v>198</v>
      </c>
      <c r="E668" s="59" t="s">
        <v>4757</v>
      </c>
      <c r="F668" s="59" t="s">
        <v>32</v>
      </c>
      <c r="G668" s="59"/>
      <c r="H668" s="59" t="s">
        <v>33</v>
      </c>
      <c r="I668" s="60">
        <v>4</v>
      </c>
      <c r="J668" s="60">
        <v>0</v>
      </c>
      <c r="K668" s="60">
        <v>0</v>
      </c>
      <c r="L668" s="60">
        <v>1160000</v>
      </c>
      <c r="M668" s="60">
        <v>0</v>
      </c>
      <c r="N668" s="60">
        <v>0</v>
      </c>
      <c r="O668" s="60">
        <v>0</v>
      </c>
      <c r="P668" s="60">
        <v>1160000</v>
      </c>
      <c r="Q668" s="61">
        <v>1160000</v>
      </c>
      <c r="R668" s="61">
        <f t="shared" si="20"/>
        <v>0</v>
      </c>
      <c r="S668" s="61">
        <f t="shared" si="21"/>
        <v>0</v>
      </c>
      <c r="T668" s="18"/>
    </row>
    <row r="669" spans="1:20" hidden="1">
      <c r="A669" s="59">
        <v>662</v>
      </c>
      <c r="B669" s="59" t="s">
        <v>4770</v>
      </c>
      <c r="C669" s="18" t="s">
        <v>4771</v>
      </c>
      <c r="D669" s="18" t="s">
        <v>658</v>
      </c>
      <c r="E669" s="59" t="s">
        <v>4757</v>
      </c>
      <c r="F669" s="59" t="s">
        <v>32</v>
      </c>
      <c r="G669" s="59"/>
      <c r="H669" s="59" t="s">
        <v>33</v>
      </c>
      <c r="I669" s="60">
        <v>3</v>
      </c>
      <c r="J669" s="60">
        <v>30</v>
      </c>
      <c r="K669" s="60">
        <v>0</v>
      </c>
      <c r="L669" s="60">
        <v>870000</v>
      </c>
      <c r="M669" s="60">
        <v>8700000</v>
      </c>
      <c r="N669" s="60">
        <v>0</v>
      </c>
      <c r="O669" s="60">
        <v>0</v>
      </c>
      <c r="P669" s="60">
        <v>9570000</v>
      </c>
      <c r="Q669" s="61">
        <v>9570000</v>
      </c>
      <c r="R669" s="61">
        <f t="shared" si="20"/>
        <v>0</v>
      </c>
      <c r="S669" s="61">
        <f t="shared" si="21"/>
        <v>0</v>
      </c>
      <c r="T669" s="18"/>
    </row>
    <row r="670" spans="1:20" hidden="1">
      <c r="A670" s="59">
        <v>663</v>
      </c>
      <c r="B670" s="59" t="s">
        <v>4772</v>
      </c>
      <c r="C670" s="18" t="s">
        <v>3155</v>
      </c>
      <c r="D670" s="18" t="s">
        <v>84</v>
      </c>
      <c r="E670" s="59" t="s">
        <v>4757</v>
      </c>
      <c r="F670" s="59" t="s">
        <v>32</v>
      </c>
      <c r="G670" s="59"/>
      <c r="H670" s="59" t="s">
        <v>33</v>
      </c>
      <c r="I670" s="60">
        <v>4</v>
      </c>
      <c r="J670" s="60">
        <v>0</v>
      </c>
      <c r="K670" s="60">
        <v>0</v>
      </c>
      <c r="L670" s="60">
        <v>1160000</v>
      </c>
      <c r="M670" s="60">
        <v>0</v>
      </c>
      <c r="N670" s="60">
        <v>0</v>
      </c>
      <c r="O670" s="60">
        <v>0</v>
      </c>
      <c r="P670" s="60">
        <v>1160000</v>
      </c>
      <c r="Q670" s="61">
        <v>1160000</v>
      </c>
      <c r="R670" s="61">
        <f t="shared" si="20"/>
        <v>0</v>
      </c>
      <c r="S670" s="61">
        <f t="shared" si="21"/>
        <v>0</v>
      </c>
      <c r="T670" s="18"/>
    </row>
    <row r="671" spans="1:20" hidden="1">
      <c r="A671" s="59">
        <v>664</v>
      </c>
      <c r="B671" s="59" t="s">
        <v>4773</v>
      </c>
      <c r="C671" s="18" t="s">
        <v>152</v>
      </c>
      <c r="D671" s="18" t="s">
        <v>829</v>
      </c>
      <c r="E671" s="59" t="s">
        <v>4757</v>
      </c>
      <c r="F671" s="59" t="s">
        <v>32</v>
      </c>
      <c r="G671" s="59"/>
      <c r="H671" s="59" t="s">
        <v>33</v>
      </c>
      <c r="I671" s="60">
        <v>10</v>
      </c>
      <c r="J671" s="60">
        <v>0</v>
      </c>
      <c r="K671" s="60">
        <v>0</v>
      </c>
      <c r="L671" s="60">
        <v>2900000</v>
      </c>
      <c r="M671" s="60">
        <v>0</v>
      </c>
      <c r="N671" s="60">
        <v>0</v>
      </c>
      <c r="O671" s="60">
        <v>0</v>
      </c>
      <c r="P671" s="60">
        <v>2900000</v>
      </c>
      <c r="Q671" s="61">
        <v>2900000</v>
      </c>
      <c r="R671" s="61">
        <f t="shared" si="20"/>
        <v>0</v>
      </c>
      <c r="S671" s="61">
        <f t="shared" si="21"/>
        <v>0</v>
      </c>
      <c r="T671" s="18"/>
    </row>
    <row r="672" spans="1:20" hidden="1">
      <c r="A672" s="59">
        <v>665</v>
      </c>
      <c r="B672" s="59" t="s">
        <v>4774</v>
      </c>
      <c r="C672" s="18" t="s">
        <v>650</v>
      </c>
      <c r="D672" s="18" t="s">
        <v>705</v>
      </c>
      <c r="E672" s="59" t="s">
        <v>4757</v>
      </c>
      <c r="F672" s="59" t="s">
        <v>32</v>
      </c>
      <c r="G672" s="59"/>
      <c r="H672" s="59" t="s">
        <v>33</v>
      </c>
      <c r="I672" s="60">
        <v>4</v>
      </c>
      <c r="J672" s="60">
        <v>6</v>
      </c>
      <c r="K672" s="60">
        <v>0</v>
      </c>
      <c r="L672" s="60">
        <v>1160000</v>
      </c>
      <c r="M672" s="60">
        <v>1740000</v>
      </c>
      <c r="N672" s="60">
        <v>0</v>
      </c>
      <c r="O672" s="60">
        <v>0</v>
      </c>
      <c r="P672" s="60">
        <v>2900000</v>
      </c>
      <c r="Q672" s="61">
        <v>2900000</v>
      </c>
      <c r="R672" s="61">
        <f t="shared" si="20"/>
        <v>0</v>
      </c>
      <c r="S672" s="61">
        <f t="shared" si="21"/>
        <v>0</v>
      </c>
      <c r="T672" s="18"/>
    </row>
    <row r="673" spans="1:20" hidden="1">
      <c r="A673" s="59">
        <v>666</v>
      </c>
      <c r="B673" s="59" t="s">
        <v>4775</v>
      </c>
      <c r="C673" s="18" t="s">
        <v>321</v>
      </c>
      <c r="D673" s="18" t="s">
        <v>70</v>
      </c>
      <c r="E673" s="59" t="s">
        <v>4757</v>
      </c>
      <c r="F673" s="59" t="s">
        <v>32</v>
      </c>
      <c r="G673" s="59"/>
      <c r="H673" s="59" t="s">
        <v>33</v>
      </c>
      <c r="I673" s="60">
        <v>7</v>
      </c>
      <c r="J673" s="60">
        <v>0</v>
      </c>
      <c r="K673" s="60">
        <v>0</v>
      </c>
      <c r="L673" s="60">
        <v>2030000</v>
      </c>
      <c r="M673" s="60">
        <v>0</v>
      </c>
      <c r="N673" s="60">
        <v>0</v>
      </c>
      <c r="O673" s="60">
        <v>0</v>
      </c>
      <c r="P673" s="60">
        <v>2030000</v>
      </c>
      <c r="Q673" s="61">
        <v>2030000</v>
      </c>
      <c r="R673" s="61">
        <f t="shared" si="20"/>
        <v>0</v>
      </c>
      <c r="S673" s="61">
        <f t="shared" si="21"/>
        <v>0</v>
      </c>
      <c r="T673" s="18"/>
    </row>
    <row r="674" spans="1:20" hidden="1">
      <c r="A674" s="59">
        <v>667</v>
      </c>
      <c r="B674" s="59" t="s">
        <v>4776</v>
      </c>
      <c r="C674" s="18" t="s">
        <v>781</v>
      </c>
      <c r="D674" s="18" t="s">
        <v>403</v>
      </c>
      <c r="E674" s="59" t="s">
        <v>4757</v>
      </c>
      <c r="F674" s="59" t="s">
        <v>32</v>
      </c>
      <c r="G674" s="59"/>
      <c r="H674" s="59" t="s">
        <v>33</v>
      </c>
      <c r="I674" s="60">
        <v>7</v>
      </c>
      <c r="J674" s="60">
        <v>0</v>
      </c>
      <c r="K674" s="60">
        <v>0</v>
      </c>
      <c r="L674" s="60">
        <v>2030000</v>
      </c>
      <c r="M674" s="60">
        <v>0</v>
      </c>
      <c r="N674" s="60">
        <v>0</v>
      </c>
      <c r="O674" s="60">
        <v>0</v>
      </c>
      <c r="P674" s="60">
        <v>2030000</v>
      </c>
      <c r="Q674" s="61">
        <v>2030000</v>
      </c>
      <c r="R674" s="61">
        <f t="shared" si="20"/>
        <v>0</v>
      </c>
      <c r="S674" s="61">
        <f t="shared" si="21"/>
        <v>0</v>
      </c>
      <c r="T674" s="18"/>
    </row>
    <row r="675" spans="1:20" hidden="1">
      <c r="A675" s="59">
        <v>668</v>
      </c>
      <c r="B675" s="59" t="s">
        <v>4777</v>
      </c>
      <c r="C675" s="18" t="s">
        <v>4778</v>
      </c>
      <c r="D675" s="18" t="s">
        <v>725</v>
      </c>
      <c r="E675" s="59" t="s">
        <v>4757</v>
      </c>
      <c r="F675" s="59" t="s">
        <v>32</v>
      </c>
      <c r="G675" s="59"/>
      <c r="H675" s="59" t="s">
        <v>33</v>
      </c>
      <c r="I675" s="60">
        <v>4</v>
      </c>
      <c r="J675" s="60">
        <v>0</v>
      </c>
      <c r="K675" s="60">
        <v>0</v>
      </c>
      <c r="L675" s="60">
        <v>1160000</v>
      </c>
      <c r="M675" s="60">
        <v>0</v>
      </c>
      <c r="N675" s="60">
        <v>0</v>
      </c>
      <c r="O675" s="60">
        <v>0</v>
      </c>
      <c r="P675" s="60">
        <v>1160000</v>
      </c>
      <c r="Q675" s="61">
        <v>1160000</v>
      </c>
      <c r="R675" s="61">
        <f t="shared" si="20"/>
        <v>0</v>
      </c>
      <c r="S675" s="61">
        <f t="shared" si="21"/>
        <v>0</v>
      </c>
      <c r="T675" s="18"/>
    </row>
    <row r="676" spans="1:20" hidden="1">
      <c r="A676" s="59">
        <v>669</v>
      </c>
      <c r="B676" s="59" t="s">
        <v>4779</v>
      </c>
      <c r="C676" s="18" t="s">
        <v>95</v>
      </c>
      <c r="D676" s="18" t="s">
        <v>259</v>
      </c>
      <c r="E676" s="59" t="s">
        <v>4757</v>
      </c>
      <c r="F676" s="59" t="s">
        <v>32</v>
      </c>
      <c r="G676" s="59"/>
      <c r="H676" s="59" t="s">
        <v>33</v>
      </c>
      <c r="I676" s="60">
        <v>2</v>
      </c>
      <c r="J676" s="60">
        <v>0</v>
      </c>
      <c r="K676" s="60">
        <v>0</v>
      </c>
      <c r="L676" s="60">
        <v>580000</v>
      </c>
      <c r="M676" s="60">
        <v>0</v>
      </c>
      <c r="N676" s="60">
        <v>0</v>
      </c>
      <c r="O676" s="60">
        <v>0</v>
      </c>
      <c r="P676" s="60">
        <v>580000</v>
      </c>
      <c r="Q676" s="61">
        <v>580000</v>
      </c>
      <c r="R676" s="61">
        <f t="shared" si="20"/>
        <v>0</v>
      </c>
      <c r="S676" s="61">
        <f t="shared" si="21"/>
        <v>0</v>
      </c>
      <c r="T676" s="18"/>
    </row>
    <row r="677" spans="1:20" hidden="1">
      <c r="A677" s="59">
        <v>670</v>
      </c>
      <c r="B677" s="59" t="s">
        <v>4780</v>
      </c>
      <c r="C677" s="18" t="s">
        <v>4781</v>
      </c>
      <c r="D677" s="18" t="s">
        <v>173</v>
      </c>
      <c r="E677" s="59" t="s">
        <v>4757</v>
      </c>
      <c r="F677" s="59" t="s">
        <v>32</v>
      </c>
      <c r="G677" s="59"/>
      <c r="H677" s="59" t="s">
        <v>33</v>
      </c>
      <c r="I677" s="60">
        <v>4</v>
      </c>
      <c r="J677" s="60">
        <v>0</v>
      </c>
      <c r="K677" s="60">
        <v>0</v>
      </c>
      <c r="L677" s="60">
        <v>1160000</v>
      </c>
      <c r="M677" s="60">
        <v>0</v>
      </c>
      <c r="N677" s="60">
        <v>0</v>
      </c>
      <c r="O677" s="60">
        <v>0</v>
      </c>
      <c r="P677" s="60">
        <v>1160000</v>
      </c>
      <c r="Q677" s="61">
        <v>1160000</v>
      </c>
      <c r="R677" s="61">
        <f t="shared" si="20"/>
        <v>0</v>
      </c>
      <c r="S677" s="61">
        <f t="shared" si="21"/>
        <v>0</v>
      </c>
      <c r="T677" s="18"/>
    </row>
    <row r="678" spans="1:20" hidden="1">
      <c r="A678" s="59">
        <v>671</v>
      </c>
      <c r="B678" s="59" t="s">
        <v>4782</v>
      </c>
      <c r="C678" s="18" t="s">
        <v>152</v>
      </c>
      <c r="D678" s="18" t="s">
        <v>84</v>
      </c>
      <c r="E678" s="59" t="s">
        <v>4757</v>
      </c>
      <c r="F678" s="59" t="s">
        <v>32</v>
      </c>
      <c r="G678" s="59"/>
      <c r="H678" s="59" t="s">
        <v>33</v>
      </c>
      <c r="I678" s="60">
        <v>4</v>
      </c>
      <c r="J678" s="60">
        <v>0</v>
      </c>
      <c r="K678" s="60">
        <v>0</v>
      </c>
      <c r="L678" s="60">
        <v>1160000</v>
      </c>
      <c r="M678" s="60">
        <v>0</v>
      </c>
      <c r="N678" s="60">
        <v>0</v>
      </c>
      <c r="O678" s="60">
        <v>0</v>
      </c>
      <c r="P678" s="60">
        <v>1160000</v>
      </c>
      <c r="Q678" s="61">
        <v>1160000</v>
      </c>
      <c r="R678" s="61">
        <f t="shared" si="20"/>
        <v>0</v>
      </c>
      <c r="S678" s="61">
        <f t="shared" si="21"/>
        <v>0</v>
      </c>
      <c r="T678" s="18"/>
    </row>
    <row r="679" spans="1:20" hidden="1">
      <c r="A679" s="59">
        <v>672</v>
      </c>
      <c r="B679" s="59" t="s">
        <v>4783</v>
      </c>
      <c r="C679" s="18" t="s">
        <v>2093</v>
      </c>
      <c r="D679" s="18" t="s">
        <v>829</v>
      </c>
      <c r="E679" s="59" t="s">
        <v>4757</v>
      </c>
      <c r="F679" s="59" t="s">
        <v>32</v>
      </c>
      <c r="G679" s="59"/>
      <c r="H679" s="59" t="s">
        <v>33</v>
      </c>
      <c r="I679" s="60">
        <v>2</v>
      </c>
      <c r="J679" s="60">
        <v>0</v>
      </c>
      <c r="K679" s="60">
        <v>0</v>
      </c>
      <c r="L679" s="60">
        <v>580000</v>
      </c>
      <c r="M679" s="60">
        <v>0</v>
      </c>
      <c r="N679" s="60">
        <v>0</v>
      </c>
      <c r="O679" s="60">
        <v>0</v>
      </c>
      <c r="P679" s="60">
        <v>580000</v>
      </c>
      <c r="Q679" s="61">
        <v>580000</v>
      </c>
      <c r="R679" s="61">
        <f t="shared" si="20"/>
        <v>0</v>
      </c>
      <c r="S679" s="61">
        <f t="shared" si="21"/>
        <v>0</v>
      </c>
      <c r="T679" s="18"/>
    </row>
    <row r="680" spans="1:20" hidden="1">
      <c r="A680" s="59">
        <v>673</v>
      </c>
      <c r="B680" s="59" t="s">
        <v>4784</v>
      </c>
      <c r="C680" s="18" t="s">
        <v>4785</v>
      </c>
      <c r="D680" s="18" t="s">
        <v>84</v>
      </c>
      <c r="E680" s="59" t="s">
        <v>4757</v>
      </c>
      <c r="F680" s="59" t="s">
        <v>32</v>
      </c>
      <c r="G680" s="59"/>
      <c r="H680" s="59" t="s">
        <v>33</v>
      </c>
      <c r="I680" s="60">
        <v>2</v>
      </c>
      <c r="J680" s="60">
        <v>0</v>
      </c>
      <c r="K680" s="60">
        <v>0</v>
      </c>
      <c r="L680" s="60">
        <v>580000</v>
      </c>
      <c r="M680" s="60">
        <v>0</v>
      </c>
      <c r="N680" s="60">
        <v>0</v>
      </c>
      <c r="O680" s="60">
        <v>0</v>
      </c>
      <c r="P680" s="60">
        <v>580000</v>
      </c>
      <c r="Q680" s="61">
        <v>580000</v>
      </c>
      <c r="R680" s="61">
        <f t="shared" si="20"/>
        <v>0</v>
      </c>
      <c r="S680" s="61">
        <f t="shared" si="21"/>
        <v>0</v>
      </c>
      <c r="T680" s="18"/>
    </row>
    <row r="681" spans="1:20" hidden="1">
      <c r="A681" s="59">
        <v>674</v>
      </c>
      <c r="B681" s="59" t="s">
        <v>4786</v>
      </c>
      <c r="C681" s="18" t="s">
        <v>567</v>
      </c>
      <c r="D681" s="18" t="s">
        <v>36</v>
      </c>
      <c r="E681" s="59" t="s">
        <v>4757</v>
      </c>
      <c r="F681" s="59" t="s">
        <v>32</v>
      </c>
      <c r="G681" s="59"/>
      <c r="H681" s="59" t="s">
        <v>33</v>
      </c>
      <c r="I681" s="60">
        <v>5</v>
      </c>
      <c r="J681" s="60">
        <v>0</v>
      </c>
      <c r="K681" s="60">
        <v>0</v>
      </c>
      <c r="L681" s="60">
        <v>1450000</v>
      </c>
      <c r="M681" s="60">
        <v>0</v>
      </c>
      <c r="N681" s="60">
        <v>0</v>
      </c>
      <c r="O681" s="60">
        <v>0</v>
      </c>
      <c r="P681" s="60">
        <v>1450000</v>
      </c>
      <c r="Q681" s="61">
        <v>1450000</v>
      </c>
      <c r="R681" s="61">
        <f t="shared" si="20"/>
        <v>0</v>
      </c>
      <c r="S681" s="61">
        <f t="shared" si="21"/>
        <v>0</v>
      </c>
      <c r="T681" s="18"/>
    </row>
    <row r="682" spans="1:20" hidden="1">
      <c r="A682" s="59">
        <v>675</v>
      </c>
      <c r="B682" s="59" t="s">
        <v>4787</v>
      </c>
      <c r="C682" s="18" t="s">
        <v>364</v>
      </c>
      <c r="D682" s="18" t="s">
        <v>230</v>
      </c>
      <c r="E682" s="59" t="s">
        <v>4757</v>
      </c>
      <c r="F682" s="59" t="s">
        <v>32</v>
      </c>
      <c r="G682" s="59"/>
      <c r="H682" s="59" t="s">
        <v>33</v>
      </c>
      <c r="I682" s="60">
        <v>10</v>
      </c>
      <c r="J682" s="60">
        <v>0</v>
      </c>
      <c r="K682" s="60">
        <v>0</v>
      </c>
      <c r="L682" s="60">
        <v>2900000</v>
      </c>
      <c r="M682" s="60">
        <v>0</v>
      </c>
      <c r="N682" s="60">
        <v>0</v>
      </c>
      <c r="O682" s="60">
        <v>0</v>
      </c>
      <c r="P682" s="60">
        <v>2900000</v>
      </c>
      <c r="Q682" s="61">
        <v>2900000</v>
      </c>
      <c r="R682" s="61">
        <f t="shared" si="20"/>
        <v>0</v>
      </c>
      <c r="S682" s="61">
        <f t="shared" si="21"/>
        <v>0</v>
      </c>
      <c r="T682" s="18"/>
    </row>
    <row r="683" spans="1:20" hidden="1">
      <c r="A683" s="59">
        <v>676</v>
      </c>
      <c r="B683" s="59" t="s">
        <v>4788</v>
      </c>
      <c r="C683" s="18" t="s">
        <v>650</v>
      </c>
      <c r="D683" s="18" t="s">
        <v>272</v>
      </c>
      <c r="E683" s="59" t="s">
        <v>4757</v>
      </c>
      <c r="F683" s="59" t="s">
        <v>32</v>
      </c>
      <c r="G683" s="59"/>
      <c r="H683" s="59" t="s">
        <v>33</v>
      </c>
      <c r="I683" s="60">
        <v>10</v>
      </c>
      <c r="J683" s="60">
        <v>0</v>
      </c>
      <c r="K683" s="60">
        <v>0</v>
      </c>
      <c r="L683" s="60">
        <v>2900000</v>
      </c>
      <c r="M683" s="60">
        <v>0</v>
      </c>
      <c r="N683" s="60">
        <v>0</v>
      </c>
      <c r="O683" s="60">
        <v>0</v>
      </c>
      <c r="P683" s="60">
        <v>2900000</v>
      </c>
      <c r="Q683" s="61">
        <v>2900000</v>
      </c>
      <c r="R683" s="61">
        <f t="shared" si="20"/>
        <v>0</v>
      </c>
      <c r="S683" s="61">
        <f t="shared" si="21"/>
        <v>0</v>
      </c>
      <c r="T683" s="18"/>
    </row>
    <row r="684" spans="1:20" hidden="1">
      <c r="A684" s="59">
        <v>677</v>
      </c>
      <c r="B684" s="59" t="s">
        <v>4789</v>
      </c>
      <c r="C684" s="18" t="s">
        <v>4790</v>
      </c>
      <c r="D684" s="18" t="s">
        <v>403</v>
      </c>
      <c r="E684" s="59" t="s">
        <v>4757</v>
      </c>
      <c r="F684" s="59" t="s">
        <v>204</v>
      </c>
      <c r="G684" s="59"/>
      <c r="H684" s="59" t="s">
        <v>33</v>
      </c>
      <c r="I684" s="60">
        <v>22</v>
      </c>
      <c r="J684" s="60">
        <v>0</v>
      </c>
      <c r="K684" s="60">
        <v>0</v>
      </c>
      <c r="L684" s="60">
        <v>6380000</v>
      </c>
      <c r="M684" s="60">
        <v>0</v>
      </c>
      <c r="N684" s="60">
        <v>0</v>
      </c>
      <c r="O684" s="60">
        <f>I684*290000</f>
        <v>6380000</v>
      </c>
      <c r="P684" s="60">
        <v>6380000</v>
      </c>
      <c r="Q684" s="61">
        <v>6380000</v>
      </c>
      <c r="R684" s="61">
        <f t="shared" si="20"/>
        <v>0</v>
      </c>
      <c r="S684" s="61">
        <f t="shared" si="21"/>
        <v>0</v>
      </c>
      <c r="T684" s="18"/>
    </row>
    <row r="685" spans="1:20" hidden="1">
      <c r="A685" s="59">
        <v>678</v>
      </c>
      <c r="B685" s="59" t="s">
        <v>4791</v>
      </c>
      <c r="C685" s="18" t="s">
        <v>396</v>
      </c>
      <c r="D685" s="18" t="s">
        <v>74</v>
      </c>
      <c r="E685" s="59" t="s">
        <v>4757</v>
      </c>
      <c r="F685" s="59" t="s">
        <v>32</v>
      </c>
      <c r="G685" s="59"/>
      <c r="H685" s="59" t="s">
        <v>33</v>
      </c>
      <c r="I685" s="60">
        <v>10</v>
      </c>
      <c r="J685" s="60">
        <v>0</v>
      </c>
      <c r="K685" s="60">
        <v>0</v>
      </c>
      <c r="L685" s="60">
        <v>2900000</v>
      </c>
      <c r="M685" s="60">
        <v>0</v>
      </c>
      <c r="N685" s="60">
        <v>0</v>
      </c>
      <c r="O685" s="60">
        <v>0</v>
      </c>
      <c r="P685" s="60">
        <v>2900000</v>
      </c>
      <c r="Q685" s="61">
        <v>2900000</v>
      </c>
      <c r="R685" s="61">
        <f t="shared" si="20"/>
        <v>0</v>
      </c>
      <c r="S685" s="61">
        <f t="shared" si="21"/>
        <v>0</v>
      </c>
      <c r="T685" s="18"/>
    </row>
    <row r="686" spans="1:20" hidden="1">
      <c r="A686" s="59">
        <v>679</v>
      </c>
      <c r="B686" s="59" t="s">
        <v>4792</v>
      </c>
      <c r="C686" s="18" t="s">
        <v>91</v>
      </c>
      <c r="D686" s="18" t="s">
        <v>170</v>
      </c>
      <c r="E686" s="59" t="s">
        <v>4757</v>
      </c>
      <c r="F686" s="59" t="s">
        <v>32</v>
      </c>
      <c r="G686" s="59"/>
      <c r="H686" s="59" t="s">
        <v>33</v>
      </c>
      <c r="I686" s="60">
        <v>4</v>
      </c>
      <c r="J686" s="60">
        <v>0</v>
      </c>
      <c r="K686" s="60">
        <v>0</v>
      </c>
      <c r="L686" s="60">
        <v>1160000</v>
      </c>
      <c r="M686" s="60">
        <v>0</v>
      </c>
      <c r="N686" s="60">
        <v>0</v>
      </c>
      <c r="O686" s="60">
        <v>0</v>
      </c>
      <c r="P686" s="60">
        <v>1160000</v>
      </c>
      <c r="Q686" s="61">
        <v>1160000</v>
      </c>
      <c r="R686" s="61">
        <f t="shared" si="20"/>
        <v>0</v>
      </c>
      <c r="S686" s="61">
        <f t="shared" si="21"/>
        <v>0</v>
      </c>
      <c r="T686" s="18"/>
    </row>
    <row r="687" spans="1:20" hidden="1">
      <c r="A687" s="59">
        <v>680</v>
      </c>
      <c r="B687" s="59" t="s">
        <v>4793</v>
      </c>
      <c r="C687" s="18" t="s">
        <v>4794</v>
      </c>
      <c r="D687" s="18" t="s">
        <v>135</v>
      </c>
      <c r="E687" s="59" t="s">
        <v>4757</v>
      </c>
      <c r="F687" s="59" t="s">
        <v>32</v>
      </c>
      <c r="G687" s="59"/>
      <c r="H687" s="59" t="s">
        <v>33</v>
      </c>
      <c r="I687" s="60">
        <v>7</v>
      </c>
      <c r="J687" s="60">
        <v>0</v>
      </c>
      <c r="K687" s="60">
        <v>0</v>
      </c>
      <c r="L687" s="60">
        <v>2030000</v>
      </c>
      <c r="M687" s="60">
        <v>0</v>
      </c>
      <c r="N687" s="60">
        <v>0</v>
      </c>
      <c r="O687" s="60">
        <v>0</v>
      </c>
      <c r="P687" s="60">
        <v>2030000</v>
      </c>
      <c r="Q687" s="61">
        <v>2030000</v>
      </c>
      <c r="R687" s="61">
        <f t="shared" si="20"/>
        <v>0</v>
      </c>
      <c r="S687" s="61">
        <f t="shared" si="21"/>
        <v>0</v>
      </c>
      <c r="T687" s="18"/>
    </row>
    <row r="688" spans="1:20" hidden="1">
      <c r="A688" s="59">
        <v>681</v>
      </c>
      <c r="B688" s="59" t="s">
        <v>4795</v>
      </c>
      <c r="C688" s="18" t="s">
        <v>4796</v>
      </c>
      <c r="D688" s="18" t="s">
        <v>244</v>
      </c>
      <c r="E688" s="59" t="s">
        <v>4757</v>
      </c>
      <c r="F688" s="59" t="s">
        <v>32</v>
      </c>
      <c r="G688" s="59"/>
      <c r="H688" s="59" t="s">
        <v>33</v>
      </c>
      <c r="I688" s="60">
        <v>10</v>
      </c>
      <c r="J688" s="60">
        <v>0</v>
      </c>
      <c r="K688" s="60">
        <v>0</v>
      </c>
      <c r="L688" s="60">
        <v>2900000</v>
      </c>
      <c r="M688" s="60">
        <v>0</v>
      </c>
      <c r="N688" s="60">
        <v>0</v>
      </c>
      <c r="O688" s="60">
        <v>0</v>
      </c>
      <c r="P688" s="60">
        <v>2900000</v>
      </c>
      <c r="Q688" s="61">
        <v>2900000</v>
      </c>
      <c r="R688" s="61">
        <f t="shared" si="20"/>
        <v>0</v>
      </c>
      <c r="S688" s="61">
        <f t="shared" si="21"/>
        <v>0</v>
      </c>
      <c r="T688" s="18"/>
    </row>
    <row r="689" spans="1:20" hidden="1">
      <c r="A689" s="59">
        <v>682</v>
      </c>
      <c r="B689" s="59" t="s">
        <v>4797</v>
      </c>
      <c r="C689" s="18" t="s">
        <v>4561</v>
      </c>
      <c r="D689" s="18" t="s">
        <v>84</v>
      </c>
      <c r="E689" s="59" t="s">
        <v>4757</v>
      </c>
      <c r="F689" s="59" t="s">
        <v>32</v>
      </c>
      <c r="G689" s="59"/>
      <c r="H689" s="59" t="s">
        <v>33</v>
      </c>
      <c r="I689" s="60">
        <v>2</v>
      </c>
      <c r="J689" s="60">
        <v>0</v>
      </c>
      <c r="K689" s="60">
        <v>0</v>
      </c>
      <c r="L689" s="60">
        <v>580000</v>
      </c>
      <c r="M689" s="60">
        <v>0</v>
      </c>
      <c r="N689" s="60">
        <v>0</v>
      </c>
      <c r="O689" s="60">
        <v>0</v>
      </c>
      <c r="P689" s="60">
        <v>580000</v>
      </c>
      <c r="Q689" s="61">
        <v>580000</v>
      </c>
      <c r="R689" s="61">
        <f t="shared" si="20"/>
        <v>0</v>
      </c>
      <c r="S689" s="61">
        <f t="shared" si="21"/>
        <v>0</v>
      </c>
      <c r="T689" s="18"/>
    </row>
    <row r="690" spans="1:20" hidden="1">
      <c r="A690" s="59">
        <v>683</v>
      </c>
      <c r="B690" s="59" t="s">
        <v>4798</v>
      </c>
      <c r="C690" s="18" t="s">
        <v>669</v>
      </c>
      <c r="D690" s="18" t="s">
        <v>2279</v>
      </c>
      <c r="E690" s="59" t="s">
        <v>4757</v>
      </c>
      <c r="F690" s="59" t="s">
        <v>32</v>
      </c>
      <c r="G690" s="59"/>
      <c r="H690" s="59" t="s">
        <v>33</v>
      </c>
      <c r="I690" s="60">
        <v>11</v>
      </c>
      <c r="J690" s="60">
        <v>0</v>
      </c>
      <c r="K690" s="60">
        <v>0</v>
      </c>
      <c r="L690" s="60">
        <v>3190000</v>
      </c>
      <c r="M690" s="60">
        <v>0</v>
      </c>
      <c r="N690" s="60">
        <v>0</v>
      </c>
      <c r="O690" s="60">
        <v>0</v>
      </c>
      <c r="P690" s="60">
        <v>3190000</v>
      </c>
      <c r="Q690" s="61">
        <v>3190000</v>
      </c>
      <c r="R690" s="61">
        <f t="shared" si="20"/>
        <v>0</v>
      </c>
      <c r="S690" s="61">
        <f t="shared" si="21"/>
        <v>0</v>
      </c>
      <c r="T690" s="18"/>
    </row>
    <row r="691" spans="1:20" hidden="1">
      <c r="A691" s="59">
        <v>684</v>
      </c>
      <c r="B691" s="59" t="s">
        <v>4799</v>
      </c>
      <c r="C691" s="18" t="s">
        <v>1206</v>
      </c>
      <c r="D691" s="18" t="s">
        <v>84</v>
      </c>
      <c r="E691" s="59" t="s">
        <v>4757</v>
      </c>
      <c r="F691" s="59" t="s">
        <v>32</v>
      </c>
      <c r="G691" s="59"/>
      <c r="H691" s="59" t="s">
        <v>33</v>
      </c>
      <c r="I691" s="60">
        <v>4</v>
      </c>
      <c r="J691" s="60">
        <v>0</v>
      </c>
      <c r="K691" s="60">
        <v>0</v>
      </c>
      <c r="L691" s="60">
        <v>1160000</v>
      </c>
      <c r="M691" s="60">
        <v>0</v>
      </c>
      <c r="N691" s="60">
        <v>0</v>
      </c>
      <c r="O691" s="60">
        <v>0</v>
      </c>
      <c r="P691" s="60">
        <v>1160000</v>
      </c>
      <c r="Q691" s="61">
        <v>1160000</v>
      </c>
      <c r="R691" s="61">
        <f t="shared" si="20"/>
        <v>0</v>
      </c>
      <c r="S691" s="61">
        <f t="shared" si="21"/>
        <v>0</v>
      </c>
      <c r="T691" s="18"/>
    </row>
    <row r="692" spans="1:20" hidden="1">
      <c r="A692" s="59">
        <v>685</v>
      </c>
      <c r="B692" s="59" t="s">
        <v>4800</v>
      </c>
      <c r="C692" s="18" t="s">
        <v>4801</v>
      </c>
      <c r="D692" s="18" t="s">
        <v>63</v>
      </c>
      <c r="E692" s="59" t="s">
        <v>4757</v>
      </c>
      <c r="F692" s="59" t="s">
        <v>32</v>
      </c>
      <c r="G692" s="59"/>
      <c r="H692" s="59" t="s">
        <v>33</v>
      </c>
      <c r="I692" s="60">
        <v>4</v>
      </c>
      <c r="J692" s="60">
        <v>0</v>
      </c>
      <c r="K692" s="60">
        <v>0</v>
      </c>
      <c r="L692" s="60">
        <v>1160000</v>
      </c>
      <c r="M692" s="60">
        <v>0</v>
      </c>
      <c r="N692" s="60">
        <v>0</v>
      </c>
      <c r="O692" s="60">
        <v>0</v>
      </c>
      <c r="P692" s="60">
        <v>1160000</v>
      </c>
      <c r="Q692" s="61">
        <v>1160000</v>
      </c>
      <c r="R692" s="61">
        <f t="shared" si="20"/>
        <v>0</v>
      </c>
      <c r="S692" s="61">
        <f t="shared" si="21"/>
        <v>0</v>
      </c>
      <c r="T692" s="18"/>
    </row>
    <row r="693" spans="1:20" hidden="1">
      <c r="A693" s="59">
        <v>686</v>
      </c>
      <c r="B693" s="59" t="s">
        <v>4802</v>
      </c>
      <c r="C693" s="18" t="s">
        <v>4803</v>
      </c>
      <c r="D693" s="18" t="s">
        <v>1380</v>
      </c>
      <c r="E693" s="59" t="s">
        <v>4757</v>
      </c>
      <c r="F693" s="59" t="s">
        <v>32</v>
      </c>
      <c r="G693" s="59"/>
      <c r="H693" s="59" t="s">
        <v>33</v>
      </c>
      <c r="I693" s="60">
        <v>2</v>
      </c>
      <c r="J693" s="60">
        <v>0</v>
      </c>
      <c r="K693" s="60">
        <v>0</v>
      </c>
      <c r="L693" s="60">
        <v>580000</v>
      </c>
      <c r="M693" s="60">
        <v>0</v>
      </c>
      <c r="N693" s="60">
        <v>0</v>
      </c>
      <c r="O693" s="60">
        <v>0</v>
      </c>
      <c r="P693" s="60">
        <v>580000</v>
      </c>
      <c r="Q693" s="61">
        <v>580000</v>
      </c>
      <c r="R693" s="61">
        <f t="shared" si="20"/>
        <v>0</v>
      </c>
      <c r="S693" s="61">
        <f t="shared" si="21"/>
        <v>0</v>
      </c>
      <c r="T693" s="18"/>
    </row>
    <row r="694" spans="1:20" hidden="1">
      <c r="A694" s="59">
        <v>687</v>
      </c>
      <c r="B694" s="59" t="s">
        <v>4804</v>
      </c>
      <c r="C694" s="18" t="s">
        <v>86</v>
      </c>
      <c r="D694" s="18" t="s">
        <v>1530</v>
      </c>
      <c r="E694" s="59" t="s">
        <v>4757</v>
      </c>
      <c r="F694" s="59" t="s">
        <v>32</v>
      </c>
      <c r="G694" s="59"/>
      <c r="H694" s="59" t="s">
        <v>33</v>
      </c>
      <c r="I694" s="60">
        <v>4</v>
      </c>
      <c r="J694" s="60">
        <v>0</v>
      </c>
      <c r="K694" s="60">
        <v>0</v>
      </c>
      <c r="L694" s="60">
        <v>1160000</v>
      </c>
      <c r="M694" s="60">
        <v>0</v>
      </c>
      <c r="N694" s="60">
        <v>0</v>
      </c>
      <c r="O694" s="60">
        <v>0</v>
      </c>
      <c r="P694" s="60">
        <v>1160000</v>
      </c>
      <c r="Q694" s="61">
        <v>1160000</v>
      </c>
      <c r="R694" s="61">
        <f t="shared" si="20"/>
        <v>0</v>
      </c>
      <c r="S694" s="61">
        <f t="shared" si="21"/>
        <v>0</v>
      </c>
      <c r="T694" s="18"/>
    </row>
    <row r="695" spans="1:20" hidden="1">
      <c r="A695" s="59">
        <v>688</v>
      </c>
      <c r="B695" s="59" t="s">
        <v>4805</v>
      </c>
      <c r="C695" s="18" t="s">
        <v>4806</v>
      </c>
      <c r="D695" s="18" t="s">
        <v>259</v>
      </c>
      <c r="E695" s="59" t="s">
        <v>4757</v>
      </c>
      <c r="F695" s="59" t="s">
        <v>32</v>
      </c>
      <c r="G695" s="59"/>
      <c r="H695" s="59" t="s">
        <v>33</v>
      </c>
      <c r="I695" s="60">
        <v>4</v>
      </c>
      <c r="J695" s="60">
        <v>0</v>
      </c>
      <c r="K695" s="60">
        <v>0</v>
      </c>
      <c r="L695" s="60">
        <v>1160000</v>
      </c>
      <c r="M695" s="60">
        <v>0</v>
      </c>
      <c r="N695" s="60">
        <v>0</v>
      </c>
      <c r="O695" s="60">
        <v>0</v>
      </c>
      <c r="P695" s="60">
        <v>1160000</v>
      </c>
      <c r="Q695" s="61">
        <v>1160000</v>
      </c>
      <c r="R695" s="61">
        <f t="shared" si="20"/>
        <v>0</v>
      </c>
      <c r="S695" s="61">
        <f t="shared" si="21"/>
        <v>0</v>
      </c>
      <c r="T695" s="18"/>
    </row>
    <row r="696" spans="1:20" hidden="1">
      <c r="A696" s="59">
        <v>689</v>
      </c>
      <c r="B696" s="59" t="s">
        <v>4807</v>
      </c>
      <c r="C696" s="18" t="s">
        <v>271</v>
      </c>
      <c r="D696" s="18" t="s">
        <v>829</v>
      </c>
      <c r="E696" s="59" t="s">
        <v>4757</v>
      </c>
      <c r="F696" s="59" t="s">
        <v>32</v>
      </c>
      <c r="G696" s="59"/>
      <c r="H696" s="59" t="s">
        <v>33</v>
      </c>
      <c r="I696" s="60">
        <v>10</v>
      </c>
      <c r="J696" s="60">
        <v>0</v>
      </c>
      <c r="K696" s="60">
        <v>0</v>
      </c>
      <c r="L696" s="60">
        <v>2900000</v>
      </c>
      <c r="M696" s="60">
        <v>0</v>
      </c>
      <c r="N696" s="60">
        <v>0</v>
      </c>
      <c r="O696" s="60">
        <v>0</v>
      </c>
      <c r="P696" s="60">
        <v>2900000</v>
      </c>
      <c r="Q696" s="61">
        <v>2900000</v>
      </c>
      <c r="R696" s="61">
        <f t="shared" si="20"/>
        <v>0</v>
      </c>
      <c r="S696" s="61">
        <f t="shared" si="21"/>
        <v>0</v>
      </c>
      <c r="T696" s="18"/>
    </row>
    <row r="697" spans="1:20" hidden="1">
      <c r="A697" s="59">
        <v>690</v>
      </c>
      <c r="B697" s="59" t="s">
        <v>4808</v>
      </c>
      <c r="C697" s="18" t="s">
        <v>2244</v>
      </c>
      <c r="D697" s="18" t="s">
        <v>244</v>
      </c>
      <c r="E697" s="59" t="s">
        <v>4757</v>
      </c>
      <c r="F697" s="59" t="s">
        <v>32</v>
      </c>
      <c r="G697" s="59"/>
      <c r="H697" s="59" t="s">
        <v>33</v>
      </c>
      <c r="I697" s="60">
        <v>10</v>
      </c>
      <c r="J697" s="60">
        <v>0</v>
      </c>
      <c r="K697" s="60">
        <v>0</v>
      </c>
      <c r="L697" s="60">
        <v>2900000</v>
      </c>
      <c r="M697" s="60">
        <v>0</v>
      </c>
      <c r="N697" s="60">
        <v>0</v>
      </c>
      <c r="O697" s="60">
        <v>0</v>
      </c>
      <c r="P697" s="60">
        <v>2900000</v>
      </c>
      <c r="Q697" s="61">
        <v>2900000</v>
      </c>
      <c r="R697" s="61">
        <f t="shared" si="20"/>
        <v>0</v>
      </c>
      <c r="S697" s="61">
        <f t="shared" si="21"/>
        <v>0</v>
      </c>
      <c r="T697" s="18"/>
    </row>
    <row r="698" spans="1:20">
      <c r="A698" s="59">
        <v>691</v>
      </c>
      <c r="B698" s="59" t="s">
        <v>4809</v>
      </c>
      <c r="C698" s="18" t="s">
        <v>1410</v>
      </c>
      <c r="D698" s="18" t="s">
        <v>158</v>
      </c>
      <c r="E698" s="59" t="s">
        <v>4757</v>
      </c>
      <c r="F698" s="59" t="s">
        <v>32</v>
      </c>
      <c r="G698" s="59"/>
      <c r="H698" s="59" t="s">
        <v>33</v>
      </c>
      <c r="I698" s="60">
        <v>9</v>
      </c>
      <c r="J698" s="60">
        <v>0</v>
      </c>
      <c r="K698" s="60">
        <v>0</v>
      </c>
      <c r="L698" s="60">
        <v>2610000</v>
      </c>
      <c r="M698" s="60">
        <v>0</v>
      </c>
      <c r="N698" s="60">
        <v>0</v>
      </c>
      <c r="O698" s="60">
        <v>0</v>
      </c>
      <c r="P698" s="60">
        <v>2610000</v>
      </c>
      <c r="Q698" s="61">
        <v>0</v>
      </c>
      <c r="R698" s="61">
        <f t="shared" si="20"/>
        <v>0</v>
      </c>
      <c r="S698" s="61">
        <f t="shared" si="21"/>
        <v>2610000</v>
      </c>
      <c r="T698" s="18"/>
    </row>
    <row r="699" spans="1:20" hidden="1">
      <c r="A699" s="59">
        <v>692</v>
      </c>
      <c r="B699" s="59" t="s">
        <v>4810</v>
      </c>
      <c r="C699" s="18" t="s">
        <v>3997</v>
      </c>
      <c r="D699" s="18" t="s">
        <v>142</v>
      </c>
      <c r="E699" s="59" t="s">
        <v>4757</v>
      </c>
      <c r="F699" s="59" t="s">
        <v>3828</v>
      </c>
      <c r="G699" s="59"/>
      <c r="H699" s="59" t="s">
        <v>33</v>
      </c>
      <c r="I699" s="60">
        <v>12</v>
      </c>
      <c r="J699" s="60">
        <v>0</v>
      </c>
      <c r="K699" s="60">
        <v>0</v>
      </c>
      <c r="L699" s="60">
        <v>0</v>
      </c>
      <c r="M699" s="60">
        <v>0</v>
      </c>
      <c r="N699" s="60">
        <v>0</v>
      </c>
      <c r="O699" s="60">
        <v>0</v>
      </c>
      <c r="P699" s="60">
        <v>0</v>
      </c>
      <c r="Q699" s="61">
        <v>0</v>
      </c>
      <c r="R699" s="61">
        <f t="shared" si="20"/>
        <v>0</v>
      </c>
      <c r="S699" s="61">
        <f t="shared" si="21"/>
        <v>0</v>
      </c>
      <c r="T699" s="18"/>
    </row>
    <row r="700" spans="1:20" hidden="1">
      <c r="A700" s="59">
        <v>693</v>
      </c>
      <c r="B700" s="59" t="s">
        <v>4811</v>
      </c>
      <c r="C700" s="18" t="s">
        <v>4812</v>
      </c>
      <c r="D700" s="18" t="s">
        <v>36</v>
      </c>
      <c r="E700" s="59" t="s">
        <v>4757</v>
      </c>
      <c r="F700" s="59" t="s">
        <v>3828</v>
      </c>
      <c r="G700" s="59"/>
      <c r="H700" s="59" t="s">
        <v>33</v>
      </c>
      <c r="I700" s="60">
        <v>10</v>
      </c>
      <c r="J700" s="60">
        <v>0</v>
      </c>
      <c r="K700" s="60">
        <v>0</v>
      </c>
      <c r="L700" s="60">
        <v>0</v>
      </c>
      <c r="M700" s="60">
        <v>0</v>
      </c>
      <c r="N700" s="60">
        <v>0</v>
      </c>
      <c r="O700" s="60">
        <v>0</v>
      </c>
      <c r="P700" s="60">
        <v>0</v>
      </c>
      <c r="Q700" s="61">
        <v>0</v>
      </c>
      <c r="R700" s="61">
        <f t="shared" si="20"/>
        <v>0</v>
      </c>
      <c r="S700" s="61">
        <f t="shared" si="21"/>
        <v>0</v>
      </c>
      <c r="T700" s="18"/>
    </row>
    <row r="701" spans="1:20">
      <c r="A701" s="59">
        <v>694</v>
      </c>
      <c r="B701" s="59" t="s">
        <v>4813</v>
      </c>
      <c r="C701" s="18" t="s">
        <v>4814</v>
      </c>
      <c r="D701" s="18" t="s">
        <v>945</v>
      </c>
      <c r="E701" s="59" t="s">
        <v>4757</v>
      </c>
      <c r="F701" s="59" t="s">
        <v>64</v>
      </c>
      <c r="G701" s="59"/>
      <c r="H701" s="59" t="s">
        <v>33</v>
      </c>
      <c r="I701" s="60">
        <v>13</v>
      </c>
      <c r="J701" s="60">
        <v>11</v>
      </c>
      <c r="K701" s="60">
        <v>0</v>
      </c>
      <c r="L701" s="60">
        <v>3770000</v>
      </c>
      <c r="M701" s="60">
        <v>3190000</v>
      </c>
      <c r="N701" s="60">
        <v>0</v>
      </c>
      <c r="O701" s="60">
        <f>I701*290000*0.7</f>
        <v>2639000</v>
      </c>
      <c r="P701" s="60">
        <v>6960000</v>
      </c>
      <c r="Q701" s="61">
        <v>0</v>
      </c>
      <c r="R701" s="61">
        <f t="shared" si="20"/>
        <v>0</v>
      </c>
      <c r="S701" s="61">
        <f t="shared" si="21"/>
        <v>6960000</v>
      </c>
      <c r="T701" s="18"/>
    </row>
    <row r="702" spans="1:20">
      <c r="A702" s="59">
        <v>695</v>
      </c>
      <c r="B702" s="59" t="s">
        <v>4815</v>
      </c>
      <c r="C702" s="18" t="s">
        <v>4816</v>
      </c>
      <c r="D702" s="18" t="s">
        <v>4817</v>
      </c>
      <c r="E702" s="59" t="s">
        <v>4757</v>
      </c>
      <c r="F702" s="59" t="s">
        <v>64</v>
      </c>
      <c r="G702" s="59"/>
      <c r="H702" s="59" t="s">
        <v>33</v>
      </c>
      <c r="I702" s="60">
        <v>19</v>
      </c>
      <c r="J702" s="60">
        <v>0</v>
      </c>
      <c r="K702" s="60">
        <v>0</v>
      </c>
      <c r="L702" s="60">
        <v>5510000</v>
      </c>
      <c r="M702" s="60">
        <v>0</v>
      </c>
      <c r="N702" s="60">
        <v>0</v>
      </c>
      <c r="O702" s="60">
        <f>I702*290000*0.7</f>
        <v>3856999.9999999995</v>
      </c>
      <c r="P702" s="60">
        <v>5510000</v>
      </c>
      <c r="Q702" s="61">
        <v>0</v>
      </c>
      <c r="R702" s="61">
        <f t="shared" si="20"/>
        <v>0</v>
      </c>
      <c r="S702" s="61">
        <f t="shared" si="21"/>
        <v>5510000</v>
      </c>
      <c r="T702" s="18"/>
    </row>
    <row r="703" spans="1:20" hidden="1">
      <c r="A703" s="59">
        <v>696</v>
      </c>
      <c r="B703" s="59" t="s">
        <v>4818</v>
      </c>
      <c r="C703" s="18" t="s">
        <v>4819</v>
      </c>
      <c r="D703" s="18" t="s">
        <v>198</v>
      </c>
      <c r="E703" s="59" t="s">
        <v>4757</v>
      </c>
      <c r="F703" s="59" t="s">
        <v>32</v>
      </c>
      <c r="G703" s="59"/>
      <c r="H703" s="59" t="s">
        <v>33</v>
      </c>
      <c r="I703" s="60">
        <v>23</v>
      </c>
      <c r="J703" s="60">
        <v>0</v>
      </c>
      <c r="K703" s="60">
        <v>0</v>
      </c>
      <c r="L703" s="60">
        <v>6670000</v>
      </c>
      <c r="M703" s="60">
        <v>0</v>
      </c>
      <c r="N703" s="60">
        <v>0</v>
      </c>
      <c r="O703" s="60">
        <v>0</v>
      </c>
      <c r="P703" s="60">
        <v>6670000</v>
      </c>
      <c r="Q703" s="61">
        <v>6670000</v>
      </c>
      <c r="R703" s="61">
        <f t="shared" si="20"/>
        <v>0</v>
      </c>
      <c r="S703" s="61">
        <f t="shared" si="21"/>
        <v>0</v>
      </c>
      <c r="T703" s="18"/>
    </row>
    <row r="704" spans="1:20" hidden="1">
      <c r="A704" s="59">
        <v>697</v>
      </c>
      <c r="B704" s="59" t="s">
        <v>4820</v>
      </c>
      <c r="C704" s="18" t="s">
        <v>4118</v>
      </c>
      <c r="D704" s="18" t="s">
        <v>1015</v>
      </c>
      <c r="E704" s="59" t="s">
        <v>4757</v>
      </c>
      <c r="F704" s="59" t="s">
        <v>64</v>
      </c>
      <c r="G704" s="59"/>
      <c r="H704" s="59" t="s">
        <v>33</v>
      </c>
      <c r="I704" s="60">
        <v>15</v>
      </c>
      <c r="J704" s="60">
        <v>4</v>
      </c>
      <c r="K704" s="60">
        <v>0</v>
      </c>
      <c r="L704" s="60">
        <v>4350000</v>
      </c>
      <c r="M704" s="60">
        <v>1160000</v>
      </c>
      <c r="N704" s="60">
        <v>0</v>
      </c>
      <c r="O704" s="60">
        <f>I704*290000*0.7</f>
        <v>3045000</v>
      </c>
      <c r="P704" s="60">
        <v>5510000</v>
      </c>
      <c r="Q704" s="61">
        <v>5510000</v>
      </c>
      <c r="R704" s="61">
        <f t="shared" si="20"/>
        <v>0</v>
      </c>
      <c r="S704" s="61">
        <f t="shared" si="21"/>
        <v>0</v>
      </c>
      <c r="T704" s="18"/>
    </row>
    <row r="705" spans="1:20" hidden="1">
      <c r="A705" s="59">
        <v>698</v>
      </c>
      <c r="B705" s="59" t="s">
        <v>4821</v>
      </c>
      <c r="C705" s="18" t="s">
        <v>1684</v>
      </c>
      <c r="D705" s="18" t="s">
        <v>96</v>
      </c>
      <c r="E705" s="59" t="s">
        <v>4822</v>
      </c>
      <c r="F705" s="59" t="s">
        <v>64</v>
      </c>
      <c r="G705" s="59" t="s">
        <v>64</v>
      </c>
      <c r="H705" s="59" t="s">
        <v>33</v>
      </c>
      <c r="I705" s="60">
        <v>15</v>
      </c>
      <c r="J705" s="60">
        <v>3</v>
      </c>
      <c r="K705" s="60">
        <v>0</v>
      </c>
      <c r="L705" s="60">
        <v>4350000</v>
      </c>
      <c r="M705" s="60">
        <v>870000</v>
      </c>
      <c r="N705" s="60">
        <v>0</v>
      </c>
      <c r="O705" s="60">
        <f>I705*290000*0.7</f>
        <v>3045000</v>
      </c>
      <c r="P705" s="60">
        <v>5220000</v>
      </c>
      <c r="Q705" s="61">
        <v>5220000</v>
      </c>
      <c r="R705" s="61">
        <f t="shared" si="20"/>
        <v>0</v>
      </c>
      <c r="S705" s="61">
        <f t="shared" si="21"/>
        <v>0</v>
      </c>
      <c r="T705" s="18"/>
    </row>
    <row r="706" spans="1:20">
      <c r="A706" s="59">
        <v>699</v>
      </c>
      <c r="B706" s="59" t="s">
        <v>4823</v>
      </c>
      <c r="C706" s="18" t="s">
        <v>1492</v>
      </c>
      <c r="D706" s="18" t="s">
        <v>4824</v>
      </c>
      <c r="E706" s="59" t="s">
        <v>4822</v>
      </c>
      <c r="F706" s="59" t="s">
        <v>32</v>
      </c>
      <c r="G706" s="59"/>
      <c r="H706" s="59" t="s">
        <v>33</v>
      </c>
      <c r="I706" s="60">
        <v>10</v>
      </c>
      <c r="J706" s="60">
        <v>3</v>
      </c>
      <c r="K706" s="60">
        <v>0</v>
      </c>
      <c r="L706" s="60">
        <v>2900000</v>
      </c>
      <c r="M706" s="60">
        <v>870000</v>
      </c>
      <c r="N706" s="60">
        <v>0</v>
      </c>
      <c r="O706" s="60">
        <v>0</v>
      </c>
      <c r="P706" s="60">
        <v>3770000</v>
      </c>
      <c r="Q706" s="61">
        <v>0</v>
      </c>
      <c r="R706" s="61">
        <f t="shared" si="20"/>
        <v>0</v>
      </c>
      <c r="S706" s="61">
        <f t="shared" si="21"/>
        <v>3770000</v>
      </c>
      <c r="T706" s="18"/>
    </row>
    <row r="707" spans="1:20" hidden="1">
      <c r="A707" s="59">
        <v>700</v>
      </c>
      <c r="B707" s="59" t="s">
        <v>4825</v>
      </c>
      <c r="C707" s="18" t="s">
        <v>4826</v>
      </c>
      <c r="D707" s="18" t="s">
        <v>328</v>
      </c>
      <c r="E707" s="59" t="s">
        <v>4822</v>
      </c>
      <c r="F707" s="59" t="s">
        <v>64</v>
      </c>
      <c r="G707" s="59"/>
      <c r="H707" s="59" t="s">
        <v>33</v>
      </c>
      <c r="I707" s="60">
        <v>9</v>
      </c>
      <c r="J707" s="60">
        <v>4</v>
      </c>
      <c r="K707" s="60">
        <v>0</v>
      </c>
      <c r="L707" s="60">
        <v>2610000</v>
      </c>
      <c r="M707" s="60">
        <v>1160000</v>
      </c>
      <c r="N707" s="60">
        <v>0</v>
      </c>
      <c r="O707" s="60">
        <f>I707*290000*0.7</f>
        <v>1827000</v>
      </c>
      <c r="P707" s="60">
        <v>3770000</v>
      </c>
      <c r="Q707" s="61">
        <v>3770000</v>
      </c>
      <c r="R707" s="61">
        <f t="shared" si="20"/>
        <v>0</v>
      </c>
      <c r="S707" s="61">
        <f t="shared" si="21"/>
        <v>0</v>
      </c>
      <c r="T707" s="18"/>
    </row>
    <row r="708" spans="1:20" hidden="1">
      <c r="A708" s="59">
        <v>701</v>
      </c>
      <c r="B708" s="59" t="s">
        <v>4827</v>
      </c>
      <c r="C708" s="18" t="s">
        <v>4828</v>
      </c>
      <c r="D708" s="18" t="s">
        <v>269</v>
      </c>
      <c r="E708" s="59" t="s">
        <v>4822</v>
      </c>
      <c r="F708" s="59" t="s">
        <v>32</v>
      </c>
      <c r="G708" s="59"/>
      <c r="H708" s="59" t="s">
        <v>33</v>
      </c>
      <c r="I708" s="60">
        <v>10</v>
      </c>
      <c r="J708" s="60">
        <v>0</v>
      </c>
      <c r="K708" s="60">
        <v>0</v>
      </c>
      <c r="L708" s="60">
        <v>2900000</v>
      </c>
      <c r="M708" s="60">
        <v>0</v>
      </c>
      <c r="N708" s="60">
        <v>0</v>
      </c>
      <c r="O708" s="60">
        <v>0</v>
      </c>
      <c r="P708" s="60">
        <v>2900000</v>
      </c>
      <c r="Q708" s="61">
        <v>2900000</v>
      </c>
      <c r="R708" s="61">
        <f t="shared" si="20"/>
        <v>0</v>
      </c>
      <c r="S708" s="61">
        <f t="shared" si="21"/>
        <v>0</v>
      </c>
      <c r="T708" s="18"/>
    </row>
    <row r="709" spans="1:20" hidden="1">
      <c r="A709" s="59">
        <v>702</v>
      </c>
      <c r="B709" s="59" t="s">
        <v>4829</v>
      </c>
      <c r="C709" s="18" t="s">
        <v>4830</v>
      </c>
      <c r="D709" s="18" t="s">
        <v>67</v>
      </c>
      <c r="E709" s="59" t="s">
        <v>4822</v>
      </c>
      <c r="F709" s="59" t="s">
        <v>32</v>
      </c>
      <c r="G709" s="59"/>
      <c r="H709" s="59" t="s">
        <v>33</v>
      </c>
      <c r="I709" s="60">
        <v>6</v>
      </c>
      <c r="J709" s="60">
        <v>0</v>
      </c>
      <c r="K709" s="60">
        <v>0</v>
      </c>
      <c r="L709" s="60">
        <v>1740000</v>
      </c>
      <c r="M709" s="60">
        <v>0</v>
      </c>
      <c r="N709" s="60">
        <v>0</v>
      </c>
      <c r="O709" s="60">
        <v>0</v>
      </c>
      <c r="P709" s="60">
        <v>1740000</v>
      </c>
      <c r="Q709" s="61">
        <v>1740000</v>
      </c>
      <c r="R709" s="61">
        <f t="shared" si="20"/>
        <v>0</v>
      </c>
      <c r="S709" s="61">
        <f t="shared" si="21"/>
        <v>0</v>
      </c>
      <c r="T709" s="18"/>
    </row>
    <row r="710" spans="1:20" hidden="1">
      <c r="A710" s="59">
        <v>703</v>
      </c>
      <c r="B710" s="59" t="s">
        <v>4831</v>
      </c>
      <c r="C710" s="18" t="s">
        <v>4832</v>
      </c>
      <c r="D710" s="18" t="s">
        <v>252</v>
      </c>
      <c r="E710" s="59" t="s">
        <v>4822</v>
      </c>
      <c r="F710" s="59" t="s">
        <v>32</v>
      </c>
      <c r="G710" s="59"/>
      <c r="H710" s="59" t="s">
        <v>33</v>
      </c>
      <c r="I710" s="60">
        <v>14</v>
      </c>
      <c r="J710" s="60">
        <v>8</v>
      </c>
      <c r="K710" s="60">
        <v>0</v>
      </c>
      <c r="L710" s="60">
        <v>4060000</v>
      </c>
      <c r="M710" s="60">
        <v>2320000</v>
      </c>
      <c r="N710" s="60">
        <v>0</v>
      </c>
      <c r="O710" s="60">
        <v>0</v>
      </c>
      <c r="P710" s="60">
        <v>6380000</v>
      </c>
      <c r="Q710" s="61">
        <v>6380000</v>
      </c>
      <c r="R710" s="61">
        <f t="shared" si="20"/>
        <v>0</v>
      </c>
      <c r="S710" s="61">
        <f t="shared" si="21"/>
        <v>0</v>
      </c>
      <c r="T710" s="18"/>
    </row>
    <row r="711" spans="1:20">
      <c r="A711" s="59">
        <v>704</v>
      </c>
      <c r="B711" s="59" t="s">
        <v>4833</v>
      </c>
      <c r="C711" s="18" t="s">
        <v>367</v>
      </c>
      <c r="D711" s="18" t="s">
        <v>610</v>
      </c>
      <c r="E711" s="59" t="s">
        <v>4822</v>
      </c>
      <c r="F711" s="59" t="s">
        <v>32</v>
      </c>
      <c r="G711" s="59"/>
      <c r="H711" s="59" t="s">
        <v>33</v>
      </c>
      <c r="I711" s="60">
        <v>7</v>
      </c>
      <c r="J711" s="60">
        <v>12</v>
      </c>
      <c r="K711" s="60">
        <v>0</v>
      </c>
      <c r="L711" s="60">
        <v>2030000</v>
      </c>
      <c r="M711" s="60">
        <v>3480000</v>
      </c>
      <c r="N711" s="60">
        <v>0</v>
      </c>
      <c r="O711" s="60">
        <v>0</v>
      </c>
      <c r="P711" s="60">
        <v>5510000</v>
      </c>
      <c r="Q711" s="61">
        <v>0</v>
      </c>
      <c r="R711" s="61">
        <f t="shared" si="20"/>
        <v>0</v>
      </c>
      <c r="S711" s="61">
        <f t="shared" si="21"/>
        <v>5510000</v>
      </c>
      <c r="T711" s="18"/>
    </row>
    <row r="712" spans="1:20" hidden="1">
      <c r="A712" s="59">
        <v>705</v>
      </c>
      <c r="B712" s="59" t="s">
        <v>4834</v>
      </c>
      <c r="C712" s="18" t="s">
        <v>3121</v>
      </c>
      <c r="D712" s="18" t="s">
        <v>644</v>
      </c>
      <c r="E712" s="59" t="s">
        <v>4822</v>
      </c>
      <c r="F712" s="59" t="s">
        <v>32</v>
      </c>
      <c r="G712" s="59"/>
      <c r="H712" s="59" t="s">
        <v>33</v>
      </c>
      <c r="I712" s="60">
        <v>16</v>
      </c>
      <c r="J712" s="60">
        <v>4</v>
      </c>
      <c r="K712" s="60">
        <v>0</v>
      </c>
      <c r="L712" s="60">
        <v>4640000</v>
      </c>
      <c r="M712" s="60">
        <v>1160000</v>
      </c>
      <c r="N712" s="60">
        <v>0</v>
      </c>
      <c r="O712" s="60">
        <v>0</v>
      </c>
      <c r="P712" s="60">
        <v>5800000</v>
      </c>
      <c r="Q712" s="61">
        <v>5800000</v>
      </c>
      <c r="R712" s="61">
        <f t="shared" si="20"/>
        <v>0</v>
      </c>
      <c r="S712" s="61">
        <f t="shared" si="21"/>
        <v>0</v>
      </c>
      <c r="T712" s="18"/>
    </row>
    <row r="713" spans="1:20">
      <c r="A713" s="59">
        <v>706</v>
      </c>
      <c r="B713" s="59" t="s">
        <v>4835</v>
      </c>
      <c r="C713" s="18" t="s">
        <v>461</v>
      </c>
      <c r="D713" s="18" t="s">
        <v>275</v>
      </c>
      <c r="E713" s="59" t="s">
        <v>4822</v>
      </c>
      <c r="F713" s="59" t="s">
        <v>32</v>
      </c>
      <c r="G713" s="59"/>
      <c r="H713" s="59" t="s">
        <v>33</v>
      </c>
      <c r="I713" s="60">
        <v>3</v>
      </c>
      <c r="J713" s="60">
        <v>0</v>
      </c>
      <c r="K713" s="60">
        <v>0</v>
      </c>
      <c r="L713" s="60">
        <v>870000</v>
      </c>
      <c r="M713" s="60">
        <v>0</v>
      </c>
      <c r="N713" s="60">
        <v>0</v>
      </c>
      <c r="O713" s="60">
        <v>0</v>
      </c>
      <c r="P713" s="60">
        <v>870000</v>
      </c>
      <c r="Q713" s="61">
        <v>0</v>
      </c>
      <c r="R713" s="61">
        <f t="shared" ref="R713:R776" si="22">IF(P713-Q713&lt;0,Q713-P713,0)</f>
        <v>0</v>
      </c>
      <c r="S713" s="61">
        <f t="shared" ref="S713:S776" si="23">IF(P713-Q713&gt;0,P713-Q713,0)</f>
        <v>870000</v>
      </c>
      <c r="T713" s="18"/>
    </row>
    <row r="714" spans="1:20" hidden="1">
      <c r="A714" s="59">
        <v>707</v>
      </c>
      <c r="B714" s="59" t="s">
        <v>4836</v>
      </c>
      <c r="C714" s="18" t="s">
        <v>4837</v>
      </c>
      <c r="D714" s="18" t="s">
        <v>67</v>
      </c>
      <c r="E714" s="59" t="s">
        <v>4822</v>
      </c>
      <c r="F714" s="59" t="s">
        <v>32</v>
      </c>
      <c r="G714" s="59"/>
      <c r="H714" s="59" t="s">
        <v>33</v>
      </c>
      <c r="I714" s="60">
        <v>9</v>
      </c>
      <c r="J714" s="60">
        <v>0</v>
      </c>
      <c r="K714" s="60">
        <v>0</v>
      </c>
      <c r="L714" s="60">
        <v>2610000</v>
      </c>
      <c r="M714" s="60">
        <v>0</v>
      </c>
      <c r="N714" s="60">
        <v>0</v>
      </c>
      <c r="O714" s="60">
        <v>0</v>
      </c>
      <c r="P714" s="60">
        <v>2610000</v>
      </c>
      <c r="Q714" s="61">
        <v>2610000</v>
      </c>
      <c r="R714" s="61">
        <f t="shared" si="22"/>
        <v>0</v>
      </c>
      <c r="S714" s="61">
        <f t="shared" si="23"/>
        <v>0</v>
      </c>
      <c r="T714" s="18"/>
    </row>
    <row r="715" spans="1:20" hidden="1">
      <c r="A715" s="59">
        <v>708</v>
      </c>
      <c r="B715" s="59" t="s">
        <v>4838</v>
      </c>
      <c r="C715" s="18" t="s">
        <v>4725</v>
      </c>
      <c r="D715" s="18" t="s">
        <v>4839</v>
      </c>
      <c r="E715" s="59" t="s">
        <v>4822</v>
      </c>
      <c r="F715" s="59" t="s">
        <v>32</v>
      </c>
      <c r="G715" s="59"/>
      <c r="H715" s="59" t="s">
        <v>33</v>
      </c>
      <c r="I715" s="60">
        <v>9</v>
      </c>
      <c r="J715" s="60">
        <v>5</v>
      </c>
      <c r="K715" s="60">
        <v>0</v>
      </c>
      <c r="L715" s="60">
        <v>2610000</v>
      </c>
      <c r="M715" s="60">
        <v>1450000</v>
      </c>
      <c r="N715" s="60">
        <v>0</v>
      </c>
      <c r="O715" s="60">
        <v>0</v>
      </c>
      <c r="P715" s="60">
        <v>4060000</v>
      </c>
      <c r="Q715" s="61">
        <v>4060000</v>
      </c>
      <c r="R715" s="61">
        <f t="shared" si="22"/>
        <v>0</v>
      </c>
      <c r="S715" s="61">
        <f t="shared" si="23"/>
        <v>0</v>
      </c>
      <c r="T715" s="18"/>
    </row>
    <row r="716" spans="1:20" hidden="1">
      <c r="A716" s="59">
        <v>709</v>
      </c>
      <c r="B716" s="59" t="s">
        <v>4840</v>
      </c>
      <c r="C716" s="18" t="s">
        <v>1027</v>
      </c>
      <c r="D716" s="18" t="s">
        <v>124</v>
      </c>
      <c r="E716" s="59" t="s">
        <v>4822</v>
      </c>
      <c r="F716" s="59" t="s">
        <v>32</v>
      </c>
      <c r="G716" s="59"/>
      <c r="H716" s="59" t="s">
        <v>33</v>
      </c>
      <c r="I716" s="60">
        <v>4</v>
      </c>
      <c r="J716" s="60">
        <v>0</v>
      </c>
      <c r="K716" s="60">
        <v>0</v>
      </c>
      <c r="L716" s="60">
        <v>1160000</v>
      </c>
      <c r="M716" s="60">
        <v>0</v>
      </c>
      <c r="N716" s="60">
        <v>0</v>
      </c>
      <c r="O716" s="60">
        <v>0</v>
      </c>
      <c r="P716" s="60">
        <v>1160000</v>
      </c>
      <c r="Q716" s="61">
        <v>1160000</v>
      </c>
      <c r="R716" s="61">
        <f t="shared" si="22"/>
        <v>0</v>
      </c>
      <c r="S716" s="61">
        <f t="shared" si="23"/>
        <v>0</v>
      </c>
      <c r="T716" s="18"/>
    </row>
    <row r="717" spans="1:20" hidden="1">
      <c r="A717" s="59">
        <v>710</v>
      </c>
      <c r="B717" s="59" t="s">
        <v>4841</v>
      </c>
      <c r="C717" s="18" t="s">
        <v>2244</v>
      </c>
      <c r="D717" s="18" t="s">
        <v>244</v>
      </c>
      <c r="E717" s="59" t="s">
        <v>4822</v>
      </c>
      <c r="F717" s="59" t="s">
        <v>32</v>
      </c>
      <c r="G717" s="59"/>
      <c r="H717" s="59" t="s">
        <v>33</v>
      </c>
      <c r="I717" s="60">
        <v>10</v>
      </c>
      <c r="J717" s="60">
        <v>0</v>
      </c>
      <c r="K717" s="60">
        <v>0</v>
      </c>
      <c r="L717" s="60">
        <v>2900000</v>
      </c>
      <c r="M717" s="60">
        <v>0</v>
      </c>
      <c r="N717" s="60">
        <v>0</v>
      </c>
      <c r="O717" s="60">
        <v>0</v>
      </c>
      <c r="P717" s="60">
        <v>2900000</v>
      </c>
      <c r="Q717" s="61">
        <v>2900000</v>
      </c>
      <c r="R717" s="61">
        <f t="shared" si="22"/>
        <v>0</v>
      </c>
      <c r="S717" s="61">
        <f t="shared" si="23"/>
        <v>0</v>
      </c>
      <c r="T717" s="18"/>
    </row>
    <row r="718" spans="1:20" hidden="1">
      <c r="A718" s="59">
        <v>711</v>
      </c>
      <c r="B718" s="59" t="s">
        <v>4842</v>
      </c>
      <c r="C718" s="18" t="s">
        <v>141</v>
      </c>
      <c r="D718" s="18" t="s">
        <v>67</v>
      </c>
      <c r="E718" s="59" t="s">
        <v>4822</v>
      </c>
      <c r="F718" s="59" t="s">
        <v>32</v>
      </c>
      <c r="G718" s="59"/>
      <c r="H718" s="59" t="s">
        <v>33</v>
      </c>
      <c r="I718" s="60">
        <v>4</v>
      </c>
      <c r="J718" s="60">
        <v>0</v>
      </c>
      <c r="K718" s="60">
        <v>0</v>
      </c>
      <c r="L718" s="60">
        <v>1160000</v>
      </c>
      <c r="M718" s="60">
        <v>0</v>
      </c>
      <c r="N718" s="60">
        <v>0</v>
      </c>
      <c r="O718" s="60">
        <v>0</v>
      </c>
      <c r="P718" s="60">
        <v>1160000</v>
      </c>
      <c r="Q718" s="61">
        <v>1160000</v>
      </c>
      <c r="R718" s="61">
        <f t="shared" si="22"/>
        <v>0</v>
      </c>
      <c r="S718" s="61">
        <f t="shared" si="23"/>
        <v>0</v>
      </c>
      <c r="T718" s="18"/>
    </row>
    <row r="719" spans="1:20" hidden="1">
      <c r="A719" s="59">
        <v>712</v>
      </c>
      <c r="B719" s="59" t="s">
        <v>4843</v>
      </c>
      <c r="C719" s="18" t="s">
        <v>4062</v>
      </c>
      <c r="D719" s="18" t="s">
        <v>638</v>
      </c>
      <c r="E719" s="59" t="s">
        <v>4822</v>
      </c>
      <c r="F719" s="59" t="s">
        <v>32</v>
      </c>
      <c r="G719" s="59"/>
      <c r="H719" s="59" t="s">
        <v>33</v>
      </c>
      <c r="I719" s="60">
        <v>4</v>
      </c>
      <c r="J719" s="60">
        <v>0</v>
      </c>
      <c r="K719" s="60">
        <v>0</v>
      </c>
      <c r="L719" s="60">
        <v>1160000</v>
      </c>
      <c r="M719" s="60">
        <v>0</v>
      </c>
      <c r="N719" s="60">
        <v>0</v>
      </c>
      <c r="O719" s="60">
        <v>0</v>
      </c>
      <c r="P719" s="60">
        <v>1160000</v>
      </c>
      <c r="Q719" s="61">
        <v>1160000</v>
      </c>
      <c r="R719" s="61">
        <f t="shared" si="22"/>
        <v>0</v>
      </c>
      <c r="S719" s="61">
        <f t="shared" si="23"/>
        <v>0</v>
      </c>
      <c r="T719" s="18"/>
    </row>
    <row r="720" spans="1:20" hidden="1">
      <c r="A720" s="59">
        <v>713</v>
      </c>
      <c r="B720" s="59" t="s">
        <v>4844</v>
      </c>
      <c r="C720" s="18" t="s">
        <v>1291</v>
      </c>
      <c r="D720" s="18" t="s">
        <v>304</v>
      </c>
      <c r="E720" s="59" t="s">
        <v>4822</v>
      </c>
      <c r="F720" s="59" t="s">
        <v>32</v>
      </c>
      <c r="G720" s="59"/>
      <c r="H720" s="59" t="s">
        <v>33</v>
      </c>
      <c r="I720" s="60">
        <v>4</v>
      </c>
      <c r="J720" s="60">
        <v>0</v>
      </c>
      <c r="K720" s="60">
        <v>0</v>
      </c>
      <c r="L720" s="60">
        <v>1160000</v>
      </c>
      <c r="M720" s="60">
        <v>0</v>
      </c>
      <c r="N720" s="60">
        <v>0</v>
      </c>
      <c r="O720" s="60">
        <v>0</v>
      </c>
      <c r="P720" s="60">
        <v>1160000</v>
      </c>
      <c r="Q720" s="61">
        <v>1160000</v>
      </c>
      <c r="R720" s="61">
        <f t="shared" si="22"/>
        <v>0</v>
      </c>
      <c r="S720" s="61">
        <f t="shared" si="23"/>
        <v>0</v>
      </c>
      <c r="T720" s="18"/>
    </row>
    <row r="721" spans="1:20" hidden="1">
      <c r="A721" s="59">
        <v>714</v>
      </c>
      <c r="B721" s="59" t="s">
        <v>4845</v>
      </c>
      <c r="C721" s="18" t="s">
        <v>2152</v>
      </c>
      <c r="D721" s="18" t="s">
        <v>272</v>
      </c>
      <c r="E721" s="59" t="s">
        <v>4822</v>
      </c>
      <c r="F721" s="59" t="s">
        <v>32</v>
      </c>
      <c r="G721" s="59"/>
      <c r="H721" s="59" t="s">
        <v>33</v>
      </c>
      <c r="I721" s="60">
        <v>4</v>
      </c>
      <c r="J721" s="60">
        <v>0</v>
      </c>
      <c r="K721" s="60">
        <v>0</v>
      </c>
      <c r="L721" s="60">
        <v>1160000</v>
      </c>
      <c r="M721" s="60">
        <v>0</v>
      </c>
      <c r="N721" s="60">
        <v>0</v>
      </c>
      <c r="O721" s="60">
        <v>0</v>
      </c>
      <c r="P721" s="60">
        <v>1160000</v>
      </c>
      <c r="Q721" s="61">
        <v>1160000</v>
      </c>
      <c r="R721" s="61">
        <f t="shared" si="22"/>
        <v>0</v>
      </c>
      <c r="S721" s="61">
        <f t="shared" si="23"/>
        <v>0</v>
      </c>
      <c r="T721" s="18"/>
    </row>
    <row r="722" spans="1:20" hidden="1">
      <c r="A722" s="59">
        <v>715</v>
      </c>
      <c r="B722" s="59" t="s">
        <v>4846</v>
      </c>
      <c r="C722" s="18" t="s">
        <v>1451</v>
      </c>
      <c r="D722" s="18" t="s">
        <v>237</v>
      </c>
      <c r="E722" s="59" t="s">
        <v>4822</v>
      </c>
      <c r="F722" s="59" t="s">
        <v>32</v>
      </c>
      <c r="G722" s="59"/>
      <c r="H722" s="59" t="s">
        <v>33</v>
      </c>
      <c r="I722" s="60">
        <v>0</v>
      </c>
      <c r="J722" s="60">
        <v>2</v>
      </c>
      <c r="K722" s="60">
        <v>0</v>
      </c>
      <c r="L722" s="60">
        <v>0</v>
      </c>
      <c r="M722" s="60">
        <v>580000</v>
      </c>
      <c r="N722" s="60">
        <v>0</v>
      </c>
      <c r="O722" s="60">
        <v>0</v>
      </c>
      <c r="P722" s="60">
        <v>580000</v>
      </c>
      <c r="Q722" s="61">
        <v>8120000</v>
      </c>
      <c r="R722" s="61">
        <f t="shared" si="22"/>
        <v>7540000</v>
      </c>
      <c r="S722" s="61">
        <f t="shared" si="23"/>
        <v>0</v>
      </c>
      <c r="T722" s="18"/>
    </row>
    <row r="723" spans="1:20">
      <c r="A723" s="59">
        <v>716</v>
      </c>
      <c r="B723" s="59" t="s">
        <v>4847</v>
      </c>
      <c r="C723" s="18" t="s">
        <v>446</v>
      </c>
      <c r="D723" s="18" t="s">
        <v>84</v>
      </c>
      <c r="E723" s="59" t="s">
        <v>4822</v>
      </c>
      <c r="F723" s="59" t="s">
        <v>32</v>
      </c>
      <c r="G723" s="59"/>
      <c r="H723" s="59" t="s">
        <v>33</v>
      </c>
      <c r="I723" s="60">
        <v>10</v>
      </c>
      <c r="J723" s="60">
        <v>0</v>
      </c>
      <c r="K723" s="60">
        <v>0</v>
      </c>
      <c r="L723" s="60">
        <v>2900000</v>
      </c>
      <c r="M723" s="60">
        <v>0</v>
      </c>
      <c r="N723" s="60">
        <v>0</v>
      </c>
      <c r="O723" s="60">
        <v>0</v>
      </c>
      <c r="P723" s="60">
        <v>2900000</v>
      </c>
      <c r="Q723" s="61">
        <v>0</v>
      </c>
      <c r="R723" s="61">
        <f t="shared" si="22"/>
        <v>0</v>
      </c>
      <c r="S723" s="61">
        <f t="shared" si="23"/>
        <v>2900000</v>
      </c>
      <c r="T723" s="18"/>
    </row>
    <row r="724" spans="1:20" hidden="1">
      <c r="A724" s="59">
        <v>717</v>
      </c>
      <c r="B724" s="59" t="s">
        <v>4848</v>
      </c>
      <c r="C724" s="18" t="s">
        <v>593</v>
      </c>
      <c r="D724" s="18" t="s">
        <v>67</v>
      </c>
      <c r="E724" s="59" t="s">
        <v>4822</v>
      </c>
      <c r="F724" s="59" t="s">
        <v>32</v>
      </c>
      <c r="G724" s="59"/>
      <c r="H724" s="59" t="s">
        <v>33</v>
      </c>
      <c r="I724" s="60">
        <v>6</v>
      </c>
      <c r="J724" s="60">
        <v>0</v>
      </c>
      <c r="K724" s="60">
        <v>0</v>
      </c>
      <c r="L724" s="60">
        <v>1740000</v>
      </c>
      <c r="M724" s="60">
        <v>0</v>
      </c>
      <c r="N724" s="60">
        <v>0</v>
      </c>
      <c r="O724" s="60">
        <v>0</v>
      </c>
      <c r="P724" s="60">
        <v>1740000</v>
      </c>
      <c r="Q724" s="61">
        <v>1740000</v>
      </c>
      <c r="R724" s="61">
        <f t="shared" si="22"/>
        <v>0</v>
      </c>
      <c r="S724" s="61">
        <f t="shared" si="23"/>
        <v>0</v>
      </c>
      <c r="T724" s="18"/>
    </row>
    <row r="725" spans="1:20" hidden="1">
      <c r="A725" s="59">
        <v>718</v>
      </c>
      <c r="B725" s="59" t="s">
        <v>4849</v>
      </c>
      <c r="C725" s="18" t="s">
        <v>4850</v>
      </c>
      <c r="D725" s="18" t="s">
        <v>705</v>
      </c>
      <c r="E725" s="59" t="s">
        <v>4822</v>
      </c>
      <c r="F725" s="59" t="s">
        <v>32</v>
      </c>
      <c r="G725" s="59"/>
      <c r="H725" s="59" t="s">
        <v>33</v>
      </c>
      <c r="I725" s="60">
        <v>5</v>
      </c>
      <c r="J725" s="60">
        <v>0</v>
      </c>
      <c r="K725" s="60">
        <v>0</v>
      </c>
      <c r="L725" s="60">
        <v>1450000</v>
      </c>
      <c r="M725" s="60">
        <v>0</v>
      </c>
      <c r="N725" s="60">
        <v>0</v>
      </c>
      <c r="O725" s="60">
        <v>0</v>
      </c>
      <c r="P725" s="60">
        <v>1450000</v>
      </c>
      <c r="Q725" s="61">
        <v>1450000</v>
      </c>
      <c r="R725" s="61">
        <f t="shared" si="22"/>
        <v>0</v>
      </c>
      <c r="S725" s="61">
        <f t="shared" si="23"/>
        <v>0</v>
      </c>
      <c r="T725" s="18"/>
    </row>
    <row r="726" spans="1:20" hidden="1">
      <c r="A726" s="59">
        <v>719</v>
      </c>
      <c r="B726" s="59" t="s">
        <v>4851</v>
      </c>
      <c r="C726" s="18" t="s">
        <v>152</v>
      </c>
      <c r="D726" s="18" t="s">
        <v>259</v>
      </c>
      <c r="E726" s="59" t="s">
        <v>4822</v>
      </c>
      <c r="F726" s="59" t="s">
        <v>32</v>
      </c>
      <c r="G726" s="59"/>
      <c r="H726" s="59" t="s">
        <v>33</v>
      </c>
      <c r="I726" s="60">
        <v>10</v>
      </c>
      <c r="J726" s="60">
        <v>0</v>
      </c>
      <c r="K726" s="60">
        <v>0</v>
      </c>
      <c r="L726" s="60">
        <v>2900000</v>
      </c>
      <c r="M726" s="60">
        <v>0</v>
      </c>
      <c r="N726" s="60">
        <v>0</v>
      </c>
      <c r="O726" s="60">
        <v>0</v>
      </c>
      <c r="P726" s="60">
        <v>2900000</v>
      </c>
      <c r="Q726" s="61">
        <v>2900000</v>
      </c>
      <c r="R726" s="61">
        <f t="shared" si="22"/>
        <v>0</v>
      </c>
      <c r="S726" s="61">
        <f t="shared" si="23"/>
        <v>0</v>
      </c>
      <c r="T726" s="18"/>
    </row>
    <row r="727" spans="1:20" hidden="1">
      <c r="A727" s="59">
        <v>720</v>
      </c>
      <c r="B727" s="59" t="s">
        <v>4852</v>
      </c>
      <c r="C727" s="18" t="s">
        <v>4853</v>
      </c>
      <c r="D727" s="18" t="s">
        <v>93</v>
      </c>
      <c r="E727" s="59" t="s">
        <v>4822</v>
      </c>
      <c r="F727" s="59" t="s">
        <v>32</v>
      </c>
      <c r="G727" s="59"/>
      <c r="H727" s="59" t="s">
        <v>33</v>
      </c>
      <c r="I727" s="60">
        <v>4</v>
      </c>
      <c r="J727" s="60">
        <v>0</v>
      </c>
      <c r="K727" s="60">
        <v>0</v>
      </c>
      <c r="L727" s="60">
        <v>1160000</v>
      </c>
      <c r="M727" s="60">
        <v>0</v>
      </c>
      <c r="N727" s="60">
        <v>0</v>
      </c>
      <c r="O727" s="60">
        <v>0</v>
      </c>
      <c r="P727" s="60">
        <v>1160000</v>
      </c>
      <c r="Q727" s="61">
        <v>1160000</v>
      </c>
      <c r="R727" s="61">
        <f t="shared" si="22"/>
        <v>0</v>
      </c>
      <c r="S727" s="61">
        <f t="shared" si="23"/>
        <v>0</v>
      </c>
      <c r="T727" s="18"/>
    </row>
    <row r="728" spans="1:20" hidden="1">
      <c r="A728" s="59">
        <v>721</v>
      </c>
      <c r="B728" s="59" t="s">
        <v>4854</v>
      </c>
      <c r="C728" s="18" t="s">
        <v>2102</v>
      </c>
      <c r="D728" s="18" t="s">
        <v>124</v>
      </c>
      <c r="E728" s="59" t="s">
        <v>4822</v>
      </c>
      <c r="F728" s="59" t="s">
        <v>32</v>
      </c>
      <c r="G728" s="59"/>
      <c r="H728" s="59" t="s">
        <v>33</v>
      </c>
      <c r="I728" s="60">
        <v>4</v>
      </c>
      <c r="J728" s="60">
        <v>0</v>
      </c>
      <c r="K728" s="60">
        <v>0</v>
      </c>
      <c r="L728" s="60">
        <v>1160000</v>
      </c>
      <c r="M728" s="60">
        <v>0</v>
      </c>
      <c r="N728" s="60">
        <v>0</v>
      </c>
      <c r="O728" s="60">
        <v>0</v>
      </c>
      <c r="P728" s="60">
        <v>1160000</v>
      </c>
      <c r="Q728" s="61">
        <v>1160000</v>
      </c>
      <c r="R728" s="61">
        <f t="shared" si="22"/>
        <v>0</v>
      </c>
      <c r="S728" s="61">
        <f t="shared" si="23"/>
        <v>0</v>
      </c>
      <c r="T728" s="18"/>
    </row>
    <row r="729" spans="1:20" hidden="1">
      <c r="A729" s="59">
        <v>722</v>
      </c>
      <c r="B729" s="59" t="s">
        <v>4855</v>
      </c>
      <c r="C729" s="18" t="s">
        <v>2491</v>
      </c>
      <c r="D729" s="18" t="s">
        <v>142</v>
      </c>
      <c r="E729" s="59" t="s">
        <v>4822</v>
      </c>
      <c r="F729" s="59" t="s">
        <v>32</v>
      </c>
      <c r="G729" s="59"/>
      <c r="H729" s="59" t="s">
        <v>33</v>
      </c>
      <c r="I729" s="60">
        <v>12</v>
      </c>
      <c r="J729" s="60">
        <v>0</v>
      </c>
      <c r="K729" s="60">
        <v>0</v>
      </c>
      <c r="L729" s="60">
        <v>3480000</v>
      </c>
      <c r="M729" s="60">
        <v>0</v>
      </c>
      <c r="N729" s="60">
        <v>0</v>
      </c>
      <c r="O729" s="60">
        <v>0</v>
      </c>
      <c r="P729" s="60">
        <v>3480000</v>
      </c>
      <c r="Q729" s="61">
        <v>3480000</v>
      </c>
      <c r="R729" s="61">
        <f t="shared" si="22"/>
        <v>0</v>
      </c>
      <c r="S729" s="61">
        <f t="shared" si="23"/>
        <v>0</v>
      </c>
      <c r="T729" s="18"/>
    </row>
    <row r="730" spans="1:20" hidden="1">
      <c r="A730" s="59">
        <v>723</v>
      </c>
      <c r="B730" s="59" t="s">
        <v>4856</v>
      </c>
      <c r="C730" s="18" t="s">
        <v>514</v>
      </c>
      <c r="D730" s="18" t="s">
        <v>230</v>
      </c>
      <c r="E730" s="59" t="s">
        <v>4822</v>
      </c>
      <c r="F730" s="59" t="s">
        <v>32</v>
      </c>
      <c r="G730" s="59"/>
      <c r="H730" s="59" t="s">
        <v>33</v>
      </c>
      <c r="I730" s="60">
        <v>6</v>
      </c>
      <c r="J730" s="60">
        <v>0</v>
      </c>
      <c r="K730" s="60">
        <v>0</v>
      </c>
      <c r="L730" s="60">
        <v>1740000</v>
      </c>
      <c r="M730" s="60">
        <v>0</v>
      </c>
      <c r="N730" s="60">
        <v>0</v>
      </c>
      <c r="O730" s="60">
        <v>0</v>
      </c>
      <c r="P730" s="60">
        <v>1740000</v>
      </c>
      <c r="Q730" s="61">
        <v>1740000</v>
      </c>
      <c r="R730" s="61">
        <f t="shared" si="22"/>
        <v>0</v>
      </c>
      <c r="S730" s="61">
        <f t="shared" si="23"/>
        <v>0</v>
      </c>
      <c r="T730" s="18"/>
    </row>
    <row r="731" spans="1:20" hidden="1">
      <c r="A731" s="59">
        <v>724</v>
      </c>
      <c r="B731" s="59" t="s">
        <v>4857</v>
      </c>
      <c r="C731" s="18" t="s">
        <v>4858</v>
      </c>
      <c r="D731" s="18" t="s">
        <v>541</v>
      </c>
      <c r="E731" s="59" t="s">
        <v>4822</v>
      </c>
      <c r="F731" s="59" t="s">
        <v>32</v>
      </c>
      <c r="G731" s="59"/>
      <c r="H731" s="59" t="s">
        <v>33</v>
      </c>
      <c r="I731" s="60">
        <v>0</v>
      </c>
      <c r="J731" s="60">
        <v>18</v>
      </c>
      <c r="K731" s="60">
        <v>0</v>
      </c>
      <c r="L731" s="60">
        <v>0</v>
      </c>
      <c r="M731" s="60">
        <v>5220000</v>
      </c>
      <c r="N731" s="60">
        <v>0</v>
      </c>
      <c r="O731" s="60">
        <v>0</v>
      </c>
      <c r="P731" s="60">
        <v>5220000</v>
      </c>
      <c r="Q731" s="61">
        <v>5220000</v>
      </c>
      <c r="R731" s="61">
        <f t="shared" si="22"/>
        <v>0</v>
      </c>
      <c r="S731" s="61">
        <f t="shared" si="23"/>
        <v>0</v>
      </c>
      <c r="T731" s="18"/>
    </row>
    <row r="732" spans="1:20">
      <c r="A732" s="59">
        <v>725</v>
      </c>
      <c r="B732" s="59" t="s">
        <v>4859</v>
      </c>
      <c r="C732" s="18" t="s">
        <v>4251</v>
      </c>
      <c r="D732" s="18" t="s">
        <v>610</v>
      </c>
      <c r="E732" s="59" t="s">
        <v>4822</v>
      </c>
      <c r="F732" s="59" t="s">
        <v>32</v>
      </c>
      <c r="G732" s="59" t="s">
        <v>32</v>
      </c>
      <c r="H732" s="59" t="s">
        <v>33</v>
      </c>
      <c r="I732" s="60">
        <v>0</v>
      </c>
      <c r="J732" s="60">
        <v>4</v>
      </c>
      <c r="K732" s="60">
        <v>0</v>
      </c>
      <c r="L732" s="60">
        <v>0</v>
      </c>
      <c r="M732" s="60">
        <v>1160000</v>
      </c>
      <c r="N732" s="60">
        <v>0</v>
      </c>
      <c r="O732" s="60">
        <f>I732*290000</f>
        <v>0</v>
      </c>
      <c r="P732" s="60">
        <v>1160000</v>
      </c>
      <c r="Q732" s="61">
        <v>0</v>
      </c>
      <c r="R732" s="61">
        <f t="shared" si="22"/>
        <v>0</v>
      </c>
      <c r="S732" s="61">
        <f t="shared" si="23"/>
        <v>1160000</v>
      </c>
      <c r="T732" s="18"/>
    </row>
    <row r="733" spans="1:20" hidden="1">
      <c r="A733" s="59">
        <v>726</v>
      </c>
      <c r="B733" s="59" t="s">
        <v>4860</v>
      </c>
      <c r="C733" s="18" t="s">
        <v>103</v>
      </c>
      <c r="D733" s="18" t="s">
        <v>412</v>
      </c>
      <c r="E733" s="59" t="s">
        <v>4822</v>
      </c>
      <c r="F733" s="59" t="s">
        <v>32</v>
      </c>
      <c r="G733" s="59"/>
      <c r="H733" s="59" t="s">
        <v>33</v>
      </c>
      <c r="I733" s="60">
        <v>4</v>
      </c>
      <c r="J733" s="60">
        <v>0</v>
      </c>
      <c r="K733" s="60">
        <v>0</v>
      </c>
      <c r="L733" s="60">
        <v>1160000</v>
      </c>
      <c r="M733" s="60">
        <v>0</v>
      </c>
      <c r="N733" s="60">
        <v>0</v>
      </c>
      <c r="O733" s="60">
        <v>0</v>
      </c>
      <c r="P733" s="60">
        <v>1160000</v>
      </c>
      <c r="Q733" s="61">
        <v>1160000</v>
      </c>
      <c r="R733" s="61">
        <f t="shared" si="22"/>
        <v>0</v>
      </c>
      <c r="S733" s="61">
        <f t="shared" si="23"/>
        <v>0</v>
      </c>
      <c r="T733" s="18"/>
    </row>
    <row r="734" spans="1:20" hidden="1">
      <c r="A734" s="59">
        <v>727</v>
      </c>
      <c r="B734" s="59" t="s">
        <v>4861</v>
      </c>
      <c r="C734" s="18" t="s">
        <v>4862</v>
      </c>
      <c r="D734" s="18" t="s">
        <v>4863</v>
      </c>
      <c r="E734" s="59" t="s">
        <v>4822</v>
      </c>
      <c r="F734" s="59" t="s">
        <v>32</v>
      </c>
      <c r="G734" s="59"/>
      <c r="H734" s="59" t="s">
        <v>33</v>
      </c>
      <c r="I734" s="60">
        <v>6</v>
      </c>
      <c r="J734" s="60">
        <v>14</v>
      </c>
      <c r="K734" s="60">
        <v>0</v>
      </c>
      <c r="L734" s="60">
        <v>1740000</v>
      </c>
      <c r="M734" s="60">
        <v>4060000</v>
      </c>
      <c r="N734" s="60">
        <v>0</v>
      </c>
      <c r="O734" s="60">
        <v>0</v>
      </c>
      <c r="P734" s="60">
        <v>5800000</v>
      </c>
      <c r="Q734" s="61">
        <v>5800000</v>
      </c>
      <c r="R734" s="61">
        <f t="shared" si="22"/>
        <v>0</v>
      </c>
      <c r="S734" s="61">
        <f t="shared" si="23"/>
        <v>0</v>
      </c>
      <c r="T734" s="18"/>
    </row>
    <row r="735" spans="1:20">
      <c r="A735" s="59">
        <v>728</v>
      </c>
      <c r="B735" s="59" t="s">
        <v>4864</v>
      </c>
      <c r="C735" s="18" t="s">
        <v>4865</v>
      </c>
      <c r="D735" s="18" t="s">
        <v>452</v>
      </c>
      <c r="E735" s="59" t="s">
        <v>4822</v>
      </c>
      <c r="F735" s="59" t="s">
        <v>32</v>
      </c>
      <c r="G735" s="59"/>
      <c r="H735" s="59" t="s">
        <v>33</v>
      </c>
      <c r="I735" s="60">
        <v>6</v>
      </c>
      <c r="J735" s="60">
        <v>7</v>
      </c>
      <c r="K735" s="60">
        <v>0</v>
      </c>
      <c r="L735" s="60">
        <v>1740000</v>
      </c>
      <c r="M735" s="60">
        <v>2030000</v>
      </c>
      <c r="N735" s="60">
        <v>0</v>
      </c>
      <c r="O735" s="60">
        <v>0</v>
      </c>
      <c r="P735" s="60">
        <v>3770000</v>
      </c>
      <c r="Q735" s="61">
        <v>0</v>
      </c>
      <c r="R735" s="61">
        <f t="shared" si="22"/>
        <v>0</v>
      </c>
      <c r="S735" s="61">
        <f t="shared" si="23"/>
        <v>3770000</v>
      </c>
      <c r="T735" s="18"/>
    </row>
    <row r="736" spans="1:20" hidden="1">
      <c r="A736" s="59">
        <v>729</v>
      </c>
      <c r="B736" s="59" t="s">
        <v>4866</v>
      </c>
      <c r="C736" s="18" t="s">
        <v>279</v>
      </c>
      <c r="D736" s="18" t="s">
        <v>84</v>
      </c>
      <c r="E736" s="59" t="s">
        <v>4822</v>
      </c>
      <c r="F736" s="59" t="s">
        <v>32</v>
      </c>
      <c r="G736" s="59"/>
      <c r="H736" s="59" t="s">
        <v>33</v>
      </c>
      <c r="I736" s="60">
        <v>7</v>
      </c>
      <c r="J736" s="60">
        <v>15</v>
      </c>
      <c r="K736" s="60">
        <v>0</v>
      </c>
      <c r="L736" s="60">
        <v>2030000</v>
      </c>
      <c r="M736" s="60">
        <v>4350000</v>
      </c>
      <c r="N736" s="60">
        <v>0</v>
      </c>
      <c r="O736" s="60">
        <v>0</v>
      </c>
      <c r="P736" s="60">
        <v>6380000</v>
      </c>
      <c r="Q736" s="61">
        <v>6670000</v>
      </c>
      <c r="R736" s="61">
        <f t="shared" si="22"/>
        <v>290000</v>
      </c>
      <c r="S736" s="61">
        <f t="shared" si="23"/>
        <v>0</v>
      </c>
      <c r="T736" s="18"/>
    </row>
    <row r="737" spans="1:20" hidden="1">
      <c r="A737" s="59">
        <v>730</v>
      </c>
      <c r="B737" s="59" t="s">
        <v>4867</v>
      </c>
      <c r="C737" s="18" t="s">
        <v>4868</v>
      </c>
      <c r="D737" s="18" t="s">
        <v>67</v>
      </c>
      <c r="E737" s="59" t="s">
        <v>4822</v>
      </c>
      <c r="F737" s="59" t="s">
        <v>32</v>
      </c>
      <c r="G737" s="59"/>
      <c r="H737" s="59" t="s">
        <v>33</v>
      </c>
      <c r="I737" s="60">
        <v>10</v>
      </c>
      <c r="J737" s="60">
        <v>0</v>
      </c>
      <c r="K737" s="60">
        <v>0</v>
      </c>
      <c r="L737" s="60">
        <v>2900000</v>
      </c>
      <c r="M737" s="60">
        <v>0</v>
      </c>
      <c r="N737" s="60">
        <v>0</v>
      </c>
      <c r="O737" s="60">
        <v>0</v>
      </c>
      <c r="P737" s="60">
        <v>2900000</v>
      </c>
      <c r="Q737" s="61">
        <v>2900000</v>
      </c>
      <c r="R737" s="61">
        <f t="shared" si="22"/>
        <v>0</v>
      </c>
      <c r="S737" s="61">
        <f t="shared" si="23"/>
        <v>0</v>
      </c>
      <c r="T737" s="18"/>
    </row>
    <row r="738" spans="1:20" hidden="1">
      <c r="A738" s="59">
        <v>731</v>
      </c>
      <c r="B738" s="59" t="s">
        <v>4869</v>
      </c>
      <c r="C738" s="18" t="s">
        <v>4118</v>
      </c>
      <c r="D738" s="18" t="s">
        <v>638</v>
      </c>
      <c r="E738" s="59" t="s">
        <v>4822</v>
      </c>
      <c r="F738" s="59" t="s">
        <v>32</v>
      </c>
      <c r="G738" s="59"/>
      <c r="H738" s="59" t="s">
        <v>33</v>
      </c>
      <c r="I738" s="60">
        <v>9</v>
      </c>
      <c r="J738" s="60">
        <v>0</v>
      </c>
      <c r="K738" s="60">
        <v>0</v>
      </c>
      <c r="L738" s="60">
        <v>2610000</v>
      </c>
      <c r="M738" s="60">
        <v>0</v>
      </c>
      <c r="N738" s="60">
        <v>0</v>
      </c>
      <c r="O738" s="60">
        <v>0</v>
      </c>
      <c r="P738" s="60">
        <v>2610000</v>
      </c>
      <c r="Q738" s="61">
        <v>2610000</v>
      </c>
      <c r="R738" s="61">
        <f t="shared" si="22"/>
        <v>0</v>
      </c>
      <c r="S738" s="61">
        <f t="shared" si="23"/>
        <v>0</v>
      </c>
      <c r="T738" s="18"/>
    </row>
    <row r="739" spans="1:20">
      <c r="A739" s="59">
        <v>732</v>
      </c>
      <c r="B739" s="59" t="s">
        <v>4870</v>
      </c>
      <c r="C739" s="18" t="s">
        <v>169</v>
      </c>
      <c r="D739" s="18" t="s">
        <v>4871</v>
      </c>
      <c r="E739" s="59" t="s">
        <v>4822</v>
      </c>
      <c r="F739" s="59" t="s">
        <v>64</v>
      </c>
      <c r="G739" s="59"/>
      <c r="H739" s="59" t="s">
        <v>33</v>
      </c>
      <c r="I739" s="60">
        <v>2</v>
      </c>
      <c r="J739" s="60">
        <v>0</v>
      </c>
      <c r="K739" s="60">
        <v>0</v>
      </c>
      <c r="L739" s="60">
        <v>580000</v>
      </c>
      <c r="M739" s="60">
        <v>0</v>
      </c>
      <c r="N739" s="60">
        <v>0</v>
      </c>
      <c r="O739" s="60">
        <f>I739*290000*0.7</f>
        <v>406000</v>
      </c>
      <c r="P739" s="60">
        <v>580000</v>
      </c>
      <c r="Q739" s="61">
        <v>0</v>
      </c>
      <c r="R739" s="61">
        <f t="shared" si="22"/>
        <v>0</v>
      </c>
      <c r="S739" s="61">
        <f t="shared" si="23"/>
        <v>580000</v>
      </c>
      <c r="T739" s="18"/>
    </row>
    <row r="740" spans="1:20" hidden="1">
      <c r="A740" s="59">
        <v>733</v>
      </c>
      <c r="B740" s="59" t="s">
        <v>4872</v>
      </c>
      <c r="C740" s="18" t="s">
        <v>129</v>
      </c>
      <c r="D740" s="18" t="s">
        <v>1088</v>
      </c>
      <c r="E740" s="59" t="s">
        <v>4822</v>
      </c>
      <c r="F740" s="59" t="s">
        <v>32</v>
      </c>
      <c r="G740" s="59"/>
      <c r="H740" s="59" t="s">
        <v>33</v>
      </c>
      <c r="I740" s="60">
        <v>4</v>
      </c>
      <c r="J740" s="60">
        <v>0</v>
      </c>
      <c r="K740" s="60">
        <v>0</v>
      </c>
      <c r="L740" s="60">
        <v>1160000</v>
      </c>
      <c r="M740" s="60">
        <v>0</v>
      </c>
      <c r="N740" s="60">
        <v>0</v>
      </c>
      <c r="O740" s="60">
        <v>0</v>
      </c>
      <c r="P740" s="60">
        <v>1160000</v>
      </c>
      <c r="Q740" s="61">
        <v>1160000</v>
      </c>
      <c r="R740" s="61">
        <f t="shared" si="22"/>
        <v>0</v>
      </c>
      <c r="S740" s="61">
        <f t="shared" si="23"/>
        <v>0</v>
      </c>
      <c r="T740" s="18"/>
    </row>
    <row r="741" spans="1:20" hidden="1">
      <c r="A741" s="59">
        <v>734</v>
      </c>
      <c r="B741" s="59" t="s">
        <v>4873</v>
      </c>
      <c r="C741" s="18" t="s">
        <v>4874</v>
      </c>
      <c r="D741" s="18" t="s">
        <v>155</v>
      </c>
      <c r="E741" s="59" t="s">
        <v>4822</v>
      </c>
      <c r="F741" s="59" t="s">
        <v>64</v>
      </c>
      <c r="G741" s="59"/>
      <c r="H741" s="59" t="s">
        <v>33</v>
      </c>
      <c r="I741" s="60">
        <v>4</v>
      </c>
      <c r="J741" s="60">
        <v>0</v>
      </c>
      <c r="K741" s="60">
        <v>0</v>
      </c>
      <c r="L741" s="60">
        <v>1160000</v>
      </c>
      <c r="M741" s="60">
        <v>0</v>
      </c>
      <c r="N741" s="60">
        <v>0</v>
      </c>
      <c r="O741" s="60">
        <f>I741*290000*0.7</f>
        <v>812000</v>
      </c>
      <c r="P741" s="60">
        <v>1160000</v>
      </c>
      <c r="Q741" s="61">
        <v>1160000</v>
      </c>
      <c r="R741" s="61">
        <f t="shared" si="22"/>
        <v>0</v>
      </c>
      <c r="S741" s="61">
        <f t="shared" si="23"/>
        <v>0</v>
      </c>
      <c r="T741" s="18"/>
    </row>
    <row r="742" spans="1:20" hidden="1">
      <c r="A742" s="59">
        <v>735</v>
      </c>
      <c r="B742" s="59" t="s">
        <v>4875</v>
      </c>
      <c r="C742" s="18" t="s">
        <v>1451</v>
      </c>
      <c r="D742" s="18" t="s">
        <v>360</v>
      </c>
      <c r="E742" s="59" t="s">
        <v>4876</v>
      </c>
      <c r="F742" s="59" t="s">
        <v>32</v>
      </c>
      <c r="G742" s="59"/>
      <c r="H742" s="59" t="s">
        <v>33</v>
      </c>
      <c r="I742" s="60">
        <v>14</v>
      </c>
      <c r="J742" s="60">
        <v>0</v>
      </c>
      <c r="K742" s="60">
        <v>0</v>
      </c>
      <c r="L742" s="60">
        <v>4060000</v>
      </c>
      <c r="M742" s="60">
        <v>0</v>
      </c>
      <c r="N742" s="60">
        <v>0</v>
      </c>
      <c r="O742" s="60">
        <v>0</v>
      </c>
      <c r="P742" s="60">
        <v>4060000</v>
      </c>
      <c r="Q742" s="61">
        <v>4060000</v>
      </c>
      <c r="R742" s="61">
        <f t="shared" si="22"/>
        <v>0</v>
      </c>
      <c r="S742" s="61">
        <f t="shared" si="23"/>
        <v>0</v>
      </c>
      <c r="T742" s="18"/>
    </row>
    <row r="743" spans="1:20" hidden="1">
      <c r="A743" s="59">
        <v>736</v>
      </c>
      <c r="B743" s="59" t="s">
        <v>4877</v>
      </c>
      <c r="C743" s="18" t="s">
        <v>4878</v>
      </c>
      <c r="D743" s="18" t="s">
        <v>285</v>
      </c>
      <c r="E743" s="59" t="s">
        <v>4876</v>
      </c>
      <c r="F743" s="59" t="s">
        <v>64</v>
      </c>
      <c r="G743" s="59"/>
      <c r="H743" s="59" t="s">
        <v>33</v>
      </c>
      <c r="I743" s="60">
        <v>4</v>
      </c>
      <c r="J743" s="60">
        <v>0</v>
      </c>
      <c r="K743" s="60">
        <v>0</v>
      </c>
      <c r="L743" s="60">
        <v>1160000</v>
      </c>
      <c r="M743" s="60">
        <v>0</v>
      </c>
      <c r="N743" s="60">
        <v>0</v>
      </c>
      <c r="O743" s="60">
        <f>I743*290000*0.7</f>
        <v>812000</v>
      </c>
      <c r="P743" s="60">
        <v>1160000</v>
      </c>
      <c r="Q743" s="61">
        <v>1160000</v>
      </c>
      <c r="R743" s="61">
        <f t="shared" si="22"/>
        <v>0</v>
      </c>
      <c r="S743" s="61">
        <f t="shared" si="23"/>
        <v>0</v>
      </c>
      <c r="T743" s="18"/>
    </row>
    <row r="744" spans="1:20" hidden="1">
      <c r="A744" s="59">
        <v>737</v>
      </c>
      <c r="B744" s="59" t="s">
        <v>4879</v>
      </c>
      <c r="C744" s="18" t="s">
        <v>4880</v>
      </c>
      <c r="D744" s="18" t="s">
        <v>570</v>
      </c>
      <c r="E744" s="59" t="s">
        <v>4876</v>
      </c>
      <c r="F744" s="59" t="s">
        <v>32</v>
      </c>
      <c r="G744" s="59"/>
      <c r="H744" s="59" t="s">
        <v>33</v>
      </c>
      <c r="I744" s="60">
        <v>4</v>
      </c>
      <c r="J744" s="60">
        <v>0</v>
      </c>
      <c r="K744" s="60">
        <v>0</v>
      </c>
      <c r="L744" s="60">
        <v>1160000</v>
      </c>
      <c r="M744" s="60">
        <v>0</v>
      </c>
      <c r="N744" s="60">
        <v>0</v>
      </c>
      <c r="O744" s="60">
        <v>0</v>
      </c>
      <c r="P744" s="60">
        <v>1160000</v>
      </c>
      <c r="Q744" s="61">
        <v>5800000</v>
      </c>
      <c r="R744" s="61">
        <f t="shared" si="22"/>
        <v>4640000</v>
      </c>
      <c r="S744" s="61">
        <f t="shared" si="23"/>
        <v>0</v>
      </c>
      <c r="T744" s="18"/>
    </row>
    <row r="745" spans="1:20" hidden="1">
      <c r="A745" s="59">
        <v>738</v>
      </c>
      <c r="B745" s="59" t="s">
        <v>4881</v>
      </c>
      <c r="C745" s="18" t="s">
        <v>95</v>
      </c>
      <c r="D745" s="18" t="s">
        <v>829</v>
      </c>
      <c r="E745" s="59" t="s">
        <v>4876</v>
      </c>
      <c r="F745" s="59" t="s">
        <v>32</v>
      </c>
      <c r="G745" s="59"/>
      <c r="H745" s="59" t="s">
        <v>33</v>
      </c>
      <c r="I745" s="60">
        <v>10</v>
      </c>
      <c r="J745" s="60">
        <v>0</v>
      </c>
      <c r="K745" s="60">
        <v>0</v>
      </c>
      <c r="L745" s="60">
        <v>2900000</v>
      </c>
      <c r="M745" s="60">
        <v>0</v>
      </c>
      <c r="N745" s="60">
        <v>0</v>
      </c>
      <c r="O745" s="60">
        <v>0</v>
      </c>
      <c r="P745" s="60">
        <v>2900000</v>
      </c>
      <c r="Q745" s="61">
        <v>2900000</v>
      </c>
      <c r="R745" s="61">
        <f t="shared" si="22"/>
        <v>0</v>
      </c>
      <c r="S745" s="61">
        <f t="shared" si="23"/>
        <v>0</v>
      </c>
      <c r="T745" s="18"/>
    </row>
    <row r="746" spans="1:20" hidden="1">
      <c r="A746" s="59">
        <v>739</v>
      </c>
      <c r="B746" s="59" t="s">
        <v>4882</v>
      </c>
      <c r="C746" s="18" t="s">
        <v>4883</v>
      </c>
      <c r="D746" s="18" t="s">
        <v>67</v>
      </c>
      <c r="E746" s="59" t="s">
        <v>4876</v>
      </c>
      <c r="F746" s="59" t="s">
        <v>64</v>
      </c>
      <c r="G746" s="59"/>
      <c r="H746" s="59" t="s">
        <v>33</v>
      </c>
      <c r="I746" s="60">
        <v>10</v>
      </c>
      <c r="J746" s="60">
        <v>0</v>
      </c>
      <c r="K746" s="60">
        <v>0</v>
      </c>
      <c r="L746" s="60">
        <v>2900000</v>
      </c>
      <c r="M746" s="60">
        <v>0</v>
      </c>
      <c r="N746" s="60">
        <v>0</v>
      </c>
      <c r="O746" s="60">
        <f>I746*290000*0.7</f>
        <v>2029999.9999999998</v>
      </c>
      <c r="P746" s="60">
        <v>2900000</v>
      </c>
      <c r="Q746" s="61">
        <v>2900000</v>
      </c>
      <c r="R746" s="61">
        <f t="shared" si="22"/>
        <v>0</v>
      </c>
      <c r="S746" s="61">
        <f t="shared" si="23"/>
        <v>0</v>
      </c>
      <c r="T746" s="18"/>
    </row>
    <row r="747" spans="1:20" hidden="1">
      <c r="A747" s="59">
        <v>740</v>
      </c>
      <c r="B747" s="59" t="s">
        <v>4884</v>
      </c>
      <c r="C747" s="18" t="s">
        <v>3155</v>
      </c>
      <c r="D747" s="18" t="s">
        <v>903</v>
      </c>
      <c r="E747" s="59" t="s">
        <v>4876</v>
      </c>
      <c r="F747" s="59" t="s">
        <v>32</v>
      </c>
      <c r="G747" s="59"/>
      <c r="H747" s="59" t="s">
        <v>33</v>
      </c>
      <c r="I747" s="60">
        <v>4</v>
      </c>
      <c r="J747" s="60">
        <v>0</v>
      </c>
      <c r="K747" s="60">
        <v>0</v>
      </c>
      <c r="L747" s="60">
        <v>1160000</v>
      </c>
      <c r="M747" s="60">
        <v>0</v>
      </c>
      <c r="N747" s="60">
        <v>0</v>
      </c>
      <c r="O747" s="60">
        <v>0</v>
      </c>
      <c r="P747" s="60">
        <v>1160000</v>
      </c>
      <c r="Q747" s="61">
        <v>1160000</v>
      </c>
      <c r="R747" s="61">
        <f t="shared" si="22"/>
        <v>0</v>
      </c>
      <c r="S747" s="61">
        <f t="shared" si="23"/>
        <v>0</v>
      </c>
      <c r="T747" s="18"/>
    </row>
    <row r="748" spans="1:20" hidden="1">
      <c r="A748" s="59">
        <v>741</v>
      </c>
      <c r="B748" s="59" t="s">
        <v>4885</v>
      </c>
      <c r="C748" s="18" t="s">
        <v>1931</v>
      </c>
      <c r="D748" s="18" t="s">
        <v>259</v>
      </c>
      <c r="E748" s="59" t="s">
        <v>4876</v>
      </c>
      <c r="F748" s="59" t="s">
        <v>32</v>
      </c>
      <c r="G748" s="59"/>
      <c r="H748" s="59" t="s">
        <v>33</v>
      </c>
      <c r="I748" s="60">
        <v>10</v>
      </c>
      <c r="J748" s="60">
        <v>0</v>
      </c>
      <c r="K748" s="60">
        <v>0</v>
      </c>
      <c r="L748" s="60">
        <v>2900000</v>
      </c>
      <c r="M748" s="60">
        <v>0</v>
      </c>
      <c r="N748" s="60">
        <v>0</v>
      </c>
      <c r="O748" s="60">
        <v>0</v>
      </c>
      <c r="P748" s="60">
        <v>2900000</v>
      </c>
      <c r="Q748" s="61">
        <v>2900000</v>
      </c>
      <c r="R748" s="61">
        <f t="shared" si="22"/>
        <v>0</v>
      </c>
      <c r="S748" s="61">
        <f t="shared" si="23"/>
        <v>0</v>
      </c>
      <c r="T748" s="18"/>
    </row>
    <row r="749" spans="1:20" hidden="1">
      <c r="A749" s="59">
        <v>742</v>
      </c>
      <c r="B749" s="59" t="s">
        <v>4886</v>
      </c>
      <c r="C749" s="18" t="s">
        <v>2491</v>
      </c>
      <c r="D749" s="18" t="s">
        <v>36</v>
      </c>
      <c r="E749" s="59" t="s">
        <v>4876</v>
      </c>
      <c r="F749" s="59" t="s">
        <v>32</v>
      </c>
      <c r="G749" s="59"/>
      <c r="H749" s="59" t="s">
        <v>33</v>
      </c>
      <c r="I749" s="60">
        <v>10</v>
      </c>
      <c r="J749" s="60">
        <v>0</v>
      </c>
      <c r="K749" s="60">
        <v>0</v>
      </c>
      <c r="L749" s="60">
        <v>2900000</v>
      </c>
      <c r="M749" s="60">
        <v>0</v>
      </c>
      <c r="N749" s="60">
        <v>0</v>
      </c>
      <c r="O749" s="60">
        <v>0</v>
      </c>
      <c r="P749" s="60">
        <v>2900000</v>
      </c>
      <c r="Q749" s="61">
        <v>4930000</v>
      </c>
      <c r="R749" s="61">
        <f t="shared" si="22"/>
        <v>2030000</v>
      </c>
      <c r="S749" s="61">
        <f t="shared" si="23"/>
        <v>0</v>
      </c>
      <c r="T749" s="18"/>
    </row>
    <row r="750" spans="1:20" hidden="1">
      <c r="A750" s="59">
        <v>743</v>
      </c>
      <c r="B750" s="59" t="s">
        <v>4887</v>
      </c>
      <c r="C750" s="18" t="s">
        <v>222</v>
      </c>
      <c r="D750" s="18" t="s">
        <v>36</v>
      </c>
      <c r="E750" s="59" t="s">
        <v>4876</v>
      </c>
      <c r="F750" s="59" t="s">
        <v>32</v>
      </c>
      <c r="G750" s="59"/>
      <c r="H750" s="59" t="s">
        <v>33</v>
      </c>
      <c r="I750" s="60">
        <v>4</v>
      </c>
      <c r="J750" s="60">
        <v>0</v>
      </c>
      <c r="K750" s="60">
        <v>0</v>
      </c>
      <c r="L750" s="60">
        <v>1160000</v>
      </c>
      <c r="M750" s="60">
        <v>0</v>
      </c>
      <c r="N750" s="60">
        <v>0</v>
      </c>
      <c r="O750" s="60">
        <v>0</v>
      </c>
      <c r="P750" s="60">
        <v>1160000</v>
      </c>
      <c r="Q750" s="61">
        <v>4930000</v>
      </c>
      <c r="R750" s="61">
        <f t="shared" si="22"/>
        <v>3770000</v>
      </c>
      <c r="S750" s="61">
        <f t="shared" si="23"/>
        <v>0</v>
      </c>
      <c r="T750" s="18"/>
    </row>
    <row r="751" spans="1:20" hidden="1">
      <c r="A751" s="59">
        <v>744</v>
      </c>
      <c r="B751" s="59" t="s">
        <v>4888</v>
      </c>
      <c r="C751" s="18" t="s">
        <v>213</v>
      </c>
      <c r="D751" s="18" t="s">
        <v>155</v>
      </c>
      <c r="E751" s="59" t="s">
        <v>4876</v>
      </c>
      <c r="F751" s="59" t="s">
        <v>32</v>
      </c>
      <c r="G751" s="59"/>
      <c r="H751" s="59" t="s">
        <v>33</v>
      </c>
      <c r="I751" s="60">
        <v>10</v>
      </c>
      <c r="J751" s="60">
        <v>0</v>
      </c>
      <c r="K751" s="60">
        <v>0</v>
      </c>
      <c r="L751" s="60">
        <v>2900000</v>
      </c>
      <c r="M751" s="60">
        <v>0</v>
      </c>
      <c r="N751" s="60">
        <v>0</v>
      </c>
      <c r="O751" s="60">
        <v>0</v>
      </c>
      <c r="P751" s="60">
        <v>2900000</v>
      </c>
      <c r="Q751" s="61">
        <v>2900000</v>
      </c>
      <c r="R751" s="61">
        <f t="shared" si="22"/>
        <v>0</v>
      </c>
      <c r="S751" s="61">
        <f t="shared" si="23"/>
        <v>0</v>
      </c>
      <c r="T751" s="18"/>
    </row>
    <row r="752" spans="1:20" hidden="1">
      <c r="A752" s="59">
        <v>745</v>
      </c>
      <c r="B752" s="59" t="s">
        <v>4889</v>
      </c>
      <c r="C752" s="18" t="s">
        <v>4890</v>
      </c>
      <c r="D752" s="18" t="s">
        <v>272</v>
      </c>
      <c r="E752" s="59" t="s">
        <v>4876</v>
      </c>
      <c r="F752" s="59" t="s">
        <v>32</v>
      </c>
      <c r="G752" s="59"/>
      <c r="H752" s="59" t="s">
        <v>33</v>
      </c>
      <c r="I752" s="60">
        <v>4</v>
      </c>
      <c r="J752" s="60">
        <v>0</v>
      </c>
      <c r="K752" s="60">
        <v>0</v>
      </c>
      <c r="L752" s="60">
        <v>1160000</v>
      </c>
      <c r="M752" s="60">
        <v>0</v>
      </c>
      <c r="N752" s="60">
        <v>0</v>
      </c>
      <c r="O752" s="60">
        <v>0</v>
      </c>
      <c r="P752" s="60">
        <v>1160000</v>
      </c>
      <c r="Q752" s="61">
        <v>1160000</v>
      </c>
      <c r="R752" s="61">
        <f t="shared" si="22"/>
        <v>0</v>
      </c>
      <c r="S752" s="61">
        <f t="shared" si="23"/>
        <v>0</v>
      </c>
      <c r="T752" s="18"/>
    </row>
    <row r="753" spans="1:20" hidden="1">
      <c r="A753" s="59">
        <v>746</v>
      </c>
      <c r="B753" s="59" t="s">
        <v>4891</v>
      </c>
      <c r="C753" s="18" t="s">
        <v>2182</v>
      </c>
      <c r="D753" s="18" t="s">
        <v>2001</v>
      </c>
      <c r="E753" s="59" t="s">
        <v>4876</v>
      </c>
      <c r="F753" s="59" t="s">
        <v>32</v>
      </c>
      <c r="G753" s="59"/>
      <c r="H753" s="59" t="s">
        <v>33</v>
      </c>
      <c r="I753" s="60">
        <v>9</v>
      </c>
      <c r="J753" s="60">
        <v>0</v>
      </c>
      <c r="K753" s="60">
        <v>0</v>
      </c>
      <c r="L753" s="60">
        <v>2610000</v>
      </c>
      <c r="M753" s="60">
        <v>0</v>
      </c>
      <c r="N753" s="60">
        <v>0</v>
      </c>
      <c r="O753" s="60">
        <v>0</v>
      </c>
      <c r="P753" s="60">
        <v>2610000</v>
      </c>
      <c r="Q753" s="61">
        <v>2610000</v>
      </c>
      <c r="R753" s="61">
        <f t="shared" si="22"/>
        <v>0</v>
      </c>
      <c r="S753" s="61">
        <f t="shared" si="23"/>
        <v>0</v>
      </c>
      <c r="T753" s="18"/>
    </row>
    <row r="754" spans="1:20" hidden="1">
      <c r="A754" s="59">
        <v>747</v>
      </c>
      <c r="B754" s="59" t="s">
        <v>4892</v>
      </c>
      <c r="C754" s="18" t="s">
        <v>141</v>
      </c>
      <c r="D754" s="18" t="s">
        <v>275</v>
      </c>
      <c r="E754" s="59" t="s">
        <v>4876</v>
      </c>
      <c r="F754" s="59" t="s">
        <v>32</v>
      </c>
      <c r="G754" s="59"/>
      <c r="H754" s="59" t="s">
        <v>33</v>
      </c>
      <c r="I754" s="60">
        <v>4</v>
      </c>
      <c r="J754" s="60">
        <v>0</v>
      </c>
      <c r="K754" s="60">
        <v>0</v>
      </c>
      <c r="L754" s="60">
        <v>1160000</v>
      </c>
      <c r="M754" s="60">
        <v>0</v>
      </c>
      <c r="N754" s="60">
        <v>0</v>
      </c>
      <c r="O754" s="60">
        <v>0</v>
      </c>
      <c r="P754" s="60">
        <v>1160000</v>
      </c>
      <c r="Q754" s="61">
        <v>1160000</v>
      </c>
      <c r="R754" s="61">
        <f t="shared" si="22"/>
        <v>0</v>
      </c>
      <c r="S754" s="61">
        <f t="shared" si="23"/>
        <v>0</v>
      </c>
      <c r="T754" s="18"/>
    </row>
    <row r="755" spans="1:20" hidden="1">
      <c r="A755" s="59">
        <v>748</v>
      </c>
      <c r="B755" s="59" t="s">
        <v>4893</v>
      </c>
      <c r="C755" s="18" t="s">
        <v>4894</v>
      </c>
      <c r="D755" s="18" t="s">
        <v>272</v>
      </c>
      <c r="E755" s="59" t="s">
        <v>4876</v>
      </c>
      <c r="F755" s="59" t="s">
        <v>32</v>
      </c>
      <c r="G755" s="59"/>
      <c r="H755" s="59" t="s">
        <v>33</v>
      </c>
      <c r="I755" s="60">
        <v>10</v>
      </c>
      <c r="J755" s="60">
        <v>0</v>
      </c>
      <c r="K755" s="60">
        <v>0</v>
      </c>
      <c r="L755" s="60">
        <v>2900000</v>
      </c>
      <c r="M755" s="60">
        <v>0</v>
      </c>
      <c r="N755" s="60">
        <v>0</v>
      </c>
      <c r="O755" s="60">
        <v>0</v>
      </c>
      <c r="P755" s="60">
        <v>2900000</v>
      </c>
      <c r="Q755" s="61">
        <v>2900000</v>
      </c>
      <c r="R755" s="61">
        <f t="shared" si="22"/>
        <v>0</v>
      </c>
      <c r="S755" s="61">
        <f t="shared" si="23"/>
        <v>0</v>
      </c>
      <c r="T755" s="18"/>
    </row>
    <row r="756" spans="1:20" hidden="1">
      <c r="A756" s="59">
        <v>749</v>
      </c>
      <c r="B756" s="59" t="s">
        <v>4895</v>
      </c>
      <c r="C756" s="18" t="s">
        <v>567</v>
      </c>
      <c r="D756" s="18" t="s">
        <v>36</v>
      </c>
      <c r="E756" s="59" t="s">
        <v>4876</v>
      </c>
      <c r="F756" s="59" t="s">
        <v>32</v>
      </c>
      <c r="G756" s="59"/>
      <c r="H756" s="59" t="s">
        <v>33</v>
      </c>
      <c r="I756" s="60">
        <v>12</v>
      </c>
      <c r="J756" s="60">
        <v>0</v>
      </c>
      <c r="K756" s="60">
        <v>0</v>
      </c>
      <c r="L756" s="60">
        <v>3480000</v>
      </c>
      <c r="M756" s="60">
        <v>0</v>
      </c>
      <c r="N756" s="60">
        <v>0</v>
      </c>
      <c r="O756" s="60">
        <v>0</v>
      </c>
      <c r="P756" s="60">
        <v>3480000</v>
      </c>
      <c r="Q756" s="61">
        <v>3480000</v>
      </c>
      <c r="R756" s="61">
        <f t="shared" si="22"/>
        <v>0</v>
      </c>
      <c r="S756" s="61">
        <f t="shared" si="23"/>
        <v>0</v>
      </c>
      <c r="T756" s="18"/>
    </row>
    <row r="757" spans="1:20">
      <c r="A757" s="59">
        <v>750</v>
      </c>
      <c r="B757" s="59" t="s">
        <v>4896</v>
      </c>
      <c r="C757" s="18" t="s">
        <v>2559</v>
      </c>
      <c r="D757" s="18" t="s">
        <v>275</v>
      </c>
      <c r="E757" s="59" t="s">
        <v>4876</v>
      </c>
      <c r="F757" s="59" t="s">
        <v>32</v>
      </c>
      <c r="G757" s="59"/>
      <c r="H757" s="59" t="s">
        <v>33</v>
      </c>
      <c r="I757" s="60">
        <v>8</v>
      </c>
      <c r="J757" s="60">
        <v>4</v>
      </c>
      <c r="K757" s="60">
        <v>0</v>
      </c>
      <c r="L757" s="60">
        <v>2320000</v>
      </c>
      <c r="M757" s="60">
        <v>1160000</v>
      </c>
      <c r="N757" s="60">
        <v>0</v>
      </c>
      <c r="O757" s="60">
        <v>0</v>
      </c>
      <c r="P757" s="60">
        <v>3480000</v>
      </c>
      <c r="Q757" s="61">
        <v>0</v>
      </c>
      <c r="R757" s="61">
        <f t="shared" si="22"/>
        <v>0</v>
      </c>
      <c r="S757" s="61">
        <f t="shared" si="23"/>
        <v>3480000</v>
      </c>
      <c r="T757" s="18"/>
    </row>
    <row r="758" spans="1:20">
      <c r="A758" s="59">
        <v>751</v>
      </c>
      <c r="B758" s="59" t="s">
        <v>4897</v>
      </c>
      <c r="C758" s="18" t="s">
        <v>4159</v>
      </c>
      <c r="D758" s="18" t="s">
        <v>67</v>
      </c>
      <c r="E758" s="59" t="s">
        <v>4876</v>
      </c>
      <c r="F758" s="59" t="s">
        <v>32</v>
      </c>
      <c r="G758" s="59"/>
      <c r="H758" s="59" t="s">
        <v>33</v>
      </c>
      <c r="I758" s="60">
        <v>6</v>
      </c>
      <c r="J758" s="60">
        <v>0</v>
      </c>
      <c r="K758" s="60">
        <v>0</v>
      </c>
      <c r="L758" s="60">
        <v>1740000</v>
      </c>
      <c r="M758" s="60">
        <v>0</v>
      </c>
      <c r="N758" s="60">
        <v>0</v>
      </c>
      <c r="O758" s="60">
        <v>0</v>
      </c>
      <c r="P758" s="60">
        <v>1740000</v>
      </c>
      <c r="Q758" s="61">
        <v>1594000</v>
      </c>
      <c r="R758" s="61">
        <f t="shared" si="22"/>
        <v>0</v>
      </c>
      <c r="S758" s="61">
        <f t="shared" si="23"/>
        <v>146000</v>
      </c>
      <c r="T758" s="18"/>
    </row>
    <row r="759" spans="1:20" hidden="1">
      <c r="A759" s="59">
        <v>752</v>
      </c>
      <c r="B759" s="59" t="s">
        <v>4898</v>
      </c>
      <c r="C759" s="18" t="s">
        <v>1676</v>
      </c>
      <c r="D759" s="18" t="s">
        <v>244</v>
      </c>
      <c r="E759" s="59" t="s">
        <v>4876</v>
      </c>
      <c r="F759" s="59" t="s">
        <v>32</v>
      </c>
      <c r="G759" s="59"/>
      <c r="H759" s="59" t="s">
        <v>33</v>
      </c>
      <c r="I759" s="60">
        <v>10</v>
      </c>
      <c r="J759" s="60">
        <v>0</v>
      </c>
      <c r="K759" s="60">
        <v>0</v>
      </c>
      <c r="L759" s="60">
        <v>2900000</v>
      </c>
      <c r="M759" s="60">
        <v>0</v>
      </c>
      <c r="N759" s="60">
        <v>0</v>
      </c>
      <c r="O759" s="60">
        <v>0</v>
      </c>
      <c r="P759" s="60">
        <v>2900000</v>
      </c>
      <c r="Q759" s="61">
        <v>2900000</v>
      </c>
      <c r="R759" s="61">
        <f t="shared" si="22"/>
        <v>0</v>
      </c>
      <c r="S759" s="61">
        <f t="shared" si="23"/>
        <v>0</v>
      </c>
      <c r="T759" s="18"/>
    </row>
    <row r="760" spans="1:20" hidden="1">
      <c r="A760" s="59">
        <v>753</v>
      </c>
      <c r="B760" s="59" t="s">
        <v>4899</v>
      </c>
      <c r="C760" s="18" t="s">
        <v>4900</v>
      </c>
      <c r="D760" s="18" t="s">
        <v>63</v>
      </c>
      <c r="E760" s="59" t="s">
        <v>4876</v>
      </c>
      <c r="F760" s="59" t="s">
        <v>32</v>
      </c>
      <c r="G760" s="59"/>
      <c r="H760" s="59" t="s">
        <v>33</v>
      </c>
      <c r="I760" s="60">
        <v>2</v>
      </c>
      <c r="J760" s="60">
        <v>0</v>
      </c>
      <c r="K760" s="60">
        <v>0</v>
      </c>
      <c r="L760" s="60">
        <v>580000</v>
      </c>
      <c r="M760" s="60">
        <v>0</v>
      </c>
      <c r="N760" s="60">
        <v>0</v>
      </c>
      <c r="O760" s="60">
        <v>0</v>
      </c>
      <c r="P760" s="60">
        <v>580000</v>
      </c>
      <c r="Q760" s="61">
        <v>580000</v>
      </c>
      <c r="R760" s="61">
        <f t="shared" si="22"/>
        <v>0</v>
      </c>
      <c r="S760" s="61">
        <f t="shared" si="23"/>
        <v>0</v>
      </c>
      <c r="T760" s="18"/>
    </row>
    <row r="761" spans="1:20">
      <c r="A761" s="59">
        <v>754</v>
      </c>
      <c r="B761" s="59" t="s">
        <v>4901</v>
      </c>
      <c r="C761" s="18" t="s">
        <v>2673</v>
      </c>
      <c r="D761" s="18" t="s">
        <v>903</v>
      </c>
      <c r="E761" s="59" t="s">
        <v>4876</v>
      </c>
      <c r="F761" s="59" t="s">
        <v>32</v>
      </c>
      <c r="G761" s="59"/>
      <c r="H761" s="59" t="s">
        <v>33</v>
      </c>
      <c r="I761" s="60">
        <v>4</v>
      </c>
      <c r="J761" s="60">
        <v>3</v>
      </c>
      <c r="K761" s="60">
        <v>0</v>
      </c>
      <c r="L761" s="60">
        <v>1160000</v>
      </c>
      <c r="M761" s="60">
        <v>870000</v>
      </c>
      <c r="N761" s="60">
        <v>0</v>
      </c>
      <c r="O761" s="60">
        <v>0</v>
      </c>
      <c r="P761" s="60">
        <v>2030000</v>
      </c>
      <c r="Q761" s="61">
        <v>0</v>
      </c>
      <c r="R761" s="61">
        <f t="shared" si="22"/>
        <v>0</v>
      </c>
      <c r="S761" s="61">
        <f t="shared" si="23"/>
        <v>2030000</v>
      </c>
      <c r="T761" s="18"/>
    </row>
    <row r="762" spans="1:20" hidden="1">
      <c r="A762" s="59">
        <v>755</v>
      </c>
      <c r="B762" s="59" t="s">
        <v>4902</v>
      </c>
      <c r="C762" s="18" t="s">
        <v>3784</v>
      </c>
      <c r="D762" s="18" t="s">
        <v>436</v>
      </c>
      <c r="E762" s="59" t="s">
        <v>4876</v>
      </c>
      <c r="F762" s="59" t="s">
        <v>32</v>
      </c>
      <c r="G762" s="59"/>
      <c r="H762" s="59" t="s">
        <v>33</v>
      </c>
      <c r="I762" s="60">
        <v>10</v>
      </c>
      <c r="J762" s="60">
        <v>0</v>
      </c>
      <c r="K762" s="60">
        <v>0</v>
      </c>
      <c r="L762" s="60">
        <v>2900000</v>
      </c>
      <c r="M762" s="60">
        <v>0</v>
      </c>
      <c r="N762" s="60">
        <v>0</v>
      </c>
      <c r="O762" s="60">
        <v>0</v>
      </c>
      <c r="P762" s="60">
        <v>2900000</v>
      </c>
      <c r="Q762" s="61">
        <v>2900000</v>
      </c>
      <c r="R762" s="61">
        <f t="shared" si="22"/>
        <v>0</v>
      </c>
      <c r="S762" s="61">
        <f t="shared" si="23"/>
        <v>0</v>
      </c>
      <c r="T762" s="18"/>
    </row>
    <row r="763" spans="1:20" hidden="1">
      <c r="A763" s="59">
        <v>756</v>
      </c>
      <c r="B763" s="59" t="s">
        <v>4903</v>
      </c>
      <c r="C763" s="18" t="s">
        <v>4904</v>
      </c>
      <c r="D763" s="18" t="s">
        <v>39</v>
      </c>
      <c r="E763" s="59" t="s">
        <v>4876</v>
      </c>
      <c r="F763" s="59" t="s">
        <v>32</v>
      </c>
      <c r="G763" s="59"/>
      <c r="H763" s="59" t="s">
        <v>33</v>
      </c>
      <c r="I763" s="60">
        <v>10</v>
      </c>
      <c r="J763" s="60">
        <v>0</v>
      </c>
      <c r="K763" s="60">
        <v>0</v>
      </c>
      <c r="L763" s="60">
        <v>2900000</v>
      </c>
      <c r="M763" s="60">
        <v>0</v>
      </c>
      <c r="N763" s="60">
        <v>0</v>
      </c>
      <c r="O763" s="60">
        <v>0</v>
      </c>
      <c r="P763" s="60">
        <v>2900000</v>
      </c>
      <c r="Q763" s="61">
        <v>2900000</v>
      </c>
      <c r="R763" s="61">
        <f t="shared" si="22"/>
        <v>0</v>
      </c>
      <c r="S763" s="61">
        <f t="shared" si="23"/>
        <v>0</v>
      </c>
      <c r="T763" s="18"/>
    </row>
    <row r="764" spans="1:20" hidden="1">
      <c r="A764" s="59">
        <v>757</v>
      </c>
      <c r="B764" s="59" t="s">
        <v>4905</v>
      </c>
      <c r="C764" s="18" t="s">
        <v>137</v>
      </c>
      <c r="D764" s="18" t="s">
        <v>84</v>
      </c>
      <c r="E764" s="59" t="s">
        <v>4876</v>
      </c>
      <c r="F764" s="59" t="s">
        <v>32</v>
      </c>
      <c r="G764" s="59"/>
      <c r="H764" s="59" t="s">
        <v>33</v>
      </c>
      <c r="I764" s="60">
        <v>10</v>
      </c>
      <c r="J764" s="60">
        <v>0</v>
      </c>
      <c r="K764" s="60">
        <v>0</v>
      </c>
      <c r="L764" s="60">
        <v>2900000</v>
      </c>
      <c r="M764" s="60">
        <v>0</v>
      </c>
      <c r="N764" s="60">
        <v>0</v>
      </c>
      <c r="O764" s="60">
        <v>0</v>
      </c>
      <c r="P764" s="60">
        <v>2900000</v>
      </c>
      <c r="Q764" s="61">
        <v>2900000</v>
      </c>
      <c r="R764" s="61">
        <f t="shared" si="22"/>
        <v>0</v>
      </c>
      <c r="S764" s="61">
        <f t="shared" si="23"/>
        <v>0</v>
      </c>
      <c r="T764" s="18"/>
    </row>
    <row r="765" spans="1:20" hidden="1">
      <c r="A765" s="59">
        <v>758</v>
      </c>
      <c r="B765" s="59" t="s">
        <v>4906</v>
      </c>
      <c r="C765" s="18" t="s">
        <v>182</v>
      </c>
      <c r="D765" s="18" t="s">
        <v>3973</v>
      </c>
      <c r="E765" s="59" t="s">
        <v>4876</v>
      </c>
      <c r="F765" s="59" t="s">
        <v>32</v>
      </c>
      <c r="G765" s="59"/>
      <c r="H765" s="59" t="s">
        <v>33</v>
      </c>
      <c r="I765" s="60">
        <v>10</v>
      </c>
      <c r="J765" s="60">
        <v>0</v>
      </c>
      <c r="K765" s="60">
        <v>0</v>
      </c>
      <c r="L765" s="60">
        <v>2900000</v>
      </c>
      <c r="M765" s="60">
        <v>0</v>
      </c>
      <c r="N765" s="60">
        <v>0</v>
      </c>
      <c r="O765" s="60">
        <v>0</v>
      </c>
      <c r="P765" s="60">
        <v>2900000</v>
      </c>
      <c r="Q765" s="61">
        <v>2900000</v>
      </c>
      <c r="R765" s="61">
        <f t="shared" si="22"/>
        <v>0</v>
      </c>
      <c r="S765" s="61">
        <f t="shared" si="23"/>
        <v>0</v>
      </c>
      <c r="T765" s="18"/>
    </row>
    <row r="766" spans="1:20" hidden="1">
      <c r="A766" s="59">
        <v>759</v>
      </c>
      <c r="B766" s="59" t="s">
        <v>4907</v>
      </c>
      <c r="C766" s="18" t="s">
        <v>1268</v>
      </c>
      <c r="D766" s="18" t="s">
        <v>610</v>
      </c>
      <c r="E766" s="59" t="s">
        <v>4876</v>
      </c>
      <c r="F766" s="59" t="s">
        <v>32</v>
      </c>
      <c r="G766" s="59"/>
      <c r="H766" s="59" t="s">
        <v>33</v>
      </c>
      <c r="I766" s="60">
        <v>5</v>
      </c>
      <c r="J766" s="60">
        <v>0</v>
      </c>
      <c r="K766" s="60">
        <v>0</v>
      </c>
      <c r="L766" s="60">
        <v>1450000</v>
      </c>
      <c r="M766" s="60">
        <v>0</v>
      </c>
      <c r="N766" s="60">
        <v>0</v>
      </c>
      <c r="O766" s="60">
        <v>0</v>
      </c>
      <c r="P766" s="60">
        <v>1450000</v>
      </c>
      <c r="Q766" s="61">
        <v>1450000</v>
      </c>
      <c r="R766" s="61">
        <f t="shared" si="22"/>
        <v>0</v>
      </c>
      <c r="S766" s="61">
        <f t="shared" si="23"/>
        <v>0</v>
      </c>
      <c r="T766" s="18"/>
    </row>
    <row r="767" spans="1:20" hidden="1">
      <c r="A767" s="59">
        <v>760</v>
      </c>
      <c r="B767" s="59" t="s">
        <v>4908</v>
      </c>
      <c r="C767" s="18" t="s">
        <v>4909</v>
      </c>
      <c r="D767" s="18" t="s">
        <v>67</v>
      </c>
      <c r="E767" s="59" t="s">
        <v>4876</v>
      </c>
      <c r="F767" s="59" t="s">
        <v>32</v>
      </c>
      <c r="G767" s="59"/>
      <c r="H767" s="59" t="s">
        <v>33</v>
      </c>
      <c r="I767" s="60">
        <v>8</v>
      </c>
      <c r="J767" s="60">
        <v>0</v>
      </c>
      <c r="K767" s="60">
        <v>0</v>
      </c>
      <c r="L767" s="60">
        <v>2320000</v>
      </c>
      <c r="M767" s="60">
        <v>0</v>
      </c>
      <c r="N767" s="60">
        <v>0</v>
      </c>
      <c r="O767" s="60">
        <v>0</v>
      </c>
      <c r="P767" s="60">
        <v>2320000</v>
      </c>
      <c r="Q767" s="61">
        <v>2320000</v>
      </c>
      <c r="R767" s="61">
        <f t="shared" si="22"/>
        <v>0</v>
      </c>
      <c r="S767" s="61">
        <f t="shared" si="23"/>
        <v>0</v>
      </c>
      <c r="T767" s="18"/>
    </row>
    <row r="768" spans="1:20">
      <c r="A768" s="59">
        <v>761</v>
      </c>
      <c r="B768" s="59" t="s">
        <v>4910</v>
      </c>
      <c r="C768" s="18" t="s">
        <v>1964</v>
      </c>
      <c r="D768" s="18" t="s">
        <v>30</v>
      </c>
      <c r="E768" s="59" t="s">
        <v>4876</v>
      </c>
      <c r="F768" s="59" t="s">
        <v>32</v>
      </c>
      <c r="G768" s="59"/>
      <c r="H768" s="59" t="s">
        <v>33</v>
      </c>
      <c r="I768" s="60">
        <v>2</v>
      </c>
      <c r="J768" s="60">
        <v>0</v>
      </c>
      <c r="K768" s="60">
        <v>0</v>
      </c>
      <c r="L768" s="60">
        <v>580000</v>
      </c>
      <c r="M768" s="60">
        <v>0</v>
      </c>
      <c r="N768" s="60">
        <v>0</v>
      </c>
      <c r="O768" s="60">
        <v>0</v>
      </c>
      <c r="P768" s="60">
        <v>580000</v>
      </c>
      <c r="Q768" s="61">
        <v>0</v>
      </c>
      <c r="R768" s="61">
        <f t="shared" si="22"/>
        <v>0</v>
      </c>
      <c r="S768" s="61">
        <f t="shared" si="23"/>
        <v>580000</v>
      </c>
      <c r="T768" s="18"/>
    </row>
    <row r="769" spans="1:20">
      <c r="A769" s="59">
        <v>762</v>
      </c>
      <c r="B769" s="59" t="s">
        <v>4911</v>
      </c>
      <c r="C769" s="18" t="s">
        <v>4912</v>
      </c>
      <c r="D769" s="18" t="s">
        <v>4913</v>
      </c>
      <c r="E769" s="59" t="s">
        <v>4876</v>
      </c>
      <c r="F769" s="59" t="s">
        <v>64</v>
      </c>
      <c r="G769" s="59"/>
      <c r="H769" s="59" t="s">
        <v>33</v>
      </c>
      <c r="I769" s="60">
        <v>12</v>
      </c>
      <c r="J769" s="60">
        <v>0</v>
      </c>
      <c r="K769" s="60">
        <v>0</v>
      </c>
      <c r="L769" s="60">
        <v>3480000</v>
      </c>
      <c r="M769" s="60">
        <v>0</v>
      </c>
      <c r="N769" s="60">
        <v>0</v>
      </c>
      <c r="O769" s="60">
        <f>I769*290000*0.7</f>
        <v>2436000</v>
      </c>
      <c r="P769" s="60">
        <v>3480000</v>
      </c>
      <c r="Q769" s="61">
        <v>0</v>
      </c>
      <c r="R769" s="61">
        <f t="shared" si="22"/>
        <v>0</v>
      </c>
      <c r="S769" s="61">
        <f t="shared" si="23"/>
        <v>3480000</v>
      </c>
      <c r="T769" s="18"/>
    </row>
    <row r="770" spans="1:20">
      <c r="A770" s="59">
        <v>763</v>
      </c>
      <c r="B770" s="59" t="s">
        <v>4914</v>
      </c>
      <c r="C770" s="18" t="s">
        <v>4915</v>
      </c>
      <c r="D770" s="18" t="s">
        <v>4916</v>
      </c>
      <c r="E770" s="59" t="s">
        <v>4876</v>
      </c>
      <c r="F770" s="59" t="s">
        <v>32</v>
      </c>
      <c r="G770" s="59" t="s">
        <v>32</v>
      </c>
      <c r="H770" s="59" t="s">
        <v>33</v>
      </c>
      <c r="I770" s="60">
        <v>0</v>
      </c>
      <c r="J770" s="60">
        <v>3</v>
      </c>
      <c r="K770" s="60">
        <v>0</v>
      </c>
      <c r="L770" s="60">
        <v>0</v>
      </c>
      <c r="M770" s="60">
        <v>870000</v>
      </c>
      <c r="N770" s="60">
        <v>0</v>
      </c>
      <c r="O770" s="60">
        <f>I770*290000</f>
        <v>0</v>
      </c>
      <c r="P770" s="60">
        <v>870000</v>
      </c>
      <c r="Q770" s="61">
        <v>0</v>
      </c>
      <c r="R770" s="61">
        <f t="shared" si="22"/>
        <v>0</v>
      </c>
      <c r="S770" s="61">
        <f t="shared" si="23"/>
        <v>870000</v>
      </c>
      <c r="T770" s="18"/>
    </row>
    <row r="771" spans="1:20">
      <c r="A771" s="59">
        <v>764</v>
      </c>
      <c r="B771" s="59" t="s">
        <v>4917</v>
      </c>
      <c r="C771" s="18" t="s">
        <v>1414</v>
      </c>
      <c r="D771" s="18" t="s">
        <v>36</v>
      </c>
      <c r="E771" s="59" t="s">
        <v>4876</v>
      </c>
      <c r="F771" s="59" t="s">
        <v>32</v>
      </c>
      <c r="G771" s="59"/>
      <c r="H771" s="59" t="s">
        <v>33</v>
      </c>
      <c r="I771" s="60">
        <v>7</v>
      </c>
      <c r="J771" s="60">
        <v>0</v>
      </c>
      <c r="K771" s="60">
        <v>0</v>
      </c>
      <c r="L771" s="60">
        <v>2030000</v>
      </c>
      <c r="M771" s="60">
        <v>0</v>
      </c>
      <c r="N771" s="60">
        <v>0</v>
      </c>
      <c r="O771" s="60">
        <v>0</v>
      </c>
      <c r="P771" s="60">
        <v>2030000</v>
      </c>
      <c r="Q771" s="61">
        <v>0</v>
      </c>
      <c r="R771" s="61">
        <f t="shared" si="22"/>
        <v>0</v>
      </c>
      <c r="S771" s="61">
        <f t="shared" si="23"/>
        <v>2030000</v>
      </c>
      <c r="T771" s="18"/>
    </row>
    <row r="772" spans="1:20" hidden="1">
      <c r="A772" s="59">
        <v>765</v>
      </c>
      <c r="B772" s="59" t="s">
        <v>4918</v>
      </c>
      <c r="C772" s="18" t="s">
        <v>1688</v>
      </c>
      <c r="D772" s="18" t="s">
        <v>4919</v>
      </c>
      <c r="E772" s="59" t="s">
        <v>4876</v>
      </c>
      <c r="F772" s="59" t="s">
        <v>64</v>
      </c>
      <c r="G772" s="59"/>
      <c r="H772" s="59" t="s">
        <v>33</v>
      </c>
      <c r="I772" s="60">
        <v>2</v>
      </c>
      <c r="J772" s="60">
        <v>0</v>
      </c>
      <c r="K772" s="60">
        <v>0</v>
      </c>
      <c r="L772" s="60">
        <v>580000</v>
      </c>
      <c r="M772" s="60">
        <v>0</v>
      </c>
      <c r="N772" s="60">
        <v>0</v>
      </c>
      <c r="O772" s="60">
        <f>I772*290000*0.7</f>
        <v>406000</v>
      </c>
      <c r="P772" s="60">
        <v>580000</v>
      </c>
      <c r="Q772" s="61">
        <v>580000</v>
      </c>
      <c r="R772" s="61">
        <f t="shared" si="22"/>
        <v>0</v>
      </c>
      <c r="S772" s="61">
        <f t="shared" si="23"/>
        <v>0</v>
      </c>
      <c r="T772" s="18"/>
    </row>
    <row r="773" spans="1:20" hidden="1">
      <c r="A773" s="59">
        <v>766</v>
      </c>
      <c r="B773" s="59" t="s">
        <v>4920</v>
      </c>
      <c r="C773" s="18" t="s">
        <v>1553</v>
      </c>
      <c r="D773" s="18" t="s">
        <v>84</v>
      </c>
      <c r="E773" s="59" t="s">
        <v>4921</v>
      </c>
      <c r="F773" s="59" t="s">
        <v>32</v>
      </c>
      <c r="G773" s="59"/>
      <c r="H773" s="59" t="s">
        <v>33</v>
      </c>
      <c r="I773" s="60">
        <v>10</v>
      </c>
      <c r="J773" s="60">
        <v>0</v>
      </c>
      <c r="K773" s="60">
        <v>0</v>
      </c>
      <c r="L773" s="60">
        <v>2900000</v>
      </c>
      <c r="M773" s="60">
        <v>0</v>
      </c>
      <c r="N773" s="60">
        <v>0</v>
      </c>
      <c r="O773" s="60">
        <v>0</v>
      </c>
      <c r="P773" s="60">
        <v>2900000</v>
      </c>
      <c r="Q773" s="61">
        <v>2900000</v>
      </c>
      <c r="R773" s="61">
        <f t="shared" si="22"/>
        <v>0</v>
      </c>
      <c r="S773" s="61">
        <f t="shared" si="23"/>
        <v>0</v>
      </c>
      <c r="T773" s="18"/>
    </row>
    <row r="774" spans="1:20" hidden="1">
      <c r="A774" s="59">
        <v>767</v>
      </c>
      <c r="B774" s="59" t="s">
        <v>4922</v>
      </c>
      <c r="C774" s="18" t="s">
        <v>4601</v>
      </c>
      <c r="D774" s="18" t="s">
        <v>696</v>
      </c>
      <c r="E774" s="59" t="s">
        <v>4921</v>
      </c>
      <c r="F774" s="59" t="s">
        <v>32</v>
      </c>
      <c r="G774" s="59"/>
      <c r="H774" s="59" t="s">
        <v>33</v>
      </c>
      <c r="I774" s="60">
        <v>4</v>
      </c>
      <c r="J774" s="60">
        <v>0</v>
      </c>
      <c r="K774" s="60">
        <v>0</v>
      </c>
      <c r="L774" s="60">
        <v>1160000</v>
      </c>
      <c r="M774" s="60">
        <v>0</v>
      </c>
      <c r="N774" s="60">
        <v>0</v>
      </c>
      <c r="O774" s="60">
        <v>0</v>
      </c>
      <c r="P774" s="60">
        <v>1160000</v>
      </c>
      <c r="Q774" s="61">
        <v>1160000</v>
      </c>
      <c r="R774" s="61">
        <f t="shared" si="22"/>
        <v>0</v>
      </c>
      <c r="S774" s="61">
        <f t="shared" si="23"/>
        <v>0</v>
      </c>
      <c r="T774" s="18"/>
    </row>
    <row r="775" spans="1:20" hidden="1">
      <c r="A775" s="59">
        <v>768</v>
      </c>
      <c r="B775" s="59" t="s">
        <v>4923</v>
      </c>
      <c r="C775" s="18" t="s">
        <v>4924</v>
      </c>
      <c r="D775" s="18" t="s">
        <v>1278</v>
      </c>
      <c r="E775" s="59" t="s">
        <v>4921</v>
      </c>
      <c r="F775" s="59" t="s">
        <v>32</v>
      </c>
      <c r="G775" s="59"/>
      <c r="H775" s="59" t="s">
        <v>33</v>
      </c>
      <c r="I775" s="60">
        <v>10</v>
      </c>
      <c r="J775" s="60">
        <v>0</v>
      </c>
      <c r="K775" s="60">
        <v>0</v>
      </c>
      <c r="L775" s="60">
        <v>2900000</v>
      </c>
      <c r="M775" s="60">
        <v>0</v>
      </c>
      <c r="N775" s="60">
        <v>0</v>
      </c>
      <c r="O775" s="60">
        <v>0</v>
      </c>
      <c r="P775" s="60">
        <v>2900000</v>
      </c>
      <c r="Q775" s="61">
        <v>2900000</v>
      </c>
      <c r="R775" s="61">
        <f t="shared" si="22"/>
        <v>0</v>
      </c>
      <c r="S775" s="61">
        <f t="shared" si="23"/>
        <v>0</v>
      </c>
      <c r="T775" s="18"/>
    </row>
    <row r="776" spans="1:20" hidden="1">
      <c r="A776" s="59">
        <v>769</v>
      </c>
      <c r="B776" s="59" t="s">
        <v>4925</v>
      </c>
      <c r="C776" s="18" t="s">
        <v>1103</v>
      </c>
      <c r="D776" s="18" t="s">
        <v>1515</v>
      </c>
      <c r="E776" s="59" t="s">
        <v>4921</v>
      </c>
      <c r="F776" s="59" t="s">
        <v>32</v>
      </c>
      <c r="G776" s="59"/>
      <c r="H776" s="59" t="s">
        <v>33</v>
      </c>
      <c r="I776" s="60">
        <v>10</v>
      </c>
      <c r="J776" s="60">
        <v>0</v>
      </c>
      <c r="K776" s="60">
        <v>0</v>
      </c>
      <c r="L776" s="60">
        <v>2900000</v>
      </c>
      <c r="M776" s="60">
        <v>0</v>
      </c>
      <c r="N776" s="60">
        <v>0</v>
      </c>
      <c r="O776" s="60">
        <v>0</v>
      </c>
      <c r="P776" s="60">
        <v>2900000</v>
      </c>
      <c r="Q776" s="61">
        <v>2900000</v>
      </c>
      <c r="R776" s="61">
        <f t="shared" si="22"/>
        <v>0</v>
      </c>
      <c r="S776" s="61">
        <f t="shared" si="23"/>
        <v>0</v>
      </c>
      <c r="T776" s="18"/>
    </row>
    <row r="777" spans="1:20" hidden="1">
      <c r="A777" s="59">
        <v>770</v>
      </c>
      <c r="B777" s="59" t="s">
        <v>4926</v>
      </c>
      <c r="C777" s="18" t="s">
        <v>4927</v>
      </c>
      <c r="D777" s="18" t="s">
        <v>725</v>
      </c>
      <c r="E777" s="59" t="s">
        <v>4921</v>
      </c>
      <c r="F777" s="59" t="s">
        <v>32</v>
      </c>
      <c r="G777" s="59" t="s">
        <v>32</v>
      </c>
      <c r="H777" s="59" t="s">
        <v>33</v>
      </c>
      <c r="I777" s="60">
        <v>8</v>
      </c>
      <c r="J777" s="60">
        <v>0</v>
      </c>
      <c r="K777" s="60">
        <v>0</v>
      </c>
      <c r="L777" s="60">
        <v>2320000</v>
      </c>
      <c r="M777" s="60">
        <v>0</v>
      </c>
      <c r="N777" s="60">
        <v>0</v>
      </c>
      <c r="O777" s="60">
        <v>0</v>
      </c>
      <c r="P777" s="60">
        <v>2320000</v>
      </c>
      <c r="Q777" s="61">
        <v>2320000</v>
      </c>
      <c r="R777" s="61">
        <f t="shared" ref="R777:R840" si="24">IF(P777-Q777&lt;0,Q777-P777,0)</f>
        <v>0</v>
      </c>
      <c r="S777" s="61">
        <f t="shared" ref="S777:S840" si="25">IF(P777-Q777&gt;0,P777-Q777,0)</f>
        <v>0</v>
      </c>
      <c r="T777" s="18"/>
    </row>
    <row r="778" spans="1:20" hidden="1">
      <c r="A778" s="59">
        <v>771</v>
      </c>
      <c r="B778" s="59" t="s">
        <v>4928</v>
      </c>
      <c r="C778" s="18" t="s">
        <v>3762</v>
      </c>
      <c r="D778" s="18" t="s">
        <v>272</v>
      </c>
      <c r="E778" s="59" t="s">
        <v>4921</v>
      </c>
      <c r="F778" s="59" t="s">
        <v>64</v>
      </c>
      <c r="G778" s="59" t="s">
        <v>64</v>
      </c>
      <c r="H778" s="59" t="s">
        <v>33</v>
      </c>
      <c r="I778" s="60">
        <v>8</v>
      </c>
      <c r="J778" s="60">
        <v>0</v>
      </c>
      <c r="K778" s="60">
        <v>0</v>
      </c>
      <c r="L778" s="60">
        <v>2320000</v>
      </c>
      <c r="M778" s="60">
        <v>0</v>
      </c>
      <c r="N778" s="60">
        <v>0</v>
      </c>
      <c r="O778" s="60">
        <f>I778*290000*0.7</f>
        <v>1624000</v>
      </c>
      <c r="P778" s="60">
        <v>2320000</v>
      </c>
      <c r="Q778" s="61">
        <v>2320000</v>
      </c>
      <c r="R778" s="61">
        <f t="shared" si="24"/>
        <v>0</v>
      </c>
      <c r="S778" s="61">
        <f t="shared" si="25"/>
        <v>0</v>
      </c>
      <c r="T778" s="18"/>
    </row>
    <row r="779" spans="1:20" hidden="1">
      <c r="A779" s="59">
        <v>772</v>
      </c>
      <c r="B779" s="59" t="s">
        <v>4929</v>
      </c>
      <c r="C779" s="18" t="s">
        <v>1665</v>
      </c>
      <c r="D779" s="18" t="s">
        <v>947</v>
      </c>
      <c r="E779" s="59" t="s">
        <v>4921</v>
      </c>
      <c r="F779" s="59" t="s">
        <v>32</v>
      </c>
      <c r="G779" s="59"/>
      <c r="H779" s="59" t="s">
        <v>33</v>
      </c>
      <c r="I779" s="60">
        <v>8</v>
      </c>
      <c r="J779" s="60">
        <v>0</v>
      </c>
      <c r="K779" s="60">
        <v>0</v>
      </c>
      <c r="L779" s="60">
        <v>2320000</v>
      </c>
      <c r="M779" s="60">
        <v>0</v>
      </c>
      <c r="N779" s="60">
        <v>0</v>
      </c>
      <c r="O779" s="60">
        <v>0</v>
      </c>
      <c r="P779" s="60">
        <v>2320000</v>
      </c>
      <c r="Q779" s="61">
        <v>2320000</v>
      </c>
      <c r="R779" s="61">
        <f t="shared" si="24"/>
        <v>0</v>
      </c>
      <c r="S779" s="61">
        <f t="shared" si="25"/>
        <v>0</v>
      </c>
      <c r="T779" s="18"/>
    </row>
    <row r="780" spans="1:20" hidden="1">
      <c r="A780" s="59">
        <v>773</v>
      </c>
      <c r="B780" s="59" t="s">
        <v>4930</v>
      </c>
      <c r="C780" s="18" t="s">
        <v>1428</v>
      </c>
      <c r="D780" s="18" t="s">
        <v>67</v>
      </c>
      <c r="E780" s="59" t="s">
        <v>4921</v>
      </c>
      <c r="F780" s="59" t="s">
        <v>32</v>
      </c>
      <c r="G780" s="59"/>
      <c r="H780" s="59" t="s">
        <v>33</v>
      </c>
      <c r="I780" s="60">
        <v>8</v>
      </c>
      <c r="J780" s="60">
        <v>0</v>
      </c>
      <c r="K780" s="60">
        <v>0</v>
      </c>
      <c r="L780" s="60">
        <v>2320000</v>
      </c>
      <c r="M780" s="60">
        <v>0</v>
      </c>
      <c r="N780" s="60">
        <v>0</v>
      </c>
      <c r="O780" s="60">
        <v>0</v>
      </c>
      <c r="P780" s="60">
        <v>2320000</v>
      </c>
      <c r="Q780" s="61">
        <v>2320000</v>
      </c>
      <c r="R780" s="61">
        <f t="shared" si="24"/>
        <v>0</v>
      </c>
      <c r="S780" s="61">
        <f t="shared" si="25"/>
        <v>0</v>
      </c>
      <c r="T780" s="18"/>
    </row>
    <row r="781" spans="1:20" hidden="1">
      <c r="A781" s="59">
        <v>774</v>
      </c>
      <c r="B781" s="59" t="s">
        <v>4931</v>
      </c>
      <c r="C781" s="18" t="s">
        <v>396</v>
      </c>
      <c r="D781" s="18" t="s">
        <v>36</v>
      </c>
      <c r="E781" s="59" t="s">
        <v>4921</v>
      </c>
      <c r="F781" s="59" t="s">
        <v>32</v>
      </c>
      <c r="G781" s="59"/>
      <c r="H781" s="59" t="s">
        <v>33</v>
      </c>
      <c r="I781" s="60">
        <v>10</v>
      </c>
      <c r="J781" s="60">
        <v>0</v>
      </c>
      <c r="K781" s="60">
        <v>0</v>
      </c>
      <c r="L781" s="60">
        <v>2900000</v>
      </c>
      <c r="M781" s="60">
        <v>0</v>
      </c>
      <c r="N781" s="60">
        <v>0</v>
      </c>
      <c r="O781" s="60">
        <v>0</v>
      </c>
      <c r="P781" s="60">
        <v>2900000</v>
      </c>
      <c r="Q781" s="61">
        <v>2900000</v>
      </c>
      <c r="R781" s="61">
        <f t="shared" si="24"/>
        <v>0</v>
      </c>
      <c r="S781" s="61">
        <f t="shared" si="25"/>
        <v>0</v>
      </c>
      <c r="T781" s="18"/>
    </row>
    <row r="782" spans="1:20" hidden="1">
      <c r="A782" s="59">
        <v>775</v>
      </c>
      <c r="B782" s="59" t="s">
        <v>4932</v>
      </c>
      <c r="C782" s="18" t="s">
        <v>2238</v>
      </c>
      <c r="D782" s="18" t="s">
        <v>36</v>
      </c>
      <c r="E782" s="59" t="s">
        <v>4921</v>
      </c>
      <c r="F782" s="59" t="s">
        <v>32</v>
      </c>
      <c r="G782" s="59"/>
      <c r="H782" s="59" t="s">
        <v>33</v>
      </c>
      <c r="I782" s="60">
        <v>10</v>
      </c>
      <c r="J782" s="60">
        <v>0</v>
      </c>
      <c r="K782" s="60">
        <v>0</v>
      </c>
      <c r="L782" s="60">
        <v>2900000</v>
      </c>
      <c r="M782" s="60">
        <v>0</v>
      </c>
      <c r="N782" s="60">
        <v>0</v>
      </c>
      <c r="O782" s="60">
        <v>0</v>
      </c>
      <c r="P782" s="60">
        <v>2900000</v>
      </c>
      <c r="Q782" s="61">
        <v>2900000</v>
      </c>
      <c r="R782" s="61">
        <f t="shared" si="24"/>
        <v>0</v>
      </c>
      <c r="S782" s="61">
        <f t="shared" si="25"/>
        <v>0</v>
      </c>
      <c r="T782" s="18"/>
    </row>
    <row r="783" spans="1:20" hidden="1">
      <c r="A783" s="59">
        <v>776</v>
      </c>
      <c r="B783" s="59" t="s">
        <v>4933</v>
      </c>
      <c r="C783" s="18" t="s">
        <v>271</v>
      </c>
      <c r="D783" s="18" t="s">
        <v>2485</v>
      </c>
      <c r="E783" s="59" t="s">
        <v>4921</v>
      </c>
      <c r="F783" s="59" t="s">
        <v>32</v>
      </c>
      <c r="G783" s="59"/>
      <c r="H783" s="59" t="s">
        <v>33</v>
      </c>
      <c r="I783" s="60">
        <v>10</v>
      </c>
      <c r="J783" s="60">
        <v>0</v>
      </c>
      <c r="K783" s="60">
        <v>0</v>
      </c>
      <c r="L783" s="60">
        <v>2900000</v>
      </c>
      <c r="M783" s="60">
        <v>0</v>
      </c>
      <c r="N783" s="60">
        <v>0</v>
      </c>
      <c r="O783" s="60">
        <v>0</v>
      </c>
      <c r="P783" s="60">
        <v>2900000</v>
      </c>
      <c r="Q783" s="61">
        <v>2900000</v>
      </c>
      <c r="R783" s="61">
        <f t="shared" si="24"/>
        <v>0</v>
      </c>
      <c r="S783" s="61">
        <f t="shared" si="25"/>
        <v>0</v>
      </c>
      <c r="T783" s="18"/>
    </row>
    <row r="784" spans="1:20" hidden="1">
      <c r="A784" s="59">
        <v>777</v>
      </c>
      <c r="B784" s="59" t="s">
        <v>4934</v>
      </c>
      <c r="C784" s="18" t="s">
        <v>1500</v>
      </c>
      <c r="D784" s="18" t="s">
        <v>84</v>
      </c>
      <c r="E784" s="59" t="s">
        <v>4921</v>
      </c>
      <c r="F784" s="59" t="s">
        <v>204</v>
      </c>
      <c r="G784" s="59"/>
      <c r="H784" s="59" t="s">
        <v>33</v>
      </c>
      <c r="I784" s="60">
        <v>8</v>
      </c>
      <c r="J784" s="60">
        <v>0</v>
      </c>
      <c r="K784" s="60">
        <v>0</v>
      </c>
      <c r="L784" s="60">
        <v>2320000</v>
      </c>
      <c r="M784" s="60">
        <v>0</v>
      </c>
      <c r="N784" s="60">
        <v>0</v>
      </c>
      <c r="O784" s="60">
        <f>I784*290000</f>
        <v>2320000</v>
      </c>
      <c r="P784" s="60">
        <v>2320000</v>
      </c>
      <c r="Q784" s="61">
        <v>2320000</v>
      </c>
      <c r="R784" s="61">
        <f t="shared" si="24"/>
        <v>0</v>
      </c>
      <c r="S784" s="61">
        <f t="shared" si="25"/>
        <v>0</v>
      </c>
      <c r="T784" s="18"/>
    </row>
    <row r="785" spans="1:20" hidden="1">
      <c r="A785" s="59">
        <v>778</v>
      </c>
      <c r="B785" s="59" t="s">
        <v>4935</v>
      </c>
      <c r="C785" s="18" t="s">
        <v>1676</v>
      </c>
      <c r="D785" s="18" t="s">
        <v>84</v>
      </c>
      <c r="E785" s="59" t="s">
        <v>4921</v>
      </c>
      <c r="F785" s="59" t="s">
        <v>32</v>
      </c>
      <c r="G785" s="59"/>
      <c r="H785" s="59" t="s">
        <v>33</v>
      </c>
      <c r="I785" s="60">
        <v>14</v>
      </c>
      <c r="J785" s="60">
        <v>0</v>
      </c>
      <c r="K785" s="60">
        <v>0</v>
      </c>
      <c r="L785" s="60">
        <v>4060000</v>
      </c>
      <c r="M785" s="60">
        <v>0</v>
      </c>
      <c r="N785" s="60">
        <v>0</v>
      </c>
      <c r="O785" s="60">
        <v>0</v>
      </c>
      <c r="P785" s="60">
        <v>4060000</v>
      </c>
      <c r="Q785" s="61">
        <v>4060000</v>
      </c>
      <c r="R785" s="61">
        <f t="shared" si="24"/>
        <v>0</v>
      </c>
      <c r="S785" s="61">
        <f t="shared" si="25"/>
        <v>0</v>
      </c>
      <c r="T785" s="18"/>
    </row>
    <row r="786" spans="1:20" hidden="1">
      <c r="A786" s="59">
        <v>779</v>
      </c>
      <c r="B786" s="59" t="s">
        <v>4936</v>
      </c>
      <c r="C786" s="18" t="s">
        <v>3751</v>
      </c>
      <c r="D786" s="18" t="s">
        <v>735</v>
      </c>
      <c r="E786" s="59" t="s">
        <v>4921</v>
      </c>
      <c r="F786" s="59" t="s">
        <v>32</v>
      </c>
      <c r="G786" s="59"/>
      <c r="H786" s="59" t="s">
        <v>33</v>
      </c>
      <c r="I786" s="60">
        <v>8</v>
      </c>
      <c r="J786" s="60">
        <v>0</v>
      </c>
      <c r="K786" s="60">
        <v>0</v>
      </c>
      <c r="L786" s="60">
        <v>2320000</v>
      </c>
      <c r="M786" s="60">
        <v>0</v>
      </c>
      <c r="N786" s="60">
        <v>0</v>
      </c>
      <c r="O786" s="60">
        <v>0</v>
      </c>
      <c r="P786" s="60">
        <v>2320000</v>
      </c>
      <c r="Q786" s="61">
        <v>2320000</v>
      </c>
      <c r="R786" s="61">
        <f t="shared" si="24"/>
        <v>0</v>
      </c>
      <c r="S786" s="61">
        <f t="shared" si="25"/>
        <v>0</v>
      </c>
      <c r="T786" s="18"/>
    </row>
    <row r="787" spans="1:20" hidden="1">
      <c r="A787" s="59">
        <v>780</v>
      </c>
      <c r="B787" s="59" t="s">
        <v>4937</v>
      </c>
      <c r="C787" s="18" t="s">
        <v>1492</v>
      </c>
      <c r="D787" s="18" t="s">
        <v>903</v>
      </c>
      <c r="E787" s="59" t="s">
        <v>4921</v>
      </c>
      <c r="F787" s="59" t="s">
        <v>32</v>
      </c>
      <c r="G787" s="59"/>
      <c r="H787" s="59" t="s">
        <v>33</v>
      </c>
      <c r="I787" s="60">
        <v>14</v>
      </c>
      <c r="J787" s="60">
        <v>0</v>
      </c>
      <c r="K787" s="60">
        <v>0</v>
      </c>
      <c r="L787" s="60">
        <v>4060000</v>
      </c>
      <c r="M787" s="60">
        <v>0</v>
      </c>
      <c r="N787" s="60">
        <v>0</v>
      </c>
      <c r="O787" s="60">
        <v>0</v>
      </c>
      <c r="P787" s="60">
        <v>4060000</v>
      </c>
      <c r="Q787" s="61">
        <v>4060000</v>
      </c>
      <c r="R787" s="61">
        <f t="shared" si="24"/>
        <v>0</v>
      </c>
      <c r="S787" s="61">
        <f t="shared" si="25"/>
        <v>0</v>
      </c>
      <c r="T787" s="18"/>
    </row>
    <row r="788" spans="1:20" hidden="1">
      <c r="A788" s="59">
        <v>781</v>
      </c>
      <c r="B788" s="59" t="s">
        <v>4938</v>
      </c>
      <c r="C788" s="18" t="s">
        <v>4646</v>
      </c>
      <c r="D788" s="18" t="s">
        <v>84</v>
      </c>
      <c r="E788" s="59" t="s">
        <v>4921</v>
      </c>
      <c r="F788" s="59" t="s">
        <v>32</v>
      </c>
      <c r="G788" s="59"/>
      <c r="H788" s="59" t="s">
        <v>33</v>
      </c>
      <c r="I788" s="60">
        <v>8</v>
      </c>
      <c r="J788" s="60">
        <v>0</v>
      </c>
      <c r="K788" s="60">
        <v>0</v>
      </c>
      <c r="L788" s="60">
        <v>2320000</v>
      </c>
      <c r="M788" s="60">
        <v>0</v>
      </c>
      <c r="N788" s="60">
        <v>0</v>
      </c>
      <c r="O788" s="60">
        <v>0</v>
      </c>
      <c r="P788" s="60">
        <v>2320000</v>
      </c>
      <c r="Q788" s="61">
        <v>2320000</v>
      </c>
      <c r="R788" s="61">
        <f t="shared" si="24"/>
        <v>0</v>
      </c>
      <c r="S788" s="61">
        <f t="shared" si="25"/>
        <v>0</v>
      </c>
      <c r="T788" s="18"/>
    </row>
    <row r="789" spans="1:20" hidden="1">
      <c r="A789" s="59">
        <v>782</v>
      </c>
      <c r="B789" s="59" t="s">
        <v>4939</v>
      </c>
      <c r="C789" s="18" t="s">
        <v>514</v>
      </c>
      <c r="D789" s="18" t="s">
        <v>1028</v>
      </c>
      <c r="E789" s="59" t="s">
        <v>4921</v>
      </c>
      <c r="F789" s="59" t="s">
        <v>32</v>
      </c>
      <c r="G789" s="59"/>
      <c r="H789" s="59" t="s">
        <v>33</v>
      </c>
      <c r="I789" s="60">
        <v>11</v>
      </c>
      <c r="J789" s="60">
        <v>0</v>
      </c>
      <c r="K789" s="60">
        <v>0</v>
      </c>
      <c r="L789" s="60">
        <v>3190000</v>
      </c>
      <c r="M789" s="60">
        <v>0</v>
      </c>
      <c r="N789" s="60">
        <v>0</v>
      </c>
      <c r="O789" s="60">
        <v>0</v>
      </c>
      <c r="P789" s="60">
        <v>3190000</v>
      </c>
      <c r="Q789" s="61">
        <v>3190000</v>
      </c>
      <c r="R789" s="61">
        <f t="shared" si="24"/>
        <v>0</v>
      </c>
      <c r="S789" s="61">
        <f t="shared" si="25"/>
        <v>0</v>
      </c>
      <c r="T789" s="18"/>
    </row>
    <row r="790" spans="1:20" hidden="1">
      <c r="A790" s="59">
        <v>783</v>
      </c>
      <c r="B790" s="59" t="s">
        <v>4940</v>
      </c>
      <c r="C790" s="18" t="s">
        <v>4221</v>
      </c>
      <c r="D790" s="18" t="s">
        <v>360</v>
      </c>
      <c r="E790" s="59" t="s">
        <v>4921</v>
      </c>
      <c r="F790" s="59" t="s">
        <v>64</v>
      </c>
      <c r="G790" s="59" t="s">
        <v>64</v>
      </c>
      <c r="H790" s="59" t="s">
        <v>33</v>
      </c>
      <c r="I790" s="60">
        <v>10</v>
      </c>
      <c r="J790" s="60">
        <v>0</v>
      </c>
      <c r="K790" s="60">
        <v>0</v>
      </c>
      <c r="L790" s="60">
        <v>2900000</v>
      </c>
      <c r="M790" s="60">
        <v>0</v>
      </c>
      <c r="N790" s="60">
        <v>0</v>
      </c>
      <c r="O790" s="60">
        <f>I790*290000*0.7</f>
        <v>2029999.9999999998</v>
      </c>
      <c r="P790" s="60">
        <v>2900000</v>
      </c>
      <c r="Q790" s="61">
        <v>2900000</v>
      </c>
      <c r="R790" s="61">
        <f t="shared" si="24"/>
        <v>0</v>
      </c>
      <c r="S790" s="61">
        <f t="shared" si="25"/>
        <v>0</v>
      </c>
      <c r="T790" s="18"/>
    </row>
    <row r="791" spans="1:20" hidden="1">
      <c r="A791" s="59">
        <v>784</v>
      </c>
      <c r="B791" s="59" t="s">
        <v>4941</v>
      </c>
      <c r="C791" s="18" t="s">
        <v>4942</v>
      </c>
      <c r="D791" s="18" t="s">
        <v>1824</v>
      </c>
      <c r="E791" s="59" t="s">
        <v>4921</v>
      </c>
      <c r="F791" s="59" t="s">
        <v>32</v>
      </c>
      <c r="G791" s="59"/>
      <c r="H791" s="59" t="s">
        <v>33</v>
      </c>
      <c r="I791" s="60">
        <v>8</v>
      </c>
      <c r="J791" s="60">
        <v>0</v>
      </c>
      <c r="K791" s="60">
        <v>0</v>
      </c>
      <c r="L791" s="60">
        <v>2320000</v>
      </c>
      <c r="M791" s="60">
        <v>0</v>
      </c>
      <c r="N791" s="60">
        <v>0</v>
      </c>
      <c r="O791" s="60">
        <v>0</v>
      </c>
      <c r="P791" s="60">
        <v>2320000</v>
      </c>
      <c r="Q791" s="61">
        <v>2320000</v>
      </c>
      <c r="R791" s="61">
        <f t="shared" si="24"/>
        <v>0</v>
      </c>
      <c r="S791" s="61">
        <f t="shared" si="25"/>
        <v>0</v>
      </c>
      <c r="T791" s="18"/>
    </row>
    <row r="792" spans="1:20" s="29" customFormat="1" hidden="1">
      <c r="A792" s="20">
        <v>785</v>
      </c>
      <c r="B792" s="20" t="s">
        <v>4943</v>
      </c>
      <c r="C792" s="22" t="s">
        <v>4944</v>
      </c>
      <c r="D792" s="22" t="s">
        <v>36</v>
      </c>
      <c r="E792" s="20" t="s">
        <v>4921</v>
      </c>
      <c r="F792" s="20" t="s">
        <v>32</v>
      </c>
      <c r="G792" s="20"/>
      <c r="H792" s="20" t="s">
        <v>33</v>
      </c>
      <c r="I792" s="63">
        <v>11</v>
      </c>
      <c r="J792" s="63">
        <v>3</v>
      </c>
      <c r="K792" s="63">
        <v>0</v>
      </c>
      <c r="L792" s="63">
        <v>3190000</v>
      </c>
      <c r="M792" s="63">
        <v>870000</v>
      </c>
      <c r="N792" s="63">
        <v>0</v>
      </c>
      <c r="O792" s="63">
        <v>0</v>
      </c>
      <c r="P792" s="63">
        <v>4060000</v>
      </c>
      <c r="Q792" s="23">
        <v>4060000</v>
      </c>
      <c r="R792" s="23">
        <f t="shared" si="24"/>
        <v>0</v>
      </c>
      <c r="S792" s="23">
        <f t="shared" si="25"/>
        <v>0</v>
      </c>
      <c r="T792" s="22"/>
    </row>
    <row r="793" spans="1:20" hidden="1">
      <c r="A793" s="59">
        <v>786</v>
      </c>
      <c r="B793" s="59" t="s">
        <v>4945</v>
      </c>
      <c r="C793" s="18" t="s">
        <v>4946</v>
      </c>
      <c r="D793" s="18" t="s">
        <v>715</v>
      </c>
      <c r="E793" s="59" t="s">
        <v>4921</v>
      </c>
      <c r="F793" s="59" t="s">
        <v>64</v>
      </c>
      <c r="G793" s="59"/>
      <c r="H793" s="59" t="s">
        <v>33</v>
      </c>
      <c r="I793" s="60">
        <v>8</v>
      </c>
      <c r="J793" s="60">
        <v>0</v>
      </c>
      <c r="K793" s="60">
        <v>0</v>
      </c>
      <c r="L793" s="60">
        <v>2320000</v>
      </c>
      <c r="M793" s="60">
        <v>0</v>
      </c>
      <c r="N793" s="60">
        <v>0</v>
      </c>
      <c r="O793" s="60">
        <f>I793*290000*0.7</f>
        <v>1624000</v>
      </c>
      <c r="P793" s="60">
        <v>2320000</v>
      </c>
      <c r="Q793" s="61">
        <v>2320000</v>
      </c>
      <c r="R793" s="61">
        <f t="shared" si="24"/>
        <v>0</v>
      </c>
      <c r="S793" s="61">
        <f t="shared" si="25"/>
        <v>0</v>
      </c>
      <c r="T793" s="18"/>
    </row>
    <row r="794" spans="1:20" hidden="1">
      <c r="A794" s="59">
        <v>787</v>
      </c>
      <c r="B794" s="59" t="s">
        <v>4947</v>
      </c>
      <c r="C794" s="18" t="s">
        <v>650</v>
      </c>
      <c r="D794" s="18" t="s">
        <v>63</v>
      </c>
      <c r="E794" s="59" t="s">
        <v>4921</v>
      </c>
      <c r="F794" s="59" t="s">
        <v>32</v>
      </c>
      <c r="G794" s="59"/>
      <c r="H794" s="59" t="s">
        <v>33</v>
      </c>
      <c r="I794" s="60">
        <v>10</v>
      </c>
      <c r="J794" s="60">
        <v>0</v>
      </c>
      <c r="K794" s="60">
        <v>0</v>
      </c>
      <c r="L794" s="60">
        <v>2900000</v>
      </c>
      <c r="M794" s="60">
        <v>0</v>
      </c>
      <c r="N794" s="60">
        <v>0</v>
      </c>
      <c r="O794" s="60">
        <v>0</v>
      </c>
      <c r="P794" s="60">
        <v>2900000</v>
      </c>
      <c r="Q794" s="61">
        <v>2900000</v>
      </c>
      <c r="R794" s="61">
        <f t="shared" si="24"/>
        <v>0</v>
      </c>
      <c r="S794" s="61">
        <f t="shared" si="25"/>
        <v>0</v>
      </c>
      <c r="T794" s="18"/>
    </row>
    <row r="795" spans="1:20" hidden="1">
      <c r="A795" s="59">
        <v>788</v>
      </c>
      <c r="B795" s="59" t="s">
        <v>4948</v>
      </c>
      <c r="C795" s="18" t="s">
        <v>4949</v>
      </c>
      <c r="D795" s="18" t="s">
        <v>252</v>
      </c>
      <c r="E795" s="59" t="s">
        <v>4921</v>
      </c>
      <c r="F795" s="59" t="s">
        <v>204</v>
      </c>
      <c r="G795" s="59"/>
      <c r="H795" s="59" t="s">
        <v>33</v>
      </c>
      <c r="I795" s="60">
        <v>8</v>
      </c>
      <c r="J795" s="60">
        <v>0</v>
      </c>
      <c r="K795" s="60">
        <v>0</v>
      </c>
      <c r="L795" s="60">
        <v>2320000</v>
      </c>
      <c r="M795" s="60">
        <v>0</v>
      </c>
      <c r="N795" s="60">
        <v>0</v>
      </c>
      <c r="O795" s="60">
        <f>I795*290000</f>
        <v>2320000</v>
      </c>
      <c r="P795" s="60">
        <v>2320000</v>
      </c>
      <c r="Q795" s="61">
        <v>2320000</v>
      </c>
      <c r="R795" s="61">
        <f t="shared" si="24"/>
        <v>0</v>
      </c>
      <c r="S795" s="61">
        <f t="shared" si="25"/>
        <v>0</v>
      </c>
      <c r="T795" s="18"/>
    </row>
    <row r="796" spans="1:20" hidden="1">
      <c r="A796" s="59">
        <v>789</v>
      </c>
      <c r="B796" s="59" t="s">
        <v>4950</v>
      </c>
      <c r="C796" s="18" t="s">
        <v>1819</v>
      </c>
      <c r="D796" s="18" t="s">
        <v>230</v>
      </c>
      <c r="E796" s="59" t="s">
        <v>4921</v>
      </c>
      <c r="F796" s="59" t="s">
        <v>32</v>
      </c>
      <c r="G796" s="59"/>
      <c r="H796" s="59" t="s">
        <v>33</v>
      </c>
      <c r="I796" s="60">
        <v>10</v>
      </c>
      <c r="J796" s="60">
        <v>0</v>
      </c>
      <c r="K796" s="60">
        <v>0</v>
      </c>
      <c r="L796" s="60">
        <v>2900000</v>
      </c>
      <c r="M796" s="60">
        <v>0</v>
      </c>
      <c r="N796" s="60">
        <v>0</v>
      </c>
      <c r="O796" s="60">
        <v>0</v>
      </c>
      <c r="P796" s="60">
        <v>2900000</v>
      </c>
      <c r="Q796" s="61">
        <v>2900000</v>
      </c>
      <c r="R796" s="61">
        <f t="shared" si="24"/>
        <v>0</v>
      </c>
      <c r="S796" s="61">
        <f t="shared" si="25"/>
        <v>0</v>
      </c>
      <c r="T796" s="18"/>
    </row>
    <row r="797" spans="1:20" hidden="1">
      <c r="A797" s="59">
        <v>790</v>
      </c>
      <c r="B797" s="59" t="s">
        <v>4951</v>
      </c>
      <c r="C797" s="18" t="s">
        <v>4952</v>
      </c>
      <c r="D797" s="18" t="s">
        <v>725</v>
      </c>
      <c r="E797" s="59" t="s">
        <v>4921</v>
      </c>
      <c r="F797" s="59" t="s">
        <v>32</v>
      </c>
      <c r="G797" s="59"/>
      <c r="H797" s="59" t="s">
        <v>33</v>
      </c>
      <c r="I797" s="60">
        <v>10</v>
      </c>
      <c r="J797" s="60">
        <v>0</v>
      </c>
      <c r="K797" s="60">
        <v>0</v>
      </c>
      <c r="L797" s="60">
        <v>2900000</v>
      </c>
      <c r="M797" s="60">
        <v>0</v>
      </c>
      <c r="N797" s="60">
        <v>0</v>
      </c>
      <c r="O797" s="60">
        <v>0</v>
      </c>
      <c r="P797" s="60">
        <v>2900000</v>
      </c>
      <c r="Q797" s="61">
        <v>2900000</v>
      </c>
      <c r="R797" s="61">
        <f t="shared" si="24"/>
        <v>0</v>
      </c>
      <c r="S797" s="61">
        <f t="shared" si="25"/>
        <v>0</v>
      </c>
      <c r="T797" s="18"/>
    </row>
    <row r="798" spans="1:20" hidden="1">
      <c r="A798" s="59">
        <v>791</v>
      </c>
      <c r="B798" s="59" t="s">
        <v>4953</v>
      </c>
      <c r="C798" s="18" t="s">
        <v>2324</v>
      </c>
      <c r="D798" s="18" t="s">
        <v>67</v>
      </c>
      <c r="E798" s="59" t="s">
        <v>4921</v>
      </c>
      <c r="F798" s="59" t="s">
        <v>32</v>
      </c>
      <c r="G798" s="59"/>
      <c r="H798" s="59" t="s">
        <v>33</v>
      </c>
      <c r="I798" s="60">
        <v>10</v>
      </c>
      <c r="J798" s="60">
        <v>0</v>
      </c>
      <c r="K798" s="60">
        <v>0</v>
      </c>
      <c r="L798" s="60">
        <v>2900000</v>
      </c>
      <c r="M798" s="60">
        <v>0</v>
      </c>
      <c r="N798" s="60">
        <v>0</v>
      </c>
      <c r="O798" s="60">
        <v>0</v>
      </c>
      <c r="P798" s="60">
        <v>2900000</v>
      </c>
      <c r="Q798" s="61">
        <v>2900000</v>
      </c>
      <c r="R798" s="61">
        <f t="shared" si="24"/>
        <v>0</v>
      </c>
      <c r="S798" s="61">
        <f t="shared" si="25"/>
        <v>0</v>
      </c>
      <c r="T798" s="18"/>
    </row>
    <row r="799" spans="1:20" hidden="1">
      <c r="A799" s="59">
        <v>792</v>
      </c>
      <c r="B799" s="59" t="s">
        <v>4954</v>
      </c>
      <c r="C799" s="18" t="s">
        <v>511</v>
      </c>
      <c r="D799" s="18" t="s">
        <v>39</v>
      </c>
      <c r="E799" s="59" t="s">
        <v>4921</v>
      </c>
      <c r="F799" s="59" t="s">
        <v>32</v>
      </c>
      <c r="G799" s="59"/>
      <c r="H799" s="59" t="s">
        <v>33</v>
      </c>
      <c r="I799" s="60">
        <v>10</v>
      </c>
      <c r="J799" s="60">
        <v>0</v>
      </c>
      <c r="K799" s="60">
        <v>0</v>
      </c>
      <c r="L799" s="60">
        <v>2900000</v>
      </c>
      <c r="M799" s="60">
        <v>0</v>
      </c>
      <c r="N799" s="60">
        <v>0</v>
      </c>
      <c r="O799" s="60">
        <v>0</v>
      </c>
      <c r="P799" s="60">
        <v>2900000</v>
      </c>
      <c r="Q799" s="61">
        <v>2900000</v>
      </c>
      <c r="R799" s="61">
        <f t="shared" si="24"/>
        <v>0</v>
      </c>
      <c r="S799" s="61">
        <f t="shared" si="25"/>
        <v>0</v>
      </c>
      <c r="T799" s="18"/>
    </row>
    <row r="800" spans="1:20" hidden="1">
      <c r="A800" s="59">
        <v>793</v>
      </c>
      <c r="B800" s="59" t="s">
        <v>4955</v>
      </c>
      <c r="C800" s="18" t="s">
        <v>3060</v>
      </c>
      <c r="D800" s="18" t="s">
        <v>818</v>
      </c>
      <c r="E800" s="59" t="s">
        <v>4921</v>
      </c>
      <c r="F800" s="59" t="s">
        <v>204</v>
      </c>
      <c r="G800" s="59"/>
      <c r="H800" s="59" t="s">
        <v>33</v>
      </c>
      <c r="I800" s="60">
        <v>8</v>
      </c>
      <c r="J800" s="60">
        <v>0</v>
      </c>
      <c r="K800" s="60">
        <v>0</v>
      </c>
      <c r="L800" s="60">
        <v>2320000</v>
      </c>
      <c r="M800" s="60">
        <v>0</v>
      </c>
      <c r="N800" s="60">
        <v>0</v>
      </c>
      <c r="O800" s="60">
        <f>I800*290000</f>
        <v>2320000</v>
      </c>
      <c r="P800" s="60">
        <v>2320000</v>
      </c>
      <c r="Q800" s="61">
        <v>2320000</v>
      </c>
      <c r="R800" s="61">
        <f t="shared" si="24"/>
        <v>0</v>
      </c>
      <c r="S800" s="61">
        <f t="shared" si="25"/>
        <v>0</v>
      </c>
      <c r="T800" s="18"/>
    </row>
    <row r="801" spans="1:20" hidden="1">
      <c r="A801" s="59">
        <v>794</v>
      </c>
      <c r="B801" s="59" t="s">
        <v>4956</v>
      </c>
      <c r="C801" s="18" t="s">
        <v>4957</v>
      </c>
      <c r="D801" s="18" t="s">
        <v>829</v>
      </c>
      <c r="E801" s="59" t="s">
        <v>4921</v>
      </c>
      <c r="F801" s="59" t="s">
        <v>32</v>
      </c>
      <c r="G801" s="59" t="s">
        <v>32</v>
      </c>
      <c r="H801" s="59" t="s">
        <v>33</v>
      </c>
      <c r="I801" s="60">
        <v>10</v>
      </c>
      <c r="J801" s="60">
        <v>0</v>
      </c>
      <c r="K801" s="60">
        <v>0</v>
      </c>
      <c r="L801" s="60">
        <v>2900000</v>
      </c>
      <c r="M801" s="60">
        <v>0</v>
      </c>
      <c r="N801" s="60">
        <v>0</v>
      </c>
      <c r="O801" s="60">
        <v>0</v>
      </c>
      <c r="P801" s="60">
        <v>2900000</v>
      </c>
      <c r="Q801" s="61">
        <v>2900000</v>
      </c>
      <c r="R801" s="61">
        <f t="shared" si="24"/>
        <v>0</v>
      </c>
      <c r="S801" s="61">
        <f t="shared" si="25"/>
        <v>0</v>
      </c>
      <c r="T801" s="18"/>
    </row>
    <row r="802" spans="1:20" hidden="1">
      <c r="A802" s="59">
        <v>795</v>
      </c>
      <c r="B802" s="59" t="s">
        <v>4958</v>
      </c>
      <c r="C802" s="18" t="s">
        <v>1285</v>
      </c>
      <c r="D802" s="18" t="s">
        <v>39</v>
      </c>
      <c r="E802" s="59" t="s">
        <v>4921</v>
      </c>
      <c r="F802" s="59" t="s">
        <v>204</v>
      </c>
      <c r="G802" s="59"/>
      <c r="H802" s="59" t="s">
        <v>33</v>
      </c>
      <c r="I802" s="60">
        <v>8</v>
      </c>
      <c r="J802" s="60">
        <v>0</v>
      </c>
      <c r="K802" s="60">
        <v>0</v>
      </c>
      <c r="L802" s="60">
        <v>2320000</v>
      </c>
      <c r="M802" s="60">
        <v>0</v>
      </c>
      <c r="N802" s="60">
        <v>0</v>
      </c>
      <c r="O802" s="60">
        <f>I802*290000</f>
        <v>2320000</v>
      </c>
      <c r="P802" s="60">
        <v>2320000</v>
      </c>
      <c r="Q802" s="61">
        <v>2320000</v>
      </c>
      <c r="R802" s="61">
        <f t="shared" si="24"/>
        <v>0</v>
      </c>
      <c r="S802" s="61">
        <f t="shared" si="25"/>
        <v>0</v>
      </c>
      <c r="T802" s="18"/>
    </row>
    <row r="803" spans="1:20" hidden="1">
      <c r="A803" s="59">
        <v>796</v>
      </c>
      <c r="B803" s="59" t="s">
        <v>4959</v>
      </c>
      <c r="C803" s="18" t="s">
        <v>833</v>
      </c>
      <c r="D803" s="18" t="s">
        <v>1028</v>
      </c>
      <c r="E803" s="59" t="s">
        <v>4921</v>
      </c>
      <c r="F803" s="59" t="s">
        <v>32</v>
      </c>
      <c r="G803" s="59"/>
      <c r="H803" s="59" t="s">
        <v>33</v>
      </c>
      <c r="I803" s="60">
        <v>8</v>
      </c>
      <c r="J803" s="60">
        <v>0</v>
      </c>
      <c r="K803" s="60">
        <v>0</v>
      </c>
      <c r="L803" s="60">
        <v>2320000</v>
      </c>
      <c r="M803" s="60">
        <v>0</v>
      </c>
      <c r="N803" s="60">
        <v>0</v>
      </c>
      <c r="O803" s="60">
        <v>0</v>
      </c>
      <c r="P803" s="60">
        <v>2320000</v>
      </c>
      <c r="Q803" s="61">
        <v>2320000</v>
      </c>
      <c r="R803" s="61">
        <f t="shared" si="24"/>
        <v>0</v>
      </c>
      <c r="S803" s="61">
        <f t="shared" si="25"/>
        <v>0</v>
      </c>
      <c r="T803" s="18"/>
    </row>
    <row r="804" spans="1:20" hidden="1">
      <c r="A804" s="59">
        <v>797</v>
      </c>
      <c r="B804" s="59" t="s">
        <v>4960</v>
      </c>
      <c r="C804" s="18" t="s">
        <v>524</v>
      </c>
      <c r="D804" s="18" t="s">
        <v>36</v>
      </c>
      <c r="E804" s="59" t="s">
        <v>4921</v>
      </c>
      <c r="F804" s="59" t="s">
        <v>32</v>
      </c>
      <c r="G804" s="59"/>
      <c r="H804" s="59" t="s">
        <v>33</v>
      </c>
      <c r="I804" s="60">
        <v>8</v>
      </c>
      <c r="J804" s="60">
        <v>0</v>
      </c>
      <c r="K804" s="60">
        <v>0</v>
      </c>
      <c r="L804" s="60">
        <v>2320000</v>
      </c>
      <c r="M804" s="60">
        <v>0</v>
      </c>
      <c r="N804" s="60">
        <v>0</v>
      </c>
      <c r="O804" s="60">
        <v>0</v>
      </c>
      <c r="P804" s="60">
        <v>2320000</v>
      </c>
      <c r="Q804" s="61">
        <v>7830000</v>
      </c>
      <c r="R804" s="61">
        <f t="shared" si="24"/>
        <v>5510000</v>
      </c>
      <c r="S804" s="61">
        <f t="shared" si="25"/>
        <v>0</v>
      </c>
      <c r="T804" s="18"/>
    </row>
    <row r="805" spans="1:20" hidden="1">
      <c r="A805" s="59">
        <v>798</v>
      </c>
      <c r="B805" s="59" t="s">
        <v>4961</v>
      </c>
      <c r="C805" s="18" t="s">
        <v>1027</v>
      </c>
      <c r="D805" s="18" t="s">
        <v>1228</v>
      </c>
      <c r="E805" s="59" t="s">
        <v>4921</v>
      </c>
      <c r="F805" s="59" t="s">
        <v>64</v>
      </c>
      <c r="G805" s="59"/>
      <c r="H805" s="59" t="s">
        <v>33</v>
      </c>
      <c r="I805" s="60">
        <v>14</v>
      </c>
      <c r="J805" s="60">
        <v>0</v>
      </c>
      <c r="K805" s="60">
        <v>0</v>
      </c>
      <c r="L805" s="60">
        <v>4060000</v>
      </c>
      <c r="M805" s="60">
        <v>0</v>
      </c>
      <c r="N805" s="60">
        <v>0</v>
      </c>
      <c r="O805" s="60">
        <f>I805*290000*0.7</f>
        <v>2842000</v>
      </c>
      <c r="P805" s="60">
        <v>4060000</v>
      </c>
      <c r="Q805" s="61">
        <v>4060000</v>
      </c>
      <c r="R805" s="61">
        <f t="shared" si="24"/>
        <v>0</v>
      </c>
      <c r="S805" s="61">
        <f t="shared" si="25"/>
        <v>0</v>
      </c>
      <c r="T805" s="18"/>
    </row>
    <row r="806" spans="1:20" hidden="1">
      <c r="A806" s="59">
        <v>799</v>
      </c>
      <c r="B806" s="59" t="s">
        <v>4962</v>
      </c>
      <c r="C806" s="18" t="s">
        <v>446</v>
      </c>
      <c r="D806" s="18" t="s">
        <v>170</v>
      </c>
      <c r="E806" s="59" t="s">
        <v>4921</v>
      </c>
      <c r="F806" s="59" t="s">
        <v>32</v>
      </c>
      <c r="G806" s="59"/>
      <c r="H806" s="59" t="s">
        <v>33</v>
      </c>
      <c r="I806" s="60">
        <v>8</v>
      </c>
      <c r="J806" s="60">
        <v>0</v>
      </c>
      <c r="K806" s="60">
        <v>0</v>
      </c>
      <c r="L806" s="60">
        <v>2320000</v>
      </c>
      <c r="M806" s="60">
        <v>0</v>
      </c>
      <c r="N806" s="60">
        <v>0</v>
      </c>
      <c r="O806" s="60">
        <v>0</v>
      </c>
      <c r="P806" s="60">
        <v>2320000</v>
      </c>
      <c r="Q806" s="61">
        <v>2320000</v>
      </c>
      <c r="R806" s="61">
        <f t="shared" si="24"/>
        <v>0</v>
      </c>
      <c r="S806" s="61">
        <f t="shared" si="25"/>
        <v>0</v>
      </c>
      <c r="T806" s="18"/>
    </row>
    <row r="807" spans="1:20" hidden="1">
      <c r="A807" s="59">
        <v>800</v>
      </c>
      <c r="B807" s="59" t="s">
        <v>4963</v>
      </c>
      <c r="C807" s="18" t="s">
        <v>781</v>
      </c>
      <c r="D807" s="18" t="s">
        <v>155</v>
      </c>
      <c r="E807" s="59" t="s">
        <v>4921</v>
      </c>
      <c r="F807" s="59" t="s">
        <v>32</v>
      </c>
      <c r="G807" s="59"/>
      <c r="H807" s="59" t="s">
        <v>33</v>
      </c>
      <c r="I807" s="60">
        <v>8</v>
      </c>
      <c r="J807" s="60">
        <v>0</v>
      </c>
      <c r="K807" s="60">
        <v>0</v>
      </c>
      <c r="L807" s="60">
        <v>2320000</v>
      </c>
      <c r="M807" s="60">
        <v>0</v>
      </c>
      <c r="N807" s="60">
        <v>0</v>
      </c>
      <c r="O807" s="60">
        <v>0</v>
      </c>
      <c r="P807" s="60">
        <v>2320000</v>
      </c>
      <c r="Q807" s="61">
        <v>2320000</v>
      </c>
      <c r="R807" s="61">
        <f t="shared" si="24"/>
        <v>0</v>
      </c>
      <c r="S807" s="61">
        <f t="shared" si="25"/>
        <v>0</v>
      </c>
      <c r="T807" s="18"/>
    </row>
    <row r="808" spans="1:20" hidden="1">
      <c r="A808" s="59">
        <v>801</v>
      </c>
      <c r="B808" s="59" t="s">
        <v>4964</v>
      </c>
      <c r="C808" s="18" t="s">
        <v>4965</v>
      </c>
      <c r="D808" s="18" t="s">
        <v>1783</v>
      </c>
      <c r="E808" s="59" t="s">
        <v>4921</v>
      </c>
      <c r="F808" s="59" t="s">
        <v>32</v>
      </c>
      <c r="G808" s="59"/>
      <c r="H808" s="59" t="s">
        <v>33</v>
      </c>
      <c r="I808" s="60">
        <v>4</v>
      </c>
      <c r="J808" s="60">
        <v>0</v>
      </c>
      <c r="K808" s="60">
        <v>0</v>
      </c>
      <c r="L808" s="60">
        <v>1160000</v>
      </c>
      <c r="M808" s="60">
        <v>0</v>
      </c>
      <c r="N808" s="60">
        <v>0</v>
      </c>
      <c r="O808" s="60">
        <v>0</v>
      </c>
      <c r="P808" s="60">
        <v>1160000</v>
      </c>
      <c r="Q808" s="61">
        <v>1160000</v>
      </c>
      <c r="R808" s="61">
        <f t="shared" si="24"/>
        <v>0</v>
      </c>
      <c r="S808" s="61">
        <f t="shared" si="25"/>
        <v>0</v>
      </c>
      <c r="T808" s="18"/>
    </row>
    <row r="809" spans="1:20" hidden="1">
      <c r="A809" s="59">
        <v>802</v>
      </c>
      <c r="B809" s="59" t="s">
        <v>4966</v>
      </c>
      <c r="C809" s="18" t="s">
        <v>1295</v>
      </c>
      <c r="D809" s="18" t="s">
        <v>124</v>
      </c>
      <c r="E809" s="59" t="s">
        <v>4921</v>
      </c>
      <c r="F809" s="59" t="s">
        <v>32</v>
      </c>
      <c r="G809" s="59"/>
      <c r="H809" s="59" t="s">
        <v>33</v>
      </c>
      <c r="I809" s="60">
        <v>14</v>
      </c>
      <c r="J809" s="60">
        <v>0</v>
      </c>
      <c r="K809" s="60">
        <v>0</v>
      </c>
      <c r="L809" s="60">
        <v>4060000</v>
      </c>
      <c r="M809" s="60">
        <v>0</v>
      </c>
      <c r="N809" s="60">
        <v>0</v>
      </c>
      <c r="O809" s="60">
        <v>0</v>
      </c>
      <c r="P809" s="60">
        <v>4060000</v>
      </c>
      <c r="Q809" s="61">
        <v>4060000</v>
      </c>
      <c r="R809" s="61">
        <f t="shared" si="24"/>
        <v>0</v>
      </c>
      <c r="S809" s="61">
        <f t="shared" si="25"/>
        <v>0</v>
      </c>
      <c r="T809" s="18"/>
    </row>
    <row r="810" spans="1:20" hidden="1">
      <c r="A810" s="59">
        <v>803</v>
      </c>
      <c r="B810" s="59" t="s">
        <v>4967</v>
      </c>
      <c r="C810" s="18" t="s">
        <v>152</v>
      </c>
      <c r="D810" s="18" t="s">
        <v>436</v>
      </c>
      <c r="E810" s="59" t="s">
        <v>4921</v>
      </c>
      <c r="F810" s="59" t="s">
        <v>32</v>
      </c>
      <c r="G810" s="59"/>
      <c r="H810" s="59" t="s">
        <v>33</v>
      </c>
      <c r="I810" s="60">
        <v>10</v>
      </c>
      <c r="J810" s="60">
        <v>0</v>
      </c>
      <c r="K810" s="60">
        <v>0</v>
      </c>
      <c r="L810" s="60">
        <v>2900000</v>
      </c>
      <c r="M810" s="60">
        <v>0</v>
      </c>
      <c r="N810" s="60">
        <v>0</v>
      </c>
      <c r="O810" s="60">
        <v>0</v>
      </c>
      <c r="P810" s="60">
        <v>2900000</v>
      </c>
      <c r="Q810" s="61">
        <v>2900000</v>
      </c>
      <c r="R810" s="61">
        <f t="shared" si="24"/>
        <v>0</v>
      </c>
      <c r="S810" s="61">
        <f t="shared" si="25"/>
        <v>0</v>
      </c>
      <c r="T810" s="18"/>
    </row>
    <row r="811" spans="1:20" hidden="1">
      <c r="A811" s="59">
        <v>804</v>
      </c>
      <c r="B811" s="59" t="s">
        <v>4968</v>
      </c>
      <c r="C811" s="18" t="s">
        <v>396</v>
      </c>
      <c r="D811" s="18" t="s">
        <v>39</v>
      </c>
      <c r="E811" s="59" t="s">
        <v>4921</v>
      </c>
      <c r="F811" s="59" t="s">
        <v>32</v>
      </c>
      <c r="G811" s="59"/>
      <c r="H811" s="59" t="s">
        <v>33</v>
      </c>
      <c r="I811" s="60">
        <v>10</v>
      </c>
      <c r="J811" s="60">
        <v>0</v>
      </c>
      <c r="K811" s="60">
        <v>0</v>
      </c>
      <c r="L811" s="60">
        <v>2900000</v>
      </c>
      <c r="M811" s="60">
        <v>0</v>
      </c>
      <c r="N811" s="60">
        <v>0</v>
      </c>
      <c r="O811" s="60">
        <v>0</v>
      </c>
      <c r="P811" s="60">
        <v>2900000</v>
      </c>
      <c r="Q811" s="61">
        <v>2900000</v>
      </c>
      <c r="R811" s="61">
        <f t="shared" si="24"/>
        <v>0</v>
      </c>
      <c r="S811" s="61">
        <f t="shared" si="25"/>
        <v>0</v>
      </c>
      <c r="T811" s="18"/>
    </row>
    <row r="812" spans="1:20" hidden="1">
      <c r="A812" s="59">
        <v>805</v>
      </c>
      <c r="B812" s="59" t="s">
        <v>4969</v>
      </c>
      <c r="C812" s="18" t="s">
        <v>4041</v>
      </c>
      <c r="D812" s="18" t="s">
        <v>132</v>
      </c>
      <c r="E812" s="59" t="s">
        <v>4921</v>
      </c>
      <c r="F812" s="59" t="s">
        <v>32</v>
      </c>
      <c r="G812" s="59"/>
      <c r="H812" s="59" t="s">
        <v>33</v>
      </c>
      <c r="I812" s="60">
        <v>4</v>
      </c>
      <c r="J812" s="60">
        <v>0</v>
      </c>
      <c r="K812" s="60">
        <v>0</v>
      </c>
      <c r="L812" s="60">
        <v>1160000</v>
      </c>
      <c r="M812" s="60">
        <v>0</v>
      </c>
      <c r="N812" s="60">
        <v>0</v>
      </c>
      <c r="O812" s="60">
        <v>0</v>
      </c>
      <c r="P812" s="60">
        <v>1160000</v>
      </c>
      <c r="Q812" s="61">
        <v>5480000</v>
      </c>
      <c r="R812" s="61">
        <f t="shared" si="24"/>
        <v>4320000</v>
      </c>
      <c r="S812" s="61">
        <f t="shared" si="25"/>
        <v>0</v>
      </c>
      <c r="T812" s="18"/>
    </row>
    <row r="813" spans="1:20" hidden="1">
      <c r="A813" s="59">
        <v>806</v>
      </c>
      <c r="B813" s="59" t="s">
        <v>4970</v>
      </c>
      <c r="C813" s="18" t="s">
        <v>4971</v>
      </c>
      <c r="D813" s="18" t="s">
        <v>244</v>
      </c>
      <c r="E813" s="59" t="s">
        <v>4921</v>
      </c>
      <c r="F813" s="59" t="s">
        <v>32</v>
      </c>
      <c r="G813" s="59"/>
      <c r="H813" s="59" t="s">
        <v>33</v>
      </c>
      <c r="I813" s="60">
        <v>10</v>
      </c>
      <c r="J813" s="60">
        <v>0</v>
      </c>
      <c r="K813" s="60">
        <v>0</v>
      </c>
      <c r="L813" s="60">
        <v>2900000</v>
      </c>
      <c r="M813" s="60">
        <v>0</v>
      </c>
      <c r="N813" s="60">
        <v>0</v>
      </c>
      <c r="O813" s="60">
        <v>0</v>
      </c>
      <c r="P813" s="60">
        <v>2900000</v>
      </c>
      <c r="Q813" s="61">
        <v>2900000</v>
      </c>
      <c r="R813" s="61">
        <f t="shared" si="24"/>
        <v>0</v>
      </c>
      <c r="S813" s="61">
        <f t="shared" si="25"/>
        <v>0</v>
      </c>
      <c r="T813" s="18"/>
    </row>
    <row r="814" spans="1:20" hidden="1">
      <c r="A814" s="59">
        <v>807</v>
      </c>
      <c r="B814" s="59" t="s">
        <v>4972</v>
      </c>
      <c r="C814" s="18" t="s">
        <v>4973</v>
      </c>
      <c r="D814" s="18" t="s">
        <v>36</v>
      </c>
      <c r="E814" s="59" t="s">
        <v>4921</v>
      </c>
      <c r="F814" s="59" t="s">
        <v>32</v>
      </c>
      <c r="G814" s="59"/>
      <c r="H814" s="59" t="s">
        <v>33</v>
      </c>
      <c r="I814" s="60">
        <v>4</v>
      </c>
      <c r="J814" s="60">
        <v>0</v>
      </c>
      <c r="K814" s="60">
        <v>0</v>
      </c>
      <c r="L814" s="60">
        <v>1160000</v>
      </c>
      <c r="M814" s="60">
        <v>0</v>
      </c>
      <c r="N814" s="60">
        <v>0</v>
      </c>
      <c r="O814" s="60">
        <v>0</v>
      </c>
      <c r="P814" s="60">
        <v>1160000</v>
      </c>
      <c r="Q814" s="61">
        <v>1160000</v>
      </c>
      <c r="R814" s="61">
        <f t="shared" si="24"/>
        <v>0</v>
      </c>
      <c r="S814" s="61">
        <f t="shared" si="25"/>
        <v>0</v>
      </c>
      <c r="T814" s="18"/>
    </row>
    <row r="815" spans="1:20" hidden="1">
      <c r="A815" s="59">
        <v>808</v>
      </c>
      <c r="B815" s="59" t="s">
        <v>4974</v>
      </c>
      <c r="C815" s="18" t="s">
        <v>318</v>
      </c>
      <c r="D815" s="18" t="s">
        <v>903</v>
      </c>
      <c r="E815" s="59" t="s">
        <v>4921</v>
      </c>
      <c r="F815" s="59" t="s">
        <v>32</v>
      </c>
      <c r="G815" s="59"/>
      <c r="H815" s="59" t="s">
        <v>33</v>
      </c>
      <c r="I815" s="60">
        <v>4</v>
      </c>
      <c r="J815" s="60">
        <v>0</v>
      </c>
      <c r="K815" s="60">
        <v>0</v>
      </c>
      <c r="L815" s="60">
        <v>1160000</v>
      </c>
      <c r="M815" s="60">
        <v>0</v>
      </c>
      <c r="N815" s="60">
        <v>0</v>
      </c>
      <c r="O815" s="60">
        <v>0</v>
      </c>
      <c r="P815" s="60">
        <v>1160000</v>
      </c>
      <c r="Q815" s="61">
        <v>1160000</v>
      </c>
      <c r="R815" s="61">
        <f t="shared" si="24"/>
        <v>0</v>
      </c>
      <c r="S815" s="61">
        <f t="shared" si="25"/>
        <v>0</v>
      </c>
      <c r="T815" s="18"/>
    </row>
    <row r="816" spans="1:20" hidden="1">
      <c r="A816" s="59">
        <v>809</v>
      </c>
      <c r="B816" s="59" t="s">
        <v>4975</v>
      </c>
      <c r="C816" s="18" t="s">
        <v>537</v>
      </c>
      <c r="D816" s="18" t="s">
        <v>84</v>
      </c>
      <c r="E816" s="59" t="s">
        <v>4921</v>
      </c>
      <c r="F816" s="59" t="s">
        <v>32</v>
      </c>
      <c r="G816" s="59"/>
      <c r="H816" s="59" t="s">
        <v>33</v>
      </c>
      <c r="I816" s="60">
        <v>10</v>
      </c>
      <c r="J816" s="60">
        <v>0</v>
      </c>
      <c r="K816" s="60">
        <v>0</v>
      </c>
      <c r="L816" s="60">
        <v>2900000</v>
      </c>
      <c r="M816" s="60">
        <v>0</v>
      </c>
      <c r="N816" s="60">
        <v>0</v>
      </c>
      <c r="O816" s="60">
        <v>0</v>
      </c>
      <c r="P816" s="60">
        <v>2900000</v>
      </c>
      <c r="Q816" s="61">
        <v>2900000</v>
      </c>
      <c r="R816" s="61">
        <f t="shared" si="24"/>
        <v>0</v>
      </c>
      <c r="S816" s="61">
        <f t="shared" si="25"/>
        <v>0</v>
      </c>
      <c r="T816" s="18"/>
    </row>
    <row r="817" spans="1:20" hidden="1">
      <c r="A817" s="59">
        <v>810</v>
      </c>
      <c r="B817" s="59" t="s">
        <v>4976</v>
      </c>
      <c r="C817" s="18" t="s">
        <v>4977</v>
      </c>
      <c r="D817" s="18" t="s">
        <v>658</v>
      </c>
      <c r="E817" s="59" t="s">
        <v>4921</v>
      </c>
      <c r="F817" s="59" t="s">
        <v>32</v>
      </c>
      <c r="G817" s="59"/>
      <c r="H817" s="59" t="s">
        <v>33</v>
      </c>
      <c r="I817" s="60">
        <v>8</v>
      </c>
      <c r="J817" s="60">
        <v>0</v>
      </c>
      <c r="K817" s="60">
        <v>0</v>
      </c>
      <c r="L817" s="60">
        <v>2320000</v>
      </c>
      <c r="M817" s="60">
        <v>0</v>
      </c>
      <c r="N817" s="60">
        <v>0</v>
      </c>
      <c r="O817" s="60">
        <v>0</v>
      </c>
      <c r="P817" s="60">
        <v>2320000</v>
      </c>
      <c r="Q817" s="61">
        <v>2320000</v>
      </c>
      <c r="R817" s="61">
        <f t="shared" si="24"/>
        <v>0</v>
      </c>
      <c r="S817" s="61">
        <f t="shared" si="25"/>
        <v>0</v>
      </c>
      <c r="T817" s="18"/>
    </row>
    <row r="818" spans="1:20" hidden="1">
      <c r="A818" s="59">
        <v>811</v>
      </c>
      <c r="B818" s="59" t="s">
        <v>4978</v>
      </c>
      <c r="C818" s="18" t="s">
        <v>4979</v>
      </c>
      <c r="D818" s="18" t="s">
        <v>84</v>
      </c>
      <c r="E818" s="59" t="s">
        <v>4921</v>
      </c>
      <c r="F818" s="59" t="s">
        <v>32</v>
      </c>
      <c r="G818" s="59"/>
      <c r="H818" s="59" t="s">
        <v>33</v>
      </c>
      <c r="I818" s="60">
        <v>10</v>
      </c>
      <c r="J818" s="60">
        <v>0</v>
      </c>
      <c r="K818" s="60">
        <v>0</v>
      </c>
      <c r="L818" s="60">
        <v>2900000</v>
      </c>
      <c r="M818" s="60">
        <v>0</v>
      </c>
      <c r="N818" s="60">
        <v>0</v>
      </c>
      <c r="O818" s="60">
        <v>0</v>
      </c>
      <c r="P818" s="60">
        <v>2900000</v>
      </c>
      <c r="Q818" s="61">
        <v>2900000</v>
      </c>
      <c r="R818" s="61">
        <f t="shared" si="24"/>
        <v>0</v>
      </c>
      <c r="S818" s="61">
        <f t="shared" si="25"/>
        <v>0</v>
      </c>
      <c r="T818" s="18"/>
    </row>
    <row r="819" spans="1:20" hidden="1">
      <c r="A819" s="59">
        <v>812</v>
      </c>
      <c r="B819" s="59" t="s">
        <v>4980</v>
      </c>
      <c r="C819" s="18" t="s">
        <v>4981</v>
      </c>
      <c r="D819" s="18" t="s">
        <v>155</v>
      </c>
      <c r="E819" s="59" t="s">
        <v>4982</v>
      </c>
      <c r="F819" s="59" t="s">
        <v>32</v>
      </c>
      <c r="G819" s="59"/>
      <c r="H819" s="59" t="s">
        <v>33</v>
      </c>
      <c r="I819" s="60">
        <v>10</v>
      </c>
      <c r="J819" s="60">
        <v>0</v>
      </c>
      <c r="K819" s="60">
        <v>0</v>
      </c>
      <c r="L819" s="60">
        <v>2900000</v>
      </c>
      <c r="M819" s="60">
        <v>0</v>
      </c>
      <c r="N819" s="60">
        <v>0</v>
      </c>
      <c r="O819" s="60">
        <v>0</v>
      </c>
      <c r="P819" s="60">
        <v>2900000</v>
      </c>
      <c r="Q819" s="61">
        <v>2900000</v>
      </c>
      <c r="R819" s="61">
        <f t="shared" si="24"/>
        <v>0</v>
      </c>
      <c r="S819" s="61">
        <f t="shared" si="25"/>
        <v>0</v>
      </c>
      <c r="T819" s="18"/>
    </row>
    <row r="820" spans="1:20" hidden="1">
      <c r="A820" s="59">
        <v>813</v>
      </c>
      <c r="B820" s="59" t="s">
        <v>4983</v>
      </c>
      <c r="C820" s="18" t="s">
        <v>1249</v>
      </c>
      <c r="D820" s="18" t="s">
        <v>48</v>
      </c>
      <c r="E820" s="59" t="s">
        <v>4982</v>
      </c>
      <c r="F820" s="59" t="s">
        <v>32</v>
      </c>
      <c r="G820" s="59"/>
      <c r="H820" s="59" t="s">
        <v>33</v>
      </c>
      <c r="I820" s="60">
        <v>10</v>
      </c>
      <c r="J820" s="60">
        <v>0</v>
      </c>
      <c r="K820" s="60">
        <v>0</v>
      </c>
      <c r="L820" s="60">
        <v>2900000</v>
      </c>
      <c r="M820" s="60">
        <v>0</v>
      </c>
      <c r="N820" s="60">
        <v>0</v>
      </c>
      <c r="O820" s="60">
        <v>0</v>
      </c>
      <c r="P820" s="60">
        <v>2900000</v>
      </c>
      <c r="Q820" s="61">
        <v>2900000</v>
      </c>
      <c r="R820" s="61">
        <f t="shared" si="24"/>
        <v>0</v>
      </c>
      <c r="S820" s="61">
        <f t="shared" si="25"/>
        <v>0</v>
      </c>
      <c r="T820" s="18"/>
    </row>
    <row r="821" spans="1:20" hidden="1">
      <c r="A821" s="59">
        <v>814</v>
      </c>
      <c r="B821" s="59" t="s">
        <v>4984</v>
      </c>
      <c r="C821" s="18" t="s">
        <v>2180</v>
      </c>
      <c r="D821" s="18" t="s">
        <v>1109</v>
      </c>
      <c r="E821" s="59" t="s">
        <v>4982</v>
      </c>
      <c r="F821" s="59" t="s">
        <v>32</v>
      </c>
      <c r="G821" s="59"/>
      <c r="H821" s="59" t="s">
        <v>33</v>
      </c>
      <c r="I821" s="60">
        <v>10</v>
      </c>
      <c r="J821" s="60">
        <v>0</v>
      </c>
      <c r="K821" s="60">
        <v>0</v>
      </c>
      <c r="L821" s="60">
        <v>2900000</v>
      </c>
      <c r="M821" s="60">
        <v>0</v>
      </c>
      <c r="N821" s="60">
        <v>0</v>
      </c>
      <c r="O821" s="60">
        <v>0</v>
      </c>
      <c r="P821" s="60">
        <v>2900000</v>
      </c>
      <c r="Q821" s="61">
        <v>2900000</v>
      </c>
      <c r="R821" s="61">
        <f t="shared" si="24"/>
        <v>0</v>
      </c>
      <c r="S821" s="61">
        <f t="shared" si="25"/>
        <v>0</v>
      </c>
      <c r="T821" s="18"/>
    </row>
    <row r="822" spans="1:20" hidden="1">
      <c r="A822" s="59">
        <v>815</v>
      </c>
      <c r="B822" s="59" t="s">
        <v>4985</v>
      </c>
      <c r="C822" s="18" t="s">
        <v>1379</v>
      </c>
      <c r="D822" s="18" t="s">
        <v>1380</v>
      </c>
      <c r="E822" s="59" t="s">
        <v>4982</v>
      </c>
      <c r="F822" s="59" t="s">
        <v>32</v>
      </c>
      <c r="G822" s="59"/>
      <c r="H822" s="59" t="s">
        <v>33</v>
      </c>
      <c r="I822" s="60">
        <v>10</v>
      </c>
      <c r="J822" s="60">
        <v>0</v>
      </c>
      <c r="K822" s="60">
        <v>0</v>
      </c>
      <c r="L822" s="60">
        <v>2900000</v>
      </c>
      <c r="M822" s="60">
        <v>0</v>
      </c>
      <c r="N822" s="60">
        <v>0</v>
      </c>
      <c r="O822" s="60">
        <v>0</v>
      </c>
      <c r="P822" s="60">
        <v>2900000</v>
      </c>
      <c r="Q822" s="61">
        <v>2900000</v>
      </c>
      <c r="R822" s="61">
        <f t="shared" si="24"/>
        <v>0</v>
      </c>
      <c r="S822" s="61">
        <f t="shared" si="25"/>
        <v>0</v>
      </c>
      <c r="T822" s="18"/>
    </row>
    <row r="823" spans="1:20" hidden="1">
      <c r="A823" s="59">
        <v>816</v>
      </c>
      <c r="B823" s="59" t="s">
        <v>4986</v>
      </c>
      <c r="C823" s="18" t="s">
        <v>4987</v>
      </c>
      <c r="D823" s="18" t="s">
        <v>2732</v>
      </c>
      <c r="E823" s="59" t="s">
        <v>4982</v>
      </c>
      <c r="F823" s="59" t="s">
        <v>64</v>
      </c>
      <c r="G823" s="59"/>
      <c r="H823" s="59" t="s">
        <v>33</v>
      </c>
      <c r="I823" s="60">
        <v>10</v>
      </c>
      <c r="J823" s="60">
        <v>0</v>
      </c>
      <c r="K823" s="60">
        <v>0</v>
      </c>
      <c r="L823" s="60">
        <v>2900000</v>
      </c>
      <c r="M823" s="60">
        <v>0</v>
      </c>
      <c r="N823" s="60">
        <v>0</v>
      </c>
      <c r="O823" s="60">
        <f>I823*290000*0.7</f>
        <v>2029999.9999999998</v>
      </c>
      <c r="P823" s="60">
        <v>2900000</v>
      </c>
      <c r="Q823" s="61">
        <v>2900000</v>
      </c>
      <c r="R823" s="61">
        <f t="shared" si="24"/>
        <v>0</v>
      </c>
      <c r="S823" s="61">
        <f t="shared" si="25"/>
        <v>0</v>
      </c>
      <c r="T823" s="18"/>
    </row>
    <row r="824" spans="1:20" hidden="1">
      <c r="A824" s="59">
        <v>817</v>
      </c>
      <c r="B824" s="59" t="s">
        <v>4988</v>
      </c>
      <c r="C824" s="18" t="s">
        <v>648</v>
      </c>
      <c r="D824" s="18" t="s">
        <v>192</v>
      </c>
      <c r="E824" s="59" t="s">
        <v>4982</v>
      </c>
      <c r="F824" s="59" t="s">
        <v>32</v>
      </c>
      <c r="G824" s="59"/>
      <c r="H824" s="59" t="s">
        <v>33</v>
      </c>
      <c r="I824" s="60">
        <v>10</v>
      </c>
      <c r="J824" s="60">
        <v>0</v>
      </c>
      <c r="K824" s="60">
        <v>0</v>
      </c>
      <c r="L824" s="60">
        <v>2900000</v>
      </c>
      <c r="M824" s="60">
        <v>0</v>
      </c>
      <c r="N824" s="60">
        <v>0</v>
      </c>
      <c r="O824" s="60">
        <v>0</v>
      </c>
      <c r="P824" s="60">
        <v>2900000</v>
      </c>
      <c r="Q824" s="61">
        <v>2900000</v>
      </c>
      <c r="R824" s="61">
        <f t="shared" si="24"/>
        <v>0</v>
      </c>
      <c r="S824" s="61">
        <f t="shared" si="25"/>
        <v>0</v>
      </c>
      <c r="T824" s="18"/>
    </row>
    <row r="825" spans="1:20" hidden="1">
      <c r="A825" s="59">
        <v>818</v>
      </c>
      <c r="B825" s="59" t="s">
        <v>4989</v>
      </c>
      <c r="C825" s="18" t="s">
        <v>2908</v>
      </c>
      <c r="D825" s="18" t="s">
        <v>135</v>
      </c>
      <c r="E825" s="59" t="s">
        <v>4982</v>
      </c>
      <c r="F825" s="59" t="s">
        <v>32</v>
      </c>
      <c r="G825" s="59"/>
      <c r="H825" s="59" t="s">
        <v>33</v>
      </c>
      <c r="I825" s="60">
        <v>10</v>
      </c>
      <c r="J825" s="60">
        <v>0</v>
      </c>
      <c r="K825" s="60">
        <v>0</v>
      </c>
      <c r="L825" s="60">
        <v>2900000</v>
      </c>
      <c r="M825" s="60">
        <v>0</v>
      </c>
      <c r="N825" s="60">
        <v>0</v>
      </c>
      <c r="O825" s="60">
        <v>0</v>
      </c>
      <c r="P825" s="60">
        <v>2900000</v>
      </c>
      <c r="Q825" s="61">
        <v>2900000</v>
      </c>
      <c r="R825" s="61">
        <f t="shared" si="24"/>
        <v>0</v>
      </c>
      <c r="S825" s="61">
        <f t="shared" si="25"/>
        <v>0</v>
      </c>
      <c r="T825" s="18"/>
    </row>
    <row r="826" spans="1:20" hidden="1">
      <c r="A826" s="59">
        <v>819</v>
      </c>
      <c r="B826" s="59" t="s">
        <v>4990</v>
      </c>
      <c r="C826" s="18" t="s">
        <v>1613</v>
      </c>
      <c r="D826" s="18" t="s">
        <v>471</v>
      </c>
      <c r="E826" s="59" t="s">
        <v>4982</v>
      </c>
      <c r="F826" s="59" t="s">
        <v>32</v>
      </c>
      <c r="G826" s="59"/>
      <c r="H826" s="59" t="s">
        <v>33</v>
      </c>
      <c r="I826" s="60">
        <v>10</v>
      </c>
      <c r="J826" s="60">
        <v>0</v>
      </c>
      <c r="K826" s="60">
        <v>0</v>
      </c>
      <c r="L826" s="60">
        <v>2900000</v>
      </c>
      <c r="M826" s="60">
        <v>0</v>
      </c>
      <c r="N826" s="60">
        <v>0</v>
      </c>
      <c r="O826" s="60">
        <v>0</v>
      </c>
      <c r="P826" s="60">
        <v>2900000</v>
      </c>
      <c r="Q826" s="61">
        <v>2900000</v>
      </c>
      <c r="R826" s="61">
        <f t="shared" si="24"/>
        <v>0</v>
      </c>
      <c r="S826" s="61">
        <f t="shared" si="25"/>
        <v>0</v>
      </c>
      <c r="T826" s="18"/>
    </row>
    <row r="827" spans="1:20" hidden="1">
      <c r="A827" s="59">
        <v>820</v>
      </c>
      <c r="B827" s="59" t="s">
        <v>4991</v>
      </c>
      <c r="C827" s="18" t="s">
        <v>86</v>
      </c>
      <c r="D827" s="18" t="s">
        <v>170</v>
      </c>
      <c r="E827" s="59" t="s">
        <v>4982</v>
      </c>
      <c r="F827" s="59" t="s">
        <v>32</v>
      </c>
      <c r="G827" s="59"/>
      <c r="H827" s="59" t="s">
        <v>33</v>
      </c>
      <c r="I827" s="60">
        <v>10</v>
      </c>
      <c r="J827" s="60">
        <v>0</v>
      </c>
      <c r="K827" s="60">
        <v>0</v>
      </c>
      <c r="L827" s="60">
        <v>2900000</v>
      </c>
      <c r="M827" s="60">
        <v>0</v>
      </c>
      <c r="N827" s="60">
        <v>0</v>
      </c>
      <c r="O827" s="60">
        <v>0</v>
      </c>
      <c r="P827" s="60">
        <v>2900000</v>
      </c>
      <c r="Q827" s="61">
        <v>2900000</v>
      </c>
      <c r="R827" s="61">
        <f t="shared" si="24"/>
        <v>0</v>
      </c>
      <c r="S827" s="61">
        <f t="shared" si="25"/>
        <v>0</v>
      </c>
      <c r="T827" s="18"/>
    </row>
    <row r="828" spans="1:20" hidden="1">
      <c r="A828" s="59">
        <v>821</v>
      </c>
      <c r="B828" s="59" t="s">
        <v>4992</v>
      </c>
      <c r="C828" s="18" t="s">
        <v>448</v>
      </c>
      <c r="D828" s="18" t="s">
        <v>101</v>
      </c>
      <c r="E828" s="59" t="s">
        <v>4982</v>
      </c>
      <c r="F828" s="59" t="s">
        <v>32</v>
      </c>
      <c r="G828" s="59"/>
      <c r="H828" s="59" t="s">
        <v>33</v>
      </c>
      <c r="I828" s="60">
        <v>10</v>
      </c>
      <c r="J828" s="60">
        <v>0</v>
      </c>
      <c r="K828" s="60">
        <v>0</v>
      </c>
      <c r="L828" s="60">
        <v>2900000</v>
      </c>
      <c r="M828" s="60">
        <v>0</v>
      </c>
      <c r="N828" s="60">
        <v>0</v>
      </c>
      <c r="O828" s="60">
        <v>0</v>
      </c>
      <c r="P828" s="60">
        <v>2900000</v>
      </c>
      <c r="Q828" s="61">
        <v>2900000</v>
      </c>
      <c r="R828" s="61">
        <f t="shared" si="24"/>
        <v>0</v>
      </c>
      <c r="S828" s="61">
        <f t="shared" si="25"/>
        <v>0</v>
      </c>
      <c r="T828" s="18"/>
    </row>
    <row r="829" spans="1:20" hidden="1">
      <c r="A829" s="59">
        <v>822</v>
      </c>
      <c r="B829" s="59" t="s">
        <v>4993</v>
      </c>
      <c r="C829" s="18" t="s">
        <v>86</v>
      </c>
      <c r="D829" s="18" t="s">
        <v>1783</v>
      </c>
      <c r="E829" s="59" t="s">
        <v>4982</v>
      </c>
      <c r="F829" s="59" t="s">
        <v>32</v>
      </c>
      <c r="G829" s="59"/>
      <c r="H829" s="59" t="s">
        <v>33</v>
      </c>
      <c r="I829" s="60">
        <v>10</v>
      </c>
      <c r="J829" s="60">
        <v>0</v>
      </c>
      <c r="K829" s="60">
        <v>0</v>
      </c>
      <c r="L829" s="60">
        <v>2900000</v>
      </c>
      <c r="M829" s="60">
        <v>0</v>
      </c>
      <c r="N829" s="60">
        <v>0</v>
      </c>
      <c r="O829" s="60">
        <v>0</v>
      </c>
      <c r="P829" s="60">
        <v>2900000</v>
      </c>
      <c r="Q829" s="61">
        <v>2900000</v>
      </c>
      <c r="R829" s="61">
        <f t="shared" si="24"/>
        <v>0</v>
      </c>
      <c r="S829" s="61">
        <f t="shared" si="25"/>
        <v>0</v>
      </c>
      <c r="T829" s="18"/>
    </row>
    <row r="830" spans="1:20" hidden="1">
      <c r="A830" s="59">
        <v>823</v>
      </c>
      <c r="B830" s="59" t="s">
        <v>4994</v>
      </c>
      <c r="C830" s="18" t="s">
        <v>4995</v>
      </c>
      <c r="D830" s="18" t="s">
        <v>158</v>
      </c>
      <c r="E830" s="59" t="s">
        <v>4982</v>
      </c>
      <c r="F830" s="59" t="s">
        <v>32</v>
      </c>
      <c r="G830" s="59"/>
      <c r="H830" s="59" t="s">
        <v>33</v>
      </c>
      <c r="I830" s="60">
        <v>10</v>
      </c>
      <c r="J830" s="60">
        <v>0</v>
      </c>
      <c r="K830" s="60">
        <v>0</v>
      </c>
      <c r="L830" s="60">
        <v>2900000</v>
      </c>
      <c r="M830" s="60">
        <v>0</v>
      </c>
      <c r="N830" s="60">
        <v>0</v>
      </c>
      <c r="O830" s="60">
        <v>0</v>
      </c>
      <c r="P830" s="60">
        <v>2900000</v>
      </c>
      <c r="Q830" s="61">
        <v>2900000</v>
      </c>
      <c r="R830" s="61">
        <f t="shared" si="24"/>
        <v>0</v>
      </c>
      <c r="S830" s="61">
        <f t="shared" si="25"/>
        <v>0</v>
      </c>
      <c r="T830" s="18"/>
    </row>
    <row r="831" spans="1:20" hidden="1">
      <c r="A831" s="59">
        <v>824</v>
      </c>
      <c r="B831" s="59" t="s">
        <v>4996</v>
      </c>
      <c r="C831" s="18" t="s">
        <v>2744</v>
      </c>
      <c r="D831" s="18" t="s">
        <v>1135</v>
      </c>
      <c r="E831" s="59" t="s">
        <v>4982</v>
      </c>
      <c r="F831" s="59" t="s">
        <v>32</v>
      </c>
      <c r="G831" s="59"/>
      <c r="H831" s="59" t="s">
        <v>33</v>
      </c>
      <c r="I831" s="60">
        <v>10</v>
      </c>
      <c r="J831" s="60">
        <v>0</v>
      </c>
      <c r="K831" s="60">
        <v>0</v>
      </c>
      <c r="L831" s="60">
        <v>2900000</v>
      </c>
      <c r="M831" s="60">
        <v>0</v>
      </c>
      <c r="N831" s="60">
        <v>0</v>
      </c>
      <c r="O831" s="60">
        <v>0</v>
      </c>
      <c r="P831" s="60">
        <v>2900000</v>
      </c>
      <c r="Q831" s="61">
        <v>2900000</v>
      </c>
      <c r="R831" s="61">
        <f t="shared" si="24"/>
        <v>0</v>
      </c>
      <c r="S831" s="61">
        <f t="shared" si="25"/>
        <v>0</v>
      </c>
      <c r="T831" s="18"/>
    </row>
    <row r="832" spans="1:20" hidden="1">
      <c r="A832" s="59">
        <v>825</v>
      </c>
      <c r="B832" s="59" t="s">
        <v>4997</v>
      </c>
      <c r="C832" s="18" t="s">
        <v>4998</v>
      </c>
      <c r="D832" s="18" t="s">
        <v>436</v>
      </c>
      <c r="E832" s="59" t="s">
        <v>4982</v>
      </c>
      <c r="F832" s="59" t="s">
        <v>32</v>
      </c>
      <c r="G832" s="59"/>
      <c r="H832" s="59" t="s">
        <v>33</v>
      </c>
      <c r="I832" s="60">
        <v>10</v>
      </c>
      <c r="J832" s="60">
        <v>0</v>
      </c>
      <c r="K832" s="60">
        <v>0</v>
      </c>
      <c r="L832" s="60">
        <v>2900000</v>
      </c>
      <c r="M832" s="60">
        <v>0</v>
      </c>
      <c r="N832" s="60">
        <v>0</v>
      </c>
      <c r="O832" s="60">
        <v>0</v>
      </c>
      <c r="P832" s="60">
        <v>2900000</v>
      </c>
      <c r="Q832" s="61">
        <v>2900000</v>
      </c>
      <c r="R832" s="61">
        <f t="shared" si="24"/>
        <v>0</v>
      </c>
      <c r="S832" s="61">
        <f t="shared" si="25"/>
        <v>0</v>
      </c>
      <c r="T832" s="18"/>
    </row>
    <row r="833" spans="1:20" hidden="1">
      <c r="A833" s="59">
        <v>826</v>
      </c>
      <c r="B833" s="59" t="s">
        <v>4999</v>
      </c>
      <c r="C833" s="18" t="s">
        <v>5000</v>
      </c>
      <c r="D833" s="18" t="s">
        <v>309</v>
      </c>
      <c r="E833" s="59" t="s">
        <v>4982</v>
      </c>
      <c r="F833" s="59" t="s">
        <v>64</v>
      </c>
      <c r="G833" s="59"/>
      <c r="H833" s="59" t="s">
        <v>33</v>
      </c>
      <c r="I833" s="60">
        <v>10</v>
      </c>
      <c r="J833" s="60">
        <v>0</v>
      </c>
      <c r="K833" s="60">
        <v>0</v>
      </c>
      <c r="L833" s="60">
        <v>2900000</v>
      </c>
      <c r="M833" s="60">
        <v>0</v>
      </c>
      <c r="N833" s="60">
        <v>0</v>
      </c>
      <c r="O833" s="60">
        <f>I833*290000*0.7</f>
        <v>2029999.9999999998</v>
      </c>
      <c r="P833" s="60">
        <v>2900000</v>
      </c>
      <c r="Q833" s="61">
        <v>2900000</v>
      </c>
      <c r="R833" s="61">
        <f t="shared" si="24"/>
        <v>0</v>
      </c>
      <c r="S833" s="61">
        <f t="shared" si="25"/>
        <v>0</v>
      </c>
      <c r="T833" s="18"/>
    </row>
    <row r="834" spans="1:20" hidden="1">
      <c r="A834" s="59">
        <v>827</v>
      </c>
      <c r="B834" s="59" t="s">
        <v>5001</v>
      </c>
      <c r="C834" s="18" t="s">
        <v>5002</v>
      </c>
      <c r="D834" s="18" t="s">
        <v>328</v>
      </c>
      <c r="E834" s="59" t="s">
        <v>4982</v>
      </c>
      <c r="F834" s="59" t="s">
        <v>32</v>
      </c>
      <c r="G834" s="59"/>
      <c r="H834" s="59" t="s">
        <v>33</v>
      </c>
      <c r="I834" s="60">
        <v>10</v>
      </c>
      <c r="J834" s="60">
        <v>0</v>
      </c>
      <c r="K834" s="60">
        <v>0</v>
      </c>
      <c r="L834" s="60">
        <v>2900000</v>
      </c>
      <c r="M834" s="60">
        <v>0</v>
      </c>
      <c r="N834" s="60">
        <v>0</v>
      </c>
      <c r="O834" s="60">
        <v>0</v>
      </c>
      <c r="P834" s="60">
        <v>2900000</v>
      </c>
      <c r="Q834" s="61">
        <v>2900000</v>
      </c>
      <c r="R834" s="61">
        <f t="shared" si="24"/>
        <v>0</v>
      </c>
      <c r="S834" s="61">
        <f t="shared" si="25"/>
        <v>0</v>
      </c>
      <c r="T834" s="18"/>
    </row>
    <row r="835" spans="1:20" hidden="1">
      <c r="A835" s="59">
        <v>828</v>
      </c>
      <c r="B835" s="59" t="s">
        <v>5003</v>
      </c>
      <c r="C835" s="18" t="s">
        <v>95</v>
      </c>
      <c r="D835" s="18" t="s">
        <v>84</v>
      </c>
      <c r="E835" s="59" t="s">
        <v>4982</v>
      </c>
      <c r="F835" s="59" t="s">
        <v>32</v>
      </c>
      <c r="G835" s="59"/>
      <c r="H835" s="59" t="s">
        <v>33</v>
      </c>
      <c r="I835" s="60">
        <v>10</v>
      </c>
      <c r="J835" s="60">
        <v>0</v>
      </c>
      <c r="K835" s="60">
        <v>0</v>
      </c>
      <c r="L835" s="60">
        <v>2900000</v>
      </c>
      <c r="M835" s="60">
        <v>0</v>
      </c>
      <c r="N835" s="60">
        <v>0</v>
      </c>
      <c r="O835" s="60">
        <v>0</v>
      </c>
      <c r="P835" s="60">
        <v>2900000</v>
      </c>
      <c r="Q835" s="61">
        <v>2900000</v>
      </c>
      <c r="R835" s="61">
        <f t="shared" si="24"/>
        <v>0</v>
      </c>
      <c r="S835" s="61">
        <f t="shared" si="25"/>
        <v>0</v>
      </c>
      <c r="T835" s="18"/>
    </row>
    <row r="836" spans="1:20" hidden="1">
      <c r="A836" s="59">
        <v>829</v>
      </c>
      <c r="B836" s="59" t="s">
        <v>5004</v>
      </c>
      <c r="C836" s="18" t="s">
        <v>669</v>
      </c>
      <c r="D836" s="18" t="s">
        <v>5005</v>
      </c>
      <c r="E836" s="59" t="s">
        <v>4982</v>
      </c>
      <c r="F836" s="59" t="s">
        <v>64</v>
      </c>
      <c r="G836" s="59" t="s">
        <v>64</v>
      </c>
      <c r="H836" s="59" t="s">
        <v>33</v>
      </c>
      <c r="I836" s="60">
        <v>10</v>
      </c>
      <c r="J836" s="60">
        <v>0</v>
      </c>
      <c r="K836" s="60">
        <v>0</v>
      </c>
      <c r="L836" s="60">
        <v>2900000</v>
      </c>
      <c r="M836" s="60">
        <v>0</v>
      </c>
      <c r="N836" s="60">
        <v>0</v>
      </c>
      <c r="O836" s="60">
        <f>I836*290000*0.7</f>
        <v>2029999.9999999998</v>
      </c>
      <c r="P836" s="60">
        <v>2900000</v>
      </c>
      <c r="Q836" s="61">
        <v>2900000</v>
      </c>
      <c r="R836" s="61">
        <f t="shared" si="24"/>
        <v>0</v>
      </c>
      <c r="S836" s="61">
        <f t="shared" si="25"/>
        <v>0</v>
      </c>
      <c r="T836" s="18"/>
    </row>
    <row r="837" spans="1:20" hidden="1">
      <c r="A837" s="59">
        <v>830</v>
      </c>
      <c r="B837" s="59" t="s">
        <v>5006</v>
      </c>
      <c r="C837" s="18" t="s">
        <v>5007</v>
      </c>
      <c r="D837" s="18" t="s">
        <v>1193</v>
      </c>
      <c r="E837" s="59" t="s">
        <v>4982</v>
      </c>
      <c r="F837" s="59" t="s">
        <v>64</v>
      </c>
      <c r="G837" s="59"/>
      <c r="H837" s="59" t="s">
        <v>33</v>
      </c>
      <c r="I837" s="60">
        <v>10</v>
      </c>
      <c r="J837" s="60">
        <v>0</v>
      </c>
      <c r="K837" s="60">
        <v>0</v>
      </c>
      <c r="L837" s="60">
        <v>2900000</v>
      </c>
      <c r="M837" s="60">
        <v>0</v>
      </c>
      <c r="N837" s="60">
        <v>0</v>
      </c>
      <c r="O837" s="60">
        <f>I837*290000*0.7</f>
        <v>2029999.9999999998</v>
      </c>
      <c r="P837" s="60">
        <v>2900000</v>
      </c>
      <c r="Q837" s="61">
        <v>2900000</v>
      </c>
      <c r="R837" s="61">
        <f t="shared" si="24"/>
        <v>0</v>
      </c>
      <c r="S837" s="61">
        <f t="shared" si="25"/>
        <v>0</v>
      </c>
      <c r="T837" s="18"/>
    </row>
    <row r="838" spans="1:20" hidden="1">
      <c r="A838" s="59">
        <v>831</v>
      </c>
      <c r="B838" s="59" t="s">
        <v>5008</v>
      </c>
      <c r="C838" s="18" t="s">
        <v>86</v>
      </c>
      <c r="D838" s="18" t="s">
        <v>5009</v>
      </c>
      <c r="E838" s="59" t="s">
        <v>4982</v>
      </c>
      <c r="F838" s="59" t="s">
        <v>32</v>
      </c>
      <c r="G838" s="59"/>
      <c r="H838" s="59" t="s">
        <v>33</v>
      </c>
      <c r="I838" s="60">
        <v>10</v>
      </c>
      <c r="J838" s="60">
        <v>0</v>
      </c>
      <c r="K838" s="60">
        <v>0</v>
      </c>
      <c r="L838" s="60">
        <v>2900000</v>
      </c>
      <c r="M838" s="60">
        <v>0</v>
      </c>
      <c r="N838" s="60">
        <v>0</v>
      </c>
      <c r="O838" s="60">
        <v>0</v>
      </c>
      <c r="P838" s="60">
        <v>2900000</v>
      </c>
      <c r="Q838" s="61">
        <v>2900000</v>
      </c>
      <c r="R838" s="61">
        <f t="shared" si="24"/>
        <v>0</v>
      </c>
      <c r="S838" s="61">
        <f t="shared" si="25"/>
        <v>0</v>
      </c>
      <c r="T838" s="18"/>
    </row>
    <row r="839" spans="1:20" hidden="1">
      <c r="A839" s="59">
        <v>832</v>
      </c>
      <c r="B839" s="59" t="s">
        <v>5010</v>
      </c>
      <c r="C839" s="18" t="s">
        <v>5011</v>
      </c>
      <c r="D839" s="18" t="s">
        <v>135</v>
      </c>
      <c r="E839" s="59" t="s">
        <v>4982</v>
      </c>
      <c r="F839" s="59" t="s">
        <v>32</v>
      </c>
      <c r="G839" s="59"/>
      <c r="H839" s="59" t="s">
        <v>33</v>
      </c>
      <c r="I839" s="60">
        <v>10</v>
      </c>
      <c r="J839" s="60">
        <v>0</v>
      </c>
      <c r="K839" s="60">
        <v>0</v>
      </c>
      <c r="L839" s="60">
        <v>2900000</v>
      </c>
      <c r="M839" s="60">
        <v>0</v>
      </c>
      <c r="N839" s="60">
        <v>0</v>
      </c>
      <c r="O839" s="60">
        <v>0</v>
      </c>
      <c r="P839" s="60">
        <v>2900000</v>
      </c>
      <c r="Q839" s="61">
        <v>2900000</v>
      </c>
      <c r="R839" s="61">
        <f t="shared" si="24"/>
        <v>0</v>
      </c>
      <c r="S839" s="61">
        <f t="shared" si="25"/>
        <v>0</v>
      </c>
      <c r="T839" s="18"/>
    </row>
    <row r="840" spans="1:20">
      <c r="A840" s="59">
        <v>833</v>
      </c>
      <c r="B840" s="59" t="s">
        <v>5012</v>
      </c>
      <c r="C840" s="18" t="s">
        <v>95</v>
      </c>
      <c r="D840" s="18" t="s">
        <v>477</v>
      </c>
      <c r="E840" s="59" t="s">
        <v>4982</v>
      </c>
      <c r="F840" s="59" t="s">
        <v>32</v>
      </c>
      <c r="G840" s="59"/>
      <c r="H840" s="59" t="s">
        <v>33</v>
      </c>
      <c r="I840" s="60">
        <v>10</v>
      </c>
      <c r="J840" s="60">
        <v>0</v>
      </c>
      <c r="K840" s="60">
        <v>0</v>
      </c>
      <c r="L840" s="60">
        <v>2900000</v>
      </c>
      <c r="M840" s="60">
        <v>0</v>
      </c>
      <c r="N840" s="60">
        <v>0</v>
      </c>
      <c r="O840" s="60">
        <v>0</v>
      </c>
      <c r="P840" s="60">
        <v>2900000</v>
      </c>
      <c r="Q840" s="61">
        <v>0</v>
      </c>
      <c r="R840" s="61">
        <f t="shared" si="24"/>
        <v>0</v>
      </c>
      <c r="S840" s="61">
        <f t="shared" si="25"/>
        <v>2900000</v>
      </c>
      <c r="T840" s="18"/>
    </row>
    <row r="841" spans="1:20">
      <c r="A841" s="59">
        <v>834</v>
      </c>
      <c r="B841" s="59" t="s">
        <v>5013</v>
      </c>
      <c r="C841" s="18" t="s">
        <v>152</v>
      </c>
      <c r="D841" s="18" t="s">
        <v>244</v>
      </c>
      <c r="E841" s="59" t="s">
        <v>4982</v>
      </c>
      <c r="F841" s="59" t="s">
        <v>32</v>
      </c>
      <c r="G841" s="59"/>
      <c r="H841" s="59" t="s">
        <v>33</v>
      </c>
      <c r="I841" s="60">
        <v>10</v>
      </c>
      <c r="J841" s="60">
        <v>0</v>
      </c>
      <c r="K841" s="60">
        <v>0</v>
      </c>
      <c r="L841" s="60">
        <v>2900000</v>
      </c>
      <c r="M841" s="60">
        <v>0</v>
      </c>
      <c r="N841" s="60">
        <v>0</v>
      </c>
      <c r="O841" s="60">
        <v>0</v>
      </c>
      <c r="P841" s="60">
        <v>2900000</v>
      </c>
      <c r="Q841" s="61">
        <v>0</v>
      </c>
      <c r="R841" s="61">
        <f t="shared" ref="R841:R904" si="26">IF(P841-Q841&lt;0,Q841-P841,0)</f>
        <v>0</v>
      </c>
      <c r="S841" s="61">
        <f t="shared" ref="S841:S904" si="27">IF(P841-Q841&gt;0,P841-Q841,0)</f>
        <v>2900000</v>
      </c>
      <c r="T841" s="18"/>
    </row>
    <row r="842" spans="1:20" hidden="1">
      <c r="A842" s="59">
        <v>835</v>
      </c>
      <c r="B842" s="59" t="s">
        <v>5014</v>
      </c>
      <c r="C842" s="18" t="s">
        <v>1850</v>
      </c>
      <c r="D842" s="18" t="s">
        <v>259</v>
      </c>
      <c r="E842" s="59" t="s">
        <v>4982</v>
      </c>
      <c r="F842" s="59" t="s">
        <v>32</v>
      </c>
      <c r="G842" s="59"/>
      <c r="H842" s="59" t="s">
        <v>33</v>
      </c>
      <c r="I842" s="60">
        <v>10</v>
      </c>
      <c r="J842" s="60">
        <v>0</v>
      </c>
      <c r="K842" s="60">
        <v>0</v>
      </c>
      <c r="L842" s="60">
        <v>2900000</v>
      </c>
      <c r="M842" s="60">
        <v>0</v>
      </c>
      <c r="N842" s="60">
        <v>0</v>
      </c>
      <c r="O842" s="60">
        <v>0</v>
      </c>
      <c r="P842" s="60">
        <v>2900000</v>
      </c>
      <c r="Q842" s="61">
        <v>2900000</v>
      </c>
      <c r="R842" s="61">
        <f t="shared" si="26"/>
        <v>0</v>
      </c>
      <c r="S842" s="61">
        <f t="shared" si="27"/>
        <v>0</v>
      </c>
      <c r="T842" s="18"/>
    </row>
    <row r="843" spans="1:20" hidden="1">
      <c r="A843" s="59">
        <v>836</v>
      </c>
      <c r="B843" s="59" t="s">
        <v>5015</v>
      </c>
      <c r="C843" s="18" t="s">
        <v>5016</v>
      </c>
      <c r="D843" s="18" t="s">
        <v>36</v>
      </c>
      <c r="E843" s="59" t="s">
        <v>4982</v>
      </c>
      <c r="F843" s="59" t="s">
        <v>64</v>
      </c>
      <c r="G843" s="59"/>
      <c r="H843" s="59" t="s">
        <v>33</v>
      </c>
      <c r="I843" s="60">
        <v>10</v>
      </c>
      <c r="J843" s="60">
        <v>0</v>
      </c>
      <c r="K843" s="60">
        <v>0</v>
      </c>
      <c r="L843" s="60">
        <v>2900000</v>
      </c>
      <c r="M843" s="60">
        <v>0</v>
      </c>
      <c r="N843" s="60">
        <v>0</v>
      </c>
      <c r="O843" s="60">
        <f>I843*290000*0.7</f>
        <v>2029999.9999999998</v>
      </c>
      <c r="P843" s="60">
        <v>2900000</v>
      </c>
      <c r="Q843" s="61">
        <v>2900000</v>
      </c>
      <c r="R843" s="61">
        <f t="shared" si="26"/>
        <v>0</v>
      </c>
      <c r="S843" s="61">
        <f t="shared" si="27"/>
        <v>0</v>
      </c>
      <c r="T843" s="18"/>
    </row>
    <row r="844" spans="1:20" hidden="1">
      <c r="A844" s="59">
        <v>837</v>
      </c>
      <c r="B844" s="59" t="s">
        <v>5017</v>
      </c>
      <c r="C844" s="18" t="s">
        <v>86</v>
      </c>
      <c r="D844" s="18" t="s">
        <v>198</v>
      </c>
      <c r="E844" s="59" t="s">
        <v>4982</v>
      </c>
      <c r="F844" s="59" t="s">
        <v>32</v>
      </c>
      <c r="G844" s="59"/>
      <c r="H844" s="59" t="s">
        <v>33</v>
      </c>
      <c r="I844" s="60">
        <v>10</v>
      </c>
      <c r="J844" s="60">
        <v>0</v>
      </c>
      <c r="K844" s="60">
        <v>0</v>
      </c>
      <c r="L844" s="60">
        <v>2900000</v>
      </c>
      <c r="M844" s="60">
        <v>0</v>
      </c>
      <c r="N844" s="60">
        <v>0</v>
      </c>
      <c r="O844" s="60">
        <v>0</v>
      </c>
      <c r="P844" s="60">
        <v>2900000</v>
      </c>
      <c r="Q844" s="61">
        <v>2900000</v>
      </c>
      <c r="R844" s="61">
        <f t="shared" si="26"/>
        <v>0</v>
      </c>
      <c r="S844" s="61">
        <f t="shared" si="27"/>
        <v>0</v>
      </c>
      <c r="T844" s="18"/>
    </row>
    <row r="845" spans="1:20" hidden="1">
      <c r="A845" s="59">
        <v>838</v>
      </c>
      <c r="B845" s="59" t="s">
        <v>5018</v>
      </c>
      <c r="C845" s="18" t="s">
        <v>1833</v>
      </c>
      <c r="D845" s="18" t="s">
        <v>5019</v>
      </c>
      <c r="E845" s="59" t="s">
        <v>4982</v>
      </c>
      <c r="F845" s="59" t="s">
        <v>32</v>
      </c>
      <c r="G845" s="59"/>
      <c r="H845" s="59" t="s">
        <v>33</v>
      </c>
      <c r="I845" s="60">
        <v>10</v>
      </c>
      <c r="J845" s="60">
        <v>0</v>
      </c>
      <c r="K845" s="60">
        <v>0</v>
      </c>
      <c r="L845" s="60">
        <v>2900000</v>
      </c>
      <c r="M845" s="60">
        <v>0</v>
      </c>
      <c r="N845" s="60">
        <v>0</v>
      </c>
      <c r="O845" s="60">
        <v>0</v>
      </c>
      <c r="P845" s="60">
        <v>2900000</v>
      </c>
      <c r="Q845" s="61">
        <v>2900000</v>
      </c>
      <c r="R845" s="61">
        <f t="shared" si="26"/>
        <v>0</v>
      </c>
      <c r="S845" s="61">
        <f t="shared" si="27"/>
        <v>0</v>
      </c>
      <c r="T845" s="18"/>
    </row>
    <row r="846" spans="1:20" hidden="1">
      <c r="A846" s="59">
        <v>839</v>
      </c>
      <c r="B846" s="59" t="s">
        <v>5020</v>
      </c>
      <c r="C846" s="18" t="s">
        <v>293</v>
      </c>
      <c r="D846" s="18" t="s">
        <v>36</v>
      </c>
      <c r="E846" s="59" t="s">
        <v>4982</v>
      </c>
      <c r="F846" s="59" t="s">
        <v>32</v>
      </c>
      <c r="G846" s="59"/>
      <c r="H846" s="59" t="s">
        <v>33</v>
      </c>
      <c r="I846" s="60">
        <v>10</v>
      </c>
      <c r="J846" s="60">
        <v>0</v>
      </c>
      <c r="K846" s="60">
        <v>0</v>
      </c>
      <c r="L846" s="60">
        <v>2900000</v>
      </c>
      <c r="M846" s="60">
        <v>0</v>
      </c>
      <c r="N846" s="60">
        <v>0</v>
      </c>
      <c r="O846" s="60">
        <v>0</v>
      </c>
      <c r="P846" s="60">
        <v>2900000</v>
      </c>
      <c r="Q846" s="61">
        <v>2900000</v>
      </c>
      <c r="R846" s="61">
        <f t="shared" si="26"/>
        <v>0</v>
      </c>
      <c r="S846" s="61">
        <f t="shared" si="27"/>
        <v>0</v>
      </c>
      <c r="T846" s="18"/>
    </row>
    <row r="847" spans="1:20" hidden="1">
      <c r="A847" s="59">
        <v>840</v>
      </c>
      <c r="B847" s="59" t="s">
        <v>5021</v>
      </c>
      <c r="C847" s="18" t="s">
        <v>5022</v>
      </c>
      <c r="D847" s="18" t="s">
        <v>192</v>
      </c>
      <c r="E847" s="59" t="s">
        <v>4982</v>
      </c>
      <c r="F847" s="59" t="s">
        <v>32</v>
      </c>
      <c r="G847" s="59"/>
      <c r="H847" s="59" t="s">
        <v>33</v>
      </c>
      <c r="I847" s="60">
        <v>10</v>
      </c>
      <c r="J847" s="60">
        <v>0</v>
      </c>
      <c r="K847" s="60">
        <v>0</v>
      </c>
      <c r="L847" s="60">
        <v>2900000</v>
      </c>
      <c r="M847" s="60">
        <v>0</v>
      </c>
      <c r="N847" s="60">
        <v>0</v>
      </c>
      <c r="O847" s="60">
        <v>0</v>
      </c>
      <c r="P847" s="60">
        <v>2900000</v>
      </c>
      <c r="Q847" s="61">
        <v>2900000</v>
      </c>
      <c r="R847" s="61">
        <f t="shared" si="26"/>
        <v>0</v>
      </c>
      <c r="S847" s="61">
        <f t="shared" si="27"/>
        <v>0</v>
      </c>
      <c r="T847" s="18"/>
    </row>
    <row r="848" spans="1:20" hidden="1">
      <c r="A848" s="59">
        <v>841</v>
      </c>
      <c r="B848" s="59" t="s">
        <v>5023</v>
      </c>
      <c r="C848" s="18" t="s">
        <v>938</v>
      </c>
      <c r="D848" s="18" t="s">
        <v>272</v>
      </c>
      <c r="E848" s="59" t="s">
        <v>4982</v>
      </c>
      <c r="F848" s="59" t="s">
        <v>32</v>
      </c>
      <c r="G848" s="59"/>
      <c r="H848" s="59" t="s">
        <v>33</v>
      </c>
      <c r="I848" s="60">
        <v>10</v>
      </c>
      <c r="J848" s="60">
        <v>0</v>
      </c>
      <c r="K848" s="60">
        <v>0</v>
      </c>
      <c r="L848" s="60">
        <v>2900000</v>
      </c>
      <c r="M848" s="60">
        <v>0</v>
      </c>
      <c r="N848" s="60">
        <v>0</v>
      </c>
      <c r="O848" s="60">
        <v>0</v>
      </c>
      <c r="P848" s="60">
        <v>2900000</v>
      </c>
      <c r="Q848" s="61">
        <v>2900000</v>
      </c>
      <c r="R848" s="61">
        <f t="shared" si="26"/>
        <v>0</v>
      </c>
      <c r="S848" s="61">
        <f t="shared" si="27"/>
        <v>0</v>
      </c>
      <c r="T848" s="18"/>
    </row>
    <row r="849" spans="1:20" hidden="1">
      <c r="A849" s="59">
        <v>842</v>
      </c>
      <c r="B849" s="59" t="s">
        <v>5024</v>
      </c>
      <c r="C849" s="18" t="s">
        <v>241</v>
      </c>
      <c r="D849" s="18" t="s">
        <v>304</v>
      </c>
      <c r="E849" s="59" t="s">
        <v>4982</v>
      </c>
      <c r="F849" s="59" t="s">
        <v>32</v>
      </c>
      <c r="G849" s="59"/>
      <c r="H849" s="59" t="s">
        <v>33</v>
      </c>
      <c r="I849" s="60">
        <v>10</v>
      </c>
      <c r="J849" s="60">
        <v>0</v>
      </c>
      <c r="K849" s="60">
        <v>0</v>
      </c>
      <c r="L849" s="60">
        <v>2900000</v>
      </c>
      <c r="M849" s="60">
        <v>0</v>
      </c>
      <c r="N849" s="60">
        <v>0</v>
      </c>
      <c r="O849" s="60">
        <v>0</v>
      </c>
      <c r="P849" s="60">
        <v>2900000</v>
      </c>
      <c r="Q849" s="61">
        <v>2900000</v>
      </c>
      <c r="R849" s="61">
        <f t="shared" si="26"/>
        <v>0</v>
      </c>
      <c r="S849" s="61">
        <f t="shared" si="27"/>
        <v>0</v>
      </c>
      <c r="T849" s="18"/>
    </row>
    <row r="850" spans="1:20" hidden="1">
      <c r="A850" s="59">
        <v>843</v>
      </c>
      <c r="B850" s="59" t="s">
        <v>5025</v>
      </c>
      <c r="C850" s="18" t="s">
        <v>3796</v>
      </c>
      <c r="D850" s="18" t="s">
        <v>124</v>
      </c>
      <c r="E850" s="59" t="s">
        <v>4982</v>
      </c>
      <c r="F850" s="59" t="s">
        <v>32</v>
      </c>
      <c r="G850" s="59"/>
      <c r="H850" s="59" t="s">
        <v>33</v>
      </c>
      <c r="I850" s="60">
        <v>10</v>
      </c>
      <c r="J850" s="60">
        <v>0</v>
      </c>
      <c r="K850" s="60">
        <v>0</v>
      </c>
      <c r="L850" s="60">
        <v>2900000</v>
      </c>
      <c r="M850" s="60">
        <v>0</v>
      </c>
      <c r="N850" s="60">
        <v>0</v>
      </c>
      <c r="O850" s="60">
        <v>0</v>
      </c>
      <c r="P850" s="60">
        <v>2900000</v>
      </c>
      <c r="Q850" s="61">
        <v>2900000</v>
      </c>
      <c r="R850" s="61">
        <f t="shared" si="26"/>
        <v>0</v>
      </c>
      <c r="S850" s="61">
        <f t="shared" si="27"/>
        <v>0</v>
      </c>
      <c r="T850" s="18"/>
    </row>
    <row r="851" spans="1:20" hidden="1">
      <c r="A851" s="59">
        <v>844</v>
      </c>
      <c r="B851" s="59" t="s">
        <v>5026</v>
      </c>
      <c r="C851" s="18" t="s">
        <v>416</v>
      </c>
      <c r="D851" s="18" t="s">
        <v>903</v>
      </c>
      <c r="E851" s="59" t="s">
        <v>4982</v>
      </c>
      <c r="F851" s="59" t="s">
        <v>32</v>
      </c>
      <c r="G851" s="59"/>
      <c r="H851" s="59" t="s">
        <v>33</v>
      </c>
      <c r="I851" s="60">
        <v>10</v>
      </c>
      <c r="J851" s="60">
        <v>0</v>
      </c>
      <c r="K851" s="60">
        <v>0</v>
      </c>
      <c r="L851" s="60">
        <v>2900000</v>
      </c>
      <c r="M851" s="60">
        <v>0</v>
      </c>
      <c r="N851" s="60">
        <v>0</v>
      </c>
      <c r="O851" s="60">
        <v>0</v>
      </c>
      <c r="P851" s="60">
        <v>2900000</v>
      </c>
      <c r="Q851" s="61">
        <v>2900000</v>
      </c>
      <c r="R851" s="61">
        <f t="shared" si="26"/>
        <v>0</v>
      </c>
      <c r="S851" s="61">
        <f t="shared" si="27"/>
        <v>0</v>
      </c>
      <c r="T851" s="18"/>
    </row>
    <row r="852" spans="1:20" hidden="1">
      <c r="A852" s="59">
        <v>845</v>
      </c>
      <c r="B852" s="59" t="s">
        <v>5027</v>
      </c>
      <c r="C852" s="18" t="s">
        <v>5028</v>
      </c>
      <c r="D852" s="18" t="s">
        <v>1228</v>
      </c>
      <c r="E852" s="59" t="s">
        <v>4982</v>
      </c>
      <c r="F852" s="59" t="s">
        <v>64</v>
      </c>
      <c r="G852" s="59"/>
      <c r="H852" s="59" t="s">
        <v>33</v>
      </c>
      <c r="I852" s="60">
        <v>10</v>
      </c>
      <c r="J852" s="60">
        <v>0</v>
      </c>
      <c r="K852" s="60">
        <v>0</v>
      </c>
      <c r="L852" s="60">
        <v>2900000</v>
      </c>
      <c r="M852" s="60">
        <v>0</v>
      </c>
      <c r="N852" s="60">
        <v>0</v>
      </c>
      <c r="O852" s="60">
        <f>I852*290000*0.7</f>
        <v>2029999.9999999998</v>
      </c>
      <c r="P852" s="60">
        <v>2900000</v>
      </c>
      <c r="Q852" s="61">
        <v>2900000</v>
      </c>
      <c r="R852" s="61">
        <f t="shared" si="26"/>
        <v>0</v>
      </c>
      <c r="S852" s="61">
        <f t="shared" si="27"/>
        <v>0</v>
      </c>
      <c r="T852" s="18"/>
    </row>
    <row r="853" spans="1:20" hidden="1">
      <c r="A853" s="59">
        <v>846</v>
      </c>
      <c r="B853" s="59" t="s">
        <v>5029</v>
      </c>
      <c r="C853" s="18" t="s">
        <v>5030</v>
      </c>
      <c r="D853" s="18" t="s">
        <v>63</v>
      </c>
      <c r="E853" s="59" t="s">
        <v>4982</v>
      </c>
      <c r="F853" s="59" t="s">
        <v>32</v>
      </c>
      <c r="G853" s="59"/>
      <c r="H853" s="59" t="s">
        <v>33</v>
      </c>
      <c r="I853" s="60">
        <v>10</v>
      </c>
      <c r="J853" s="60">
        <v>0</v>
      </c>
      <c r="K853" s="60">
        <v>0</v>
      </c>
      <c r="L853" s="60">
        <v>2900000</v>
      </c>
      <c r="M853" s="60">
        <v>0</v>
      </c>
      <c r="N853" s="60">
        <v>0</v>
      </c>
      <c r="O853" s="60">
        <v>0</v>
      </c>
      <c r="P853" s="60">
        <v>2900000</v>
      </c>
      <c r="Q853" s="61">
        <v>2900000</v>
      </c>
      <c r="R853" s="61">
        <f t="shared" si="26"/>
        <v>0</v>
      </c>
      <c r="S853" s="61">
        <f t="shared" si="27"/>
        <v>0</v>
      </c>
      <c r="T853" s="18"/>
    </row>
    <row r="854" spans="1:20" hidden="1">
      <c r="A854" s="59">
        <v>847</v>
      </c>
      <c r="B854" s="59" t="s">
        <v>5031</v>
      </c>
      <c r="C854" s="18" t="s">
        <v>5032</v>
      </c>
      <c r="D854" s="18" t="s">
        <v>84</v>
      </c>
      <c r="E854" s="59" t="s">
        <v>4982</v>
      </c>
      <c r="F854" s="59" t="s">
        <v>32</v>
      </c>
      <c r="G854" s="59"/>
      <c r="H854" s="59" t="s">
        <v>33</v>
      </c>
      <c r="I854" s="60">
        <v>10</v>
      </c>
      <c r="J854" s="60">
        <v>0</v>
      </c>
      <c r="K854" s="60">
        <v>0</v>
      </c>
      <c r="L854" s="60">
        <v>2900000</v>
      </c>
      <c r="M854" s="60">
        <v>0</v>
      </c>
      <c r="N854" s="60">
        <v>0</v>
      </c>
      <c r="O854" s="60">
        <v>0</v>
      </c>
      <c r="P854" s="60">
        <v>2900000</v>
      </c>
      <c r="Q854" s="61">
        <v>2900000</v>
      </c>
      <c r="R854" s="61">
        <f t="shared" si="26"/>
        <v>0</v>
      </c>
      <c r="S854" s="61">
        <f t="shared" si="27"/>
        <v>0</v>
      </c>
      <c r="T854" s="18"/>
    </row>
    <row r="855" spans="1:20" hidden="1">
      <c r="A855" s="59">
        <v>848</v>
      </c>
      <c r="B855" s="59" t="s">
        <v>5033</v>
      </c>
      <c r="C855" s="18" t="s">
        <v>2271</v>
      </c>
      <c r="D855" s="18" t="s">
        <v>403</v>
      </c>
      <c r="E855" s="59" t="s">
        <v>4982</v>
      </c>
      <c r="F855" s="59" t="s">
        <v>32</v>
      </c>
      <c r="G855" s="59"/>
      <c r="H855" s="59" t="s">
        <v>33</v>
      </c>
      <c r="I855" s="60">
        <v>10</v>
      </c>
      <c r="J855" s="60">
        <v>0</v>
      </c>
      <c r="K855" s="60">
        <v>0</v>
      </c>
      <c r="L855" s="60">
        <v>2900000</v>
      </c>
      <c r="M855" s="60">
        <v>0</v>
      </c>
      <c r="N855" s="60">
        <v>0</v>
      </c>
      <c r="O855" s="60">
        <v>0</v>
      </c>
      <c r="P855" s="60">
        <v>2900000</v>
      </c>
      <c r="Q855" s="61">
        <v>2900000</v>
      </c>
      <c r="R855" s="61">
        <f t="shared" si="26"/>
        <v>0</v>
      </c>
      <c r="S855" s="61">
        <f t="shared" si="27"/>
        <v>0</v>
      </c>
      <c r="T855" s="18"/>
    </row>
    <row r="856" spans="1:20" hidden="1">
      <c r="A856" s="59">
        <v>849</v>
      </c>
      <c r="B856" s="59" t="s">
        <v>5034</v>
      </c>
      <c r="C856" s="18" t="s">
        <v>5035</v>
      </c>
      <c r="D856" s="18" t="s">
        <v>84</v>
      </c>
      <c r="E856" s="59" t="s">
        <v>4982</v>
      </c>
      <c r="F856" s="59" t="s">
        <v>32</v>
      </c>
      <c r="G856" s="59"/>
      <c r="H856" s="59" t="s">
        <v>33</v>
      </c>
      <c r="I856" s="60">
        <v>10</v>
      </c>
      <c r="J856" s="60">
        <v>0</v>
      </c>
      <c r="K856" s="60">
        <v>0</v>
      </c>
      <c r="L856" s="60">
        <v>2900000</v>
      </c>
      <c r="M856" s="60">
        <v>0</v>
      </c>
      <c r="N856" s="60">
        <v>0</v>
      </c>
      <c r="O856" s="60">
        <v>0</v>
      </c>
      <c r="P856" s="60">
        <v>2900000</v>
      </c>
      <c r="Q856" s="61">
        <v>2900000</v>
      </c>
      <c r="R856" s="61">
        <f t="shared" si="26"/>
        <v>0</v>
      </c>
      <c r="S856" s="61">
        <f t="shared" si="27"/>
        <v>0</v>
      </c>
      <c r="T856" s="18"/>
    </row>
    <row r="857" spans="1:20" hidden="1">
      <c r="A857" s="59">
        <v>850</v>
      </c>
      <c r="B857" s="59" t="s">
        <v>5036</v>
      </c>
      <c r="C857" s="18" t="s">
        <v>833</v>
      </c>
      <c r="D857" s="18" t="s">
        <v>725</v>
      </c>
      <c r="E857" s="59" t="s">
        <v>4982</v>
      </c>
      <c r="F857" s="59" t="s">
        <v>32</v>
      </c>
      <c r="G857" s="59"/>
      <c r="H857" s="59" t="s">
        <v>33</v>
      </c>
      <c r="I857" s="60">
        <v>10</v>
      </c>
      <c r="J857" s="60">
        <v>0</v>
      </c>
      <c r="K857" s="60">
        <v>0</v>
      </c>
      <c r="L857" s="60">
        <v>2900000</v>
      </c>
      <c r="M857" s="60">
        <v>0</v>
      </c>
      <c r="N857" s="60">
        <v>0</v>
      </c>
      <c r="O857" s="60">
        <v>0</v>
      </c>
      <c r="P857" s="60">
        <v>2900000</v>
      </c>
      <c r="Q857" s="61">
        <v>2900000</v>
      </c>
      <c r="R857" s="61">
        <f t="shared" si="26"/>
        <v>0</v>
      </c>
      <c r="S857" s="61">
        <f t="shared" si="27"/>
        <v>0</v>
      </c>
      <c r="T857" s="18"/>
    </row>
    <row r="858" spans="1:20">
      <c r="A858" s="59">
        <v>851</v>
      </c>
      <c r="B858" s="59" t="s">
        <v>5037</v>
      </c>
      <c r="C858" s="18" t="s">
        <v>5038</v>
      </c>
      <c r="D858" s="18" t="s">
        <v>84</v>
      </c>
      <c r="E858" s="59" t="s">
        <v>4982</v>
      </c>
      <c r="F858" s="59" t="s">
        <v>32</v>
      </c>
      <c r="G858" s="59"/>
      <c r="H858" s="59" t="s">
        <v>33</v>
      </c>
      <c r="I858" s="60">
        <v>10</v>
      </c>
      <c r="J858" s="60">
        <v>0</v>
      </c>
      <c r="K858" s="60">
        <v>0</v>
      </c>
      <c r="L858" s="60">
        <v>2900000</v>
      </c>
      <c r="M858" s="60">
        <v>0</v>
      </c>
      <c r="N858" s="60">
        <v>0</v>
      </c>
      <c r="O858" s="60">
        <v>0</v>
      </c>
      <c r="P858" s="60">
        <v>2900000</v>
      </c>
      <c r="Q858" s="61">
        <v>2800000</v>
      </c>
      <c r="R858" s="61">
        <f t="shared" si="26"/>
        <v>0</v>
      </c>
      <c r="S858" s="61">
        <f t="shared" si="27"/>
        <v>100000</v>
      </c>
      <c r="T858" s="18"/>
    </row>
    <row r="859" spans="1:20" hidden="1">
      <c r="A859" s="59">
        <v>852</v>
      </c>
      <c r="B859" s="59" t="s">
        <v>5039</v>
      </c>
      <c r="C859" s="18" t="s">
        <v>5040</v>
      </c>
      <c r="D859" s="18" t="s">
        <v>230</v>
      </c>
      <c r="E859" s="59" t="s">
        <v>4982</v>
      </c>
      <c r="F859" s="59" t="s">
        <v>32</v>
      </c>
      <c r="G859" s="59"/>
      <c r="H859" s="59" t="s">
        <v>33</v>
      </c>
      <c r="I859" s="60">
        <v>10</v>
      </c>
      <c r="J859" s="60">
        <v>0</v>
      </c>
      <c r="K859" s="60">
        <v>0</v>
      </c>
      <c r="L859" s="60">
        <v>2900000</v>
      </c>
      <c r="M859" s="60">
        <v>0</v>
      </c>
      <c r="N859" s="60">
        <v>0</v>
      </c>
      <c r="O859" s="60">
        <v>0</v>
      </c>
      <c r="P859" s="60">
        <v>2900000</v>
      </c>
      <c r="Q859" s="61">
        <v>2900000</v>
      </c>
      <c r="R859" s="61">
        <f t="shared" si="26"/>
        <v>0</v>
      </c>
      <c r="S859" s="61">
        <f t="shared" si="27"/>
        <v>0</v>
      </c>
      <c r="T859" s="18"/>
    </row>
    <row r="860" spans="1:20" hidden="1">
      <c r="A860" s="59">
        <v>853</v>
      </c>
      <c r="B860" s="59" t="s">
        <v>5041</v>
      </c>
      <c r="C860" s="18" t="s">
        <v>1388</v>
      </c>
      <c r="D860" s="18" t="s">
        <v>192</v>
      </c>
      <c r="E860" s="59" t="s">
        <v>4982</v>
      </c>
      <c r="F860" s="59" t="s">
        <v>64</v>
      </c>
      <c r="G860" s="59"/>
      <c r="H860" s="59" t="s">
        <v>33</v>
      </c>
      <c r="I860" s="60">
        <v>10</v>
      </c>
      <c r="J860" s="60">
        <v>0</v>
      </c>
      <c r="K860" s="60">
        <v>0</v>
      </c>
      <c r="L860" s="60">
        <v>2900000</v>
      </c>
      <c r="M860" s="60">
        <v>0</v>
      </c>
      <c r="N860" s="60">
        <v>0</v>
      </c>
      <c r="O860" s="60">
        <f>I860*290000*0.7</f>
        <v>2029999.9999999998</v>
      </c>
      <c r="P860" s="60">
        <v>2900000</v>
      </c>
      <c r="Q860" s="61">
        <v>2900000</v>
      </c>
      <c r="R860" s="61">
        <f t="shared" si="26"/>
        <v>0</v>
      </c>
      <c r="S860" s="61">
        <f t="shared" si="27"/>
        <v>0</v>
      </c>
      <c r="T860" s="18"/>
    </row>
    <row r="861" spans="1:20" hidden="1">
      <c r="A861" s="59">
        <v>854</v>
      </c>
      <c r="B861" s="59" t="s">
        <v>5042</v>
      </c>
      <c r="C861" s="18" t="s">
        <v>5043</v>
      </c>
      <c r="D861" s="18" t="s">
        <v>39</v>
      </c>
      <c r="E861" s="59" t="s">
        <v>4982</v>
      </c>
      <c r="F861" s="59" t="s">
        <v>32</v>
      </c>
      <c r="G861" s="59"/>
      <c r="H861" s="59" t="s">
        <v>33</v>
      </c>
      <c r="I861" s="60">
        <v>10</v>
      </c>
      <c r="J861" s="60">
        <v>0</v>
      </c>
      <c r="K861" s="60">
        <v>0</v>
      </c>
      <c r="L861" s="60">
        <v>2900000</v>
      </c>
      <c r="M861" s="60">
        <v>0</v>
      </c>
      <c r="N861" s="60">
        <v>0</v>
      </c>
      <c r="O861" s="60">
        <v>0</v>
      </c>
      <c r="P861" s="60">
        <v>2900000</v>
      </c>
      <c r="Q861" s="61">
        <v>2900000</v>
      </c>
      <c r="R861" s="61">
        <f t="shared" si="26"/>
        <v>0</v>
      </c>
      <c r="S861" s="61">
        <f t="shared" si="27"/>
        <v>0</v>
      </c>
      <c r="T861" s="18"/>
    </row>
    <row r="862" spans="1:20" hidden="1">
      <c r="A862" s="59">
        <v>855</v>
      </c>
      <c r="B862" s="59" t="s">
        <v>5044</v>
      </c>
      <c r="C862" s="18" t="s">
        <v>86</v>
      </c>
      <c r="D862" s="18" t="s">
        <v>259</v>
      </c>
      <c r="E862" s="59" t="s">
        <v>4982</v>
      </c>
      <c r="F862" s="59" t="s">
        <v>32</v>
      </c>
      <c r="G862" s="59"/>
      <c r="H862" s="59" t="s">
        <v>33</v>
      </c>
      <c r="I862" s="60">
        <v>10</v>
      </c>
      <c r="J862" s="60">
        <v>0</v>
      </c>
      <c r="K862" s="60">
        <v>0</v>
      </c>
      <c r="L862" s="60">
        <v>2900000</v>
      </c>
      <c r="M862" s="60">
        <v>0</v>
      </c>
      <c r="N862" s="60">
        <v>0</v>
      </c>
      <c r="O862" s="60">
        <v>0</v>
      </c>
      <c r="P862" s="60">
        <v>2900000</v>
      </c>
      <c r="Q862" s="61">
        <v>2900000</v>
      </c>
      <c r="R862" s="61">
        <f t="shared" si="26"/>
        <v>0</v>
      </c>
      <c r="S862" s="61">
        <f t="shared" si="27"/>
        <v>0</v>
      </c>
      <c r="T862" s="18"/>
    </row>
    <row r="863" spans="1:20" hidden="1">
      <c r="A863" s="59">
        <v>856</v>
      </c>
      <c r="B863" s="59" t="s">
        <v>5045</v>
      </c>
      <c r="C863" s="18" t="s">
        <v>5046</v>
      </c>
      <c r="D863" s="18" t="s">
        <v>751</v>
      </c>
      <c r="E863" s="59" t="s">
        <v>4982</v>
      </c>
      <c r="F863" s="59" t="s">
        <v>32</v>
      </c>
      <c r="G863" s="59"/>
      <c r="H863" s="59" t="s">
        <v>33</v>
      </c>
      <c r="I863" s="60">
        <v>10</v>
      </c>
      <c r="J863" s="60">
        <v>0</v>
      </c>
      <c r="K863" s="60">
        <v>0</v>
      </c>
      <c r="L863" s="60">
        <v>2900000</v>
      </c>
      <c r="M863" s="60">
        <v>0</v>
      </c>
      <c r="N863" s="60">
        <v>0</v>
      </c>
      <c r="O863" s="60">
        <v>0</v>
      </c>
      <c r="P863" s="60">
        <v>2900000</v>
      </c>
      <c r="Q863" s="61">
        <v>8120000</v>
      </c>
      <c r="R863" s="61">
        <f t="shared" si="26"/>
        <v>5220000</v>
      </c>
      <c r="S863" s="61">
        <f t="shared" si="27"/>
        <v>0</v>
      </c>
      <c r="T863" s="18"/>
    </row>
    <row r="864" spans="1:20" hidden="1">
      <c r="A864" s="59">
        <v>857</v>
      </c>
      <c r="B864" s="59" t="s">
        <v>5047</v>
      </c>
      <c r="C864" s="18" t="s">
        <v>511</v>
      </c>
      <c r="D864" s="18" t="s">
        <v>244</v>
      </c>
      <c r="E864" s="59" t="s">
        <v>4982</v>
      </c>
      <c r="F864" s="59" t="s">
        <v>32</v>
      </c>
      <c r="G864" s="59"/>
      <c r="H864" s="59" t="s">
        <v>33</v>
      </c>
      <c r="I864" s="60">
        <v>10</v>
      </c>
      <c r="J864" s="60">
        <v>0</v>
      </c>
      <c r="K864" s="60">
        <v>0</v>
      </c>
      <c r="L864" s="60">
        <v>2900000</v>
      </c>
      <c r="M864" s="60">
        <v>0</v>
      </c>
      <c r="N864" s="60">
        <v>0</v>
      </c>
      <c r="O864" s="60">
        <v>0</v>
      </c>
      <c r="P864" s="60">
        <v>2900000</v>
      </c>
      <c r="Q864" s="61">
        <v>2900000</v>
      </c>
      <c r="R864" s="61">
        <f t="shared" si="26"/>
        <v>0</v>
      </c>
      <c r="S864" s="61">
        <f t="shared" si="27"/>
        <v>0</v>
      </c>
      <c r="T864" s="18"/>
    </row>
    <row r="865" spans="1:20">
      <c r="A865" s="59">
        <v>858</v>
      </c>
      <c r="B865" s="59" t="s">
        <v>5048</v>
      </c>
      <c r="C865" s="18" t="s">
        <v>5049</v>
      </c>
      <c r="D865" s="18" t="s">
        <v>725</v>
      </c>
      <c r="E865" s="59" t="s">
        <v>4982</v>
      </c>
      <c r="F865" s="59" t="s">
        <v>32</v>
      </c>
      <c r="G865" s="59"/>
      <c r="H865" s="59" t="s">
        <v>33</v>
      </c>
      <c r="I865" s="60">
        <v>10</v>
      </c>
      <c r="J865" s="60">
        <v>0</v>
      </c>
      <c r="K865" s="60">
        <v>0</v>
      </c>
      <c r="L865" s="60">
        <v>2900000</v>
      </c>
      <c r="M865" s="60">
        <v>0</v>
      </c>
      <c r="N865" s="60">
        <v>0</v>
      </c>
      <c r="O865" s="60">
        <v>0</v>
      </c>
      <c r="P865" s="60">
        <v>2900000</v>
      </c>
      <c r="Q865" s="61">
        <v>0</v>
      </c>
      <c r="R865" s="61">
        <f t="shared" si="26"/>
        <v>0</v>
      </c>
      <c r="S865" s="61">
        <f t="shared" si="27"/>
        <v>2900000</v>
      </c>
      <c r="T865" s="18"/>
    </row>
    <row r="866" spans="1:20" hidden="1">
      <c r="A866" s="59">
        <v>859</v>
      </c>
      <c r="B866" s="59" t="s">
        <v>5050</v>
      </c>
      <c r="C866" s="18" t="s">
        <v>5051</v>
      </c>
      <c r="D866" s="18" t="s">
        <v>5052</v>
      </c>
      <c r="E866" s="59" t="s">
        <v>4982</v>
      </c>
      <c r="F866" s="59" t="s">
        <v>32</v>
      </c>
      <c r="G866" s="59"/>
      <c r="H866" s="59" t="s">
        <v>33</v>
      </c>
      <c r="I866" s="60">
        <v>10</v>
      </c>
      <c r="J866" s="60">
        <v>0</v>
      </c>
      <c r="K866" s="60">
        <v>0</v>
      </c>
      <c r="L866" s="60">
        <v>2900000</v>
      </c>
      <c r="M866" s="60">
        <v>0</v>
      </c>
      <c r="N866" s="60">
        <v>0</v>
      </c>
      <c r="O866" s="60">
        <v>0</v>
      </c>
      <c r="P866" s="60">
        <v>2900000</v>
      </c>
      <c r="Q866" s="61">
        <v>2900000</v>
      </c>
      <c r="R866" s="61">
        <f t="shared" si="26"/>
        <v>0</v>
      </c>
      <c r="S866" s="61">
        <f t="shared" si="27"/>
        <v>0</v>
      </c>
      <c r="T866" s="18"/>
    </row>
    <row r="867" spans="1:20" hidden="1">
      <c r="A867" s="59">
        <v>860</v>
      </c>
      <c r="B867" s="59" t="s">
        <v>5053</v>
      </c>
      <c r="C867" s="18" t="s">
        <v>2726</v>
      </c>
      <c r="D867" s="18" t="s">
        <v>272</v>
      </c>
      <c r="E867" s="59" t="s">
        <v>4982</v>
      </c>
      <c r="F867" s="59" t="s">
        <v>32</v>
      </c>
      <c r="G867" s="59"/>
      <c r="H867" s="59" t="s">
        <v>33</v>
      </c>
      <c r="I867" s="60">
        <v>10</v>
      </c>
      <c r="J867" s="60">
        <v>0</v>
      </c>
      <c r="K867" s="60">
        <v>0</v>
      </c>
      <c r="L867" s="60">
        <v>2900000</v>
      </c>
      <c r="M867" s="60">
        <v>0</v>
      </c>
      <c r="N867" s="60">
        <v>0</v>
      </c>
      <c r="O867" s="60">
        <v>0</v>
      </c>
      <c r="P867" s="60">
        <v>2900000</v>
      </c>
      <c r="Q867" s="61">
        <v>2900000</v>
      </c>
      <c r="R867" s="61">
        <f t="shared" si="26"/>
        <v>0</v>
      </c>
      <c r="S867" s="61">
        <f t="shared" si="27"/>
        <v>0</v>
      </c>
      <c r="T867" s="18"/>
    </row>
    <row r="868" spans="1:20" hidden="1">
      <c r="A868" s="59">
        <v>861</v>
      </c>
      <c r="B868" s="59" t="s">
        <v>5054</v>
      </c>
      <c r="C868" s="18" t="s">
        <v>5055</v>
      </c>
      <c r="D868" s="18" t="s">
        <v>5056</v>
      </c>
      <c r="E868" s="59" t="s">
        <v>4982</v>
      </c>
      <c r="F868" s="59" t="s">
        <v>32</v>
      </c>
      <c r="G868" s="59" t="s">
        <v>32</v>
      </c>
      <c r="H868" s="59" t="s">
        <v>33</v>
      </c>
      <c r="I868" s="60">
        <v>10</v>
      </c>
      <c r="J868" s="60">
        <v>0</v>
      </c>
      <c r="K868" s="60">
        <v>0</v>
      </c>
      <c r="L868" s="60">
        <v>2900000</v>
      </c>
      <c r="M868" s="60">
        <v>0</v>
      </c>
      <c r="N868" s="60">
        <v>0</v>
      </c>
      <c r="O868" s="60">
        <f>I868*290000</f>
        <v>2900000</v>
      </c>
      <c r="P868" s="60">
        <v>2900000</v>
      </c>
      <c r="Q868" s="61">
        <v>2900000</v>
      </c>
      <c r="R868" s="61">
        <f t="shared" si="26"/>
        <v>0</v>
      </c>
      <c r="S868" s="61">
        <f t="shared" si="27"/>
        <v>0</v>
      </c>
      <c r="T868" s="18"/>
    </row>
    <row r="869" spans="1:20" hidden="1">
      <c r="A869" s="59">
        <v>862</v>
      </c>
      <c r="B869" s="59" t="s">
        <v>5057</v>
      </c>
      <c r="C869" s="18" t="s">
        <v>5058</v>
      </c>
      <c r="D869" s="18" t="s">
        <v>155</v>
      </c>
      <c r="E869" s="59" t="s">
        <v>5059</v>
      </c>
      <c r="F869" s="59" t="s">
        <v>32</v>
      </c>
      <c r="G869" s="59" t="s">
        <v>32</v>
      </c>
      <c r="H869" s="59" t="s">
        <v>33</v>
      </c>
      <c r="I869" s="60">
        <v>10</v>
      </c>
      <c r="J869" s="60">
        <v>0</v>
      </c>
      <c r="K869" s="60">
        <v>0</v>
      </c>
      <c r="L869" s="60">
        <v>2900000</v>
      </c>
      <c r="M869" s="60">
        <v>0</v>
      </c>
      <c r="N869" s="60">
        <v>0</v>
      </c>
      <c r="O869" s="60">
        <f>I869*290000</f>
        <v>2900000</v>
      </c>
      <c r="P869" s="60">
        <v>2900000</v>
      </c>
      <c r="Q869" s="61">
        <v>2900000</v>
      </c>
      <c r="R869" s="61">
        <f t="shared" si="26"/>
        <v>0</v>
      </c>
      <c r="S869" s="61">
        <f t="shared" si="27"/>
        <v>0</v>
      </c>
      <c r="T869" s="18"/>
    </row>
    <row r="870" spans="1:20" hidden="1">
      <c r="A870" s="59">
        <v>863</v>
      </c>
      <c r="B870" s="59" t="s">
        <v>5060</v>
      </c>
      <c r="C870" s="18" t="s">
        <v>56</v>
      </c>
      <c r="D870" s="18" t="s">
        <v>84</v>
      </c>
      <c r="E870" s="59" t="s">
        <v>5059</v>
      </c>
      <c r="F870" s="59" t="s">
        <v>32</v>
      </c>
      <c r="G870" s="59"/>
      <c r="H870" s="59" t="s">
        <v>33</v>
      </c>
      <c r="I870" s="60">
        <v>10</v>
      </c>
      <c r="J870" s="60">
        <v>0</v>
      </c>
      <c r="K870" s="60">
        <v>4</v>
      </c>
      <c r="L870" s="60">
        <v>2900000</v>
      </c>
      <c r="M870" s="60">
        <v>0</v>
      </c>
      <c r="N870" s="60">
        <v>1160000</v>
      </c>
      <c r="O870" s="60">
        <v>0</v>
      </c>
      <c r="P870" s="60">
        <v>4060000</v>
      </c>
      <c r="Q870" s="61">
        <v>4060000</v>
      </c>
      <c r="R870" s="61">
        <f t="shared" si="26"/>
        <v>0</v>
      </c>
      <c r="S870" s="61">
        <f t="shared" si="27"/>
        <v>0</v>
      </c>
      <c r="T870" s="18"/>
    </row>
    <row r="871" spans="1:20" hidden="1">
      <c r="A871" s="59">
        <v>864</v>
      </c>
      <c r="B871" s="59" t="s">
        <v>5061</v>
      </c>
      <c r="C871" s="18" t="s">
        <v>5062</v>
      </c>
      <c r="D871" s="18" t="s">
        <v>4871</v>
      </c>
      <c r="E871" s="59" t="s">
        <v>5059</v>
      </c>
      <c r="F871" s="59" t="s">
        <v>64</v>
      </c>
      <c r="G871" s="59" t="s">
        <v>64</v>
      </c>
      <c r="H871" s="59" t="s">
        <v>33</v>
      </c>
      <c r="I871" s="60">
        <v>15</v>
      </c>
      <c r="J871" s="60">
        <v>0</v>
      </c>
      <c r="K871" s="60">
        <v>0</v>
      </c>
      <c r="L871" s="60">
        <v>4350000</v>
      </c>
      <c r="M871" s="60">
        <v>0</v>
      </c>
      <c r="N871" s="60">
        <v>0</v>
      </c>
      <c r="O871" s="60">
        <f>I871*290000*0.7</f>
        <v>3045000</v>
      </c>
      <c r="P871" s="60">
        <v>4350000</v>
      </c>
      <c r="Q871" s="61">
        <v>4350000</v>
      </c>
      <c r="R871" s="61">
        <f t="shared" si="26"/>
        <v>0</v>
      </c>
      <c r="S871" s="61">
        <f t="shared" si="27"/>
        <v>0</v>
      </c>
      <c r="T871" s="18"/>
    </row>
    <row r="872" spans="1:20" hidden="1">
      <c r="A872" s="59">
        <v>865</v>
      </c>
      <c r="B872" s="59" t="s">
        <v>5063</v>
      </c>
      <c r="C872" s="18" t="s">
        <v>1249</v>
      </c>
      <c r="D872" s="18" t="s">
        <v>335</v>
      </c>
      <c r="E872" s="59" t="s">
        <v>5059</v>
      </c>
      <c r="F872" s="59" t="s">
        <v>32</v>
      </c>
      <c r="G872" s="59"/>
      <c r="H872" s="59" t="s">
        <v>33</v>
      </c>
      <c r="I872" s="60">
        <v>10</v>
      </c>
      <c r="J872" s="60">
        <v>0</v>
      </c>
      <c r="K872" s="60">
        <v>0</v>
      </c>
      <c r="L872" s="60">
        <v>2900000</v>
      </c>
      <c r="M872" s="60">
        <v>0</v>
      </c>
      <c r="N872" s="60">
        <v>0</v>
      </c>
      <c r="O872" s="60">
        <v>0</v>
      </c>
      <c r="P872" s="60">
        <v>2900000</v>
      </c>
      <c r="Q872" s="61">
        <v>2900000</v>
      </c>
      <c r="R872" s="61">
        <f t="shared" si="26"/>
        <v>0</v>
      </c>
      <c r="S872" s="61">
        <f t="shared" si="27"/>
        <v>0</v>
      </c>
      <c r="T872" s="18"/>
    </row>
    <row r="873" spans="1:20" hidden="1">
      <c r="A873" s="59">
        <v>866</v>
      </c>
      <c r="B873" s="59" t="s">
        <v>5064</v>
      </c>
      <c r="C873" s="18" t="s">
        <v>86</v>
      </c>
      <c r="D873" s="18" t="s">
        <v>135</v>
      </c>
      <c r="E873" s="59" t="s">
        <v>5059</v>
      </c>
      <c r="F873" s="59" t="s">
        <v>32</v>
      </c>
      <c r="G873" s="59"/>
      <c r="H873" s="59" t="s">
        <v>33</v>
      </c>
      <c r="I873" s="60">
        <v>10</v>
      </c>
      <c r="J873" s="60">
        <v>0</v>
      </c>
      <c r="K873" s="60">
        <v>0</v>
      </c>
      <c r="L873" s="60">
        <v>2900000</v>
      </c>
      <c r="M873" s="60">
        <v>0</v>
      </c>
      <c r="N873" s="60">
        <v>0</v>
      </c>
      <c r="O873" s="60">
        <v>0</v>
      </c>
      <c r="P873" s="60">
        <v>2900000</v>
      </c>
      <c r="Q873" s="61">
        <v>2900000</v>
      </c>
      <c r="R873" s="61">
        <f t="shared" si="26"/>
        <v>0</v>
      </c>
      <c r="S873" s="61">
        <f t="shared" si="27"/>
        <v>0</v>
      </c>
      <c r="T873" s="18"/>
    </row>
    <row r="874" spans="1:20" hidden="1">
      <c r="A874" s="59">
        <v>867</v>
      </c>
      <c r="B874" s="59" t="s">
        <v>5065</v>
      </c>
      <c r="C874" s="18" t="s">
        <v>2601</v>
      </c>
      <c r="D874" s="18" t="s">
        <v>67</v>
      </c>
      <c r="E874" s="59" t="s">
        <v>5059</v>
      </c>
      <c r="F874" s="59" t="s">
        <v>64</v>
      </c>
      <c r="G874" s="59" t="s">
        <v>64</v>
      </c>
      <c r="H874" s="59" t="s">
        <v>33</v>
      </c>
      <c r="I874" s="60">
        <v>10</v>
      </c>
      <c r="J874" s="60">
        <v>0</v>
      </c>
      <c r="K874" s="60">
        <v>0</v>
      </c>
      <c r="L874" s="60">
        <v>2900000</v>
      </c>
      <c r="M874" s="60">
        <v>0</v>
      </c>
      <c r="N874" s="60">
        <v>0</v>
      </c>
      <c r="O874" s="60">
        <f>I874*290000*0.7</f>
        <v>2029999.9999999998</v>
      </c>
      <c r="P874" s="60">
        <v>2900000</v>
      </c>
      <c r="Q874" s="61">
        <v>2900000</v>
      </c>
      <c r="R874" s="61">
        <f t="shared" si="26"/>
        <v>0</v>
      </c>
      <c r="S874" s="61">
        <f t="shared" si="27"/>
        <v>0</v>
      </c>
      <c r="T874" s="18"/>
    </row>
    <row r="875" spans="1:20" hidden="1">
      <c r="A875" s="59">
        <v>868</v>
      </c>
      <c r="B875" s="59" t="s">
        <v>5066</v>
      </c>
      <c r="C875" s="18" t="s">
        <v>5035</v>
      </c>
      <c r="D875" s="18" t="s">
        <v>360</v>
      </c>
      <c r="E875" s="59" t="s">
        <v>5059</v>
      </c>
      <c r="F875" s="59" t="s">
        <v>32</v>
      </c>
      <c r="G875" s="59"/>
      <c r="H875" s="59" t="s">
        <v>33</v>
      </c>
      <c r="I875" s="60">
        <v>10</v>
      </c>
      <c r="J875" s="60">
        <v>0</v>
      </c>
      <c r="K875" s="60">
        <v>0</v>
      </c>
      <c r="L875" s="60">
        <v>2900000</v>
      </c>
      <c r="M875" s="60">
        <v>0</v>
      </c>
      <c r="N875" s="60">
        <v>0</v>
      </c>
      <c r="O875" s="60">
        <v>0</v>
      </c>
      <c r="P875" s="60">
        <v>2900000</v>
      </c>
      <c r="Q875" s="61">
        <v>2900000</v>
      </c>
      <c r="R875" s="61">
        <f t="shared" si="26"/>
        <v>0</v>
      </c>
      <c r="S875" s="61">
        <f t="shared" si="27"/>
        <v>0</v>
      </c>
      <c r="T875" s="18"/>
    </row>
    <row r="876" spans="1:20" hidden="1">
      <c r="A876" s="59">
        <v>869</v>
      </c>
      <c r="B876" s="59" t="s">
        <v>5067</v>
      </c>
      <c r="C876" s="18" t="s">
        <v>5068</v>
      </c>
      <c r="D876" s="18" t="s">
        <v>272</v>
      </c>
      <c r="E876" s="59" t="s">
        <v>5059</v>
      </c>
      <c r="F876" s="59" t="s">
        <v>64</v>
      </c>
      <c r="G876" s="59"/>
      <c r="H876" s="59" t="s">
        <v>33</v>
      </c>
      <c r="I876" s="60">
        <v>10</v>
      </c>
      <c r="J876" s="60">
        <v>0</v>
      </c>
      <c r="K876" s="60">
        <v>0</v>
      </c>
      <c r="L876" s="60">
        <v>2900000</v>
      </c>
      <c r="M876" s="60">
        <v>0</v>
      </c>
      <c r="N876" s="60">
        <v>0</v>
      </c>
      <c r="O876" s="60">
        <f>I876*290000*0.7</f>
        <v>2029999.9999999998</v>
      </c>
      <c r="P876" s="60">
        <v>2900000</v>
      </c>
      <c r="Q876" s="61">
        <v>2900000</v>
      </c>
      <c r="R876" s="61">
        <f t="shared" si="26"/>
        <v>0</v>
      </c>
      <c r="S876" s="61">
        <f t="shared" si="27"/>
        <v>0</v>
      </c>
      <c r="T876" s="18"/>
    </row>
    <row r="877" spans="1:20" hidden="1">
      <c r="A877" s="59">
        <v>870</v>
      </c>
      <c r="B877" s="59" t="s">
        <v>5069</v>
      </c>
      <c r="C877" s="18" t="s">
        <v>619</v>
      </c>
      <c r="D877" s="18" t="s">
        <v>36</v>
      </c>
      <c r="E877" s="59" t="s">
        <v>5059</v>
      </c>
      <c r="F877" s="59" t="s">
        <v>32</v>
      </c>
      <c r="G877" s="59"/>
      <c r="H877" s="59" t="s">
        <v>33</v>
      </c>
      <c r="I877" s="60">
        <v>10</v>
      </c>
      <c r="J877" s="60">
        <v>0</v>
      </c>
      <c r="K877" s="60">
        <v>0</v>
      </c>
      <c r="L877" s="60">
        <v>2900000</v>
      </c>
      <c r="M877" s="60">
        <v>0</v>
      </c>
      <c r="N877" s="60">
        <v>0</v>
      </c>
      <c r="O877" s="60">
        <v>0</v>
      </c>
      <c r="P877" s="60">
        <v>2900000</v>
      </c>
      <c r="Q877" s="61">
        <v>2900000</v>
      </c>
      <c r="R877" s="61">
        <f t="shared" si="26"/>
        <v>0</v>
      </c>
      <c r="S877" s="61">
        <f t="shared" si="27"/>
        <v>0</v>
      </c>
      <c r="T877" s="18"/>
    </row>
    <row r="878" spans="1:20">
      <c r="A878" s="59">
        <v>871</v>
      </c>
      <c r="B878" s="59" t="s">
        <v>5070</v>
      </c>
      <c r="C878" s="18" t="s">
        <v>5071</v>
      </c>
      <c r="D878" s="18" t="s">
        <v>1281</v>
      </c>
      <c r="E878" s="59" t="s">
        <v>5059</v>
      </c>
      <c r="F878" s="59" t="s">
        <v>32</v>
      </c>
      <c r="G878" s="59"/>
      <c r="H878" s="59" t="s">
        <v>33</v>
      </c>
      <c r="I878" s="60">
        <v>16</v>
      </c>
      <c r="J878" s="60">
        <v>4</v>
      </c>
      <c r="K878" s="60">
        <v>0</v>
      </c>
      <c r="L878" s="60">
        <v>4640000</v>
      </c>
      <c r="M878" s="60">
        <v>1160000</v>
      </c>
      <c r="N878" s="60">
        <v>0</v>
      </c>
      <c r="O878" s="60">
        <v>0</v>
      </c>
      <c r="P878" s="60">
        <v>5800000</v>
      </c>
      <c r="Q878" s="61">
        <v>0</v>
      </c>
      <c r="R878" s="61">
        <f t="shared" si="26"/>
        <v>0</v>
      </c>
      <c r="S878" s="61">
        <f t="shared" si="27"/>
        <v>5800000</v>
      </c>
      <c r="T878" s="18"/>
    </row>
    <row r="879" spans="1:20" hidden="1">
      <c r="A879" s="59">
        <v>872</v>
      </c>
      <c r="B879" s="59" t="s">
        <v>5072</v>
      </c>
      <c r="C879" s="18" t="s">
        <v>5073</v>
      </c>
      <c r="D879" s="18" t="s">
        <v>155</v>
      </c>
      <c r="E879" s="59" t="s">
        <v>5059</v>
      </c>
      <c r="F879" s="59" t="s">
        <v>32</v>
      </c>
      <c r="G879" s="59"/>
      <c r="H879" s="59" t="s">
        <v>33</v>
      </c>
      <c r="I879" s="60">
        <v>10</v>
      </c>
      <c r="J879" s="60">
        <v>0</v>
      </c>
      <c r="K879" s="60">
        <v>0</v>
      </c>
      <c r="L879" s="60">
        <v>2900000</v>
      </c>
      <c r="M879" s="60">
        <v>0</v>
      </c>
      <c r="N879" s="60">
        <v>0</v>
      </c>
      <c r="O879" s="60">
        <v>0</v>
      </c>
      <c r="P879" s="60">
        <v>2900000</v>
      </c>
      <c r="Q879" s="61">
        <v>2900000</v>
      </c>
      <c r="R879" s="61">
        <f t="shared" si="26"/>
        <v>0</v>
      </c>
      <c r="S879" s="61">
        <f t="shared" si="27"/>
        <v>0</v>
      </c>
      <c r="T879" s="18"/>
    </row>
    <row r="880" spans="1:20" hidden="1">
      <c r="A880" s="59">
        <v>873</v>
      </c>
      <c r="B880" s="59" t="s">
        <v>5074</v>
      </c>
      <c r="C880" s="18" t="s">
        <v>5075</v>
      </c>
      <c r="D880" s="18" t="s">
        <v>101</v>
      </c>
      <c r="E880" s="59" t="s">
        <v>5059</v>
      </c>
      <c r="F880" s="59" t="s">
        <v>32</v>
      </c>
      <c r="G880" s="59" t="s">
        <v>32</v>
      </c>
      <c r="H880" s="59" t="s">
        <v>33</v>
      </c>
      <c r="I880" s="60">
        <v>10</v>
      </c>
      <c r="J880" s="60">
        <v>0</v>
      </c>
      <c r="K880" s="60">
        <v>0</v>
      </c>
      <c r="L880" s="60">
        <v>2900000</v>
      </c>
      <c r="M880" s="60">
        <v>0</v>
      </c>
      <c r="N880" s="60">
        <v>0</v>
      </c>
      <c r="O880" s="60">
        <f>I880*290000</f>
        <v>2900000</v>
      </c>
      <c r="P880" s="60">
        <v>2900000</v>
      </c>
      <c r="Q880" s="61">
        <v>2900000</v>
      </c>
      <c r="R880" s="61">
        <f t="shared" si="26"/>
        <v>0</v>
      </c>
      <c r="S880" s="61">
        <f t="shared" si="27"/>
        <v>0</v>
      </c>
      <c r="T880" s="18"/>
    </row>
    <row r="881" spans="1:20" hidden="1">
      <c r="A881" s="59">
        <v>874</v>
      </c>
      <c r="B881" s="59" t="s">
        <v>5076</v>
      </c>
      <c r="C881" s="18" t="s">
        <v>1443</v>
      </c>
      <c r="D881" s="18" t="s">
        <v>127</v>
      </c>
      <c r="E881" s="59" t="s">
        <v>5059</v>
      </c>
      <c r="F881" s="59" t="s">
        <v>204</v>
      </c>
      <c r="G881" s="59"/>
      <c r="H881" s="59" t="s">
        <v>33</v>
      </c>
      <c r="I881" s="60">
        <v>10</v>
      </c>
      <c r="J881" s="60">
        <v>0</v>
      </c>
      <c r="K881" s="60">
        <v>0</v>
      </c>
      <c r="L881" s="60">
        <v>2900000</v>
      </c>
      <c r="M881" s="60">
        <v>0</v>
      </c>
      <c r="N881" s="60">
        <v>0</v>
      </c>
      <c r="O881" s="60">
        <f>I881*290000</f>
        <v>2900000</v>
      </c>
      <c r="P881" s="60">
        <v>2900000</v>
      </c>
      <c r="Q881" s="61">
        <v>2900000</v>
      </c>
      <c r="R881" s="61">
        <f t="shared" si="26"/>
        <v>0</v>
      </c>
      <c r="S881" s="61">
        <f t="shared" si="27"/>
        <v>0</v>
      </c>
      <c r="T881" s="18"/>
    </row>
    <row r="882" spans="1:20" hidden="1">
      <c r="A882" s="59">
        <v>875</v>
      </c>
      <c r="B882" s="59" t="s">
        <v>5077</v>
      </c>
      <c r="C882" s="18" t="s">
        <v>833</v>
      </c>
      <c r="D882" s="18" t="s">
        <v>550</v>
      </c>
      <c r="E882" s="59" t="s">
        <v>5059</v>
      </c>
      <c r="F882" s="59" t="s">
        <v>32</v>
      </c>
      <c r="G882" s="59"/>
      <c r="H882" s="59" t="s">
        <v>33</v>
      </c>
      <c r="I882" s="60">
        <v>10</v>
      </c>
      <c r="J882" s="60">
        <v>0</v>
      </c>
      <c r="K882" s="60">
        <v>0</v>
      </c>
      <c r="L882" s="60">
        <v>2900000</v>
      </c>
      <c r="M882" s="60">
        <v>0</v>
      </c>
      <c r="N882" s="60">
        <v>0</v>
      </c>
      <c r="O882" s="60">
        <v>0</v>
      </c>
      <c r="P882" s="60">
        <v>2900000</v>
      </c>
      <c r="Q882" s="61">
        <v>2900000</v>
      </c>
      <c r="R882" s="61">
        <f t="shared" si="26"/>
        <v>0</v>
      </c>
      <c r="S882" s="61">
        <f t="shared" si="27"/>
        <v>0</v>
      </c>
      <c r="T882" s="18"/>
    </row>
    <row r="883" spans="1:20" hidden="1">
      <c r="A883" s="59">
        <v>876</v>
      </c>
      <c r="B883" s="59" t="s">
        <v>5078</v>
      </c>
      <c r="C883" s="18" t="s">
        <v>411</v>
      </c>
      <c r="D883" s="18" t="s">
        <v>400</v>
      </c>
      <c r="E883" s="59" t="s">
        <v>5059</v>
      </c>
      <c r="F883" s="59" t="s">
        <v>64</v>
      </c>
      <c r="G883" s="59"/>
      <c r="H883" s="59" t="s">
        <v>33</v>
      </c>
      <c r="I883" s="60">
        <v>10</v>
      </c>
      <c r="J883" s="60">
        <v>0</v>
      </c>
      <c r="K883" s="60">
        <v>0</v>
      </c>
      <c r="L883" s="60">
        <v>2900000</v>
      </c>
      <c r="M883" s="60">
        <v>0</v>
      </c>
      <c r="N883" s="60">
        <v>0</v>
      </c>
      <c r="O883" s="60">
        <f>I883*290000*0.7</f>
        <v>2029999.9999999998</v>
      </c>
      <c r="P883" s="60">
        <v>2900000</v>
      </c>
      <c r="Q883" s="61">
        <v>2900000</v>
      </c>
      <c r="R883" s="61">
        <f t="shared" si="26"/>
        <v>0</v>
      </c>
      <c r="S883" s="61">
        <f t="shared" si="27"/>
        <v>0</v>
      </c>
      <c r="T883" s="18"/>
    </row>
    <row r="884" spans="1:20" hidden="1">
      <c r="A884" s="59">
        <v>877</v>
      </c>
      <c r="B884" s="59" t="s">
        <v>5079</v>
      </c>
      <c r="C884" s="18" t="s">
        <v>5080</v>
      </c>
      <c r="D884" s="18" t="s">
        <v>89</v>
      </c>
      <c r="E884" s="59" t="s">
        <v>5059</v>
      </c>
      <c r="F884" s="59" t="s">
        <v>32</v>
      </c>
      <c r="G884" s="59"/>
      <c r="H884" s="59" t="s">
        <v>33</v>
      </c>
      <c r="I884" s="60">
        <v>10</v>
      </c>
      <c r="J884" s="60">
        <v>0</v>
      </c>
      <c r="K884" s="60">
        <v>0</v>
      </c>
      <c r="L884" s="60">
        <v>2900000</v>
      </c>
      <c r="M884" s="60">
        <v>0</v>
      </c>
      <c r="N884" s="60">
        <v>0</v>
      </c>
      <c r="O884" s="60">
        <v>0</v>
      </c>
      <c r="P884" s="60">
        <v>2900000</v>
      </c>
      <c r="Q884" s="61">
        <v>2900000</v>
      </c>
      <c r="R884" s="61">
        <f t="shared" si="26"/>
        <v>0</v>
      </c>
      <c r="S884" s="61">
        <f t="shared" si="27"/>
        <v>0</v>
      </c>
      <c r="T884" s="18"/>
    </row>
    <row r="885" spans="1:20" hidden="1">
      <c r="A885" s="59">
        <v>878</v>
      </c>
      <c r="B885" s="59" t="s">
        <v>5081</v>
      </c>
      <c r="C885" s="18" t="s">
        <v>5082</v>
      </c>
      <c r="D885" s="18" t="s">
        <v>304</v>
      </c>
      <c r="E885" s="59" t="s">
        <v>5059</v>
      </c>
      <c r="F885" s="59" t="s">
        <v>64</v>
      </c>
      <c r="G885" s="59"/>
      <c r="H885" s="59" t="s">
        <v>33</v>
      </c>
      <c r="I885" s="60">
        <v>10</v>
      </c>
      <c r="J885" s="60">
        <v>0</v>
      </c>
      <c r="K885" s="60">
        <v>0</v>
      </c>
      <c r="L885" s="60">
        <v>2900000</v>
      </c>
      <c r="M885" s="60">
        <v>0</v>
      </c>
      <c r="N885" s="60">
        <v>0</v>
      </c>
      <c r="O885" s="60">
        <f>I885*290000*0.7</f>
        <v>2029999.9999999998</v>
      </c>
      <c r="P885" s="60">
        <v>2900000</v>
      </c>
      <c r="Q885" s="61">
        <v>2900000</v>
      </c>
      <c r="R885" s="61">
        <f t="shared" si="26"/>
        <v>0</v>
      </c>
      <c r="S885" s="61">
        <f t="shared" si="27"/>
        <v>0</v>
      </c>
      <c r="T885" s="18"/>
    </row>
    <row r="886" spans="1:20" hidden="1">
      <c r="A886" s="59">
        <v>879</v>
      </c>
      <c r="B886" s="59" t="s">
        <v>5083</v>
      </c>
      <c r="C886" s="18" t="s">
        <v>86</v>
      </c>
      <c r="D886" s="18" t="s">
        <v>67</v>
      </c>
      <c r="E886" s="59" t="s">
        <v>5059</v>
      </c>
      <c r="F886" s="59" t="s">
        <v>32</v>
      </c>
      <c r="G886" s="59"/>
      <c r="H886" s="59" t="s">
        <v>33</v>
      </c>
      <c r="I886" s="60">
        <v>10</v>
      </c>
      <c r="J886" s="60">
        <v>0</v>
      </c>
      <c r="K886" s="60">
        <v>0</v>
      </c>
      <c r="L886" s="60">
        <v>2900000</v>
      </c>
      <c r="M886" s="60">
        <v>0</v>
      </c>
      <c r="N886" s="60">
        <v>0</v>
      </c>
      <c r="O886" s="60">
        <v>0</v>
      </c>
      <c r="P886" s="60">
        <v>2900000</v>
      </c>
      <c r="Q886" s="61">
        <v>2900000</v>
      </c>
      <c r="R886" s="61">
        <f t="shared" si="26"/>
        <v>0</v>
      </c>
      <c r="S886" s="61">
        <f t="shared" si="27"/>
        <v>0</v>
      </c>
      <c r="T886" s="18"/>
    </row>
    <row r="887" spans="1:20" hidden="1">
      <c r="A887" s="59">
        <v>880</v>
      </c>
      <c r="B887" s="59" t="s">
        <v>5084</v>
      </c>
      <c r="C887" s="18" t="s">
        <v>3429</v>
      </c>
      <c r="D887" s="18" t="s">
        <v>272</v>
      </c>
      <c r="E887" s="59" t="s">
        <v>5059</v>
      </c>
      <c r="F887" s="59" t="s">
        <v>32</v>
      </c>
      <c r="G887" s="59"/>
      <c r="H887" s="59" t="s">
        <v>33</v>
      </c>
      <c r="I887" s="60">
        <v>10</v>
      </c>
      <c r="J887" s="60">
        <v>0</v>
      </c>
      <c r="K887" s="60">
        <v>0</v>
      </c>
      <c r="L887" s="60">
        <v>2900000</v>
      </c>
      <c r="M887" s="60">
        <v>0</v>
      </c>
      <c r="N887" s="60">
        <v>0</v>
      </c>
      <c r="O887" s="60">
        <v>0</v>
      </c>
      <c r="P887" s="60">
        <v>2900000</v>
      </c>
      <c r="Q887" s="61">
        <v>2900000</v>
      </c>
      <c r="R887" s="61">
        <f t="shared" si="26"/>
        <v>0</v>
      </c>
      <c r="S887" s="61">
        <f t="shared" si="27"/>
        <v>0</v>
      </c>
      <c r="T887" s="18"/>
    </row>
    <row r="888" spans="1:20" hidden="1">
      <c r="A888" s="59">
        <v>881</v>
      </c>
      <c r="B888" s="59" t="s">
        <v>5085</v>
      </c>
      <c r="C888" s="18" t="s">
        <v>1068</v>
      </c>
      <c r="D888" s="18" t="s">
        <v>259</v>
      </c>
      <c r="E888" s="59" t="s">
        <v>5059</v>
      </c>
      <c r="F888" s="59" t="s">
        <v>32</v>
      </c>
      <c r="G888" s="59"/>
      <c r="H888" s="59" t="s">
        <v>33</v>
      </c>
      <c r="I888" s="60">
        <v>10</v>
      </c>
      <c r="J888" s="60">
        <v>0</v>
      </c>
      <c r="K888" s="60">
        <v>0</v>
      </c>
      <c r="L888" s="60">
        <v>2900000</v>
      </c>
      <c r="M888" s="60">
        <v>0</v>
      </c>
      <c r="N888" s="60">
        <v>0</v>
      </c>
      <c r="O888" s="60">
        <v>0</v>
      </c>
      <c r="P888" s="60">
        <v>2900000</v>
      </c>
      <c r="Q888" s="61">
        <v>2900000</v>
      </c>
      <c r="R888" s="61">
        <f t="shared" si="26"/>
        <v>0</v>
      </c>
      <c r="S888" s="61">
        <f t="shared" si="27"/>
        <v>0</v>
      </c>
      <c r="T888" s="18"/>
    </row>
    <row r="889" spans="1:20" hidden="1">
      <c r="A889" s="59">
        <v>882</v>
      </c>
      <c r="B889" s="59" t="s">
        <v>5086</v>
      </c>
      <c r="C889" s="18" t="s">
        <v>5087</v>
      </c>
      <c r="D889" s="18" t="s">
        <v>675</v>
      </c>
      <c r="E889" s="59" t="s">
        <v>5059</v>
      </c>
      <c r="F889" s="59" t="s">
        <v>32</v>
      </c>
      <c r="G889" s="59"/>
      <c r="H889" s="59" t="s">
        <v>33</v>
      </c>
      <c r="I889" s="60">
        <v>10</v>
      </c>
      <c r="J889" s="60">
        <v>0</v>
      </c>
      <c r="K889" s="60">
        <v>0</v>
      </c>
      <c r="L889" s="60">
        <v>2900000</v>
      </c>
      <c r="M889" s="60">
        <v>0</v>
      </c>
      <c r="N889" s="60">
        <v>0</v>
      </c>
      <c r="O889" s="60">
        <v>0</v>
      </c>
      <c r="P889" s="60">
        <v>2900000</v>
      </c>
      <c r="Q889" s="61">
        <v>2900000</v>
      </c>
      <c r="R889" s="61">
        <f t="shared" si="26"/>
        <v>0</v>
      </c>
      <c r="S889" s="61">
        <f t="shared" si="27"/>
        <v>0</v>
      </c>
      <c r="T889" s="18"/>
    </row>
    <row r="890" spans="1:20" hidden="1">
      <c r="A890" s="59">
        <v>883</v>
      </c>
      <c r="B890" s="59" t="s">
        <v>5088</v>
      </c>
      <c r="C890" s="18" t="s">
        <v>3202</v>
      </c>
      <c r="D890" s="18" t="s">
        <v>170</v>
      </c>
      <c r="E890" s="59" t="s">
        <v>5059</v>
      </c>
      <c r="F890" s="59" t="s">
        <v>32</v>
      </c>
      <c r="G890" s="59"/>
      <c r="H890" s="59" t="s">
        <v>33</v>
      </c>
      <c r="I890" s="60">
        <v>10</v>
      </c>
      <c r="J890" s="60">
        <v>0</v>
      </c>
      <c r="K890" s="60">
        <v>0</v>
      </c>
      <c r="L890" s="60">
        <v>2900000</v>
      </c>
      <c r="M890" s="60">
        <v>0</v>
      </c>
      <c r="N890" s="60">
        <v>0</v>
      </c>
      <c r="O890" s="60">
        <v>0</v>
      </c>
      <c r="P890" s="60">
        <v>2900000</v>
      </c>
      <c r="Q890" s="61">
        <v>2900000</v>
      </c>
      <c r="R890" s="61">
        <f t="shared" si="26"/>
        <v>0</v>
      </c>
      <c r="S890" s="61">
        <f t="shared" si="27"/>
        <v>0</v>
      </c>
      <c r="T890" s="18"/>
    </row>
    <row r="891" spans="1:20" hidden="1">
      <c r="A891" s="59">
        <v>884</v>
      </c>
      <c r="B891" s="59" t="s">
        <v>5089</v>
      </c>
      <c r="C891" s="18" t="s">
        <v>476</v>
      </c>
      <c r="D891" s="18" t="s">
        <v>192</v>
      </c>
      <c r="E891" s="59" t="s">
        <v>5059</v>
      </c>
      <c r="F891" s="59" t="s">
        <v>32</v>
      </c>
      <c r="G891" s="59" t="s">
        <v>32</v>
      </c>
      <c r="H891" s="59" t="s">
        <v>33</v>
      </c>
      <c r="I891" s="60">
        <v>10</v>
      </c>
      <c r="J891" s="60">
        <v>0</v>
      </c>
      <c r="K891" s="60">
        <v>0</v>
      </c>
      <c r="L891" s="60">
        <v>2900000</v>
      </c>
      <c r="M891" s="60">
        <v>0</v>
      </c>
      <c r="N891" s="60">
        <v>0</v>
      </c>
      <c r="O891" s="60">
        <f>I891*290000</f>
        <v>2900000</v>
      </c>
      <c r="P891" s="60">
        <v>2900000</v>
      </c>
      <c r="Q891" s="61">
        <v>2900000</v>
      </c>
      <c r="R891" s="61">
        <f t="shared" si="26"/>
        <v>0</v>
      </c>
      <c r="S891" s="61">
        <f t="shared" si="27"/>
        <v>0</v>
      </c>
      <c r="T891" s="18"/>
    </row>
    <row r="892" spans="1:20" hidden="1">
      <c r="A892" s="59">
        <v>885</v>
      </c>
      <c r="B892" s="59" t="s">
        <v>5090</v>
      </c>
      <c r="C892" s="18" t="s">
        <v>62</v>
      </c>
      <c r="D892" s="18" t="s">
        <v>63</v>
      </c>
      <c r="E892" s="59" t="s">
        <v>5059</v>
      </c>
      <c r="F892" s="59" t="s">
        <v>32</v>
      </c>
      <c r="G892" s="59"/>
      <c r="H892" s="59" t="s">
        <v>33</v>
      </c>
      <c r="I892" s="60">
        <v>21</v>
      </c>
      <c r="J892" s="60">
        <v>3</v>
      </c>
      <c r="K892" s="60">
        <v>0</v>
      </c>
      <c r="L892" s="60">
        <v>6090000</v>
      </c>
      <c r="M892" s="60">
        <v>870000</v>
      </c>
      <c r="N892" s="60">
        <v>0</v>
      </c>
      <c r="O892" s="60">
        <v>0</v>
      </c>
      <c r="P892" s="60">
        <v>6960000</v>
      </c>
      <c r="Q892" s="61">
        <v>6960000</v>
      </c>
      <c r="R892" s="61">
        <f t="shared" si="26"/>
        <v>0</v>
      </c>
      <c r="S892" s="61">
        <f t="shared" si="27"/>
        <v>0</v>
      </c>
      <c r="T892" s="18"/>
    </row>
    <row r="893" spans="1:20" hidden="1">
      <c r="A893" s="59">
        <v>886</v>
      </c>
      <c r="B893" s="59" t="s">
        <v>5091</v>
      </c>
      <c r="C893" s="18" t="s">
        <v>5092</v>
      </c>
      <c r="D893" s="18" t="s">
        <v>304</v>
      </c>
      <c r="E893" s="59" t="s">
        <v>5059</v>
      </c>
      <c r="F893" s="59" t="s">
        <v>32</v>
      </c>
      <c r="G893" s="59"/>
      <c r="H893" s="59" t="s">
        <v>33</v>
      </c>
      <c r="I893" s="60">
        <v>10</v>
      </c>
      <c r="J893" s="60">
        <v>0</v>
      </c>
      <c r="K893" s="60">
        <v>0</v>
      </c>
      <c r="L893" s="60">
        <v>2900000</v>
      </c>
      <c r="M893" s="60">
        <v>0</v>
      </c>
      <c r="N893" s="60">
        <v>0</v>
      </c>
      <c r="O893" s="60">
        <v>0</v>
      </c>
      <c r="P893" s="60">
        <v>2900000</v>
      </c>
      <c r="Q893" s="61">
        <v>6605000</v>
      </c>
      <c r="R893" s="61">
        <f t="shared" si="26"/>
        <v>3705000</v>
      </c>
      <c r="S893" s="61">
        <f t="shared" si="27"/>
        <v>0</v>
      </c>
      <c r="T893" s="18"/>
    </row>
    <row r="894" spans="1:20" hidden="1">
      <c r="A894" s="59">
        <v>887</v>
      </c>
      <c r="B894" s="59" t="s">
        <v>5093</v>
      </c>
      <c r="C894" s="18" t="s">
        <v>86</v>
      </c>
      <c r="D894" s="18" t="s">
        <v>104</v>
      </c>
      <c r="E894" s="59" t="s">
        <v>5059</v>
      </c>
      <c r="F894" s="59" t="s">
        <v>32</v>
      </c>
      <c r="G894" s="59"/>
      <c r="H894" s="59" t="s">
        <v>33</v>
      </c>
      <c r="I894" s="60">
        <v>10</v>
      </c>
      <c r="J894" s="60">
        <v>0</v>
      </c>
      <c r="K894" s="60">
        <v>0</v>
      </c>
      <c r="L894" s="60">
        <v>2900000</v>
      </c>
      <c r="M894" s="60">
        <v>0</v>
      </c>
      <c r="N894" s="60">
        <v>0</v>
      </c>
      <c r="O894" s="60">
        <v>0</v>
      </c>
      <c r="P894" s="60">
        <v>2900000</v>
      </c>
      <c r="Q894" s="61">
        <v>2900000</v>
      </c>
      <c r="R894" s="61">
        <f t="shared" si="26"/>
        <v>0</v>
      </c>
      <c r="S894" s="61">
        <f t="shared" si="27"/>
        <v>0</v>
      </c>
      <c r="T894" s="18"/>
    </row>
    <row r="895" spans="1:20" hidden="1">
      <c r="A895" s="59">
        <v>888</v>
      </c>
      <c r="B895" s="59" t="s">
        <v>5094</v>
      </c>
      <c r="C895" s="18" t="s">
        <v>4909</v>
      </c>
      <c r="D895" s="18" t="s">
        <v>272</v>
      </c>
      <c r="E895" s="59" t="s">
        <v>5059</v>
      </c>
      <c r="F895" s="59" t="s">
        <v>32</v>
      </c>
      <c r="G895" s="59"/>
      <c r="H895" s="59" t="s">
        <v>33</v>
      </c>
      <c r="I895" s="60">
        <v>10</v>
      </c>
      <c r="J895" s="60">
        <v>0</v>
      </c>
      <c r="K895" s="60">
        <v>0</v>
      </c>
      <c r="L895" s="60">
        <v>2900000</v>
      </c>
      <c r="M895" s="60">
        <v>0</v>
      </c>
      <c r="N895" s="60">
        <v>0</v>
      </c>
      <c r="O895" s="60">
        <v>0</v>
      </c>
      <c r="P895" s="60">
        <v>2900000</v>
      </c>
      <c r="Q895" s="61">
        <v>2900000</v>
      </c>
      <c r="R895" s="61">
        <f t="shared" si="26"/>
        <v>0</v>
      </c>
      <c r="S895" s="61">
        <f t="shared" si="27"/>
        <v>0</v>
      </c>
      <c r="T895" s="18"/>
    </row>
    <row r="896" spans="1:20" hidden="1">
      <c r="A896" s="59">
        <v>889</v>
      </c>
      <c r="B896" s="59" t="s">
        <v>5095</v>
      </c>
      <c r="C896" s="18" t="s">
        <v>393</v>
      </c>
      <c r="D896" s="18" t="s">
        <v>67</v>
      </c>
      <c r="E896" s="59" t="s">
        <v>5059</v>
      </c>
      <c r="F896" s="59" t="s">
        <v>32</v>
      </c>
      <c r="G896" s="59"/>
      <c r="H896" s="59" t="s">
        <v>33</v>
      </c>
      <c r="I896" s="60">
        <v>10</v>
      </c>
      <c r="J896" s="60">
        <v>0</v>
      </c>
      <c r="K896" s="60">
        <v>0</v>
      </c>
      <c r="L896" s="60">
        <v>2900000</v>
      </c>
      <c r="M896" s="60">
        <v>0</v>
      </c>
      <c r="N896" s="60">
        <v>0</v>
      </c>
      <c r="O896" s="60">
        <v>0</v>
      </c>
      <c r="P896" s="60">
        <v>2900000</v>
      </c>
      <c r="Q896" s="61">
        <v>2900000</v>
      </c>
      <c r="R896" s="61">
        <f t="shared" si="26"/>
        <v>0</v>
      </c>
      <c r="S896" s="61">
        <f t="shared" si="27"/>
        <v>0</v>
      </c>
      <c r="T896" s="18"/>
    </row>
    <row r="897" spans="1:20" hidden="1">
      <c r="A897" s="59">
        <v>890</v>
      </c>
      <c r="B897" s="59" t="s">
        <v>5096</v>
      </c>
      <c r="C897" s="18" t="s">
        <v>258</v>
      </c>
      <c r="D897" s="18" t="s">
        <v>101</v>
      </c>
      <c r="E897" s="59" t="s">
        <v>5059</v>
      </c>
      <c r="F897" s="59" t="s">
        <v>64</v>
      </c>
      <c r="G897" s="59"/>
      <c r="H897" s="59" t="s">
        <v>33</v>
      </c>
      <c r="I897" s="60">
        <v>10</v>
      </c>
      <c r="J897" s="60">
        <v>0</v>
      </c>
      <c r="K897" s="60">
        <v>0</v>
      </c>
      <c r="L897" s="60">
        <v>2900000</v>
      </c>
      <c r="M897" s="60">
        <v>0</v>
      </c>
      <c r="N897" s="60">
        <v>0</v>
      </c>
      <c r="O897" s="60">
        <f>I897*290000*0.7</f>
        <v>2029999.9999999998</v>
      </c>
      <c r="P897" s="60">
        <v>2900000</v>
      </c>
      <c r="Q897" s="61">
        <v>2900000</v>
      </c>
      <c r="R897" s="61">
        <f t="shared" si="26"/>
        <v>0</v>
      </c>
      <c r="S897" s="61">
        <f t="shared" si="27"/>
        <v>0</v>
      </c>
      <c r="T897" s="18"/>
    </row>
    <row r="898" spans="1:20" hidden="1">
      <c r="A898" s="59">
        <v>891</v>
      </c>
      <c r="B898" s="59" t="s">
        <v>5097</v>
      </c>
      <c r="C898" s="18" t="s">
        <v>4257</v>
      </c>
      <c r="D898" s="18" t="s">
        <v>252</v>
      </c>
      <c r="E898" s="59" t="s">
        <v>5059</v>
      </c>
      <c r="F898" s="59" t="s">
        <v>204</v>
      </c>
      <c r="G898" s="59"/>
      <c r="H898" s="59" t="s">
        <v>33</v>
      </c>
      <c r="I898" s="60">
        <v>10</v>
      </c>
      <c r="J898" s="60">
        <v>0</v>
      </c>
      <c r="K898" s="60">
        <v>0</v>
      </c>
      <c r="L898" s="60">
        <v>2900000</v>
      </c>
      <c r="M898" s="60">
        <v>0</v>
      </c>
      <c r="N898" s="60">
        <v>0</v>
      </c>
      <c r="O898" s="60">
        <f>I898*290000</f>
        <v>2900000</v>
      </c>
      <c r="P898" s="60">
        <v>2900000</v>
      </c>
      <c r="Q898" s="61">
        <v>2900000</v>
      </c>
      <c r="R898" s="61">
        <f t="shared" si="26"/>
        <v>0</v>
      </c>
      <c r="S898" s="61">
        <f t="shared" si="27"/>
        <v>0</v>
      </c>
      <c r="T898" s="18"/>
    </row>
    <row r="899" spans="1:20" hidden="1">
      <c r="A899" s="59">
        <v>892</v>
      </c>
      <c r="B899" s="59" t="s">
        <v>5098</v>
      </c>
      <c r="C899" s="18" t="s">
        <v>461</v>
      </c>
      <c r="D899" s="18" t="s">
        <v>67</v>
      </c>
      <c r="E899" s="59" t="s">
        <v>5059</v>
      </c>
      <c r="F899" s="59" t="s">
        <v>32</v>
      </c>
      <c r="G899" s="59"/>
      <c r="H899" s="59" t="s">
        <v>33</v>
      </c>
      <c r="I899" s="60">
        <v>10</v>
      </c>
      <c r="J899" s="60">
        <v>0</v>
      </c>
      <c r="K899" s="60">
        <v>0</v>
      </c>
      <c r="L899" s="60">
        <v>2900000</v>
      </c>
      <c r="M899" s="60">
        <v>0</v>
      </c>
      <c r="N899" s="60">
        <v>0</v>
      </c>
      <c r="O899" s="60">
        <v>0</v>
      </c>
      <c r="P899" s="60">
        <v>2900000</v>
      </c>
      <c r="Q899" s="61">
        <v>2900000</v>
      </c>
      <c r="R899" s="61">
        <f t="shared" si="26"/>
        <v>0</v>
      </c>
      <c r="S899" s="61">
        <f t="shared" si="27"/>
        <v>0</v>
      </c>
      <c r="T899" s="18"/>
    </row>
    <row r="900" spans="1:20" hidden="1">
      <c r="A900" s="59">
        <v>893</v>
      </c>
      <c r="B900" s="59" t="s">
        <v>5099</v>
      </c>
      <c r="C900" s="18" t="s">
        <v>5100</v>
      </c>
      <c r="D900" s="18" t="s">
        <v>400</v>
      </c>
      <c r="E900" s="59" t="s">
        <v>5059</v>
      </c>
      <c r="F900" s="59" t="s">
        <v>1301</v>
      </c>
      <c r="G900" s="59"/>
      <c r="H900" s="59" t="s">
        <v>33</v>
      </c>
      <c r="I900" s="60">
        <v>10</v>
      </c>
      <c r="J900" s="60">
        <v>0</v>
      </c>
      <c r="K900" s="60">
        <v>0</v>
      </c>
      <c r="L900" s="60">
        <v>2900000</v>
      </c>
      <c r="M900" s="60">
        <v>0</v>
      </c>
      <c r="N900" s="60">
        <v>0</v>
      </c>
      <c r="O900" s="60">
        <f>I900*290000*0.5</f>
        <v>1450000</v>
      </c>
      <c r="P900" s="60">
        <v>2900000</v>
      </c>
      <c r="Q900" s="61">
        <v>2900000</v>
      </c>
      <c r="R900" s="61">
        <f t="shared" si="26"/>
        <v>0</v>
      </c>
      <c r="S900" s="61">
        <f t="shared" si="27"/>
        <v>0</v>
      </c>
      <c r="T900" s="18"/>
    </row>
    <row r="901" spans="1:20" hidden="1">
      <c r="A901" s="59">
        <v>894</v>
      </c>
      <c r="B901" s="59" t="s">
        <v>5101</v>
      </c>
      <c r="C901" s="18" t="s">
        <v>593</v>
      </c>
      <c r="D901" s="18" t="s">
        <v>658</v>
      </c>
      <c r="E901" s="59" t="s">
        <v>5059</v>
      </c>
      <c r="F901" s="59" t="s">
        <v>32</v>
      </c>
      <c r="G901" s="59"/>
      <c r="H901" s="59" t="s">
        <v>33</v>
      </c>
      <c r="I901" s="60">
        <v>10</v>
      </c>
      <c r="J901" s="60">
        <v>0</v>
      </c>
      <c r="K901" s="60">
        <v>0</v>
      </c>
      <c r="L901" s="60">
        <v>2900000</v>
      </c>
      <c r="M901" s="60">
        <v>0</v>
      </c>
      <c r="N901" s="60">
        <v>0</v>
      </c>
      <c r="O901" s="60">
        <v>0</v>
      </c>
      <c r="P901" s="60">
        <v>2900000</v>
      </c>
      <c r="Q901" s="61">
        <v>2900000</v>
      </c>
      <c r="R901" s="61">
        <f t="shared" si="26"/>
        <v>0</v>
      </c>
      <c r="S901" s="61">
        <f t="shared" si="27"/>
        <v>0</v>
      </c>
      <c r="T901" s="18"/>
    </row>
    <row r="902" spans="1:20" hidden="1">
      <c r="A902" s="59">
        <v>895</v>
      </c>
      <c r="B902" s="59" t="s">
        <v>5102</v>
      </c>
      <c r="C902" s="18" t="s">
        <v>416</v>
      </c>
      <c r="D902" s="18" t="s">
        <v>610</v>
      </c>
      <c r="E902" s="59" t="s">
        <v>5059</v>
      </c>
      <c r="F902" s="59" t="s">
        <v>64</v>
      </c>
      <c r="G902" s="59"/>
      <c r="H902" s="59" t="s">
        <v>33</v>
      </c>
      <c r="I902" s="60">
        <v>10</v>
      </c>
      <c r="J902" s="60">
        <v>0</v>
      </c>
      <c r="K902" s="60">
        <v>0</v>
      </c>
      <c r="L902" s="60">
        <v>2900000</v>
      </c>
      <c r="M902" s="60">
        <v>0</v>
      </c>
      <c r="N902" s="60">
        <v>0</v>
      </c>
      <c r="O902" s="60">
        <f>I902*290000*0.7</f>
        <v>2029999.9999999998</v>
      </c>
      <c r="P902" s="60">
        <v>2900000</v>
      </c>
      <c r="Q902" s="61">
        <v>2900000</v>
      </c>
      <c r="R902" s="61">
        <f t="shared" si="26"/>
        <v>0</v>
      </c>
      <c r="S902" s="61">
        <f t="shared" si="27"/>
        <v>0</v>
      </c>
      <c r="T902" s="18"/>
    </row>
    <row r="903" spans="1:20" hidden="1">
      <c r="A903" s="59">
        <v>896</v>
      </c>
      <c r="B903" s="59" t="s">
        <v>5103</v>
      </c>
      <c r="C903" s="18" t="s">
        <v>5104</v>
      </c>
      <c r="D903" s="18" t="s">
        <v>244</v>
      </c>
      <c r="E903" s="59" t="s">
        <v>5059</v>
      </c>
      <c r="F903" s="59" t="s">
        <v>32</v>
      </c>
      <c r="G903" s="59"/>
      <c r="H903" s="59" t="s">
        <v>33</v>
      </c>
      <c r="I903" s="60">
        <v>10</v>
      </c>
      <c r="J903" s="60">
        <v>0</v>
      </c>
      <c r="K903" s="60">
        <v>0</v>
      </c>
      <c r="L903" s="60">
        <v>2900000</v>
      </c>
      <c r="M903" s="60">
        <v>0</v>
      </c>
      <c r="N903" s="60">
        <v>0</v>
      </c>
      <c r="O903" s="60">
        <v>0</v>
      </c>
      <c r="P903" s="60">
        <v>2900000</v>
      </c>
      <c r="Q903" s="61">
        <v>2900000</v>
      </c>
      <c r="R903" s="61">
        <f t="shared" si="26"/>
        <v>0</v>
      </c>
      <c r="S903" s="61">
        <f t="shared" si="27"/>
        <v>0</v>
      </c>
      <c r="T903" s="18"/>
    </row>
    <row r="904" spans="1:20" hidden="1">
      <c r="A904" s="59">
        <v>897</v>
      </c>
      <c r="B904" s="59" t="s">
        <v>5105</v>
      </c>
      <c r="C904" s="18" t="s">
        <v>528</v>
      </c>
      <c r="D904" s="18" t="s">
        <v>610</v>
      </c>
      <c r="E904" s="59" t="s">
        <v>5059</v>
      </c>
      <c r="F904" s="59" t="s">
        <v>32</v>
      </c>
      <c r="G904" s="59"/>
      <c r="H904" s="59" t="s">
        <v>33</v>
      </c>
      <c r="I904" s="60">
        <v>10</v>
      </c>
      <c r="J904" s="60">
        <v>0</v>
      </c>
      <c r="K904" s="60">
        <v>0</v>
      </c>
      <c r="L904" s="60">
        <v>2900000</v>
      </c>
      <c r="M904" s="60">
        <v>0</v>
      </c>
      <c r="N904" s="60">
        <v>0</v>
      </c>
      <c r="O904" s="60">
        <v>0</v>
      </c>
      <c r="P904" s="60">
        <v>2900000</v>
      </c>
      <c r="Q904" s="61">
        <v>2900000</v>
      </c>
      <c r="R904" s="61">
        <f t="shared" si="26"/>
        <v>0</v>
      </c>
      <c r="S904" s="61">
        <f t="shared" si="27"/>
        <v>0</v>
      </c>
      <c r="T904" s="18"/>
    </row>
    <row r="905" spans="1:20" hidden="1">
      <c r="A905" s="59">
        <v>898</v>
      </c>
      <c r="B905" s="59" t="s">
        <v>5106</v>
      </c>
      <c r="C905" s="18" t="s">
        <v>3614</v>
      </c>
      <c r="D905" s="18" t="s">
        <v>135</v>
      </c>
      <c r="E905" s="59" t="s">
        <v>5059</v>
      </c>
      <c r="F905" s="59" t="s">
        <v>32</v>
      </c>
      <c r="G905" s="59"/>
      <c r="H905" s="59" t="s">
        <v>33</v>
      </c>
      <c r="I905" s="60">
        <v>10</v>
      </c>
      <c r="J905" s="60">
        <v>0</v>
      </c>
      <c r="K905" s="60">
        <v>0</v>
      </c>
      <c r="L905" s="60">
        <v>2900000</v>
      </c>
      <c r="M905" s="60">
        <v>0</v>
      </c>
      <c r="N905" s="60">
        <v>0</v>
      </c>
      <c r="O905" s="60">
        <v>0</v>
      </c>
      <c r="P905" s="60">
        <v>2900000</v>
      </c>
      <c r="Q905" s="61">
        <v>2900000</v>
      </c>
      <c r="R905" s="61">
        <f t="shared" ref="R905:R968" si="28">IF(P905-Q905&lt;0,Q905-P905,0)</f>
        <v>0</v>
      </c>
      <c r="S905" s="61">
        <f t="shared" ref="S905:S968" si="29">IF(P905-Q905&gt;0,P905-Q905,0)</f>
        <v>0</v>
      </c>
      <c r="T905" s="18"/>
    </row>
    <row r="906" spans="1:20" hidden="1">
      <c r="A906" s="59">
        <v>899</v>
      </c>
      <c r="B906" s="59" t="s">
        <v>5107</v>
      </c>
      <c r="C906" s="18" t="s">
        <v>505</v>
      </c>
      <c r="D906" s="18" t="s">
        <v>124</v>
      </c>
      <c r="E906" s="59" t="s">
        <v>5059</v>
      </c>
      <c r="F906" s="59" t="s">
        <v>32</v>
      </c>
      <c r="G906" s="59"/>
      <c r="H906" s="59" t="s">
        <v>33</v>
      </c>
      <c r="I906" s="60">
        <v>10</v>
      </c>
      <c r="J906" s="60">
        <v>0</v>
      </c>
      <c r="K906" s="60">
        <v>0</v>
      </c>
      <c r="L906" s="60">
        <v>2900000</v>
      </c>
      <c r="M906" s="60">
        <v>0</v>
      </c>
      <c r="N906" s="60">
        <v>0</v>
      </c>
      <c r="O906" s="60">
        <v>0</v>
      </c>
      <c r="P906" s="60">
        <v>2900000</v>
      </c>
      <c r="Q906" s="61">
        <v>2900000</v>
      </c>
      <c r="R906" s="61">
        <f t="shared" si="28"/>
        <v>0</v>
      </c>
      <c r="S906" s="61">
        <f t="shared" si="29"/>
        <v>0</v>
      </c>
      <c r="T906" s="18"/>
    </row>
    <row r="907" spans="1:20" hidden="1">
      <c r="A907" s="59">
        <v>900</v>
      </c>
      <c r="B907" s="59" t="s">
        <v>5108</v>
      </c>
      <c r="C907" s="18" t="s">
        <v>393</v>
      </c>
      <c r="D907" s="18" t="s">
        <v>127</v>
      </c>
      <c r="E907" s="59" t="s">
        <v>5059</v>
      </c>
      <c r="F907" s="59" t="s">
        <v>32</v>
      </c>
      <c r="G907" s="59"/>
      <c r="H907" s="59" t="s">
        <v>33</v>
      </c>
      <c r="I907" s="60">
        <v>10</v>
      </c>
      <c r="J907" s="60">
        <v>0</v>
      </c>
      <c r="K907" s="60">
        <v>0</v>
      </c>
      <c r="L907" s="60">
        <v>2900000</v>
      </c>
      <c r="M907" s="60">
        <v>0</v>
      </c>
      <c r="N907" s="60">
        <v>0</v>
      </c>
      <c r="O907" s="60">
        <v>0</v>
      </c>
      <c r="P907" s="60">
        <v>2900000</v>
      </c>
      <c r="Q907" s="61">
        <v>2900000</v>
      </c>
      <c r="R907" s="61">
        <f t="shared" si="28"/>
        <v>0</v>
      </c>
      <c r="S907" s="61">
        <f t="shared" si="29"/>
        <v>0</v>
      </c>
      <c r="T907" s="18"/>
    </row>
    <row r="908" spans="1:20" hidden="1">
      <c r="A908" s="59">
        <v>901</v>
      </c>
      <c r="B908" s="59" t="s">
        <v>5109</v>
      </c>
      <c r="C908" s="18" t="s">
        <v>5110</v>
      </c>
      <c r="D908" s="18" t="s">
        <v>36</v>
      </c>
      <c r="E908" s="59" t="s">
        <v>5059</v>
      </c>
      <c r="F908" s="59" t="s">
        <v>32</v>
      </c>
      <c r="G908" s="59"/>
      <c r="H908" s="59" t="s">
        <v>33</v>
      </c>
      <c r="I908" s="60">
        <v>10</v>
      </c>
      <c r="J908" s="60">
        <v>0</v>
      </c>
      <c r="K908" s="60">
        <v>0</v>
      </c>
      <c r="L908" s="60">
        <v>2900000</v>
      </c>
      <c r="M908" s="60">
        <v>0</v>
      </c>
      <c r="N908" s="60">
        <v>0</v>
      </c>
      <c r="O908" s="60">
        <v>0</v>
      </c>
      <c r="P908" s="60">
        <v>2900000</v>
      </c>
      <c r="Q908" s="61">
        <v>2900000</v>
      </c>
      <c r="R908" s="61">
        <f t="shared" si="28"/>
        <v>0</v>
      </c>
      <c r="S908" s="61">
        <f t="shared" si="29"/>
        <v>0</v>
      </c>
      <c r="T908" s="18"/>
    </row>
    <row r="909" spans="1:20" hidden="1">
      <c r="A909" s="59">
        <v>902</v>
      </c>
      <c r="B909" s="59" t="s">
        <v>5111</v>
      </c>
      <c r="C909" s="18" t="s">
        <v>1220</v>
      </c>
      <c r="D909" s="18" t="s">
        <v>259</v>
      </c>
      <c r="E909" s="59" t="s">
        <v>5059</v>
      </c>
      <c r="F909" s="59" t="s">
        <v>32</v>
      </c>
      <c r="G909" s="59"/>
      <c r="H909" s="59" t="s">
        <v>33</v>
      </c>
      <c r="I909" s="60">
        <v>10</v>
      </c>
      <c r="J909" s="60">
        <v>0</v>
      </c>
      <c r="K909" s="60">
        <v>0</v>
      </c>
      <c r="L909" s="60">
        <v>2900000</v>
      </c>
      <c r="M909" s="60">
        <v>0</v>
      </c>
      <c r="N909" s="60">
        <v>0</v>
      </c>
      <c r="O909" s="60">
        <v>0</v>
      </c>
      <c r="P909" s="60">
        <v>2900000</v>
      </c>
      <c r="Q909" s="61">
        <v>2900000</v>
      </c>
      <c r="R909" s="61">
        <f t="shared" si="28"/>
        <v>0</v>
      </c>
      <c r="S909" s="61">
        <f t="shared" si="29"/>
        <v>0</v>
      </c>
      <c r="T909" s="18"/>
    </row>
    <row r="910" spans="1:20" hidden="1">
      <c r="A910" s="59">
        <v>903</v>
      </c>
      <c r="B910" s="59" t="s">
        <v>5112</v>
      </c>
      <c r="C910" s="18" t="s">
        <v>5113</v>
      </c>
      <c r="D910" s="18" t="s">
        <v>829</v>
      </c>
      <c r="E910" s="59" t="s">
        <v>5059</v>
      </c>
      <c r="F910" s="59" t="s">
        <v>32</v>
      </c>
      <c r="G910" s="59"/>
      <c r="H910" s="59" t="s">
        <v>33</v>
      </c>
      <c r="I910" s="60">
        <v>10</v>
      </c>
      <c r="J910" s="60">
        <v>0</v>
      </c>
      <c r="K910" s="60">
        <v>0</v>
      </c>
      <c r="L910" s="60">
        <v>2900000</v>
      </c>
      <c r="M910" s="60">
        <v>0</v>
      </c>
      <c r="N910" s="60">
        <v>0</v>
      </c>
      <c r="O910" s="60">
        <v>0</v>
      </c>
      <c r="P910" s="60">
        <v>2900000</v>
      </c>
      <c r="Q910" s="61">
        <v>2900000</v>
      </c>
      <c r="R910" s="61">
        <f t="shared" si="28"/>
        <v>0</v>
      </c>
      <c r="S910" s="61">
        <f t="shared" si="29"/>
        <v>0</v>
      </c>
      <c r="T910" s="18"/>
    </row>
    <row r="911" spans="1:20" hidden="1">
      <c r="A911" s="59">
        <v>904</v>
      </c>
      <c r="B911" s="59" t="s">
        <v>5114</v>
      </c>
      <c r="C911" s="18" t="s">
        <v>461</v>
      </c>
      <c r="D911" s="18" t="s">
        <v>101</v>
      </c>
      <c r="E911" s="59" t="s">
        <v>5059</v>
      </c>
      <c r="F911" s="59" t="s">
        <v>32</v>
      </c>
      <c r="G911" s="59"/>
      <c r="H911" s="59" t="s">
        <v>33</v>
      </c>
      <c r="I911" s="60">
        <v>10</v>
      </c>
      <c r="J911" s="60">
        <v>0</v>
      </c>
      <c r="K911" s="60">
        <v>0</v>
      </c>
      <c r="L911" s="60">
        <v>2900000</v>
      </c>
      <c r="M911" s="60">
        <v>0</v>
      </c>
      <c r="N911" s="60">
        <v>0</v>
      </c>
      <c r="O911" s="60">
        <v>0</v>
      </c>
      <c r="P911" s="60">
        <v>2900000</v>
      </c>
      <c r="Q911" s="61">
        <v>2900000</v>
      </c>
      <c r="R911" s="61">
        <f t="shared" si="28"/>
        <v>0</v>
      </c>
      <c r="S911" s="61">
        <f t="shared" si="29"/>
        <v>0</v>
      </c>
      <c r="T911" s="18"/>
    </row>
    <row r="912" spans="1:20" hidden="1">
      <c r="A912" s="59">
        <v>905</v>
      </c>
      <c r="B912" s="59" t="s">
        <v>5115</v>
      </c>
      <c r="C912" s="18" t="s">
        <v>213</v>
      </c>
      <c r="D912" s="18" t="s">
        <v>67</v>
      </c>
      <c r="E912" s="59" t="s">
        <v>5059</v>
      </c>
      <c r="F912" s="59" t="s">
        <v>32</v>
      </c>
      <c r="G912" s="59"/>
      <c r="H912" s="59" t="s">
        <v>33</v>
      </c>
      <c r="I912" s="60">
        <v>10</v>
      </c>
      <c r="J912" s="60">
        <v>0</v>
      </c>
      <c r="K912" s="60">
        <v>0</v>
      </c>
      <c r="L912" s="60">
        <v>2900000</v>
      </c>
      <c r="M912" s="60">
        <v>0</v>
      </c>
      <c r="N912" s="60">
        <v>0</v>
      </c>
      <c r="O912" s="60">
        <v>0</v>
      </c>
      <c r="P912" s="60">
        <v>2900000</v>
      </c>
      <c r="Q912" s="61">
        <v>2900000</v>
      </c>
      <c r="R912" s="61">
        <f t="shared" si="28"/>
        <v>0</v>
      </c>
      <c r="S912" s="61">
        <f t="shared" si="29"/>
        <v>0</v>
      </c>
      <c r="T912" s="18"/>
    </row>
    <row r="913" spans="1:20" hidden="1">
      <c r="A913" s="59">
        <v>906</v>
      </c>
      <c r="B913" s="59" t="s">
        <v>5116</v>
      </c>
      <c r="C913" s="18" t="s">
        <v>1249</v>
      </c>
      <c r="D913" s="18" t="s">
        <v>269</v>
      </c>
      <c r="E913" s="59" t="s">
        <v>5059</v>
      </c>
      <c r="F913" s="59" t="s">
        <v>32</v>
      </c>
      <c r="G913" s="59"/>
      <c r="H913" s="59" t="s">
        <v>33</v>
      </c>
      <c r="I913" s="60">
        <v>16</v>
      </c>
      <c r="J913" s="60">
        <v>0</v>
      </c>
      <c r="K913" s="60">
        <v>0</v>
      </c>
      <c r="L913" s="60">
        <v>4640000</v>
      </c>
      <c r="M913" s="60">
        <v>0</v>
      </c>
      <c r="N913" s="60">
        <v>0</v>
      </c>
      <c r="O913" s="60">
        <v>0</v>
      </c>
      <c r="P913" s="60">
        <v>4640000</v>
      </c>
      <c r="Q913" s="61">
        <v>5800000</v>
      </c>
      <c r="R913" s="61">
        <f t="shared" si="28"/>
        <v>1160000</v>
      </c>
      <c r="S913" s="61">
        <f t="shared" si="29"/>
        <v>0</v>
      </c>
      <c r="T913" s="18"/>
    </row>
    <row r="914" spans="1:20" hidden="1">
      <c r="A914" s="59">
        <v>907</v>
      </c>
      <c r="B914" s="59" t="s">
        <v>5117</v>
      </c>
      <c r="C914" s="18" t="s">
        <v>5118</v>
      </c>
      <c r="D914" s="18" t="s">
        <v>262</v>
      </c>
      <c r="E914" s="59" t="s">
        <v>5059</v>
      </c>
      <c r="F914" s="59" t="s">
        <v>32</v>
      </c>
      <c r="G914" s="59"/>
      <c r="H914" s="59" t="s">
        <v>33</v>
      </c>
      <c r="I914" s="60">
        <v>10</v>
      </c>
      <c r="J914" s="60">
        <v>0</v>
      </c>
      <c r="K914" s="60">
        <v>0</v>
      </c>
      <c r="L914" s="60">
        <v>2900000</v>
      </c>
      <c r="M914" s="60">
        <v>0</v>
      </c>
      <c r="N914" s="60">
        <v>0</v>
      </c>
      <c r="O914" s="60">
        <v>0</v>
      </c>
      <c r="P914" s="60">
        <v>2900000</v>
      </c>
      <c r="Q914" s="61">
        <v>2900000</v>
      </c>
      <c r="R914" s="61">
        <f t="shared" si="28"/>
        <v>0</v>
      </c>
      <c r="S914" s="61">
        <f t="shared" si="29"/>
        <v>0</v>
      </c>
      <c r="T914" s="18"/>
    </row>
    <row r="915" spans="1:20" hidden="1">
      <c r="A915" s="59">
        <v>908</v>
      </c>
      <c r="B915" s="59" t="s">
        <v>5119</v>
      </c>
      <c r="C915" s="18" t="s">
        <v>692</v>
      </c>
      <c r="D915" s="18" t="s">
        <v>36</v>
      </c>
      <c r="E915" s="59" t="s">
        <v>5059</v>
      </c>
      <c r="F915" s="59" t="s">
        <v>32</v>
      </c>
      <c r="G915" s="59"/>
      <c r="H915" s="59" t="s">
        <v>33</v>
      </c>
      <c r="I915" s="60">
        <v>10</v>
      </c>
      <c r="J915" s="60">
        <v>0</v>
      </c>
      <c r="K915" s="60">
        <v>0</v>
      </c>
      <c r="L915" s="60">
        <v>2900000</v>
      </c>
      <c r="M915" s="60">
        <v>0</v>
      </c>
      <c r="N915" s="60">
        <v>0</v>
      </c>
      <c r="O915" s="60">
        <v>0</v>
      </c>
      <c r="P915" s="60">
        <v>2900000</v>
      </c>
      <c r="Q915" s="61">
        <v>2900000</v>
      </c>
      <c r="R915" s="61">
        <f t="shared" si="28"/>
        <v>0</v>
      </c>
      <c r="S915" s="61">
        <f t="shared" si="29"/>
        <v>0</v>
      </c>
      <c r="T915" s="18"/>
    </row>
    <row r="916" spans="1:20" hidden="1">
      <c r="A916" s="59">
        <v>909</v>
      </c>
      <c r="B916" s="59" t="s">
        <v>5120</v>
      </c>
      <c r="C916" s="18" t="s">
        <v>5121</v>
      </c>
      <c r="D916" s="18" t="s">
        <v>259</v>
      </c>
      <c r="E916" s="59" t="s">
        <v>5059</v>
      </c>
      <c r="F916" s="59" t="s">
        <v>32</v>
      </c>
      <c r="G916" s="59"/>
      <c r="H916" s="59" t="s">
        <v>33</v>
      </c>
      <c r="I916" s="60">
        <v>10</v>
      </c>
      <c r="J916" s="60">
        <v>0</v>
      </c>
      <c r="K916" s="60">
        <v>0</v>
      </c>
      <c r="L916" s="60">
        <v>2900000</v>
      </c>
      <c r="M916" s="60">
        <v>0</v>
      </c>
      <c r="N916" s="60">
        <v>0</v>
      </c>
      <c r="O916" s="60">
        <v>0</v>
      </c>
      <c r="P916" s="60">
        <v>2900000</v>
      </c>
      <c r="Q916" s="61">
        <v>2900000</v>
      </c>
      <c r="R916" s="61">
        <f t="shared" si="28"/>
        <v>0</v>
      </c>
      <c r="S916" s="61">
        <f t="shared" si="29"/>
        <v>0</v>
      </c>
      <c r="T916" s="18"/>
    </row>
    <row r="917" spans="1:20" hidden="1">
      <c r="A917" s="59">
        <v>910</v>
      </c>
      <c r="B917" s="59" t="s">
        <v>5122</v>
      </c>
      <c r="C917" s="18" t="s">
        <v>669</v>
      </c>
      <c r="D917" s="18" t="s">
        <v>67</v>
      </c>
      <c r="E917" s="59" t="s">
        <v>5059</v>
      </c>
      <c r="F917" s="59" t="s">
        <v>32</v>
      </c>
      <c r="G917" s="59"/>
      <c r="H917" s="59" t="s">
        <v>33</v>
      </c>
      <c r="I917" s="60">
        <v>10</v>
      </c>
      <c r="J917" s="60">
        <v>0</v>
      </c>
      <c r="K917" s="60">
        <v>0</v>
      </c>
      <c r="L917" s="60">
        <v>2900000</v>
      </c>
      <c r="M917" s="60">
        <v>0</v>
      </c>
      <c r="N917" s="60">
        <v>0</v>
      </c>
      <c r="O917" s="60">
        <v>0</v>
      </c>
      <c r="P917" s="60">
        <v>2900000</v>
      </c>
      <c r="Q917" s="61">
        <v>2900000</v>
      </c>
      <c r="R917" s="61">
        <f t="shared" si="28"/>
        <v>0</v>
      </c>
      <c r="S917" s="61">
        <f t="shared" si="29"/>
        <v>0</v>
      </c>
      <c r="T917" s="18"/>
    </row>
    <row r="918" spans="1:20" hidden="1">
      <c r="A918" s="59">
        <v>911</v>
      </c>
      <c r="B918" s="59" t="s">
        <v>5123</v>
      </c>
      <c r="C918" s="18" t="s">
        <v>5124</v>
      </c>
      <c r="D918" s="18" t="s">
        <v>124</v>
      </c>
      <c r="E918" s="59" t="s">
        <v>5125</v>
      </c>
      <c r="F918" s="59" t="s">
        <v>32</v>
      </c>
      <c r="G918" s="59"/>
      <c r="H918" s="59" t="s">
        <v>33</v>
      </c>
      <c r="I918" s="60">
        <v>10</v>
      </c>
      <c r="J918" s="60">
        <v>0</v>
      </c>
      <c r="K918" s="60">
        <v>0</v>
      </c>
      <c r="L918" s="60">
        <v>2900000</v>
      </c>
      <c r="M918" s="60">
        <v>0</v>
      </c>
      <c r="N918" s="60">
        <v>0</v>
      </c>
      <c r="O918" s="60">
        <v>0</v>
      </c>
      <c r="P918" s="60">
        <v>2900000</v>
      </c>
      <c r="Q918" s="61">
        <v>2900000</v>
      </c>
      <c r="R918" s="61">
        <f t="shared" si="28"/>
        <v>0</v>
      </c>
      <c r="S918" s="61">
        <f t="shared" si="29"/>
        <v>0</v>
      </c>
      <c r="T918" s="18"/>
    </row>
    <row r="919" spans="1:20" hidden="1">
      <c r="A919" s="59">
        <v>912</v>
      </c>
      <c r="B919" s="59" t="s">
        <v>5126</v>
      </c>
      <c r="C919" s="18" t="s">
        <v>5127</v>
      </c>
      <c r="D919" s="18" t="s">
        <v>36</v>
      </c>
      <c r="E919" s="59" t="s">
        <v>5125</v>
      </c>
      <c r="F919" s="59" t="s">
        <v>32</v>
      </c>
      <c r="G919" s="59"/>
      <c r="H919" s="59" t="s">
        <v>33</v>
      </c>
      <c r="I919" s="60">
        <v>10</v>
      </c>
      <c r="J919" s="60">
        <v>0</v>
      </c>
      <c r="K919" s="60">
        <v>0</v>
      </c>
      <c r="L919" s="60">
        <v>2900000</v>
      </c>
      <c r="M919" s="60">
        <v>0</v>
      </c>
      <c r="N919" s="60">
        <v>0</v>
      </c>
      <c r="O919" s="60">
        <v>0</v>
      </c>
      <c r="P919" s="60">
        <v>2900000</v>
      </c>
      <c r="Q919" s="61">
        <v>2900000</v>
      </c>
      <c r="R919" s="61">
        <f t="shared" si="28"/>
        <v>0</v>
      </c>
      <c r="S919" s="61">
        <f t="shared" si="29"/>
        <v>0</v>
      </c>
      <c r="T919" s="18"/>
    </row>
    <row r="920" spans="1:20" hidden="1">
      <c r="A920" s="59">
        <v>913</v>
      </c>
      <c r="B920" s="59" t="s">
        <v>5128</v>
      </c>
      <c r="C920" s="18" t="s">
        <v>2673</v>
      </c>
      <c r="D920" s="18" t="s">
        <v>304</v>
      </c>
      <c r="E920" s="59" t="s">
        <v>5125</v>
      </c>
      <c r="F920" s="59" t="s">
        <v>32</v>
      </c>
      <c r="G920" s="59"/>
      <c r="H920" s="59" t="s">
        <v>33</v>
      </c>
      <c r="I920" s="60">
        <v>10</v>
      </c>
      <c r="J920" s="60">
        <v>0</v>
      </c>
      <c r="K920" s="60">
        <v>0</v>
      </c>
      <c r="L920" s="60">
        <v>2900000</v>
      </c>
      <c r="M920" s="60">
        <v>0</v>
      </c>
      <c r="N920" s="60">
        <v>0</v>
      </c>
      <c r="O920" s="60">
        <v>0</v>
      </c>
      <c r="P920" s="60">
        <v>2900000</v>
      </c>
      <c r="Q920" s="61">
        <v>2900000</v>
      </c>
      <c r="R920" s="61">
        <f t="shared" si="28"/>
        <v>0</v>
      </c>
      <c r="S920" s="61">
        <f t="shared" si="29"/>
        <v>0</v>
      </c>
      <c r="T920" s="18"/>
    </row>
    <row r="921" spans="1:20" hidden="1">
      <c r="A921" s="59">
        <v>914</v>
      </c>
      <c r="B921" s="59" t="s">
        <v>5129</v>
      </c>
      <c r="C921" s="18" t="s">
        <v>375</v>
      </c>
      <c r="D921" s="18" t="s">
        <v>309</v>
      </c>
      <c r="E921" s="59" t="s">
        <v>5125</v>
      </c>
      <c r="F921" s="59" t="s">
        <v>64</v>
      </c>
      <c r="G921" s="59"/>
      <c r="H921" s="59" t="s">
        <v>33</v>
      </c>
      <c r="I921" s="60">
        <v>12</v>
      </c>
      <c r="J921" s="60">
        <v>0</v>
      </c>
      <c r="K921" s="60">
        <v>0</v>
      </c>
      <c r="L921" s="60">
        <v>3480000</v>
      </c>
      <c r="M921" s="60">
        <v>0</v>
      </c>
      <c r="N921" s="60">
        <v>0</v>
      </c>
      <c r="O921" s="60">
        <f>I921*290000*0.7</f>
        <v>2436000</v>
      </c>
      <c r="P921" s="60">
        <v>3480000</v>
      </c>
      <c r="Q921" s="61">
        <v>3480000</v>
      </c>
      <c r="R921" s="61">
        <f t="shared" si="28"/>
        <v>0</v>
      </c>
      <c r="S921" s="61">
        <f t="shared" si="29"/>
        <v>0</v>
      </c>
      <c r="T921" s="18"/>
    </row>
    <row r="922" spans="1:20" hidden="1">
      <c r="A922" s="59">
        <v>915</v>
      </c>
      <c r="B922" s="59" t="s">
        <v>5130</v>
      </c>
      <c r="C922" s="18" t="s">
        <v>86</v>
      </c>
      <c r="D922" s="18" t="s">
        <v>309</v>
      </c>
      <c r="E922" s="59" t="s">
        <v>5125</v>
      </c>
      <c r="F922" s="59" t="s">
        <v>32</v>
      </c>
      <c r="G922" s="59"/>
      <c r="H922" s="59" t="s">
        <v>33</v>
      </c>
      <c r="I922" s="60">
        <v>10</v>
      </c>
      <c r="J922" s="60">
        <v>5</v>
      </c>
      <c r="K922" s="60">
        <v>0</v>
      </c>
      <c r="L922" s="60">
        <v>2900000</v>
      </c>
      <c r="M922" s="60">
        <v>1450000</v>
      </c>
      <c r="N922" s="60">
        <v>0</v>
      </c>
      <c r="O922" s="60">
        <v>0</v>
      </c>
      <c r="P922" s="60">
        <v>4350000</v>
      </c>
      <c r="Q922" s="61">
        <v>9570000</v>
      </c>
      <c r="R922" s="61">
        <f t="shared" si="28"/>
        <v>5220000</v>
      </c>
      <c r="S922" s="61">
        <f t="shared" si="29"/>
        <v>0</v>
      </c>
      <c r="T922" s="18"/>
    </row>
    <row r="923" spans="1:20" hidden="1">
      <c r="A923" s="59">
        <v>916</v>
      </c>
      <c r="B923" s="59" t="s">
        <v>5131</v>
      </c>
      <c r="C923" s="18" t="s">
        <v>511</v>
      </c>
      <c r="D923" s="18" t="s">
        <v>309</v>
      </c>
      <c r="E923" s="59" t="s">
        <v>5125</v>
      </c>
      <c r="F923" s="59" t="s">
        <v>1301</v>
      </c>
      <c r="G923" s="59"/>
      <c r="H923" s="59" t="s">
        <v>33</v>
      </c>
      <c r="I923" s="60">
        <v>10</v>
      </c>
      <c r="J923" s="60">
        <v>0</v>
      </c>
      <c r="K923" s="60">
        <v>0</v>
      </c>
      <c r="L923" s="60">
        <v>2900000</v>
      </c>
      <c r="M923" s="60">
        <v>0</v>
      </c>
      <c r="N923" s="60">
        <v>0</v>
      </c>
      <c r="O923" s="60">
        <f>I923*290000*0.5</f>
        <v>1450000</v>
      </c>
      <c r="P923" s="60">
        <v>2900000</v>
      </c>
      <c r="Q923" s="61">
        <v>2900000</v>
      </c>
      <c r="R923" s="61">
        <f t="shared" si="28"/>
        <v>0</v>
      </c>
      <c r="S923" s="61">
        <f t="shared" si="29"/>
        <v>0</v>
      </c>
      <c r="T923" s="18"/>
    </row>
    <row r="924" spans="1:20" hidden="1">
      <c r="A924" s="59">
        <v>917</v>
      </c>
      <c r="B924" s="59" t="s">
        <v>5132</v>
      </c>
      <c r="C924" s="18" t="s">
        <v>86</v>
      </c>
      <c r="D924" s="18" t="s">
        <v>51</v>
      </c>
      <c r="E924" s="59" t="s">
        <v>5125</v>
      </c>
      <c r="F924" s="59" t="s">
        <v>204</v>
      </c>
      <c r="G924" s="59"/>
      <c r="H924" s="59" t="s">
        <v>33</v>
      </c>
      <c r="I924" s="60">
        <v>10</v>
      </c>
      <c r="J924" s="60">
        <v>0</v>
      </c>
      <c r="K924" s="60">
        <v>0</v>
      </c>
      <c r="L924" s="60">
        <v>2900000</v>
      </c>
      <c r="M924" s="60">
        <v>0</v>
      </c>
      <c r="N924" s="60">
        <v>0</v>
      </c>
      <c r="O924" s="60">
        <f>I924*290000</f>
        <v>2900000</v>
      </c>
      <c r="P924" s="60">
        <v>2900000</v>
      </c>
      <c r="Q924" s="61">
        <v>2900000</v>
      </c>
      <c r="R924" s="61">
        <f t="shared" si="28"/>
        <v>0</v>
      </c>
      <c r="S924" s="61">
        <f t="shared" si="29"/>
        <v>0</v>
      </c>
      <c r="T924" s="18"/>
    </row>
    <row r="925" spans="1:20" hidden="1">
      <c r="A925" s="59">
        <v>918</v>
      </c>
      <c r="B925" s="59" t="s">
        <v>5133</v>
      </c>
      <c r="C925" s="18" t="s">
        <v>1300</v>
      </c>
      <c r="D925" s="18" t="s">
        <v>63</v>
      </c>
      <c r="E925" s="59" t="s">
        <v>5125</v>
      </c>
      <c r="F925" s="59" t="s">
        <v>32</v>
      </c>
      <c r="G925" s="59"/>
      <c r="H925" s="59" t="s">
        <v>33</v>
      </c>
      <c r="I925" s="60">
        <v>10</v>
      </c>
      <c r="J925" s="60">
        <v>0</v>
      </c>
      <c r="K925" s="60">
        <v>0</v>
      </c>
      <c r="L925" s="60">
        <v>2900000</v>
      </c>
      <c r="M925" s="60">
        <v>0</v>
      </c>
      <c r="N925" s="60">
        <v>0</v>
      </c>
      <c r="O925" s="60">
        <v>0</v>
      </c>
      <c r="P925" s="60">
        <v>2900000</v>
      </c>
      <c r="Q925" s="61">
        <v>2900000</v>
      </c>
      <c r="R925" s="61">
        <f t="shared" si="28"/>
        <v>0</v>
      </c>
      <c r="S925" s="61">
        <f t="shared" si="29"/>
        <v>0</v>
      </c>
      <c r="T925" s="18"/>
    </row>
    <row r="926" spans="1:20" hidden="1">
      <c r="A926" s="59">
        <v>919</v>
      </c>
      <c r="B926" s="59" t="s">
        <v>5134</v>
      </c>
      <c r="C926" s="18" t="s">
        <v>5135</v>
      </c>
      <c r="D926" s="18" t="s">
        <v>36</v>
      </c>
      <c r="E926" s="59" t="s">
        <v>5125</v>
      </c>
      <c r="F926" s="59" t="s">
        <v>32</v>
      </c>
      <c r="G926" s="59"/>
      <c r="H926" s="59" t="s">
        <v>33</v>
      </c>
      <c r="I926" s="60">
        <v>10</v>
      </c>
      <c r="J926" s="60">
        <v>0</v>
      </c>
      <c r="K926" s="60">
        <v>0</v>
      </c>
      <c r="L926" s="60">
        <v>2900000</v>
      </c>
      <c r="M926" s="60">
        <v>0</v>
      </c>
      <c r="N926" s="60">
        <v>0</v>
      </c>
      <c r="O926" s="60">
        <v>0</v>
      </c>
      <c r="P926" s="60">
        <v>2900000</v>
      </c>
      <c r="Q926" s="61">
        <v>2900000</v>
      </c>
      <c r="R926" s="61">
        <f t="shared" si="28"/>
        <v>0</v>
      </c>
      <c r="S926" s="61">
        <f t="shared" si="29"/>
        <v>0</v>
      </c>
      <c r="T926" s="18"/>
    </row>
    <row r="927" spans="1:20" hidden="1">
      <c r="A927" s="59">
        <v>920</v>
      </c>
      <c r="B927" s="59" t="s">
        <v>5136</v>
      </c>
      <c r="C927" s="18" t="s">
        <v>5137</v>
      </c>
      <c r="D927" s="18" t="s">
        <v>735</v>
      </c>
      <c r="E927" s="59" t="s">
        <v>5125</v>
      </c>
      <c r="F927" s="59" t="s">
        <v>32</v>
      </c>
      <c r="G927" s="59"/>
      <c r="H927" s="59" t="s">
        <v>33</v>
      </c>
      <c r="I927" s="60">
        <v>18</v>
      </c>
      <c r="J927" s="60">
        <v>0</v>
      </c>
      <c r="K927" s="60">
        <v>0</v>
      </c>
      <c r="L927" s="60">
        <v>5220000</v>
      </c>
      <c r="M927" s="60">
        <v>0</v>
      </c>
      <c r="N927" s="60">
        <v>0</v>
      </c>
      <c r="O927" s="60">
        <v>0</v>
      </c>
      <c r="P927" s="60">
        <v>5220000</v>
      </c>
      <c r="Q927" s="61">
        <v>5220000</v>
      </c>
      <c r="R927" s="61">
        <f t="shared" si="28"/>
        <v>0</v>
      </c>
      <c r="S927" s="61">
        <f t="shared" si="29"/>
        <v>0</v>
      </c>
      <c r="T927" s="18"/>
    </row>
    <row r="928" spans="1:20" hidden="1">
      <c r="A928" s="59">
        <v>921</v>
      </c>
      <c r="B928" s="59" t="s">
        <v>5138</v>
      </c>
      <c r="C928" s="18" t="s">
        <v>833</v>
      </c>
      <c r="D928" s="18" t="s">
        <v>2732</v>
      </c>
      <c r="E928" s="59" t="s">
        <v>5125</v>
      </c>
      <c r="F928" s="59" t="s">
        <v>204</v>
      </c>
      <c r="G928" s="59"/>
      <c r="H928" s="59" t="s">
        <v>33</v>
      </c>
      <c r="I928" s="60">
        <v>10</v>
      </c>
      <c r="J928" s="60">
        <v>0</v>
      </c>
      <c r="K928" s="60">
        <v>0</v>
      </c>
      <c r="L928" s="60">
        <v>2900000</v>
      </c>
      <c r="M928" s="60">
        <v>0</v>
      </c>
      <c r="N928" s="60">
        <v>0</v>
      </c>
      <c r="O928" s="60">
        <f>I928*290000</f>
        <v>2900000</v>
      </c>
      <c r="P928" s="60">
        <v>2900000</v>
      </c>
      <c r="Q928" s="61">
        <v>2900000</v>
      </c>
      <c r="R928" s="61">
        <f t="shared" si="28"/>
        <v>0</v>
      </c>
      <c r="S928" s="61">
        <f t="shared" si="29"/>
        <v>0</v>
      </c>
      <c r="T928" s="18"/>
    </row>
    <row r="929" spans="1:20" hidden="1">
      <c r="A929" s="59">
        <v>922</v>
      </c>
      <c r="B929" s="59" t="s">
        <v>5139</v>
      </c>
      <c r="C929" s="18" t="s">
        <v>5140</v>
      </c>
      <c r="D929" s="18" t="s">
        <v>36</v>
      </c>
      <c r="E929" s="59" t="s">
        <v>5125</v>
      </c>
      <c r="F929" s="59" t="s">
        <v>32</v>
      </c>
      <c r="G929" s="59"/>
      <c r="H929" s="59" t="s">
        <v>33</v>
      </c>
      <c r="I929" s="60">
        <v>10</v>
      </c>
      <c r="J929" s="60">
        <v>0</v>
      </c>
      <c r="K929" s="60">
        <v>0</v>
      </c>
      <c r="L929" s="60">
        <v>2900000</v>
      </c>
      <c r="M929" s="60">
        <v>0</v>
      </c>
      <c r="N929" s="60">
        <v>0</v>
      </c>
      <c r="O929" s="60">
        <v>0</v>
      </c>
      <c r="P929" s="60">
        <v>2900000</v>
      </c>
      <c r="Q929" s="61">
        <v>2900000</v>
      </c>
      <c r="R929" s="61">
        <f t="shared" si="28"/>
        <v>0</v>
      </c>
      <c r="S929" s="61">
        <f t="shared" si="29"/>
        <v>0</v>
      </c>
      <c r="T929" s="18"/>
    </row>
    <row r="930" spans="1:20" hidden="1">
      <c r="A930" s="59">
        <v>923</v>
      </c>
      <c r="B930" s="59" t="s">
        <v>5141</v>
      </c>
      <c r="C930" s="18" t="s">
        <v>29</v>
      </c>
      <c r="D930" s="18" t="s">
        <v>4752</v>
      </c>
      <c r="E930" s="59" t="s">
        <v>5125</v>
      </c>
      <c r="F930" s="59" t="s">
        <v>32</v>
      </c>
      <c r="G930" s="59"/>
      <c r="H930" s="59" t="s">
        <v>33</v>
      </c>
      <c r="I930" s="60">
        <v>10</v>
      </c>
      <c r="J930" s="60">
        <v>0</v>
      </c>
      <c r="K930" s="60">
        <v>0</v>
      </c>
      <c r="L930" s="60">
        <v>2900000</v>
      </c>
      <c r="M930" s="60">
        <v>0</v>
      </c>
      <c r="N930" s="60">
        <v>0</v>
      </c>
      <c r="O930" s="60">
        <v>0</v>
      </c>
      <c r="P930" s="60">
        <v>2900000</v>
      </c>
      <c r="Q930" s="61">
        <v>2900000</v>
      </c>
      <c r="R930" s="61">
        <f t="shared" si="28"/>
        <v>0</v>
      </c>
      <c r="S930" s="61">
        <f t="shared" si="29"/>
        <v>0</v>
      </c>
      <c r="T930" s="18"/>
    </row>
    <row r="931" spans="1:20" hidden="1">
      <c r="A931" s="59">
        <v>924</v>
      </c>
      <c r="B931" s="59" t="s">
        <v>5142</v>
      </c>
      <c r="C931" s="18" t="s">
        <v>3841</v>
      </c>
      <c r="D931" s="18" t="s">
        <v>360</v>
      </c>
      <c r="E931" s="59" t="s">
        <v>5125</v>
      </c>
      <c r="F931" s="59" t="s">
        <v>32</v>
      </c>
      <c r="G931" s="59"/>
      <c r="H931" s="59" t="s">
        <v>33</v>
      </c>
      <c r="I931" s="60">
        <v>10</v>
      </c>
      <c r="J931" s="60">
        <v>0</v>
      </c>
      <c r="K931" s="60">
        <v>0</v>
      </c>
      <c r="L931" s="60">
        <v>2900000</v>
      </c>
      <c r="M931" s="60">
        <v>0</v>
      </c>
      <c r="N931" s="60">
        <v>0</v>
      </c>
      <c r="O931" s="60">
        <v>0</v>
      </c>
      <c r="P931" s="60">
        <v>2900000</v>
      </c>
      <c r="Q931" s="61">
        <v>2900000</v>
      </c>
      <c r="R931" s="61">
        <f t="shared" si="28"/>
        <v>0</v>
      </c>
      <c r="S931" s="61">
        <f t="shared" si="29"/>
        <v>0</v>
      </c>
      <c r="T931" s="18"/>
    </row>
    <row r="932" spans="1:20" hidden="1">
      <c r="A932" s="59">
        <v>925</v>
      </c>
      <c r="B932" s="59" t="s">
        <v>5143</v>
      </c>
      <c r="C932" s="18" t="s">
        <v>1676</v>
      </c>
      <c r="D932" s="18" t="s">
        <v>132</v>
      </c>
      <c r="E932" s="59" t="s">
        <v>5125</v>
      </c>
      <c r="F932" s="59" t="s">
        <v>64</v>
      </c>
      <c r="G932" s="59"/>
      <c r="H932" s="59" t="s">
        <v>33</v>
      </c>
      <c r="I932" s="60">
        <v>10</v>
      </c>
      <c r="J932" s="60">
        <v>0</v>
      </c>
      <c r="K932" s="60">
        <v>0</v>
      </c>
      <c r="L932" s="60">
        <v>2900000</v>
      </c>
      <c r="M932" s="60">
        <v>0</v>
      </c>
      <c r="N932" s="60">
        <v>0</v>
      </c>
      <c r="O932" s="60">
        <f>I932*290000*0.7</f>
        <v>2029999.9999999998</v>
      </c>
      <c r="P932" s="60">
        <v>2900000</v>
      </c>
      <c r="Q932" s="61">
        <v>2900000</v>
      </c>
      <c r="R932" s="61">
        <f t="shared" si="28"/>
        <v>0</v>
      </c>
      <c r="S932" s="61">
        <f t="shared" si="29"/>
        <v>0</v>
      </c>
      <c r="T932" s="18"/>
    </row>
    <row r="933" spans="1:20" hidden="1">
      <c r="A933" s="59">
        <v>926</v>
      </c>
      <c r="B933" s="59" t="s">
        <v>5144</v>
      </c>
      <c r="C933" s="18" t="s">
        <v>56</v>
      </c>
      <c r="D933" s="18" t="s">
        <v>135</v>
      </c>
      <c r="E933" s="59" t="s">
        <v>5125</v>
      </c>
      <c r="F933" s="59" t="s">
        <v>32</v>
      </c>
      <c r="G933" s="59"/>
      <c r="H933" s="59" t="s">
        <v>33</v>
      </c>
      <c r="I933" s="60">
        <v>10</v>
      </c>
      <c r="J933" s="60">
        <v>0</v>
      </c>
      <c r="K933" s="60">
        <v>0</v>
      </c>
      <c r="L933" s="60">
        <v>2900000</v>
      </c>
      <c r="M933" s="60">
        <v>0</v>
      </c>
      <c r="N933" s="60">
        <v>0</v>
      </c>
      <c r="O933" s="60">
        <v>0</v>
      </c>
      <c r="P933" s="60">
        <v>2900000</v>
      </c>
      <c r="Q933" s="61">
        <v>2900000</v>
      </c>
      <c r="R933" s="61">
        <f t="shared" si="28"/>
        <v>0</v>
      </c>
      <c r="S933" s="61">
        <f t="shared" si="29"/>
        <v>0</v>
      </c>
      <c r="T933" s="18"/>
    </row>
    <row r="934" spans="1:20" hidden="1">
      <c r="A934" s="59">
        <v>927</v>
      </c>
      <c r="B934" s="59" t="s">
        <v>5145</v>
      </c>
      <c r="C934" s="18" t="s">
        <v>95</v>
      </c>
      <c r="D934" s="18" t="s">
        <v>84</v>
      </c>
      <c r="E934" s="59" t="s">
        <v>5125</v>
      </c>
      <c r="F934" s="59" t="s">
        <v>32</v>
      </c>
      <c r="G934" s="59"/>
      <c r="H934" s="59" t="s">
        <v>33</v>
      </c>
      <c r="I934" s="60">
        <v>10</v>
      </c>
      <c r="J934" s="60">
        <v>0</v>
      </c>
      <c r="K934" s="60">
        <v>0</v>
      </c>
      <c r="L934" s="60">
        <v>2900000</v>
      </c>
      <c r="M934" s="60">
        <v>0</v>
      </c>
      <c r="N934" s="60">
        <v>0</v>
      </c>
      <c r="O934" s="60">
        <v>0</v>
      </c>
      <c r="P934" s="60">
        <v>2900000</v>
      </c>
      <c r="Q934" s="61">
        <v>2900000</v>
      </c>
      <c r="R934" s="61">
        <f t="shared" si="28"/>
        <v>0</v>
      </c>
      <c r="S934" s="61">
        <f t="shared" si="29"/>
        <v>0</v>
      </c>
      <c r="T934" s="18"/>
    </row>
    <row r="935" spans="1:20" hidden="1">
      <c r="A935" s="59">
        <v>928</v>
      </c>
      <c r="B935" s="59" t="s">
        <v>5146</v>
      </c>
      <c r="C935" s="18" t="s">
        <v>5147</v>
      </c>
      <c r="D935" s="18" t="s">
        <v>178</v>
      </c>
      <c r="E935" s="59" t="s">
        <v>5125</v>
      </c>
      <c r="F935" s="59" t="s">
        <v>32</v>
      </c>
      <c r="G935" s="59"/>
      <c r="H935" s="59" t="s">
        <v>33</v>
      </c>
      <c r="I935" s="60">
        <v>10</v>
      </c>
      <c r="J935" s="60">
        <v>0</v>
      </c>
      <c r="K935" s="60">
        <v>0</v>
      </c>
      <c r="L935" s="60">
        <v>2900000</v>
      </c>
      <c r="M935" s="60">
        <v>0</v>
      </c>
      <c r="N935" s="60">
        <v>0</v>
      </c>
      <c r="O935" s="60">
        <v>0</v>
      </c>
      <c r="P935" s="60">
        <v>2900000</v>
      </c>
      <c r="Q935" s="61">
        <v>2900000</v>
      </c>
      <c r="R935" s="61">
        <f t="shared" si="28"/>
        <v>0</v>
      </c>
      <c r="S935" s="61">
        <f t="shared" si="29"/>
        <v>0</v>
      </c>
      <c r="T935" s="18"/>
    </row>
    <row r="936" spans="1:20" hidden="1">
      <c r="A936" s="59">
        <v>929</v>
      </c>
      <c r="B936" s="59" t="s">
        <v>5148</v>
      </c>
      <c r="C936" s="18" t="s">
        <v>1451</v>
      </c>
      <c r="D936" s="18" t="s">
        <v>192</v>
      </c>
      <c r="E936" s="59" t="s">
        <v>5125</v>
      </c>
      <c r="F936" s="59" t="s">
        <v>64</v>
      </c>
      <c r="G936" s="59"/>
      <c r="H936" s="59" t="s">
        <v>33</v>
      </c>
      <c r="I936" s="60">
        <v>10</v>
      </c>
      <c r="J936" s="60">
        <v>0</v>
      </c>
      <c r="K936" s="60">
        <v>0</v>
      </c>
      <c r="L936" s="60">
        <v>2900000</v>
      </c>
      <c r="M936" s="60">
        <v>0</v>
      </c>
      <c r="N936" s="60">
        <v>0</v>
      </c>
      <c r="O936" s="60">
        <f>I936*290000*0.7</f>
        <v>2029999.9999999998</v>
      </c>
      <c r="P936" s="60">
        <v>2900000</v>
      </c>
      <c r="Q936" s="61">
        <v>2900000</v>
      </c>
      <c r="R936" s="61">
        <f t="shared" si="28"/>
        <v>0</v>
      </c>
      <c r="S936" s="61">
        <f t="shared" si="29"/>
        <v>0</v>
      </c>
      <c r="T936" s="18"/>
    </row>
    <row r="937" spans="1:20" hidden="1">
      <c r="A937" s="59">
        <v>930</v>
      </c>
      <c r="B937" s="59" t="s">
        <v>5149</v>
      </c>
      <c r="C937" s="18" t="s">
        <v>5150</v>
      </c>
      <c r="D937" s="18" t="s">
        <v>230</v>
      </c>
      <c r="E937" s="59" t="s">
        <v>5125</v>
      </c>
      <c r="F937" s="59" t="s">
        <v>32</v>
      </c>
      <c r="G937" s="59"/>
      <c r="H937" s="59" t="s">
        <v>33</v>
      </c>
      <c r="I937" s="60">
        <v>10</v>
      </c>
      <c r="J937" s="60">
        <v>0</v>
      </c>
      <c r="K937" s="60">
        <v>0</v>
      </c>
      <c r="L937" s="60">
        <v>2900000</v>
      </c>
      <c r="M937" s="60">
        <v>0</v>
      </c>
      <c r="N937" s="60">
        <v>0</v>
      </c>
      <c r="O937" s="60">
        <v>0</v>
      </c>
      <c r="P937" s="60">
        <v>2900000</v>
      </c>
      <c r="Q937" s="61">
        <v>2900000</v>
      </c>
      <c r="R937" s="61">
        <f t="shared" si="28"/>
        <v>0</v>
      </c>
      <c r="S937" s="61">
        <f t="shared" si="29"/>
        <v>0</v>
      </c>
      <c r="T937" s="18"/>
    </row>
    <row r="938" spans="1:20">
      <c r="A938" s="59">
        <v>931</v>
      </c>
      <c r="B938" s="59" t="s">
        <v>5151</v>
      </c>
      <c r="C938" s="18" t="s">
        <v>5152</v>
      </c>
      <c r="D938" s="18" t="s">
        <v>67</v>
      </c>
      <c r="E938" s="59" t="s">
        <v>5125</v>
      </c>
      <c r="F938" s="59" t="s">
        <v>32</v>
      </c>
      <c r="G938" s="59"/>
      <c r="H938" s="59" t="s">
        <v>33</v>
      </c>
      <c r="I938" s="60">
        <v>13</v>
      </c>
      <c r="J938" s="60">
        <v>0</v>
      </c>
      <c r="K938" s="60">
        <v>0</v>
      </c>
      <c r="L938" s="60">
        <v>3770000</v>
      </c>
      <c r="M938" s="60">
        <v>0</v>
      </c>
      <c r="N938" s="60">
        <v>0</v>
      </c>
      <c r="O938" s="60">
        <v>0</v>
      </c>
      <c r="P938" s="60">
        <v>3770000</v>
      </c>
      <c r="Q938" s="61">
        <v>0</v>
      </c>
      <c r="R938" s="61">
        <f t="shared" si="28"/>
        <v>0</v>
      </c>
      <c r="S938" s="61">
        <f t="shared" si="29"/>
        <v>3770000</v>
      </c>
      <c r="T938" s="18"/>
    </row>
    <row r="939" spans="1:20" hidden="1">
      <c r="A939" s="59">
        <v>932</v>
      </c>
      <c r="B939" s="59" t="s">
        <v>5153</v>
      </c>
      <c r="C939" s="18" t="s">
        <v>191</v>
      </c>
      <c r="D939" s="18" t="s">
        <v>2751</v>
      </c>
      <c r="E939" s="59" t="s">
        <v>5125</v>
      </c>
      <c r="F939" s="59" t="s">
        <v>32</v>
      </c>
      <c r="G939" s="59"/>
      <c r="H939" s="59" t="s">
        <v>33</v>
      </c>
      <c r="I939" s="60">
        <v>10</v>
      </c>
      <c r="J939" s="60">
        <v>0</v>
      </c>
      <c r="K939" s="60">
        <v>0</v>
      </c>
      <c r="L939" s="60">
        <v>2900000</v>
      </c>
      <c r="M939" s="60">
        <v>0</v>
      </c>
      <c r="N939" s="60">
        <v>0</v>
      </c>
      <c r="O939" s="60">
        <v>0</v>
      </c>
      <c r="P939" s="60">
        <v>2900000</v>
      </c>
      <c r="Q939" s="61">
        <v>2900000</v>
      </c>
      <c r="R939" s="61">
        <f t="shared" si="28"/>
        <v>0</v>
      </c>
      <c r="S939" s="61">
        <f t="shared" si="29"/>
        <v>0</v>
      </c>
      <c r="T939" s="18"/>
    </row>
    <row r="940" spans="1:20" hidden="1">
      <c r="A940" s="59">
        <v>933</v>
      </c>
      <c r="B940" s="59" t="s">
        <v>5154</v>
      </c>
      <c r="C940" s="18" t="s">
        <v>5155</v>
      </c>
      <c r="D940" s="18" t="s">
        <v>36</v>
      </c>
      <c r="E940" s="59" t="s">
        <v>5125</v>
      </c>
      <c r="F940" s="59" t="s">
        <v>32</v>
      </c>
      <c r="G940" s="59"/>
      <c r="H940" s="59" t="s">
        <v>33</v>
      </c>
      <c r="I940" s="60">
        <v>10</v>
      </c>
      <c r="J940" s="60">
        <v>0</v>
      </c>
      <c r="K940" s="60">
        <v>0</v>
      </c>
      <c r="L940" s="60">
        <v>2900000</v>
      </c>
      <c r="M940" s="60">
        <v>0</v>
      </c>
      <c r="N940" s="60">
        <v>0</v>
      </c>
      <c r="O940" s="60">
        <v>0</v>
      </c>
      <c r="P940" s="60">
        <v>2900000</v>
      </c>
      <c r="Q940" s="61">
        <v>8100000</v>
      </c>
      <c r="R940" s="61">
        <f t="shared" si="28"/>
        <v>5200000</v>
      </c>
      <c r="S940" s="61">
        <f t="shared" si="29"/>
        <v>0</v>
      </c>
      <c r="T940" s="18"/>
    </row>
    <row r="941" spans="1:20" hidden="1">
      <c r="A941" s="59">
        <v>934</v>
      </c>
      <c r="B941" s="59" t="s">
        <v>5156</v>
      </c>
      <c r="C941" s="18" t="s">
        <v>2399</v>
      </c>
      <c r="D941" s="18" t="s">
        <v>48</v>
      </c>
      <c r="E941" s="59" t="s">
        <v>5125</v>
      </c>
      <c r="F941" s="59" t="s">
        <v>204</v>
      </c>
      <c r="G941" s="59"/>
      <c r="H941" s="59" t="s">
        <v>33</v>
      </c>
      <c r="I941" s="60">
        <v>10</v>
      </c>
      <c r="J941" s="60">
        <v>0</v>
      </c>
      <c r="K941" s="60">
        <v>0</v>
      </c>
      <c r="L941" s="60">
        <v>2900000</v>
      </c>
      <c r="M941" s="60">
        <v>0</v>
      </c>
      <c r="N941" s="60">
        <v>0</v>
      </c>
      <c r="O941" s="60">
        <f>I941*290000</f>
        <v>2900000</v>
      </c>
      <c r="P941" s="60">
        <v>2900000</v>
      </c>
      <c r="Q941" s="61">
        <v>2900000</v>
      </c>
      <c r="R941" s="61">
        <f t="shared" si="28"/>
        <v>0</v>
      </c>
      <c r="S941" s="61">
        <f t="shared" si="29"/>
        <v>0</v>
      </c>
      <c r="T941" s="18"/>
    </row>
    <row r="942" spans="1:20">
      <c r="A942" s="59">
        <v>935</v>
      </c>
      <c r="B942" s="59" t="s">
        <v>5157</v>
      </c>
      <c r="C942" s="18" t="s">
        <v>3470</v>
      </c>
      <c r="D942" s="18" t="s">
        <v>223</v>
      </c>
      <c r="E942" s="59" t="s">
        <v>5125</v>
      </c>
      <c r="F942" s="59" t="s">
        <v>32</v>
      </c>
      <c r="G942" s="59"/>
      <c r="H942" s="59" t="s">
        <v>33</v>
      </c>
      <c r="I942" s="60">
        <v>10</v>
      </c>
      <c r="J942" s="60">
        <v>0</v>
      </c>
      <c r="K942" s="60">
        <v>0</v>
      </c>
      <c r="L942" s="60">
        <v>2900000</v>
      </c>
      <c r="M942" s="60">
        <v>0</v>
      </c>
      <c r="N942" s="60">
        <v>0</v>
      </c>
      <c r="O942" s="60">
        <v>0</v>
      </c>
      <c r="P942" s="60">
        <v>2900000</v>
      </c>
      <c r="Q942" s="61">
        <v>0</v>
      </c>
      <c r="R942" s="61">
        <f t="shared" si="28"/>
        <v>0</v>
      </c>
      <c r="S942" s="61">
        <f t="shared" si="29"/>
        <v>2900000</v>
      </c>
      <c r="T942" s="18"/>
    </row>
    <row r="943" spans="1:20" hidden="1">
      <c r="A943" s="59">
        <v>936</v>
      </c>
      <c r="B943" s="59" t="s">
        <v>5158</v>
      </c>
      <c r="C943" s="18" t="s">
        <v>4362</v>
      </c>
      <c r="D943" s="18" t="s">
        <v>897</v>
      </c>
      <c r="E943" s="59" t="s">
        <v>5125</v>
      </c>
      <c r="F943" s="59" t="s">
        <v>32</v>
      </c>
      <c r="G943" s="59"/>
      <c r="H943" s="59" t="s">
        <v>33</v>
      </c>
      <c r="I943" s="60">
        <v>12</v>
      </c>
      <c r="J943" s="60">
        <v>0</v>
      </c>
      <c r="K943" s="60">
        <v>0</v>
      </c>
      <c r="L943" s="60">
        <v>3480000</v>
      </c>
      <c r="M943" s="60">
        <v>0</v>
      </c>
      <c r="N943" s="60">
        <v>0</v>
      </c>
      <c r="O943" s="60">
        <v>0</v>
      </c>
      <c r="P943" s="60">
        <v>3480000</v>
      </c>
      <c r="Q943" s="61">
        <v>3480000</v>
      </c>
      <c r="R943" s="61">
        <f t="shared" si="28"/>
        <v>0</v>
      </c>
      <c r="S943" s="61">
        <f t="shared" si="29"/>
        <v>0</v>
      </c>
      <c r="T943" s="18"/>
    </row>
    <row r="944" spans="1:20" hidden="1">
      <c r="A944" s="59">
        <v>937</v>
      </c>
      <c r="B944" s="59" t="s">
        <v>5159</v>
      </c>
      <c r="C944" s="18" t="s">
        <v>5160</v>
      </c>
      <c r="D944" s="18" t="s">
        <v>36</v>
      </c>
      <c r="E944" s="59" t="s">
        <v>5125</v>
      </c>
      <c r="F944" s="59" t="s">
        <v>32</v>
      </c>
      <c r="G944" s="59" t="s">
        <v>32</v>
      </c>
      <c r="H944" s="59" t="s">
        <v>33</v>
      </c>
      <c r="I944" s="60">
        <v>10</v>
      </c>
      <c r="J944" s="60">
        <v>0</v>
      </c>
      <c r="K944" s="60">
        <v>0</v>
      </c>
      <c r="L944" s="60">
        <v>2900000</v>
      </c>
      <c r="M944" s="60">
        <v>0</v>
      </c>
      <c r="N944" s="60">
        <v>0</v>
      </c>
      <c r="O944" s="60">
        <f>I944*290000</f>
        <v>2900000</v>
      </c>
      <c r="P944" s="60">
        <v>2900000</v>
      </c>
      <c r="Q944" s="61">
        <v>2900000</v>
      </c>
      <c r="R944" s="61">
        <f t="shared" si="28"/>
        <v>0</v>
      </c>
      <c r="S944" s="61">
        <f t="shared" si="29"/>
        <v>0</v>
      </c>
      <c r="T944" s="18"/>
    </row>
    <row r="945" spans="1:20" hidden="1">
      <c r="A945" s="59">
        <v>938</v>
      </c>
      <c r="B945" s="59" t="s">
        <v>5161</v>
      </c>
      <c r="C945" s="18" t="s">
        <v>1964</v>
      </c>
      <c r="D945" s="18" t="s">
        <v>89</v>
      </c>
      <c r="E945" s="59" t="s">
        <v>5125</v>
      </c>
      <c r="F945" s="59" t="s">
        <v>204</v>
      </c>
      <c r="G945" s="59"/>
      <c r="H945" s="59" t="s">
        <v>33</v>
      </c>
      <c r="I945" s="60">
        <v>10</v>
      </c>
      <c r="J945" s="60">
        <v>0</v>
      </c>
      <c r="K945" s="60">
        <v>0</v>
      </c>
      <c r="L945" s="60">
        <v>2900000</v>
      </c>
      <c r="M945" s="60">
        <v>0</v>
      </c>
      <c r="N945" s="60">
        <v>0</v>
      </c>
      <c r="O945" s="60">
        <f>I945*290000</f>
        <v>2900000</v>
      </c>
      <c r="P945" s="60">
        <v>2900000</v>
      </c>
      <c r="Q945" s="61">
        <v>2900000</v>
      </c>
      <c r="R945" s="61">
        <f t="shared" si="28"/>
        <v>0</v>
      </c>
      <c r="S945" s="61">
        <f t="shared" si="29"/>
        <v>0</v>
      </c>
      <c r="T945" s="18"/>
    </row>
    <row r="946" spans="1:20" hidden="1">
      <c r="A946" s="59">
        <v>939</v>
      </c>
      <c r="B946" s="59" t="s">
        <v>5162</v>
      </c>
      <c r="C946" s="18" t="s">
        <v>2603</v>
      </c>
      <c r="D946" s="18" t="s">
        <v>1260</v>
      </c>
      <c r="E946" s="59" t="s">
        <v>5125</v>
      </c>
      <c r="F946" s="59" t="s">
        <v>32</v>
      </c>
      <c r="G946" s="59"/>
      <c r="H946" s="59" t="s">
        <v>33</v>
      </c>
      <c r="I946" s="60">
        <v>10</v>
      </c>
      <c r="J946" s="60">
        <v>0</v>
      </c>
      <c r="K946" s="60">
        <v>0</v>
      </c>
      <c r="L946" s="60">
        <v>2900000</v>
      </c>
      <c r="M946" s="60">
        <v>0</v>
      </c>
      <c r="N946" s="60">
        <v>0</v>
      </c>
      <c r="O946" s="60">
        <v>0</v>
      </c>
      <c r="P946" s="60">
        <v>2900000</v>
      </c>
      <c r="Q946" s="61">
        <v>2900000</v>
      </c>
      <c r="R946" s="61">
        <f t="shared" si="28"/>
        <v>0</v>
      </c>
      <c r="S946" s="61">
        <f t="shared" si="29"/>
        <v>0</v>
      </c>
      <c r="T946" s="18"/>
    </row>
    <row r="947" spans="1:20" hidden="1">
      <c r="A947" s="59">
        <v>940</v>
      </c>
      <c r="B947" s="59" t="s">
        <v>5163</v>
      </c>
      <c r="C947" s="18" t="s">
        <v>2409</v>
      </c>
      <c r="D947" s="18" t="s">
        <v>5164</v>
      </c>
      <c r="E947" s="59" t="s">
        <v>5125</v>
      </c>
      <c r="F947" s="59" t="s">
        <v>204</v>
      </c>
      <c r="G947" s="59"/>
      <c r="H947" s="59" t="s">
        <v>33</v>
      </c>
      <c r="I947" s="60">
        <v>13</v>
      </c>
      <c r="J947" s="60">
        <v>0</v>
      </c>
      <c r="K947" s="60">
        <v>0</v>
      </c>
      <c r="L947" s="60">
        <v>3770000</v>
      </c>
      <c r="M947" s="60">
        <v>0</v>
      </c>
      <c r="N947" s="60">
        <v>0</v>
      </c>
      <c r="O947" s="60">
        <f>I947*290000</f>
        <v>3770000</v>
      </c>
      <c r="P947" s="60">
        <v>3770000</v>
      </c>
      <c r="Q947" s="61">
        <v>3770000</v>
      </c>
      <c r="R947" s="61">
        <f t="shared" si="28"/>
        <v>0</v>
      </c>
      <c r="S947" s="61">
        <f t="shared" si="29"/>
        <v>0</v>
      </c>
      <c r="T947" s="18"/>
    </row>
    <row r="948" spans="1:20" hidden="1">
      <c r="A948" s="59">
        <v>941</v>
      </c>
      <c r="B948" s="59" t="s">
        <v>5165</v>
      </c>
      <c r="C948" s="18" t="s">
        <v>5166</v>
      </c>
      <c r="D948" s="18" t="s">
        <v>170</v>
      </c>
      <c r="E948" s="59" t="s">
        <v>5125</v>
      </c>
      <c r="F948" s="59" t="s">
        <v>204</v>
      </c>
      <c r="G948" s="59"/>
      <c r="H948" s="59" t="s">
        <v>33</v>
      </c>
      <c r="I948" s="60">
        <v>10</v>
      </c>
      <c r="J948" s="60">
        <v>0</v>
      </c>
      <c r="K948" s="60">
        <v>0</v>
      </c>
      <c r="L948" s="60">
        <v>2900000</v>
      </c>
      <c r="M948" s="60">
        <v>0</v>
      </c>
      <c r="N948" s="60">
        <v>0</v>
      </c>
      <c r="O948" s="60">
        <f>I948*290000</f>
        <v>2900000</v>
      </c>
      <c r="P948" s="60">
        <v>2900000</v>
      </c>
      <c r="Q948" s="61">
        <v>2900000</v>
      </c>
      <c r="R948" s="61">
        <f t="shared" si="28"/>
        <v>0</v>
      </c>
      <c r="S948" s="61">
        <f t="shared" si="29"/>
        <v>0</v>
      </c>
      <c r="T948" s="18"/>
    </row>
    <row r="949" spans="1:20" hidden="1">
      <c r="A949" s="59">
        <v>942</v>
      </c>
      <c r="B949" s="59" t="s">
        <v>5167</v>
      </c>
      <c r="C949" s="18" t="s">
        <v>3177</v>
      </c>
      <c r="D949" s="18" t="s">
        <v>275</v>
      </c>
      <c r="E949" s="59" t="s">
        <v>5125</v>
      </c>
      <c r="F949" s="59" t="s">
        <v>64</v>
      </c>
      <c r="G949" s="59"/>
      <c r="H949" s="59" t="s">
        <v>33</v>
      </c>
      <c r="I949" s="60">
        <v>10</v>
      </c>
      <c r="J949" s="60">
        <v>0</v>
      </c>
      <c r="K949" s="60">
        <v>0</v>
      </c>
      <c r="L949" s="60">
        <v>2900000</v>
      </c>
      <c r="M949" s="60">
        <v>0</v>
      </c>
      <c r="N949" s="60">
        <v>0</v>
      </c>
      <c r="O949" s="60">
        <f>I949*290000*0.7</f>
        <v>2029999.9999999998</v>
      </c>
      <c r="P949" s="60">
        <v>2900000</v>
      </c>
      <c r="Q949" s="61">
        <v>2900000</v>
      </c>
      <c r="R949" s="61">
        <f t="shared" si="28"/>
        <v>0</v>
      </c>
      <c r="S949" s="61">
        <f t="shared" si="29"/>
        <v>0</v>
      </c>
      <c r="T949" s="18"/>
    </row>
    <row r="950" spans="1:20" hidden="1">
      <c r="A950" s="59">
        <v>943</v>
      </c>
      <c r="B950" s="59" t="s">
        <v>5168</v>
      </c>
      <c r="C950" s="18" t="s">
        <v>2102</v>
      </c>
      <c r="D950" s="18" t="s">
        <v>192</v>
      </c>
      <c r="E950" s="59" t="s">
        <v>5125</v>
      </c>
      <c r="F950" s="59" t="s">
        <v>32</v>
      </c>
      <c r="G950" s="59"/>
      <c r="H950" s="59" t="s">
        <v>33</v>
      </c>
      <c r="I950" s="60">
        <v>10</v>
      </c>
      <c r="J950" s="60">
        <v>3</v>
      </c>
      <c r="K950" s="60">
        <v>0</v>
      </c>
      <c r="L950" s="60">
        <v>2900000</v>
      </c>
      <c r="M950" s="60">
        <v>870000</v>
      </c>
      <c r="N950" s="60">
        <v>0</v>
      </c>
      <c r="O950" s="60">
        <v>0</v>
      </c>
      <c r="P950" s="60">
        <v>3770000</v>
      </c>
      <c r="Q950" s="61">
        <v>3770000</v>
      </c>
      <c r="R950" s="61">
        <f t="shared" si="28"/>
        <v>0</v>
      </c>
      <c r="S950" s="61">
        <f t="shared" si="29"/>
        <v>0</v>
      </c>
      <c r="T950" s="18"/>
    </row>
    <row r="951" spans="1:20">
      <c r="A951" s="59">
        <v>944</v>
      </c>
      <c r="B951" s="59" t="s">
        <v>5169</v>
      </c>
      <c r="C951" s="18" t="s">
        <v>1951</v>
      </c>
      <c r="D951" s="18" t="s">
        <v>2149</v>
      </c>
      <c r="E951" s="59" t="s">
        <v>5125</v>
      </c>
      <c r="F951" s="59" t="s">
        <v>32</v>
      </c>
      <c r="G951" s="59"/>
      <c r="H951" s="59" t="s">
        <v>33</v>
      </c>
      <c r="I951" s="60">
        <v>10</v>
      </c>
      <c r="J951" s="60">
        <v>0</v>
      </c>
      <c r="K951" s="60">
        <v>0</v>
      </c>
      <c r="L951" s="60">
        <v>2900000</v>
      </c>
      <c r="M951" s="60">
        <v>0</v>
      </c>
      <c r="N951" s="60">
        <v>0</v>
      </c>
      <c r="O951" s="60">
        <v>0</v>
      </c>
      <c r="P951" s="60">
        <v>2900000</v>
      </c>
      <c r="Q951" s="61">
        <v>0</v>
      </c>
      <c r="R951" s="61">
        <f t="shared" si="28"/>
        <v>0</v>
      </c>
      <c r="S951" s="61">
        <f t="shared" si="29"/>
        <v>2900000</v>
      </c>
      <c r="T951" s="18"/>
    </row>
    <row r="952" spans="1:20" hidden="1">
      <c r="A952" s="59">
        <v>945</v>
      </c>
      <c r="B952" s="59" t="s">
        <v>5170</v>
      </c>
      <c r="C952" s="18" t="s">
        <v>781</v>
      </c>
      <c r="D952" s="18" t="s">
        <v>67</v>
      </c>
      <c r="E952" s="59" t="s">
        <v>5125</v>
      </c>
      <c r="F952" s="59" t="s">
        <v>32</v>
      </c>
      <c r="G952" s="59"/>
      <c r="H952" s="59" t="s">
        <v>33</v>
      </c>
      <c r="I952" s="60">
        <v>10</v>
      </c>
      <c r="J952" s="60">
        <v>0</v>
      </c>
      <c r="K952" s="60">
        <v>0</v>
      </c>
      <c r="L952" s="60">
        <v>2900000</v>
      </c>
      <c r="M952" s="60">
        <v>0</v>
      </c>
      <c r="N952" s="60">
        <v>0</v>
      </c>
      <c r="O952" s="60">
        <v>0</v>
      </c>
      <c r="P952" s="60">
        <v>2900000</v>
      </c>
      <c r="Q952" s="61">
        <v>2900000</v>
      </c>
      <c r="R952" s="61">
        <f t="shared" si="28"/>
        <v>0</v>
      </c>
      <c r="S952" s="61">
        <f t="shared" si="29"/>
        <v>0</v>
      </c>
      <c r="T952" s="18"/>
    </row>
    <row r="953" spans="1:20" hidden="1">
      <c r="A953" s="59">
        <v>946</v>
      </c>
      <c r="B953" s="59" t="s">
        <v>5171</v>
      </c>
      <c r="C953" s="18" t="s">
        <v>5172</v>
      </c>
      <c r="D953" s="18" t="s">
        <v>36</v>
      </c>
      <c r="E953" s="59" t="s">
        <v>5125</v>
      </c>
      <c r="F953" s="59" t="s">
        <v>32</v>
      </c>
      <c r="G953" s="59"/>
      <c r="H953" s="59" t="s">
        <v>33</v>
      </c>
      <c r="I953" s="60">
        <v>10</v>
      </c>
      <c r="J953" s="60">
        <v>0</v>
      </c>
      <c r="K953" s="60">
        <v>0</v>
      </c>
      <c r="L953" s="60">
        <v>2900000</v>
      </c>
      <c r="M953" s="60">
        <v>0</v>
      </c>
      <c r="N953" s="60">
        <v>0</v>
      </c>
      <c r="O953" s="60">
        <v>0</v>
      </c>
      <c r="P953" s="60">
        <v>2900000</v>
      </c>
      <c r="Q953" s="61">
        <v>2900000</v>
      </c>
      <c r="R953" s="61">
        <f t="shared" si="28"/>
        <v>0</v>
      </c>
      <c r="S953" s="61">
        <f t="shared" si="29"/>
        <v>0</v>
      </c>
      <c r="T953" s="18"/>
    </row>
    <row r="954" spans="1:20" hidden="1">
      <c r="A954" s="59">
        <v>947</v>
      </c>
      <c r="B954" s="59" t="s">
        <v>5173</v>
      </c>
      <c r="C954" s="18" t="s">
        <v>5174</v>
      </c>
      <c r="D954" s="18" t="s">
        <v>1144</v>
      </c>
      <c r="E954" s="59" t="s">
        <v>5125</v>
      </c>
      <c r="F954" s="59" t="s">
        <v>32</v>
      </c>
      <c r="G954" s="59"/>
      <c r="H954" s="59" t="s">
        <v>33</v>
      </c>
      <c r="I954" s="60">
        <v>13</v>
      </c>
      <c r="J954" s="60">
        <v>0</v>
      </c>
      <c r="K954" s="60">
        <v>0</v>
      </c>
      <c r="L954" s="60">
        <v>3770000</v>
      </c>
      <c r="M954" s="60">
        <v>0</v>
      </c>
      <c r="N954" s="60">
        <v>0</v>
      </c>
      <c r="O954" s="60">
        <v>0</v>
      </c>
      <c r="P954" s="60">
        <v>3770000</v>
      </c>
      <c r="Q954" s="61">
        <v>3770000</v>
      </c>
      <c r="R954" s="61">
        <f t="shared" si="28"/>
        <v>0</v>
      </c>
      <c r="S954" s="61">
        <f t="shared" si="29"/>
        <v>0</v>
      </c>
      <c r="T954" s="18"/>
    </row>
    <row r="955" spans="1:20" hidden="1">
      <c r="A955" s="59">
        <v>948</v>
      </c>
      <c r="B955" s="59" t="s">
        <v>5175</v>
      </c>
      <c r="C955" s="18" t="s">
        <v>5176</v>
      </c>
      <c r="D955" s="18" t="s">
        <v>36</v>
      </c>
      <c r="E955" s="59" t="s">
        <v>5125</v>
      </c>
      <c r="F955" s="59" t="s">
        <v>32</v>
      </c>
      <c r="G955" s="59"/>
      <c r="H955" s="59" t="s">
        <v>33</v>
      </c>
      <c r="I955" s="60">
        <v>10</v>
      </c>
      <c r="J955" s="60">
        <v>0</v>
      </c>
      <c r="K955" s="60">
        <v>0</v>
      </c>
      <c r="L955" s="60">
        <v>2900000</v>
      </c>
      <c r="M955" s="60">
        <v>0</v>
      </c>
      <c r="N955" s="60">
        <v>0</v>
      </c>
      <c r="O955" s="60">
        <v>0</v>
      </c>
      <c r="P955" s="60">
        <v>2900000</v>
      </c>
      <c r="Q955" s="61">
        <v>2900000</v>
      </c>
      <c r="R955" s="61">
        <f t="shared" si="28"/>
        <v>0</v>
      </c>
      <c r="S955" s="61">
        <f t="shared" si="29"/>
        <v>0</v>
      </c>
      <c r="T955" s="18"/>
    </row>
    <row r="956" spans="1:20" hidden="1">
      <c r="A956" s="59">
        <v>949</v>
      </c>
      <c r="B956" s="59" t="s">
        <v>5177</v>
      </c>
      <c r="C956" s="18" t="s">
        <v>5178</v>
      </c>
      <c r="D956" s="18" t="s">
        <v>360</v>
      </c>
      <c r="E956" s="59" t="s">
        <v>5125</v>
      </c>
      <c r="F956" s="59" t="s">
        <v>32</v>
      </c>
      <c r="G956" s="59"/>
      <c r="H956" s="59" t="s">
        <v>33</v>
      </c>
      <c r="I956" s="60">
        <v>13</v>
      </c>
      <c r="J956" s="60">
        <v>0</v>
      </c>
      <c r="K956" s="60">
        <v>0</v>
      </c>
      <c r="L956" s="60">
        <v>3770000</v>
      </c>
      <c r="M956" s="60">
        <v>0</v>
      </c>
      <c r="N956" s="60">
        <v>0</v>
      </c>
      <c r="O956" s="60">
        <v>0</v>
      </c>
      <c r="P956" s="60">
        <v>3770000</v>
      </c>
      <c r="Q956" s="61">
        <v>3770000</v>
      </c>
      <c r="R956" s="61">
        <f t="shared" si="28"/>
        <v>0</v>
      </c>
      <c r="S956" s="61">
        <f t="shared" si="29"/>
        <v>0</v>
      </c>
      <c r="T956" s="18"/>
    </row>
    <row r="957" spans="1:20" hidden="1">
      <c r="A957" s="59">
        <v>950</v>
      </c>
      <c r="B957" s="59" t="s">
        <v>5179</v>
      </c>
      <c r="C957" s="18" t="s">
        <v>284</v>
      </c>
      <c r="D957" s="18" t="s">
        <v>715</v>
      </c>
      <c r="E957" s="59" t="s">
        <v>5125</v>
      </c>
      <c r="F957" s="59" t="s">
        <v>32</v>
      </c>
      <c r="G957" s="59"/>
      <c r="H957" s="59" t="s">
        <v>33</v>
      </c>
      <c r="I957" s="60">
        <v>10</v>
      </c>
      <c r="J957" s="60">
        <v>0</v>
      </c>
      <c r="K957" s="60">
        <v>0</v>
      </c>
      <c r="L957" s="60">
        <v>2900000</v>
      </c>
      <c r="M957" s="60">
        <v>0</v>
      </c>
      <c r="N957" s="60">
        <v>0</v>
      </c>
      <c r="O957" s="60">
        <v>0</v>
      </c>
      <c r="P957" s="60">
        <v>2900000</v>
      </c>
      <c r="Q957" s="61">
        <v>2900000</v>
      </c>
      <c r="R957" s="61">
        <f t="shared" si="28"/>
        <v>0</v>
      </c>
      <c r="S957" s="61">
        <f t="shared" si="29"/>
        <v>0</v>
      </c>
      <c r="T957" s="18"/>
    </row>
    <row r="958" spans="1:20">
      <c r="A958" s="59">
        <v>951</v>
      </c>
      <c r="B958" s="59" t="s">
        <v>5180</v>
      </c>
      <c r="C958" s="18" t="s">
        <v>5002</v>
      </c>
      <c r="D958" s="18" t="s">
        <v>36</v>
      </c>
      <c r="E958" s="59" t="s">
        <v>5125</v>
      </c>
      <c r="F958" s="59" t="s">
        <v>32</v>
      </c>
      <c r="G958" s="59"/>
      <c r="H958" s="59" t="s">
        <v>33</v>
      </c>
      <c r="I958" s="60">
        <v>10</v>
      </c>
      <c r="J958" s="60">
        <v>0</v>
      </c>
      <c r="K958" s="60">
        <v>0</v>
      </c>
      <c r="L958" s="60">
        <v>2900000</v>
      </c>
      <c r="M958" s="60">
        <v>0</v>
      </c>
      <c r="N958" s="60">
        <v>0</v>
      </c>
      <c r="O958" s="60">
        <v>0</v>
      </c>
      <c r="P958" s="60">
        <v>2900000</v>
      </c>
      <c r="Q958" s="61">
        <v>0</v>
      </c>
      <c r="R958" s="61">
        <f t="shared" si="28"/>
        <v>0</v>
      </c>
      <c r="S958" s="61">
        <f t="shared" si="29"/>
        <v>2900000</v>
      </c>
      <c r="T958" s="18"/>
    </row>
    <row r="959" spans="1:20" hidden="1">
      <c r="A959" s="59">
        <v>952</v>
      </c>
      <c r="B959" s="59" t="s">
        <v>5181</v>
      </c>
      <c r="C959" s="18" t="s">
        <v>762</v>
      </c>
      <c r="D959" s="18" t="s">
        <v>252</v>
      </c>
      <c r="E959" s="59" t="s">
        <v>5125</v>
      </c>
      <c r="F959" s="59" t="s">
        <v>32</v>
      </c>
      <c r="G959" s="59"/>
      <c r="H959" s="59" t="s">
        <v>33</v>
      </c>
      <c r="I959" s="60">
        <v>10</v>
      </c>
      <c r="J959" s="60">
        <v>3</v>
      </c>
      <c r="K959" s="60">
        <v>0</v>
      </c>
      <c r="L959" s="60">
        <v>2900000</v>
      </c>
      <c r="M959" s="60">
        <v>870000</v>
      </c>
      <c r="N959" s="60">
        <v>0</v>
      </c>
      <c r="O959" s="60">
        <v>0</v>
      </c>
      <c r="P959" s="60">
        <v>3770000</v>
      </c>
      <c r="Q959" s="61">
        <v>8990000</v>
      </c>
      <c r="R959" s="61">
        <f t="shared" si="28"/>
        <v>5220000</v>
      </c>
      <c r="S959" s="61">
        <f t="shared" si="29"/>
        <v>0</v>
      </c>
      <c r="T959" s="18"/>
    </row>
    <row r="960" spans="1:20" hidden="1">
      <c r="A960" s="59">
        <v>953</v>
      </c>
      <c r="B960" s="59" t="s">
        <v>5182</v>
      </c>
      <c r="C960" s="18" t="s">
        <v>448</v>
      </c>
      <c r="D960" s="18" t="s">
        <v>192</v>
      </c>
      <c r="E960" s="59" t="s">
        <v>5125</v>
      </c>
      <c r="F960" s="59" t="s">
        <v>32</v>
      </c>
      <c r="G960" s="59"/>
      <c r="H960" s="59" t="s">
        <v>33</v>
      </c>
      <c r="I960" s="60">
        <v>10</v>
      </c>
      <c r="J960" s="60">
        <v>0</v>
      </c>
      <c r="K960" s="60">
        <v>0</v>
      </c>
      <c r="L960" s="60">
        <v>2900000</v>
      </c>
      <c r="M960" s="60">
        <v>0</v>
      </c>
      <c r="N960" s="60">
        <v>0</v>
      </c>
      <c r="O960" s="60">
        <v>0</v>
      </c>
      <c r="P960" s="60">
        <v>2900000</v>
      </c>
      <c r="Q960" s="61">
        <v>2900000</v>
      </c>
      <c r="R960" s="61">
        <f t="shared" si="28"/>
        <v>0</v>
      </c>
      <c r="S960" s="61">
        <f t="shared" si="29"/>
        <v>0</v>
      </c>
      <c r="T960" s="18"/>
    </row>
    <row r="961" spans="1:20" hidden="1">
      <c r="A961" s="59">
        <v>954</v>
      </c>
      <c r="B961" s="59" t="s">
        <v>5183</v>
      </c>
      <c r="C961" s="18" t="s">
        <v>432</v>
      </c>
      <c r="D961" s="18" t="s">
        <v>285</v>
      </c>
      <c r="E961" s="59" t="s">
        <v>5125</v>
      </c>
      <c r="F961" s="59" t="s">
        <v>32</v>
      </c>
      <c r="G961" s="59"/>
      <c r="H961" s="59" t="s">
        <v>33</v>
      </c>
      <c r="I961" s="60">
        <v>10</v>
      </c>
      <c r="J961" s="60">
        <v>0</v>
      </c>
      <c r="K961" s="60">
        <v>0</v>
      </c>
      <c r="L961" s="60">
        <v>2900000</v>
      </c>
      <c r="M961" s="60">
        <v>0</v>
      </c>
      <c r="N961" s="60">
        <v>0</v>
      </c>
      <c r="O961" s="60">
        <v>0</v>
      </c>
      <c r="P961" s="60">
        <v>2900000</v>
      </c>
      <c r="Q961" s="61">
        <v>2900000</v>
      </c>
      <c r="R961" s="61">
        <f t="shared" si="28"/>
        <v>0</v>
      </c>
      <c r="S961" s="61">
        <f t="shared" si="29"/>
        <v>0</v>
      </c>
      <c r="T961" s="18"/>
    </row>
    <row r="962" spans="1:20" hidden="1">
      <c r="A962" s="59">
        <v>955</v>
      </c>
      <c r="B962" s="59" t="s">
        <v>5184</v>
      </c>
      <c r="C962" s="18" t="s">
        <v>5185</v>
      </c>
      <c r="D962" s="18" t="s">
        <v>135</v>
      </c>
      <c r="E962" s="59" t="s">
        <v>5125</v>
      </c>
      <c r="F962" s="59" t="s">
        <v>32</v>
      </c>
      <c r="G962" s="59"/>
      <c r="H962" s="59" t="s">
        <v>33</v>
      </c>
      <c r="I962" s="60">
        <v>10</v>
      </c>
      <c r="J962" s="60">
        <v>0</v>
      </c>
      <c r="K962" s="60">
        <v>0</v>
      </c>
      <c r="L962" s="60">
        <v>2900000</v>
      </c>
      <c r="M962" s="60">
        <v>0</v>
      </c>
      <c r="N962" s="60">
        <v>0</v>
      </c>
      <c r="O962" s="60">
        <v>0</v>
      </c>
      <c r="P962" s="60">
        <v>2900000</v>
      </c>
      <c r="Q962" s="61">
        <v>2900000</v>
      </c>
      <c r="R962" s="61">
        <f t="shared" si="28"/>
        <v>0</v>
      </c>
      <c r="S962" s="61">
        <f t="shared" si="29"/>
        <v>0</v>
      </c>
      <c r="T962" s="18"/>
    </row>
    <row r="963" spans="1:20" hidden="1">
      <c r="A963" s="59">
        <v>956</v>
      </c>
      <c r="B963" s="59" t="s">
        <v>5186</v>
      </c>
      <c r="C963" s="18" t="s">
        <v>396</v>
      </c>
      <c r="D963" s="18" t="s">
        <v>124</v>
      </c>
      <c r="E963" s="59" t="s">
        <v>5125</v>
      </c>
      <c r="F963" s="59" t="s">
        <v>32</v>
      </c>
      <c r="G963" s="59"/>
      <c r="H963" s="59" t="s">
        <v>33</v>
      </c>
      <c r="I963" s="60">
        <v>10</v>
      </c>
      <c r="J963" s="60">
        <v>0</v>
      </c>
      <c r="K963" s="60">
        <v>0</v>
      </c>
      <c r="L963" s="60">
        <v>2900000</v>
      </c>
      <c r="M963" s="60">
        <v>0</v>
      </c>
      <c r="N963" s="60">
        <v>0</v>
      </c>
      <c r="O963" s="60">
        <v>0</v>
      </c>
      <c r="P963" s="60">
        <v>2900000</v>
      </c>
      <c r="Q963" s="61">
        <v>2900000</v>
      </c>
      <c r="R963" s="61">
        <f t="shared" si="28"/>
        <v>0</v>
      </c>
      <c r="S963" s="61">
        <f t="shared" si="29"/>
        <v>0</v>
      </c>
      <c r="T963" s="18"/>
    </row>
    <row r="964" spans="1:20" hidden="1">
      <c r="A964" s="59">
        <v>957</v>
      </c>
      <c r="B964" s="59" t="s">
        <v>5187</v>
      </c>
      <c r="C964" s="18" t="s">
        <v>5188</v>
      </c>
      <c r="D964" s="18" t="s">
        <v>39</v>
      </c>
      <c r="E964" s="59" t="s">
        <v>5125</v>
      </c>
      <c r="F964" s="59" t="s">
        <v>32</v>
      </c>
      <c r="G964" s="59"/>
      <c r="H964" s="59" t="s">
        <v>33</v>
      </c>
      <c r="I964" s="60">
        <v>10</v>
      </c>
      <c r="J964" s="60">
        <v>0</v>
      </c>
      <c r="K964" s="60">
        <v>0</v>
      </c>
      <c r="L964" s="60">
        <v>2900000</v>
      </c>
      <c r="M964" s="60">
        <v>0</v>
      </c>
      <c r="N964" s="60">
        <v>0</v>
      </c>
      <c r="O964" s="60">
        <v>0</v>
      </c>
      <c r="P964" s="60">
        <v>2900000</v>
      </c>
      <c r="Q964" s="61">
        <v>2900000</v>
      </c>
      <c r="R964" s="61">
        <f t="shared" si="28"/>
        <v>0</v>
      </c>
      <c r="S964" s="61">
        <f t="shared" si="29"/>
        <v>0</v>
      </c>
      <c r="T964" s="18"/>
    </row>
    <row r="965" spans="1:20" hidden="1">
      <c r="A965" s="59">
        <v>958</v>
      </c>
      <c r="B965" s="59" t="s">
        <v>5189</v>
      </c>
      <c r="C965" s="18" t="s">
        <v>146</v>
      </c>
      <c r="D965" s="18" t="s">
        <v>170</v>
      </c>
      <c r="E965" s="59" t="s">
        <v>5125</v>
      </c>
      <c r="F965" s="59" t="s">
        <v>32</v>
      </c>
      <c r="G965" s="59"/>
      <c r="H965" s="59" t="s">
        <v>33</v>
      </c>
      <c r="I965" s="60">
        <v>10</v>
      </c>
      <c r="J965" s="60">
        <v>0</v>
      </c>
      <c r="K965" s="60">
        <v>0</v>
      </c>
      <c r="L965" s="60">
        <v>2900000</v>
      </c>
      <c r="M965" s="60">
        <v>0</v>
      </c>
      <c r="N965" s="60">
        <v>0</v>
      </c>
      <c r="O965" s="60">
        <v>0</v>
      </c>
      <c r="P965" s="60">
        <v>2900000</v>
      </c>
      <c r="Q965" s="61">
        <v>2900000</v>
      </c>
      <c r="R965" s="61">
        <f t="shared" si="28"/>
        <v>0</v>
      </c>
      <c r="S965" s="61">
        <f t="shared" si="29"/>
        <v>0</v>
      </c>
      <c r="T965" s="18"/>
    </row>
    <row r="966" spans="1:20" hidden="1">
      <c r="A966" s="59">
        <v>959</v>
      </c>
      <c r="B966" s="59" t="s">
        <v>5190</v>
      </c>
      <c r="C966" s="18" t="s">
        <v>781</v>
      </c>
      <c r="D966" s="18" t="s">
        <v>272</v>
      </c>
      <c r="E966" s="59" t="s">
        <v>5125</v>
      </c>
      <c r="F966" s="59" t="s">
        <v>64</v>
      </c>
      <c r="G966" s="59"/>
      <c r="H966" s="59" t="s">
        <v>33</v>
      </c>
      <c r="I966" s="60">
        <v>10</v>
      </c>
      <c r="J966" s="60">
        <v>0</v>
      </c>
      <c r="K966" s="60">
        <v>0</v>
      </c>
      <c r="L966" s="60">
        <v>2900000</v>
      </c>
      <c r="M966" s="60">
        <v>0</v>
      </c>
      <c r="N966" s="60">
        <v>0</v>
      </c>
      <c r="O966" s="60">
        <f>I966*290000*0.7</f>
        <v>2029999.9999999998</v>
      </c>
      <c r="P966" s="60">
        <v>2900000</v>
      </c>
      <c r="Q966" s="61">
        <v>2900000</v>
      </c>
      <c r="R966" s="61">
        <f t="shared" si="28"/>
        <v>0</v>
      </c>
      <c r="S966" s="61">
        <f t="shared" si="29"/>
        <v>0</v>
      </c>
      <c r="T966" s="18"/>
    </row>
    <row r="967" spans="1:20" hidden="1">
      <c r="A967" s="59">
        <v>960</v>
      </c>
      <c r="B967" s="59" t="s">
        <v>5191</v>
      </c>
      <c r="C967" s="18" t="s">
        <v>234</v>
      </c>
      <c r="D967" s="18" t="s">
        <v>304</v>
      </c>
      <c r="E967" s="59" t="s">
        <v>5192</v>
      </c>
      <c r="F967" s="59" t="s">
        <v>32</v>
      </c>
      <c r="G967" s="59"/>
      <c r="H967" s="59" t="s">
        <v>33</v>
      </c>
      <c r="I967" s="60">
        <v>10</v>
      </c>
      <c r="J967" s="60">
        <v>0</v>
      </c>
      <c r="K967" s="60">
        <v>0</v>
      </c>
      <c r="L967" s="60">
        <v>2900000</v>
      </c>
      <c r="M967" s="60">
        <v>0</v>
      </c>
      <c r="N967" s="60">
        <v>0</v>
      </c>
      <c r="O967" s="60">
        <v>0</v>
      </c>
      <c r="P967" s="60">
        <v>2900000</v>
      </c>
      <c r="Q967" s="61">
        <v>2900000</v>
      </c>
      <c r="R967" s="61">
        <f t="shared" si="28"/>
        <v>0</v>
      </c>
      <c r="S967" s="61">
        <f t="shared" si="29"/>
        <v>0</v>
      </c>
      <c r="T967" s="18"/>
    </row>
    <row r="968" spans="1:20" hidden="1">
      <c r="A968" s="59">
        <v>961</v>
      </c>
      <c r="B968" s="59" t="s">
        <v>5193</v>
      </c>
      <c r="C968" s="18" t="s">
        <v>5194</v>
      </c>
      <c r="D968" s="18" t="s">
        <v>74</v>
      </c>
      <c r="E968" s="59" t="s">
        <v>5192</v>
      </c>
      <c r="F968" s="59" t="s">
        <v>32</v>
      </c>
      <c r="G968" s="59"/>
      <c r="H968" s="59" t="s">
        <v>33</v>
      </c>
      <c r="I968" s="60">
        <v>10</v>
      </c>
      <c r="J968" s="60">
        <v>0</v>
      </c>
      <c r="K968" s="60">
        <v>0</v>
      </c>
      <c r="L968" s="60">
        <v>2900000</v>
      </c>
      <c r="M968" s="60">
        <v>0</v>
      </c>
      <c r="N968" s="60">
        <v>0</v>
      </c>
      <c r="O968" s="60">
        <v>0</v>
      </c>
      <c r="P968" s="60">
        <v>2900000</v>
      </c>
      <c r="Q968" s="61">
        <v>2900000</v>
      </c>
      <c r="R968" s="61">
        <f t="shared" si="28"/>
        <v>0</v>
      </c>
      <c r="S968" s="61">
        <f t="shared" si="29"/>
        <v>0</v>
      </c>
      <c r="T968" s="18"/>
    </row>
    <row r="969" spans="1:20" hidden="1">
      <c r="A969" s="59">
        <v>962</v>
      </c>
      <c r="B969" s="59" t="s">
        <v>5195</v>
      </c>
      <c r="C969" s="18" t="s">
        <v>86</v>
      </c>
      <c r="D969" s="18" t="s">
        <v>839</v>
      </c>
      <c r="E969" s="59" t="s">
        <v>5192</v>
      </c>
      <c r="F969" s="59" t="s">
        <v>32</v>
      </c>
      <c r="G969" s="59" t="s">
        <v>32</v>
      </c>
      <c r="H969" s="59" t="s">
        <v>33</v>
      </c>
      <c r="I969" s="60">
        <v>10</v>
      </c>
      <c r="J969" s="60">
        <v>0</v>
      </c>
      <c r="K969" s="60">
        <v>0</v>
      </c>
      <c r="L969" s="60">
        <v>2900000</v>
      </c>
      <c r="M969" s="60">
        <v>0</v>
      </c>
      <c r="N969" s="60">
        <v>0</v>
      </c>
      <c r="O969" s="60">
        <f>I969*290000</f>
        <v>2900000</v>
      </c>
      <c r="P969" s="60">
        <v>2900000</v>
      </c>
      <c r="Q969" s="61">
        <v>2900000</v>
      </c>
      <c r="R969" s="61">
        <f t="shared" ref="R969:R1032" si="30">IF(P969-Q969&lt;0,Q969-P969,0)</f>
        <v>0</v>
      </c>
      <c r="S969" s="61">
        <f t="shared" ref="S969:S1032" si="31">IF(P969-Q969&gt;0,P969-Q969,0)</f>
        <v>0</v>
      </c>
      <c r="T969" s="18"/>
    </row>
    <row r="970" spans="1:20" hidden="1">
      <c r="A970" s="59">
        <v>963</v>
      </c>
      <c r="B970" s="59" t="s">
        <v>5196</v>
      </c>
      <c r="C970" s="18" t="s">
        <v>1320</v>
      </c>
      <c r="D970" s="18" t="s">
        <v>192</v>
      </c>
      <c r="E970" s="59" t="s">
        <v>5192</v>
      </c>
      <c r="F970" s="59" t="s">
        <v>32</v>
      </c>
      <c r="G970" s="59"/>
      <c r="H970" s="59" t="s">
        <v>33</v>
      </c>
      <c r="I970" s="60">
        <v>10</v>
      </c>
      <c r="J970" s="60">
        <v>0</v>
      </c>
      <c r="K970" s="60">
        <v>0</v>
      </c>
      <c r="L970" s="60">
        <v>2900000</v>
      </c>
      <c r="M970" s="60">
        <v>0</v>
      </c>
      <c r="N970" s="60">
        <v>0</v>
      </c>
      <c r="O970" s="60">
        <v>0</v>
      </c>
      <c r="P970" s="60">
        <v>2900000</v>
      </c>
      <c r="Q970" s="61">
        <v>7940000</v>
      </c>
      <c r="R970" s="61">
        <f t="shared" si="30"/>
        <v>5040000</v>
      </c>
      <c r="S970" s="61">
        <f t="shared" si="31"/>
        <v>0</v>
      </c>
      <c r="T970" s="18"/>
    </row>
    <row r="971" spans="1:20" hidden="1">
      <c r="A971" s="59">
        <v>964</v>
      </c>
      <c r="B971" s="59" t="s">
        <v>5197</v>
      </c>
      <c r="C971" s="18" t="s">
        <v>279</v>
      </c>
      <c r="D971" s="18" t="s">
        <v>259</v>
      </c>
      <c r="E971" s="59" t="s">
        <v>5192</v>
      </c>
      <c r="F971" s="59" t="s">
        <v>204</v>
      </c>
      <c r="G971" s="59"/>
      <c r="H971" s="59" t="s">
        <v>33</v>
      </c>
      <c r="I971" s="60">
        <v>10</v>
      </c>
      <c r="J971" s="60">
        <v>4</v>
      </c>
      <c r="K971" s="60">
        <v>0</v>
      </c>
      <c r="L971" s="60">
        <v>2900000</v>
      </c>
      <c r="M971" s="60">
        <v>1160000</v>
      </c>
      <c r="N971" s="60">
        <v>0</v>
      </c>
      <c r="O971" s="60">
        <f>I971*290000</f>
        <v>2900000</v>
      </c>
      <c r="P971" s="60">
        <v>4060000</v>
      </c>
      <c r="Q971" s="61">
        <v>4060000</v>
      </c>
      <c r="R971" s="61">
        <f t="shared" si="30"/>
        <v>0</v>
      </c>
      <c r="S971" s="61">
        <f t="shared" si="31"/>
        <v>0</v>
      </c>
      <c r="T971" s="18"/>
    </row>
    <row r="972" spans="1:20" hidden="1">
      <c r="A972" s="59">
        <v>965</v>
      </c>
      <c r="B972" s="59" t="s">
        <v>5198</v>
      </c>
      <c r="C972" s="18" t="s">
        <v>511</v>
      </c>
      <c r="D972" s="18" t="s">
        <v>135</v>
      </c>
      <c r="E972" s="59" t="s">
        <v>5192</v>
      </c>
      <c r="F972" s="59" t="s">
        <v>32</v>
      </c>
      <c r="G972" s="59"/>
      <c r="H972" s="59" t="s">
        <v>33</v>
      </c>
      <c r="I972" s="60">
        <v>10</v>
      </c>
      <c r="J972" s="60">
        <v>0</v>
      </c>
      <c r="K972" s="60">
        <v>0</v>
      </c>
      <c r="L972" s="60">
        <v>2900000</v>
      </c>
      <c r="M972" s="60">
        <v>0</v>
      </c>
      <c r="N972" s="60">
        <v>0</v>
      </c>
      <c r="O972" s="60">
        <v>0</v>
      </c>
      <c r="P972" s="60">
        <v>2900000</v>
      </c>
      <c r="Q972" s="61">
        <v>2900000</v>
      </c>
      <c r="R972" s="61">
        <f t="shared" si="30"/>
        <v>0</v>
      </c>
      <c r="S972" s="61">
        <f t="shared" si="31"/>
        <v>0</v>
      </c>
      <c r="T972" s="18"/>
    </row>
    <row r="973" spans="1:20" hidden="1">
      <c r="A973" s="59">
        <v>966</v>
      </c>
      <c r="B973" s="59" t="s">
        <v>5199</v>
      </c>
      <c r="C973" s="18" t="s">
        <v>2361</v>
      </c>
      <c r="D973" s="18" t="s">
        <v>818</v>
      </c>
      <c r="E973" s="59" t="s">
        <v>5192</v>
      </c>
      <c r="F973" s="59" t="s">
        <v>32</v>
      </c>
      <c r="G973" s="59"/>
      <c r="H973" s="59" t="s">
        <v>33</v>
      </c>
      <c r="I973" s="60">
        <v>10</v>
      </c>
      <c r="J973" s="60">
        <v>0</v>
      </c>
      <c r="K973" s="60">
        <v>0</v>
      </c>
      <c r="L973" s="60">
        <v>2900000</v>
      </c>
      <c r="M973" s="60">
        <v>0</v>
      </c>
      <c r="N973" s="60">
        <v>0</v>
      </c>
      <c r="O973" s="60">
        <v>0</v>
      </c>
      <c r="P973" s="60">
        <v>2900000</v>
      </c>
      <c r="Q973" s="61">
        <v>2900000</v>
      </c>
      <c r="R973" s="61">
        <f t="shared" si="30"/>
        <v>0</v>
      </c>
      <c r="S973" s="61">
        <f t="shared" si="31"/>
        <v>0</v>
      </c>
      <c r="T973" s="18"/>
    </row>
    <row r="974" spans="1:20" hidden="1">
      <c r="A974" s="59">
        <v>967</v>
      </c>
      <c r="B974" s="59" t="s">
        <v>5200</v>
      </c>
      <c r="C974" s="18" t="s">
        <v>5201</v>
      </c>
      <c r="D974" s="18" t="s">
        <v>63</v>
      </c>
      <c r="E974" s="59" t="s">
        <v>5192</v>
      </c>
      <c r="F974" s="59" t="s">
        <v>64</v>
      </c>
      <c r="G974" s="59"/>
      <c r="H974" s="59" t="s">
        <v>33</v>
      </c>
      <c r="I974" s="60">
        <v>10</v>
      </c>
      <c r="J974" s="60">
        <v>0</v>
      </c>
      <c r="K974" s="60">
        <v>0</v>
      </c>
      <c r="L974" s="60">
        <v>2900000</v>
      </c>
      <c r="M974" s="60">
        <v>0</v>
      </c>
      <c r="N974" s="60">
        <v>0</v>
      </c>
      <c r="O974" s="60">
        <f>I974*290000*0.7</f>
        <v>2029999.9999999998</v>
      </c>
      <c r="P974" s="60">
        <v>2900000</v>
      </c>
      <c r="Q974" s="61">
        <v>2900000</v>
      </c>
      <c r="R974" s="61">
        <f t="shared" si="30"/>
        <v>0</v>
      </c>
      <c r="S974" s="61">
        <f t="shared" si="31"/>
        <v>0</v>
      </c>
      <c r="T974" s="18"/>
    </row>
    <row r="975" spans="1:20" hidden="1">
      <c r="A975" s="59">
        <v>968</v>
      </c>
      <c r="B975" s="59" t="s">
        <v>5202</v>
      </c>
      <c r="C975" s="18" t="s">
        <v>458</v>
      </c>
      <c r="D975" s="18" t="s">
        <v>192</v>
      </c>
      <c r="E975" s="59" t="s">
        <v>5192</v>
      </c>
      <c r="F975" s="59" t="s">
        <v>32</v>
      </c>
      <c r="G975" s="59"/>
      <c r="H975" s="59" t="s">
        <v>33</v>
      </c>
      <c r="I975" s="60">
        <v>10</v>
      </c>
      <c r="J975" s="60">
        <v>0</v>
      </c>
      <c r="K975" s="60">
        <v>0</v>
      </c>
      <c r="L975" s="60">
        <v>2900000</v>
      </c>
      <c r="M975" s="60">
        <v>0</v>
      </c>
      <c r="N975" s="60">
        <v>0</v>
      </c>
      <c r="O975" s="60">
        <v>0</v>
      </c>
      <c r="P975" s="60">
        <v>2900000</v>
      </c>
      <c r="Q975" s="61">
        <v>2900000</v>
      </c>
      <c r="R975" s="61">
        <f t="shared" si="30"/>
        <v>0</v>
      </c>
      <c r="S975" s="61">
        <f t="shared" si="31"/>
        <v>0</v>
      </c>
      <c r="T975" s="18"/>
    </row>
    <row r="976" spans="1:20" hidden="1">
      <c r="A976" s="59">
        <v>969</v>
      </c>
      <c r="B976" s="59" t="s">
        <v>5203</v>
      </c>
      <c r="C976" s="18" t="s">
        <v>169</v>
      </c>
      <c r="D976" s="18" t="s">
        <v>237</v>
      </c>
      <c r="E976" s="59" t="s">
        <v>5192</v>
      </c>
      <c r="F976" s="59" t="s">
        <v>64</v>
      </c>
      <c r="G976" s="59"/>
      <c r="H976" s="59" t="s">
        <v>33</v>
      </c>
      <c r="I976" s="60">
        <v>10</v>
      </c>
      <c r="J976" s="60">
        <v>0</v>
      </c>
      <c r="K976" s="60">
        <v>0</v>
      </c>
      <c r="L976" s="60">
        <v>2900000</v>
      </c>
      <c r="M976" s="60">
        <v>0</v>
      </c>
      <c r="N976" s="60">
        <v>0</v>
      </c>
      <c r="O976" s="60">
        <f>I976*290000*0.7</f>
        <v>2029999.9999999998</v>
      </c>
      <c r="P976" s="60">
        <v>2900000</v>
      </c>
      <c r="Q976" s="61">
        <v>2900000</v>
      </c>
      <c r="R976" s="61">
        <f t="shared" si="30"/>
        <v>0</v>
      </c>
      <c r="S976" s="61">
        <f t="shared" si="31"/>
        <v>0</v>
      </c>
      <c r="T976" s="18"/>
    </row>
    <row r="977" spans="1:20" hidden="1">
      <c r="A977" s="59">
        <v>970</v>
      </c>
      <c r="B977" s="59" t="s">
        <v>5204</v>
      </c>
      <c r="C977" s="18" t="s">
        <v>191</v>
      </c>
      <c r="D977" s="18" t="s">
        <v>309</v>
      </c>
      <c r="E977" s="59" t="s">
        <v>5192</v>
      </c>
      <c r="F977" s="59" t="s">
        <v>64</v>
      </c>
      <c r="G977" s="59"/>
      <c r="H977" s="59" t="s">
        <v>33</v>
      </c>
      <c r="I977" s="60">
        <v>10</v>
      </c>
      <c r="J977" s="60">
        <v>0</v>
      </c>
      <c r="K977" s="60">
        <v>0</v>
      </c>
      <c r="L977" s="60">
        <v>2900000</v>
      </c>
      <c r="M977" s="60">
        <v>0</v>
      </c>
      <c r="N977" s="60">
        <v>0</v>
      </c>
      <c r="O977" s="60">
        <f>I977*290000*0.7</f>
        <v>2029999.9999999998</v>
      </c>
      <c r="P977" s="60">
        <v>2900000</v>
      </c>
      <c r="Q977" s="61">
        <v>2900000</v>
      </c>
      <c r="R977" s="61">
        <f t="shared" si="30"/>
        <v>0</v>
      </c>
      <c r="S977" s="61">
        <f t="shared" si="31"/>
        <v>0</v>
      </c>
      <c r="T977" s="18"/>
    </row>
    <row r="978" spans="1:20">
      <c r="A978" s="59">
        <v>971</v>
      </c>
      <c r="B978" s="59" t="s">
        <v>5205</v>
      </c>
      <c r="C978" s="18" t="s">
        <v>5206</v>
      </c>
      <c r="D978" s="18" t="s">
        <v>903</v>
      </c>
      <c r="E978" s="59" t="s">
        <v>5192</v>
      </c>
      <c r="F978" s="59" t="s">
        <v>32</v>
      </c>
      <c r="G978" s="59"/>
      <c r="H978" s="59" t="s">
        <v>33</v>
      </c>
      <c r="I978" s="60">
        <v>10</v>
      </c>
      <c r="J978" s="60">
        <v>0</v>
      </c>
      <c r="K978" s="60">
        <v>0</v>
      </c>
      <c r="L978" s="60">
        <v>2900000</v>
      </c>
      <c r="M978" s="60">
        <v>0</v>
      </c>
      <c r="N978" s="60">
        <v>0</v>
      </c>
      <c r="O978" s="60">
        <v>0</v>
      </c>
      <c r="P978" s="60">
        <v>2900000</v>
      </c>
      <c r="Q978" s="61">
        <v>0</v>
      </c>
      <c r="R978" s="61">
        <f t="shared" si="30"/>
        <v>0</v>
      </c>
      <c r="S978" s="61">
        <f t="shared" si="31"/>
        <v>2900000</v>
      </c>
      <c r="T978" s="18"/>
    </row>
    <row r="979" spans="1:20" hidden="1">
      <c r="A979" s="59">
        <v>972</v>
      </c>
      <c r="B979" s="59" t="s">
        <v>5207</v>
      </c>
      <c r="C979" s="18" t="s">
        <v>109</v>
      </c>
      <c r="D979" s="18" t="s">
        <v>67</v>
      </c>
      <c r="E979" s="59" t="s">
        <v>5192</v>
      </c>
      <c r="F979" s="59" t="s">
        <v>32</v>
      </c>
      <c r="G979" s="59"/>
      <c r="H979" s="59" t="s">
        <v>33</v>
      </c>
      <c r="I979" s="60">
        <v>10</v>
      </c>
      <c r="J979" s="60">
        <v>0</v>
      </c>
      <c r="K979" s="60">
        <v>0</v>
      </c>
      <c r="L979" s="60">
        <v>2900000</v>
      </c>
      <c r="M979" s="60">
        <v>0</v>
      </c>
      <c r="N979" s="60">
        <v>0</v>
      </c>
      <c r="O979" s="60">
        <v>0</v>
      </c>
      <c r="P979" s="60">
        <v>2900000</v>
      </c>
      <c r="Q979" s="61">
        <v>2900000</v>
      </c>
      <c r="R979" s="61">
        <f t="shared" si="30"/>
        <v>0</v>
      </c>
      <c r="S979" s="61">
        <f t="shared" si="31"/>
        <v>0</v>
      </c>
      <c r="T979" s="18"/>
    </row>
    <row r="980" spans="1:20" hidden="1">
      <c r="A980" s="59">
        <v>973</v>
      </c>
      <c r="B980" s="59" t="s">
        <v>5208</v>
      </c>
      <c r="C980" s="18" t="s">
        <v>422</v>
      </c>
      <c r="D980" s="18" t="s">
        <v>96</v>
      </c>
      <c r="E980" s="59" t="s">
        <v>5192</v>
      </c>
      <c r="F980" s="59" t="s">
        <v>32</v>
      </c>
      <c r="G980" s="59"/>
      <c r="H980" s="59" t="s">
        <v>33</v>
      </c>
      <c r="I980" s="60">
        <v>10</v>
      </c>
      <c r="J980" s="60">
        <v>0</v>
      </c>
      <c r="K980" s="60">
        <v>0</v>
      </c>
      <c r="L980" s="60">
        <v>2900000</v>
      </c>
      <c r="M980" s="60">
        <v>0</v>
      </c>
      <c r="N980" s="60">
        <v>0</v>
      </c>
      <c r="O980" s="60">
        <v>0</v>
      </c>
      <c r="P980" s="60">
        <v>2900000</v>
      </c>
      <c r="Q980" s="61">
        <v>2900000</v>
      </c>
      <c r="R980" s="61">
        <f t="shared" si="30"/>
        <v>0</v>
      </c>
      <c r="S980" s="61">
        <f t="shared" si="31"/>
        <v>0</v>
      </c>
      <c r="T980" s="18"/>
    </row>
    <row r="981" spans="1:20" hidden="1">
      <c r="A981" s="59">
        <v>974</v>
      </c>
      <c r="B981" s="59" t="s">
        <v>5209</v>
      </c>
      <c r="C981" s="18" t="s">
        <v>91</v>
      </c>
      <c r="D981" s="18" t="s">
        <v>244</v>
      </c>
      <c r="E981" s="59" t="s">
        <v>5192</v>
      </c>
      <c r="F981" s="59" t="s">
        <v>32</v>
      </c>
      <c r="G981" s="59"/>
      <c r="H981" s="59" t="s">
        <v>33</v>
      </c>
      <c r="I981" s="60">
        <v>10</v>
      </c>
      <c r="J981" s="60">
        <v>0</v>
      </c>
      <c r="K981" s="60">
        <v>0</v>
      </c>
      <c r="L981" s="60">
        <v>2900000</v>
      </c>
      <c r="M981" s="60">
        <v>0</v>
      </c>
      <c r="N981" s="60">
        <v>0</v>
      </c>
      <c r="O981" s="60">
        <v>0</v>
      </c>
      <c r="P981" s="60">
        <v>2900000</v>
      </c>
      <c r="Q981" s="61">
        <v>2900000</v>
      </c>
      <c r="R981" s="61">
        <f t="shared" si="30"/>
        <v>0</v>
      </c>
      <c r="S981" s="61">
        <f t="shared" si="31"/>
        <v>0</v>
      </c>
      <c r="T981" s="18"/>
    </row>
    <row r="982" spans="1:20" hidden="1">
      <c r="A982" s="59">
        <v>975</v>
      </c>
      <c r="B982" s="59" t="s">
        <v>5210</v>
      </c>
      <c r="C982" s="18" t="s">
        <v>5118</v>
      </c>
      <c r="D982" s="18" t="s">
        <v>192</v>
      </c>
      <c r="E982" s="59" t="s">
        <v>5192</v>
      </c>
      <c r="F982" s="59" t="s">
        <v>32</v>
      </c>
      <c r="G982" s="59"/>
      <c r="H982" s="59" t="s">
        <v>33</v>
      </c>
      <c r="I982" s="60">
        <v>10</v>
      </c>
      <c r="J982" s="60">
        <v>0</v>
      </c>
      <c r="K982" s="60">
        <v>0</v>
      </c>
      <c r="L982" s="60">
        <v>2900000</v>
      </c>
      <c r="M982" s="60">
        <v>0</v>
      </c>
      <c r="N982" s="60">
        <v>0</v>
      </c>
      <c r="O982" s="60">
        <v>0</v>
      </c>
      <c r="P982" s="60">
        <v>2900000</v>
      </c>
      <c r="Q982" s="61">
        <v>2900000</v>
      </c>
      <c r="R982" s="61">
        <f t="shared" si="30"/>
        <v>0</v>
      </c>
      <c r="S982" s="61">
        <f t="shared" si="31"/>
        <v>0</v>
      </c>
      <c r="T982" s="18"/>
    </row>
    <row r="983" spans="1:20" hidden="1">
      <c r="A983" s="59">
        <v>976</v>
      </c>
      <c r="B983" s="59" t="s">
        <v>5211</v>
      </c>
      <c r="C983" s="18" t="s">
        <v>152</v>
      </c>
      <c r="D983" s="18" t="s">
        <v>272</v>
      </c>
      <c r="E983" s="59" t="s">
        <v>5192</v>
      </c>
      <c r="F983" s="59" t="s">
        <v>32</v>
      </c>
      <c r="G983" s="59"/>
      <c r="H983" s="59" t="s">
        <v>33</v>
      </c>
      <c r="I983" s="60">
        <v>10</v>
      </c>
      <c r="J983" s="60">
        <v>0</v>
      </c>
      <c r="K983" s="60">
        <v>0</v>
      </c>
      <c r="L983" s="60">
        <v>2900000</v>
      </c>
      <c r="M983" s="60">
        <v>0</v>
      </c>
      <c r="N983" s="60">
        <v>0</v>
      </c>
      <c r="O983" s="60">
        <v>0</v>
      </c>
      <c r="P983" s="60">
        <v>2900000</v>
      </c>
      <c r="Q983" s="61">
        <v>2900000</v>
      </c>
      <c r="R983" s="61">
        <f t="shared" si="30"/>
        <v>0</v>
      </c>
      <c r="S983" s="61">
        <f t="shared" si="31"/>
        <v>0</v>
      </c>
      <c r="T983" s="18"/>
    </row>
    <row r="984" spans="1:20" hidden="1">
      <c r="A984" s="59">
        <v>977</v>
      </c>
      <c r="B984" s="59" t="s">
        <v>5212</v>
      </c>
      <c r="C984" s="18" t="s">
        <v>1901</v>
      </c>
      <c r="D984" s="18" t="s">
        <v>839</v>
      </c>
      <c r="E984" s="59" t="s">
        <v>5192</v>
      </c>
      <c r="F984" s="59" t="s">
        <v>64</v>
      </c>
      <c r="G984" s="59"/>
      <c r="H984" s="59" t="s">
        <v>33</v>
      </c>
      <c r="I984" s="60">
        <v>10</v>
      </c>
      <c r="J984" s="60">
        <v>0</v>
      </c>
      <c r="K984" s="60">
        <v>0</v>
      </c>
      <c r="L984" s="60">
        <v>2900000</v>
      </c>
      <c r="M984" s="60">
        <v>0</v>
      </c>
      <c r="N984" s="60">
        <v>0</v>
      </c>
      <c r="O984" s="60">
        <f>I984*290000*0.7</f>
        <v>2029999.9999999998</v>
      </c>
      <c r="P984" s="60">
        <v>2900000</v>
      </c>
      <c r="Q984" s="61">
        <v>2900000</v>
      </c>
      <c r="R984" s="61">
        <f t="shared" si="30"/>
        <v>0</v>
      </c>
      <c r="S984" s="61">
        <f t="shared" si="31"/>
        <v>0</v>
      </c>
      <c r="T984" s="18"/>
    </row>
    <row r="985" spans="1:20" hidden="1">
      <c r="A985" s="59">
        <v>978</v>
      </c>
      <c r="B985" s="59" t="s">
        <v>5213</v>
      </c>
      <c r="C985" s="18" t="s">
        <v>3997</v>
      </c>
      <c r="D985" s="18" t="s">
        <v>84</v>
      </c>
      <c r="E985" s="59" t="s">
        <v>5192</v>
      </c>
      <c r="F985" s="59" t="s">
        <v>32</v>
      </c>
      <c r="G985" s="59"/>
      <c r="H985" s="59" t="s">
        <v>33</v>
      </c>
      <c r="I985" s="60">
        <v>10</v>
      </c>
      <c r="J985" s="60">
        <v>0</v>
      </c>
      <c r="K985" s="60">
        <v>0</v>
      </c>
      <c r="L985" s="60">
        <v>2900000</v>
      </c>
      <c r="M985" s="60">
        <v>0</v>
      </c>
      <c r="N985" s="60">
        <v>0</v>
      </c>
      <c r="O985" s="60">
        <v>0</v>
      </c>
      <c r="P985" s="60">
        <v>2900000</v>
      </c>
      <c r="Q985" s="61">
        <v>6605000</v>
      </c>
      <c r="R985" s="61">
        <f t="shared" si="30"/>
        <v>3705000</v>
      </c>
      <c r="S985" s="61">
        <f t="shared" si="31"/>
        <v>0</v>
      </c>
      <c r="T985" s="18"/>
    </row>
    <row r="986" spans="1:20" hidden="1">
      <c r="A986" s="59">
        <v>979</v>
      </c>
      <c r="B986" s="59" t="s">
        <v>5214</v>
      </c>
      <c r="C986" s="18" t="s">
        <v>1443</v>
      </c>
      <c r="D986" s="18" t="s">
        <v>127</v>
      </c>
      <c r="E986" s="59" t="s">
        <v>5192</v>
      </c>
      <c r="F986" s="59" t="s">
        <v>32</v>
      </c>
      <c r="G986" s="59"/>
      <c r="H986" s="59" t="s">
        <v>33</v>
      </c>
      <c r="I986" s="60">
        <v>10</v>
      </c>
      <c r="J986" s="60">
        <v>0</v>
      </c>
      <c r="K986" s="60">
        <v>0</v>
      </c>
      <c r="L986" s="60">
        <v>2900000</v>
      </c>
      <c r="M986" s="60">
        <v>0</v>
      </c>
      <c r="N986" s="60">
        <v>0</v>
      </c>
      <c r="O986" s="60">
        <v>0</v>
      </c>
      <c r="P986" s="60">
        <v>2900000</v>
      </c>
      <c r="Q986" s="61">
        <v>2900000</v>
      </c>
      <c r="R986" s="61">
        <f t="shared" si="30"/>
        <v>0</v>
      </c>
      <c r="S986" s="61">
        <f t="shared" si="31"/>
        <v>0</v>
      </c>
      <c r="T986" s="18"/>
    </row>
    <row r="987" spans="1:20" hidden="1">
      <c r="A987" s="59">
        <v>980</v>
      </c>
      <c r="B987" s="59" t="s">
        <v>5215</v>
      </c>
      <c r="C987" s="18" t="s">
        <v>5216</v>
      </c>
      <c r="D987" s="18" t="s">
        <v>84</v>
      </c>
      <c r="E987" s="59" t="s">
        <v>5192</v>
      </c>
      <c r="F987" s="59" t="s">
        <v>32</v>
      </c>
      <c r="G987" s="59"/>
      <c r="H987" s="59" t="s">
        <v>33</v>
      </c>
      <c r="I987" s="60">
        <v>10</v>
      </c>
      <c r="J987" s="60">
        <v>0</v>
      </c>
      <c r="K987" s="60">
        <v>0</v>
      </c>
      <c r="L987" s="60">
        <v>2900000</v>
      </c>
      <c r="M987" s="60">
        <v>0</v>
      </c>
      <c r="N987" s="60">
        <v>0</v>
      </c>
      <c r="O987" s="60">
        <v>0</v>
      </c>
      <c r="P987" s="60">
        <v>2900000</v>
      </c>
      <c r="Q987" s="61">
        <v>2900000</v>
      </c>
      <c r="R987" s="61">
        <f t="shared" si="30"/>
        <v>0</v>
      </c>
      <c r="S987" s="61">
        <f t="shared" si="31"/>
        <v>0</v>
      </c>
      <c r="T987" s="18"/>
    </row>
    <row r="988" spans="1:20" hidden="1">
      <c r="A988" s="59">
        <v>981</v>
      </c>
      <c r="B988" s="59" t="s">
        <v>5217</v>
      </c>
      <c r="C988" s="18" t="s">
        <v>458</v>
      </c>
      <c r="D988" s="18" t="s">
        <v>192</v>
      </c>
      <c r="E988" s="59" t="s">
        <v>5192</v>
      </c>
      <c r="F988" s="59" t="s">
        <v>32</v>
      </c>
      <c r="G988" s="59"/>
      <c r="H988" s="59" t="s">
        <v>33</v>
      </c>
      <c r="I988" s="60">
        <v>10</v>
      </c>
      <c r="J988" s="60">
        <v>0</v>
      </c>
      <c r="K988" s="60">
        <v>0</v>
      </c>
      <c r="L988" s="60">
        <v>2900000</v>
      </c>
      <c r="M988" s="60">
        <v>0</v>
      </c>
      <c r="N988" s="60">
        <v>0</v>
      </c>
      <c r="O988" s="60">
        <v>0</v>
      </c>
      <c r="P988" s="60">
        <v>2900000</v>
      </c>
      <c r="Q988" s="61">
        <v>2900000</v>
      </c>
      <c r="R988" s="61">
        <f t="shared" si="30"/>
        <v>0</v>
      </c>
      <c r="S988" s="61">
        <f t="shared" si="31"/>
        <v>0</v>
      </c>
      <c r="T988" s="18"/>
    </row>
    <row r="989" spans="1:20" hidden="1">
      <c r="A989" s="59">
        <v>982</v>
      </c>
      <c r="B989" s="59" t="s">
        <v>5218</v>
      </c>
      <c r="C989" s="18" t="s">
        <v>786</v>
      </c>
      <c r="D989" s="18" t="s">
        <v>436</v>
      </c>
      <c r="E989" s="59" t="s">
        <v>5192</v>
      </c>
      <c r="F989" s="59" t="s">
        <v>32</v>
      </c>
      <c r="G989" s="59"/>
      <c r="H989" s="59" t="s">
        <v>33</v>
      </c>
      <c r="I989" s="60">
        <v>10</v>
      </c>
      <c r="J989" s="60">
        <v>0</v>
      </c>
      <c r="K989" s="60">
        <v>0</v>
      </c>
      <c r="L989" s="60">
        <v>2900000</v>
      </c>
      <c r="M989" s="60">
        <v>0</v>
      </c>
      <c r="N989" s="60">
        <v>0</v>
      </c>
      <c r="O989" s="60">
        <v>0</v>
      </c>
      <c r="P989" s="60">
        <v>2900000</v>
      </c>
      <c r="Q989" s="61">
        <v>2900000</v>
      </c>
      <c r="R989" s="61">
        <f t="shared" si="30"/>
        <v>0</v>
      </c>
      <c r="S989" s="61">
        <f t="shared" si="31"/>
        <v>0</v>
      </c>
      <c r="T989" s="18"/>
    </row>
    <row r="990" spans="1:20" hidden="1">
      <c r="A990" s="59">
        <v>983</v>
      </c>
      <c r="B990" s="59" t="s">
        <v>5219</v>
      </c>
      <c r="C990" s="18" t="s">
        <v>2379</v>
      </c>
      <c r="D990" s="18" t="s">
        <v>403</v>
      </c>
      <c r="E990" s="59" t="s">
        <v>5192</v>
      </c>
      <c r="F990" s="59" t="s">
        <v>64</v>
      </c>
      <c r="G990" s="59" t="s">
        <v>64</v>
      </c>
      <c r="H990" s="59" t="s">
        <v>33</v>
      </c>
      <c r="I990" s="60">
        <v>10</v>
      </c>
      <c r="J990" s="60">
        <v>4</v>
      </c>
      <c r="K990" s="60">
        <v>0</v>
      </c>
      <c r="L990" s="60">
        <v>2900000</v>
      </c>
      <c r="M990" s="60">
        <v>1160000</v>
      </c>
      <c r="N990" s="60">
        <v>0</v>
      </c>
      <c r="O990" s="60">
        <f>I990*290000*0.7</f>
        <v>2029999.9999999998</v>
      </c>
      <c r="P990" s="60">
        <v>4060000</v>
      </c>
      <c r="Q990" s="61">
        <v>4060000</v>
      </c>
      <c r="R990" s="61">
        <f t="shared" si="30"/>
        <v>0</v>
      </c>
      <c r="S990" s="61">
        <f t="shared" si="31"/>
        <v>0</v>
      </c>
      <c r="T990" s="18"/>
    </row>
    <row r="991" spans="1:20" hidden="1">
      <c r="A991" s="59">
        <v>984</v>
      </c>
      <c r="B991" s="59" t="s">
        <v>5220</v>
      </c>
      <c r="C991" s="18" t="s">
        <v>1170</v>
      </c>
      <c r="D991" s="18" t="s">
        <v>135</v>
      </c>
      <c r="E991" s="59" t="s">
        <v>5192</v>
      </c>
      <c r="F991" s="59" t="s">
        <v>32</v>
      </c>
      <c r="G991" s="59"/>
      <c r="H991" s="59" t="s">
        <v>33</v>
      </c>
      <c r="I991" s="60">
        <v>10</v>
      </c>
      <c r="J991" s="60">
        <v>0</v>
      </c>
      <c r="K991" s="60">
        <v>0</v>
      </c>
      <c r="L991" s="60">
        <v>2900000</v>
      </c>
      <c r="M991" s="60">
        <v>0</v>
      </c>
      <c r="N991" s="60">
        <v>0</v>
      </c>
      <c r="O991" s="60">
        <v>0</v>
      </c>
      <c r="P991" s="60">
        <v>2900000</v>
      </c>
      <c r="Q991" s="61">
        <v>2900000</v>
      </c>
      <c r="R991" s="61">
        <f t="shared" si="30"/>
        <v>0</v>
      </c>
      <c r="S991" s="61">
        <f t="shared" si="31"/>
        <v>0</v>
      </c>
      <c r="T991" s="18"/>
    </row>
    <row r="992" spans="1:20" hidden="1">
      <c r="A992" s="59">
        <v>985</v>
      </c>
      <c r="B992" s="59" t="s">
        <v>5221</v>
      </c>
      <c r="C992" s="18" t="s">
        <v>5222</v>
      </c>
      <c r="D992" s="18" t="s">
        <v>39</v>
      </c>
      <c r="E992" s="59" t="s">
        <v>5192</v>
      </c>
      <c r="F992" s="59" t="s">
        <v>32</v>
      </c>
      <c r="G992" s="59"/>
      <c r="H992" s="59" t="s">
        <v>33</v>
      </c>
      <c r="I992" s="60">
        <v>10</v>
      </c>
      <c r="J992" s="60">
        <v>0</v>
      </c>
      <c r="K992" s="60">
        <v>0</v>
      </c>
      <c r="L992" s="60">
        <v>2900000</v>
      </c>
      <c r="M992" s="60">
        <v>0</v>
      </c>
      <c r="N992" s="60">
        <v>0</v>
      </c>
      <c r="O992" s="60">
        <v>0</v>
      </c>
      <c r="P992" s="60">
        <v>2900000</v>
      </c>
      <c r="Q992" s="61">
        <v>2900000</v>
      </c>
      <c r="R992" s="61">
        <f t="shared" si="30"/>
        <v>0</v>
      </c>
      <c r="S992" s="61">
        <f t="shared" si="31"/>
        <v>0</v>
      </c>
      <c r="T992" s="18"/>
    </row>
    <row r="993" spans="1:20" hidden="1">
      <c r="A993" s="59">
        <v>986</v>
      </c>
      <c r="B993" s="59" t="s">
        <v>5223</v>
      </c>
      <c r="C993" s="18" t="s">
        <v>5224</v>
      </c>
      <c r="D993" s="18" t="s">
        <v>158</v>
      </c>
      <c r="E993" s="59" t="s">
        <v>5192</v>
      </c>
      <c r="F993" s="59" t="s">
        <v>32</v>
      </c>
      <c r="G993" s="59"/>
      <c r="H993" s="59" t="s">
        <v>33</v>
      </c>
      <c r="I993" s="60">
        <v>10</v>
      </c>
      <c r="J993" s="60">
        <v>0</v>
      </c>
      <c r="K993" s="60">
        <v>0</v>
      </c>
      <c r="L993" s="60">
        <v>2900000</v>
      </c>
      <c r="M993" s="60">
        <v>0</v>
      </c>
      <c r="N993" s="60">
        <v>0</v>
      </c>
      <c r="O993" s="60">
        <v>0</v>
      </c>
      <c r="P993" s="60">
        <v>2900000</v>
      </c>
      <c r="Q993" s="61">
        <v>2900000</v>
      </c>
      <c r="R993" s="61">
        <f t="shared" si="30"/>
        <v>0</v>
      </c>
      <c r="S993" s="61">
        <f t="shared" si="31"/>
        <v>0</v>
      </c>
      <c r="T993" s="18"/>
    </row>
    <row r="994" spans="1:20" hidden="1">
      <c r="A994" s="59">
        <v>987</v>
      </c>
      <c r="B994" s="59" t="s">
        <v>5225</v>
      </c>
      <c r="C994" s="18" t="s">
        <v>983</v>
      </c>
      <c r="D994" s="18" t="s">
        <v>4513</v>
      </c>
      <c r="E994" s="59" t="s">
        <v>5192</v>
      </c>
      <c r="F994" s="59" t="s">
        <v>32</v>
      </c>
      <c r="G994" s="59"/>
      <c r="H994" s="59" t="s">
        <v>33</v>
      </c>
      <c r="I994" s="60">
        <v>10</v>
      </c>
      <c r="J994" s="60">
        <v>0</v>
      </c>
      <c r="K994" s="60">
        <v>0</v>
      </c>
      <c r="L994" s="60">
        <v>2900000</v>
      </c>
      <c r="M994" s="60">
        <v>0</v>
      </c>
      <c r="N994" s="60">
        <v>0</v>
      </c>
      <c r="O994" s="60">
        <v>0</v>
      </c>
      <c r="P994" s="60">
        <v>2900000</v>
      </c>
      <c r="Q994" s="61">
        <v>2900000</v>
      </c>
      <c r="R994" s="61">
        <f t="shared" si="30"/>
        <v>0</v>
      </c>
      <c r="S994" s="61">
        <f t="shared" si="31"/>
        <v>0</v>
      </c>
      <c r="T994" s="18"/>
    </row>
    <row r="995" spans="1:20" hidden="1">
      <c r="A995" s="59">
        <v>988</v>
      </c>
      <c r="B995" s="59" t="s">
        <v>5226</v>
      </c>
      <c r="C995" s="18" t="s">
        <v>5227</v>
      </c>
      <c r="D995" s="18" t="s">
        <v>223</v>
      </c>
      <c r="E995" s="59" t="s">
        <v>5192</v>
      </c>
      <c r="F995" s="59" t="s">
        <v>32</v>
      </c>
      <c r="G995" s="59"/>
      <c r="H995" s="59" t="s">
        <v>33</v>
      </c>
      <c r="I995" s="60">
        <v>10</v>
      </c>
      <c r="J995" s="60">
        <v>3</v>
      </c>
      <c r="K995" s="60">
        <v>0</v>
      </c>
      <c r="L995" s="60">
        <v>2900000</v>
      </c>
      <c r="M995" s="60">
        <v>870000</v>
      </c>
      <c r="N995" s="60">
        <v>0</v>
      </c>
      <c r="O995" s="60">
        <v>0</v>
      </c>
      <c r="P995" s="60">
        <v>3770000</v>
      </c>
      <c r="Q995" s="61">
        <v>3770000</v>
      </c>
      <c r="R995" s="61">
        <f t="shared" si="30"/>
        <v>0</v>
      </c>
      <c r="S995" s="61">
        <f t="shared" si="31"/>
        <v>0</v>
      </c>
      <c r="T995" s="18"/>
    </row>
    <row r="996" spans="1:20" hidden="1">
      <c r="A996" s="59">
        <v>989</v>
      </c>
      <c r="B996" s="59" t="s">
        <v>5228</v>
      </c>
      <c r="C996" s="18" t="s">
        <v>619</v>
      </c>
      <c r="D996" s="18" t="s">
        <v>275</v>
      </c>
      <c r="E996" s="59" t="s">
        <v>5192</v>
      </c>
      <c r="F996" s="59" t="s">
        <v>32</v>
      </c>
      <c r="G996" s="59"/>
      <c r="H996" s="59" t="s">
        <v>33</v>
      </c>
      <c r="I996" s="60">
        <v>10</v>
      </c>
      <c r="J996" s="60">
        <v>0</v>
      </c>
      <c r="K996" s="60">
        <v>0</v>
      </c>
      <c r="L996" s="60">
        <v>2900000</v>
      </c>
      <c r="M996" s="60">
        <v>0</v>
      </c>
      <c r="N996" s="60">
        <v>0</v>
      </c>
      <c r="O996" s="60">
        <v>0</v>
      </c>
      <c r="P996" s="60">
        <v>2900000</v>
      </c>
      <c r="Q996" s="61">
        <v>2900000</v>
      </c>
      <c r="R996" s="61">
        <f t="shared" si="30"/>
        <v>0</v>
      </c>
      <c r="S996" s="61">
        <f t="shared" si="31"/>
        <v>0</v>
      </c>
      <c r="T996" s="18"/>
    </row>
    <row r="997" spans="1:20" hidden="1">
      <c r="A997" s="59">
        <v>990</v>
      </c>
      <c r="B997" s="59" t="s">
        <v>5229</v>
      </c>
      <c r="C997" s="18" t="s">
        <v>5230</v>
      </c>
      <c r="D997" s="18" t="s">
        <v>67</v>
      </c>
      <c r="E997" s="59" t="s">
        <v>5192</v>
      </c>
      <c r="F997" s="59" t="s">
        <v>32</v>
      </c>
      <c r="G997" s="59"/>
      <c r="H997" s="59" t="s">
        <v>33</v>
      </c>
      <c r="I997" s="60">
        <v>10</v>
      </c>
      <c r="J997" s="60">
        <v>0</v>
      </c>
      <c r="K997" s="60">
        <v>0</v>
      </c>
      <c r="L997" s="60">
        <v>2900000</v>
      </c>
      <c r="M997" s="60">
        <v>0</v>
      </c>
      <c r="N997" s="60">
        <v>0</v>
      </c>
      <c r="O997" s="60">
        <v>0</v>
      </c>
      <c r="P997" s="60">
        <v>2900000</v>
      </c>
      <c r="Q997" s="61">
        <v>2900000</v>
      </c>
      <c r="R997" s="61">
        <f t="shared" si="30"/>
        <v>0</v>
      </c>
      <c r="S997" s="61">
        <f t="shared" si="31"/>
        <v>0</v>
      </c>
      <c r="T997" s="18"/>
    </row>
    <row r="998" spans="1:20">
      <c r="A998" s="59">
        <v>991</v>
      </c>
      <c r="B998" s="59" t="s">
        <v>5231</v>
      </c>
      <c r="C998" s="18" t="s">
        <v>86</v>
      </c>
      <c r="D998" s="18" t="s">
        <v>570</v>
      </c>
      <c r="E998" s="59" t="s">
        <v>5192</v>
      </c>
      <c r="F998" s="59" t="s">
        <v>32</v>
      </c>
      <c r="G998" s="59"/>
      <c r="H998" s="59" t="s">
        <v>33</v>
      </c>
      <c r="I998" s="60">
        <v>10</v>
      </c>
      <c r="J998" s="60">
        <v>0</v>
      </c>
      <c r="K998" s="60">
        <v>0</v>
      </c>
      <c r="L998" s="60">
        <v>2900000</v>
      </c>
      <c r="M998" s="60">
        <v>0</v>
      </c>
      <c r="N998" s="60">
        <v>0</v>
      </c>
      <c r="O998" s="60">
        <v>0</v>
      </c>
      <c r="P998" s="60">
        <v>2900000</v>
      </c>
      <c r="Q998" s="61">
        <v>0</v>
      </c>
      <c r="R998" s="61">
        <f t="shared" si="30"/>
        <v>0</v>
      </c>
      <c r="S998" s="61">
        <f t="shared" si="31"/>
        <v>2900000</v>
      </c>
      <c r="T998" s="18"/>
    </row>
    <row r="999" spans="1:20" hidden="1">
      <c r="A999" s="59">
        <v>992</v>
      </c>
      <c r="B999" s="59" t="s">
        <v>5232</v>
      </c>
      <c r="C999" s="18" t="s">
        <v>5233</v>
      </c>
      <c r="D999" s="18" t="s">
        <v>45</v>
      </c>
      <c r="E999" s="59" t="s">
        <v>5192</v>
      </c>
      <c r="F999" s="59" t="s">
        <v>32</v>
      </c>
      <c r="G999" s="59"/>
      <c r="H999" s="59" t="s">
        <v>33</v>
      </c>
      <c r="I999" s="60">
        <v>10</v>
      </c>
      <c r="J999" s="60">
        <v>4</v>
      </c>
      <c r="K999" s="60">
        <v>0</v>
      </c>
      <c r="L999" s="60">
        <v>2900000</v>
      </c>
      <c r="M999" s="60">
        <v>1160000</v>
      </c>
      <c r="N999" s="60">
        <v>0</v>
      </c>
      <c r="O999" s="60">
        <v>0</v>
      </c>
      <c r="P999" s="60">
        <v>4060000</v>
      </c>
      <c r="Q999" s="61">
        <v>4060000</v>
      </c>
      <c r="R999" s="61">
        <f t="shared" si="30"/>
        <v>0</v>
      </c>
      <c r="S999" s="61">
        <f t="shared" si="31"/>
        <v>0</v>
      </c>
      <c r="T999" s="18"/>
    </row>
    <row r="1000" spans="1:20" hidden="1">
      <c r="A1000" s="59">
        <v>993</v>
      </c>
      <c r="B1000" s="59" t="s">
        <v>5234</v>
      </c>
      <c r="C1000" s="18" t="s">
        <v>3784</v>
      </c>
      <c r="D1000" s="18" t="s">
        <v>835</v>
      </c>
      <c r="E1000" s="59" t="s">
        <v>5192</v>
      </c>
      <c r="F1000" s="59" t="s">
        <v>64</v>
      </c>
      <c r="G1000" s="59"/>
      <c r="H1000" s="59" t="s">
        <v>33</v>
      </c>
      <c r="I1000" s="60">
        <v>10</v>
      </c>
      <c r="J1000" s="60">
        <v>0</v>
      </c>
      <c r="K1000" s="60">
        <v>0</v>
      </c>
      <c r="L1000" s="60">
        <v>2900000</v>
      </c>
      <c r="M1000" s="60">
        <v>0</v>
      </c>
      <c r="N1000" s="60">
        <v>0</v>
      </c>
      <c r="O1000" s="60">
        <f>I1000*290000*0.7</f>
        <v>2029999.9999999998</v>
      </c>
      <c r="P1000" s="60">
        <v>2900000</v>
      </c>
      <c r="Q1000" s="61">
        <v>2900000</v>
      </c>
      <c r="R1000" s="61">
        <f t="shared" si="30"/>
        <v>0</v>
      </c>
      <c r="S1000" s="61">
        <f t="shared" si="31"/>
        <v>0</v>
      </c>
      <c r="T1000" s="18"/>
    </row>
    <row r="1001" spans="1:20" hidden="1">
      <c r="A1001" s="59">
        <v>994</v>
      </c>
      <c r="B1001" s="59" t="s">
        <v>5235</v>
      </c>
      <c r="C1001" s="18" t="s">
        <v>978</v>
      </c>
      <c r="D1001" s="18" t="s">
        <v>36</v>
      </c>
      <c r="E1001" s="59" t="s">
        <v>5192</v>
      </c>
      <c r="F1001" s="59" t="s">
        <v>32</v>
      </c>
      <c r="G1001" s="59"/>
      <c r="H1001" s="59" t="s">
        <v>33</v>
      </c>
      <c r="I1001" s="60">
        <v>10</v>
      </c>
      <c r="J1001" s="60">
        <v>0</v>
      </c>
      <c r="K1001" s="60">
        <v>0</v>
      </c>
      <c r="L1001" s="60">
        <v>2900000</v>
      </c>
      <c r="M1001" s="60">
        <v>0</v>
      </c>
      <c r="N1001" s="60">
        <v>0</v>
      </c>
      <c r="O1001" s="60">
        <v>0</v>
      </c>
      <c r="P1001" s="60">
        <v>2900000</v>
      </c>
      <c r="Q1001" s="61">
        <v>2900000</v>
      </c>
      <c r="R1001" s="61">
        <f t="shared" si="30"/>
        <v>0</v>
      </c>
      <c r="S1001" s="61">
        <f t="shared" si="31"/>
        <v>0</v>
      </c>
      <c r="T1001" s="18"/>
    </row>
    <row r="1002" spans="1:20" hidden="1">
      <c r="A1002" s="59">
        <v>995</v>
      </c>
      <c r="B1002" s="59" t="s">
        <v>5236</v>
      </c>
      <c r="C1002" s="18" t="s">
        <v>796</v>
      </c>
      <c r="D1002" s="18" t="s">
        <v>397</v>
      </c>
      <c r="E1002" s="59" t="s">
        <v>5192</v>
      </c>
      <c r="F1002" s="59" t="s">
        <v>32</v>
      </c>
      <c r="G1002" s="59"/>
      <c r="H1002" s="59" t="s">
        <v>33</v>
      </c>
      <c r="I1002" s="60">
        <v>10</v>
      </c>
      <c r="J1002" s="60">
        <v>0</v>
      </c>
      <c r="K1002" s="60">
        <v>0</v>
      </c>
      <c r="L1002" s="60">
        <v>2900000</v>
      </c>
      <c r="M1002" s="60">
        <v>0</v>
      </c>
      <c r="N1002" s="60">
        <v>0</v>
      </c>
      <c r="O1002" s="60">
        <v>0</v>
      </c>
      <c r="P1002" s="60">
        <v>2900000</v>
      </c>
      <c r="Q1002" s="61">
        <v>2900000</v>
      </c>
      <c r="R1002" s="61">
        <f t="shared" si="30"/>
        <v>0</v>
      </c>
      <c r="S1002" s="61">
        <f t="shared" si="31"/>
        <v>0</v>
      </c>
      <c r="T1002" s="18"/>
    </row>
    <row r="1003" spans="1:20" hidden="1">
      <c r="A1003" s="59">
        <v>996</v>
      </c>
      <c r="B1003" s="59" t="s">
        <v>5237</v>
      </c>
      <c r="C1003" s="18" t="s">
        <v>5238</v>
      </c>
      <c r="D1003" s="18" t="s">
        <v>67</v>
      </c>
      <c r="E1003" s="59" t="s">
        <v>5192</v>
      </c>
      <c r="F1003" s="59" t="s">
        <v>32</v>
      </c>
      <c r="G1003" s="59"/>
      <c r="H1003" s="59" t="s">
        <v>33</v>
      </c>
      <c r="I1003" s="60">
        <v>10</v>
      </c>
      <c r="J1003" s="60">
        <v>0</v>
      </c>
      <c r="K1003" s="60">
        <v>0</v>
      </c>
      <c r="L1003" s="60">
        <v>2900000</v>
      </c>
      <c r="M1003" s="60">
        <v>0</v>
      </c>
      <c r="N1003" s="60">
        <v>0</v>
      </c>
      <c r="O1003" s="60">
        <v>0</v>
      </c>
      <c r="P1003" s="60">
        <v>2900000</v>
      </c>
      <c r="Q1003" s="61">
        <v>2900000</v>
      </c>
      <c r="R1003" s="61">
        <f t="shared" si="30"/>
        <v>0</v>
      </c>
      <c r="S1003" s="61">
        <f t="shared" si="31"/>
        <v>0</v>
      </c>
      <c r="T1003" s="18"/>
    </row>
    <row r="1004" spans="1:20" hidden="1">
      <c r="A1004" s="59">
        <v>997</v>
      </c>
      <c r="B1004" s="59" t="s">
        <v>5239</v>
      </c>
      <c r="C1004" s="18" t="s">
        <v>5240</v>
      </c>
      <c r="D1004" s="18" t="s">
        <v>252</v>
      </c>
      <c r="E1004" s="59" t="s">
        <v>5192</v>
      </c>
      <c r="F1004" s="59" t="s">
        <v>32</v>
      </c>
      <c r="G1004" s="59"/>
      <c r="H1004" s="59" t="s">
        <v>33</v>
      </c>
      <c r="I1004" s="60">
        <v>10</v>
      </c>
      <c r="J1004" s="60">
        <v>0</v>
      </c>
      <c r="K1004" s="60">
        <v>0</v>
      </c>
      <c r="L1004" s="60">
        <v>2900000</v>
      </c>
      <c r="M1004" s="60">
        <v>0</v>
      </c>
      <c r="N1004" s="60">
        <v>0</v>
      </c>
      <c r="O1004" s="60">
        <v>0</v>
      </c>
      <c r="P1004" s="60">
        <v>2900000</v>
      </c>
      <c r="Q1004" s="61">
        <v>2900000</v>
      </c>
      <c r="R1004" s="61">
        <f t="shared" si="30"/>
        <v>0</v>
      </c>
      <c r="S1004" s="61">
        <f t="shared" si="31"/>
        <v>0</v>
      </c>
      <c r="T1004" s="18"/>
    </row>
    <row r="1005" spans="1:20" hidden="1">
      <c r="A1005" s="59">
        <v>998</v>
      </c>
      <c r="B1005" s="59" t="s">
        <v>5241</v>
      </c>
      <c r="C1005" s="18" t="s">
        <v>3955</v>
      </c>
      <c r="D1005" s="18" t="s">
        <v>309</v>
      </c>
      <c r="E1005" s="59" t="s">
        <v>5192</v>
      </c>
      <c r="F1005" s="59" t="s">
        <v>32</v>
      </c>
      <c r="G1005" s="59"/>
      <c r="H1005" s="59" t="s">
        <v>33</v>
      </c>
      <c r="I1005" s="60">
        <v>10</v>
      </c>
      <c r="J1005" s="60">
        <v>0</v>
      </c>
      <c r="K1005" s="60">
        <v>0</v>
      </c>
      <c r="L1005" s="60">
        <v>2900000</v>
      </c>
      <c r="M1005" s="60">
        <v>0</v>
      </c>
      <c r="N1005" s="60">
        <v>0</v>
      </c>
      <c r="O1005" s="60">
        <v>0</v>
      </c>
      <c r="P1005" s="60">
        <v>2900000</v>
      </c>
      <c r="Q1005" s="61">
        <v>2900000</v>
      </c>
      <c r="R1005" s="61">
        <f t="shared" si="30"/>
        <v>0</v>
      </c>
      <c r="S1005" s="61">
        <f t="shared" si="31"/>
        <v>0</v>
      </c>
      <c r="T1005" s="18"/>
    </row>
    <row r="1006" spans="1:20" hidden="1">
      <c r="A1006" s="59">
        <v>999</v>
      </c>
      <c r="B1006" s="59" t="s">
        <v>5242</v>
      </c>
      <c r="C1006" s="18" t="s">
        <v>5243</v>
      </c>
      <c r="D1006" s="18" t="s">
        <v>5244</v>
      </c>
      <c r="E1006" s="59" t="s">
        <v>5192</v>
      </c>
      <c r="F1006" s="59" t="s">
        <v>32</v>
      </c>
      <c r="G1006" s="59"/>
      <c r="H1006" s="59" t="s">
        <v>33</v>
      </c>
      <c r="I1006" s="60">
        <v>10</v>
      </c>
      <c r="J1006" s="60">
        <v>0</v>
      </c>
      <c r="K1006" s="60">
        <v>0</v>
      </c>
      <c r="L1006" s="60">
        <v>2900000</v>
      </c>
      <c r="M1006" s="60">
        <v>0</v>
      </c>
      <c r="N1006" s="60">
        <v>0</v>
      </c>
      <c r="O1006" s="60">
        <v>0</v>
      </c>
      <c r="P1006" s="60">
        <v>2900000</v>
      </c>
      <c r="Q1006" s="61">
        <v>2910100</v>
      </c>
      <c r="R1006" s="61">
        <f t="shared" si="30"/>
        <v>10100</v>
      </c>
      <c r="S1006" s="61">
        <f t="shared" si="31"/>
        <v>0</v>
      </c>
      <c r="T1006" s="18"/>
    </row>
    <row r="1007" spans="1:20" hidden="1">
      <c r="A1007" s="59">
        <v>1000</v>
      </c>
      <c r="B1007" s="59" t="s">
        <v>5245</v>
      </c>
      <c r="C1007" s="18" t="s">
        <v>1626</v>
      </c>
      <c r="D1007" s="18" t="s">
        <v>259</v>
      </c>
      <c r="E1007" s="59" t="s">
        <v>5192</v>
      </c>
      <c r="F1007" s="59" t="s">
        <v>32</v>
      </c>
      <c r="G1007" s="59"/>
      <c r="H1007" s="59" t="s">
        <v>33</v>
      </c>
      <c r="I1007" s="60">
        <v>10</v>
      </c>
      <c r="J1007" s="60">
        <v>0</v>
      </c>
      <c r="K1007" s="60">
        <v>0</v>
      </c>
      <c r="L1007" s="60">
        <v>2900000</v>
      </c>
      <c r="M1007" s="60">
        <v>0</v>
      </c>
      <c r="N1007" s="60">
        <v>0</v>
      </c>
      <c r="O1007" s="60">
        <v>0</v>
      </c>
      <c r="P1007" s="60">
        <v>2900000</v>
      </c>
      <c r="Q1007" s="61">
        <v>2900000</v>
      </c>
      <c r="R1007" s="61">
        <f t="shared" si="30"/>
        <v>0</v>
      </c>
      <c r="S1007" s="61">
        <f t="shared" si="31"/>
        <v>0</v>
      </c>
      <c r="T1007" s="18"/>
    </row>
    <row r="1008" spans="1:20" hidden="1">
      <c r="A1008" s="59">
        <v>1001</v>
      </c>
      <c r="B1008" s="59" t="s">
        <v>5246</v>
      </c>
      <c r="C1008" s="18" t="s">
        <v>5247</v>
      </c>
      <c r="D1008" s="18" t="s">
        <v>705</v>
      </c>
      <c r="E1008" s="59" t="s">
        <v>5192</v>
      </c>
      <c r="F1008" s="59" t="s">
        <v>32</v>
      </c>
      <c r="G1008" s="59"/>
      <c r="H1008" s="59" t="s">
        <v>33</v>
      </c>
      <c r="I1008" s="60">
        <v>23</v>
      </c>
      <c r="J1008" s="60">
        <v>0</v>
      </c>
      <c r="K1008" s="60">
        <v>0</v>
      </c>
      <c r="L1008" s="60">
        <v>6670000</v>
      </c>
      <c r="M1008" s="60">
        <v>0</v>
      </c>
      <c r="N1008" s="60">
        <v>0</v>
      </c>
      <c r="O1008" s="60">
        <v>0</v>
      </c>
      <c r="P1008" s="60">
        <v>6670000</v>
      </c>
      <c r="Q1008" s="61">
        <v>6670000</v>
      </c>
      <c r="R1008" s="61">
        <f t="shared" si="30"/>
        <v>0</v>
      </c>
      <c r="S1008" s="61">
        <f t="shared" si="31"/>
        <v>0</v>
      </c>
      <c r="T1008" s="18"/>
    </row>
    <row r="1009" spans="1:20" hidden="1">
      <c r="A1009" s="59">
        <v>1002</v>
      </c>
      <c r="B1009" s="59" t="s">
        <v>5248</v>
      </c>
      <c r="C1009" s="18" t="s">
        <v>2158</v>
      </c>
      <c r="D1009" s="18" t="s">
        <v>1028</v>
      </c>
      <c r="E1009" s="59" t="s">
        <v>5192</v>
      </c>
      <c r="F1009" s="59" t="s">
        <v>32</v>
      </c>
      <c r="G1009" s="59"/>
      <c r="H1009" s="59" t="s">
        <v>33</v>
      </c>
      <c r="I1009" s="60">
        <v>10</v>
      </c>
      <c r="J1009" s="60">
        <v>0</v>
      </c>
      <c r="K1009" s="60">
        <v>0</v>
      </c>
      <c r="L1009" s="60">
        <v>2900000</v>
      </c>
      <c r="M1009" s="60">
        <v>0</v>
      </c>
      <c r="N1009" s="60">
        <v>0</v>
      </c>
      <c r="O1009" s="60">
        <v>0</v>
      </c>
      <c r="P1009" s="60">
        <v>2900000</v>
      </c>
      <c r="Q1009" s="61">
        <v>2900000</v>
      </c>
      <c r="R1009" s="61">
        <f t="shared" si="30"/>
        <v>0</v>
      </c>
      <c r="S1009" s="61">
        <f t="shared" si="31"/>
        <v>0</v>
      </c>
      <c r="T1009" s="18"/>
    </row>
    <row r="1010" spans="1:20">
      <c r="A1010" s="59">
        <v>1003</v>
      </c>
      <c r="B1010" s="59" t="s">
        <v>5249</v>
      </c>
      <c r="C1010" s="18" t="s">
        <v>5250</v>
      </c>
      <c r="D1010" s="18" t="s">
        <v>252</v>
      </c>
      <c r="E1010" s="59" t="s">
        <v>5192</v>
      </c>
      <c r="F1010" s="59" t="s">
        <v>32</v>
      </c>
      <c r="G1010" s="59"/>
      <c r="H1010" s="59" t="s">
        <v>33</v>
      </c>
      <c r="I1010" s="60">
        <v>10</v>
      </c>
      <c r="J1010" s="60">
        <v>0</v>
      </c>
      <c r="K1010" s="60">
        <v>0</v>
      </c>
      <c r="L1010" s="60">
        <v>2900000</v>
      </c>
      <c r="M1010" s="60">
        <v>0</v>
      </c>
      <c r="N1010" s="60">
        <v>0</v>
      </c>
      <c r="O1010" s="60">
        <v>0</v>
      </c>
      <c r="P1010" s="60">
        <v>2900000</v>
      </c>
      <c r="Q1010" s="61">
        <v>0</v>
      </c>
      <c r="R1010" s="61">
        <f t="shared" si="30"/>
        <v>0</v>
      </c>
      <c r="S1010" s="61">
        <f t="shared" si="31"/>
        <v>2900000</v>
      </c>
      <c r="T1010" s="18"/>
    </row>
    <row r="1011" spans="1:20" hidden="1">
      <c r="A1011" s="59">
        <v>1004</v>
      </c>
      <c r="B1011" s="59" t="s">
        <v>5251</v>
      </c>
      <c r="C1011" s="18" t="s">
        <v>2269</v>
      </c>
      <c r="D1011" s="18" t="s">
        <v>67</v>
      </c>
      <c r="E1011" s="59" t="s">
        <v>5192</v>
      </c>
      <c r="F1011" s="59" t="s">
        <v>32</v>
      </c>
      <c r="G1011" s="59"/>
      <c r="H1011" s="59" t="s">
        <v>33</v>
      </c>
      <c r="I1011" s="60">
        <v>10</v>
      </c>
      <c r="J1011" s="60">
        <v>0</v>
      </c>
      <c r="K1011" s="60">
        <v>0</v>
      </c>
      <c r="L1011" s="60">
        <v>2900000</v>
      </c>
      <c r="M1011" s="60">
        <v>0</v>
      </c>
      <c r="N1011" s="60">
        <v>0</v>
      </c>
      <c r="O1011" s="60">
        <v>0</v>
      </c>
      <c r="P1011" s="60">
        <v>2900000</v>
      </c>
      <c r="Q1011" s="61">
        <v>2900000</v>
      </c>
      <c r="R1011" s="61">
        <f t="shared" si="30"/>
        <v>0</v>
      </c>
      <c r="S1011" s="61">
        <f t="shared" si="31"/>
        <v>0</v>
      </c>
      <c r="T1011" s="18"/>
    </row>
    <row r="1012" spans="1:20" hidden="1">
      <c r="A1012" s="59">
        <v>1005</v>
      </c>
      <c r="B1012" s="59" t="s">
        <v>5252</v>
      </c>
      <c r="C1012" s="18" t="s">
        <v>4601</v>
      </c>
      <c r="D1012" s="18" t="s">
        <v>696</v>
      </c>
      <c r="E1012" s="59" t="s">
        <v>5192</v>
      </c>
      <c r="F1012" s="59" t="s">
        <v>32</v>
      </c>
      <c r="G1012" s="59"/>
      <c r="H1012" s="59" t="s">
        <v>33</v>
      </c>
      <c r="I1012" s="60">
        <v>10</v>
      </c>
      <c r="J1012" s="60">
        <v>0</v>
      </c>
      <c r="K1012" s="60">
        <v>0</v>
      </c>
      <c r="L1012" s="60">
        <v>2900000</v>
      </c>
      <c r="M1012" s="60">
        <v>0</v>
      </c>
      <c r="N1012" s="60">
        <v>0</v>
      </c>
      <c r="O1012" s="60">
        <v>0</v>
      </c>
      <c r="P1012" s="60">
        <v>2900000</v>
      </c>
      <c r="Q1012" s="61">
        <v>2900000</v>
      </c>
      <c r="R1012" s="61">
        <f t="shared" si="30"/>
        <v>0</v>
      </c>
      <c r="S1012" s="61">
        <f t="shared" si="31"/>
        <v>0</v>
      </c>
      <c r="T1012" s="18"/>
    </row>
    <row r="1013" spans="1:20" hidden="1">
      <c r="A1013" s="59">
        <v>1006</v>
      </c>
      <c r="B1013" s="59" t="s">
        <v>5253</v>
      </c>
      <c r="C1013" s="18" t="s">
        <v>91</v>
      </c>
      <c r="D1013" s="18" t="s">
        <v>84</v>
      </c>
      <c r="E1013" s="59" t="s">
        <v>5192</v>
      </c>
      <c r="F1013" s="59" t="s">
        <v>32</v>
      </c>
      <c r="G1013" s="59"/>
      <c r="H1013" s="59" t="s">
        <v>33</v>
      </c>
      <c r="I1013" s="60">
        <v>10</v>
      </c>
      <c r="J1013" s="60">
        <v>0</v>
      </c>
      <c r="K1013" s="60">
        <v>0</v>
      </c>
      <c r="L1013" s="60">
        <v>2900000</v>
      </c>
      <c r="M1013" s="60">
        <v>0</v>
      </c>
      <c r="N1013" s="60">
        <v>0</v>
      </c>
      <c r="O1013" s="60">
        <v>0</v>
      </c>
      <c r="P1013" s="60">
        <v>2900000</v>
      </c>
      <c r="Q1013" s="61">
        <v>2900000</v>
      </c>
      <c r="R1013" s="61">
        <f t="shared" si="30"/>
        <v>0</v>
      </c>
      <c r="S1013" s="61">
        <f t="shared" si="31"/>
        <v>0</v>
      </c>
      <c r="T1013" s="18"/>
    </row>
    <row r="1014" spans="1:20" hidden="1">
      <c r="A1014" s="59">
        <v>1007</v>
      </c>
      <c r="B1014" s="59" t="s">
        <v>5254</v>
      </c>
      <c r="C1014" s="18" t="s">
        <v>650</v>
      </c>
      <c r="D1014" s="18" t="s">
        <v>2751</v>
      </c>
      <c r="E1014" s="59" t="s">
        <v>5192</v>
      </c>
      <c r="F1014" s="59" t="s">
        <v>32</v>
      </c>
      <c r="G1014" s="59"/>
      <c r="H1014" s="59" t="s">
        <v>33</v>
      </c>
      <c r="I1014" s="60">
        <v>10</v>
      </c>
      <c r="J1014" s="60">
        <v>0</v>
      </c>
      <c r="K1014" s="60">
        <v>0</v>
      </c>
      <c r="L1014" s="60">
        <v>2900000</v>
      </c>
      <c r="M1014" s="60">
        <v>0</v>
      </c>
      <c r="N1014" s="60">
        <v>0</v>
      </c>
      <c r="O1014" s="60">
        <v>0</v>
      </c>
      <c r="P1014" s="60">
        <v>2900000</v>
      </c>
      <c r="Q1014" s="61">
        <v>2900000</v>
      </c>
      <c r="R1014" s="61">
        <f t="shared" si="30"/>
        <v>0</v>
      </c>
      <c r="S1014" s="61">
        <f t="shared" si="31"/>
        <v>0</v>
      </c>
      <c r="T1014" s="18"/>
    </row>
    <row r="1015" spans="1:20" hidden="1">
      <c r="A1015" s="59">
        <v>1008</v>
      </c>
      <c r="B1015" s="59" t="s">
        <v>5255</v>
      </c>
      <c r="C1015" s="18" t="s">
        <v>5256</v>
      </c>
      <c r="D1015" s="18" t="s">
        <v>725</v>
      </c>
      <c r="E1015" s="59" t="s">
        <v>5257</v>
      </c>
      <c r="F1015" s="59" t="s">
        <v>32</v>
      </c>
      <c r="G1015" s="59"/>
      <c r="H1015" s="59" t="s">
        <v>33</v>
      </c>
      <c r="I1015" s="60">
        <v>11</v>
      </c>
      <c r="J1015" s="60">
        <v>0</v>
      </c>
      <c r="K1015" s="60">
        <v>0</v>
      </c>
      <c r="L1015" s="60">
        <v>3190000</v>
      </c>
      <c r="M1015" s="60">
        <v>0</v>
      </c>
      <c r="N1015" s="60">
        <v>0</v>
      </c>
      <c r="O1015" s="60">
        <v>0</v>
      </c>
      <c r="P1015" s="60">
        <v>3190000</v>
      </c>
      <c r="Q1015" s="61">
        <v>3190000</v>
      </c>
      <c r="R1015" s="61">
        <f t="shared" si="30"/>
        <v>0</v>
      </c>
      <c r="S1015" s="61">
        <f t="shared" si="31"/>
        <v>0</v>
      </c>
      <c r="T1015" s="18"/>
    </row>
    <row r="1016" spans="1:20" hidden="1">
      <c r="A1016" s="59">
        <v>1009</v>
      </c>
      <c r="B1016" s="59" t="s">
        <v>5258</v>
      </c>
      <c r="C1016" s="18" t="s">
        <v>234</v>
      </c>
      <c r="D1016" s="18" t="s">
        <v>304</v>
      </c>
      <c r="E1016" s="59" t="s">
        <v>5257</v>
      </c>
      <c r="F1016" s="59" t="s">
        <v>32</v>
      </c>
      <c r="G1016" s="59"/>
      <c r="H1016" s="59" t="s">
        <v>33</v>
      </c>
      <c r="I1016" s="60">
        <v>10</v>
      </c>
      <c r="J1016" s="60">
        <v>0</v>
      </c>
      <c r="K1016" s="60">
        <v>0</v>
      </c>
      <c r="L1016" s="60">
        <v>2900000</v>
      </c>
      <c r="M1016" s="60">
        <v>0</v>
      </c>
      <c r="N1016" s="60">
        <v>0</v>
      </c>
      <c r="O1016" s="60">
        <v>0</v>
      </c>
      <c r="P1016" s="60">
        <v>2900000</v>
      </c>
      <c r="Q1016" s="61">
        <v>2900000</v>
      </c>
      <c r="R1016" s="61">
        <f t="shared" si="30"/>
        <v>0</v>
      </c>
      <c r="S1016" s="61">
        <f t="shared" si="31"/>
        <v>0</v>
      </c>
      <c r="T1016" s="18"/>
    </row>
    <row r="1017" spans="1:20" hidden="1">
      <c r="A1017" s="59">
        <v>1010</v>
      </c>
      <c r="B1017" s="59" t="s">
        <v>5259</v>
      </c>
      <c r="C1017" s="18" t="s">
        <v>4616</v>
      </c>
      <c r="D1017" s="18" t="s">
        <v>412</v>
      </c>
      <c r="E1017" s="59" t="s">
        <v>5257</v>
      </c>
      <c r="F1017" s="59" t="s">
        <v>32</v>
      </c>
      <c r="G1017" s="59"/>
      <c r="H1017" s="59" t="s">
        <v>33</v>
      </c>
      <c r="I1017" s="60">
        <v>10</v>
      </c>
      <c r="J1017" s="60">
        <v>0</v>
      </c>
      <c r="K1017" s="60">
        <v>0</v>
      </c>
      <c r="L1017" s="60">
        <v>2900000</v>
      </c>
      <c r="M1017" s="60">
        <v>0</v>
      </c>
      <c r="N1017" s="60">
        <v>0</v>
      </c>
      <c r="O1017" s="60">
        <v>0</v>
      </c>
      <c r="P1017" s="60">
        <v>2900000</v>
      </c>
      <c r="Q1017" s="61">
        <v>2900000</v>
      </c>
      <c r="R1017" s="61">
        <f t="shared" si="30"/>
        <v>0</v>
      </c>
      <c r="S1017" s="61">
        <f t="shared" si="31"/>
        <v>0</v>
      </c>
      <c r="T1017" s="18"/>
    </row>
    <row r="1018" spans="1:20" hidden="1">
      <c r="A1018" s="59">
        <v>1011</v>
      </c>
      <c r="B1018" s="59" t="s">
        <v>5260</v>
      </c>
      <c r="C1018" s="18" t="s">
        <v>5261</v>
      </c>
      <c r="D1018" s="18" t="s">
        <v>5262</v>
      </c>
      <c r="E1018" s="59" t="s">
        <v>5257</v>
      </c>
      <c r="F1018" s="59" t="s">
        <v>5263</v>
      </c>
      <c r="G1018" s="59"/>
      <c r="H1018" s="59" t="s">
        <v>33</v>
      </c>
      <c r="I1018" s="60">
        <v>10</v>
      </c>
      <c r="J1018" s="60">
        <v>0</v>
      </c>
      <c r="K1018" s="60">
        <v>0</v>
      </c>
      <c r="L1018" s="60">
        <v>2900000</v>
      </c>
      <c r="M1018" s="60">
        <v>0</v>
      </c>
      <c r="N1018" s="60">
        <v>0</v>
      </c>
      <c r="O1018" s="60">
        <v>0</v>
      </c>
      <c r="P1018" s="60">
        <v>2900000</v>
      </c>
      <c r="Q1018" s="61">
        <v>2990000</v>
      </c>
      <c r="R1018" s="61">
        <f t="shared" si="30"/>
        <v>90000</v>
      </c>
      <c r="S1018" s="61">
        <f t="shared" si="31"/>
        <v>0</v>
      </c>
      <c r="T1018" s="18"/>
    </row>
    <row r="1019" spans="1:20" hidden="1">
      <c r="A1019" s="59">
        <v>1012</v>
      </c>
      <c r="B1019" s="59" t="s">
        <v>5264</v>
      </c>
      <c r="C1019" s="18" t="s">
        <v>2428</v>
      </c>
      <c r="D1019" s="18" t="s">
        <v>262</v>
      </c>
      <c r="E1019" s="59" t="s">
        <v>5257</v>
      </c>
      <c r="F1019" s="59" t="s">
        <v>32</v>
      </c>
      <c r="G1019" s="59"/>
      <c r="H1019" s="59" t="s">
        <v>33</v>
      </c>
      <c r="I1019" s="60">
        <v>10</v>
      </c>
      <c r="J1019" s="60">
        <v>0</v>
      </c>
      <c r="K1019" s="60">
        <v>0</v>
      </c>
      <c r="L1019" s="60">
        <v>2900000</v>
      </c>
      <c r="M1019" s="60">
        <v>0</v>
      </c>
      <c r="N1019" s="60">
        <v>0</v>
      </c>
      <c r="O1019" s="60">
        <v>0</v>
      </c>
      <c r="P1019" s="60">
        <v>2900000</v>
      </c>
      <c r="Q1019" s="61">
        <v>2900000</v>
      </c>
      <c r="R1019" s="61">
        <f t="shared" si="30"/>
        <v>0</v>
      </c>
      <c r="S1019" s="61">
        <f t="shared" si="31"/>
        <v>0</v>
      </c>
      <c r="T1019" s="18"/>
    </row>
    <row r="1020" spans="1:20" hidden="1">
      <c r="A1020" s="59">
        <v>1013</v>
      </c>
      <c r="B1020" s="59" t="s">
        <v>5265</v>
      </c>
      <c r="C1020" s="18" t="s">
        <v>5266</v>
      </c>
      <c r="D1020" s="18" t="s">
        <v>1175</v>
      </c>
      <c r="E1020" s="59" t="s">
        <v>5257</v>
      </c>
      <c r="F1020" s="59" t="s">
        <v>32</v>
      </c>
      <c r="G1020" s="59"/>
      <c r="H1020" s="59" t="s">
        <v>33</v>
      </c>
      <c r="I1020" s="60">
        <v>10</v>
      </c>
      <c r="J1020" s="60">
        <v>0</v>
      </c>
      <c r="K1020" s="60">
        <v>0</v>
      </c>
      <c r="L1020" s="60">
        <v>2900000</v>
      </c>
      <c r="M1020" s="60">
        <v>0</v>
      </c>
      <c r="N1020" s="60">
        <v>0</v>
      </c>
      <c r="O1020" s="60">
        <v>0</v>
      </c>
      <c r="P1020" s="60">
        <v>2900000</v>
      </c>
      <c r="Q1020" s="61">
        <v>2900000</v>
      </c>
      <c r="R1020" s="61">
        <f t="shared" si="30"/>
        <v>0</v>
      </c>
      <c r="S1020" s="61">
        <f t="shared" si="31"/>
        <v>0</v>
      </c>
      <c r="T1020" s="18"/>
    </row>
    <row r="1021" spans="1:20" hidden="1">
      <c r="A1021" s="59">
        <v>1014</v>
      </c>
      <c r="B1021" s="59" t="s">
        <v>5267</v>
      </c>
      <c r="C1021" s="18" t="s">
        <v>3405</v>
      </c>
      <c r="D1021" s="18" t="s">
        <v>158</v>
      </c>
      <c r="E1021" s="59" t="s">
        <v>5257</v>
      </c>
      <c r="F1021" s="59" t="s">
        <v>32</v>
      </c>
      <c r="G1021" s="59"/>
      <c r="H1021" s="59" t="s">
        <v>33</v>
      </c>
      <c r="I1021" s="60">
        <v>10</v>
      </c>
      <c r="J1021" s="60">
        <v>0</v>
      </c>
      <c r="K1021" s="60">
        <v>0</v>
      </c>
      <c r="L1021" s="60">
        <v>2900000</v>
      </c>
      <c r="M1021" s="60">
        <v>0</v>
      </c>
      <c r="N1021" s="60">
        <v>0</v>
      </c>
      <c r="O1021" s="60">
        <v>0</v>
      </c>
      <c r="P1021" s="60">
        <v>2900000</v>
      </c>
      <c r="Q1021" s="61">
        <v>2900000</v>
      </c>
      <c r="R1021" s="61">
        <f t="shared" si="30"/>
        <v>0</v>
      </c>
      <c r="S1021" s="61">
        <f t="shared" si="31"/>
        <v>0</v>
      </c>
      <c r="T1021" s="18"/>
    </row>
    <row r="1022" spans="1:20" hidden="1">
      <c r="A1022" s="59">
        <v>1015</v>
      </c>
      <c r="B1022" s="59" t="s">
        <v>5268</v>
      </c>
      <c r="C1022" s="18" t="s">
        <v>5269</v>
      </c>
      <c r="D1022" s="18" t="s">
        <v>36</v>
      </c>
      <c r="E1022" s="59" t="s">
        <v>5257</v>
      </c>
      <c r="F1022" s="59" t="s">
        <v>32</v>
      </c>
      <c r="G1022" s="59"/>
      <c r="H1022" s="59" t="s">
        <v>33</v>
      </c>
      <c r="I1022" s="60">
        <v>10</v>
      </c>
      <c r="J1022" s="60">
        <v>0</v>
      </c>
      <c r="K1022" s="60">
        <v>0</v>
      </c>
      <c r="L1022" s="60">
        <v>2900000</v>
      </c>
      <c r="M1022" s="60">
        <v>0</v>
      </c>
      <c r="N1022" s="60">
        <v>0</v>
      </c>
      <c r="O1022" s="60">
        <v>0</v>
      </c>
      <c r="P1022" s="60">
        <v>2900000</v>
      </c>
      <c r="Q1022" s="61">
        <v>2900000</v>
      </c>
      <c r="R1022" s="61">
        <f t="shared" si="30"/>
        <v>0</v>
      </c>
      <c r="S1022" s="61">
        <f t="shared" si="31"/>
        <v>0</v>
      </c>
      <c r="T1022" s="18"/>
    </row>
    <row r="1023" spans="1:20" hidden="1">
      <c r="A1023" s="59">
        <v>1016</v>
      </c>
      <c r="B1023" s="59" t="s">
        <v>5270</v>
      </c>
      <c r="C1023" s="18" t="s">
        <v>29</v>
      </c>
      <c r="D1023" s="18" t="s">
        <v>244</v>
      </c>
      <c r="E1023" s="59" t="s">
        <v>5257</v>
      </c>
      <c r="F1023" s="59" t="s">
        <v>32</v>
      </c>
      <c r="G1023" s="59"/>
      <c r="H1023" s="59" t="s">
        <v>33</v>
      </c>
      <c r="I1023" s="60">
        <v>10</v>
      </c>
      <c r="J1023" s="60">
        <v>0</v>
      </c>
      <c r="K1023" s="60">
        <v>0</v>
      </c>
      <c r="L1023" s="60">
        <v>2900000</v>
      </c>
      <c r="M1023" s="60">
        <v>0</v>
      </c>
      <c r="N1023" s="60">
        <v>0</v>
      </c>
      <c r="O1023" s="60">
        <v>0</v>
      </c>
      <c r="P1023" s="60">
        <v>2900000</v>
      </c>
      <c r="Q1023" s="61">
        <v>2900000</v>
      </c>
      <c r="R1023" s="61">
        <f t="shared" si="30"/>
        <v>0</v>
      </c>
      <c r="S1023" s="61">
        <f t="shared" si="31"/>
        <v>0</v>
      </c>
      <c r="T1023" s="18"/>
    </row>
    <row r="1024" spans="1:20" hidden="1">
      <c r="A1024" s="59">
        <v>1017</v>
      </c>
      <c r="B1024" s="59" t="s">
        <v>5271</v>
      </c>
      <c r="C1024" s="18" t="s">
        <v>5272</v>
      </c>
      <c r="D1024" s="18" t="s">
        <v>1356</v>
      </c>
      <c r="E1024" s="59" t="s">
        <v>5257</v>
      </c>
      <c r="F1024" s="59" t="s">
        <v>32</v>
      </c>
      <c r="G1024" s="59"/>
      <c r="H1024" s="59" t="s">
        <v>33</v>
      </c>
      <c r="I1024" s="60">
        <v>11</v>
      </c>
      <c r="J1024" s="60">
        <v>0</v>
      </c>
      <c r="K1024" s="60">
        <v>0</v>
      </c>
      <c r="L1024" s="60">
        <v>3190000</v>
      </c>
      <c r="M1024" s="60">
        <v>0</v>
      </c>
      <c r="N1024" s="60">
        <v>0</v>
      </c>
      <c r="O1024" s="60">
        <v>0</v>
      </c>
      <c r="P1024" s="60">
        <v>3190000</v>
      </c>
      <c r="Q1024" s="61">
        <v>8410000</v>
      </c>
      <c r="R1024" s="61">
        <f t="shared" si="30"/>
        <v>5220000</v>
      </c>
      <c r="S1024" s="61">
        <f t="shared" si="31"/>
        <v>0</v>
      </c>
      <c r="T1024" s="18"/>
    </row>
    <row r="1025" spans="1:20" hidden="1">
      <c r="A1025" s="59">
        <v>1018</v>
      </c>
      <c r="B1025" s="59" t="s">
        <v>5273</v>
      </c>
      <c r="C1025" s="18" t="s">
        <v>514</v>
      </c>
      <c r="D1025" s="18" t="s">
        <v>262</v>
      </c>
      <c r="E1025" s="59" t="s">
        <v>5257</v>
      </c>
      <c r="F1025" s="59" t="s">
        <v>32</v>
      </c>
      <c r="G1025" s="59"/>
      <c r="H1025" s="59" t="s">
        <v>33</v>
      </c>
      <c r="I1025" s="60">
        <v>11</v>
      </c>
      <c r="J1025" s="60">
        <v>0</v>
      </c>
      <c r="K1025" s="60">
        <v>0</v>
      </c>
      <c r="L1025" s="60">
        <v>3190000</v>
      </c>
      <c r="M1025" s="60">
        <v>0</v>
      </c>
      <c r="N1025" s="60">
        <v>0</v>
      </c>
      <c r="O1025" s="60">
        <v>0</v>
      </c>
      <c r="P1025" s="60">
        <v>3190000</v>
      </c>
      <c r="Q1025" s="61">
        <v>3190000</v>
      </c>
      <c r="R1025" s="61">
        <f t="shared" si="30"/>
        <v>0</v>
      </c>
      <c r="S1025" s="61">
        <f t="shared" si="31"/>
        <v>0</v>
      </c>
      <c r="T1025" s="18"/>
    </row>
    <row r="1026" spans="1:20" hidden="1">
      <c r="A1026" s="59">
        <v>1019</v>
      </c>
      <c r="B1026" s="59" t="s">
        <v>5274</v>
      </c>
      <c r="C1026" s="18" t="s">
        <v>103</v>
      </c>
      <c r="D1026" s="18" t="s">
        <v>227</v>
      </c>
      <c r="E1026" s="59" t="s">
        <v>5257</v>
      </c>
      <c r="F1026" s="59" t="s">
        <v>32</v>
      </c>
      <c r="G1026" s="59"/>
      <c r="H1026" s="59" t="s">
        <v>33</v>
      </c>
      <c r="I1026" s="60">
        <v>10</v>
      </c>
      <c r="J1026" s="60">
        <v>0</v>
      </c>
      <c r="K1026" s="60">
        <v>0</v>
      </c>
      <c r="L1026" s="60">
        <v>2900000</v>
      </c>
      <c r="M1026" s="60">
        <v>0</v>
      </c>
      <c r="N1026" s="60">
        <v>0</v>
      </c>
      <c r="O1026" s="60">
        <v>0</v>
      </c>
      <c r="P1026" s="60">
        <v>2900000</v>
      </c>
      <c r="Q1026" s="61">
        <v>2900000</v>
      </c>
      <c r="R1026" s="61">
        <f t="shared" si="30"/>
        <v>0</v>
      </c>
      <c r="S1026" s="61">
        <f t="shared" si="31"/>
        <v>0</v>
      </c>
      <c r="T1026" s="18"/>
    </row>
    <row r="1027" spans="1:20" hidden="1">
      <c r="A1027" s="59">
        <v>1020</v>
      </c>
      <c r="B1027" s="59" t="s">
        <v>5275</v>
      </c>
      <c r="C1027" s="18" t="s">
        <v>5276</v>
      </c>
      <c r="D1027" s="18" t="s">
        <v>142</v>
      </c>
      <c r="E1027" s="59" t="s">
        <v>5257</v>
      </c>
      <c r="F1027" s="59" t="s">
        <v>32</v>
      </c>
      <c r="G1027" s="59"/>
      <c r="H1027" s="59" t="s">
        <v>33</v>
      </c>
      <c r="I1027" s="60">
        <v>10</v>
      </c>
      <c r="J1027" s="60">
        <v>0</v>
      </c>
      <c r="K1027" s="60">
        <v>0</v>
      </c>
      <c r="L1027" s="60">
        <v>2900000</v>
      </c>
      <c r="M1027" s="60">
        <v>0</v>
      </c>
      <c r="N1027" s="60">
        <v>0</v>
      </c>
      <c r="O1027" s="60">
        <v>0</v>
      </c>
      <c r="P1027" s="60">
        <v>2900000</v>
      </c>
      <c r="Q1027" s="61">
        <v>2900000</v>
      </c>
      <c r="R1027" s="61">
        <f t="shared" si="30"/>
        <v>0</v>
      </c>
      <c r="S1027" s="61">
        <f t="shared" si="31"/>
        <v>0</v>
      </c>
      <c r="T1027" s="18"/>
    </row>
    <row r="1028" spans="1:20" hidden="1">
      <c r="A1028" s="59">
        <v>1021</v>
      </c>
      <c r="B1028" s="59" t="s">
        <v>5277</v>
      </c>
      <c r="C1028" s="18" t="s">
        <v>5278</v>
      </c>
      <c r="D1028" s="18" t="s">
        <v>360</v>
      </c>
      <c r="E1028" s="59" t="s">
        <v>5257</v>
      </c>
      <c r="F1028" s="59" t="s">
        <v>64</v>
      </c>
      <c r="G1028" s="59"/>
      <c r="H1028" s="59" t="s">
        <v>33</v>
      </c>
      <c r="I1028" s="60">
        <v>10</v>
      </c>
      <c r="J1028" s="60">
        <v>0</v>
      </c>
      <c r="K1028" s="60">
        <v>0</v>
      </c>
      <c r="L1028" s="60">
        <v>2900000</v>
      </c>
      <c r="M1028" s="60">
        <v>0</v>
      </c>
      <c r="N1028" s="60">
        <v>0</v>
      </c>
      <c r="O1028" s="60">
        <f>I1028*290000*0.7</f>
        <v>2029999.9999999998</v>
      </c>
      <c r="P1028" s="60">
        <v>2900000</v>
      </c>
      <c r="Q1028" s="61">
        <v>2900000</v>
      </c>
      <c r="R1028" s="61">
        <f t="shared" si="30"/>
        <v>0</v>
      </c>
      <c r="S1028" s="61">
        <f t="shared" si="31"/>
        <v>0</v>
      </c>
      <c r="T1028" s="18"/>
    </row>
    <row r="1029" spans="1:20" hidden="1">
      <c r="A1029" s="59">
        <v>1022</v>
      </c>
      <c r="B1029" s="59" t="s">
        <v>5279</v>
      </c>
      <c r="C1029" s="18" t="s">
        <v>5280</v>
      </c>
      <c r="D1029" s="18" t="s">
        <v>1193</v>
      </c>
      <c r="E1029" s="59" t="s">
        <v>5257</v>
      </c>
      <c r="F1029" s="59" t="s">
        <v>32</v>
      </c>
      <c r="G1029" s="59"/>
      <c r="H1029" s="59" t="s">
        <v>33</v>
      </c>
      <c r="I1029" s="60">
        <v>10</v>
      </c>
      <c r="J1029" s="60">
        <v>0</v>
      </c>
      <c r="K1029" s="60">
        <v>0</v>
      </c>
      <c r="L1029" s="60">
        <v>2900000</v>
      </c>
      <c r="M1029" s="60">
        <v>0</v>
      </c>
      <c r="N1029" s="60">
        <v>0</v>
      </c>
      <c r="O1029" s="60">
        <v>0</v>
      </c>
      <c r="P1029" s="60">
        <v>2900000</v>
      </c>
      <c r="Q1029" s="61">
        <v>2900000</v>
      </c>
      <c r="R1029" s="61">
        <f t="shared" si="30"/>
        <v>0</v>
      </c>
      <c r="S1029" s="61">
        <f t="shared" si="31"/>
        <v>0</v>
      </c>
      <c r="T1029" s="18"/>
    </row>
    <row r="1030" spans="1:20" hidden="1">
      <c r="A1030" s="59">
        <v>1023</v>
      </c>
      <c r="B1030" s="59" t="s">
        <v>5281</v>
      </c>
      <c r="C1030" s="18" t="s">
        <v>5110</v>
      </c>
      <c r="D1030" s="18" t="s">
        <v>36</v>
      </c>
      <c r="E1030" s="59" t="s">
        <v>5257</v>
      </c>
      <c r="F1030" s="59" t="s">
        <v>32</v>
      </c>
      <c r="G1030" s="59"/>
      <c r="H1030" s="59" t="s">
        <v>33</v>
      </c>
      <c r="I1030" s="60">
        <v>15</v>
      </c>
      <c r="J1030" s="60">
        <v>3</v>
      </c>
      <c r="K1030" s="60">
        <v>0</v>
      </c>
      <c r="L1030" s="60">
        <v>4350000</v>
      </c>
      <c r="M1030" s="60">
        <v>870000</v>
      </c>
      <c r="N1030" s="60">
        <v>0</v>
      </c>
      <c r="O1030" s="60">
        <v>0</v>
      </c>
      <c r="P1030" s="60">
        <v>5220000</v>
      </c>
      <c r="Q1030" s="61">
        <v>5220000</v>
      </c>
      <c r="R1030" s="61">
        <f t="shared" si="30"/>
        <v>0</v>
      </c>
      <c r="S1030" s="61">
        <f t="shared" si="31"/>
        <v>0</v>
      </c>
      <c r="T1030" s="18"/>
    </row>
    <row r="1031" spans="1:20" hidden="1">
      <c r="A1031" s="59">
        <v>1024</v>
      </c>
      <c r="B1031" s="59" t="s">
        <v>5282</v>
      </c>
      <c r="C1031" s="18" t="s">
        <v>1324</v>
      </c>
      <c r="D1031" s="18" t="s">
        <v>36</v>
      </c>
      <c r="E1031" s="59" t="s">
        <v>5257</v>
      </c>
      <c r="F1031" s="59" t="s">
        <v>32</v>
      </c>
      <c r="G1031" s="59"/>
      <c r="H1031" s="59" t="s">
        <v>33</v>
      </c>
      <c r="I1031" s="60">
        <v>11</v>
      </c>
      <c r="J1031" s="60">
        <v>0</v>
      </c>
      <c r="K1031" s="60">
        <v>0</v>
      </c>
      <c r="L1031" s="60">
        <v>3190000</v>
      </c>
      <c r="M1031" s="60">
        <v>0</v>
      </c>
      <c r="N1031" s="60">
        <v>0</v>
      </c>
      <c r="O1031" s="60">
        <v>0</v>
      </c>
      <c r="P1031" s="60">
        <v>3190000</v>
      </c>
      <c r="Q1031" s="61">
        <v>3190000</v>
      </c>
      <c r="R1031" s="61">
        <f t="shared" si="30"/>
        <v>0</v>
      </c>
      <c r="S1031" s="61">
        <f t="shared" si="31"/>
        <v>0</v>
      </c>
      <c r="T1031" s="18"/>
    </row>
    <row r="1032" spans="1:20" hidden="1">
      <c r="A1032" s="59">
        <v>1025</v>
      </c>
      <c r="B1032" s="59" t="s">
        <v>5283</v>
      </c>
      <c r="C1032" s="18" t="s">
        <v>5284</v>
      </c>
      <c r="D1032" s="18" t="s">
        <v>658</v>
      </c>
      <c r="E1032" s="59" t="s">
        <v>5257</v>
      </c>
      <c r="F1032" s="59" t="s">
        <v>32</v>
      </c>
      <c r="G1032" s="59"/>
      <c r="H1032" s="59" t="s">
        <v>33</v>
      </c>
      <c r="I1032" s="60">
        <v>11</v>
      </c>
      <c r="J1032" s="60">
        <v>0</v>
      </c>
      <c r="K1032" s="60">
        <v>0</v>
      </c>
      <c r="L1032" s="60">
        <v>3190000</v>
      </c>
      <c r="M1032" s="60">
        <v>0</v>
      </c>
      <c r="N1032" s="60">
        <v>0</v>
      </c>
      <c r="O1032" s="60">
        <v>0</v>
      </c>
      <c r="P1032" s="60">
        <v>3190000</v>
      </c>
      <c r="Q1032" s="61">
        <v>3190000</v>
      </c>
      <c r="R1032" s="61">
        <f t="shared" si="30"/>
        <v>0</v>
      </c>
      <c r="S1032" s="61">
        <f t="shared" si="31"/>
        <v>0</v>
      </c>
      <c r="T1032" s="18"/>
    </row>
    <row r="1033" spans="1:20" hidden="1">
      <c r="A1033" s="59">
        <v>1026</v>
      </c>
      <c r="B1033" s="59" t="s">
        <v>5285</v>
      </c>
      <c r="C1033" s="18" t="s">
        <v>5286</v>
      </c>
      <c r="D1033" s="18" t="s">
        <v>84</v>
      </c>
      <c r="E1033" s="59" t="s">
        <v>5257</v>
      </c>
      <c r="F1033" s="59" t="s">
        <v>32</v>
      </c>
      <c r="G1033" s="59"/>
      <c r="H1033" s="59" t="s">
        <v>33</v>
      </c>
      <c r="I1033" s="60">
        <v>10</v>
      </c>
      <c r="J1033" s="60">
        <v>0</v>
      </c>
      <c r="K1033" s="60">
        <v>0</v>
      </c>
      <c r="L1033" s="60">
        <v>2900000</v>
      </c>
      <c r="M1033" s="60">
        <v>0</v>
      </c>
      <c r="N1033" s="60">
        <v>0</v>
      </c>
      <c r="O1033" s="60">
        <v>0</v>
      </c>
      <c r="P1033" s="60">
        <v>2900000</v>
      </c>
      <c r="Q1033" s="61">
        <v>2900000</v>
      </c>
      <c r="R1033" s="61">
        <f t="shared" ref="R1033:R1096" si="32">IF(P1033-Q1033&lt;0,Q1033-P1033,0)</f>
        <v>0</v>
      </c>
      <c r="S1033" s="61">
        <f t="shared" ref="S1033:S1096" si="33">IF(P1033-Q1033&gt;0,P1033-Q1033,0)</f>
        <v>0</v>
      </c>
      <c r="T1033" s="18"/>
    </row>
    <row r="1034" spans="1:20" hidden="1">
      <c r="A1034" s="59">
        <v>1027</v>
      </c>
      <c r="B1034" s="59" t="s">
        <v>5287</v>
      </c>
      <c r="C1034" s="18" t="s">
        <v>5288</v>
      </c>
      <c r="D1034" s="18" t="s">
        <v>135</v>
      </c>
      <c r="E1034" s="59" t="s">
        <v>5257</v>
      </c>
      <c r="F1034" s="59" t="s">
        <v>32</v>
      </c>
      <c r="G1034" s="59"/>
      <c r="H1034" s="59" t="s">
        <v>33</v>
      </c>
      <c r="I1034" s="60">
        <v>10</v>
      </c>
      <c r="J1034" s="60">
        <v>0</v>
      </c>
      <c r="K1034" s="60">
        <v>0</v>
      </c>
      <c r="L1034" s="60">
        <v>2900000</v>
      </c>
      <c r="M1034" s="60">
        <v>0</v>
      </c>
      <c r="N1034" s="60">
        <v>0</v>
      </c>
      <c r="O1034" s="60">
        <v>0</v>
      </c>
      <c r="P1034" s="60">
        <v>2900000</v>
      </c>
      <c r="Q1034" s="61">
        <v>2900000</v>
      </c>
      <c r="R1034" s="61">
        <f t="shared" si="32"/>
        <v>0</v>
      </c>
      <c r="S1034" s="61">
        <f t="shared" si="33"/>
        <v>0</v>
      </c>
      <c r="T1034" s="18"/>
    </row>
    <row r="1035" spans="1:20" hidden="1">
      <c r="A1035" s="59">
        <v>1028</v>
      </c>
      <c r="B1035" s="59" t="s">
        <v>5289</v>
      </c>
      <c r="C1035" s="18" t="s">
        <v>5290</v>
      </c>
      <c r="D1035" s="18" t="s">
        <v>285</v>
      </c>
      <c r="E1035" s="59" t="s">
        <v>5257</v>
      </c>
      <c r="F1035" s="59" t="s">
        <v>64</v>
      </c>
      <c r="G1035" s="59"/>
      <c r="H1035" s="59" t="s">
        <v>33</v>
      </c>
      <c r="I1035" s="60">
        <v>11</v>
      </c>
      <c r="J1035" s="60">
        <v>0</v>
      </c>
      <c r="K1035" s="60">
        <v>0</v>
      </c>
      <c r="L1035" s="60">
        <v>3190000</v>
      </c>
      <c r="M1035" s="60">
        <v>0</v>
      </c>
      <c r="N1035" s="60">
        <v>0</v>
      </c>
      <c r="O1035" s="60">
        <f>I1035*290000*0.7</f>
        <v>2233000</v>
      </c>
      <c r="P1035" s="60">
        <v>3190000</v>
      </c>
      <c r="Q1035" s="61">
        <v>3190000</v>
      </c>
      <c r="R1035" s="61">
        <f t="shared" si="32"/>
        <v>0</v>
      </c>
      <c r="S1035" s="61">
        <f t="shared" si="33"/>
        <v>0</v>
      </c>
      <c r="T1035" s="18"/>
    </row>
    <row r="1036" spans="1:20" hidden="1">
      <c r="A1036" s="59">
        <v>1029</v>
      </c>
      <c r="B1036" s="59" t="s">
        <v>5291</v>
      </c>
      <c r="C1036" s="18" t="s">
        <v>5292</v>
      </c>
      <c r="D1036" s="18" t="s">
        <v>4630</v>
      </c>
      <c r="E1036" s="59" t="s">
        <v>5257</v>
      </c>
      <c r="F1036" s="59" t="s">
        <v>32</v>
      </c>
      <c r="G1036" s="59"/>
      <c r="H1036" s="59" t="s">
        <v>33</v>
      </c>
      <c r="I1036" s="60">
        <v>11</v>
      </c>
      <c r="J1036" s="60">
        <v>0</v>
      </c>
      <c r="K1036" s="60">
        <v>0</v>
      </c>
      <c r="L1036" s="60">
        <v>3190000</v>
      </c>
      <c r="M1036" s="60">
        <v>0</v>
      </c>
      <c r="N1036" s="60">
        <v>0</v>
      </c>
      <c r="O1036" s="60">
        <v>0</v>
      </c>
      <c r="P1036" s="60">
        <v>3190000</v>
      </c>
      <c r="Q1036" s="61">
        <v>3190000</v>
      </c>
      <c r="R1036" s="61">
        <f t="shared" si="32"/>
        <v>0</v>
      </c>
      <c r="S1036" s="61">
        <f t="shared" si="33"/>
        <v>0</v>
      </c>
      <c r="T1036" s="18"/>
    </row>
    <row r="1037" spans="1:20" hidden="1">
      <c r="A1037" s="59">
        <v>1030</v>
      </c>
      <c r="B1037" s="59" t="s">
        <v>5293</v>
      </c>
      <c r="C1037" s="18" t="s">
        <v>4362</v>
      </c>
      <c r="D1037" s="18" t="s">
        <v>223</v>
      </c>
      <c r="E1037" s="59" t="s">
        <v>5257</v>
      </c>
      <c r="F1037" s="59" t="s">
        <v>32</v>
      </c>
      <c r="G1037" s="59"/>
      <c r="H1037" s="59" t="s">
        <v>33</v>
      </c>
      <c r="I1037" s="60">
        <v>10</v>
      </c>
      <c r="J1037" s="60">
        <v>0</v>
      </c>
      <c r="K1037" s="60">
        <v>0</v>
      </c>
      <c r="L1037" s="60">
        <v>2900000</v>
      </c>
      <c r="M1037" s="60">
        <v>0</v>
      </c>
      <c r="N1037" s="60">
        <v>0</v>
      </c>
      <c r="O1037" s="60">
        <v>0</v>
      </c>
      <c r="P1037" s="60">
        <v>2900000</v>
      </c>
      <c r="Q1037" s="61">
        <v>2900000</v>
      </c>
      <c r="R1037" s="61">
        <f t="shared" si="32"/>
        <v>0</v>
      </c>
      <c r="S1037" s="61">
        <f t="shared" si="33"/>
        <v>0</v>
      </c>
      <c r="T1037" s="18"/>
    </row>
    <row r="1038" spans="1:20" hidden="1">
      <c r="A1038" s="59">
        <v>1031</v>
      </c>
      <c r="B1038" s="59" t="s">
        <v>5294</v>
      </c>
      <c r="C1038" s="18" t="s">
        <v>781</v>
      </c>
      <c r="D1038" s="18" t="s">
        <v>541</v>
      </c>
      <c r="E1038" s="59" t="s">
        <v>5257</v>
      </c>
      <c r="F1038" s="59" t="s">
        <v>32</v>
      </c>
      <c r="G1038" s="59"/>
      <c r="H1038" s="59" t="s">
        <v>33</v>
      </c>
      <c r="I1038" s="60">
        <v>11</v>
      </c>
      <c r="J1038" s="60">
        <v>0</v>
      </c>
      <c r="K1038" s="60">
        <v>0</v>
      </c>
      <c r="L1038" s="60">
        <v>3190000</v>
      </c>
      <c r="M1038" s="60">
        <v>0</v>
      </c>
      <c r="N1038" s="60">
        <v>0</v>
      </c>
      <c r="O1038" s="60">
        <v>0</v>
      </c>
      <c r="P1038" s="60">
        <v>3190000</v>
      </c>
      <c r="Q1038" s="61">
        <v>3190000</v>
      </c>
      <c r="R1038" s="61">
        <f t="shared" si="32"/>
        <v>0</v>
      </c>
      <c r="S1038" s="61">
        <f t="shared" si="33"/>
        <v>0</v>
      </c>
      <c r="T1038" s="18"/>
    </row>
    <row r="1039" spans="1:20" hidden="1">
      <c r="A1039" s="59">
        <v>1032</v>
      </c>
      <c r="B1039" s="59" t="s">
        <v>5295</v>
      </c>
      <c r="C1039" s="18" t="s">
        <v>308</v>
      </c>
      <c r="D1039" s="18" t="s">
        <v>230</v>
      </c>
      <c r="E1039" s="59" t="s">
        <v>5257</v>
      </c>
      <c r="F1039" s="59" t="s">
        <v>32</v>
      </c>
      <c r="G1039" s="59"/>
      <c r="H1039" s="59" t="s">
        <v>33</v>
      </c>
      <c r="I1039" s="60">
        <v>10</v>
      </c>
      <c r="J1039" s="60">
        <v>0</v>
      </c>
      <c r="K1039" s="60">
        <v>0</v>
      </c>
      <c r="L1039" s="60">
        <v>2900000</v>
      </c>
      <c r="M1039" s="60">
        <v>0</v>
      </c>
      <c r="N1039" s="60">
        <v>0</v>
      </c>
      <c r="O1039" s="60">
        <v>0</v>
      </c>
      <c r="P1039" s="60">
        <v>2900000</v>
      </c>
      <c r="Q1039" s="61">
        <v>2900000</v>
      </c>
      <c r="R1039" s="61">
        <f t="shared" si="32"/>
        <v>0</v>
      </c>
      <c r="S1039" s="61">
        <f t="shared" si="33"/>
        <v>0</v>
      </c>
      <c r="T1039" s="18"/>
    </row>
    <row r="1040" spans="1:20" hidden="1">
      <c r="A1040" s="59">
        <v>1033</v>
      </c>
      <c r="B1040" s="59" t="s">
        <v>5296</v>
      </c>
      <c r="C1040" s="18" t="s">
        <v>1931</v>
      </c>
      <c r="D1040" s="18" t="s">
        <v>84</v>
      </c>
      <c r="E1040" s="59" t="s">
        <v>5257</v>
      </c>
      <c r="F1040" s="59" t="s">
        <v>32</v>
      </c>
      <c r="G1040" s="59"/>
      <c r="H1040" s="59" t="s">
        <v>33</v>
      </c>
      <c r="I1040" s="60">
        <v>15</v>
      </c>
      <c r="J1040" s="60">
        <v>0</v>
      </c>
      <c r="K1040" s="60">
        <v>0</v>
      </c>
      <c r="L1040" s="60">
        <v>4350000</v>
      </c>
      <c r="M1040" s="60">
        <v>0</v>
      </c>
      <c r="N1040" s="60">
        <v>0</v>
      </c>
      <c r="O1040" s="60">
        <v>0</v>
      </c>
      <c r="P1040" s="60">
        <v>4350000</v>
      </c>
      <c r="Q1040" s="61">
        <v>4350000</v>
      </c>
      <c r="R1040" s="61">
        <f t="shared" si="32"/>
        <v>0</v>
      </c>
      <c r="S1040" s="61">
        <f t="shared" si="33"/>
        <v>0</v>
      </c>
      <c r="T1040" s="18"/>
    </row>
    <row r="1041" spans="1:20" hidden="1">
      <c r="A1041" s="59">
        <v>1034</v>
      </c>
      <c r="B1041" s="59" t="s">
        <v>5297</v>
      </c>
      <c r="C1041" s="18" t="s">
        <v>5298</v>
      </c>
      <c r="D1041" s="18" t="s">
        <v>436</v>
      </c>
      <c r="E1041" s="59" t="s">
        <v>5257</v>
      </c>
      <c r="F1041" s="59" t="s">
        <v>32</v>
      </c>
      <c r="G1041" s="59"/>
      <c r="H1041" s="59" t="s">
        <v>33</v>
      </c>
      <c r="I1041" s="60">
        <v>11</v>
      </c>
      <c r="J1041" s="60">
        <v>0</v>
      </c>
      <c r="K1041" s="60">
        <v>0</v>
      </c>
      <c r="L1041" s="60">
        <v>3190000</v>
      </c>
      <c r="M1041" s="60">
        <v>0</v>
      </c>
      <c r="N1041" s="60">
        <v>0</v>
      </c>
      <c r="O1041" s="60">
        <v>0</v>
      </c>
      <c r="P1041" s="60">
        <v>3190000</v>
      </c>
      <c r="Q1041" s="61">
        <v>3190000</v>
      </c>
      <c r="R1041" s="61">
        <f t="shared" si="32"/>
        <v>0</v>
      </c>
      <c r="S1041" s="61">
        <f t="shared" si="33"/>
        <v>0</v>
      </c>
      <c r="T1041" s="18"/>
    </row>
    <row r="1042" spans="1:20" hidden="1">
      <c r="A1042" s="59">
        <v>1035</v>
      </c>
      <c r="B1042" s="59" t="s">
        <v>5299</v>
      </c>
      <c r="C1042" s="18" t="s">
        <v>301</v>
      </c>
      <c r="D1042" s="18" t="s">
        <v>452</v>
      </c>
      <c r="E1042" s="59" t="s">
        <v>5257</v>
      </c>
      <c r="F1042" s="59" t="s">
        <v>32</v>
      </c>
      <c r="G1042" s="59"/>
      <c r="H1042" s="59" t="s">
        <v>33</v>
      </c>
      <c r="I1042" s="60">
        <v>15</v>
      </c>
      <c r="J1042" s="60">
        <v>0</v>
      </c>
      <c r="K1042" s="60">
        <v>0</v>
      </c>
      <c r="L1042" s="60">
        <v>4350000</v>
      </c>
      <c r="M1042" s="60">
        <v>0</v>
      </c>
      <c r="N1042" s="60">
        <v>0</v>
      </c>
      <c r="O1042" s="60">
        <v>0</v>
      </c>
      <c r="P1042" s="60">
        <v>4350000</v>
      </c>
      <c r="Q1042" s="61">
        <v>4350000</v>
      </c>
      <c r="R1042" s="61">
        <f t="shared" si="32"/>
        <v>0</v>
      </c>
      <c r="S1042" s="61">
        <f t="shared" si="33"/>
        <v>0</v>
      </c>
      <c r="T1042" s="18"/>
    </row>
    <row r="1043" spans="1:20" hidden="1">
      <c r="A1043" s="59">
        <v>1036</v>
      </c>
      <c r="B1043" s="59" t="s">
        <v>5300</v>
      </c>
      <c r="C1043" s="18" t="s">
        <v>5301</v>
      </c>
      <c r="D1043" s="18" t="s">
        <v>48</v>
      </c>
      <c r="E1043" s="59" t="s">
        <v>5257</v>
      </c>
      <c r="F1043" s="59" t="s">
        <v>32</v>
      </c>
      <c r="G1043" s="59"/>
      <c r="H1043" s="59" t="s">
        <v>33</v>
      </c>
      <c r="I1043" s="60">
        <v>11</v>
      </c>
      <c r="J1043" s="60">
        <v>0</v>
      </c>
      <c r="K1043" s="60">
        <v>0</v>
      </c>
      <c r="L1043" s="60">
        <v>3190000</v>
      </c>
      <c r="M1043" s="60">
        <v>0</v>
      </c>
      <c r="N1043" s="60">
        <v>0</v>
      </c>
      <c r="O1043" s="60">
        <v>0</v>
      </c>
      <c r="P1043" s="60">
        <v>3190000</v>
      </c>
      <c r="Q1043" s="61">
        <v>3190000</v>
      </c>
      <c r="R1043" s="61">
        <f t="shared" si="32"/>
        <v>0</v>
      </c>
      <c r="S1043" s="61">
        <f t="shared" si="33"/>
        <v>0</v>
      </c>
      <c r="T1043" s="18"/>
    </row>
    <row r="1044" spans="1:20" hidden="1">
      <c r="A1044" s="59">
        <v>1037</v>
      </c>
      <c r="B1044" s="59" t="s">
        <v>5302</v>
      </c>
      <c r="C1044" s="18" t="s">
        <v>5303</v>
      </c>
      <c r="D1044" s="18" t="s">
        <v>5304</v>
      </c>
      <c r="E1044" s="59" t="s">
        <v>5257</v>
      </c>
      <c r="F1044" s="59" t="s">
        <v>64</v>
      </c>
      <c r="G1044" s="59" t="s">
        <v>64</v>
      </c>
      <c r="H1044" s="59" t="s">
        <v>33</v>
      </c>
      <c r="I1044" s="60">
        <v>10</v>
      </c>
      <c r="J1044" s="60">
        <v>0</v>
      </c>
      <c r="K1044" s="60">
        <v>0</v>
      </c>
      <c r="L1044" s="60">
        <v>2900000</v>
      </c>
      <c r="M1044" s="60">
        <v>0</v>
      </c>
      <c r="N1044" s="60">
        <v>0</v>
      </c>
      <c r="O1044" s="60">
        <f>I1044*290000*0.7</f>
        <v>2029999.9999999998</v>
      </c>
      <c r="P1044" s="60">
        <v>2900000</v>
      </c>
      <c r="Q1044" s="61">
        <v>2900000</v>
      </c>
      <c r="R1044" s="61">
        <f t="shared" si="32"/>
        <v>0</v>
      </c>
      <c r="S1044" s="61">
        <f t="shared" si="33"/>
        <v>0</v>
      </c>
      <c r="T1044" s="18"/>
    </row>
    <row r="1045" spans="1:20">
      <c r="A1045" s="59">
        <v>1038</v>
      </c>
      <c r="B1045" s="59" t="s">
        <v>5305</v>
      </c>
      <c r="C1045" s="18" t="s">
        <v>432</v>
      </c>
      <c r="D1045" s="18" t="s">
        <v>203</v>
      </c>
      <c r="E1045" s="59" t="s">
        <v>5257</v>
      </c>
      <c r="F1045" s="59" t="s">
        <v>32</v>
      </c>
      <c r="G1045" s="59"/>
      <c r="H1045" s="59" t="s">
        <v>33</v>
      </c>
      <c r="I1045" s="60">
        <v>10</v>
      </c>
      <c r="J1045" s="60">
        <v>0</v>
      </c>
      <c r="K1045" s="60">
        <v>0</v>
      </c>
      <c r="L1045" s="60">
        <v>2900000</v>
      </c>
      <c r="M1045" s="60">
        <v>0</v>
      </c>
      <c r="N1045" s="60">
        <v>0</v>
      </c>
      <c r="O1045" s="60">
        <v>0</v>
      </c>
      <c r="P1045" s="60">
        <v>2900000</v>
      </c>
      <c r="Q1045" s="61">
        <v>0</v>
      </c>
      <c r="R1045" s="61">
        <f t="shared" si="32"/>
        <v>0</v>
      </c>
      <c r="S1045" s="61">
        <f t="shared" si="33"/>
        <v>2900000</v>
      </c>
      <c r="T1045" s="18"/>
    </row>
    <row r="1046" spans="1:20" hidden="1">
      <c r="A1046" s="59">
        <v>1039</v>
      </c>
      <c r="B1046" s="59" t="s">
        <v>5306</v>
      </c>
      <c r="C1046" s="18" t="s">
        <v>5307</v>
      </c>
      <c r="D1046" s="18" t="s">
        <v>127</v>
      </c>
      <c r="E1046" s="59" t="s">
        <v>5257</v>
      </c>
      <c r="F1046" s="59" t="s">
        <v>64</v>
      </c>
      <c r="G1046" s="59"/>
      <c r="H1046" s="59" t="s">
        <v>33</v>
      </c>
      <c r="I1046" s="60">
        <v>10</v>
      </c>
      <c r="J1046" s="60">
        <v>0</v>
      </c>
      <c r="K1046" s="60">
        <v>0</v>
      </c>
      <c r="L1046" s="60">
        <v>2900000</v>
      </c>
      <c r="M1046" s="60">
        <v>0</v>
      </c>
      <c r="N1046" s="60">
        <v>0</v>
      </c>
      <c r="O1046" s="60">
        <f>I1046*290000*0.7</f>
        <v>2029999.9999999998</v>
      </c>
      <c r="P1046" s="60">
        <v>2900000</v>
      </c>
      <c r="Q1046" s="61">
        <v>2900000</v>
      </c>
      <c r="R1046" s="61">
        <f t="shared" si="32"/>
        <v>0</v>
      </c>
      <c r="S1046" s="61">
        <f t="shared" si="33"/>
        <v>0</v>
      </c>
      <c r="T1046" s="18"/>
    </row>
    <row r="1047" spans="1:20" hidden="1">
      <c r="A1047" s="59">
        <v>1040</v>
      </c>
      <c r="B1047" s="59" t="s">
        <v>5308</v>
      </c>
      <c r="C1047" s="18" t="s">
        <v>528</v>
      </c>
      <c r="D1047" s="18" t="s">
        <v>39</v>
      </c>
      <c r="E1047" s="59" t="s">
        <v>5257</v>
      </c>
      <c r="F1047" s="59" t="s">
        <v>204</v>
      </c>
      <c r="G1047" s="59"/>
      <c r="H1047" s="59" t="s">
        <v>33</v>
      </c>
      <c r="I1047" s="60">
        <v>10</v>
      </c>
      <c r="J1047" s="60">
        <v>0</v>
      </c>
      <c r="K1047" s="60">
        <v>0</v>
      </c>
      <c r="L1047" s="60">
        <v>2900000</v>
      </c>
      <c r="M1047" s="60">
        <v>0</v>
      </c>
      <c r="N1047" s="60">
        <v>0</v>
      </c>
      <c r="O1047" s="60">
        <f>I1047*290000</f>
        <v>2900000</v>
      </c>
      <c r="P1047" s="60">
        <v>2900000</v>
      </c>
      <c r="Q1047" s="61">
        <v>2900000</v>
      </c>
      <c r="R1047" s="61">
        <f t="shared" si="32"/>
        <v>0</v>
      </c>
      <c r="S1047" s="61">
        <f t="shared" si="33"/>
        <v>0</v>
      </c>
      <c r="T1047" s="18"/>
    </row>
    <row r="1048" spans="1:20">
      <c r="A1048" s="59">
        <v>1041</v>
      </c>
      <c r="B1048" s="59" t="s">
        <v>5309</v>
      </c>
      <c r="C1048" s="18" t="s">
        <v>5310</v>
      </c>
      <c r="D1048" s="18" t="s">
        <v>36</v>
      </c>
      <c r="E1048" s="59" t="s">
        <v>5257</v>
      </c>
      <c r="F1048" s="59" t="s">
        <v>204</v>
      </c>
      <c r="G1048" s="59"/>
      <c r="H1048" s="59" t="s">
        <v>33</v>
      </c>
      <c r="I1048" s="60">
        <v>10</v>
      </c>
      <c r="J1048" s="60">
        <v>0</v>
      </c>
      <c r="K1048" s="60">
        <v>0</v>
      </c>
      <c r="L1048" s="60">
        <v>2900000</v>
      </c>
      <c r="M1048" s="60">
        <v>0</v>
      </c>
      <c r="N1048" s="60">
        <v>0</v>
      </c>
      <c r="O1048" s="60">
        <f>I1048*290000</f>
        <v>2900000</v>
      </c>
      <c r="P1048" s="60">
        <v>2900000</v>
      </c>
      <c r="Q1048" s="61">
        <v>0</v>
      </c>
      <c r="R1048" s="61">
        <f t="shared" si="32"/>
        <v>0</v>
      </c>
      <c r="S1048" s="61">
        <f t="shared" si="33"/>
        <v>2900000</v>
      </c>
      <c r="T1048" s="18"/>
    </row>
    <row r="1049" spans="1:20" hidden="1">
      <c r="A1049" s="59">
        <v>1042</v>
      </c>
      <c r="B1049" s="59" t="s">
        <v>5311</v>
      </c>
      <c r="C1049" s="18" t="s">
        <v>191</v>
      </c>
      <c r="D1049" s="18" t="s">
        <v>2751</v>
      </c>
      <c r="E1049" s="59" t="s">
        <v>5257</v>
      </c>
      <c r="F1049" s="59" t="s">
        <v>32</v>
      </c>
      <c r="G1049" s="59"/>
      <c r="H1049" s="59" t="s">
        <v>33</v>
      </c>
      <c r="I1049" s="60">
        <v>10</v>
      </c>
      <c r="J1049" s="60">
        <v>0</v>
      </c>
      <c r="K1049" s="60">
        <v>0</v>
      </c>
      <c r="L1049" s="60">
        <v>2900000</v>
      </c>
      <c r="M1049" s="60">
        <v>0</v>
      </c>
      <c r="N1049" s="60">
        <v>0</v>
      </c>
      <c r="O1049" s="60">
        <v>0</v>
      </c>
      <c r="P1049" s="60">
        <v>2900000</v>
      </c>
      <c r="Q1049" s="61">
        <v>2900000</v>
      </c>
      <c r="R1049" s="61">
        <f t="shared" si="32"/>
        <v>0</v>
      </c>
      <c r="S1049" s="61">
        <f t="shared" si="33"/>
        <v>0</v>
      </c>
      <c r="T1049" s="18"/>
    </row>
    <row r="1050" spans="1:20" hidden="1">
      <c r="A1050" s="59">
        <v>1043</v>
      </c>
      <c r="B1050" s="59" t="s">
        <v>5312</v>
      </c>
      <c r="C1050" s="18" t="s">
        <v>1903</v>
      </c>
      <c r="D1050" s="18" t="s">
        <v>135</v>
      </c>
      <c r="E1050" s="59" t="s">
        <v>5257</v>
      </c>
      <c r="F1050" s="59" t="s">
        <v>32</v>
      </c>
      <c r="G1050" s="59"/>
      <c r="H1050" s="59" t="s">
        <v>33</v>
      </c>
      <c r="I1050" s="60">
        <v>10</v>
      </c>
      <c r="J1050" s="60">
        <v>0</v>
      </c>
      <c r="K1050" s="60">
        <v>0</v>
      </c>
      <c r="L1050" s="60">
        <v>2900000</v>
      </c>
      <c r="M1050" s="60">
        <v>0</v>
      </c>
      <c r="N1050" s="60">
        <v>0</v>
      </c>
      <c r="O1050" s="60">
        <v>0</v>
      </c>
      <c r="P1050" s="60">
        <v>2900000</v>
      </c>
      <c r="Q1050" s="61">
        <v>2900000</v>
      </c>
      <c r="R1050" s="61">
        <f t="shared" si="32"/>
        <v>0</v>
      </c>
      <c r="S1050" s="61">
        <f t="shared" si="33"/>
        <v>0</v>
      </c>
      <c r="T1050" s="18"/>
    </row>
    <row r="1051" spans="1:20">
      <c r="A1051" s="59">
        <v>1044</v>
      </c>
      <c r="B1051" s="59" t="s">
        <v>5313</v>
      </c>
      <c r="C1051" s="18" t="s">
        <v>1575</v>
      </c>
      <c r="D1051" s="18" t="s">
        <v>51</v>
      </c>
      <c r="E1051" s="59" t="s">
        <v>5257</v>
      </c>
      <c r="F1051" s="59" t="s">
        <v>32</v>
      </c>
      <c r="G1051" s="59"/>
      <c r="H1051" s="59" t="s">
        <v>33</v>
      </c>
      <c r="I1051" s="60">
        <v>11</v>
      </c>
      <c r="J1051" s="60">
        <v>0</v>
      </c>
      <c r="K1051" s="60">
        <v>0</v>
      </c>
      <c r="L1051" s="60">
        <v>3190000</v>
      </c>
      <c r="M1051" s="60">
        <v>0</v>
      </c>
      <c r="N1051" s="60">
        <v>0</v>
      </c>
      <c r="O1051" s="60">
        <v>0</v>
      </c>
      <c r="P1051" s="60">
        <v>3190000</v>
      </c>
      <c r="Q1051" s="61">
        <v>0</v>
      </c>
      <c r="R1051" s="61">
        <f t="shared" si="32"/>
        <v>0</v>
      </c>
      <c r="S1051" s="61">
        <f t="shared" si="33"/>
        <v>3190000</v>
      </c>
      <c r="T1051" s="18"/>
    </row>
    <row r="1052" spans="1:20" hidden="1">
      <c r="A1052" s="59">
        <v>1045</v>
      </c>
      <c r="B1052" s="59" t="s">
        <v>5314</v>
      </c>
      <c r="C1052" s="18" t="s">
        <v>650</v>
      </c>
      <c r="D1052" s="18" t="s">
        <v>1783</v>
      </c>
      <c r="E1052" s="59" t="s">
        <v>5257</v>
      </c>
      <c r="F1052" s="59" t="s">
        <v>32</v>
      </c>
      <c r="G1052" s="59"/>
      <c r="H1052" s="59" t="s">
        <v>33</v>
      </c>
      <c r="I1052" s="60">
        <v>11</v>
      </c>
      <c r="J1052" s="60">
        <v>0</v>
      </c>
      <c r="K1052" s="60">
        <v>0</v>
      </c>
      <c r="L1052" s="60">
        <v>3190000</v>
      </c>
      <c r="M1052" s="60">
        <v>0</v>
      </c>
      <c r="N1052" s="60">
        <v>0</v>
      </c>
      <c r="O1052" s="60">
        <v>0</v>
      </c>
      <c r="P1052" s="60">
        <v>3190000</v>
      </c>
      <c r="Q1052" s="61">
        <v>3190000</v>
      </c>
      <c r="R1052" s="61">
        <f t="shared" si="32"/>
        <v>0</v>
      </c>
      <c r="S1052" s="61">
        <f t="shared" si="33"/>
        <v>0</v>
      </c>
      <c r="T1052" s="18"/>
    </row>
    <row r="1053" spans="1:20" hidden="1">
      <c r="A1053" s="59">
        <v>1046</v>
      </c>
      <c r="B1053" s="59" t="s">
        <v>5315</v>
      </c>
      <c r="C1053" s="18" t="s">
        <v>1583</v>
      </c>
      <c r="D1053" s="18" t="s">
        <v>67</v>
      </c>
      <c r="E1053" s="59" t="s">
        <v>5257</v>
      </c>
      <c r="F1053" s="59" t="s">
        <v>32</v>
      </c>
      <c r="G1053" s="59"/>
      <c r="H1053" s="59" t="s">
        <v>33</v>
      </c>
      <c r="I1053" s="60">
        <v>10</v>
      </c>
      <c r="J1053" s="60">
        <v>0</v>
      </c>
      <c r="K1053" s="60">
        <v>0</v>
      </c>
      <c r="L1053" s="60">
        <v>2900000</v>
      </c>
      <c r="M1053" s="60">
        <v>0</v>
      </c>
      <c r="N1053" s="60">
        <v>0</v>
      </c>
      <c r="O1053" s="60">
        <v>0</v>
      </c>
      <c r="P1053" s="60">
        <v>2900000</v>
      </c>
      <c r="Q1053" s="61">
        <v>2900000</v>
      </c>
      <c r="R1053" s="61">
        <f t="shared" si="32"/>
        <v>0</v>
      </c>
      <c r="S1053" s="61">
        <f t="shared" si="33"/>
        <v>0</v>
      </c>
      <c r="T1053" s="18"/>
    </row>
    <row r="1054" spans="1:20" hidden="1">
      <c r="A1054" s="59">
        <v>1047</v>
      </c>
      <c r="B1054" s="59" t="s">
        <v>5316</v>
      </c>
      <c r="C1054" s="18" t="s">
        <v>1451</v>
      </c>
      <c r="D1054" s="18" t="s">
        <v>237</v>
      </c>
      <c r="E1054" s="59" t="s">
        <v>5257</v>
      </c>
      <c r="F1054" s="59" t="s">
        <v>32</v>
      </c>
      <c r="G1054" s="59"/>
      <c r="H1054" s="59" t="s">
        <v>33</v>
      </c>
      <c r="I1054" s="60">
        <v>10</v>
      </c>
      <c r="J1054" s="60">
        <v>0</v>
      </c>
      <c r="K1054" s="60">
        <v>0</v>
      </c>
      <c r="L1054" s="60">
        <v>2900000</v>
      </c>
      <c r="M1054" s="60">
        <v>0</v>
      </c>
      <c r="N1054" s="60">
        <v>0</v>
      </c>
      <c r="O1054" s="60">
        <v>0</v>
      </c>
      <c r="P1054" s="60">
        <v>2900000</v>
      </c>
      <c r="Q1054" s="61">
        <v>2900000</v>
      </c>
      <c r="R1054" s="61">
        <f t="shared" si="32"/>
        <v>0</v>
      </c>
      <c r="S1054" s="61">
        <f t="shared" si="33"/>
        <v>0</v>
      </c>
      <c r="T1054" s="18"/>
    </row>
    <row r="1055" spans="1:20" hidden="1">
      <c r="A1055" s="59">
        <v>1048</v>
      </c>
      <c r="B1055" s="59" t="s">
        <v>5317</v>
      </c>
      <c r="C1055" s="18" t="s">
        <v>5318</v>
      </c>
      <c r="D1055" s="18" t="s">
        <v>84</v>
      </c>
      <c r="E1055" s="59" t="s">
        <v>5257</v>
      </c>
      <c r="F1055" s="59" t="s">
        <v>32</v>
      </c>
      <c r="G1055" s="59"/>
      <c r="H1055" s="59" t="s">
        <v>33</v>
      </c>
      <c r="I1055" s="60">
        <v>13</v>
      </c>
      <c r="J1055" s="60">
        <v>0</v>
      </c>
      <c r="K1055" s="60">
        <v>0</v>
      </c>
      <c r="L1055" s="60">
        <v>3770000</v>
      </c>
      <c r="M1055" s="60">
        <v>0</v>
      </c>
      <c r="N1055" s="60">
        <v>0</v>
      </c>
      <c r="O1055" s="60">
        <v>0</v>
      </c>
      <c r="P1055" s="60">
        <v>3770000</v>
      </c>
      <c r="Q1055" s="61">
        <v>8090000</v>
      </c>
      <c r="R1055" s="61">
        <f t="shared" si="32"/>
        <v>4320000</v>
      </c>
      <c r="S1055" s="61">
        <f t="shared" si="33"/>
        <v>0</v>
      </c>
      <c r="T1055" s="18"/>
    </row>
    <row r="1056" spans="1:20" hidden="1">
      <c r="A1056" s="59">
        <v>1049</v>
      </c>
      <c r="B1056" s="59" t="s">
        <v>5319</v>
      </c>
      <c r="C1056" s="18" t="s">
        <v>650</v>
      </c>
      <c r="D1056" s="18" t="s">
        <v>124</v>
      </c>
      <c r="E1056" s="59" t="s">
        <v>5257</v>
      </c>
      <c r="F1056" s="59" t="s">
        <v>32</v>
      </c>
      <c r="G1056" s="59"/>
      <c r="H1056" s="59" t="s">
        <v>33</v>
      </c>
      <c r="I1056" s="60">
        <v>10</v>
      </c>
      <c r="J1056" s="60">
        <v>0</v>
      </c>
      <c r="K1056" s="60">
        <v>0</v>
      </c>
      <c r="L1056" s="60">
        <v>2900000</v>
      </c>
      <c r="M1056" s="60">
        <v>0</v>
      </c>
      <c r="N1056" s="60">
        <v>0</v>
      </c>
      <c r="O1056" s="60">
        <v>0</v>
      </c>
      <c r="P1056" s="60">
        <v>2900000</v>
      </c>
      <c r="Q1056" s="61">
        <v>8120000</v>
      </c>
      <c r="R1056" s="61">
        <f t="shared" si="32"/>
        <v>5220000</v>
      </c>
      <c r="S1056" s="61">
        <f t="shared" si="33"/>
        <v>0</v>
      </c>
      <c r="T1056" s="18"/>
    </row>
    <row r="1057" spans="1:20" hidden="1">
      <c r="A1057" s="59">
        <v>1050</v>
      </c>
      <c r="B1057" s="59" t="s">
        <v>5320</v>
      </c>
      <c r="C1057" s="18" t="s">
        <v>1170</v>
      </c>
      <c r="D1057" s="18" t="s">
        <v>67</v>
      </c>
      <c r="E1057" s="59" t="s">
        <v>5257</v>
      </c>
      <c r="F1057" s="59" t="s">
        <v>32</v>
      </c>
      <c r="G1057" s="59"/>
      <c r="H1057" s="59" t="s">
        <v>33</v>
      </c>
      <c r="I1057" s="60">
        <v>10</v>
      </c>
      <c r="J1057" s="60">
        <v>0</v>
      </c>
      <c r="K1057" s="60">
        <v>0</v>
      </c>
      <c r="L1057" s="60">
        <v>2900000</v>
      </c>
      <c r="M1057" s="60">
        <v>0</v>
      </c>
      <c r="N1057" s="60">
        <v>0</v>
      </c>
      <c r="O1057" s="60">
        <v>0</v>
      </c>
      <c r="P1057" s="60">
        <v>2900000</v>
      </c>
      <c r="Q1057" s="61">
        <v>2900000</v>
      </c>
      <c r="R1057" s="61">
        <f t="shared" si="32"/>
        <v>0</v>
      </c>
      <c r="S1057" s="61">
        <f t="shared" si="33"/>
        <v>0</v>
      </c>
      <c r="T1057" s="18"/>
    </row>
    <row r="1058" spans="1:20" hidden="1">
      <c r="A1058" s="59">
        <v>1051</v>
      </c>
      <c r="B1058" s="59" t="s">
        <v>5321</v>
      </c>
      <c r="C1058" s="18" t="s">
        <v>396</v>
      </c>
      <c r="D1058" s="18" t="s">
        <v>5322</v>
      </c>
      <c r="E1058" s="59" t="s">
        <v>5257</v>
      </c>
      <c r="F1058" s="59" t="s">
        <v>32</v>
      </c>
      <c r="G1058" s="59"/>
      <c r="H1058" s="59" t="s">
        <v>33</v>
      </c>
      <c r="I1058" s="60">
        <v>10</v>
      </c>
      <c r="J1058" s="60">
        <v>0</v>
      </c>
      <c r="K1058" s="60">
        <v>0</v>
      </c>
      <c r="L1058" s="60">
        <v>2900000</v>
      </c>
      <c r="M1058" s="60">
        <v>0</v>
      </c>
      <c r="N1058" s="60">
        <v>0</v>
      </c>
      <c r="O1058" s="60">
        <v>0</v>
      </c>
      <c r="P1058" s="60">
        <v>2900000</v>
      </c>
      <c r="Q1058" s="61">
        <v>2900000</v>
      </c>
      <c r="R1058" s="61">
        <f t="shared" si="32"/>
        <v>0</v>
      </c>
      <c r="S1058" s="61">
        <f t="shared" si="33"/>
        <v>0</v>
      </c>
      <c r="T1058" s="18"/>
    </row>
    <row r="1059" spans="1:20" hidden="1">
      <c r="A1059" s="59">
        <v>1052</v>
      </c>
      <c r="B1059" s="59" t="s">
        <v>5323</v>
      </c>
      <c r="C1059" s="18" t="s">
        <v>3706</v>
      </c>
      <c r="D1059" s="18" t="s">
        <v>67</v>
      </c>
      <c r="E1059" s="59" t="s">
        <v>5257</v>
      </c>
      <c r="F1059" s="59" t="s">
        <v>32</v>
      </c>
      <c r="G1059" s="59"/>
      <c r="H1059" s="59" t="s">
        <v>33</v>
      </c>
      <c r="I1059" s="60">
        <v>10</v>
      </c>
      <c r="J1059" s="60">
        <v>0</v>
      </c>
      <c r="K1059" s="60">
        <v>0</v>
      </c>
      <c r="L1059" s="60">
        <v>2900000</v>
      </c>
      <c r="M1059" s="60">
        <v>0</v>
      </c>
      <c r="N1059" s="60">
        <v>0</v>
      </c>
      <c r="O1059" s="60">
        <v>0</v>
      </c>
      <c r="P1059" s="60">
        <v>2900000</v>
      </c>
      <c r="Q1059" s="61">
        <v>2900000</v>
      </c>
      <c r="R1059" s="61">
        <f t="shared" si="32"/>
        <v>0</v>
      </c>
      <c r="S1059" s="61">
        <f t="shared" si="33"/>
        <v>0</v>
      </c>
      <c r="T1059" s="18"/>
    </row>
    <row r="1060" spans="1:20" hidden="1">
      <c r="A1060" s="59">
        <v>1053</v>
      </c>
      <c r="B1060" s="59" t="s">
        <v>5324</v>
      </c>
      <c r="C1060" s="18" t="s">
        <v>109</v>
      </c>
      <c r="D1060" s="18" t="s">
        <v>36</v>
      </c>
      <c r="E1060" s="59" t="s">
        <v>5325</v>
      </c>
      <c r="F1060" s="59" t="s">
        <v>32</v>
      </c>
      <c r="G1060" s="59"/>
      <c r="H1060" s="59" t="s">
        <v>33</v>
      </c>
      <c r="I1060" s="60">
        <v>11</v>
      </c>
      <c r="J1060" s="60">
        <v>0</v>
      </c>
      <c r="K1060" s="60">
        <v>0</v>
      </c>
      <c r="L1060" s="60">
        <v>3190000</v>
      </c>
      <c r="M1060" s="60">
        <v>0</v>
      </c>
      <c r="N1060" s="60">
        <v>0</v>
      </c>
      <c r="O1060" s="60">
        <v>0</v>
      </c>
      <c r="P1060" s="60">
        <v>3190000</v>
      </c>
      <c r="Q1060" s="61">
        <v>3190000</v>
      </c>
      <c r="R1060" s="61">
        <f t="shared" si="32"/>
        <v>0</v>
      </c>
      <c r="S1060" s="61">
        <f t="shared" si="33"/>
        <v>0</v>
      </c>
      <c r="T1060" s="18"/>
    </row>
    <row r="1061" spans="1:20" hidden="1">
      <c r="A1061" s="59">
        <v>1054</v>
      </c>
      <c r="B1061" s="59" t="s">
        <v>5326</v>
      </c>
      <c r="C1061" s="18" t="s">
        <v>321</v>
      </c>
      <c r="D1061" s="18" t="s">
        <v>2142</v>
      </c>
      <c r="E1061" s="59" t="s">
        <v>5325</v>
      </c>
      <c r="F1061" s="59" t="s">
        <v>32</v>
      </c>
      <c r="G1061" s="59"/>
      <c r="H1061" s="59" t="s">
        <v>33</v>
      </c>
      <c r="I1061" s="60">
        <v>10</v>
      </c>
      <c r="J1061" s="60">
        <v>0</v>
      </c>
      <c r="K1061" s="60">
        <v>0</v>
      </c>
      <c r="L1061" s="60">
        <v>2900000</v>
      </c>
      <c r="M1061" s="60">
        <v>0</v>
      </c>
      <c r="N1061" s="60">
        <v>0</v>
      </c>
      <c r="O1061" s="60">
        <v>0</v>
      </c>
      <c r="P1061" s="60">
        <v>2900000</v>
      </c>
      <c r="Q1061" s="61">
        <v>2900000</v>
      </c>
      <c r="R1061" s="61">
        <f t="shared" si="32"/>
        <v>0</v>
      </c>
      <c r="S1061" s="61">
        <f t="shared" si="33"/>
        <v>0</v>
      </c>
      <c r="T1061" s="18"/>
    </row>
    <row r="1062" spans="1:20" hidden="1">
      <c r="A1062" s="59">
        <v>1055</v>
      </c>
      <c r="B1062" s="59" t="s">
        <v>5327</v>
      </c>
      <c r="C1062" s="18" t="s">
        <v>86</v>
      </c>
      <c r="D1062" s="18" t="s">
        <v>158</v>
      </c>
      <c r="E1062" s="59" t="s">
        <v>5325</v>
      </c>
      <c r="F1062" s="59" t="s">
        <v>32</v>
      </c>
      <c r="G1062" s="59"/>
      <c r="H1062" s="59" t="s">
        <v>33</v>
      </c>
      <c r="I1062" s="60">
        <v>11</v>
      </c>
      <c r="J1062" s="60">
        <v>0</v>
      </c>
      <c r="K1062" s="60">
        <v>0</v>
      </c>
      <c r="L1062" s="60">
        <v>3190000</v>
      </c>
      <c r="M1062" s="60">
        <v>0</v>
      </c>
      <c r="N1062" s="60">
        <v>0</v>
      </c>
      <c r="O1062" s="60">
        <v>0</v>
      </c>
      <c r="P1062" s="60">
        <v>3190000</v>
      </c>
      <c r="Q1062" s="61">
        <v>3190000</v>
      </c>
      <c r="R1062" s="61">
        <f t="shared" si="32"/>
        <v>0</v>
      </c>
      <c r="S1062" s="61">
        <f t="shared" si="33"/>
        <v>0</v>
      </c>
      <c r="T1062" s="18"/>
    </row>
    <row r="1063" spans="1:20" hidden="1">
      <c r="A1063" s="59">
        <v>1056</v>
      </c>
      <c r="B1063" s="59" t="s">
        <v>5328</v>
      </c>
      <c r="C1063" s="18" t="s">
        <v>5329</v>
      </c>
      <c r="D1063" s="18" t="s">
        <v>304</v>
      </c>
      <c r="E1063" s="59" t="s">
        <v>5325</v>
      </c>
      <c r="F1063" s="59" t="s">
        <v>32</v>
      </c>
      <c r="G1063" s="59"/>
      <c r="H1063" s="59" t="s">
        <v>33</v>
      </c>
      <c r="I1063" s="60">
        <v>11</v>
      </c>
      <c r="J1063" s="60">
        <v>0</v>
      </c>
      <c r="K1063" s="60">
        <v>0</v>
      </c>
      <c r="L1063" s="60">
        <v>3190000</v>
      </c>
      <c r="M1063" s="60">
        <v>0</v>
      </c>
      <c r="N1063" s="60">
        <v>0</v>
      </c>
      <c r="O1063" s="60">
        <v>0</v>
      </c>
      <c r="P1063" s="60">
        <v>3190000</v>
      </c>
      <c r="Q1063" s="61">
        <v>3190000</v>
      </c>
      <c r="R1063" s="61">
        <f t="shared" si="32"/>
        <v>0</v>
      </c>
      <c r="S1063" s="61">
        <f t="shared" si="33"/>
        <v>0</v>
      </c>
      <c r="T1063" s="18"/>
    </row>
    <row r="1064" spans="1:20" hidden="1">
      <c r="A1064" s="59">
        <v>1057</v>
      </c>
      <c r="B1064" s="59" t="s">
        <v>5330</v>
      </c>
      <c r="C1064" s="18" t="s">
        <v>5331</v>
      </c>
      <c r="D1064" s="18" t="s">
        <v>67</v>
      </c>
      <c r="E1064" s="59" t="s">
        <v>5325</v>
      </c>
      <c r="F1064" s="59" t="s">
        <v>32</v>
      </c>
      <c r="G1064" s="59"/>
      <c r="H1064" s="59" t="s">
        <v>33</v>
      </c>
      <c r="I1064" s="60">
        <v>10</v>
      </c>
      <c r="J1064" s="60">
        <v>0</v>
      </c>
      <c r="K1064" s="60">
        <v>0</v>
      </c>
      <c r="L1064" s="60">
        <v>2900000</v>
      </c>
      <c r="M1064" s="60">
        <v>0</v>
      </c>
      <c r="N1064" s="60">
        <v>0</v>
      </c>
      <c r="O1064" s="60">
        <v>0</v>
      </c>
      <c r="P1064" s="60">
        <v>2900000</v>
      </c>
      <c r="Q1064" s="61">
        <v>2900000</v>
      </c>
      <c r="R1064" s="61">
        <f t="shared" si="32"/>
        <v>0</v>
      </c>
      <c r="S1064" s="61">
        <f t="shared" si="33"/>
        <v>0</v>
      </c>
      <c r="T1064" s="18"/>
    </row>
    <row r="1065" spans="1:20" hidden="1">
      <c r="A1065" s="59">
        <v>1058</v>
      </c>
      <c r="B1065" s="59" t="s">
        <v>5332</v>
      </c>
      <c r="C1065" s="18" t="s">
        <v>5333</v>
      </c>
      <c r="D1065" s="18" t="s">
        <v>328</v>
      </c>
      <c r="E1065" s="59" t="s">
        <v>5325</v>
      </c>
      <c r="F1065" s="59" t="s">
        <v>32</v>
      </c>
      <c r="G1065" s="59"/>
      <c r="H1065" s="59" t="s">
        <v>33</v>
      </c>
      <c r="I1065" s="60">
        <v>11</v>
      </c>
      <c r="J1065" s="60">
        <v>0</v>
      </c>
      <c r="K1065" s="60">
        <v>0</v>
      </c>
      <c r="L1065" s="60">
        <v>3190000</v>
      </c>
      <c r="M1065" s="60">
        <v>0</v>
      </c>
      <c r="N1065" s="60">
        <v>0</v>
      </c>
      <c r="O1065" s="60">
        <v>0</v>
      </c>
      <c r="P1065" s="60">
        <v>3190000</v>
      </c>
      <c r="Q1065" s="61">
        <v>3190000</v>
      </c>
      <c r="R1065" s="61">
        <f t="shared" si="32"/>
        <v>0</v>
      </c>
      <c r="S1065" s="61">
        <f t="shared" si="33"/>
        <v>0</v>
      </c>
      <c r="T1065" s="18"/>
    </row>
    <row r="1066" spans="1:20" hidden="1">
      <c r="A1066" s="59">
        <v>1059</v>
      </c>
      <c r="B1066" s="59" t="s">
        <v>5334</v>
      </c>
      <c r="C1066" s="18" t="s">
        <v>5335</v>
      </c>
      <c r="D1066" s="18" t="s">
        <v>5336</v>
      </c>
      <c r="E1066" s="59" t="s">
        <v>5325</v>
      </c>
      <c r="F1066" s="59" t="s">
        <v>32</v>
      </c>
      <c r="G1066" s="59"/>
      <c r="H1066" s="59" t="s">
        <v>33</v>
      </c>
      <c r="I1066" s="60">
        <v>10</v>
      </c>
      <c r="J1066" s="60">
        <v>0</v>
      </c>
      <c r="K1066" s="60">
        <v>0</v>
      </c>
      <c r="L1066" s="60">
        <v>2900000</v>
      </c>
      <c r="M1066" s="60">
        <v>0</v>
      </c>
      <c r="N1066" s="60">
        <v>0</v>
      </c>
      <c r="O1066" s="60">
        <v>0</v>
      </c>
      <c r="P1066" s="60">
        <v>2900000</v>
      </c>
      <c r="Q1066" s="61">
        <v>8120000</v>
      </c>
      <c r="R1066" s="61">
        <f t="shared" si="32"/>
        <v>5220000</v>
      </c>
      <c r="S1066" s="61">
        <f t="shared" si="33"/>
        <v>0</v>
      </c>
      <c r="T1066" s="18"/>
    </row>
    <row r="1067" spans="1:20" hidden="1">
      <c r="A1067" s="59">
        <v>1060</v>
      </c>
      <c r="B1067" s="59" t="s">
        <v>5337</v>
      </c>
      <c r="C1067" s="18" t="s">
        <v>1340</v>
      </c>
      <c r="D1067" s="18" t="s">
        <v>36</v>
      </c>
      <c r="E1067" s="59" t="s">
        <v>5325</v>
      </c>
      <c r="F1067" s="59" t="s">
        <v>32</v>
      </c>
      <c r="G1067" s="59"/>
      <c r="H1067" s="59" t="s">
        <v>33</v>
      </c>
      <c r="I1067" s="60">
        <v>11</v>
      </c>
      <c r="J1067" s="60">
        <v>0</v>
      </c>
      <c r="K1067" s="60">
        <v>0</v>
      </c>
      <c r="L1067" s="60">
        <v>3190000</v>
      </c>
      <c r="M1067" s="60">
        <v>0</v>
      </c>
      <c r="N1067" s="60">
        <v>0</v>
      </c>
      <c r="O1067" s="60">
        <v>0</v>
      </c>
      <c r="P1067" s="60">
        <v>3190000</v>
      </c>
      <c r="Q1067" s="61">
        <v>3190000</v>
      </c>
      <c r="R1067" s="61">
        <f t="shared" si="32"/>
        <v>0</v>
      </c>
      <c r="S1067" s="61">
        <f t="shared" si="33"/>
        <v>0</v>
      </c>
      <c r="T1067" s="18"/>
    </row>
    <row r="1068" spans="1:20" hidden="1">
      <c r="A1068" s="59">
        <v>1061</v>
      </c>
      <c r="B1068" s="59" t="s">
        <v>5338</v>
      </c>
      <c r="C1068" s="18" t="s">
        <v>4894</v>
      </c>
      <c r="D1068" s="18" t="s">
        <v>155</v>
      </c>
      <c r="E1068" s="59" t="s">
        <v>5325</v>
      </c>
      <c r="F1068" s="59" t="s">
        <v>64</v>
      </c>
      <c r="G1068" s="59"/>
      <c r="H1068" s="59" t="s">
        <v>33</v>
      </c>
      <c r="I1068" s="60">
        <v>11</v>
      </c>
      <c r="J1068" s="60">
        <v>0</v>
      </c>
      <c r="K1068" s="60">
        <v>0</v>
      </c>
      <c r="L1068" s="60">
        <v>3190000</v>
      </c>
      <c r="M1068" s="60">
        <v>0</v>
      </c>
      <c r="N1068" s="60">
        <v>0</v>
      </c>
      <c r="O1068" s="60">
        <f>I1068*290000*0.7</f>
        <v>2233000</v>
      </c>
      <c r="P1068" s="60">
        <v>3190000</v>
      </c>
      <c r="Q1068" s="61">
        <v>3190000</v>
      </c>
      <c r="R1068" s="61">
        <f t="shared" si="32"/>
        <v>0</v>
      </c>
      <c r="S1068" s="61">
        <f t="shared" si="33"/>
        <v>0</v>
      </c>
      <c r="T1068" s="18"/>
    </row>
    <row r="1069" spans="1:20" hidden="1">
      <c r="A1069" s="59">
        <v>1062</v>
      </c>
      <c r="B1069" s="59" t="s">
        <v>5339</v>
      </c>
      <c r="C1069" s="18" t="s">
        <v>5137</v>
      </c>
      <c r="D1069" s="18" t="s">
        <v>751</v>
      </c>
      <c r="E1069" s="59" t="s">
        <v>5325</v>
      </c>
      <c r="F1069" s="59" t="s">
        <v>32</v>
      </c>
      <c r="G1069" s="59"/>
      <c r="H1069" s="59" t="s">
        <v>33</v>
      </c>
      <c r="I1069" s="60">
        <v>14</v>
      </c>
      <c r="J1069" s="60">
        <v>0</v>
      </c>
      <c r="K1069" s="60">
        <v>0</v>
      </c>
      <c r="L1069" s="60">
        <v>4060000</v>
      </c>
      <c r="M1069" s="60">
        <v>0</v>
      </c>
      <c r="N1069" s="60">
        <v>0</v>
      </c>
      <c r="O1069" s="60">
        <v>0</v>
      </c>
      <c r="P1069" s="60">
        <v>4060000</v>
      </c>
      <c r="Q1069" s="61">
        <v>4060000</v>
      </c>
      <c r="R1069" s="61">
        <f t="shared" si="32"/>
        <v>0</v>
      </c>
      <c r="S1069" s="61">
        <f t="shared" si="33"/>
        <v>0</v>
      </c>
      <c r="T1069" s="18"/>
    </row>
    <row r="1070" spans="1:20" hidden="1">
      <c r="A1070" s="59">
        <v>1063</v>
      </c>
      <c r="B1070" s="59" t="s">
        <v>5340</v>
      </c>
      <c r="C1070" s="18" t="s">
        <v>95</v>
      </c>
      <c r="D1070" s="18" t="s">
        <v>84</v>
      </c>
      <c r="E1070" s="59" t="s">
        <v>5325</v>
      </c>
      <c r="F1070" s="59" t="s">
        <v>32</v>
      </c>
      <c r="G1070" s="59"/>
      <c r="H1070" s="59" t="s">
        <v>33</v>
      </c>
      <c r="I1070" s="60">
        <v>11</v>
      </c>
      <c r="J1070" s="60">
        <v>0</v>
      </c>
      <c r="K1070" s="60">
        <v>0</v>
      </c>
      <c r="L1070" s="60">
        <v>3190000</v>
      </c>
      <c r="M1070" s="60">
        <v>0</v>
      </c>
      <c r="N1070" s="60">
        <v>0</v>
      </c>
      <c r="O1070" s="60">
        <v>0</v>
      </c>
      <c r="P1070" s="60">
        <v>3190000</v>
      </c>
      <c r="Q1070" s="61">
        <v>3190000</v>
      </c>
      <c r="R1070" s="61">
        <f t="shared" si="32"/>
        <v>0</v>
      </c>
      <c r="S1070" s="61">
        <f t="shared" si="33"/>
        <v>0</v>
      </c>
      <c r="T1070" s="18"/>
    </row>
    <row r="1071" spans="1:20">
      <c r="A1071" s="59">
        <v>1064</v>
      </c>
      <c r="B1071" s="59" t="s">
        <v>5341</v>
      </c>
      <c r="C1071" s="18" t="s">
        <v>5342</v>
      </c>
      <c r="D1071" s="18" t="s">
        <v>67</v>
      </c>
      <c r="E1071" s="59" t="s">
        <v>5325</v>
      </c>
      <c r="F1071" s="59" t="s">
        <v>32</v>
      </c>
      <c r="G1071" s="59"/>
      <c r="H1071" s="59" t="s">
        <v>33</v>
      </c>
      <c r="I1071" s="60">
        <v>11</v>
      </c>
      <c r="J1071" s="60">
        <v>0</v>
      </c>
      <c r="K1071" s="60">
        <v>0</v>
      </c>
      <c r="L1071" s="60">
        <v>3190000</v>
      </c>
      <c r="M1071" s="60">
        <v>0</v>
      </c>
      <c r="N1071" s="60">
        <v>0</v>
      </c>
      <c r="O1071" s="60">
        <v>0</v>
      </c>
      <c r="P1071" s="60">
        <v>3190000</v>
      </c>
      <c r="Q1071" s="61">
        <v>0</v>
      </c>
      <c r="R1071" s="61">
        <f t="shared" si="32"/>
        <v>0</v>
      </c>
      <c r="S1071" s="61">
        <f t="shared" si="33"/>
        <v>3190000</v>
      </c>
      <c r="T1071" s="18"/>
    </row>
    <row r="1072" spans="1:20" hidden="1">
      <c r="A1072" s="59">
        <v>1065</v>
      </c>
      <c r="B1072" s="59" t="s">
        <v>5343</v>
      </c>
      <c r="C1072" s="18" t="s">
        <v>5344</v>
      </c>
      <c r="D1072" s="18" t="s">
        <v>127</v>
      </c>
      <c r="E1072" s="59" t="s">
        <v>5325</v>
      </c>
      <c r="F1072" s="59" t="s">
        <v>32</v>
      </c>
      <c r="G1072" s="59"/>
      <c r="H1072" s="59" t="s">
        <v>33</v>
      </c>
      <c r="I1072" s="60">
        <v>11</v>
      </c>
      <c r="J1072" s="60">
        <v>0</v>
      </c>
      <c r="K1072" s="60">
        <v>0</v>
      </c>
      <c r="L1072" s="60">
        <v>3190000</v>
      </c>
      <c r="M1072" s="60">
        <v>0</v>
      </c>
      <c r="N1072" s="60">
        <v>0</v>
      </c>
      <c r="O1072" s="60">
        <v>0</v>
      </c>
      <c r="P1072" s="60">
        <v>3190000</v>
      </c>
      <c r="Q1072" s="61">
        <v>3190000</v>
      </c>
      <c r="R1072" s="61">
        <f t="shared" si="32"/>
        <v>0</v>
      </c>
      <c r="S1072" s="61">
        <f t="shared" si="33"/>
        <v>0</v>
      </c>
      <c r="T1072" s="18"/>
    </row>
    <row r="1073" spans="1:20">
      <c r="A1073" s="59">
        <v>1066</v>
      </c>
      <c r="B1073" s="59" t="s">
        <v>5345</v>
      </c>
      <c r="C1073" s="18" t="s">
        <v>5346</v>
      </c>
      <c r="D1073" s="18" t="s">
        <v>452</v>
      </c>
      <c r="E1073" s="59" t="s">
        <v>5325</v>
      </c>
      <c r="F1073" s="59" t="s">
        <v>64</v>
      </c>
      <c r="G1073" s="59"/>
      <c r="H1073" s="59" t="s">
        <v>33</v>
      </c>
      <c r="I1073" s="60">
        <v>11</v>
      </c>
      <c r="J1073" s="60">
        <v>0</v>
      </c>
      <c r="K1073" s="60">
        <v>0</v>
      </c>
      <c r="L1073" s="60">
        <v>3190000</v>
      </c>
      <c r="M1073" s="60">
        <v>0</v>
      </c>
      <c r="N1073" s="60">
        <v>0</v>
      </c>
      <c r="O1073" s="60">
        <f>I1073*290000*0.7</f>
        <v>2233000</v>
      </c>
      <c r="P1073" s="60">
        <v>3190000</v>
      </c>
      <c r="Q1073" s="61">
        <v>0</v>
      </c>
      <c r="R1073" s="61">
        <f t="shared" si="32"/>
        <v>0</v>
      </c>
      <c r="S1073" s="61">
        <f t="shared" si="33"/>
        <v>3190000</v>
      </c>
      <c r="T1073" s="18"/>
    </row>
    <row r="1074" spans="1:20" hidden="1">
      <c r="A1074" s="59">
        <v>1067</v>
      </c>
      <c r="B1074" s="59" t="s">
        <v>5347</v>
      </c>
      <c r="C1074" s="18" t="s">
        <v>1780</v>
      </c>
      <c r="D1074" s="18" t="s">
        <v>63</v>
      </c>
      <c r="E1074" s="59" t="s">
        <v>5325</v>
      </c>
      <c r="F1074" s="59" t="s">
        <v>32</v>
      </c>
      <c r="G1074" s="59"/>
      <c r="H1074" s="59" t="s">
        <v>33</v>
      </c>
      <c r="I1074" s="60">
        <v>11</v>
      </c>
      <c r="J1074" s="60">
        <v>0</v>
      </c>
      <c r="K1074" s="60">
        <v>0</v>
      </c>
      <c r="L1074" s="60">
        <v>3190000</v>
      </c>
      <c r="M1074" s="60">
        <v>0</v>
      </c>
      <c r="N1074" s="60">
        <v>0</v>
      </c>
      <c r="O1074" s="60">
        <v>0</v>
      </c>
      <c r="P1074" s="60">
        <v>3190000</v>
      </c>
      <c r="Q1074" s="61">
        <v>3190000</v>
      </c>
      <c r="R1074" s="61">
        <f t="shared" si="32"/>
        <v>0</v>
      </c>
      <c r="S1074" s="61">
        <f t="shared" si="33"/>
        <v>0</v>
      </c>
      <c r="T1074" s="18"/>
    </row>
    <row r="1075" spans="1:20" hidden="1">
      <c r="A1075" s="59">
        <v>1068</v>
      </c>
      <c r="B1075" s="59" t="s">
        <v>5348</v>
      </c>
      <c r="C1075" s="18" t="s">
        <v>1780</v>
      </c>
      <c r="D1075" s="18" t="s">
        <v>436</v>
      </c>
      <c r="E1075" s="59" t="s">
        <v>5325</v>
      </c>
      <c r="F1075" s="59" t="s">
        <v>32</v>
      </c>
      <c r="G1075" s="59"/>
      <c r="H1075" s="59" t="s">
        <v>33</v>
      </c>
      <c r="I1075" s="60">
        <v>11</v>
      </c>
      <c r="J1075" s="60">
        <v>0</v>
      </c>
      <c r="K1075" s="60">
        <v>0</v>
      </c>
      <c r="L1075" s="60">
        <v>3190000</v>
      </c>
      <c r="M1075" s="60">
        <v>0</v>
      </c>
      <c r="N1075" s="60">
        <v>0</v>
      </c>
      <c r="O1075" s="60">
        <v>0</v>
      </c>
      <c r="P1075" s="60">
        <v>3190000</v>
      </c>
      <c r="Q1075" s="61">
        <v>3190000</v>
      </c>
      <c r="R1075" s="61">
        <f t="shared" si="32"/>
        <v>0</v>
      </c>
      <c r="S1075" s="61">
        <f t="shared" si="33"/>
        <v>0</v>
      </c>
      <c r="T1075" s="18"/>
    </row>
    <row r="1076" spans="1:20" hidden="1">
      <c r="A1076" s="59">
        <v>1069</v>
      </c>
      <c r="B1076" s="59" t="s">
        <v>5349</v>
      </c>
      <c r="C1076" s="18" t="s">
        <v>95</v>
      </c>
      <c r="D1076" s="18" t="s">
        <v>192</v>
      </c>
      <c r="E1076" s="59" t="s">
        <v>5325</v>
      </c>
      <c r="F1076" s="59" t="s">
        <v>32</v>
      </c>
      <c r="G1076" s="59"/>
      <c r="H1076" s="59" t="s">
        <v>33</v>
      </c>
      <c r="I1076" s="60">
        <v>11</v>
      </c>
      <c r="J1076" s="60">
        <v>0</v>
      </c>
      <c r="K1076" s="60">
        <v>0</v>
      </c>
      <c r="L1076" s="60">
        <v>3190000</v>
      </c>
      <c r="M1076" s="60">
        <v>0</v>
      </c>
      <c r="N1076" s="60">
        <v>0</v>
      </c>
      <c r="O1076" s="60">
        <v>0</v>
      </c>
      <c r="P1076" s="60">
        <v>3190000</v>
      </c>
      <c r="Q1076" s="61">
        <v>8410000</v>
      </c>
      <c r="R1076" s="61">
        <f t="shared" si="32"/>
        <v>5220000</v>
      </c>
      <c r="S1076" s="61">
        <f t="shared" si="33"/>
        <v>0</v>
      </c>
      <c r="T1076" s="18"/>
    </row>
    <row r="1077" spans="1:20" hidden="1">
      <c r="A1077" s="59">
        <v>1070</v>
      </c>
      <c r="B1077" s="59" t="s">
        <v>5350</v>
      </c>
      <c r="C1077" s="18" t="s">
        <v>976</v>
      </c>
      <c r="D1077" s="18" t="s">
        <v>36</v>
      </c>
      <c r="E1077" s="59" t="s">
        <v>5325</v>
      </c>
      <c r="F1077" s="59" t="s">
        <v>32</v>
      </c>
      <c r="G1077" s="59"/>
      <c r="H1077" s="59" t="s">
        <v>33</v>
      </c>
      <c r="I1077" s="60">
        <v>11</v>
      </c>
      <c r="J1077" s="60">
        <v>0</v>
      </c>
      <c r="K1077" s="60">
        <v>0</v>
      </c>
      <c r="L1077" s="60">
        <v>3190000</v>
      </c>
      <c r="M1077" s="60">
        <v>0</v>
      </c>
      <c r="N1077" s="60">
        <v>0</v>
      </c>
      <c r="O1077" s="60">
        <v>0</v>
      </c>
      <c r="P1077" s="60">
        <v>3190000</v>
      </c>
      <c r="Q1077" s="61">
        <v>3190000</v>
      </c>
      <c r="R1077" s="61">
        <f t="shared" si="32"/>
        <v>0</v>
      </c>
      <c r="S1077" s="61">
        <f t="shared" si="33"/>
        <v>0</v>
      </c>
      <c r="T1077" s="18"/>
    </row>
    <row r="1078" spans="1:20" hidden="1">
      <c r="A1078" s="59">
        <v>1071</v>
      </c>
      <c r="B1078" s="59" t="s">
        <v>5351</v>
      </c>
      <c r="C1078" s="18" t="s">
        <v>175</v>
      </c>
      <c r="D1078" s="18" t="s">
        <v>67</v>
      </c>
      <c r="E1078" s="59" t="s">
        <v>5325</v>
      </c>
      <c r="F1078" s="59" t="s">
        <v>32</v>
      </c>
      <c r="G1078" s="59"/>
      <c r="H1078" s="59" t="s">
        <v>33</v>
      </c>
      <c r="I1078" s="60">
        <v>11</v>
      </c>
      <c r="J1078" s="60">
        <v>0</v>
      </c>
      <c r="K1078" s="60">
        <v>0</v>
      </c>
      <c r="L1078" s="60">
        <v>3190000</v>
      </c>
      <c r="M1078" s="60">
        <v>0</v>
      </c>
      <c r="N1078" s="60">
        <v>0</v>
      </c>
      <c r="O1078" s="60">
        <v>0</v>
      </c>
      <c r="P1078" s="60">
        <v>3190000</v>
      </c>
      <c r="Q1078" s="61">
        <v>3190000</v>
      </c>
      <c r="R1078" s="61">
        <f t="shared" si="32"/>
        <v>0</v>
      </c>
      <c r="S1078" s="61">
        <f t="shared" si="33"/>
        <v>0</v>
      </c>
      <c r="T1078" s="18"/>
    </row>
    <row r="1079" spans="1:20" hidden="1">
      <c r="A1079" s="59">
        <v>1072</v>
      </c>
      <c r="B1079" s="59" t="s">
        <v>5352</v>
      </c>
      <c r="C1079" s="18" t="s">
        <v>1903</v>
      </c>
      <c r="D1079" s="18" t="s">
        <v>107</v>
      </c>
      <c r="E1079" s="59" t="s">
        <v>5325</v>
      </c>
      <c r="F1079" s="59" t="s">
        <v>32</v>
      </c>
      <c r="G1079" s="59"/>
      <c r="H1079" s="59" t="s">
        <v>33</v>
      </c>
      <c r="I1079" s="60">
        <v>11</v>
      </c>
      <c r="J1079" s="60">
        <v>0</v>
      </c>
      <c r="K1079" s="60">
        <v>0</v>
      </c>
      <c r="L1079" s="60">
        <v>3190000</v>
      </c>
      <c r="M1079" s="60">
        <v>0</v>
      </c>
      <c r="N1079" s="60">
        <v>0</v>
      </c>
      <c r="O1079" s="60">
        <v>0</v>
      </c>
      <c r="P1079" s="60">
        <v>3190000</v>
      </c>
      <c r="Q1079" s="61">
        <v>3190000</v>
      </c>
      <c r="R1079" s="61">
        <f t="shared" si="32"/>
        <v>0</v>
      </c>
      <c r="S1079" s="61">
        <f t="shared" si="33"/>
        <v>0</v>
      </c>
      <c r="T1079" s="18"/>
    </row>
    <row r="1080" spans="1:20" hidden="1">
      <c r="A1080" s="59">
        <v>1073</v>
      </c>
      <c r="B1080" s="59" t="s">
        <v>5353</v>
      </c>
      <c r="C1080" s="18" t="s">
        <v>5354</v>
      </c>
      <c r="D1080" s="18" t="s">
        <v>178</v>
      </c>
      <c r="E1080" s="59" t="s">
        <v>5325</v>
      </c>
      <c r="F1080" s="59" t="s">
        <v>32</v>
      </c>
      <c r="G1080" s="59"/>
      <c r="H1080" s="59" t="s">
        <v>33</v>
      </c>
      <c r="I1080" s="60">
        <v>11</v>
      </c>
      <c r="J1080" s="60">
        <v>0</v>
      </c>
      <c r="K1080" s="60">
        <v>0</v>
      </c>
      <c r="L1080" s="60">
        <v>3190000</v>
      </c>
      <c r="M1080" s="60">
        <v>0</v>
      </c>
      <c r="N1080" s="60">
        <v>0</v>
      </c>
      <c r="O1080" s="60">
        <v>0</v>
      </c>
      <c r="P1080" s="60">
        <v>3190000</v>
      </c>
      <c r="Q1080" s="61">
        <v>3190000</v>
      </c>
      <c r="R1080" s="61">
        <f t="shared" si="32"/>
        <v>0</v>
      </c>
      <c r="S1080" s="61">
        <f t="shared" si="33"/>
        <v>0</v>
      </c>
      <c r="T1080" s="18"/>
    </row>
    <row r="1081" spans="1:20" hidden="1">
      <c r="A1081" s="59">
        <v>1074</v>
      </c>
      <c r="B1081" s="59" t="s">
        <v>5355</v>
      </c>
      <c r="C1081" s="18" t="s">
        <v>5356</v>
      </c>
      <c r="D1081" s="18" t="s">
        <v>644</v>
      </c>
      <c r="E1081" s="59" t="s">
        <v>5325</v>
      </c>
      <c r="F1081" s="59" t="s">
        <v>32</v>
      </c>
      <c r="G1081" s="59"/>
      <c r="H1081" s="59" t="s">
        <v>33</v>
      </c>
      <c r="I1081" s="60">
        <v>11</v>
      </c>
      <c r="J1081" s="60">
        <v>0</v>
      </c>
      <c r="K1081" s="60">
        <v>0</v>
      </c>
      <c r="L1081" s="60">
        <v>3190000</v>
      </c>
      <c r="M1081" s="60">
        <v>0</v>
      </c>
      <c r="N1081" s="60">
        <v>0</v>
      </c>
      <c r="O1081" s="60">
        <v>0</v>
      </c>
      <c r="P1081" s="60">
        <v>3190000</v>
      </c>
      <c r="Q1081" s="61">
        <v>3190000</v>
      </c>
      <c r="R1081" s="61">
        <f t="shared" si="32"/>
        <v>0</v>
      </c>
      <c r="S1081" s="61">
        <f t="shared" si="33"/>
        <v>0</v>
      </c>
      <c r="T1081" s="18"/>
    </row>
    <row r="1082" spans="1:20" hidden="1">
      <c r="A1082" s="59">
        <v>1075</v>
      </c>
      <c r="B1082" s="59" t="s">
        <v>5357</v>
      </c>
      <c r="C1082" s="18" t="s">
        <v>858</v>
      </c>
      <c r="D1082" s="18" t="s">
        <v>436</v>
      </c>
      <c r="E1082" s="59" t="s">
        <v>5325</v>
      </c>
      <c r="F1082" s="59" t="s">
        <v>32</v>
      </c>
      <c r="G1082" s="59"/>
      <c r="H1082" s="59" t="s">
        <v>33</v>
      </c>
      <c r="I1082" s="60">
        <v>11</v>
      </c>
      <c r="J1082" s="60">
        <v>0</v>
      </c>
      <c r="K1082" s="60">
        <v>0</v>
      </c>
      <c r="L1082" s="60">
        <v>3190000</v>
      </c>
      <c r="M1082" s="60">
        <v>0</v>
      </c>
      <c r="N1082" s="60">
        <v>0</v>
      </c>
      <c r="O1082" s="60">
        <v>0</v>
      </c>
      <c r="P1082" s="60">
        <v>3190000</v>
      </c>
      <c r="Q1082" s="61">
        <v>7636000</v>
      </c>
      <c r="R1082" s="61">
        <f t="shared" si="32"/>
        <v>4446000</v>
      </c>
      <c r="S1082" s="61">
        <f t="shared" si="33"/>
        <v>0</v>
      </c>
      <c r="T1082" s="18"/>
    </row>
    <row r="1083" spans="1:20" hidden="1">
      <c r="A1083" s="59">
        <v>1076</v>
      </c>
      <c r="B1083" s="59" t="s">
        <v>5358</v>
      </c>
      <c r="C1083" s="18" t="s">
        <v>5359</v>
      </c>
      <c r="D1083" s="18" t="s">
        <v>304</v>
      </c>
      <c r="E1083" s="59" t="s">
        <v>5325</v>
      </c>
      <c r="F1083" s="59" t="s">
        <v>32</v>
      </c>
      <c r="G1083" s="59"/>
      <c r="H1083" s="59" t="s">
        <v>33</v>
      </c>
      <c r="I1083" s="60">
        <v>11</v>
      </c>
      <c r="J1083" s="60">
        <v>0</v>
      </c>
      <c r="K1083" s="60">
        <v>0</v>
      </c>
      <c r="L1083" s="60">
        <v>3190000</v>
      </c>
      <c r="M1083" s="60">
        <v>0</v>
      </c>
      <c r="N1083" s="60">
        <v>0</v>
      </c>
      <c r="O1083" s="60">
        <v>0</v>
      </c>
      <c r="P1083" s="60">
        <v>3190000</v>
      </c>
      <c r="Q1083" s="61">
        <v>3190000</v>
      </c>
      <c r="R1083" s="61">
        <f t="shared" si="32"/>
        <v>0</v>
      </c>
      <c r="S1083" s="61">
        <f t="shared" si="33"/>
        <v>0</v>
      </c>
      <c r="T1083" s="18"/>
    </row>
    <row r="1084" spans="1:20" hidden="1">
      <c r="A1084" s="59">
        <v>1077</v>
      </c>
      <c r="B1084" s="59" t="s">
        <v>5360</v>
      </c>
      <c r="C1084" s="18" t="s">
        <v>367</v>
      </c>
      <c r="D1084" s="18" t="s">
        <v>610</v>
      </c>
      <c r="E1084" s="59" t="s">
        <v>5325</v>
      </c>
      <c r="F1084" s="59" t="s">
        <v>32</v>
      </c>
      <c r="G1084" s="59"/>
      <c r="H1084" s="59" t="s">
        <v>33</v>
      </c>
      <c r="I1084" s="60">
        <v>11</v>
      </c>
      <c r="J1084" s="60">
        <v>0</v>
      </c>
      <c r="K1084" s="60">
        <v>0</v>
      </c>
      <c r="L1084" s="60">
        <v>3190000</v>
      </c>
      <c r="M1084" s="60">
        <v>0</v>
      </c>
      <c r="N1084" s="60">
        <v>0</v>
      </c>
      <c r="O1084" s="60">
        <v>0</v>
      </c>
      <c r="P1084" s="60">
        <v>3190000</v>
      </c>
      <c r="Q1084" s="61">
        <v>8410000</v>
      </c>
      <c r="R1084" s="61">
        <f t="shared" si="32"/>
        <v>5220000</v>
      </c>
      <c r="S1084" s="61">
        <f t="shared" si="33"/>
        <v>0</v>
      </c>
      <c r="T1084" s="18"/>
    </row>
    <row r="1085" spans="1:20" hidden="1">
      <c r="A1085" s="59">
        <v>1078</v>
      </c>
      <c r="B1085" s="59" t="s">
        <v>5361</v>
      </c>
      <c r="C1085" s="18" t="s">
        <v>5362</v>
      </c>
      <c r="D1085" s="18" t="s">
        <v>328</v>
      </c>
      <c r="E1085" s="59" t="s">
        <v>5325</v>
      </c>
      <c r="F1085" s="59" t="s">
        <v>32</v>
      </c>
      <c r="G1085" s="59"/>
      <c r="H1085" s="59" t="s">
        <v>33</v>
      </c>
      <c r="I1085" s="60">
        <v>12</v>
      </c>
      <c r="J1085" s="60">
        <v>0</v>
      </c>
      <c r="K1085" s="60">
        <v>0</v>
      </c>
      <c r="L1085" s="60">
        <v>3480000</v>
      </c>
      <c r="M1085" s="60">
        <v>0</v>
      </c>
      <c r="N1085" s="60">
        <v>0</v>
      </c>
      <c r="O1085" s="60">
        <v>0</v>
      </c>
      <c r="P1085" s="60">
        <v>3480000</v>
      </c>
      <c r="Q1085" s="61">
        <v>3480000</v>
      </c>
      <c r="R1085" s="61">
        <f t="shared" si="32"/>
        <v>0</v>
      </c>
      <c r="S1085" s="61">
        <f t="shared" si="33"/>
        <v>0</v>
      </c>
      <c r="T1085" s="18"/>
    </row>
    <row r="1086" spans="1:20" hidden="1">
      <c r="A1086" s="59">
        <v>1079</v>
      </c>
      <c r="B1086" s="59" t="s">
        <v>5363</v>
      </c>
      <c r="C1086" s="18" t="s">
        <v>1931</v>
      </c>
      <c r="D1086" s="18" t="s">
        <v>84</v>
      </c>
      <c r="E1086" s="59" t="s">
        <v>5325</v>
      </c>
      <c r="F1086" s="59" t="s">
        <v>32</v>
      </c>
      <c r="G1086" s="59"/>
      <c r="H1086" s="59" t="s">
        <v>33</v>
      </c>
      <c r="I1086" s="60">
        <v>10</v>
      </c>
      <c r="J1086" s="60">
        <v>0</v>
      </c>
      <c r="K1086" s="60">
        <v>0</v>
      </c>
      <c r="L1086" s="60">
        <v>2900000</v>
      </c>
      <c r="M1086" s="60">
        <v>0</v>
      </c>
      <c r="N1086" s="60">
        <v>0</v>
      </c>
      <c r="O1086" s="60">
        <v>0</v>
      </c>
      <c r="P1086" s="60">
        <v>2900000</v>
      </c>
      <c r="Q1086" s="61">
        <v>2900000</v>
      </c>
      <c r="R1086" s="61">
        <f t="shared" si="32"/>
        <v>0</v>
      </c>
      <c r="S1086" s="61">
        <f t="shared" si="33"/>
        <v>0</v>
      </c>
      <c r="T1086" s="18"/>
    </row>
    <row r="1087" spans="1:20" hidden="1">
      <c r="A1087" s="59">
        <v>1080</v>
      </c>
      <c r="B1087" s="59" t="s">
        <v>5364</v>
      </c>
      <c r="C1087" s="18" t="s">
        <v>1583</v>
      </c>
      <c r="D1087" s="18" t="s">
        <v>170</v>
      </c>
      <c r="E1087" s="59" t="s">
        <v>5325</v>
      </c>
      <c r="F1087" s="59" t="s">
        <v>32</v>
      </c>
      <c r="G1087" s="59"/>
      <c r="H1087" s="59" t="s">
        <v>33</v>
      </c>
      <c r="I1087" s="60">
        <v>14</v>
      </c>
      <c r="J1087" s="60">
        <v>0</v>
      </c>
      <c r="K1087" s="60">
        <v>0</v>
      </c>
      <c r="L1087" s="60">
        <v>4060000</v>
      </c>
      <c r="M1087" s="60">
        <v>0</v>
      </c>
      <c r="N1087" s="60">
        <v>0</v>
      </c>
      <c r="O1087" s="60">
        <v>0</v>
      </c>
      <c r="P1087" s="60">
        <v>4060000</v>
      </c>
      <c r="Q1087" s="61">
        <v>4060000</v>
      </c>
      <c r="R1087" s="61">
        <f t="shared" si="32"/>
        <v>0</v>
      </c>
      <c r="S1087" s="61">
        <f t="shared" si="33"/>
        <v>0</v>
      </c>
      <c r="T1087" s="18"/>
    </row>
    <row r="1088" spans="1:20" hidden="1">
      <c r="A1088" s="59">
        <v>1081</v>
      </c>
      <c r="B1088" s="59" t="s">
        <v>5365</v>
      </c>
      <c r="C1088" s="18" t="s">
        <v>5366</v>
      </c>
      <c r="D1088" s="18" t="s">
        <v>84</v>
      </c>
      <c r="E1088" s="59" t="s">
        <v>5325</v>
      </c>
      <c r="F1088" s="59" t="s">
        <v>32</v>
      </c>
      <c r="G1088" s="59"/>
      <c r="H1088" s="59" t="s">
        <v>33</v>
      </c>
      <c r="I1088" s="60">
        <v>11</v>
      </c>
      <c r="J1088" s="60">
        <v>0</v>
      </c>
      <c r="K1088" s="60">
        <v>0</v>
      </c>
      <c r="L1088" s="60">
        <v>3190000</v>
      </c>
      <c r="M1088" s="60">
        <v>0</v>
      </c>
      <c r="N1088" s="60">
        <v>0</v>
      </c>
      <c r="O1088" s="60">
        <v>0</v>
      </c>
      <c r="P1088" s="60">
        <v>3190000</v>
      </c>
      <c r="Q1088" s="61">
        <v>3190000</v>
      </c>
      <c r="R1088" s="61">
        <f t="shared" si="32"/>
        <v>0</v>
      </c>
      <c r="S1088" s="61">
        <f t="shared" si="33"/>
        <v>0</v>
      </c>
      <c r="T1088" s="18"/>
    </row>
    <row r="1089" spans="1:21" hidden="1">
      <c r="A1089" s="59">
        <v>1082</v>
      </c>
      <c r="B1089" s="59" t="s">
        <v>5367</v>
      </c>
      <c r="C1089" s="18" t="s">
        <v>5368</v>
      </c>
      <c r="D1089" s="18" t="s">
        <v>142</v>
      </c>
      <c r="E1089" s="59" t="s">
        <v>5325</v>
      </c>
      <c r="F1089" s="59" t="s">
        <v>32</v>
      </c>
      <c r="G1089" s="59"/>
      <c r="H1089" s="59" t="s">
        <v>33</v>
      </c>
      <c r="I1089" s="60">
        <v>11</v>
      </c>
      <c r="J1089" s="60">
        <v>0</v>
      </c>
      <c r="K1089" s="60">
        <v>0</v>
      </c>
      <c r="L1089" s="60">
        <v>3190000</v>
      </c>
      <c r="M1089" s="60">
        <v>0</v>
      </c>
      <c r="N1089" s="60">
        <v>0</v>
      </c>
      <c r="O1089" s="60">
        <v>0</v>
      </c>
      <c r="P1089" s="60">
        <v>3190000</v>
      </c>
      <c r="Q1089" s="61">
        <v>3190000</v>
      </c>
      <c r="R1089" s="61">
        <f t="shared" si="32"/>
        <v>0</v>
      </c>
      <c r="S1089" s="61">
        <f t="shared" si="33"/>
        <v>0</v>
      </c>
      <c r="T1089" s="18"/>
    </row>
    <row r="1090" spans="1:21">
      <c r="A1090" s="59">
        <v>1083</v>
      </c>
      <c r="B1090" s="59" t="s">
        <v>5369</v>
      </c>
      <c r="C1090" s="18" t="s">
        <v>109</v>
      </c>
      <c r="D1090" s="18" t="s">
        <v>74</v>
      </c>
      <c r="E1090" s="59" t="s">
        <v>5325</v>
      </c>
      <c r="F1090" s="59" t="s">
        <v>32</v>
      </c>
      <c r="G1090" s="59"/>
      <c r="H1090" s="59" t="s">
        <v>33</v>
      </c>
      <c r="I1090" s="60">
        <v>11</v>
      </c>
      <c r="J1090" s="60">
        <v>0</v>
      </c>
      <c r="K1090" s="60">
        <v>0</v>
      </c>
      <c r="L1090" s="60">
        <v>3190000</v>
      </c>
      <c r="M1090" s="60">
        <v>0</v>
      </c>
      <c r="N1090" s="60">
        <v>0</v>
      </c>
      <c r="O1090" s="60">
        <v>0</v>
      </c>
      <c r="P1090" s="60">
        <v>3190000</v>
      </c>
      <c r="Q1090" s="61">
        <v>0</v>
      </c>
      <c r="R1090" s="61">
        <f t="shared" si="32"/>
        <v>0</v>
      </c>
      <c r="S1090" s="61">
        <f t="shared" si="33"/>
        <v>3190000</v>
      </c>
      <c r="T1090" s="18"/>
    </row>
    <row r="1091" spans="1:21" hidden="1">
      <c r="A1091" s="59">
        <v>1084</v>
      </c>
      <c r="B1091" s="59" t="s">
        <v>5370</v>
      </c>
      <c r="C1091" s="18" t="s">
        <v>5371</v>
      </c>
      <c r="D1091" s="18" t="s">
        <v>36</v>
      </c>
      <c r="E1091" s="59" t="s">
        <v>5325</v>
      </c>
      <c r="F1091" s="59" t="s">
        <v>32</v>
      </c>
      <c r="G1091" s="59"/>
      <c r="H1091" s="59" t="s">
        <v>33</v>
      </c>
      <c r="I1091" s="60">
        <v>10</v>
      </c>
      <c r="J1091" s="60">
        <v>0</v>
      </c>
      <c r="K1091" s="60">
        <v>0</v>
      </c>
      <c r="L1091" s="60">
        <v>2900000</v>
      </c>
      <c r="M1091" s="60">
        <v>0</v>
      </c>
      <c r="N1091" s="60">
        <v>0</v>
      </c>
      <c r="O1091" s="60">
        <v>0</v>
      </c>
      <c r="P1091" s="60">
        <v>2900000</v>
      </c>
      <c r="Q1091" s="61">
        <v>2900000</v>
      </c>
      <c r="R1091" s="61">
        <f t="shared" si="32"/>
        <v>0</v>
      </c>
      <c r="S1091" s="61">
        <f t="shared" si="33"/>
        <v>0</v>
      </c>
      <c r="T1091" s="18"/>
    </row>
    <row r="1092" spans="1:21" hidden="1">
      <c r="A1092" s="59">
        <v>1085</v>
      </c>
      <c r="B1092" s="59" t="s">
        <v>5372</v>
      </c>
      <c r="C1092" s="18" t="s">
        <v>5373</v>
      </c>
      <c r="D1092" s="18" t="s">
        <v>42</v>
      </c>
      <c r="E1092" s="59" t="s">
        <v>5325</v>
      </c>
      <c r="F1092" s="59" t="s">
        <v>32</v>
      </c>
      <c r="G1092" s="59"/>
      <c r="H1092" s="59" t="s">
        <v>33</v>
      </c>
      <c r="I1092" s="60">
        <v>11</v>
      </c>
      <c r="J1092" s="60">
        <v>0</v>
      </c>
      <c r="K1092" s="60">
        <v>0</v>
      </c>
      <c r="L1092" s="60">
        <v>3190000</v>
      </c>
      <c r="M1092" s="60">
        <v>0</v>
      </c>
      <c r="N1092" s="60">
        <v>0</v>
      </c>
      <c r="O1092" s="60">
        <v>0</v>
      </c>
      <c r="P1092" s="60">
        <v>3190000</v>
      </c>
      <c r="Q1092" s="61">
        <v>3190000</v>
      </c>
      <c r="R1092" s="61">
        <f t="shared" si="32"/>
        <v>0</v>
      </c>
      <c r="S1092" s="61">
        <f t="shared" si="33"/>
        <v>0</v>
      </c>
      <c r="T1092" s="18"/>
    </row>
    <row r="1093" spans="1:21" hidden="1">
      <c r="A1093" s="59">
        <v>1086</v>
      </c>
      <c r="B1093" s="59" t="s">
        <v>5374</v>
      </c>
      <c r="C1093" s="18" t="s">
        <v>1203</v>
      </c>
      <c r="D1093" s="18" t="s">
        <v>1135</v>
      </c>
      <c r="E1093" s="59" t="s">
        <v>5325</v>
      </c>
      <c r="F1093" s="59" t="s">
        <v>32</v>
      </c>
      <c r="G1093" s="59"/>
      <c r="H1093" s="59" t="s">
        <v>33</v>
      </c>
      <c r="I1093" s="60">
        <v>11</v>
      </c>
      <c r="J1093" s="60">
        <v>0</v>
      </c>
      <c r="K1093" s="60">
        <v>0</v>
      </c>
      <c r="L1093" s="60">
        <v>3190000</v>
      </c>
      <c r="M1093" s="60">
        <v>0</v>
      </c>
      <c r="N1093" s="60">
        <v>0</v>
      </c>
      <c r="O1093" s="60">
        <v>0</v>
      </c>
      <c r="P1093" s="60">
        <v>3190000</v>
      </c>
      <c r="Q1093" s="61">
        <v>3190000</v>
      </c>
      <c r="R1093" s="61">
        <f t="shared" si="32"/>
        <v>0</v>
      </c>
      <c r="S1093" s="61">
        <f t="shared" si="33"/>
        <v>0</v>
      </c>
      <c r="T1093" s="18"/>
    </row>
    <row r="1094" spans="1:21" hidden="1">
      <c r="A1094" s="59">
        <v>1087</v>
      </c>
      <c r="B1094" s="59" t="s">
        <v>5375</v>
      </c>
      <c r="C1094" s="18" t="s">
        <v>1186</v>
      </c>
      <c r="D1094" s="18" t="s">
        <v>36</v>
      </c>
      <c r="E1094" s="59" t="s">
        <v>5325</v>
      </c>
      <c r="F1094" s="59" t="s">
        <v>32</v>
      </c>
      <c r="G1094" s="59"/>
      <c r="H1094" s="59" t="s">
        <v>33</v>
      </c>
      <c r="I1094" s="60">
        <v>11</v>
      </c>
      <c r="J1094" s="60">
        <v>0</v>
      </c>
      <c r="K1094" s="60">
        <v>0</v>
      </c>
      <c r="L1094" s="60">
        <v>3190000</v>
      </c>
      <c r="M1094" s="60">
        <v>0</v>
      </c>
      <c r="N1094" s="60">
        <v>0</v>
      </c>
      <c r="O1094" s="60">
        <v>0</v>
      </c>
      <c r="P1094" s="60">
        <v>3190000</v>
      </c>
      <c r="Q1094" s="61">
        <v>3190000</v>
      </c>
      <c r="R1094" s="61">
        <f t="shared" si="32"/>
        <v>0</v>
      </c>
      <c r="S1094" s="61">
        <f t="shared" si="33"/>
        <v>0</v>
      </c>
      <c r="T1094" s="18"/>
    </row>
    <row r="1095" spans="1:21" hidden="1">
      <c r="A1095" s="59">
        <v>1088</v>
      </c>
      <c r="B1095" s="59" t="s">
        <v>5376</v>
      </c>
      <c r="C1095" s="18" t="s">
        <v>216</v>
      </c>
      <c r="D1095" s="18" t="s">
        <v>651</v>
      </c>
      <c r="E1095" s="59" t="s">
        <v>5325</v>
      </c>
      <c r="F1095" s="59" t="s">
        <v>32</v>
      </c>
      <c r="G1095" s="59"/>
      <c r="H1095" s="59" t="s">
        <v>33</v>
      </c>
      <c r="I1095" s="60">
        <v>10</v>
      </c>
      <c r="J1095" s="60">
        <v>0</v>
      </c>
      <c r="K1095" s="60">
        <v>0</v>
      </c>
      <c r="L1095" s="60">
        <v>2900000</v>
      </c>
      <c r="M1095" s="60">
        <v>0</v>
      </c>
      <c r="N1095" s="60">
        <v>0</v>
      </c>
      <c r="O1095" s="60">
        <v>0</v>
      </c>
      <c r="P1095" s="60">
        <v>2900000</v>
      </c>
      <c r="Q1095" s="61">
        <v>2900000</v>
      </c>
      <c r="R1095" s="61">
        <f t="shared" si="32"/>
        <v>0</v>
      </c>
      <c r="S1095" s="61">
        <f t="shared" si="33"/>
        <v>0</v>
      </c>
      <c r="T1095" s="18"/>
    </row>
    <row r="1096" spans="1:21" hidden="1">
      <c r="A1096" s="59">
        <v>1089</v>
      </c>
      <c r="B1096" s="59" t="s">
        <v>5377</v>
      </c>
      <c r="C1096" s="18" t="s">
        <v>5378</v>
      </c>
      <c r="D1096" s="18" t="s">
        <v>84</v>
      </c>
      <c r="E1096" s="59" t="s">
        <v>5325</v>
      </c>
      <c r="F1096" s="59" t="s">
        <v>32</v>
      </c>
      <c r="G1096" s="59"/>
      <c r="H1096" s="59" t="s">
        <v>33</v>
      </c>
      <c r="I1096" s="60">
        <v>10</v>
      </c>
      <c r="J1096" s="60">
        <v>0</v>
      </c>
      <c r="K1096" s="60">
        <v>0</v>
      </c>
      <c r="L1096" s="60">
        <v>2900000</v>
      </c>
      <c r="M1096" s="60">
        <v>0</v>
      </c>
      <c r="N1096" s="60">
        <v>0</v>
      </c>
      <c r="O1096" s="60">
        <v>0</v>
      </c>
      <c r="P1096" s="60">
        <v>2900000</v>
      </c>
      <c r="Q1096" s="61">
        <v>2900000</v>
      </c>
      <c r="R1096" s="61">
        <f t="shared" si="32"/>
        <v>0</v>
      </c>
      <c r="S1096" s="61">
        <f t="shared" si="33"/>
        <v>0</v>
      </c>
      <c r="T1096" s="18"/>
    </row>
    <row r="1097" spans="1:21" s="29" customFormat="1" hidden="1">
      <c r="A1097" s="20">
        <v>1090</v>
      </c>
      <c r="B1097" s="20" t="s">
        <v>5379</v>
      </c>
      <c r="C1097" s="22" t="s">
        <v>5380</v>
      </c>
      <c r="D1097" s="22" t="s">
        <v>335</v>
      </c>
      <c r="E1097" s="20" t="s">
        <v>5325</v>
      </c>
      <c r="F1097" s="20" t="s">
        <v>32</v>
      </c>
      <c r="G1097" s="20"/>
      <c r="H1097" s="20" t="s">
        <v>33</v>
      </c>
      <c r="I1097" s="63">
        <v>11</v>
      </c>
      <c r="J1097" s="63">
        <v>0</v>
      </c>
      <c r="K1097" s="63">
        <v>0</v>
      </c>
      <c r="L1097" s="63">
        <v>3190000</v>
      </c>
      <c r="M1097" s="63">
        <v>0</v>
      </c>
      <c r="N1097" s="63">
        <v>0</v>
      </c>
      <c r="O1097" s="63">
        <v>0</v>
      </c>
      <c r="P1097" s="63">
        <v>3190000</v>
      </c>
      <c r="Q1097" s="61">
        <v>3190000</v>
      </c>
      <c r="R1097" s="61">
        <f t="shared" ref="R1097:R1160" si="34">IF(P1097-Q1097&lt;0,Q1097-P1097,0)</f>
        <v>0</v>
      </c>
      <c r="S1097" s="61">
        <f t="shared" ref="S1097:S1160" si="35">IF(P1097-Q1097&gt;0,P1097-Q1097,0)</f>
        <v>0</v>
      </c>
      <c r="T1097" s="22"/>
      <c r="U1097" s="29" t="s">
        <v>5381</v>
      </c>
    </row>
    <row r="1098" spans="1:21" hidden="1">
      <c r="A1098" s="59">
        <v>1091</v>
      </c>
      <c r="B1098" s="59" t="s">
        <v>5382</v>
      </c>
      <c r="C1098" s="18" t="s">
        <v>5383</v>
      </c>
      <c r="D1098" s="18" t="s">
        <v>203</v>
      </c>
      <c r="E1098" s="59" t="s">
        <v>5325</v>
      </c>
      <c r="F1098" s="59" t="s">
        <v>32</v>
      </c>
      <c r="G1098" s="59"/>
      <c r="H1098" s="59" t="s">
        <v>33</v>
      </c>
      <c r="I1098" s="60">
        <v>10</v>
      </c>
      <c r="J1098" s="60">
        <v>0</v>
      </c>
      <c r="K1098" s="60">
        <v>0</v>
      </c>
      <c r="L1098" s="60">
        <v>2900000</v>
      </c>
      <c r="M1098" s="60">
        <v>0</v>
      </c>
      <c r="N1098" s="60">
        <v>0</v>
      </c>
      <c r="O1098" s="60">
        <v>0</v>
      </c>
      <c r="P1098" s="60">
        <v>2900000</v>
      </c>
      <c r="Q1098" s="61">
        <v>2900000</v>
      </c>
      <c r="R1098" s="61">
        <f t="shared" si="34"/>
        <v>0</v>
      </c>
      <c r="S1098" s="61">
        <f t="shared" si="35"/>
        <v>0</v>
      </c>
      <c r="T1098" s="18"/>
    </row>
    <row r="1099" spans="1:21" hidden="1">
      <c r="A1099" s="59">
        <v>1092</v>
      </c>
      <c r="B1099" s="59" t="s">
        <v>5384</v>
      </c>
      <c r="C1099" s="18" t="s">
        <v>849</v>
      </c>
      <c r="D1099" s="18" t="s">
        <v>436</v>
      </c>
      <c r="E1099" s="59" t="s">
        <v>5325</v>
      </c>
      <c r="F1099" s="59" t="s">
        <v>32</v>
      </c>
      <c r="G1099" s="59"/>
      <c r="H1099" s="59" t="s">
        <v>33</v>
      </c>
      <c r="I1099" s="60">
        <v>11</v>
      </c>
      <c r="J1099" s="60">
        <v>0</v>
      </c>
      <c r="K1099" s="60">
        <v>0</v>
      </c>
      <c r="L1099" s="60">
        <v>3190000</v>
      </c>
      <c r="M1099" s="60">
        <v>0</v>
      </c>
      <c r="N1099" s="60">
        <v>0</v>
      </c>
      <c r="O1099" s="60">
        <v>0</v>
      </c>
      <c r="P1099" s="60">
        <v>3190000</v>
      </c>
      <c r="Q1099" s="61">
        <v>3190000</v>
      </c>
      <c r="R1099" s="61">
        <f t="shared" si="34"/>
        <v>0</v>
      </c>
      <c r="S1099" s="61">
        <f t="shared" si="35"/>
        <v>0</v>
      </c>
      <c r="T1099" s="18"/>
    </row>
    <row r="1100" spans="1:21" hidden="1">
      <c r="A1100" s="59">
        <v>1093</v>
      </c>
      <c r="B1100" s="59" t="s">
        <v>5385</v>
      </c>
      <c r="C1100" s="18" t="s">
        <v>1800</v>
      </c>
      <c r="D1100" s="18" t="s">
        <v>328</v>
      </c>
      <c r="E1100" s="59" t="s">
        <v>5325</v>
      </c>
      <c r="F1100" s="59" t="s">
        <v>32</v>
      </c>
      <c r="G1100" s="59"/>
      <c r="H1100" s="59" t="s">
        <v>33</v>
      </c>
      <c r="I1100" s="60">
        <v>10</v>
      </c>
      <c r="J1100" s="60">
        <v>0</v>
      </c>
      <c r="K1100" s="60">
        <v>0</v>
      </c>
      <c r="L1100" s="60">
        <v>2900000</v>
      </c>
      <c r="M1100" s="60">
        <v>0</v>
      </c>
      <c r="N1100" s="60">
        <v>0</v>
      </c>
      <c r="O1100" s="60">
        <v>0</v>
      </c>
      <c r="P1100" s="60">
        <v>2900000</v>
      </c>
      <c r="Q1100" s="61">
        <v>2900000</v>
      </c>
      <c r="R1100" s="61">
        <f t="shared" si="34"/>
        <v>0</v>
      </c>
      <c r="S1100" s="61">
        <f t="shared" si="35"/>
        <v>0</v>
      </c>
      <c r="T1100" s="18"/>
    </row>
    <row r="1101" spans="1:21" hidden="1">
      <c r="A1101" s="59">
        <v>1094</v>
      </c>
      <c r="B1101" s="59" t="s">
        <v>5386</v>
      </c>
      <c r="C1101" s="18" t="s">
        <v>5387</v>
      </c>
      <c r="D1101" s="18" t="s">
        <v>155</v>
      </c>
      <c r="E1101" s="59" t="s">
        <v>5325</v>
      </c>
      <c r="F1101" s="59" t="s">
        <v>32</v>
      </c>
      <c r="G1101" s="59"/>
      <c r="H1101" s="59" t="s">
        <v>33</v>
      </c>
      <c r="I1101" s="60">
        <v>11</v>
      </c>
      <c r="J1101" s="60">
        <v>0</v>
      </c>
      <c r="K1101" s="60">
        <v>0</v>
      </c>
      <c r="L1101" s="60">
        <v>3190000</v>
      </c>
      <c r="M1101" s="60">
        <v>0</v>
      </c>
      <c r="N1101" s="60">
        <v>0</v>
      </c>
      <c r="O1101" s="60">
        <v>0</v>
      </c>
      <c r="P1101" s="60">
        <v>3190000</v>
      </c>
      <c r="Q1101" s="61">
        <v>4940000</v>
      </c>
      <c r="R1101" s="61">
        <f t="shared" si="34"/>
        <v>1750000</v>
      </c>
      <c r="S1101" s="61">
        <f t="shared" si="35"/>
        <v>0</v>
      </c>
      <c r="T1101" s="18"/>
    </row>
    <row r="1102" spans="1:21" hidden="1">
      <c r="A1102" s="59">
        <v>1095</v>
      </c>
      <c r="B1102" s="59" t="s">
        <v>5388</v>
      </c>
      <c r="C1102" s="18" t="s">
        <v>1819</v>
      </c>
      <c r="D1102" s="18" t="s">
        <v>223</v>
      </c>
      <c r="E1102" s="59" t="s">
        <v>5325</v>
      </c>
      <c r="F1102" s="59" t="s">
        <v>32</v>
      </c>
      <c r="G1102" s="59"/>
      <c r="H1102" s="59" t="s">
        <v>33</v>
      </c>
      <c r="I1102" s="60">
        <v>11</v>
      </c>
      <c r="J1102" s="60">
        <v>0</v>
      </c>
      <c r="K1102" s="60">
        <v>0</v>
      </c>
      <c r="L1102" s="60">
        <v>3190000</v>
      </c>
      <c r="M1102" s="60">
        <v>0</v>
      </c>
      <c r="N1102" s="60">
        <v>0</v>
      </c>
      <c r="O1102" s="60">
        <v>0</v>
      </c>
      <c r="P1102" s="60">
        <v>3190000</v>
      </c>
      <c r="Q1102" s="61">
        <v>3190000</v>
      </c>
      <c r="R1102" s="61">
        <f t="shared" si="34"/>
        <v>0</v>
      </c>
      <c r="S1102" s="61">
        <f t="shared" si="35"/>
        <v>0</v>
      </c>
      <c r="T1102" s="18"/>
    </row>
    <row r="1103" spans="1:21">
      <c r="A1103" s="59">
        <v>1096</v>
      </c>
      <c r="B1103" s="59" t="s">
        <v>5389</v>
      </c>
      <c r="C1103" s="18" t="s">
        <v>448</v>
      </c>
      <c r="D1103" s="18" t="s">
        <v>1281</v>
      </c>
      <c r="E1103" s="59" t="s">
        <v>5325</v>
      </c>
      <c r="F1103" s="59" t="s">
        <v>32</v>
      </c>
      <c r="G1103" s="59"/>
      <c r="H1103" s="59" t="s">
        <v>33</v>
      </c>
      <c r="I1103" s="60">
        <v>11</v>
      </c>
      <c r="J1103" s="60">
        <v>0</v>
      </c>
      <c r="K1103" s="60">
        <v>0</v>
      </c>
      <c r="L1103" s="60">
        <v>3190000</v>
      </c>
      <c r="M1103" s="60">
        <v>0</v>
      </c>
      <c r="N1103" s="60">
        <v>0</v>
      </c>
      <c r="O1103" s="60">
        <v>0</v>
      </c>
      <c r="P1103" s="60">
        <v>3190000</v>
      </c>
      <c r="Q1103" s="61">
        <v>0</v>
      </c>
      <c r="R1103" s="61">
        <f t="shared" si="34"/>
        <v>0</v>
      </c>
      <c r="S1103" s="61">
        <f t="shared" si="35"/>
        <v>3190000</v>
      </c>
      <c r="T1103" s="18"/>
    </row>
    <row r="1104" spans="1:21" hidden="1">
      <c r="A1104" s="59">
        <v>1097</v>
      </c>
      <c r="B1104" s="59" t="s">
        <v>5390</v>
      </c>
      <c r="C1104" s="18" t="s">
        <v>379</v>
      </c>
      <c r="D1104" s="18" t="s">
        <v>1540</v>
      </c>
      <c r="E1104" s="59" t="s">
        <v>5325</v>
      </c>
      <c r="F1104" s="59" t="s">
        <v>32</v>
      </c>
      <c r="G1104" s="59"/>
      <c r="H1104" s="59" t="s">
        <v>33</v>
      </c>
      <c r="I1104" s="60">
        <v>10</v>
      </c>
      <c r="J1104" s="60">
        <v>0</v>
      </c>
      <c r="K1104" s="60">
        <v>0</v>
      </c>
      <c r="L1104" s="60">
        <v>2900000</v>
      </c>
      <c r="M1104" s="60">
        <v>0</v>
      </c>
      <c r="N1104" s="60">
        <v>0</v>
      </c>
      <c r="O1104" s="60">
        <v>0</v>
      </c>
      <c r="P1104" s="60">
        <v>2900000</v>
      </c>
      <c r="Q1104" s="61">
        <v>2900000</v>
      </c>
      <c r="R1104" s="61">
        <f t="shared" si="34"/>
        <v>0</v>
      </c>
      <c r="S1104" s="61">
        <f t="shared" si="35"/>
        <v>0</v>
      </c>
      <c r="T1104" s="18"/>
    </row>
    <row r="1105" spans="1:20" hidden="1">
      <c r="A1105" s="59">
        <v>1098</v>
      </c>
      <c r="B1105" s="59" t="s">
        <v>5391</v>
      </c>
      <c r="C1105" s="18" t="s">
        <v>5392</v>
      </c>
      <c r="D1105" s="18" t="s">
        <v>101</v>
      </c>
      <c r="E1105" s="59" t="s">
        <v>5325</v>
      </c>
      <c r="F1105" s="59" t="s">
        <v>32</v>
      </c>
      <c r="G1105" s="59"/>
      <c r="H1105" s="59" t="s">
        <v>33</v>
      </c>
      <c r="I1105" s="60">
        <v>11</v>
      </c>
      <c r="J1105" s="60">
        <v>0</v>
      </c>
      <c r="K1105" s="60">
        <v>0</v>
      </c>
      <c r="L1105" s="60">
        <v>3190000</v>
      </c>
      <c r="M1105" s="60">
        <v>0</v>
      </c>
      <c r="N1105" s="60">
        <v>0</v>
      </c>
      <c r="O1105" s="60">
        <v>0</v>
      </c>
      <c r="P1105" s="60">
        <v>3190000</v>
      </c>
      <c r="Q1105" s="61">
        <v>3190000</v>
      </c>
      <c r="R1105" s="61">
        <f t="shared" si="34"/>
        <v>0</v>
      </c>
      <c r="S1105" s="61">
        <f t="shared" si="35"/>
        <v>0</v>
      </c>
      <c r="T1105" s="18"/>
    </row>
    <row r="1106" spans="1:20" hidden="1">
      <c r="A1106" s="59">
        <v>1099</v>
      </c>
      <c r="B1106" s="59" t="s">
        <v>5393</v>
      </c>
      <c r="C1106" s="18" t="s">
        <v>5394</v>
      </c>
      <c r="D1106" s="18" t="s">
        <v>96</v>
      </c>
      <c r="E1106" s="59" t="s">
        <v>5325</v>
      </c>
      <c r="F1106" s="59" t="s">
        <v>32</v>
      </c>
      <c r="G1106" s="59"/>
      <c r="H1106" s="59" t="s">
        <v>33</v>
      </c>
      <c r="I1106" s="60">
        <v>10</v>
      </c>
      <c r="J1106" s="60">
        <v>0</v>
      </c>
      <c r="K1106" s="60">
        <v>0</v>
      </c>
      <c r="L1106" s="60">
        <v>2900000</v>
      </c>
      <c r="M1106" s="60">
        <v>0</v>
      </c>
      <c r="N1106" s="60">
        <v>0</v>
      </c>
      <c r="O1106" s="60">
        <v>0</v>
      </c>
      <c r="P1106" s="60">
        <v>2900000</v>
      </c>
      <c r="Q1106" s="61">
        <v>2900000</v>
      </c>
      <c r="R1106" s="61">
        <f t="shared" si="34"/>
        <v>0</v>
      </c>
      <c r="S1106" s="61">
        <f t="shared" si="35"/>
        <v>0</v>
      </c>
      <c r="T1106" s="18"/>
    </row>
    <row r="1107" spans="1:20" hidden="1">
      <c r="A1107" s="59">
        <v>1100</v>
      </c>
      <c r="B1107" s="59" t="s">
        <v>5395</v>
      </c>
      <c r="C1107" s="18" t="s">
        <v>316</v>
      </c>
      <c r="D1107" s="18" t="s">
        <v>658</v>
      </c>
      <c r="E1107" s="59" t="s">
        <v>5325</v>
      </c>
      <c r="F1107" s="59" t="s">
        <v>32</v>
      </c>
      <c r="G1107" s="59"/>
      <c r="H1107" s="59" t="s">
        <v>33</v>
      </c>
      <c r="I1107" s="60">
        <v>11</v>
      </c>
      <c r="J1107" s="60">
        <v>0</v>
      </c>
      <c r="K1107" s="60">
        <v>0</v>
      </c>
      <c r="L1107" s="60">
        <v>3190000</v>
      </c>
      <c r="M1107" s="60">
        <v>0</v>
      </c>
      <c r="N1107" s="60">
        <v>0</v>
      </c>
      <c r="O1107" s="60">
        <v>0</v>
      </c>
      <c r="P1107" s="60">
        <v>3190000</v>
      </c>
      <c r="Q1107" s="61">
        <v>3190000</v>
      </c>
      <c r="R1107" s="61">
        <f t="shared" si="34"/>
        <v>0</v>
      </c>
      <c r="S1107" s="61">
        <f t="shared" si="35"/>
        <v>0</v>
      </c>
      <c r="T1107" s="18"/>
    </row>
    <row r="1108" spans="1:20" hidden="1">
      <c r="A1108" s="59">
        <v>1101</v>
      </c>
      <c r="B1108" s="59" t="s">
        <v>5396</v>
      </c>
      <c r="C1108" s="18" t="s">
        <v>4196</v>
      </c>
      <c r="D1108" s="18" t="s">
        <v>67</v>
      </c>
      <c r="E1108" s="59" t="s">
        <v>5325</v>
      </c>
      <c r="F1108" s="59" t="s">
        <v>32</v>
      </c>
      <c r="G1108" s="59"/>
      <c r="H1108" s="59" t="s">
        <v>33</v>
      </c>
      <c r="I1108" s="60">
        <v>11</v>
      </c>
      <c r="J1108" s="60">
        <v>0</v>
      </c>
      <c r="K1108" s="60">
        <v>0</v>
      </c>
      <c r="L1108" s="60">
        <v>3190000</v>
      </c>
      <c r="M1108" s="60">
        <v>0</v>
      </c>
      <c r="N1108" s="60">
        <v>0</v>
      </c>
      <c r="O1108" s="60">
        <v>0</v>
      </c>
      <c r="P1108" s="60">
        <v>3190000</v>
      </c>
      <c r="Q1108" s="61">
        <v>3190000</v>
      </c>
      <c r="R1108" s="61">
        <f t="shared" si="34"/>
        <v>0</v>
      </c>
      <c r="S1108" s="61">
        <f t="shared" si="35"/>
        <v>0</v>
      </c>
      <c r="T1108" s="18"/>
    </row>
    <row r="1109" spans="1:20" hidden="1">
      <c r="A1109" s="59">
        <v>1102</v>
      </c>
      <c r="B1109" s="59" t="s">
        <v>5397</v>
      </c>
      <c r="C1109" s="18" t="s">
        <v>1613</v>
      </c>
      <c r="D1109" s="18" t="s">
        <v>135</v>
      </c>
      <c r="E1109" s="59" t="s">
        <v>5325</v>
      </c>
      <c r="F1109" s="59" t="s">
        <v>32</v>
      </c>
      <c r="G1109" s="59"/>
      <c r="H1109" s="59" t="s">
        <v>33</v>
      </c>
      <c r="I1109" s="60">
        <v>10</v>
      </c>
      <c r="J1109" s="60">
        <v>0</v>
      </c>
      <c r="K1109" s="60">
        <v>0</v>
      </c>
      <c r="L1109" s="60">
        <v>2900000</v>
      </c>
      <c r="M1109" s="60">
        <v>0</v>
      </c>
      <c r="N1109" s="60">
        <v>0</v>
      </c>
      <c r="O1109" s="60">
        <v>0</v>
      </c>
      <c r="P1109" s="60">
        <v>2900000</v>
      </c>
      <c r="Q1109" s="61">
        <v>2900000</v>
      </c>
      <c r="R1109" s="61">
        <f t="shared" si="34"/>
        <v>0</v>
      </c>
      <c r="S1109" s="61">
        <f t="shared" si="35"/>
        <v>0</v>
      </c>
      <c r="T1109" s="18"/>
    </row>
    <row r="1110" spans="1:20" hidden="1">
      <c r="A1110" s="59">
        <v>1103</v>
      </c>
      <c r="B1110" s="59" t="s">
        <v>5398</v>
      </c>
      <c r="C1110" s="18" t="s">
        <v>5399</v>
      </c>
      <c r="D1110" s="18" t="s">
        <v>67</v>
      </c>
      <c r="E1110" s="59" t="s">
        <v>5325</v>
      </c>
      <c r="F1110" s="59" t="s">
        <v>32</v>
      </c>
      <c r="G1110" s="59"/>
      <c r="H1110" s="59" t="s">
        <v>33</v>
      </c>
      <c r="I1110" s="60">
        <v>11</v>
      </c>
      <c r="J1110" s="60">
        <v>0</v>
      </c>
      <c r="K1110" s="60">
        <v>0</v>
      </c>
      <c r="L1110" s="60">
        <v>3190000</v>
      </c>
      <c r="M1110" s="60">
        <v>0</v>
      </c>
      <c r="N1110" s="60">
        <v>0</v>
      </c>
      <c r="O1110" s="60">
        <v>0</v>
      </c>
      <c r="P1110" s="60">
        <v>3190000</v>
      </c>
      <c r="Q1110" s="61">
        <v>3190000</v>
      </c>
      <c r="R1110" s="61">
        <f t="shared" si="34"/>
        <v>0</v>
      </c>
      <c r="S1110" s="61">
        <f t="shared" si="35"/>
        <v>0</v>
      </c>
      <c r="T1110" s="18"/>
    </row>
    <row r="1111" spans="1:20" hidden="1">
      <c r="A1111" s="59">
        <v>1104</v>
      </c>
      <c r="B1111" s="59" t="s">
        <v>5400</v>
      </c>
      <c r="C1111" s="18" t="s">
        <v>95</v>
      </c>
      <c r="D1111" s="18" t="s">
        <v>84</v>
      </c>
      <c r="E1111" s="59" t="s">
        <v>5325</v>
      </c>
      <c r="F1111" s="59" t="s">
        <v>32</v>
      </c>
      <c r="G1111" s="59"/>
      <c r="H1111" s="59" t="s">
        <v>33</v>
      </c>
      <c r="I1111" s="60">
        <v>10</v>
      </c>
      <c r="J1111" s="60">
        <v>0</v>
      </c>
      <c r="K1111" s="60">
        <v>0</v>
      </c>
      <c r="L1111" s="60">
        <v>2900000</v>
      </c>
      <c r="M1111" s="60">
        <v>0</v>
      </c>
      <c r="N1111" s="60">
        <v>0</v>
      </c>
      <c r="O1111" s="60">
        <v>0</v>
      </c>
      <c r="P1111" s="60">
        <v>2900000</v>
      </c>
      <c r="Q1111" s="61">
        <v>2900000</v>
      </c>
      <c r="R1111" s="61">
        <f t="shared" si="34"/>
        <v>0</v>
      </c>
      <c r="S1111" s="61">
        <f t="shared" si="35"/>
        <v>0</v>
      </c>
      <c r="T1111" s="18"/>
    </row>
    <row r="1112" spans="1:20" hidden="1">
      <c r="A1112" s="59">
        <v>1105</v>
      </c>
      <c r="B1112" s="59" t="s">
        <v>5401</v>
      </c>
      <c r="C1112" s="18" t="s">
        <v>141</v>
      </c>
      <c r="D1112" s="18" t="s">
        <v>36</v>
      </c>
      <c r="E1112" s="59" t="s">
        <v>5325</v>
      </c>
      <c r="F1112" s="59" t="s">
        <v>32</v>
      </c>
      <c r="G1112" s="59"/>
      <c r="H1112" s="59" t="s">
        <v>33</v>
      </c>
      <c r="I1112" s="60">
        <v>11</v>
      </c>
      <c r="J1112" s="60">
        <v>0</v>
      </c>
      <c r="K1112" s="60">
        <v>0</v>
      </c>
      <c r="L1112" s="60">
        <v>3190000</v>
      </c>
      <c r="M1112" s="60">
        <v>0</v>
      </c>
      <c r="N1112" s="60">
        <v>0</v>
      </c>
      <c r="O1112" s="60">
        <v>0</v>
      </c>
      <c r="P1112" s="60">
        <v>3190000</v>
      </c>
      <c r="Q1112" s="61">
        <v>13170000</v>
      </c>
      <c r="R1112" s="61">
        <f t="shared" si="34"/>
        <v>9980000</v>
      </c>
      <c r="S1112" s="61">
        <f t="shared" si="35"/>
        <v>0</v>
      </c>
      <c r="T1112" s="18"/>
    </row>
    <row r="1113" spans="1:20" hidden="1">
      <c r="A1113" s="59">
        <v>1106</v>
      </c>
      <c r="B1113" s="59" t="s">
        <v>5402</v>
      </c>
      <c r="C1113" s="18" t="s">
        <v>5403</v>
      </c>
      <c r="D1113" s="18" t="s">
        <v>198</v>
      </c>
      <c r="E1113" s="59" t="s">
        <v>5325</v>
      </c>
      <c r="F1113" s="59" t="s">
        <v>32</v>
      </c>
      <c r="G1113" s="59"/>
      <c r="H1113" s="59" t="s">
        <v>33</v>
      </c>
      <c r="I1113" s="60">
        <v>10</v>
      </c>
      <c r="J1113" s="60">
        <v>0</v>
      </c>
      <c r="K1113" s="60">
        <v>0</v>
      </c>
      <c r="L1113" s="60">
        <v>2900000</v>
      </c>
      <c r="M1113" s="60">
        <v>0</v>
      </c>
      <c r="N1113" s="60">
        <v>0</v>
      </c>
      <c r="O1113" s="60">
        <v>0</v>
      </c>
      <c r="P1113" s="60">
        <v>2900000</v>
      </c>
      <c r="Q1113" s="61">
        <v>2900000</v>
      </c>
      <c r="R1113" s="61">
        <f t="shared" si="34"/>
        <v>0</v>
      </c>
      <c r="S1113" s="61">
        <f t="shared" si="35"/>
        <v>0</v>
      </c>
      <c r="T1113" s="18"/>
    </row>
    <row r="1114" spans="1:20" hidden="1">
      <c r="A1114" s="59">
        <v>1107</v>
      </c>
      <c r="B1114" s="59" t="s">
        <v>5404</v>
      </c>
      <c r="C1114" s="18" t="s">
        <v>5405</v>
      </c>
      <c r="D1114" s="18" t="s">
        <v>74</v>
      </c>
      <c r="E1114" s="59" t="s">
        <v>5325</v>
      </c>
      <c r="F1114" s="59" t="s">
        <v>32</v>
      </c>
      <c r="G1114" s="59"/>
      <c r="H1114" s="59" t="s">
        <v>33</v>
      </c>
      <c r="I1114" s="60">
        <v>11</v>
      </c>
      <c r="J1114" s="60">
        <v>0</v>
      </c>
      <c r="K1114" s="60">
        <v>0</v>
      </c>
      <c r="L1114" s="60">
        <v>3190000</v>
      </c>
      <c r="M1114" s="60">
        <v>0</v>
      </c>
      <c r="N1114" s="60">
        <v>0</v>
      </c>
      <c r="O1114" s="60">
        <v>0</v>
      </c>
      <c r="P1114" s="60">
        <v>3190000</v>
      </c>
      <c r="Q1114" s="61">
        <v>3190000</v>
      </c>
      <c r="R1114" s="61">
        <f t="shared" si="34"/>
        <v>0</v>
      </c>
      <c r="S1114" s="61">
        <f t="shared" si="35"/>
        <v>0</v>
      </c>
      <c r="T1114" s="18"/>
    </row>
    <row r="1115" spans="1:20" hidden="1">
      <c r="A1115" s="59">
        <v>1108</v>
      </c>
      <c r="B1115" s="59" t="s">
        <v>5406</v>
      </c>
      <c r="C1115" s="18" t="s">
        <v>2238</v>
      </c>
      <c r="D1115" s="18" t="s">
        <v>36</v>
      </c>
      <c r="E1115" s="59" t="s">
        <v>5407</v>
      </c>
      <c r="F1115" s="59" t="s">
        <v>32</v>
      </c>
      <c r="G1115" s="59"/>
      <c r="H1115" s="59" t="s">
        <v>33</v>
      </c>
      <c r="I1115" s="60">
        <v>10</v>
      </c>
      <c r="J1115" s="60">
        <v>0</v>
      </c>
      <c r="K1115" s="60">
        <v>0</v>
      </c>
      <c r="L1115" s="60">
        <v>2900000</v>
      </c>
      <c r="M1115" s="60">
        <v>0</v>
      </c>
      <c r="N1115" s="60">
        <v>0</v>
      </c>
      <c r="O1115" s="60">
        <v>0</v>
      </c>
      <c r="P1115" s="60">
        <v>2900000</v>
      </c>
      <c r="Q1115" s="61">
        <v>2900000</v>
      </c>
      <c r="R1115" s="61">
        <f t="shared" si="34"/>
        <v>0</v>
      </c>
      <c r="S1115" s="61">
        <f t="shared" si="35"/>
        <v>0</v>
      </c>
      <c r="T1115" s="18"/>
    </row>
    <row r="1116" spans="1:20" hidden="1">
      <c r="A1116" s="59">
        <v>1109</v>
      </c>
      <c r="B1116" s="59" t="s">
        <v>5408</v>
      </c>
      <c r="C1116" s="18" t="s">
        <v>5409</v>
      </c>
      <c r="D1116" s="18" t="s">
        <v>230</v>
      </c>
      <c r="E1116" s="59" t="s">
        <v>5407</v>
      </c>
      <c r="F1116" s="59" t="s">
        <v>32</v>
      </c>
      <c r="G1116" s="59"/>
      <c r="H1116" s="59" t="s">
        <v>33</v>
      </c>
      <c r="I1116" s="60">
        <v>10</v>
      </c>
      <c r="J1116" s="60">
        <v>0</v>
      </c>
      <c r="K1116" s="60">
        <v>0</v>
      </c>
      <c r="L1116" s="60">
        <v>2900000</v>
      </c>
      <c r="M1116" s="60">
        <v>0</v>
      </c>
      <c r="N1116" s="60">
        <v>0</v>
      </c>
      <c r="O1116" s="60">
        <v>0</v>
      </c>
      <c r="P1116" s="60">
        <v>2900000</v>
      </c>
      <c r="Q1116" s="61">
        <v>2900000</v>
      </c>
      <c r="R1116" s="61">
        <f t="shared" si="34"/>
        <v>0</v>
      </c>
      <c r="S1116" s="61">
        <f t="shared" si="35"/>
        <v>0</v>
      </c>
      <c r="T1116" s="18"/>
    </row>
    <row r="1117" spans="1:20" hidden="1">
      <c r="A1117" s="59">
        <v>1110</v>
      </c>
      <c r="B1117" s="59" t="s">
        <v>5410</v>
      </c>
      <c r="C1117" s="18" t="s">
        <v>1214</v>
      </c>
      <c r="D1117" s="18" t="s">
        <v>63</v>
      </c>
      <c r="E1117" s="59" t="s">
        <v>5407</v>
      </c>
      <c r="F1117" s="59" t="s">
        <v>32</v>
      </c>
      <c r="G1117" s="59"/>
      <c r="H1117" s="59" t="s">
        <v>33</v>
      </c>
      <c r="I1117" s="60">
        <v>10</v>
      </c>
      <c r="J1117" s="60">
        <v>0</v>
      </c>
      <c r="K1117" s="60">
        <v>0</v>
      </c>
      <c r="L1117" s="60">
        <v>2900000</v>
      </c>
      <c r="M1117" s="60">
        <v>0</v>
      </c>
      <c r="N1117" s="60">
        <v>0</v>
      </c>
      <c r="O1117" s="60">
        <v>0</v>
      </c>
      <c r="P1117" s="60">
        <v>2900000</v>
      </c>
      <c r="Q1117" s="61">
        <v>8700000</v>
      </c>
      <c r="R1117" s="61">
        <f t="shared" si="34"/>
        <v>5800000</v>
      </c>
      <c r="S1117" s="61">
        <f t="shared" si="35"/>
        <v>0</v>
      </c>
      <c r="T1117" s="18"/>
    </row>
    <row r="1118" spans="1:20" hidden="1">
      <c r="A1118" s="59">
        <v>1111</v>
      </c>
      <c r="B1118" s="59" t="s">
        <v>5411</v>
      </c>
      <c r="C1118" s="18" t="s">
        <v>3144</v>
      </c>
      <c r="D1118" s="18" t="s">
        <v>1028</v>
      </c>
      <c r="E1118" s="59" t="s">
        <v>5407</v>
      </c>
      <c r="F1118" s="59" t="s">
        <v>32</v>
      </c>
      <c r="G1118" s="59"/>
      <c r="H1118" s="59" t="s">
        <v>33</v>
      </c>
      <c r="I1118" s="60">
        <v>10</v>
      </c>
      <c r="J1118" s="60">
        <v>0</v>
      </c>
      <c r="K1118" s="60">
        <v>0</v>
      </c>
      <c r="L1118" s="60">
        <v>2900000</v>
      </c>
      <c r="M1118" s="60">
        <v>0</v>
      </c>
      <c r="N1118" s="60">
        <v>0</v>
      </c>
      <c r="O1118" s="60">
        <v>0</v>
      </c>
      <c r="P1118" s="60">
        <v>2900000</v>
      </c>
      <c r="Q1118" s="61">
        <v>2900000</v>
      </c>
      <c r="R1118" s="61">
        <f t="shared" si="34"/>
        <v>0</v>
      </c>
      <c r="S1118" s="61">
        <f t="shared" si="35"/>
        <v>0</v>
      </c>
      <c r="T1118" s="18"/>
    </row>
    <row r="1119" spans="1:20" hidden="1">
      <c r="A1119" s="59">
        <v>1112</v>
      </c>
      <c r="B1119" s="59" t="s">
        <v>5412</v>
      </c>
      <c r="C1119" s="18" t="s">
        <v>4900</v>
      </c>
      <c r="D1119" s="18" t="s">
        <v>272</v>
      </c>
      <c r="E1119" s="59" t="s">
        <v>5407</v>
      </c>
      <c r="F1119" s="59" t="s">
        <v>32</v>
      </c>
      <c r="G1119" s="59"/>
      <c r="H1119" s="59" t="s">
        <v>33</v>
      </c>
      <c r="I1119" s="60">
        <v>10</v>
      </c>
      <c r="J1119" s="60">
        <v>0</v>
      </c>
      <c r="K1119" s="60">
        <v>0</v>
      </c>
      <c r="L1119" s="60">
        <v>2900000</v>
      </c>
      <c r="M1119" s="60">
        <v>0</v>
      </c>
      <c r="N1119" s="60">
        <v>0</v>
      </c>
      <c r="O1119" s="60">
        <v>0</v>
      </c>
      <c r="P1119" s="60">
        <v>2900000</v>
      </c>
      <c r="Q1119" s="61">
        <v>2900000</v>
      </c>
      <c r="R1119" s="61">
        <f t="shared" si="34"/>
        <v>0</v>
      </c>
      <c r="S1119" s="61">
        <f t="shared" si="35"/>
        <v>0</v>
      </c>
      <c r="T1119" s="18"/>
    </row>
    <row r="1120" spans="1:20" hidden="1">
      <c r="A1120" s="59">
        <v>1113</v>
      </c>
      <c r="B1120" s="59" t="s">
        <v>5413</v>
      </c>
      <c r="C1120" s="18" t="s">
        <v>1027</v>
      </c>
      <c r="D1120" s="18" t="s">
        <v>259</v>
      </c>
      <c r="E1120" s="59" t="s">
        <v>5407</v>
      </c>
      <c r="F1120" s="59" t="s">
        <v>32</v>
      </c>
      <c r="G1120" s="59"/>
      <c r="H1120" s="59" t="s">
        <v>33</v>
      </c>
      <c r="I1120" s="60">
        <v>10</v>
      </c>
      <c r="J1120" s="60">
        <v>0</v>
      </c>
      <c r="K1120" s="60">
        <v>0</v>
      </c>
      <c r="L1120" s="60">
        <v>2900000</v>
      </c>
      <c r="M1120" s="60">
        <v>0</v>
      </c>
      <c r="N1120" s="60">
        <v>0</v>
      </c>
      <c r="O1120" s="60">
        <v>0</v>
      </c>
      <c r="P1120" s="60">
        <v>2900000</v>
      </c>
      <c r="Q1120" s="61">
        <v>7060000</v>
      </c>
      <c r="R1120" s="61">
        <f t="shared" si="34"/>
        <v>4160000</v>
      </c>
      <c r="S1120" s="61">
        <f t="shared" si="35"/>
        <v>0</v>
      </c>
      <c r="T1120" s="18"/>
    </row>
    <row r="1121" spans="1:20" hidden="1">
      <c r="A1121" s="59">
        <v>1114</v>
      </c>
      <c r="B1121" s="59" t="s">
        <v>5414</v>
      </c>
      <c r="C1121" s="18" t="s">
        <v>2428</v>
      </c>
      <c r="D1121" s="18" t="s">
        <v>1260</v>
      </c>
      <c r="E1121" s="59" t="s">
        <v>5407</v>
      </c>
      <c r="F1121" s="59" t="s">
        <v>32</v>
      </c>
      <c r="G1121" s="59"/>
      <c r="H1121" s="59" t="s">
        <v>33</v>
      </c>
      <c r="I1121" s="60">
        <v>10</v>
      </c>
      <c r="J1121" s="60">
        <v>0</v>
      </c>
      <c r="K1121" s="60">
        <v>0</v>
      </c>
      <c r="L1121" s="60">
        <v>2900000</v>
      </c>
      <c r="M1121" s="60">
        <v>0</v>
      </c>
      <c r="N1121" s="60">
        <v>0</v>
      </c>
      <c r="O1121" s="60">
        <v>0</v>
      </c>
      <c r="P1121" s="60">
        <v>2900000</v>
      </c>
      <c r="Q1121" s="61">
        <v>2900000</v>
      </c>
      <c r="R1121" s="61">
        <f t="shared" si="34"/>
        <v>0</v>
      </c>
      <c r="S1121" s="61">
        <f t="shared" si="35"/>
        <v>0</v>
      </c>
      <c r="T1121" s="18"/>
    </row>
    <row r="1122" spans="1:20" hidden="1">
      <c r="A1122" s="59">
        <v>1115</v>
      </c>
      <c r="B1122" s="59" t="s">
        <v>5415</v>
      </c>
      <c r="C1122" s="18" t="s">
        <v>5416</v>
      </c>
      <c r="D1122" s="18" t="s">
        <v>272</v>
      </c>
      <c r="E1122" s="59" t="s">
        <v>5407</v>
      </c>
      <c r="F1122" s="59" t="s">
        <v>32</v>
      </c>
      <c r="G1122" s="59"/>
      <c r="H1122" s="59" t="s">
        <v>33</v>
      </c>
      <c r="I1122" s="60">
        <v>10</v>
      </c>
      <c r="J1122" s="60">
        <v>0</v>
      </c>
      <c r="K1122" s="60">
        <v>0</v>
      </c>
      <c r="L1122" s="60">
        <v>2900000</v>
      </c>
      <c r="M1122" s="60">
        <v>0</v>
      </c>
      <c r="N1122" s="60">
        <v>0</v>
      </c>
      <c r="O1122" s="60">
        <v>0</v>
      </c>
      <c r="P1122" s="60">
        <v>2900000</v>
      </c>
      <c r="Q1122" s="61">
        <v>2900000</v>
      </c>
      <c r="R1122" s="61">
        <f t="shared" si="34"/>
        <v>0</v>
      </c>
      <c r="S1122" s="61">
        <f t="shared" si="35"/>
        <v>0</v>
      </c>
      <c r="T1122" s="18"/>
    </row>
    <row r="1123" spans="1:20" hidden="1">
      <c r="A1123" s="59">
        <v>1116</v>
      </c>
      <c r="B1123" s="59" t="s">
        <v>5417</v>
      </c>
      <c r="C1123" s="18" t="s">
        <v>5418</v>
      </c>
      <c r="D1123" s="18" t="s">
        <v>36</v>
      </c>
      <c r="E1123" s="59" t="s">
        <v>5407</v>
      </c>
      <c r="F1123" s="59" t="s">
        <v>32</v>
      </c>
      <c r="G1123" s="59"/>
      <c r="H1123" s="59" t="s">
        <v>33</v>
      </c>
      <c r="I1123" s="60">
        <v>10</v>
      </c>
      <c r="J1123" s="60">
        <v>0</v>
      </c>
      <c r="K1123" s="60">
        <v>0</v>
      </c>
      <c r="L1123" s="60">
        <v>2900000</v>
      </c>
      <c r="M1123" s="60">
        <v>0</v>
      </c>
      <c r="N1123" s="60">
        <v>0</v>
      </c>
      <c r="O1123" s="60">
        <v>0</v>
      </c>
      <c r="P1123" s="60">
        <v>2900000</v>
      </c>
      <c r="Q1123" s="61">
        <v>2900000</v>
      </c>
      <c r="R1123" s="61">
        <f t="shared" si="34"/>
        <v>0</v>
      </c>
      <c r="S1123" s="61">
        <f t="shared" si="35"/>
        <v>0</v>
      </c>
      <c r="T1123" s="18"/>
    </row>
    <row r="1124" spans="1:20" hidden="1">
      <c r="A1124" s="59">
        <v>1117</v>
      </c>
      <c r="B1124" s="59" t="s">
        <v>5419</v>
      </c>
      <c r="C1124" s="18" t="s">
        <v>86</v>
      </c>
      <c r="D1124" s="18" t="s">
        <v>84</v>
      </c>
      <c r="E1124" s="59" t="s">
        <v>5407</v>
      </c>
      <c r="F1124" s="59" t="s">
        <v>32</v>
      </c>
      <c r="G1124" s="59"/>
      <c r="H1124" s="59" t="s">
        <v>33</v>
      </c>
      <c r="I1124" s="60">
        <v>10</v>
      </c>
      <c r="J1124" s="60">
        <v>0</v>
      </c>
      <c r="K1124" s="60">
        <v>0</v>
      </c>
      <c r="L1124" s="60">
        <v>2900000</v>
      </c>
      <c r="M1124" s="60">
        <v>0</v>
      </c>
      <c r="N1124" s="60">
        <v>0</v>
      </c>
      <c r="O1124" s="60">
        <v>0</v>
      </c>
      <c r="P1124" s="60">
        <v>2900000</v>
      </c>
      <c r="Q1124" s="61">
        <v>2900000</v>
      </c>
      <c r="R1124" s="61">
        <f t="shared" si="34"/>
        <v>0</v>
      </c>
      <c r="S1124" s="61">
        <f t="shared" si="35"/>
        <v>0</v>
      </c>
      <c r="T1124" s="18"/>
    </row>
    <row r="1125" spans="1:20" hidden="1">
      <c r="A1125" s="59">
        <v>1118</v>
      </c>
      <c r="B1125" s="59" t="s">
        <v>5420</v>
      </c>
      <c r="C1125" s="18" t="s">
        <v>5421</v>
      </c>
      <c r="D1125" s="18" t="s">
        <v>244</v>
      </c>
      <c r="E1125" s="59" t="s">
        <v>5407</v>
      </c>
      <c r="F1125" s="59" t="s">
        <v>32</v>
      </c>
      <c r="G1125" s="59"/>
      <c r="H1125" s="59" t="s">
        <v>33</v>
      </c>
      <c r="I1125" s="60">
        <v>10</v>
      </c>
      <c r="J1125" s="60">
        <v>0</v>
      </c>
      <c r="K1125" s="60">
        <v>0</v>
      </c>
      <c r="L1125" s="60">
        <v>2900000</v>
      </c>
      <c r="M1125" s="60">
        <v>0</v>
      </c>
      <c r="N1125" s="60">
        <v>0</v>
      </c>
      <c r="O1125" s="60">
        <v>0</v>
      </c>
      <c r="P1125" s="60">
        <v>2900000</v>
      </c>
      <c r="Q1125" s="61">
        <v>2900000</v>
      </c>
      <c r="R1125" s="61">
        <f t="shared" si="34"/>
        <v>0</v>
      </c>
      <c r="S1125" s="61">
        <f t="shared" si="35"/>
        <v>0</v>
      </c>
      <c r="T1125" s="18"/>
    </row>
    <row r="1126" spans="1:20" hidden="1">
      <c r="A1126" s="59">
        <v>1119</v>
      </c>
      <c r="B1126" s="59" t="s">
        <v>5422</v>
      </c>
      <c r="C1126" s="18" t="s">
        <v>704</v>
      </c>
      <c r="D1126" s="18" t="s">
        <v>658</v>
      </c>
      <c r="E1126" s="59" t="s">
        <v>5407</v>
      </c>
      <c r="F1126" s="59" t="s">
        <v>32</v>
      </c>
      <c r="G1126" s="59"/>
      <c r="H1126" s="59" t="s">
        <v>33</v>
      </c>
      <c r="I1126" s="60">
        <v>12</v>
      </c>
      <c r="J1126" s="60">
        <v>0</v>
      </c>
      <c r="K1126" s="60">
        <v>0</v>
      </c>
      <c r="L1126" s="60">
        <v>3480000</v>
      </c>
      <c r="M1126" s="60">
        <v>0</v>
      </c>
      <c r="N1126" s="60">
        <v>0</v>
      </c>
      <c r="O1126" s="60">
        <v>0</v>
      </c>
      <c r="P1126" s="60">
        <v>3480000</v>
      </c>
      <c r="Q1126" s="61">
        <v>3480000</v>
      </c>
      <c r="R1126" s="61">
        <f t="shared" si="34"/>
        <v>0</v>
      </c>
      <c r="S1126" s="61">
        <f t="shared" si="35"/>
        <v>0</v>
      </c>
      <c r="T1126" s="18"/>
    </row>
    <row r="1127" spans="1:20" hidden="1">
      <c r="A1127" s="59">
        <v>1120</v>
      </c>
      <c r="B1127" s="59" t="s">
        <v>5423</v>
      </c>
      <c r="C1127" s="18" t="s">
        <v>321</v>
      </c>
      <c r="D1127" s="18" t="s">
        <v>471</v>
      </c>
      <c r="E1127" s="59" t="s">
        <v>5407</v>
      </c>
      <c r="F1127" s="59" t="s">
        <v>32</v>
      </c>
      <c r="G1127" s="59"/>
      <c r="H1127" s="59" t="s">
        <v>33</v>
      </c>
      <c r="I1127" s="60">
        <v>10</v>
      </c>
      <c r="J1127" s="60">
        <v>0</v>
      </c>
      <c r="K1127" s="60">
        <v>0</v>
      </c>
      <c r="L1127" s="60">
        <v>2900000</v>
      </c>
      <c r="M1127" s="60">
        <v>0</v>
      </c>
      <c r="N1127" s="60">
        <v>0</v>
      </c>
      <c r="O1127" s="60">
        <v>0</v>
      </c>
      <c r="P1127" s="60">
        <v>2900000</v>
      </c>
      <c r="Q1127" s="61">
        <v>2900000</v>
      </c>
      <c r="R1127" s="61">
        <f t="shared" si="34"/>
        <v>0</v>
      </c>
      <c r="S1127" s="61">
        <f t="shared" si="35"/>
        <v>0</v>
      </c>
      <c r="T1127" s="18"/>
    </row>
    <row r="1128" spans="1:20" hidden="1">
      <c r="A1128" s="59">
        <v>1121</v>
      </c>
      <c r="B1128" s="59" t="s">
        <v>5424</v>
      </c>
      <c r="C1128" s="18" t="s">
        <v>5425</v>
      </c>
      <c r="D1128" s="18" t="s">
        <v>124</v>
      </c>
      <c r="E1128" s="59" t="s">
        <v>5407</v>
      </c>
      <c r="F1128" s="59" t="s">
        <v>32</v>
      </c>
      <c r="G1128" s="59"/>
      <c r="H1128" s="59" t="s">
        <v>33</v>
      </c>
      <c r="I1128" s="60">
        <v>10</v>
      </c>
      <c r="J1128" s="60">
        <v>0</v>
      </c>
      <c r="K1128" s="60">
        <v>0</v>
      </c>
      <c r="L1128" s="60">
        <v>2900000</v>
      </c>
      <c r="M1128" s="60">
        <v>0</v>
      </c>
      <c r="N1128" s="60">
        <v>0</v>
      </c>
      <c r="O1128" s="60">
        <v>0</v>
      </c>
      <c r="P1128" s="60">
        <v>2900000</v>
      </c>
      <c r="Q1128" s="61">
        <v>2900000</v>
      </c>
      <c r="R1128" s="61">
        <f t="shared" si="34"/>
        <v>0</v>
      </c>
      <c r="S1128" s="61">
        <f t="shared" si="35"/>
        <v>0</v>
      </c>
      <c r="T1128" s="18"/>
    </row>
    <row r="1129" spans="1:20" hidden="1">
      <c r="A1129" s="59">
        <v>1122</v>
      </c>
      <c r="B1129" s="59" t="s">
        <v>5426</v>
      </c>
      <c r="C1129" s="18" t="s">
        <v>976</v>
      </c>
      <c r="D1129" s="18" t="s">
        <v>84</v>
      </c>
      <c r="E1129" s="59" t="s">
        <v>5407</v>
      </c>
      <c r="F1129" s="59" t="s">
        <v>32</v>
      </c>
      <c r="G1129" s="59"/>
      <c r="H1129" s="59" t="s">
        <v>33</v>
      </c>
      <c r="I1129" s="60">
        <v>10</v>
      </c>
      <c r="J1129" s="60">
        <v>0</v>
      </c>
      <c r="K1129" s="60">
        <v>0</v>
      </c>
      <c r="L1129" s="60">
        <v>2900000</v>
      </c>
      <c r="M1129" s="60">
        <v>0</v>
      </c>
      <c r="N1129" s="60">
        <v>0</v>
      </c>
      <c r="O1129" s="60">
        <v>0</v>
      </c>
      <c r="P1129" s="60">
        <v>2900000</v>
      </c>
      <c r="Q1129" s="61">
        <v>2900000</v>
      </c>
      <c r="R1129" s="61">
        <f t="shared" si="34"/>
        <v>0</v>
      </c>
      <c r="S1129" s="61">
        <f t="shared" si="35"/>
        <v>0</v>
      </c>
      <c r="T1129" s="18"/>
    </row>
    <row r="1130" spans="1:20" hidden="1">
      <c r="A1130" s="59">
        <v>1123</v>
      </c>
      <c r="B1130" s="59" t="s">
        <v>5427</v>
      </c>
      <c r="C1130" s="18" t="s">
        <v>2882</v>
      </c>
      <c r="D1130" s="18" t="s">
        <v>36</v>
      </c>
      <c r="E1130" s="59" t="s">
        <v>5407</v>
      </c>
      <c r="F1130" s="59" t="s">
        <v>32</v>
      </c>
      <c r="G1130" s="59"/>
      <c r="H1130" s="59" t="s">
        <v>33</v>
      </c>
      <c r="I1130" s="60">
        <v>10</v>
      </c>
      <c r="J1130" s="60">
        <v>0</v>
      </c>
      <c r="K1130" s="60">
        <v>0</v>
      </c>
      <c r="L1130" s="60">
        <v>2900000</v>
      </c>
      <c r="M1130" s="60">
        <v>0</v>
      </c>
      <c r="N1130" s="60">
        <v>0</v>
      </c>
      <c r="O1130" s="60">
        <v>0</v>
      </c>
      <c r="P1130" s="60">
        <v>2900000</v>
      </c>
      <c r="Q1130" s="61">
        <v>2900000</v>
      </c>
      <c r="R1130" s="61">
        <f t="shared" si="34"/>
        <v>0</v>
      </c>
      <c r="S1130" s="61">
        <f t="shared" si="35"/>
        <v>0</v>
      </c>
      <c r="T1130" s="18"/>
    </row>
    <row r="1131" spans="1:20" hidden="1">
      <c r="A1131" s="59">
        <v>1124</v>
      </c>
      <c r="B1131" s="59" t="s">
        <v>5428</v>
      </c>
      <c r="C1131" s="18" t="s">
        <v>1027</v>
      </c>
      <c r="D1131" s="18" t="s">
        <v>464</v>
      </c>
      <c r="E1131" s="59" t="s">
        <v>5407</v>
      </c>
      <c r="F1131" s="59" t="s">
        <v>32</v>
      </c>
      <c r="G1131" s="59"/>
      <c r="H1131" s="59" t="s">
        <v>33</v>
      </c>
      <c r="I1131" s="60">
        <v>10</v>
      </c>
      <c r="J1131" s="60">
        <v>0</v>
      </c>
      <c r="K1131" s="60">
        <v>0</v>
      </c>
      <c r="L1131" s="60">
        <v>2900000</v>
      </c>
      <c r="M1131" s="60">
        <v>0</v>
      </c>
      <c r="N1131" s="60">
        <v>0</v>
      </c>
      <c r="O1131" s="60">
        <v>0</v>
      </c>
      <c r="P1131" s="60">
        <v>2900000</v>
      </c>
      <c r="Q1131" s="61">
        <v>2900000</v>
      </c>
      <c r="R1131" s="61">
        <f t="shared" si="34"/>
        <v>0</v>
      </c>
      <c r="S1131" s="61">
        <f t="shared" si="35"/>
        <v>0</v>
      </c>
      <c r="T1131" s="18"/>
    </row>
    <row r="1132" spans="1:20" hidden="1">
      <c r="A1132" s="59">
        <v>1125</v>
      </c>
      <c r="B1132" s="59" t="s">
        <v>5429</v>
      </c>
      <c r="C1132" s="18" t="s">
        <v>3751</v>
      </c>
      <c r="D1132" s="18" t="s">
        <v>45</v>
      </c>
      <c r="E1132" s="59" t="s">
        <v>5407</v>
      </c>
      <c r="F1132" s="59" t="s">
        <v>32</v>
      </c>
      <c r="G1132" s="59"/>
      <c r="H1132" s="59" t="s">
        <v>33</v>
      </c>
      <c r="I1132" s="60">
        <v>6</v>
      </c>
      <c r="J1132" s="60">
        <v>4</v>
      </c>
      <c r="K1132" s="60">
        <v>0</v>
      </c>
      <c r="L1132" s="60">
        <v>1740000</v>
      </c>
      <c r="M1132" s="60">
        <v>1160000</v>
      </c>
      <c r="N1132" s="60">
        <v>0</v>
      </c>
      <c r="O1132" s="60">
        <v>0</v>
      </c>
      <c r="P1132" s="60">
        <v>2900000</v>
      </c>
      <c r="Q1132" s="61">
        <v>2900000</v>
      </c>
      <c r="R1132" s="61">
        <f t="shared" si="34"/>
        <v>0</v>
      </c>
      <c r="S1132" s="61">
        <f t="shared" si="35"/>
        <v>0</v>
      </c>
      <c r="T1132" s="18"/>
    </row>
    <row r="1133" spans="1:20" hidden="1">
      <c r="A1133" s="59">
        <v>1126</v>
      </c>
      <c r="B1133" s="59" t="s">
        <v>5430</v>
      </c>
      <c r="C1133" s="18" t="s">
        <v>396</v>
      </c>
      <c r="D1133" s="18" t="s">
        <v>1109</v>
      </c>
      <c r="E1133" s="59" t="s">
        <v>5407</v>
      </c>
      <c r="F1133" s="59" t="s">
        <v>32</v>
      </c>
      <c r="G1133" s="59"/>
      <c r="H1133" s="59" t="s">
        <v>33</v>
      </c>
      <c r="I1133" s="60">
        <v>10</v>
      </c>
      <c r="J1133" s="60">
        <v>0</v>
      </c>
      <c r="K1133" s="60">
        <v>0</v>
      </c>
      <c r="L1133" s="60">
        <v>2900000</v>
      </c>
      <c r="M1133" s="60">
        <v>0</v>
      </c>
      <c r="N1133" s="60">
        <v>0</v>
      </c>
      <c r="O1133" s="60">
        <v>0</v>
      </c>
      <c r="P1133" s="60">
        <v>2900000</v>
      </c>
      <c r="Q1133" s="61">
        <v>2900000</v>
      </c>
      <c r="R1133" s="61">
        <f t="shared" si="34"/>
        <v>0</v>
      </c>
      <c r="S1133" s="61">
        <f t="shared" si="35"/>
        <v>0</v>
      </c>
      <c r="T1133" s="18"/>
    </row>
    <row r="1134" spans="1:20" hidden="1">
      <c r="A1134" s="59">
        <v>1127</v>
      </c>
      <c r="B1134" s="59" t="s">
        <v>5431</v>
      </c>
      <c r="C1134" s="18" t="s">
        <v>364</v>
      </c>
      <c r="D1134" s="18" t="s">
        <v>296</v>
      </c>
      <c r="E1134" s="59" t="s">
        <v>5407</v>
      </c>
      <c r="F1134" s="59" t="s">
        <v>32</v>
      </c>
      <c r="G1134" s="59"/>
      <c r="H1134" s="59" t="s">
        <v>33</v>
      </c>
      <c r="I1134" s="60">
        <v>10</v>
      </c>
      <c r="J1134" s="60">
        <v>0</v>
      </c>
      <c r="K1134" s="60">
        <v>0</v>
      </c>
      <c r="L1134" s="60">
        <v>2900000</v>
      </c>
      <c r="M1134" s="60">
        <v>0</v>
      </c>
      <c r="N1134" s="60">
        <v>0</v>
      </c>
      <c r="O1134" s="60">
        <v>0</v>
      </c>
      <c r="P1134" s="60">
        <v>2900000</v>
      </c>
      <c r="Q1134" s="61">
        <v>2900000</v>
      </c>
      <c r="R1134" s="61">
        <f t="shared" si="34"/>
        <v>0</v>
      </c>
      <c r="S1134" s="61">
        <f t="shared" si="35"/>
        <v>0</v>
      </c>
      <c r="T1134" s="18"/>
    </row>
    <row r="1135" spans="1:20" hidden="1">
      <c r="A1135" s="59">
        <v>1128</v>
      </c>
      <c r="B1135" s="59" t="s">
        <v>5432</v>
      </c>
      <c r="C1135" s="18" t="s">
        <v>5433</v>
      </c>
      <c r="D1135" s="18" t="s">
        <v>192</v>
      </c>
      <c r="E1135" s="59" t="s">
        <v>5407</v>
      </c>
      <c r="F1135" s="59" t="s">
        <v>32</v>
      </c>
      <c r="G1135" s="59"/>
      <c r="H1135" s="59" t="s">
        <v>33</v>
      </c>
      <c r="I1135" s="60">
        <v>10</v>
      </c>
      <c r="J1135" s="60">
        <v>0</v>
      </c>
      <c r="K1135" s="60">
        <v>0</v>
      </c>
      <c r="L1135" s="60">
        <v>2900000</v>
      </c>
      <c r="M1135" s="60">
        <v>0</v>
      </c>
      <c r="N1135" s="60">
        <v>0</v>
      </c>
      <c r="O1135" s="60">
        <v>0</v>
      </c>
      <c r="P1135" s="60">
        <v>2900000</v>
      </c>
      <c r="Q1135" s="61">
        <v>2900000</v>
      </c>
      <c r="R1135" s="61">
        <f t="shared" si="34"/>
        <v>0</v>
      </c>
      <c r="S1135" s="61">
        <f t="shared" si="35"/>
        <v>0</v>
      </c>
      <c r="T1135" s="18"/>
    </row>
    <row r="1136" spans="1:20" hidden="1">
      <c r="A1136" s="59">
        <v>1129</v>
      </c>
      <c r="B1136" s="59" t="s">
        <v>5434</v>
      </c>
      <c r="C1136" s="18" t="s">
        <v>3198</v>
      </c>
      <c r="D1136" s="18" t="s">
        <v>142</v>
      </c>
      <c r="E1136" s="59" t="s">
        <v>5407</v>
      </c>
      <c r="F1136" s="59" t="s">
        <v>32</v>
      </c>
      <c r="G1136" s="59"/>
      <c r="H1136" s="59" t="s">
        <v>33</v>
      </c>
      <c r="I1136" s="60">
        <v>10</v>
      </c>
      <c r="J1136" s="60">
        <v>0</v>
      </c>
      <c r="K1136" s="60">
        <v>0</v>
      </c>
      <c r="L1136" s="60">
        <v>2900000</v>
      </c>
      <c r="M1136" s="60">
        <v>0</v>
      </c>
      <c r="N1136" s="60">
        <v>0</v>
      </c>
      <c r="O1136" s="60">
        <v>0</v>
      </c>
      <c r="P1136" s="60">
        <v>2900000</v>
      </c>
      <c r="Q1136" s="61">
        <v>8120000</v>
      </c>
      <c r="R1136" s="61">
        <f t="shared" si="34"/>
        <v>5220000</v>
      </c>
      <c r="S1136" s="61">
        <f t="shared" si="35"/>
        <v>0</v>
      </c>
      <c r="T1136" s="18"/>
    </row>
    <row r="1137" spans="1:20" hidden="1">
      <c r="A1137" s="59">
        <v>1130</v>
      </c>
      <c r="B1137" s="59" t="s">
        <v>5435</v>
      </c>
      <c r="C1137" s="18" t="s">
        <v>1464</v>
      </c>
      <c r="D1137" s="18" t="s">
        <v>135</v>
      </c>
      <c r="E1137" s="59" t="s">
        <v>5407</v>
      </c>
      <c r="F1137" s="59" t="s">
        <v>32</v>
      </c>
      <c r="G1137" s="59"/>
      <c r="H1137" s="59" t="s">
        <v>33</v>
      </c>
      <c r="I1137" s="60">
        <v>10</v>
      </c>
      <c r="J1137" s="60">
        <v>0</v>
      </c>
      <c r="K1137" s="60">
        <v>0</v>
      </c>
      <c r="L1137" s="60">
        <v>2900000</v>
      </c>
      <c r="M1137" s="60">
        <v>0</v>
      </c>
      <c r="N1137" s="60">
        <v>0</v>
      </c>
      <c r="O1137" s="60">
        <v>0</v>
      </c>
      <c r="P1137" s="60">
        <v>2900000</v>
      </c>
      <c r="Q1137" s="61">
        <v>2900000</v>
      </c>
      <c r="R1137" s="61">
        <f t="shared" si="34"/>
        <v>0</v>
      </c>
      <c r="S1137" s="61">
        <f t="shared" si="35"/>
        <v>0</v>
      </c>
      <c r="T1137" s="18"/>
    </row>
    <row r="1138" spans="1:20" hidden="1">
      <c r="A1138" s="59">
        <v>1131</v>
      </c>
      <c r="B1138" s="59" t="s">
        <v>5436</v>
      </c>
      <c r="C1138" s="18" t="s">
        <v>444</v>
      </c>
      <c r="D1138" s="18" t="s">
        <v>36</v>
      </c>
      <c r="E1138" s="59" t="s">
        <v>5407</v>
      </c>
      <c r="F1138" s="59" t="s">
        <v>32</v>
      </c>
      <c r="G1138" s="59"/>
      <c r="H1138" s="59" t="s">
        <v>33</v>
      </c>
      <c r="I1138" s="60">
        <v>10</v>
      </c>
      <c r="J1138" s="60">
        <v>0</v>
      </c>
      <c r="K1138" s="60">
        <v>0</v>
      </c>
      <c r="L1138" s="60">
        <v>2900000</v>
      </c>
      <c r="M1138" s="60">
        <v>0</v>
      </c>
      <c r="N1138" s="60">
        <v>0</v>
      </c>
      <c r="O1138" s="60">
        <v>0</v>
      </c>
      <c r="P1138" s="60">
        <v>2900000</v>
      </c>
      <c r="Q1138" s="61">
        <v>2900000</v>
      </c>
      <c r="R1138" s="61">
        <f t="shared" si="34"/>
        <v>0</v>
      </c>
      <c r="S1138" s="61">
        <f t="shared" si="35"/>
        <v>0</v>
      </c>
      <c r="T1138" s="18"/>
    </row>
    <row r="1139" spans="1:20" hidden="1">
      <c r="A1139" s="59">
        <v>1132</v>
      </c>
      <c r="B1139" s="59" t="s">
        <v>5437</v>
      </c>
      <c r="C1139" s="18" t="s">
        <v>5438</v>
      </c>
      <c r="D1139" s="18" t="s">
        <v>2751</v>
      </c>
      <c r="E1139" s="59" t="s">
        <v>5407</v>
      </c>
      <c r="F1139" s="59" t="s">
        <v>32</v>
      </c>
      <c r="G1139" s="59"/>
      <c r="H1139" s="59" t="s">
        <v>33</v>
      </c>
      <c r="I1139" s="60">
        <v>10</v>
      </c>
      <c r="J1139" s="60">
        <v>0</v>
      </c>
      <c r="K1139" s="60">
        <v>0</v>
      </c>
      <c r="L1139" s="60">
        <v>2900000</v>
      </c>
      <c r="M1139" s="60">
        <v>0</v>
      </c>
      <c r="N1139" s="60">
        <v>0</v>
      </c>
      <c r="O1139" s="60">
        <v>0</v>
      </c>
      <c r="P1139" s="60">
        <v>2900000</v>
      </c>
      <c r="Q1139" s="61">
        <v>2900000</v>
      </c>
      <c r="R1139" s="61">
        <f t="shared" si="34"/>
        <v>0</v>
      </c>
      <c r="S1139" s="61">
        <f t="shared" si="35"/>
        <v>0</v>
      </c>
      <c r="T1139" s="18"/>
    </row>
    <row r="1140" spans="1:20" hidden="1">
      <c r="A1140" s="59">
        <v>1133</v>
      </c>
      <c r="B1140" s="59" t="s">
        <v>5439</v>
      </c>
      <c r="C1140" s="18" t="s">
        <v>131</v>
      </c>
      <c r="D1140" s="18" t="s">
        <v>403</v>
      </c>
      <c r="E1140" s="59" t="s">
        <v>5407</v>
      </c>
      <c r="F1140" s="59" t="s">
        <v>32</v>
      </c>
      <c r="G1140" s="59"/>
      <c r="H1140" s="59" t="s">
        <v>33</v>
      </c>
      <c r="I1140" s="60">
        <v>10</v>
      </c>
      <c r="J1140" s="60">
        <v>0</v>
      </c>
      <c r="K1140" s="60">
        <v>0</v>
      </c>
      <c r="L1140" s="60">
        <v>2900000</v>
      </c>
      <c r="M1140" s="60">
        <v>0</v>
      </c>
      <c r="N1140" s="60">
        <v>0</v>
      </c>
      <c r="O1140" s="60">
        <v>0</v>
      </c>
      <c r="P1140" s="60">
        <v>2900000</v>
      </c>
      <c r="Q1140" s="61">
        <v>2900000</v>
      </c>
      <c r="R1140" s="61">
        <f t="shared" si="34"/>
        <v>0</v>
      </c>
      <c r="S1140" s="61">
        <f t="shared" si="35"/>
        <v>0</v>
      </c>
      <c r="T1140" s="18"/>
    </row>
    <row r="1141" spans="1:20" hidden="1">
      <c r="A1141" s="59">
        <v>1134</v>
      </c>
      <c r="B1141" s="59" t="s">
        <v>5440</v>
      </c>
      <c r="C1141" s="18" t="s">
        <v>4034</v>
      </c>
      <c r="D1141" s="18" t="s">
        <v>259</v>
      </c>
      <c r="E1141" s="59" t="s">
        <v>5407</v>
      </c>
      <c r="F1141" s="59" t="s">
        <v>32</v>
      </c>
      <c r="G1141" s="59"/>
      <c r="H1141" s="59" t="s">
        <v>33</v>
      </c>
      <c r="I1141" s="60">
        <v>10</v>
      </c>
      <c r="J1141" s="60">
        <v>0</v>
      </c>
      <c r="K1141" s="60">
        <v>0</v>
      </c>
      <c r="L1141" s="60">
        <v>2900000</v>
      </c>
      <c r="M1141" s="60">
        <v>0</v>
      </c>
      <c r="N1141" s="60">
        <v>0</v>
      </c>
      <c r="O1141" s="60">
        <v>0</v>
      </c>
      <c r="P1141" s="60">
        <v>2900000</v>
      </c>
      <c r="Q1141" s="61">
        <v>2900000</v>
      </c>
      <c r="R1141" s="61">
        <f t="shared" si="34"/>
        <v>0</v>
      </c>
      <c r="S1141" s="61">
        <f t="shared" si="35"/>
        <v>0</v>
      </c>
      <c r="T1141" s="18"/>
    </row>
    <row r="1142" spans="1:20" hidden="1">
      <c r="A1142" s="59">
        <v>1135</v>
      </c>
      <c r="B1142" s="59" t="s">
        <v>5441</v>
      </c>
      <c r="C1142" s="18" t="s">
        <v>5442</v>
      </c>
      <c r="D1142" s="18" t="s">
        <v>360</v>
      </c>
      <c r="E1142" s="59" t="s">
        <v>5407</v>
      </c>
      <c r="F1142" s="59" t="s">
        <v>32</v>
      </c>
      <c r="G1142" s="59"/>
      <c r="H1142" s="59" t="s">
        <v>33</v>
      </c>
      <c r="I1142" s="60">
        <v>10</v>
      </c>
      <c r="J1142" s="60">
        <v>0</v>
      </c>
      <c r="K1142" s="60">
        <v>0</v>
      </c>
      <c r="L1142" s="60">
        <v>2900000</v>
      </c>
      <c r="M1142" s="60">
        <v>0</v>
      </c>
      <c r="N1142" s="60">
        <v>0</v>
      </c>
      <c r="O1142" s="60">
        <v>0</v>
      </c>
      <c r="P1142" s="60">
        <v>2900000</v>
      </c>
      <c r="Q1142" s="61">
        <v>2900000</v>
      </c>
      <c r="R1142" s="61">
        <f t="shared" si="34"/>
        <v>0</v>
      </c>
      <c r="S1142" s="61">
        <f t="shared" si="35"/>
        <v>0</v>
      </c>
      <c r="T1142" s="18"/>
    </row>
    <row r="1143" spans="1:20">
      <c r="A1143" s="59">
        <v>1136</v>
      </c>
      <c r="B1143" s="59" t="s">
        <v>5443</v>
      </c>
      <c r="C1143" s="18" t="s">
        <v>2428</v>
      </c>
      <c r="D1143" s="18" t="s">
        <v>84</v>
      </c>
      <c r="E1143" s="59" t="s">
        <v>5407</v>
      </c>
      <c r="F1143" s="59" t="s">
        <v>32</v>
      </c>
      <c r="G1143" s="59"/>
      <c r="H1143" s="59" t="s">
        <v>33</v>
      </c>
      <c r="I1143" s="60">
        <v>10</v>
      </c>
      <c r="J1143" s="60">
        <v>0</v>
      </c>
      <c r="K1143" s="60">
        <v>0</v>
      </c>
      <c r="L1143" s="60">
        <v>2900000</v>
      </c>
      <c r="M1143" s="60">
        <v>0</v>
      </c>
      <c r="N1143" s="60">
        <v>0</v>
      </c>
      <c r="O1143" s="60">
        <v>0</v>
      </c>
      <c r="P1143" s="60">
        <v>2900000</v>
      </c>
      <c r="Q1143" s="61">
        <v>0</v>
      </c>
      <c r="R1143" s="61">
        <f t="shared" si="34"/>
        <v>0</v>
      </c>
      <c r="S1143" s="61">
        <f t="shared" si="35"/>
        <v>2900000</v>
      </c>
      <c r="T1143" s="18"/>
    </row>
    <row r="1144" spans="1:20" hidden="1">
      <c r="A1144" s="59">
        <v>1137</v>
      </c>
      <c r="B1144" s="59" t="s">
        <v>5444</v>
      </c>
      <c r="C1144" s="18" t="s">
        <v>2618</v>
      </c>
      <c r="D1144" s="18" t="s">
        <v>57</v>
      </c>
      <c r="E1144" s="59" t="s">
        <v>5407</v>
      </c>
      <c r="F1144" s="59" t="s">
        <v>32</v>
      </c>
      <c r="G1144" s="59"/>
      <c r="H1144" s="59" t="s">
        <v>33</v>
      </c>
      <c r="I1144" s="60">
        <v>10</v>
      </c>
      <c r="J1144" s="60">
        <v>0</v>
      </c>
      <c r="K1144" s="60">
        <v>0</v>
      </c>
      <c r="L1144" s="60">
        <v>2900000</v>
      </c>
      <c r="M1144" s="60">
        <v>0</v>
      </c>
      <c r="N1144" s="60">
        <v>0</v>
      </c>
      <c r="O1144" s="60">
        <v>0</v>
      </c>
      <c r="P1144" s="60">
        <v>2900000</v>
      </c>
      <c r="Q1144" s="61">
        <v>2900000</v>
      </c>
      <c r="R1144" s="61">
        <f t="shared" si="34"/>
        <v>0</v>
      </c>
      <c r="S1144" s="61">
        <f t="shared" si="35"/>
        <v>0</v>
      </c>
      <c r="T1144" s="18"/>
    </row>
    <row r="1145" spans="1:20" hidden="1">
      <c r="A1145" s="59">
        <v>1138</v>
      </c>
      <c r="B1145" s="59" t="s">
        <v>5445</v>
      </c>
      <c r="C1145" s="18" t="s">
        <v>5446</v>
      </c>
      <c r="D1145" s="18" t="s">
        <v>186</v>
      </c>
      <c r="E1145" s="59" t="s">
        <v>5407</v>
      </c>
      <c r="F1145" s="59" t="s">
        <v>32</v>
      </c>
      <c r="G1145" s="59"/>
      <c r="H1145" s="59" t="s">
        <v>33</v>
      </c>
      <c r="I1145" s="60">
        <v>6</v>
      </c>
      <c r="J1145" s="60">
        <v>0</v>
      </c>
      <c r="K1145" s="60">
        <v>0</v>
      </c>
      <c r="L1145" s="60">
        <v>1740000</v>
      </c>
      <c r="M1145" s="60">
        <v>0</v>
      </c>
      <c r="N1145" s="60">
        <v>0</v>
      </c>
      <c r="O1145" s="60">
        <v>0</v>
      </c>
      <c r="P1145" s="60">
        <v>1740000</v>
      </c>
      <c r="Q1145" s="61">
        <v>1740000</v>
      </c>
      <c r="R1145" s="61">
        <f t="shared" si="34"/>
        <v>0</v>
      </c>
      <c r="S1145" s="61">
        <f t="shared" si="35"/>
        <v>0</v>
      </c>
      <c r="T1145" s="18"/>
    </row>
    <row r="1146" spans="1:20" hidden="1">
      <c r="A1146" s="59">
        <v>1139</v>
      </c>
      <c r="B1146" s="59" t="s">
        <v>5447</v>
      </c>
      <c r="C1146" s="18" t="s">
        <v>514</v>
      </c>
      <c r="D1146" s="18" t="s">
        <v>829</v>
      </c>
      <c r="E1146" s="59" t="s">
        <v>5407</v>
      </c>
      <c r="F1146" s="59" t="s">
        <v>32</v>
      </c>
      <c r="G1146" s="59"/>
      <c r="H1146" s="59" t="s">
        <v>33</v>
      </c>
      <c r="I1146" s="60">
        <v>10</v>
      </c>
      <c r="J1146" s="60">
        <v>0</v>
      </c>
      <c r="K1146" s="60">
        <v>0</v>
      </c>
      <c r="L1146" s="60">
        <v>2900000</v>
      </c>
      <c r="M1146" s="60">
        <v>0</v>
      </c>
      <c r="N1146" s="60">
        <v>0</v>
      </c>
      <c r="O1146" s="60">
        <v>0</v>
      </c>
      <c r="P1146" s="60">
        <v>2900000</v>
      </c>
      <c r="Q1146" s="61">
        <v>8120000</v>
      </c>
      <c r="R1146" s="61">
        <f t="shared" si="34"/>
        <v>5220000</v>
      </c>
      <c r="S1146" s="61">
        <f t="shared" si="35"/>
        <v>0</v>
      </c>
      <c r="T1146" s="18"/>
    </row>
    <row r="1147" spans="1:20" hidden="1">
      <c r="A1147" s="59">
        <v>1140</v>
      </c>
      <c r="B1147" s="59" t="s">
        <v>5448</v>
      </c>
      <c r="C1147" s="18" t="s">
        <v>5449</v>
      </c>
      <c r="D1147" s="18" t="s">
        <v>170</v>
      </c>
      <c r="E1147" s="59" t="s">
        <v>5407</v>
      </c>
      <c r="F1147" s="59" t="s">
        <v>32</v>
      </c>
      <c r="G1147" s="59"/>
      <c r="H1147" s="59" t="s">
        <v>33</v>
      </c>
      <c r="I1147" s="60">
        <v>10</v>
      </c>
      <c r="J1147" s="60">
        <v>0</v>
      </c>
      <c r="K1147" s="60">
        <v>0</v>
      </c>
      <c r="L1147" s="60">
        <v>2900000</v>
      </c>
      <c r="M1147" s="60">
        <v>0</v>
      </c>
      <c r="N1147" s="60">
        <v>0</v>
      </c>
      <c r="O1147" s="60">
        <v>0</v>
      </c>
      <c r="P1147" s="60">
        <v>2900000</v>
      </c>
      <c r="Q1147" s="61">
        <v>2900000</v>
      </c>
      <c r="R1147" s="61">
        <f t="shared" si="34"/>
        <v>0</v>
      </c>
      <c r="S1147" s="61">
        <f t="shared" si="35"/>
        <v>0</v>
      </c>
      <c r="T1147" s="18"/>
    </row>
    <row r="1148" spans="1:20" hidden="1">
      <c r="A1148" s="59">
        <v>1141</v>
      </c>
      <c r="B1148" s="59" t="s">
        <v>5450</v>
      </c>
      <c r="C1148" s="18" t="s">
        <v>5451</v>
      </c>
      <c r="D1148" s="18" t="s">
        <v>67</v>
      </c>
      <c r="E1148" s="59" t="s">
        <v>5407</v>
      </c>
      <c r="F1148" s="59" t="s">
        <v>64</v>
      </c>
      <c r="G1148" s="59"/>
      <c r="H1148" s="59" t="s">
        <v>33</v>
      </c>
      <c r="I1148" s="60">
        <v>10</v>
      </c>
      <c r="J1148" s="60">
        <v>0</v>
      </c>
      <c r="K1148" s="60">
        <v>0</v>
      </c>
      <c r="L1148" s="60">
        <v>2900000</v>
      </c>
      <c r="M1148" s="60">
        <v>0</v>
      </c>
      <c r="N1148" s="60">
        <v>0</v>
      </c>
      <c r="O1148" s="60">
        <f>I1148*290000*0.7</f>
        <v>2029999.9999999998</v>
      </c>
      <c r="P1148" s="60">
        <v>2900000</v>
      </c>
      <c r="Q1148" s="61">
        <v>2900000</v>
      </c>
      <c r="R1148" s="61">
        <f t="shared" si="34"/>
        <v>0</v>
      </c>
      <c r="S1148" s="61">
        <f t="shared" si="35"/>
        <v>0</v>
      </c>
      <c r="T1148" s="18"/>
    </row>
    <row r="1149" spans="1:20" hidden="1">
      <c r="A1149" s="59">
        <v>1142</v>
      </c>
      <c r="B1149" s="59" t="s">
        <v>5452</v>
      </c>
      <c r="C1149" s="18" t="s">
        <v>5453</v>
      </c>
      <c r="D1149" s="18" t="s">
        <v>84</v>
      </c>
      <c r="E1149" s="59" t="s">
        <v>5407</v>
      </c>
      <c r="F1149" s="59" t="s">
        <v>32</v>
      </c>
      <c r="G1149" s="59"/>
      <c r="H1149" s="59" t="s">
        <v>33</v>
      </c>
      <c r="I1149" s="60">
        <v>10</v>
      </c>
      <c r="J1149" s="60">
        <v>0</v>
      </c>
      <c r="K1149" s="60">
        <v>0</v>
      </c>
      <c r="L1149" s="60">
        <v>2900000</v>
      </c>
      <c r="M1149" s="60">
        <v>0</v>
      </c>
      <c r="N1149" s="60">
        <v>0</v>
      </c>
      <c r="O1149" s="60">
        <v>0</v>
      </c>
      <c r="P1149" s="60">
        <v>2900000</v>
      </c>
      <c r="Q1149" s="61">
        <v>2900000</v>
      </c>
      <c r="R1149" s="61">
        <f t="shared" si="34"/>
        <v>0</v>
      </c>
      <c r="S1149" s="61">
        <f t="shared" si="35"/>
        <v>0</v>
      </c>
      <c r="T1149" s="18"/>
    </row>
    <row r="1150" spans="1:20" hidden="1">
      <c r="A1150" s="59">
        <v>1143</v>
      </c>
      <c r="B1150" s="59" t="s">
        <v>5454</v>
      </c>
      <c r="C1150" s="18" t="s">
        <v>927</v>
      </c>
      <c r="D1150" s="18" t="s">
        <v>36</v>
      </c>
      <c r="E1150" s="59" t="s">
        <v>5407</v>
      </c>
      <c r="F1150" s="59" t="s">
        <v>32</v>
      </c>
      <c r="G1150" s="59"/>
      <c r="H1150" s="59" t="s">
        <v>33</v>
      </c>
      <c r="I1150" s="60">
        <v>10</v>
      </c>
      <c r="J1150" s="60">
        <v>0</v>
      </c>
      <c r="K1150" s="60">
        <v>0</v>
      </c>
      <c r="L1150" s="60">
        <v>2900000</v>
      </c>
      <c r="M1150" s="60">
        <v>0</v>
      </c>
      <c r="N1150" s="60">
        <v>0</v>
      </c>
      <c r="O1150" s="60">
        <v>0</v>
      </c>
      <c r="P1150" s="60">
        <v>2900000</v>
      </c>
      <c r="Q1150" s="61">
        <v>2900000</v>
      </c>
      <c r="R1150" s="61">
        <f t="shared" si="34"/>
        <v>0</v>
      </c>
      <c r="S1150" s="61">
        <f t="shared" si="35"/>
        <v>0</v>
      </c>
      <c r="T1150" s="18"/>
    </row>
    <row r="1151" spans="1:20" hidden="1">
      <c r="A1151" s="59">
        <v>1144</v>
      </c>
      <c r="B1151" s="59" t="s">
        <v>5455</v>
      </c>
      <c r="C1151" s="18" t="s">
        <v>1140</v>
      </c>
      <c r="D1151" s="18" t="s">
        <v>170</v>
      </c>
      <c r="E1151" s="59" t="s">
        <v>5407</v>
      </c>
      <c r="F1151" s="59" t="s">
        <v>32</v>
      </c>
      <c r="G1151" s="59"/>
      <c r="H1151" s="59" t="s">
        <v>33</v>
      </c>
      <c r="I1151" s="60">
        <v>10</v>
      </c>
      <c r="J1151" s="60">
        <v>0</v>
      </c>
      <c r="K1151" s="60">
        <v>0</v>
      </c>
      <c r="L1151" s="60">
        <v>2900000</v>
      </c>
      <c r="M1151" s="60">
        <v>0</v>
      </c>
      <c r="N1151" s="60">
        <v>0</v>
      </c>
      <c r="O1151" s="60">
        <v>0</v>
      </c>
      <c r="P1151" s="60">
        <v>2900000</v>
      </c>
      <c r="Q1151" s="61">
        <v>2900000</v>
      </c>
      <c r="R1151" s="61">
        <f t="shared" si="34"/>
        <v>0</v>
      </c>
      <c r="S1151" s="61">
        <f t="shared" si="35"/>
        <v>0</v>
      </c>
      <c r="T1151" s="18"/>
    </row>
    <row r="1152" spans="1:20" hidden="1">
      <c r="A1152" s="59">
        <v>1145</v>
      </c>
      <c r="B1152" s="59" t="s">
        <v>5456</v>
      </c>
      <c r="C1152" s="18" t="s">
        <v>781</v>
      </c>
      <c r="D1152" s="18" t="s">
        <v>67</v>
      </c>
      <c r="E1152" s="59" t="s">
        <v>5407</v>
      </c>
      <c r="F1152" s="59" t="s">
        <v>32</v>
      </c>
      <c r="G1152" s="59"/>
      <c r="H1152" s="59" t="s">
        <v>33</v>
      </c>
      <c r="I1152" s="60">
        <v>10</v>
      </c>
      <c r="J1152" s="60">
        <v>0</v>
      </c>
      <c r="K1152" s="60">
        <v>0</v>
      </c>
      <c r="L1152" s="60">
        <v>2900000</v>
      </c>
      <c r="M1152" s="60">
        <v>0</v>
      </c>
      <c r="N1152" s="60">
        <v>0</v>
      </c>
      <c r="O1152" s="60">
        <v>0</v>
      </c>
      <c r="P1152" s="60">
        <v>2900000</v>
      </c>
      <c r="Q1152" s="61">
        <v>2900000</v>
      </c>
      <c r="R1152" s="61">
        <f t="shared" si="34"/>
        <v>0</v>
      </c>
      <c r="S1152" s="61">
        <f t="shared" si="35"/>
        <v>0</v>
      </c>
      <c r="T1152" s="18"/>
    </row>
    <row r="1153" spans="1:20" hidden="1">
      <c r="A1153" s="59">
        <v>1146</v>
      </c>
      <c r="B1153" s="59" t="s">
        <v>5457</v>
      </c>
      <c r="C1153" s="18" t="s">
        <v>5458</v>
      </c>
      <c r="D1153" s="18" t="s">
        <v>192</v>
      </c>
      <c r="E1153" s="59" t="s">
        <v>5407</v>
      </c>
      <c r="F1153" s="59" t="s">
        <v>32</v>
      </c>
      <c r="G1153" s="59"/>
      <c r="H1153" s="59" t="s">
        <v>33</v>
      </c>
      <c r="I1153" s="60">
        <v>10</v>
      </c>
      <c r="J1153" s="60">
        <v>0</v>
      </c>
      <c r="K1153" s="60">
        <v>0</v>
      </c>
      <c r="L1153" s="60">
        <v>2900000</v>
      </c>
      <c r="M1153" s="60">
        <v>0</v>
      </c>
      <c r="N1153" s="60">
        <v>0</v>
      </c>
      <c r="O1153" s="60">
        <v>0</v>
      </c>
      <c r="P1153" s="60">
        <v>2900000</v>
      </c>
      <c r="Q1153" s="61">
        <v>2900000</v>
      </c>
      <c r="R1153" s="61">
        <f t="shared" si="34"/>
        <v>0</v>
      </c>
      <c r="S1153" s="61">
        <f t="shared" si="35"/>
        <v>0</v>
      </c>
      <c r="T1153" s="18"/>
    </row>
    <row r="1154" spans="1:20">
      <c r="A1154" s="59">
        <v>1147</v>
      </c>
      <c r="B1154" s="59" t="s">
        <v>5459</v>
      </c>
      <c r="C1154" s="18" t="s">
        <v>5460</v>
      </c>
      <c r="D1154" s="18" t="s">
        <v>84</v>
      </c>
      <c r="E1154" s="59" t="s">
        <v>5407</v>
      </c>
      <c r="F1154" s="59" t="s">
        <v>32</v>
      </c>
      <c r="G1154" s="59"/>
      <c r="H1154" s="59" t="s">
        <v>33</v>
      </c>
      <c r="I1154" s="60">
        <v>10</v>
      </c>
      <c r="J1154" s="60">
        <v>0</v>
      </c>
      <c r="K1154" s="60">
        <v>0</v>
      </c>
      <c r="L1154" s="60">
        <v>2900000</v>
      </c>
      <c r="M1154" s="60">
        <v>0</v>
      </c>
      <c r="N1154" s="60">
        <v>0</v>
      </c>
      <c r="O1154" s="60">
        <v>0</v>
      </c>
      <c r="P1154" s="60">
        <v>2900000</v>
      </c>
      <c r="Q1154" s="61">
        <v>0</v>
      </c>
      <c r="R1154" s="61">
        <f t="shared" si="34"/>
        <v>0</v>
      </c>
      <c r="S1154" s="61">
        <f t="shared" si="35"/>
        <v>2900000</v>
      </c>
      <c r="T1154" s="18"/>
    </row>
    <row r="1155" spans="1:20" hidden="1">
      <c r="A1155" s="59">
        <v>1148</v>
      </c>
      <c r="B1155" s="59" t="s">
        <v>5461</v>
      </c>
      <c r="C1155" s="18" t="s">
        <v>2095</v>
      </c>
      <c r="D1155" s="18" t="s">
        <v>67</v>
      </c>
      <c r="E1155" s="59" t="s">
        <v>5407</v>
      </c>
      <c r="F1155" s="59" t="s">
        <v>32</v>
      </c>
      <c r="G1155" s="59"/>
      <c r="H1155" s="59" t="s">
        <v>33</v>
      </c>
      <c r="I1155" s="60">
        <v>10</v>
      </c>
      <c r="J1155" s="60">
        <v>0</v>
      </c>
      <c r="K1155" s="60">
        <v>0</v>
      </c>
      <c r="L1155" s="60">
        <v>2900000</v>
      </c>
      <c r="M1155" s="60">
        <v>0</v>
      </c>
      <c r="N1155" s="60">
        <v>0</v>
      </c>
      <c r="O1155" s="60">
        <v>0</v>
      </c>
      <c r="P1155" s="60">
        <v>2900000</v>
      </c>
      <c r="Q1155" s="61">
        <v>2900000</v>
      </c>
      <c r="R1155" s="61">
        <f t="shared" si="34"/>
        <v>0</v>
      </c>
      <c r="S1155" s="61">
        <f t="shared" si="35"/>
        <v>0</v>
      </c>
      <c r="T1155" s="18"/>
    </row>
    <row r="1156" spans="1:20" hidden="1">
      <c r="A1156" s="59">
        <v>1149</v>
      </c>
      <c r="B1156" s="59" t="s">
        <v>5462</v>
      </c>
      <c r="C1156" s="18" t="s">
        <v>674</v>
      </c>
      <c r="D1156" s="18" t="s">
        <v>452</v>
      </c>
      <c r="E1156" s="59" t="s">
        <v>5407</v>
      </c>
      <c r="F1156" s="59" t="s">
        <v>32</v>
      </c>
      <c r="G1156" s="59"/>
      <c r="H1156" s="59" t="s">
        <v>33</v>
      </c>
      <c r="I1156" s="60">
        <v>10</v>
      </c>
      <c r="J1156" s="60">
        <v>0</v>
      </c>
      <c r="K1156" s="60">
        <v>0</v>
      </c>
      <c r="L1156" s="60">
        <v>2900000</v>
      </c>
      <c r="M1156" s="60">
        <v>0</v>
      </c>
      <c r="N1156" s="60">
        <v>0</v>
      </c>
      <c r="O1156" s="60">
        <v>0</v>
      </c>
      <c r="P1156" s="60">
        <v>2900000</v>
      </c>
      <c r="Q1156" s="61">
        <v>2900000</v>
      </c>
      <c r="R1156" s="61">
        <f t="shared" si="34"/>
        <v>0</v>
      </c>
      <c r="S1156" s="61">
        <f t="shared" si="35"/>
        <v>0</v>
      </c>
      <c r="T1156" s="18"/>
    </row>
    <row r="1157" spans="1:20" hidden="1">
      <c r="A1157" s="59">
        <v>1150</v>
      </c>
      <c r="B1157" s="59" t="s">
        <v>5463</v>
      </c>
      <c r="C1157" s="18" t="s">
        <v>1379</v>
      </c>
      <c r="D1157" s="18" t="s">
        <v>96</v>
      </c>
      <c r="E1157" s="59" t="s">
        <v>5407</v>
      </c>
      <c r="F1157" s="59" t="s">
        <v>32</v>
      </c>
      <c r="G1157" s="59"/>
      <c r="H1157" s="59" t="s">
        <v>33</v>
      </c>
      <c r="I1157" s="60">
        <v>10</v>
      </c>
      <c r="J1157" s="60">
        <v>0</v>
      </c>
      <c r="K1157" s="60">
        <v>0</v>
      </c>
      <c r="L1157" s="60">
        <v>2900000</v>
      </c>
      <c r="M1157" s="60">
        <v>0</v>
      </c>
      <c r="N1157" s="60">
        <v>0</v>
      </c>
      <c r="O1157" s="60">
        <v>0</v>
      </c>
      <c r="P1157" s="60">
        <v>2900000</v>
      </c>
      <c r="Q1157" s="61">
        <v>2900000</v>
      </c>
      <c r="R1157" s="61">
        <f t="shared" si="34"/>
        <v>0</v>
      </c>
      <c r="S1157" s="61">
        <f t="shared" si="35"/>
        <v>0</v>
      </c>
      <c r="T1157" s="18"/>
    </row>
    <row r="1158" spans="1:20" hidden="1">
      <c r="A1158" s="59">
        <v>1151</v>
      </c>
      <c r="B1158" s="59" t="s">
        <v>5464</v>
      </c>
      <c r="C1158" s="18" t="s">
        <v>1714</v>
      </c>
      <c r="D1158" s="18" t="s">
        <v>259</v>
      </c>
      <c r="E1158" s="59" t="s">
        <v>5407</v>
      </c>
      <c r="F1158" s="59" t="s">
        <v>32</v>
      </c>
      <c r="G1158" s="59"/>
      <c r="H1158" s="59" t="s">
        <v>33</v>
      </c>
      <c r="I1158" s="60">
        <v>10</v>
      </c>
      <c r="J1158" s="60">
        <v>0</v>
      </c>
      <c r="K1158" s="60">
        <v>0</v>
      </c>
      <c r="L1158" s="60">
        <v>2900000</v>
      </c>
      <c r="M1158" s="60">
        <v>0</v>
      </c>
      <c r="N1158" s="60">
        <v>0</v>
      </c>
      <c r="O1158" s="60">
        <v>0</v>
      </c>
      <c r="P1158" s="60">
        <v>2900000</v>
      </c>
      <c r="Q1158" s="61">
        <v>2900000</v>
      </c>
      <c r="R1158" s="61">
        <f t="shared" si="34"/>
        <v>0</v>
      </c>
      <c r="S1158" s="61">
        <f t="shared" si="35"/>
        <v>0</v>
      </c>
      <c r="T1158" s="18"/>
    </row>
    <row r="1159" spans="1:20" hidden="1">
      <c r="A1159" s="59">
        <v>1152</v>
      </c>
      <c r="B1159" s="59" t="s">
        <v>5465</v>
      </c>
      <c r="C1159" s="18" t="s">
        <v>3429</v>
      </c>
      <c r="D1159" s="18" t="s">
        <v>36</v>
      </c>
      <c r="E1159" s="59" t="s">
        <v>5407</v>
      </c>
      <c r="F1159" s="59" t="s">
        <v>32</v>
      </c>
      <c r="G1159" s="59"/>
      <c r="H1159" s="59" t="s">
        <v>33</v>
      </c>
      <c r="I1159" s="60">
        <v>10</v>
      </c>
      <c r="J1159" s="60">
        <v>0</v>
      </c>
      <c r="K1159" s="60">
        <v>0</v>
      </c>
      <c r="L1159" s="60">
        <v>2900000</v>
      </c>
      <c r="M1159" s="60">
        <v>0</v>
      </c>
      <c r="N1159" s="60">
        <v>0</v>
      </c>
      <c r="O1159" s="60">
        <v>0</v>
      </c>
      <c r="P1159" s="60">
        <v>2900000</v>
      </c>
      <c r="Q1159" s="61">
        <v>2900000</v>
      </c>
      <c r="R1159" s="61">
        <f t="shared" si="34"/>
        <v>0</v>
      </c>
      <c r="S1159" s="61">
        <f t="shared" si="35"/>
        <v>0</v>
      </c>
      <c r="T1159" s="18"/>
    </row>
    <row r="1160" spans="1:20" hidden="1">
      <c r="A1160" s="59">
        <v>1153</v>
      </c>
      <c r="B1160" s="59" t="s">
        <v>5466</v>
      </c>
      <c r="C1160" s="18" t="s">
        <v>5467</v>
      </c>
      <c r="D1160" s="18" t="s">
        <v>1163</v>
      </c>
      <c r="E1160" s="59" t="s">
        <v>5407</v>
      </c>
      <c r="F1160" s="59" t="s">
        <v>32</v>
      </c>
      <c r="G1160" s="59"/>
      <c r="H1160" s="59" t="s">
        <v>33</v>
      </c>
      <c r="I1160" s="60">
        <v>10</v>
      </c>
      <c r="J1160" s="60">
        <v>0</v>
      </c>
      <c r="K1160" s="60">
        <v>0</v>
      </c>
      <c r="L1160" s="60">
        <v>2900000</v>
      </c>
      <c r="M1160" s="60">
        <v>0</v>
      </c>
      <c r="N1160" s="60">
        <v>0</v>
      </c>
      <c r="O1160" s="60">
        <v>0</v>
      </c>
      <c r="P1160" s="60">
        <v>2900000</v>
      </c>
      <c r="Q1160" s="61">
        <v>2900000</v>
      </c>
      <c r="R1160" s="61">
        <f t="shared" si="34"/>
        <v>0</v>
      </c>
      <c r="S1160" s="61">
        <f t="shared" si="35"/>
        <v>0</v>
      </c>
      <c r="T1160" s="18"/>
    </row>
    <row r="1161" spans="1:20" hidden="1">
      <c r="A1161" s="59">
        <v>1154</v>
      </c>
      <c r="B1161" s="59" t="s">
        <v>5468</v>
      </c>
      <c r="C1161" s="18" t="s">
        <v>5469</v>
      </c>
      <c r="D1161" s="18" t="s">
        <v>132</v>
      </c>
      <c r="E1161" s="59" t="s">
        <v>5407</v>
      </c>
      <c r="F1161" s="59" t="s">
        <v>32</v>
      </c>
      <c r="G1161" s="59"/>
      <c r="H1161" s="59" t="s">
        <v>33</v>
      </c>
      <c r="I1161" s="60">
        <v>10</v>
      </c>
      <c r="J1161" s="60">
        <v>0</v>
      </c>
      <c r="K1161" s="60">
        <v>0</v>
      </c>
      <c r="L1161" s="60">
        <v>2900000</v>
      </c>
      <c r="M1161" s="60">
        <v>0</v>
      </c>
      <c r="N1161" s="60">
        <v>0</v>
      </c>
      <c r="O1161" s="60">
        <v>0</v>
      </c>
      <c r="P1161" s="60">
        <v>2900000</v>
      </c>
      <c r="Q1161" s="61">
        <v>2900000</v>
      </c>
      <c r="R1161" s="61">
        <f t="shared" ref="R1161:R1224" si="36">IF(P1161-Q1161&lt;0,Q1161-P1161,0)</f>
        <v>0</v>
      </c>
      <c r="S1161" s="61">
        <f t="shared" ref="S1161:S1224" si="37">IF(P1161-Q1161&gt;0,P1161-Q1161,0)</f>
        <v>0</v>
      </c>
      <c r="T1161" s="18"/>
    </row>
    <row r="1162" spans="1:20" hidden="1">
      <c r="A1162" s="59">
        <v>1155</v>
      </c>
      <c r="B1162" s="59" t="s">
        <v>5470</v>
      </c>
      <c r="C1162" s="18" t="s">
        <v>1334</v>
      </c>
      <c r="D1162" s="18" t="s">
        <v>285</v>
      </c>
      <c r="E1162" s="59" t="s">
        <v>5407</v>
      </c>
      <c r="F1162" s="59" t="s">
        <v>32</v>
      </c>
      <c r="G1162" s="59"/>
      <c r="H1162" s="59" t="s">
        <v>33</v>
      </c>
      <c r="I1162" s="60">
        <v>10</v>
      </c>
      <c r="J1162" s="60">
        <v>0</v>
      </c>
      <c r="K1162" s="60">
        <v>0</v>
      </c>
      <c r="L1162" s="60">
        <v>2900000</v>
      </c>
      <c r="M1162" s="60">
        <v>0</v>
      </c>
      <c r="N1162" s="60">
        <v>0</v>
      </c>
      <c r="O1162" s="60">
        <v>0</v>
      </c>
      <c r="P1162" s="60">
        <v>2900000</v>
      </c>
      <c r="Q1162" s="61">
        <v>2900000</v>
      </c>
      <c r="R1162" s="61">
        <f t="shared" si="36"/>
        <v>0</v>
      </c>
      <c r="S1162" s="61">
        <f t="shared" si="37"/>
        <v>0</v>
      </c>
      <c r="T1162" s="18"/>
    </row>
    <row r="1163" spans="1:20" hidden="1">
      <c r="A1163" s="59">
        <v>1156</v>
      </c>
      <c r="B1163" s="59" t="s">
        <v>5471</v>
      </c>
      <c r="C1163" s="18" t="s">
        <v>5472</v>
      </c>
      <c r="D1163" s="18" t="s">
        <v>426</v>
      </c>
      <c r="E1163" s="59" t="s">
        <v>5407</v>
      </c>
      <c r="F1163" s="59" t="s">
        <v>32</v>
      </c>
      <c r="G1163" s="59"/>
      <c r="H1163" s="59" t="s">
        <v>33</v>
      </c>
      <c r="I1163" s="60">
        <v>10</v>
      </c>
      <c r="J1163" s="60">
        <v>0</v>
      </c>
      <c r="K1163" s="60">
        <v>0</v>
      </c>
      <c r="L1163" s="60">
        <f>I1163*290000</f>
        <v>2900000</v>
      </c>
      <c r="M1163" s="60">
        <v>0</v>
      </c>
      <c r="N1163" s="60">
        <v>0</v>
      </c>
      <c r="O1163" s="60">
        <v>0</v>
      </c>
      <c r="P1163" s="60">
        <f>L1163</f>
        <v>2900000</v>
      </c>
      <c r="Q1163" s="61">
        <v>2900000</v>
      </c>
      <c r="R1163" s="61">
        <f t="shared" si="36"/>
        <v>0</v>
      </c>
      <c r="S1163" s="61">
        <f t="shared" si="37"/>
        <v>0</v>
      </c>
      <c r="T1163" s="18"/>
    </row>
    <row r="1164" spans="1:20" hidden="1">
      <c r="A1164" s="59">
        <v>1157</v>
      </c>
      <c r="B1164" s="59" t="s">
        <v>5473</v>
      </c>
      <c r="C1164" s="18" t="s">
        <v>5474</v>
      </c>
      <c r="D1164" s="18" t="s">
        <v>259</v>
      </c>
      <c r="E1164" s="59" t="s">
        <v>5407</v>
      </c>
      <c r="F1164" s="59" t="s">
        <v>32</v>
      </c>
      <c r="G1164" s="59"/>
      <c r="H1164" s="59" t="s">
        <v>33</v>
      </c>
      <c r="I1164" s="60">
        <v>10</v>
      </c>
      <c r="J1164" s="60">
        <v>0</v>
      </c>
      <c r="K1164" s="60">
        <v>0</v>
      </c>
      <c r="L1164" s="60">
        <v>2900000</v>
      </c>
      <c r="M1164" s="60">
        <v>0</v>
      </c>
      <c r="N1164" s="60">
        <v>0</v>
      </c>
      <c r="O1164" s="60">
        <v>0</v>
      </c>
      <c r="P1164" s="60">
        <v>2900000</v>
      </c>
      <c r="Q1164" s="61">
        <v>2900000</v>
      </c>
      <c r="R1164" s="61">
        <f t="shared" si="36"/>
        <v>0</v>
      </c>
      <c r="S1164" s="61">
        <f t="shared" si="37"/>
        <v>0</v>
      </c>
      <c r="T1164" s="18"/>
    </row>
    <row r="1165" spans="1:20" hidden="1">
      <c r="A1165" s="59">
        <v>1158</v>
      </c>
      <c r="B1165" s="59" t="s">
        <v>5475</v>
      </c>
      <c r="C1165" s="18" t="s">
        <v>5476</v>
      </c>
      <c r="D1165" s="18" t="s">
        <v>36</v>
      </c>
      <c r="E1165" s="59" t="s">
        <v>5407</v>
      </c>
      <c r="F1165" s="59" t="s">
        <v>32</v>
      </c>
      <c r="G1165" s="59"/>
      <c r="H1165" s="59" t="s">
        <v>33</v>
      </c>
      <c r="I1165" s="60">
        <v>10</v>
      </c>
      <c r="J1165" s="60">
        <v>0</v>
      </c>
      <c r="K1165" s="60">
        <v>0</v>
      </c>
      <c r="L1165" s="60">
        <v>2900000</v>
      </c>
      <c r="M1165" s="60">
        <v>0</v>
      </c>
      <c r="N1165" s="60">
        <v>0</v>
      </c>
      <c r="O1165" s="60">
        <v>0</v>
      </c>
      <c r="P1165" s="60">
        <v>2900000</v>
      </c>
      <c r="Q1165" s="61">
        <v>2900000</v>
      </c>
      <c r="R1165" s="61">
        <f t="shared" si="36"/>
        <v>0</v>
      </c>
      <c r="S1165" s="61">
        <f t="shared" si="37"/>
        <v>0</v>
      </c>
      <c r="T1165" s="18"/>
    </row>
    <row r="1166" spans="1:20" hidden="1">
      <c r="A1166" s="59">
        <v>1159</v>
      </c>
      <c r="B1166" s="59" t="s">
        <v>5477</v>
      </c>
      <c r="C1166" s="18" t="s">
        <v>5478</v>
      </c>
      <c r="D1166" s="18" t="s">
        <v>36</v>
      </c>
      <c r="E1166" s="59" t="s">
        <v>5407</v>
      </c>
      <c r="F1166" s="59" t="s">
        <v>32</v>
      </c>
      <c r="G1166" s="59"/>
      <c r="H1166" s="59" t="s">
        <v>33</v>
      </c>
      <c r="I1166" s="60">
        <v>10</v>
      </c>
      <c r="J1166" s="60">
        <v>0</v>
      </c>
      <c r="K1166" s="60">
        <v>0</v>
      </c>
      <c r="L1166" s="60">
        <v>2900000</v>
      </c>
      <c r="M1166" s="60">
        <v>0</v>
      </c>
      <c r="N1166" s="60">
        <v>0</v>
      </c>
      <c r="O1166" s="60">
        <v>0</v>
      </c>
      <c r="P1166" s="60">
        <v>2900000</v>
      </c>
      <c r="Q1166" s="61">
        <v>2900000</v>
      </c>
      <c r="R1166" s="61">
        <f t="shared" si="36"/>
        <v>0</v>
      </c>
      <c r="S1166" s="61">
        <f t="shared" si="37"/>
        <v>0</v>
      </c>
      <c r="T1166" s="18"/>
    </row>
    <row r="1167" spans="1:20" hidden="1">
      <c r="A1167" s="59">
        <v>1160</v>
      </c>
      <c r="B1167" s="59" t="s">
        <v>5479</v>
      </c>
      <c r="C1167" s="18" t="s">
        <v>234</v>
      </c>
      <c r="D1167" s="18" t="s">
        <v>304</v>
      </c>
      <c r="E1167" s="59" t="s">
        <v>5407</v>
      </c>
      <c r="F1167" s="59" t="s">
        <v>32</v>
      </c>
      <c r="G1167" s="59"/>
      <c r="H1167" s="59" t="s">
        <v>33</v>
      </c>
      <c r="I1167" s="60">
        <v>10</v>
      </c>
      <c r="J1167" s="60">
        <v>0</v>
      </c>
      <c r="K1167" s="60">
        <v>0</v>
      </c>
      <c r="L1167" s="60">
        <v>2900000</v>
      </c>
      <c r="M1167" s="60">
        <v>0</v>
      </c>
      <c r="N1167" s="60">
        <v>0</v>
      </c>
      <c r="O1167" s="60">
        <v>0</v>
      </c>
      <c r="P1167" s="60">
        <v>2900000</v>
      </c>
      <c r="Q1167" s="61">
        <v>2900000</v>
      </c>
      <c r="R1167" s="61">
        <f t="shared" si="36"/>
        <v>0</v>
      </c>
      <c r="S1167" s="61">
        <f t="shared" si="37"/>
        <v>0</v>
      </c>
      <c r="T1167" s="18"/>
    </row>
    <row r="1168" spans="1:20" hidden="1">
      <c r="A1168" s="59">
        <v>1161</v>
      </c>
      <c r="B1168" s="59" t="s">
        <v>5480</v>
      </c>
      <c r="C1168" s="18" t="s">
        <v>3033</v>
      </c>
      <c r="D1168" s="18" t="s">
        <v>67</v>
      </c>
      <c r="E1168" s="59" t="s">
        <v>5407</v>
      </c>
      <c r="F1168" s="59" t="s">
        <v>32</v>
      </c>
      <c r="G1168" s="59"/>
      <c r="H1168" s="59" t="s">
        <v>33</v>
      </c>
      <c r="I1168" s="60">
        <v>10</v>
      </c>
      <c r="J1168" s="60">
        <v>0</v>
      </c>
      <c r="K1168" s="60">
        <v>0</v>
      </c>
      <c r="L1168" s="60">
        <v>2900000</v>
      </c>
      <c r="M1168" s="60">
        <v>0</v>
      </c>
      <c r="N1168" s="60">
        <v>0</v>
      </c>
      <c r="O1168" s="60">
        <v>0</v>
      </c>
      <c r="P1168" s="60">
        <v>2900000</v>
      </c>
      <c r="Q1168" s="61">
        <v>2900000</v>
      </c>
      <c r="R1168" s="61">
        <f t="shared" si="36"/>
        <v>0</v>
      </c>
      <c r="S1168" s="61">
        <f t="shared" si="37"/>
        <v>0</v>
      </c>
      <c r="T1168" s="18"/>
    </row>
    <row r="1169" spans="1:20" hidden="1">
      <c r="A1169" s="59">
        <v>1162</v>
      </c>
      <c r="B1169" s="59" t="s">
        <v>5481</v>
      </c>
      <c r="C1169" s="18" t="s">
        <v>5482</v>
      </c>
      <c r="D1169" s="18" t="s">
        <v>135</v>
      </c>
      <c r="E1169" s="59" t="s">
        <v>5483</v>
      </c>
      <c r="F1169" s="59" t="s">
        <v>32</v>
      </c>
      <c r="G1169" s="59"/>
      <c r="H1169" s="59" t="s">
        <v>33</v>
      </c>
      <c r="I1169" s="60">
        <v>6</v>
      </c>
      <c r="J1169" s="60">
        <v>0</v>
      </c>
      <c r="K1169" s="60">
        <v>0</v>
      </c>
      <c r="L1169" s="60">
        <v>1740000</v>
      </c>
      <c r="M1169" s="60">
        <v>0</v>
      </c>
      <c r="N1169" s="60">
        <v>0</v>
      </c>
      <c r="O1169" s="60">
        <v>0</v>
      </c>
      <c r="P1169" s="60">
        <v>1740000</v>
      </c>
      <c r="Q1169" s="61">
        <v>1740000</v>
      </c>
      <c r="R1169" s="61">
        <f t="shared" si="36"/>
        <v>0</v>
      </c>
      <c r="S1169" s="61">
        <f t="shared" si="37"/>
        <v>0</v>
      </c>
      <c r="T1169" s="18"/>
    </row>
    <row r="1170" spans="1:20" hidden="1">
      <c r="A1170" s="59">
        <v>1163</v>
      </c>
      <c r="B1170" s="59" t="s">
        <v>5484</v>
      </c>
      <c r="C1170" s="18" t="s">
        <v>1626</v>
      </c>
      <c r="D1170" s="18" t="s">
        <v>84</v>
      </c>
      <c r="E1170" s="59" t="s">
        <v>5483</v>
      </c>
      <c r="F1170" s="59" t="s">
        <v>32</v>
      </c>
      <c r="G1170" s="59"/>
      <c r="H1170" s="59" t="s">
        <v>33</v>
      </c>
      <c r="I1170" s="60">
        <v>17</v>
      </c>
      <c r="J1170" s="60">
        <v>0</v>
      </c>
      <c r="K1170" s="60">
        <v>0</v>
      </c>
      <c r="L1170" s="60">
        <v>4930000</v>
      </c>
      <c r="M1170" s="60">
        <v>0</v>
      </c>
      <c r="N1170" s="60">
        <v>0</v>
      </c>
      <c r="O1170" s="60">
        <v>0</v>
      </c>
      <c r="P1170" s="60">
        <v>4930000</v>
      </c>
      <c r="Q1170" s="61">
        <v>4930000</v>
      </c>
      <c r="R1170" s="61">
        <f t="shared" si="36"/>
        <v>0</v>
      </c>
      <c r="S1170" s="61">
        <f t="shared" si="37"/>
        <v>0</v>
      </c>
      <c r="T1170" s="18"/>
    </row>
    <row r="1171" spans="1:20" hidden="1">
      <c r="A1171" s="59">
        <v>1164</v>
      </c>
      <c r="B1171" s="59" t="s">
        <v>5485</v>
      </c>
      <c r="C1171" s="18" t="s">
        <v>5486</v>
      </c>
      <c r="D1171" s="18" t="s">
        <v>36</v>
      </c>
      <c r="E1171" s="59" t="s">
        <v>5483</v>
      </c>
      <c r="F1171" s="59" t="s">
        <v>32</v>
      </c>
      <c r="G1171" s="59"/>
      <c r="H1171" s="59" t="s">
        <v>33</v>
      </c>
      <c r="I1171" s="60">
        <v>10</v>
      </c>
      <c r="J1171" s="60">
        <v>0</v>
      </c>
      <c r="K1171" s="60">
        <v>0</v>
      </c>
      <c r="L1171" s="60">
        <v>2900000</v>
      </c>
      <c r="M1171" s="60">
        <v>0</v>
      </c>
      <c r="N1171" s="60">
        <v>0</v>
      </c>
      <c r="O1171" s="60">
        <v>0</v>
      </c>
      <c r="P1171" s="60">
        <v>2900000</v>
      </c>
      <c r="Q1171" s="61">
        <v>2900000</v>
      </c>
      <c r="R1171" s="61">
        <f t="shared" si="36"/>
        <v>0</v>
      </c>
      <c r="S1171" s="61">
        <f t="shared" si="37"/>
        <v>0</v>
      </c>
      <c r="T1171" s="18"/>
    </row>
    <row r="1172" spans="1:20" hidden="1">
      <c r="A1172" s="59">
        <v>1165</v>
      </c>
      <c r="B1172" s="59" t="s">
        <v>5487</v>
      </c>
      <c r="C1172" s="18" t="s">
        <v>448</v>
      </c>
      <c r="D1172" s="18" t="s">
        <v>67</v>
      </c>
      <c r="E1172" s="59" t="s">
        <v>5483</v>
      </c>
      <c r="F1172" s="59" t="s">
        <v>32</v>
      </c>
      <c r="G1172" s="59"/>
      <c r="H1172" s="59" t="s">
        <v>33</v>
      </c>
      <c r="I1172" s="60">
        <v>6</v>
      </c>
      <c r="J1172" s="60">
        <v>0</v>
      </c>
      <c r="K1172" s="60">
        <v>0</v>
      </c>
      <c r="L1172" s="60">
        <v>1740000</v>
      </c>
      <c r="M1172" s="60">
        <v>0</v>
      </c>
      <c r="N1172" s="60">
        <v>0</v>
      </c>
      <c r="O1172" s="60">
        <v>0</v>
      </c>
      <c r="P1172" s="60">
        <v>1740000</v>
      </c>
      <c r="Q1172" s="61">
        <v>1740000</v>
      </c>
      <c r="R1172" s="61">
        <f t="shared" si="36"/>
        <v>0</v>
      </c>
      <c r="S1172" s="61">
        <f t="shared" si="37"/>
        <v>0</v>
      </c>
      <c r="T1172" s="18"/>
    </row>
    <row r="1173" spans="1:20" hidden="1">
      <c r="A1173" s="59">
        <v>1166</v>
      </c>
      <c r="B1173" s="59" t="s">
        <v>5488</v>
      </c>
      <c r="C1173" s="18" t="s">
        <v>514</v>
      </c>
      <c r="D1173" s="18" t="s">
        <v>230</v>
      </c>
      <c r="E1173" s="59" t="s">
        <v>5483</v>
      </c>
      <c r="F1173" s="59" t="s">
        <v>32</v>
      </c>
      <c r="G1173" s="59"/>
      <c r="H1173" s="59" t="s">
        <v>33</v>
      </c>
      <c r="I1173" s="60">
        <v>32</v>
      </c>
      <c r="J1173" s="60">
        <v>0</v>
      </c>
      <c r="K1173" s="60">
        <v>0</v>
      </c>
      <c r="L1173" s="60">
        <v>9280000</v>
      </c>
      <c r="M1173" s="60">
        <v>0</v>
      </c>
      <c r="N1173" s="60">
        <v>0</v>
      </c>
      <c r="O1173" s="60">
        <v>0</v>
      </c>
      <c r="P1173" s="60">
        <v>9280000</v>
      </c>
      <c r="Q1173" s="61">
        <v>9280000</v>
      </c>
      <c r="R1173" s="61">
        <f t="shared" si="36"/>
        <v>0</v>
      </c>
      <c r="S1173" s="61">
        <f t="shared" si="37"/>
        <v>0</v>
      </c>
      <c r="T1173" s="18"/>
    </row>
    <row r="1174" spans="1:20" hidden="1">
      <c r="A1174" s="59">
        <v>1167</v>
      </c>
      <c r="B1174" s="59" t="s">
        <v>5489</v>
      </c>
      <c r="C1174" s="18" t="s">
        <v>5490</v>
      </c>
      <c r="D1174" s="18" t="s">
        <v>36</v>
      </c>
      <c r="E1174" s="59" t="s">
        <v>5483</v>
      </c>
      <c r="F1174" s="59" t="s">
        <v>32</v>
      </c>
      <c r="G1174" s="59"/>
      <c r="H1174" s="59" t="s">
        <v>33</v>
      </c>
      <c r="I1174" s="60">
        <v>17</v>
      </c>
      <c r="J1174" s="60">
        <v>0</v>
      </c>
      <c r="K1174" s="60">
        <v>0</v>
      </c>
      <c r="L1174" s="60">
        <v>4930000</v>
      </c>
      <c r="M1174" s="60">
        <v>0</v>
      </c>
      <c r="N1174" s="60">
        <v>0</v>
      </c>
      <c r="O1174" s="60">
        <v>0</v>
      </c>
      <c r="P1174" s="60">
        <v>4930000</v>
      </c>
      <c r="Q1174" s="61">
        <v>4930000</v>
      </c>
      <c r="R1174" s="61">
        <f t="shared" si="36"/>
        <v>0</v>
      </c>
      <c r="S1174" s="61">
        <f t="shared" si="37"/>
        <v>0</v>
      </c>
      <c r="T1174" s="18"/>
    </row>
    <row r="1175" spans="1:20" hidden="1">
      <c r="A1175" s="59">
        <v>1168</v>
      </c>
      <c r="B1175" s="59" t="s">
        <v>5491</v>
      </c>
      <c r="C1175" s="18" t="s">
        <v>5492</v>
      </c>
      <c r="D1175" s="18" t="s">
        <v>124</v>
      </c>
      <c r="E1175" s="59" t="s">
        <v>5483</v>
      </c>
      <c r="F1175" s="59" t="s">
        <v>32</v>
      </c>
      <c r="G1175" s="59"/>
      <c r="H1175" s="59" t="s">
        <v>33</v>
      </c>
      <c r="I1175" s="60">
        <v>6</v>
      </c>
      <c r="J1175" s="60">
        <v>0</v>
      </c>
      <c r="K1175" s="60">
        <v>0</v>
      </c>
      <c r="L1175" s="60">
        <v>1740000</v>
      </c>
      <c r="M1175" s="60">
        <v>0</v>
      </c>
      <c r="N1175" s="60">
        <v>0</v>
      </c>
      <c r="O1175" s="60">
        <v>0</v>
      </c>
      <c r="P1175" s="60">
        <v>1740000</v>
      </c>
      <c r="Q1175" s="61">
        <v>1740000</v>
      </c>
      <c r="R1175" s="61">
        <f t="shared" si="36"/>
        <v>0</v>
      </c>
      <c r="S1175" s="61">
        <f t="shared" si="37"/>
        <v>0</v>
      </c>
      <c r="T1175" s="18"/>
    </row>
    <row r="1176" spans="1:20">
      <c r="A1176" s="59">
        <v>1169</v>
      </c>
      <c r="B1176" s="59" t="s">
        <v>5493</v>
      </c>
      <c r="C1176" s="18" t="s">
        <v>152</v>
      </c>
      <c r="D1176" s="18" t="s">
        <v>84</v>
      </c>
      <c r="E1176" s="59" t="s">
        <v>5483</v>
      </c>
      <c r="F1176" s="59" t="s">
        <v>32</v>
      </c>
      <c r="G1176" s="59"/>
      <c r="H1176" s="59" t="s">
        <v>33</v>
      </c>
      <c r="I1176" s="60">
        <v>11</v>
      </c>
      <c r="J1176" s="60">
        <v>3</v>
      </c>
      <c r="K1176" s="60">
        <v>0</v>
      </c>
      <c r="L1176" s="60">
        <v>3190000</v>
      </c>
      <c r="M1176" s="60">
        <v>870000</v>
      </c>
      <c r="N1176" s="60">
        <v>0</v>
      </c>
      <c r="O1176" s="60">
        <v>0</v>
      </c>
      <c r="P1176" s="60">
        <v>4060000</v>
      </c>
      <c r="Q1176" s="61">
        <v>0</v>
      </c>
      <c r="R1176" s="61">
        <f t="shared" si="36"/>
        <v>0</v>
      </c>
      <c r="S1176" s="61">
        <f t="shared" si="37"/>
        <v>4060000</v>
      </c>
      <c r="T1176" s="18"/>
    </row>
    <row r="1177" spans="1:20" hidden="1">
      <c r="A1177" s="59">
        <v>1170</v>
      </c>
      <c r="B1177" s="59" t="s">
        <v>5494</v>
      </c>
      <c r="C1177" s="18" t="s">
        <v>5495</v>
      </c>
      <c r="D1177" s="18" t="s">
        <v>48</v>
      </c>
      <c r="E1177" s="59" t="s">
        <v>5483</v>
      </c>
      <c r="F1177" s="59" t="s">
        <v>32</v>
      </c>
      <c r="G1177" s="59"/>
      <c r="H1177" s="59" t="s">
        <v>33</v>
      </c>
      <c r="I1177" s="60">
        <v>17</v>
      </c>
      <c r="J1177" s="60">
        <v>0</v>
      </c>
      <c r="K1177" s="60">
        <v>0</v>
      </c>
      <c r="L1177" s="60">
        <v>4930000</v>
      </c>
      <c r="M1177" s="60">
        <v>0</v>
      </c>
      <c r="N1177" s="60">
        <v>0</v>
      </c>
      <c r="O1177" s="60">
        <v>0</v>
      </c>
      <c r="P1177" s="60">
        <v>4930000</v>
      </c>
      <c r="Q1177" s="61">
        <v>4930000</v>
      </c>
      <c r="R1177" s="61">
        <f t="shared" si="36"/>
        <v>0</v>
      </c>
      <c r="S1177" s="61">
        <f t="shared" si="37"/>
        <v>0</v>
      </c>
      <c r="T1177" s="18"/>
    </row>
    <row r="1178" spans="1:20" hidden="1">
      <c r="A1178" s="59">
        <v>1171</v>
      </c>
      <c r="B1178" s="59" t="s">
        <v>5496</v>
      </c>
      <c r="C1178" s="18" t="s">
        <v>5497</v>
      </c>
      <c r="D1178" s="18" t="s">
        <v>244</v>
      </c>
      <c r="E1178" s="59" t="s">
        <v>5483</v>
      </c>
      <c r="F1178" s="59" t="s">
        <v>32</v>
      </c>
      <c r="G1178" s="59"/>
      <c r="H1178" s="59" t="s">
        <v>33</v>
      </c>
      <c r="I1178" s="60">
        <v>32</v>
      </c>
      <c r="J1178" s="60">
        <v>0</v>
      </c>
      <c r="K1178" s="60">
        <v>0</v>
      </c>
      <c r="L1178" s="60">
        <v>9280000</v>
      </c>
      <c r="M1178" s="60">
        <v>0</v>
      </c>
      <c r="N1178" s="60">
        <v>0</v>
      </c>
      <c r="O1178" s="60">
        <v>0</v>
      </c>
      <c r="P1178" s="60">
        <v>9280000</v>
      </c>
      <c r="Q1178" s="61">
        <v>9280000</v>
      </c>
      <c r="R1178" s="61">
        <f t="shared" si="36"/>
        <v>0</v>
      </c>
      <c r="S1178" s="61">
        <f t="shared" si="37"/>
        <v>0</v>
      </c>
      <c r="T1178" s="18"/>
    </row>
    <row r="1179" spans="1:20" hidden="1">
      <c r="A1179" s="59">
        <v>1172</v>
      </c>
      <c r="B1179" s="59" t="s">
        <v>5498</v>
      </c>
      <c r="C1179" s="18" t="s">
        <v>1291</v>
      </c>
      <c r="D1179" s="18" t="s">
        <v>135</v>
      </c>
      <c r="E1179" s="59" t="s">
        <v>5483</v>
      </c>
      <c r="F1179" s="59" t="s">
        <v>32</v>
      </c>
      <c r="G1179" s="59"/>
      <c r="H1179" s="59" t="s">
        <v>33</v>
      </c>
      <c r="I1179" s="60">
        <v>10</v>
      </c>
      <c r="J1179" s="60">
        <v>0</v>
      </c>
      <c r="K1179" s="60">
        <v>0</v>
      </c>
      <c r="L1179" s="60">
        <v>2900000</v>
      </c>
      <c r="M1179" s="60">
        <v>0</v>
      </c>
      <c r="N1179" s="60">
        <v>0</v>
      </c>
      <c r="O1179" s="60">
        <v>0</v>
      </c>
      <c r="P1179" s="60">
        <v>2900000</v>
      </c>
      <c r="Q1179" s="61">
        <v>2900000</v>
      </c>
      <c r="R1179" s="61">
        <f t="shared" si="36"/>
        <v>0</v>
      </c>
      <c r="S1179" s="61">
        <f t="shared" si="37"/>
        <v>0</v>
      </c>
      <c r="T1179" s="18"/>
    </row>
    <row r="1180" spans="1:20" hidden="1">
      <c r="A1180" s="59">
        <v>1173</v>
      </c>
      <c r="B1180" s="59" t="s">
        <v>5499</v>
      </c>
      <c r="C1180" s="18" t="s">
        <v>5500</v>
      </c>
      <c r="D1180" s="18" t="s">
        <v>67</v>
      </c>
      <c r="E1180" s="59" t="s">
        <v>5483</v>
      </c>
      <c r="F1180" s="59" t="s">
        <v>32</v>
      </c>
      <c r="G1180" s="59"/>
      <c r="H1180" s="59" t="s">
        <v>33</v>
      </c>
      <c r="I1180" s="60">
        <v>11</v>
      </c>
      <c r="J1180" s="60">
        <v>0</v>
      </c>
      <c r="K1180" s="60">
        <v>0</v>
      </c>
      <c r="L1180" s="60">
        <v>3190000</v>
      </c>
      <c r="M1180" s="60">
        <v>0</v>
      </c>
      <c r="N1180" s="60">
        <v>0</v>
      </c>
      <c r="O1180" s="60">
        <v>0</v>
      </c>
      <c r="P1180" s="60">
        <v>3190000</v>
      </c>
      <c r="Q1180" s="61">
        <v>3190000</v>
      </c>
      <c r="R1180" s="61">
        <f t="shared" si="36"/>
        <v>0</v>
      </c>
      <c r="S1180" s="61">
        <f t="shared" si="37"/>
        <v>0</v>
      </c>
      <c r="T1180" s="18"/>
    </row>
    <row r="1181" spans="1:20" hidden="1">
      <c r="A1181" s="59">
        <v>1174</v>
      </c>
      <c r="B1181" s="59" t="s">
        <v>5501</v>
      </c>
      <c r="C1181" s="18" t="s">
        <v>367</v>
      </c>
      <c r="D1181" s="18" t="s">
        <v>67</v>
      </c>
      <c r="E1181" s="59" t="s">
        <v>5483</v>
      </c>
      <c r="F1181" s="59" t="s">
        <v>32</v>
      </c>
      <c r="G1181" s="59"/>
      <c r="H1181" s="59" t="s">
        <v>33</v>
      </c>
      <c r="I1181" s="60">
        <v>6</v>
      </c>
      <c r="J1181" s="60">
        <v>0</v>
      </c>
      <c r="K1181" s="60">
        <v>0</v>
      </c>
      <c r="L1181" s="60">
        <v>1740000</v>
      </c>
      <c r="M1181" s="60">
        <v>0</v>
      </c>
      <c r="N1181" s="60">
        <v>0</v>
      </c>
      <c r="O1181" s="60">
        <v>0</v>
      </c>
      <c r="P1181" s="60">
        <v>1740000</v>
      </c>
      <c r="Q1181" s="61">
        <v>1740000</v>
      </c>
      <c r="R1181" s="61">
        <f t="shared" si="36"/>
        <v>0</v>
      </c>
      <c r="S1181" s="61">
        <f t="shared" si="37"/>
        <v>0</v>
      </c>
      <c r="T1181" s="18"/>
    </row>
    <row r="1182" spans="1:20">
      <c r="A1182" s="59">
        <v>1175</v>
      </c>
      <c r="B1182" s="59" t="s">
        <v>5502</v>
      </c>
      <c r="C1182" s="18" t="s">
        <v>650</v>
      </c>
      <c r="D1182" s="18" t="s">
        <v>262</v>
      </c>
      <c r="E1182" s="59" t="s">
        <v>5483</v>
      </c>
      <c r="F1182" s="59" t="s">
        <v>32</v>
      </c>
      <c r="G1182" s="59"/>
      <c r="H1182" s="59" t="s">
        <v>33</v>
      </c>
      <c r="I1182" s="60">
        <v>11</v>
      </c>
      <c r="J1182" s="60">
        <v>0</v>
      </c>
      <c r="K1182" s="60">
        <v>0</v>
      </c>
      <c r="L1182" s="60">
        <v>3190000</v>
      </c>
      <c r="M1182" s="60">
        <v>0</v>
      </c>
      <c r="N1182" s="60">
        <v>0</v>
      </c>
      <c r="O1182" s="60">
        <v>0</v>
      </c>
      <c r="P1182" s="60">
        <v>3190000</v>
      </c>
      <c r="Q1182" s="61">
        <v>0</v>
      </c>
      <c r="R1182" s="61">
        <f t="shared" si="36"/>
        <v>0</v>
      </c>
      <c r="S1182" s="61">
        <f t="shared" si="37"/>
        <v>3190000</v>
      </c>
      <c r="T1182" s="18"/>
    </row>
    <row r="1183" spans="1:20" hidden="1">
      <c r="A1183" s="59">
        <v>1176</v>
      </c>
      <c r="B1183" s="59" t="s">
        <v>5503</v>
      </c>
      <c r="C1183" s="18" t="s">
        <v>4362</v>
      </c>
      <c r="D1183" s="18" t="s">
        <v>48</v>
      </c>
      <c r="E1183" s="59" t="s">
        <v>5483</v>
      </c>
      <c r="F1183" s="59" t="s">
        <v>32</v>
      </c>
      <c r="G1183" s="59"/>
      <c r="H1183" s="59" t="s">
        <v>33</v>
      </c>
      <c r="I1183" s="60">
        <v>17</v>
      </c>
      <c r="J1183" s="60">
        <v>0</v>
      </c>
      <c r="K1183" s="60">
        <v>0</v>
      </c>
      <c r="L1183" s="60">
        <v>4930000</v>
      </c>
      <c r="M1183" s="60">
        <v>0</v>
      </c>
      <c r="N1183" s="60">
        <v>0</v>
      </c>
      <c r="O1183" s="60">
        <v>0</v>
      </c>
      <c r="P1183" s="60">
        <v>4930000</v>
      </c>
      <c r="Q1183" s="61">
        <v>4930000</v>
      </c>
      <c r="R1183" s="61">
        <f t="shared" si="36"/>
        <v>0</v>
      </c>
      <c r="S1183" s="61">
        <f t="shared" si="37"/>
        <v>0</v>
      </c>
      <c r="T1183" s="18"/>
    </row>
    <row r="1184" spans="1:20" hidden="1">
      <c r="A1184" s="59">
        <v>1177</v>
      </c>
      <c r="B1184" s="59" t="s">
        <v>5504</v>
      </c>
      <c r="C1184" s="18" t="s">
        <v>746</v>
      </c>
      <c r="D1184" s="18" t="s">
        <v>96</v>
      </c>
      <c r="E1184" s="59" t="s">
        <v>5483</v>
      </c>
      <c r="F1184" s="59" t="s">
        <v>32</v>
      </c>
      <c r="G1184" s="59"/>
      <c r="H1184" s="59" t="s">
        <v>33</v>
      </c>
      <c r="I1184" s="60">
        <v>17</v>
      </c>
      <c r="J1184" s="60">
        <v>0</v>
      </c>
      <c r="K1184" s="60">
        <v>0</v>
      </c>
      <c r="L1184" s="60">
        <v>4930000</v>
      </c>
      <c r="M1184" s="60">
        <v>0</v>
      </c>
      <c r="N1184" s="60">
        <v>0</v>
      </c>
      <c r="O1184" s="60">
        <v>0</v>
      </c>
      <c r="P1184" s="60">
        <v>4930000</v>
      </c>
      <c r="Q1184" s="61">
        <v>12760000</v>
      </c>
      <c r="R1184" s="61">
        <f t="shared" si="36"/>
        <v>7830000</v>
      </c>
      <c r="S1184" s="61">
        <f t="shared" si="37"/>
        <v>0</v>
      </c>
      <c r="T1184" s="18"/>
    </row>
    <row r="1185" spans="1:20" hidden="1">
      <c r="A1185" s="59">
        <v>1178</v>
      </c>
      <c r="B1185" s="59" t="s">
        <v>5505</v>
      </c>
      <c r="C1185" s="18" t="s">
        <v>5506</v>
      </c>
      <c r="D1185" s="18" t="s">
        <v>67</v>
      </c>
      <c r="E1185" s="59" t="s">
        <v>5483</v>
      </c>
      <c r="F1185" s="59" t="s">
        <v>32</v>
      </c>
      <c r="G1185" s="59"/>
      <c r="H1185" s="59" t="s">
        <v>33</v>
      </c>
      <c r="I1185" s="60">
        <v>11</v>
      </c>
      <c r="J1185" s="60">
        <v>0</v>
      </c>
      <c r="K1185" s="60">
        <v>0</v>
      </c>
      <c r="L1185" s="60">
        <v>3190000</v>
      </c>
      <c r="M1185" s="60">
        <v>0</v>
      </c>
      <c r="N1185" s="60">
        <v>0</v>
      </c>
      <c r="O1185" s="60">
        <v>0</v>
      </c>
      <c r="P1185" s="60">
        <v>3190000</v>
      </c>
      <c r="Q1185" s="61">
        <v>7142000</v>
      </c>
      <c r="R1185" s="61">
        <f t="shared" si="36"/>
        <v>3952000</v>
      </c>
      <c r="S1185" s="61">
        <f t="shared" si="37"/>
        <v>0</v>
      </c>
      <c r="T1185" s="18"/>
    </row>
    <row r="1186" spans="1:20" hidden="1">
      <c r="A1186" s="59">
        <v>1179</v>
      </c>
      <c r="B1186" s="59" t="s">
        <v>5507</v>
      </c>
      <c r="C1186" s="18" t="s">
        <v>2428</v>
      </c>
      <c r="D1186" s="18" t="s">
        <v>107</v>
      </c>
      <c r="E1186" s="59" t="s">
        <v>5483</v>
      </c>
      <c r="F1186" s="59" t="s">
        <v>32</v>
      </c>
      <c r="G1186" s="59"/>
      <c r="H1186" s="59" t="s">
        <v>33</v>
      </c>
      <c r="I1186" s="60">
        <v>18</v>
      </c>
      <c r="J1186" s="60">
        <v>0</v>
      </c>
      <c r="K1186" s="60">
        <v>0</v>
      </c>
      <c r="L1186" s="60">
        <v>5220000</v>
      </c>
      <c r="M1186" s="60">
        <v>0</v>
      </c>
      <c r="N1186" s="60">
        <v>0</v>
      </c>
      <c r="O1186" s="60">
        <v>0</v>
      </c>
      <c r="P1186" s="60">
        <v>5220000</v>
      </c>
      <c r="Q1186" s="61">
        <v>5220000</v>
      </c>
      <c r="R1186" s="61">
        <f t="shared" si="36"/>
        <v>0</v>
      </c>
      <c r="S1186" s="61">
        <f t="shared" si="37"/>
        <v>0</v>
      </c>
      <c r="T1186" s="18"/>
    </row>
    <row r="1187" spans="1:20" hidden="1">
      <c r="A1187" s="59">
        <v>1180</v>
      </c>
      <c r="B1187" s="59" t="s">
        <v>5508</v>
      </c>
      <c r="C1187" s="18" t="s">
        <v>5509</v>
      </c>
      <c r="D1187" s="18" t="s">
        <v>36</v>
      </c>
      <c r="E1187" s="59" t="s">
        <v>5483</v>
      </c>
      <c r="F1187" s="59" t="s">
        <v>32</v>
      </c>
      <c r="G1187" s="59"/>
      <c r="H1187" s="59" t="s">
        <v>33</v>
      </c>
      <c r="I1187" s="60">
        <v>8</v>
      </c>
      <c r="J1187" s="60">
        <v>0</v>
      </c>
      <c r="K1187" s="60">
        <v>0</v>
      </c>
      <c r="L1187" s="60">
        <v>2320000</v>
      </c>
      <c r="M1187" s="60">
        <v>0</v>
      </c>
      <c r="N1187" s="60">
        <v>0</v>
      </c>
      <c r="O1187" s="60">
        <v>0</v>
      </c>
      <c r="P1187" s="60">
        <v>2320000</v>
      </c>
      <c r="Q1187" s="61">
        <v>2320000</v>
      </c>
      <c r="R1187" s="61">
        <f t="shared" si="36"/>
        <v>0</v>
      </c>
      <c r="S1187" s="61">
        <f t="shared" si="37"/>
        <v>0</v>
      </c>
      <c r="T1187" s="18"/>
    </row>
    <row r="1188" spans="1:20" hidden="1">
      <c r="A1188" s="59">
        <v>1181</v>
      </c>
      <c r="B1188" s="59" t="s">
        <v>5510</v>
      </c>
      <c r="C1188" s="18" t="s">
        <v>5511</v>
      </c>
      <c r="D1188" s="18" t="s">
        <v>93</v>
      </c>
      <c r="E1188" s="59" t="s">
        <v>5483</v>
      </c>
      <c r="F1188" s="59" t="s">
        <v>32</v>
      </c>
      <c r="G1188" s="59"/>
      <c r="H1188" s="59" t="s">
        <v>33</v>
      </c>
      <c r="I1188" s="60">
        <v>11</v>
      </c>
      <c r="J1188" s="60">
        <v>0</v>
      </c>
      <c r="K1188" s="60">
        <v>0</v>
      </c>
      <c r="L1188" s="60">
        <v>3190000</v>
      </c>
      <c r="M1188" s="60">
        <v>0</v>
      </c>
      <c r="N1188" s="60">
        <v>0</v>
      </c>
      <c r="O1188" s="60">
        <v>0</v>
      </c>
      <c r="P1188" s="60">
        <v>3190000</v>
      </c>
      <c r="Q1188" s="61">
        <v>3190000</v>
      </c>
      <c r="R1188" s="61">
        <f t="shared" si="36"/>
        <v>0</v>
      </c>
      <c r="S1188" s="61">
        <f t="shared" si="37"/>
        <v>0</v>
      </c>
      <c r="T1188" s="18"/>
    </row>
    <row r="1189" spans="1:20">
      <c r="A1189" s="59">
        <v>1182</v>
      </c>
      <c r="B1189" s="59" t="s">
        <v>5512</v>
      </c>
      <c r="C1189" s="18" t="s">
        <v>448</v>
      </c>
      <c r="D1189" s="18" t="s">
        <v>192</v>
      </c>
      <c r="E1189" s="59" t="s">
        <v>5483</v>
      </c>
      <c r="F1189" s="59" t="s">
        <v>32</v>
      </c>
      <c r="G1189" s="59"/>
      <c r="H1189" s="59" t="s">
        <v>33</v>
      </c>
      <c r="I1189" s="60">
        <v>11</v>
      </c>
      <c r="J1189" s="60">
        <v>0</v>
      </c>
      <c r="K1189" s="60">
        <v>0</v>
      </c>
      <c r="L1189" s="60">
        <v>3190000</v>
      </c>
      <c r="M1189" s="60">
        <v>0</v>
      </c>
      <c r="N1189" s="60">
        <v>0</v>
      </c>
      <c r="O1189" s="60">
        <v>0</v>
      </c>
      <c r="P1189" s="60">
        <v>3190000</v>
      </c>
      <c r="Q1189" s="61">
        <v>0</v>
      </c>
      <c r="R1189" s="61">
        <f t="shared" si="36"/>
        <v>0</v>
      </c>
      <c r="S1189" s="61">
        <f t="shared" si="37"/>
        <v>3190000</v>
      </c>
      <c r="T1189" s="18"/>
    </row>
    <row r="1190" spans="1:20" hidden="1">
      <c r="A1190" s="59">
        <v>1183</v>
      </c>
      <c r="B1190" s="59" t="s">
        <v>5513</v>
      </c>
      <c r="C1190" s="18" t="s">
        <v>5514</v>
      </c>
      <c r="D1190" s="18" t="s">
        <v>715</v>
      </c>
      <c r="E1190" s="59" t="s">
        <v>5483</v>
      </c>
      <c r="F1190" s="59" t="s">
        <v>32</v>
      </c>
      <c r="G1190" s="59"/>
      <c r="H1190" s="59" t="s">
        <v>33</v>
      </c>
      <c r="I1190" s="60">
        <v>18</v>
      </c>
      <c r="J1190" s="60">
        <v>0</v>
      </c>
      <c r="K1190" s="60">
        <v>0</v>
      </c>
      <c r="L1190" s="60">
        <v>5220000</v>
      </c>
      <c r="M1190" s="60">
        <v>0</v>
      </c>
      <c r="N1190" s="60">
        <v>0</v>
      </c>
      <c r="O1190" s="60">
        <v>0</v>
      </c>
      <c r="P1190" s="60">
        <v>5220000</v>
      </c>
      <c r="Q1190" s="61">
        <v>5220000</v>
      </c>
      <c r="R1190" s="61">
        <f t="shared" si="36"/>
        <v>0</v>
      </c>
      <c r="S1190" s="61">
        <f t="shared" si="37"/>
        <v>0</v>
      </c>
      <c r="T1190" s="18"/>
    </row>
    <row r="1191" spans="1:20">
      <c r="A1191" s="59">
        <v>1184</v>
      </c>
      <c r="B1191" s="59" t="s">
        <v>5515</v>
      </c>
      <c r="C1191" s="18" t="s">
        <v>1581</v>
      </c>
      <c r="D1191" s="18" t="s">
        <v>36</v>
      </c>
      <c r="E1191" s="59" t="s">
        <v>5483</v>
      </c>
      <c r="F1191" s="59" t="s">
        <v>32</v>
      </c>
      <c r="G1191" s="59"/>
      <c r="H1191" s="59" t="s">
        <v>33</v>
      </c>
      <c r="I1191" s="60">
        <v>11</v>
      </c>
      <c r="J1191" s="60">
        <v>0</v>
      </c>
      <c r="K1191" s="60">
        <v>0</v>
      </c>
      <c r="L1191" s="60">
        <v>3190000</v>
      </c>
      <c r="M1191" s="60">
        <v>0</v>
      </c>
      <c r="N1191" s="60">
        <v>0</v>
      </c>
      <c r="O1191" s="60">
        <v>0</v>
      </c>
      <c r="P1191" s="60">
        <v>3190000</v>
      </c>
      <c r="Q1191" s="61">
        <v>0</v>
      </c>
      <c r="R1191" s="61">
        <f t="shared" si="36"/>
        <v>0</v>
      </c>
      <c r="S1191" s="61">
        <f t="shared" si="37"/>
        <v>3190000</v>
      </c>
      <c r="T1191" s="18"/>
    </row>
    <row r="1192" spans="1:20" hidden="1">
      <c r="A1192" s="59">
        <v>1185</v>
      </c>
      <c r="B1192" s="59" t="s">
        <v>5516</v>
      </c>
      <c r="C1192" s="18" t="s">
        <v>2428</v>
      </c>
      <c r="D1192" s="18" t="s">
        <v>36</v>
      </c>
      <c r="E1192" s="59" t="s">
        <v>5483</v>
      </c>
      <c r="F1192" s="59" t="s">
        <v>32</v>
      </c>
      <c r="G1192" s="59"/>
      <c r="H1192" s="59" t="s">
        <v>33</v>
      </c>
      <c r="I1192" s="60">
        <v>17</v>
      </c>
      <c r="J1192" s="60">
        <v>0</v>
      </c>
      <c r="K1192" s="60">
        <v>0</v>
      </c>
      <c r="L1192" s="60">
        <v>4930000</v>
      </c>
      <c r="M1192" s="60">
        <v>0</v>
      </c>
      <c r="N1192" s="60">
        <v>0</v>
      </c>
      <c r="O1192" s="60">
        <v>0</v>
      </c>
      <c r="P1192" s="60">
        <v>4930000</v>
      </c>
      <c r="Q1192" s="61">
        <v>4930000</v>
      </c>
      <c r="R1192" s="61">
        <f t="shared" si="36"/>
        <v>0</v>
      </c>
      <c r="S1192" s="61">
        <f t="shared" si="37"/>
        <v>0</v>
      </c>
      <c r="T1192" s="18"/>
    </row>
    <row r="1193" spans="1:20" hidden="1">
      <c r="A1193" s="59">
        <v>1186</v>
      </c>
      <c r="B1193" s="59" t="s">
        <v>5517</v>
      </c>
      <c r="C1193" s="18" t="s">
        <v>5518</v>
      </c>
      <c r="D1193" s="18" t="s">
        <v>705</v>
      </c>
      <c r="E1193" s="59" t="s">
        <v>5483</v>
      </c>
      <c r="F1193" s="59" t="s">
        <v>32</v>
      </c>
      <c r="G1193" s="59"/>
      <c r="H1193" s="59" t="s">
        <v>33</v>
      </c>
      <c r="I1193" s="60">
        <v>6</v>
      </c>
      <c r="J1193" s="60">
        <v>0</v>
      </c>
      <c r="K1193" s="60">
        <v>0</v>
      </c>
      <c r="L1193" s="60">
        <v>1740000</v>
      </c>
      <c r="M1193" s="60">
        <v>0</v>
      </c>
      <c r="N1193" s="60">
        <v>0</v>
      </c>
      <c r="O1193" s="60">
        <v>0</v>
      </c>
      <c r="P1193" s="60">
        <v>1740000</v>
      </c>
      <c r="Q1193" s="61">
        <v>1740000</v>
      </c>
      <c r="R1193" s="61">
        <f t="shared" si="36"/>
        <v>0</v>
      </c>
      <c r="S1193" s="61">
        <f t="shared" si="37"/>
        <v>0</v>
      </c>
      <c r="T1193" s="18"/>
    </row>
    <row r="1194" spans="1:20" hidden="1">
      <c r="A1194" s="59">
        <v>1187</v>
      </c>
      <c r="B1194" s="59" t="s">
        <v>5519</v>
      </c>
      <c r="C1194" s="18" t="s">
        <v>5520</v>
      </c>
      <c r="D1194" s="18" t="s">
        <v>725</v>
      </c>
      <c r="E1194" s="59" t="s">
        <v>5483</v>
      </c>
      <c r="F1194" s="59" t="s">
        <v>32</v>
      </c>
      <c r="G1194" s="59"/>
      <c r="H1194" s="59" t="s">
        <v>33</v>
      </c>
      <c r="I1194" s="60">
        <v>32</v>
      </c>
      <c r="J1194" s="60">
        <v>0</v>
      </c>
      <c r="K1194" s="60">
        <v>0</v>
      </c>
      <c r="L1194" s="60">
        <v>9280000</v>
      </c>
      <c r="M1194" s="60">
        <v>0</v>
      </c>
      <c r="N1194" s="60">
        <v>0</v>
      </c>
      <c r="O1194" s="60">
        <v>0</v>
      </c>
      <c r="P1194" s="60">
        <v>9280000</v>
      </c>
      <c r="Q1194" s="61">
        <v>9280000</v>
      </c>
      <c r="R1194" s="61">
        <f t="shared" si="36"/>
        <v>0</v>
      </c>
      <c r="S1194" s="61">
        <f t="shared" si="37"/>
        <v>0</v>
      </c>
      <c r="T1194" s="18"/>
    </row>
    <row r="1195" spans="1:20" hidden="1">
      <c r="A1195" s="59">
        <v>1188</v>
      </c>
      <c r="B1195" s="59" t="s">
        <v>5521</v>
      </c>
      <c r="C1195" s="18" t="s">
        <v>1040</v>
      </c>
      <c r="D1195" s="18" t="s">
        <v>259</v>
      </c>
      <c r="E1195" s="59" t="s">
        <v>5483</v>
      </c>
      <c r="F1195" s="59" t="s">
        <v>32</v>
      </c>
      <c r="G1195" s="59"/>
      <c r="H1195" s="59" t="s">
        <v>33</v>
      </c>
      <c r="I1195" s="60">
        <v>11</v>
      </c>
      <c r="J1195" s="60">
        <v>0</v>
      </c>
      <c r="K1195" s="60">
        <v>0</v>
      </c>
      <c r="L1195" s="60">
        <v>3190000</v>
      </c>
      <c r="M1195" s="60">
        <v>0</v>
      </c>
      <c r="N1195" s="60">
        <v>0</v>
      </c>
      <c r="O1195" s="60">
        <v>0</v>
      </c>
      <c r="P1195" s="60">
        <v>3190000</v>
      </c>
      <c r="Q1195" s="61">
        <v>3190000</v>
      </c>
      <c r="R1195" s="61">
        <f t="shared" si="36"/>
        <v>0</v>
      </c>
      <c r="S1195" s="61">
        <f t="shared" si="37"/>
        <v>0</v>
      </c>
      <c r="T1195" s="18"/>
    </row>
    <row r="1196" spans="1:20">
      <c r="A1196" s="59">
        <v>1189</v>
      </c>
      <c r="B1196" s="59" t="s">
        <v>5522</v>
      </c>
      <c r="C1196" s="18" t="s">
        <v>1492</v>
      </c>
      <c r="D1196" s="18" t="s">
        <v>192</v>
      </c>
      <c r="E1196" s="59" t="s">
        <v>5483</v>
      </c>
      <c r="F1196" s="59" t="s">
        <v>32</v>
      </c>
      <c r="G1196" s="59"/>
      <c r="H1196" s="59" t="s">
        <v>33</v>
      </c>
      <c r="I1196" s="60">
        <v>11</v>
      </c>
      <c r="J1196" s="60">
        <v>0</v>
      </c>
      <c r="K1196" s="60">
        <v>0</v>
      </c>
      <c r="L1196" s="60">
        <v>3190000</v>
      </c>
      <c r="M1196" s="60">
        <v>0</v>
      </c>
      <c r="N1196" s="60">
        <v>0</v>
      </c>
      <c r="O1196" s="60">
        <v>0</v>
      </c>
      <c r="P1196" s="60">
        <v>3190000</v>
      </c>
      <c r="Q1196" s="61">
        <v>0</v>
      </c>
      <c r="R1196" s="61">
        <f t="shared" si="36"/>
        <v>0</v>
      </c>
      <c r="S1196" s="61">
        <f t="shared" si="37"/>
        <v>3190000</v>
      </c>
      <c r="T1196" s="18"/>
    </row>
    <row r="1197" spans="1:20" hidden="1">
      <c r="A1197" s="59">
        <v>1190</v>
      </c>
      <c r="B1197" s="59" t="s">
        <v>5523</v>
      </c>
      <c r="C1197" s="18" t="s">
        <v>5524</v>
      </c>
      <c r="D1197" s="18" t="s">
        <v>436</v>
      </c>
      <c r="E1197" s="59" t="s">
        <v>5483</v>
      </c>
      <c r="F1197" s="59" t="s">
        <v>32</v>
      </c>
      <c r="G1197" s="59"/>
      <c r="H1197" s="59" t="s">
        <v>33</v>
      </c>
      <c r="I1197" s="60">
        <v>33</v>
      </c>
      <c r="J1197" s="60">
        <v>0</v>
      </c>
      <c r="K1197" s="60">
        <v>0</v>
      </c>
      <c r="L1197" s="60">
        <v>9570000</v>
      </c>
      <c r="M1197" s="60">
        <v>0</v>
      </c>
      <c r="N1197" s="60">
        <v>0</v>
      </c>
      <c r="O1197" s="60">
        <v>0</v>
      </c>
      <c r="P1197" s="60">
        <v>9570000</v>
      </c>
      <c r="Q1197" s="61">
        <v>9570000</v>
      </c>
      <c r="R1197" s="61">
        <f t="shared" si="36"/>
        <v>0</v>
      </c>
      <c r="S1197" s="61">
        <f t="shared" si="37"/>
        <v>0</v>
      </c>
      <c r="T1197" s="18"/>
    </row>
    <row r="1198" spans="1:20" hidden="1">
      <c r="A1198" s="59">
        <v>1191</v>
      </c>
      <c r="B1198" s="59" t="s">
        <v>5525</v>
      </c>
      <c r="C1198" s="18" t="s">
        <v>593</v>
      </c>
      <c r="D1198" s="18" t="s">
        <v>67</v>
      </c>
      <c r="E1198" s="59" t="s">
        <v>5483</v>
      </c>
      <c r="F1198" s="59" t="s">
        <v>32</v>
      </c>
      <c r="G1198" s="59"/>
      <c r="H1198" s="59" t="s">
        <v>33</v>
      </c>
      <c r="I1198" s="60">
        <v>11</v>
      </c>
      <c r="J1198" s="60">
        <v>0</v>
      </c>
      <c r="K1198" s="60">
        <v>0</v>
      </c>
      <c r="L1198" s="60">
        <v>3190000</v>
      </c>
      <c r="M1198" s="60">
        <v>0</v>
      </c>
      <c r="N1198" s="60">
        <v>0</v>
      </c>
      <c r="O1198" s="60">
        <v>0</v>
      </c>
      <c r="P1198" s="60">
        <v>3190000</v>
      </c>
      <c r="Q1198" s="61">
        <v>3190000</v>
      </c>
      <c r="R1198" s="61">
        <f t="shared" si="36"/>
        <v>0</v>
      </c>
      <c r="S1198" s="61">
        <f t="shared" si="37"/>
        <v>0</v>
      </c>
      <c r="T1198" s="18"/>
    </row>
    <row r="1199" spans="1:20" hidden="1">
      <c r="A1199" s="59">
        <v>1192</v>
      </c>
      <c r="B1199" s="59" t="s">
        <v>5526</v>
      </c>
      <c r="C1199" s="18" t="s">
        <v>1226</v>
      </c>
      <c r="D1199" s="18" t="s">
        <v>158</v>
      </c>
      <c r="E1199" s="59" t="s">
        <v>5483</v>
      </c>
      <c r="F1199" s="59" t="s">
        <v>32</v>
      </c>
      <c r="G1199" s="59"/>
      <c r="H1199" s="59" t="s">
        <v>33</v>
      </c>
      <c r="I1199" s="60">
        <v>11</v>
      </c>
      <c r="J1199" s="60">
        <v>0</v>
      </c>
      <c r="K1199" s="60">
        <v>0</v>
      </c>
      <c r="L1199" s="60">
        <v>3190000</v>
      </c>
      <c r="M1199" s="60">
        <v>0</v>
      </c>
      <c r="N1199" s="60">
        <v>0</v>
      </c>
      <c r="O1199" s="60">
        <v>0</v>
      </c>
      <c r="P1199" s="60">
        <v>3190000</v>
      </c>
      <c r="Q1199" s="61">
        <v>3190000</v>
      </c>
      <c r="R1199" s="61">
        <f t="shared" si="36"/>
        <v>0</v>
      </c>
      <c r="S1199" s="61">
        <f t="shared" si="37"/>
        <v>0</v>
      </c>
      <c r="T1199" s="18"/>
    </row>
    <row r="1200" spans="1:20" hidden="1">
      <c r="A1200" s="59">
        <v>1193</v>
      </c>
      <c r="B1200" s="59" t="s">
        <v>5527</v>
      </c>
      <c r="C1200" s="18" t="s">
        <v>514</v>
      </c>
      <c r="D1200" s="18" t="s">
        <v>3174</v>
      </c>
      <c r="E1200" s="59" t="s">
        <v>5483</v>
      </c>
      <c r="F1200" s="59" t="s">
        <v>32</v>
      </c>
      <c r="G1200" s="59"/>
      <c r="H1200" s="59" t="s">
        <v>33</v>
      </c>
      <c r="I1200" s="60">
        <v>23</v>
      </c>
      <c r="J1200" s="60">
        <v>3</v>
      </c>
      <c r="K1200" s="60">
        <v>0</v>
      </c>
      <c r="L1200" s="60">
        <v>6670000</v>
      </c>
      <c r="M1200" s="60">
        <v>870000</v>
      </c>
      <c r="N1200" s="60">
        <v>0</v>
      </c>
      <c r="O1200" s="60">
        <v>0</v>
      </c>
      <c r="P1200" s="60">
        <v>7540000</v>
      </c>
      <c r="Q1200" s="61">
        <v>7540000</v>
      </c>
      <c r="R1200" s="61">
        <f t="shared" si="36"/>
        <v>0</v>
      </c>
      <c r="S1200" s="61">
        <f t="shared" si="37"/>
        <v>0</v>
      </c>
      <c r="T1200" s="18"/>
    </row>
    <row r="1201" spans="1:20">
      <c r="A1201" s="59">
        <v>1194</v>
      </c>
      <c r="B1201" s="59" t="s">
        <v>5528</v>
      </c>
      <c r="C1201" s="18" t="s">
        <v>1800</v>
      </c>
      <c r="D1201" s="18" t="s">
        <v>158</v>
      </c>
      <c r="E1201" s="59" t="s">
        <v>5483</v>
      </c>
      <c r="F1201" s="59" t="s">
        <v>32</v>
      </c>
      <c r="G1201" s="59"/>
      <c r="H1201" s="59" t="s">
        <v>33</v>
      </c>
      <c r="I1201" s="60">
        <v>14</v>
      </c>
      <c r="J1201" s="60">
        <v>2</v>
      </c>
      <c r="K1201" s="60">
        <v>0</v>
      </c>
      <c r="L1201" s="60">
        <v>4060000</v>
      </c>
      <c r="M1201" s="60">
        <v>580000</v>
      </c>
      <c r="N1201" s="60">
        <v>0</v>
      </c>
      <c r="O1201" s="60">
        <v>0</v>
      </c>
      <c r="P1201" s="60">
        <v>4640000</v>
      </c>
      <c r="Q1201" s="61">
        <v>0</v>
      </c>
      <c r="R1201" s="61">
        <f t="shared" si="36"/>
        <v>0</v>
      </c>
      <c r="S1201" s="61">
        <f t="shared" si="37"/>
        <v>4640000</v>
      </c>
      <c r="T1201" s="18"/>
    </row>
    <row r="1202" spans="1:20" hidden="1">
      <c r="A1202" s="59">
        <v>1195</v>
      </c>
      <c r="B1202" s="59" t="s">
        <v>5529</v>
      </c>
      <c r="C1202" s="18" t="s">
        <v>5087</v>
      </c>
      <c r="D1202" s="18" t="s">
        <v>328</v>
      </c>
      <c r="E1202" s="59" t="s">
        <v>5483</v>
      </c>
      <c r="F1202" s="59" t="s">
        <v>32</v>
      </c>
      <c r="G1202" s="59"/>
      <c r="H1202" s="59" t="s">
        <v>33</v>
      </c>
      <c r="I1202" s="60">
        <v>23</v>
      </c>
      <c r="J1202" s="60">
        <v>0</v>
      </c>
      <c r="K1202" s="60">
        <v>0</v>
      </c>
      <c r="L1202" s="60">
        <v>6670000</v>
      </c>
      <c r="M1202" s="60">
        <v>0</v>
      </c>
      <c r="N1202" s="60">
        <v>0</v>
      </c>
      <c r="O1202" s="60">
        <v>0</v>
      </c>
      <c r="P1202" s="60">
        <v>6670000</v>
      </c>
      <c r="Q1202" s="61">
        <v>6670000</v>
      </c>
      <c r="R1202" s="61">
        <f t="shared" si="36"/>
        <v>0</v>
      </c>
      <c r="S1202" s="61">
        <f t="shared" si="37"/>
        <v>0</v>
      </c>
      <c r="T1202" s="18"/>
    </row>
    <row r="1203" spans="1:20" hidden="1">
      <c r="A1203" s="59">
        <v>1196</v>
      </c>
      <c r="B1203" s="59" t="s">
        <v>5530</v>
      </c>
      <c r="C1203" s="18" t="s">
        <v>2697</v>
      </c>
      <c r="D1203" s="18" t="s">
        <v>335</v>
      </c>
      <c r="E1203" s="59" t="s">
        <v>5483</v>
      </c>
      <c r="F1203" s="59" t="s">
        <v>32</v>
      </c>
      <c r="G1203" s="59"/>
      <c r="H1203" s="59" t="s">
        <v>33</v>
      </c>
      <c r="I1203" s="60">
        <v>11</v>
      </c>
      <c r="J1203" s="60">
        <v>0</v>
      </c>
      <c r="K1203" s="60">
        <v>0</v>
      </c>
      <c r="L1203" s="60">
        <v>3190000</v>
      </c>
      <c r="M1203" s="60">
        <v>0</v>
      </c>
      <c r="N1203" s="60">
        <v>0</v>
      </c>
      <c r="O1203" s="60">
        <v>0</v>
      </c>
      <c r="P1203" s="60">
        <v>3190000</v>
      </c>
      <c r="Q1203" s="61">
        <v>7540000</v>
      </c>
      <c r="R1203" s="61">
        <f t="shared" si="36"/>
        <v>4350000</v>
      </c>
      <c r="S1203" s="61">
        <f t="shared" si="37"/>
        <v>0</v>
      </c>
      <c r="T1203" s="18"/>
    </row>
    <row r="1204" spans="1:20" hidden="1">
      <c r="A1204" s="59">
        <v>1197</v>
      </c>
      <c r="B1204" s="59" t="s">
        <v>5531</v>
      </c>
      <c r="C1204" s="18" t="s">
        <v>1027</v>
      </c>
      <c r="D1204" s="18" t="s">
        <v>63</v>
      </c>
      <c r="E1204" s="59" t="s">
        <v>5483</v>
      </c>
      <c r="F1204" s="59" t="s">
        <v>32</v>
      </c>
      <c r="G1204" s="59"/>
      <c r="H1204" s="59" t="s">
        <v>33</v>
      </c>
      <c r="I1204" s="60">
        <v>13</v>
      </c>
      <c r="J1204" s="60">
        <v>0</v>
      </c>
      <c r="K1204" s="60">
        <v>0</v>
      </c>
      <c r="L1204" s="60">
        <v>3770000</v>
      </c>
      <c r="M1204" s="60">
        <v>0</v>
      </c>
      <c r="N1204" s="60">
        <v>0</v>
      </c>
      <c r="O1204" s="60">
        <v>0</v>
      </c>
      <c r="P1204" s="60">
        <v>3770000</v>
      </c>
      <c r="Q1204" s="61">
        <v>3770000</v>
      </c>
      <c r="R1204" s="61">
        <f t="shared" si="36"/>
        <v>0</v>
      </c>
      <c r="S1204" s="61">
        <f t="shared" si="37"/>
        <v>0</v>
      </c>
      <c r="T1204" s="18"/>
    </row>
    <row r="1205" spans="1:20" hidden="1">
      <c r="A1205" s="59">
        <v>1198</v>
      </c>
      <c r="B1205" s="59" t="s">
        <v>5532</v>
      </c>
      <c r="C1205" s="18" t="s">
        <v>667</v>
      </c>
      <c r="D1205" s="18" t="s">
        <v>135</v>
      </c>
      <c r="E1205" s="59" t="s">
        <v>5483</v>
      </c>
      <c r="F1205" s="59" t="s">
        <v>32</v>
      </c>
      <c r="G1205" s="59"/>
      <c r="H1205" s="59" t="s">
        <v>33</v>
      </c>
      <c r="I1205" s="60">
        <v>11</v>
      </c>
      <c r="J1205" s="60">
        <v>0</v>
      </c>
      <c r="K1205" s="60">
        <v>0</v>
      </c>
      <c r="L1205" s="60">
        <v>3190000</v>
      </c>
      <c r="M1205" s="60">
        <v>0</v>
      </c>
      <c r="N1205" s="60">
        <v>0</v>
      </c>
      <c r="O1205" s="60">
        <v>0</v>
      </c>
      <c r="P1205" s="60">
        <v>3190000</v>
      </c>
      <c r="Q1205" s="61">
        <v>7540000</v>
      </c>
      <c r="R1205" s="61">
        <f t="shared" si="36"/>
        <v>4350000</v>
      </c>
      <c r="S1205" s="61">
        <f t="shared" si="37"/>
        <v>0</v>
      </c>
      <c r="T1205" s="18"/>
    </row>
    <row r="1206" spans="1:20" hidden="1">
      <c r="A1206" s="59">
        <v>1199</v>
      </c>
      <c r="B1206" s="59" t="s">
        <v>5533</v>
      </c>
      <c r="C1206" s="18" t="s">
        <v>95</v>
      </c>
      <c r="D1206" s="18" t="s">
        <v>259</v>
      </c>
      <c r="E1206" s="59" t="s">
        <v>5483</v>
      </c>
      <c r="F1206" s="59" t="s">
        <v>32</v>
      </c>
      <c r="G1206" s="59"/>
      <c r="H1206" s="59" t="s">
        <v>33</v>
      </c>
      <c r="I1206" s="60">
        <v>23</v>
      </c>
      <c r="J1206" s="60">
        <v>0</v>
      </c>
      <c r="K1206" s="60">
        <v>0</v>
      </c>
      <c r="L1206" s="60">
        <v>6670000</v>
      </c>
      <c r="M1206" s="60">
        <v>0</v>
      </c>
      <c r="N1206" s="60">
        <v>0</v>
      </c>
      <c r="O1206" s="60">
        <v>0</v>
      </c>
      <c r="P1206" s="60">
        <v>6670000</v>
      </c>
      <c r="Q1206" s="61">
        <v>6670000</v>
      </c>
      <c r="R1206" s="61">
        <f t="shared" si="36"/>
        <v>0</v>
      </c>
      <c r="S1206" s="61">
        <f t="shared" si="37"/>
        <v>0</v>
      </c>
      <c r="T1206" s="18"/>
    </row>
    <row r="1207" spans="1:20" hidden="1">
      <c r="A1207" s="59">
        <v>1200</v>
      </c>
      <c r="B1207" s="59" t="s">
        <v>5534</v>
      </c>
      <c r="C1207" s="18" t="s">
        <v>5233</v>
      </c>
      <c r="D1207" s="18" t="s">
        <v>42</v>
      </c>
      <c r="E1207" s="59" t="s">
        <v>5483</v>
      </c>
      <c r="F1207" s="59" t="s">
        <v>32</v>
      </c>
      <c r="G1207" s="59"/>
      <c r="H1207" s="59" t="s">
        <v>33</v>
      </c>
      <c r="I1207" s="60">
        <v>16</v>
      </c>
      <c r="J1207" s="60">
        <v>0</v>
      </c>
      <c r="K1207" s="60">
        <v>0</v>
      </c>
      <c r="L1207" s="60">
        <v>4640000</v>
      </c>
      <c r="M1207" s="60">
        <v>0</v>
      </c>
      <c r="N1207" s="60">
        <v>0</v>
      </c>
      <c r="O1207" s="60">
        <v>0</v>
      </c>
      <c r="P1207" s="60">
        <v>4640000</v>
      </c>
      <c r="Q1207" s="61">
        <v>4640000</v>
      </c>
      <c r="R1207" s="61">
        <f t="shared" si="36"/>
        <v>0</v>
      </c>
      <c r="S1207" s="61">
        <f t="shared" si="37"/>
        <v>0</v>
      </c>
      <c r="T1207" s="18"/>
    </row>
    <row r="1208" spans="1:20" hidden="1">
      <c r="A1208" s="59">
        <v>1201</v>
      </c>
      <c r="B1208" s="59" t="s">
        <v>5535</v>
      </c>
      <c r="C1208" s="18" t="s">
        <v>5536</v>
      </c>
      <c r="D1208" s="18" t="s">
        <v>275</v>
      </c>
      <c r="E1208" s="59" t="s">
        <v>5483</v>
      </c>
      <c r="F1208" s="59" t="s">
        <v>32</v>
      </c>
      <c r="G1208" s="59"/>
      <c r="H1208" s="59" t="s">
        <v>33</v>
      </c>
      <c r="I1208" s="60">
        <v>23</v>
      </c>
      <c r="J1208" s="60">
        <v>0</v>
      </c>
      <c r="K1208" s="60">
        <v>0</v>
      </c>
      <c r="L1208" s="60">
        <v>6670000</v>
      </c>
      <c r="M1208" s="60">
        <v>0</v>
      </c>
      <c r="N1208" s="60">
        <v>0</v>
      </c>
      <c r="O1208" s="60">
        <v>0</v>
      </c>
      <c r="P1208" s="60">
        <v>6670000</v>
      </c>
      <c r="Q1208" s="61">
        <v>6670000</v>
      </c>
      <c r="R1208" s="61">
        <f t="shared" si="36"/>
        <v>0</v>
      </c>
      <c r="S1208" s="61">
        <f t="shared" si="37"/>
        <v>0</v>
      </c>
      <c r="T1208" s="18"/>
    </row>
    <row r="1209" spans="1:20" hidden="1">
      <c r="A1209" s="59">
        <v>1202</v>
      </c>
      <c r="B1209" s="59" t="s">
        <v>5537</v>
      </c>
      <c r="C1209" s="18" t="s">
        <v>5538</v>
      </c>
      <c r="D1209" s="18" t="s">
        <v>36</v>
      </c>
      <c r="E1209" s="59" t="s">
        <v>5483</v>
      </c>
      <c r="F1209" s="59" t="s">
        <v>32</v>
      </c>
      <c r="G1209" s="59"/>
      <c r="H1209" s="59" t="s">
        <v>33</v>
      </c>
      <c r="I1209" s="60">
        <v>11</v>
      </c>
      <c r="J1209" s="60">
        <v>0</v>
      </c>
      <c r="K1209" s="60">
        <v>0</v>
      </c>
      <c r="L1209" s="60">
        <v>3190000</v>
      </c>
      <c r="M1209" s="60">
        <v>0</v>
      </c>
      <c r="N1209" s="60">
        <v>0</v>
      </c>
      <c r="O1209" s="60">
        <v>0</v>
      </c>
      <c r="P1209" s="60">
        <v>3190000</v>
      </c>
      <c r="Q1209" s="61">
        <v>3190000</v>
      </c>
      <c r="R1209" s="61">
        <f t="shared" si="36"/>
        <v>0</v>
      </c>
      <c r="S1209" s="61">
        <f t="shared" si="37"/>
        <v>0</v>
      </c>
      <c r="T1209" s="18"/>
    </row>
    <row r="1210" spans="1:20" hidden="1">
      <c r="A1210" s="59">
        <v>1203</v>
      </c>
      <c r="B1210" s="59" t="s">
        <v>5539</v>
      </c>
      <c r="C1210" s="18" t="s">
        <v>321</v>
      </c>
      <c r="D1210" s="18" t="s">
        <v>77</v>
      </c>
      <c r="E1210" s="59" t="s">
        <v>5483</v>
      </c>
      <c r="F1210" s="59" t="s">
        <v>32</v>
      </c>
      <c r="G1210" s="59"/>
      <c r="H1210" s="59" t="s">
        <v>33</v>
      </c>
      <c r="I1210" s="60">
        <v>22</v>
      </c>
      <c r="J1210" s="60">
        <v>0</v>
      </c>
      <c r="K1210" s="60">
        <v>0</v>
      </c>
      <c r="L1210" s="60">
        <v>6380000</v>
      </c>
      <c r="M1210" s="60">
        <v>0</v>
      </c>
      <c r="N1210" s="60">
        <v>0</v>
      </c>
      <c r="O1210" s="60">
        <v>0</v>
      </c>
      <c r="P1210" s="60">
        <v>6380000</v>
      </c>
      <c r="Q1210" s="61">
        <v>6380000</v>
      </c>
      <c r="R1210" s="61">
        <f t="shared" si="36"/>
        <v>0</v>
      </c>
      <c r="S1210" s="61">
        <f t="shared" si="37"/>
        <v>0</v>
      </c>
      <c r="T1210" s="18"/>
    </row>
    <row r="1211" spans="1:20" hidden="1">
      <c r="A1211" s="59">
        <v>1204</v>
      </c>
      <c r="B1211" s="59" t="s">
        <v>5540</v>
      </c>
      <c r="C1211" s="18" t="s">
        <v>2130</v>
      </c>
      <c r="D1211" s="18" t="s">
        <v>107</v>
      </c>
      <c r="E1211" s="59" t="s">
        <v>5483</v>
      </c>
      <c r="F1211" s="59" t="s">
        <v>32</v>
      </c>
      <c r="G1211" s="59"/>
      <c r="H1211" s="59" t="s">
        <v>33</v>
      </c>
      <c r="I1211" s="60">
        <v>25</v>
      </c>
      <c r="J1211" s="60">
        <v>0</v>
      </c>
      <c r="K1211" s="60">
        <v>0</v>
      </c>
      <c r="L1211" s="60">
        <v>7250000</v>
      </c>
      <c r="M1211" s="60">
        <v>0</v>
      </c>
      <c r="N1211" s="60">
        <v>0</v>
      </c>
      <c r="O1211" s="60">
        <v>0</v>
      </c>
      <c r="P1211" s="60">
        <v>7250000</v>
      </c>
      <c r="Q1211" s="61">
        <v>7250000</v>
      </c>
      <c r="R1211" s="61">
        <f t="shared" si="36"/>
        <v>0</v>
      </c>
      <c r="S1211" s="61">
        <f t="shared" si="37"/>
        <v>0</v>
      </c>
      <c r="T1211" s="18"/>
    </row>
    <row r="1212" spans="1:20">
      <c r="A1212" s="59">
        <v>1205</v>
      </c>
      <c r="B1212" s="59" t="s">
        <v>5541</v>
      </c>
      <c r="C1212" s="18" t="s">
        <v>1903</v>
      </c>
      <c r="D1212" s="18" t="s">
        <v>36</v>
      </c>
      <c r="E1212" s="59" t="s">
        <v>5483</v>
      </c>
      <c r="F1212" s="59" t="s">
        <v>32</v>
      </c>
      <c r="G1212" s="59"/>
      <c r="H1212" s="59" t="s">
        <v>33</v>
      </c>
      <c r="I1212" s="60">
        <v>11</v>
      </c>
      <c r="J1212" s="60">
        <v>0</v>
      </c>
      <c r="K1212" s="60">
        <v>0</v>
      </c>
      <c r="L1212" s="60">
        <v>3190000</v>
      </c>
      <c r="M1212" s="60">
        <v>0</v>
      </c>
      <c r="N1212" s="60">
        <v>0</v>
      </c>
      <c r="O1212" s="60">
        <v>0</v>
      </c>
      <c r="P1212" s="60">
        <v>3190000</v>
      </c>
      <c r="Q1212" s="61">
        <v>0</v>
      </c>
      <c r="R1212" s="61">
        <f t="shared" si="36"/>
        <v>0</v>
      </c>
      <c r="S1212" s="61">
        <f t="shared" si="37"/>
        <v>3190000</v>
      </c>
      <c r="T1212" s="18"/>
    </row>
    <row r="1213" spans="1:20" hidden="1">
      <c r="A1213" s="59">
        <v>1206</v>
      </c>
      <c r="B1213" s="59" t="s">
        <v>5542</v>
      </c>
      <c r="C1213" s="18" t="s">
        <v>3289</v>
      </c>
      <c r="D1213" s="18" t="s">
        <v>67</v>
      </c>
      <c r="E1213" s="59" t="s">
        <v>5483</v>
      </c>
      <c r="F1213" s="59" t="s">
        <v>32</v>
      </c>
      <c r="G1213" s="59"/>
      <c r="H1213" s="59" t="s">
        <v>33</v>
      </c>
      <c r="I1213" s="60">
        <v>11</v>
      </c>
      <c r="J1213" s="60">
        <v>0</v>
      </c>
      <c r="K1213" s="60">
        <v>0</v>
      </c>
      <c r="L1213" s="60">
        <v>3190000</v>
      </c>
      <c r="M1213" s="60">
        <v>0</v>
      </c>
      <c r="N1213" s="60">
        <v>0</v>
      </c>
      <c r="O1213" s="60">
        <v>0</v>
      </c>
      <c r="P1213" s="60">
        <v>3190000</v>
      </c>
      <c r="Q1213" s="61">
        <v>3190000</v>
      </c>
      <c r="R1213" s="61">
        <f t="shared" si="36"/>
        <v>0</v>
      </c>
      <c r="S1213" s="61">
        <f t="shared" si="37"/>
        <v>0</v>
      </c>
      <c r="T1213" s="18"/>
    </row>
    <row r="1214" spans="1:20" hidden="1">
      <c r="A1214" s="59">
        <v>1207</v>
      </c>
      <c r="B1214" s="59" t="s">
        <v>5543</v>
      </c>
      <c r="C1214" s="18" t="s">
        <v>1819</v>
      </c>
      <c r="D1214" s="18" t="s">
        <v>158</v>
      </c>
      <c r="E1214" s="59" t="s">
        <v>5483</v>
      </c>
      <c r="F1214" s="59" t="s">
        <v>32</v>
      </c>
      <c r="G1214" s="59"/>
      <c r="H1214" s="59" t="s">
        <v>33</v>
      </c>
      <c r="I1214" s="60">
        <v>11</v>
      </c>
      <c r="J1214" s="60">
        <v>0</v>
      </c>
      <c r="K1214" s="60">
        <v>0</v>
      </c>
      <c r="L1214" s="60">
        <v>3190000</v>
      </c>
      <c r="M1214" s="60">
        <v>0</v>
      </c>
      <c r="N1214" s="60">
        <v>0</v>
      </c>
      <c r="O1214" s="60">
        <v>0</v>
      </c>
      <c r="P1214" s="60">
        <v>3190000</v>
      </c>
      <c r="Q1214" s="61">
        <v>3190000</v>
      </c>
      <c r="R1214" s="61">
        <f t="shared" si="36"/>
        <v>0</v>
      </c>
      <c r="S1214" s="61">
        <f t="shared" si="37"/>
        <v>0</v>
      </c>
      <c r="T1214" s="18"/>
    </row>
    <row r="1215" spans="1:20" hidden="1">
      <c r="A1215" s="59">
        <v>1208</v>
      </c>
      <c r="B1215" s="59" t="s">
        <v>5544</v>
      </c>
      <c r="C1215" s="18" t="s">
        <v>957</v>
      </c>
      <c r="D1215" s="18" t="s">
        <v>272</v>
      </c>
      <c r="E1215" s="59" t="s">
        <v>5483</v>
      </c>
      <c r="F1215" s="59" t="s">
        <v>32</v>
      </c>
      <c r="G1215" s="59"/>
      <c r="H1215" s="59" t="s">
        <v>33</v>
      </c>
      <c r="I1215" s="60">
        <v>25</v>
      </c>
      <c r="J1215" s="60">
        <v>0</v>
      </c>
      <c r="K1215" s="60">
        <v>0</v>
      </c>
      <c r="L1215" s="60">
        <v>7250000</v>
      </c>
      <c r="M1215" s="60">
        <v>0</v>
      </c>
      <c r="N1215" s="60">
        <v>0</v>
      </c>
      <c r="O1215" s="60">
        <v>0</v>
      </c>
      <c r="P1215" s="60">
        <v>7250000</v>
      </c>
      <c r="Q1215" s="61">
        <v>7250000</v>
      </c>
      <c r="R1215" s="61">
        <f t="shared" si="36"/>
        <v>0</v>
      </c>
      <c r="S1215" s="61">
        <f t="shared" si="37"/>
        <v>0</v>
      </c>
      <c r="T1215" s="18"/>
    </row>
    <row r="1216" spans="1:20" hidden="1">
      <c r="A1216" s="59">
        <v>1209</v>
      </c>
      <c r="B1216" s="59" t="s">
        <v>5545</v>
      </c>
      <c r="C1216" s="18" t="s">
        <v>379</v>
      </c>
      <c r="D1216" s="18" t="s">
        <v>259</v>
      </c>
      <c r="E1216" s="59" t="s">
        <v>5483</v>
      </c>
      <c r="F1216" s="59" t="s">
        <v>32</v>
      </c>
      <c r="G1216" s="59"/>
      <c r="H1216" s="59" t="s">
        <v>33</v>
      </c>
      <c r="I1216" s="60">
        <v>33</v>
      </c>
      <c r="J1216" s="60">
        <v>0</v>
      </c>
      <c r="K1216" s="60">
        <v>0</v>
      </c>
      <c r="L1216" s="60">
        <v>9570000</v>
      </c>
      <c r="M1216" s="60">
        <v>0</v>
      </c>
      <c r="N1216" s="60">
        <v>0</v>
      </c>
      <c r="O1216" s="60">
        <v>0</v>
      </c>
      <c r="P1216" s="60">
        <v>9570000</v>
      </c>
      <c r="Q1216" s="61">
        <v>9570000</v>
      </c>
      <c r="R1216" s="61">
        <f t="shared" si="36"/>
        <v>0</v>
      </c>
      <c r="S1216" s="61">
        <f t="shared" si="37"/>
        <v>0</v>
      </c>
      <c r="T1216" s="18"/>
    </row>
    <row r="1217" spans="1:20" hidden="1">
      <c r="A1217" s="59">
        <v>1210</v>
      </c>
      <c r="B1217" s="59" t="s">
        <v>5546</v>
      </c>
      <c r="C1217" s="18" t="s">
        <v>5547</v>
      </c>
      <c r="D1217" s="18" t="s">
        <v>259</v>
      </c>
      <c r="E1217" s="59" t="s">
        <v>5483</v>
      </c>
      <c r="F1217" s="59" t="s">
        <v>32</v>
      </c>
      <c r="G1217" s="59"/>
      <c r="H1217" s="59" t="s">
        <v>33</v>
      </c>
      <c r="I1217" s="60">
        <v>14</v>
      </c>
      <c r="J1217" s="60">
        <v>3</v>
      </c>
      <c r="K1217" s="60">
        <v>0</v>
      </c>
      <c r="L1217" s="60">
        <v>4060000</v>
      </c>
      <c r="M1217" s="60">
        <v>870000</v>
      </c>
      <c r="N1217" s="60">
        <v>0</v>
      </c>
      <c r="O1217" s="60">
        <v>0</v>
      </c>
      <c r="P1217" s="60">
        <v>4930000</v>
      </c>
      <c r="Q1217" s="61">
        <v>4930000</v>
      </c>
      <c r="R1217" s="61">
        <f t="shared" si="36"/>
        <v>0</v>
      </c>
      <c r="S1217" s="61">
        <f t="shared" si="37"/>
        <v>0</v>
      </c>
      <c r="T1217" s="18"/>
    </row>
    <row r="1218" spans="1:20" hidden="1">
      <c r="A1218" s="59">
        <v>1211</v>
      </c>
      <c r="B1218" s="59" t="s">
        <v>5548</v>
      </c>
      <c r="C1218" s="18" t="s">
        <v>1410</v>
      </c>
      <c r="D1218" s="18" t="s">
        <v>132</v>
      </c>
      <c r="E1218" s="59" t="s">
        <v>5483</v>
      </c>
      <c r="F1218" s="59" t="s">
        <v>32</v>
      </c>
      <c r="G1218" s="59"/>
      <c r="H1218" s="59" t="s">
        <v>33</v>
      </c>
      <c r="I1218" s="60">
        <v>7</v>
      </c>
      <c r="J1218" s="60">
        <v>0</v>
      </c>
      <c r="K1218" s="60">
        <v>0</v>
      </c>
      <c r="L1218" s="60">
        <v>2030000</v>
      </c>
      <c r="M1218" s="60">
        <v>0</v>
      </c>
      <c r="N1218" s="60">
        <v>0</v>
      </c>
      <c r="O1218" s="60">
        <v>0</v>
      </c>
      <c r="P1218" s="60">
        <v>2030000</v>
      </c>
      <c r="Q1218" s="61">
        <v>6380000</v>
      </c>
      <c r="R1218" s="61">
        <f t="shared" si="36"/>
        <v>4350000</v>
      </c>
      <c r="S1218" s="61">
        <f t="shared" si="37"/>
        <v>0</v>
      </c>
      <c r="T1218" s="18"/>
    </row>
    <row r="1219" spans="1:20" hidden="1">
      <c r="A1219" s="59">
        <v>1212</v>
      </c>
      <c r="B1219" s="59" t="s">
        <v>5549</v>
      </c>
      <c r="C1219" s="18" t="s">
        <v>5550</v>
      </c>
      <c r="D1219" s="18" t="s">
        <v>67</v>
      </c>
      <c r="E1219" s="59" t="s">
        <v>5483</v>
      </c>
      <c r="F1219" s="59" t="s">
        <v>32</v>
      </c>
      <c r="G1219" s="59"/>
      <c r="H1219" s="59" t="s">
        <v>33</v>
      </c>
      <c r="I1219" s="60">
        <v>19</v>
      </c>
      <c r="J1219" s="60">
        <v>0</v>
      </c>
      <c r="K1219" s="60">
        <v>0</v>
      </c>
      <c r="L1219" s="60">
        <v>5510000</v>
      </c>
      <c r="M1219" s="60">
        <v>0</v>
      </c>
      <c r="N1219" s="60">
        <v>0</v>
      </c>
      <c r="O1219" s="60">
        <v>0</v>
      </c>
      <c r="P1219" s="60">
        <v>5510000</v>
      </c>
      <c r="Q1219" s="61">
        <v>5510000</v>
      </c>
      <c r="R1219" s="61">
        <f t="shared" si="36"/>
        <v>0</v>
      </c>
      <c r="S1219" s="61">
        <f t="shared" si="37"/>
        <v>0</v>
      </c>
      <c r="T1219" s="18"/>
    </row>
    <row r="1220" spans="1:20" hidden="1">
      <c r="A1220" s="59">
        <v>1213</v>
      </c>
      <c r="B1220" s="59" t="s">
        <v>5551</v>
      </c>
      <c r="C1220" s="18" t="s">
        <v>5552</v>
      </c>
      <c r="D1220" s="18" t="s">
        <v>192</v>
      </c>
      <c r="E1220" s="59" t="s">
        <v>5483</v>
      </c>
      <c r="F1220" s="59" t="s">
        <v>32</v>
      </c>
      <c r="G1220" s="59"/>
      <c r="H1220" s="59" t="s">
        <v>33</v>
      </c>
      <c r="I1220" s="60">
        <v>27</v>
      </c>
      <c r="J1220" s="60">
        <v>0</v>
      </c>
      <c r="K1220" s="60">
        <v>0</v>
      </c>
      <c r="L1220" s="60">
        <v>7830000</v>
      </c>
      <c r="M1220" s="60">
        <v>0</v>
      </c>
      <c r="N1220" s="60">
        <v>0</v>
      </c>
      <c r="O1220" s="60">
        <v>0</v>
      </c>
      <c r="P1220" s="60">
        <v>7830000</v>
      </c>
      <c r="Q1220" s="61">
        <v>15660000</v>
      </c>
      <c r="R1220" s="61">
        <f t="shared" si="36"/>
        <v>7830000</v>
      </c>
      <c r="S1220" s="61">
        <f t="shared" si="37"/>
        <v>0</v>
      </c>
      <c r="T1220" s="18"/>
    </row>
    <row r="1221" spans="1:20" hidden="1">
      <c r="A1221" s="59">
        <v>1214</v>
      </c>
      <c r="B1221" s="59" t="s">
        <v>5553</v>
      </c>
      <c r="C1221" s="18" t="s">
        <v>925</v>
      </c>
      <c r="D1221" s="18" t="s">
        <v>124</v>
      </c>
      <c r="E1221" s="59" t="s">
        <v>5483</v>
      </c>
      <c r="F1221" s="59" t="s">
        <v>32</v>
      </c>
      <c r="G1221" s="59"/>
      <c r="H1221" s="59" t="s">
        <v>33</v>
      </c>
      <c r="I1221" s="60">
        <v>7</v>
      </c>
      <c r="J1221" s="60">
        <v>0</v>
      </c>
      <c r="K1221" s="60">
        <v>0</v>
      </c>
      <c r="L1221" s="60">
        <v>2030000</v>
      </c>
      <c r="M1221" s="60">
        <v>0</v>
      </c>
      <c r="N1221" s="60">
        <v>0</v>
      </c>
      <c r="O1221" s="60">
        <v>0</v>
      </c>
      <c r="P1221" s="60">
        <v>2030000</v>
      </c>
      <c r="Q1221" s="61">
        <v>2030000</v>
      </c>
      <c r="R1221" s="61">
        <f t="shared" si="36"/>
        <v>0</v>
      </c>
      <c r="S1221" s="61">
        <f t="shared" si="37"/>
        <v>0</v>
      </c>
      <c r="T1221" s="18"/>
    </row>
    <row r="1222" spans="1:20">
      <c r="A1222" s="59">
        <v>1215</v>
      </c>
      <c r="B1222" s="59" t="s">
        <v>5554</v>
      </c>
      <c r="C1222" s="18" t="s">
        <v>5555</v>
      </c>
      <c r="D1222" s="18" t="s">
        <v>127</v>
      </c>
      <c r="E1222" s="59" t="s">
        <v>5483</v>
      </c>
      <c r="F1222" s="59" t="s">
        <v>32</v>
      </c>
      <c r="G1222" s="59"/>
      <c r="H1222" s="59" t="s">
        <v>33</v>
      </c>
      <c r="I1222" s="60">
        <v>12</v>
      </c>
      <c r="J1222" s="60">
        <v>0</v>
      </c>
      <c r="K1222" s="60">
        <v>0</v>
      </c>
      <c r="L1222" s="60">
        <v>3480000</v>
      </c>
      <c r="M1222" s="60">
        <v>0</v>
      </c>
      <c r="N1222" s="60">
        <v>0</v>
      </c>
      <c r="O1222" s="60">
        <v>0</v>
      </c>
      <c r="P1222" s="60">
        <v>3480000</v>
      </c>
      <c r="Q1222" s="61">
        <v>0</v>
      </c>
      <c r="R1222" s="61">
        <f t="shared" si="36"/>
        <v>0</v>
      </c>
      <c r="S1222" s="61">
        <f t="shared" si="37"/>
        <v>3480000</v>
      </c>
      <c r="T1222" s="18"/>
    </row>
    <row r="1223" spans="1:20">
      <c r="A1223" s="59">
        <v>1216</v>
      </c>
      <c r="B1223" s="59" t="s">
        <v>5556</v>
      </c>
      <c r="C1223" s="18" t="s">
        <v>422</v>
      </c>
      <c r="D1223" s="18" t="s">
        <v>115</v>
      </c>
      <c r="E1223" s="59" t="s">
        <v>5483</v>
      </c>
      <c r="F1223" s="59" t="s">
        <v>32</v>
      </c>
      <c r="G1223" s="59"/>
      <c r="H1223" s="59" t="s">
        <v>33</v>
      </c>
      <c r="I1223" s="60">
        <v>11</v>
      </c>
      <c r="J1223" s="60">
        <v>0</v>
      </c>
      <c r="K1223" s="60">
        <v>0</v>
      </c>
      <c r="L1223" s="60">
        <v>3190000</v>
      </c>
      <c r="M1223" s="60">
        <v>0</v>
      </c>
      <c r="N1223" s="60">
        <v>0</v>
      </c>
      <c r="O1223" s="60">
        <v>0</v>
      </c>
      <c r="P1223" s="60">
        <v>3190000</v>
      </c>
      <c r="Q1223" s="61">
        <v>0</v>
      </c>
      <c r="R1223" s="61">
        <f t="shared" si="36"/>
        <v>0</v>
      </c>
      <c r="S1223" s="61">
        <f t="shared" si="37"/>
        <v>3190000</v>
      </c>
      <c r="T1223" s="18"/>
    </row>
    <row r="1224" spans="1:20" hidden="1">
      <c r="A1224" s="59">
        <v>1217</v>
      </c>
      <c r="B1224" s="59" t="s">
        <v>5557</v>
      </c>
      <c r="C1224" s="18" t="s">
        <v>5558</v>
      </c>
      <c r="D1224" s="18" t="s">
        <v>36</v>
      </c>
      <c r="E1224" s="59" t="s">
        <v>5483</v>
      </c>
      <c r="F1224" s="59" t="s">
        <v>32</v>
      </c>
      <c r="G1224" s="59"/>
      <c r="H1224" s="59" t="s">
        <v>33</v>
      </c>
      <c r="I1224" s="60">
        <v>9</v>
      </c>
      <c r="J1224" s="60">
        <v>0</v>
      </c>
      <c r="K1224" s="60">
        <v>0</v>
      </c>
      <c r="L1224" s="60">
        <v>2610000</v>
      </c>
      <c r="M1224" s="60">
        <v>0</v>
      </c>
      <c r="N1224" s="60">
        <v>0</v>
      </c>
      <c r="O1224" s="60">
        <v>0</v>
      </c>
      <c r="P1224" s="60">
        <v>2610000</v>
      </c>
      <c r="Q1224" s="61">
        <v>2610000</v>
      </c>
      <c r="R1224" s="61">
        <f t="shared" si="36"/>
        <v>0</v>
      </c>
      <c r="S1224" s="61">
        <f t="shared" si="37"/>
        <v>0</v>
      </c>
      <c r="T1224" s="18"/>
    </row>
    <row r="1225" spans="1:20" hidden="1">
      <c r="A1225" s="59">
        <v>1218</v>
      </c>
      <c r="B1225" s="59" t="s">
        <v>5559</v>
      </c>
      <c r="C1225" s="18" t="s">
        <v>5560</v>
      </c>
      <c r="D1225" s="18" t="s">
        <v>244</v>
      </c>
      <c r="E1225" s="59" t="s">
        <v>5483</v>
      </c>
      <c r="F1225" s="59" t="s">
        <v>32</v>
      </c>
      <c r="G1225" s="59"/>
      <c r="H1225" s="59" t="s">
        <v>33</v>
      </c>
      <c r="I1225" s="60">
        <v>11</v>
      </c>
      <c r="J1225" s="60">
        <v>3</v>
      </c>
      <c r="K1225" s="60">
        <v>0</v>
      </c>
      <c r="L1225" s="60">
        <v>3190000</v>
      </c>
      <c r="M1225" s="60">
        <v>870000</v>
      </c>
      <c r="N1225" s="60">
        <v>0</v>
      </c>
      <c r="O1225" s="60">
        <v>0</v>
      </c>
      <c r="P1225" s="60">
        <v>4060000</v>
      </c>
      <c r="Q1225" s="61">
        <v>4060000</v>
      </c>
      <c r="R1225" s="61">
        <f t="shared" ref="R1225:R1288" si="38">IF(P1225-Q1225&lt;0,Q1225-P1225,0)</f>
        <v>0</v>
      </c>
      <c r="S1225" s="61">
        <f t="shared" ref="S1225:S1288" si="39">IF(P1225-Q1225&gt;0,P1225-Q1225,0)</f>
        <v>0</v>
      </c>
      <c r="T1225" s="18"/>
    </row>
    <row r="1226" spans="1:20" hidden="1">
      <c r="A1226" s="59">
        <v>1219</v>
      </c>
      <c r="B1226" s="59" t="s">
        <v>5561</v>
      </c>
      <c r="C1226" s="18" t="s">
        <v>1332</v>
      </c>
      <c r="D1226" s="18" t="s">
        <v>67</v>
      </c>
      <c r="E1226" s="59" t="s">
        <v>5483</v>
      </c>
      <c r="F1226" s="59" t="s">
        <v>32</v>
      </c>
      <c r="G1226" s="59"/>
      <c r="H1226" s="59" t="s">
        <v>33</v>
      </c>
      <c r="I1226" s="60">
        <v>11</v>
      </c>
      <c r="J1226" s="60">
        <v>0</v>
      </c>
      <c r="K1226" s="60">
        <v>0</v>
      </c>
      <c r="L1226" s="60">
        <v>3190000</v>
      </c>
      <c r="M1226" s="60">
        <v>0</v>
      </c>
      <c r="N1226" s="60">
        <v>0</v>
      </c>
      <c r="O1226" s="60">
        <v>0</v>
      </c>
      <c r="P1226" s="60">
        <v>3190000</v>
      </c>
      <c r="Q1226" s="61">
        <v>3190000</v>
      </c>
      <c r="R1226" s="61">
        <f t="shared" si="38"/>
        <v>0</v>
      </c>
      <c r="S1226" s="61">
        <f t="shared" si="39"/>
        <v>0</v>
      </c>
      <c r="T1226" s="18"/>
    </row>
    <row r="1227" spans="1:20" hidden="1">
      <c r="A1227" s="59">
        <v>1220</v>
      </c>
      <c r="B1227" s="59" t="s">
        <v>5562</v>
      </c>
      <c r="C1227" s="18" t="s">
        <v>152</v>
      </c>
      <c r="D1227" s="18" t="s">
        <v>170</v>
      </c>
      <c r="E1227" s="59" t="s">
        <v>5563</v>
      </c>
      <c r="F1227" s="59" t="s">
        <v>5564</v>
      </c>
      <c r="G1227" s="59"/>
      <c r="H1227" s="59" t="s">
        <v>204</v>
      </c>
      <c r="I1227" s="60">
        <v>10</v>
      </c>
      <c r="J1227" s="60">
        <v>0</v>
      </c>
      <c r="K1227" s="60">
        <v>0</v>
      </c>
      <c r="L1227" s="60">
        <v>2900000</v>
      </c>
      <c r="M1227" s="60">
        <v>0</v>
      </c>
      <c r="N1227" s="60">
        <v>0</v>
      </c>
      <c r="O1227" s="60">
        <v>2900000</v>
      </c>
      <c r="P1227" s="60">
        <v>2900000</v>
      </c>
      <c r="Q1227" s="61">
        <v>2900000</v>
      </c>
      <c r="R1227" s="61">
        <f t="shared" si="38"/>
        <v>0</v>
      </c>
      <c r="S1227" s="61">
        <f t="shared" si="39"/>
        <v>0</v>
      </c>
      <c r="T1227" s="18"/>
    </row>
    <row r="1228" spans="1:20">
      <c r="A1228" s="59">
        <v>1221</v>
      </c>
      <c r="B1228" s="59" t="s">
        <v>5565</v>
      </c>
      <c r="C1228" s="18" t="s">
        <v>5566</v>
      </c>
      <c r="D1228" s="18" t="s">
        <v>132</v>
      </c>
      <c r="E1228" s="59" t="s">
        <v>5563</v>
      </c>
      <c r="F1228" s="59" t="s">
        <v>5564</v>
      </c>
      <c r="G1228" s="59"/>
      <c r="H1228" s="59" t="s">
        <v>33</v>
      </c>
      <c r="I1228" s="60">
        <v>12</v>
      </c>
      <c r="J1228" s="60">
        <v>0</v>
      </c>
      <c r="K1228" s="60">
        <v>0</v>
      </c>
      <c r="L1228" s="60">
        <v>4930000</v>
      </c>
      <c r="M1228" s="60">
        <v>0</v>
      </c>
      <c r="N1228" s="60">
        <v>0</v>
      </c>
      <c r="O1228" s="60">
        <v>0</v>
      </c>
      <c r="P1228" s="60">
        <v>4930000</v>
      </c>
      <c r="Q1228" s="61">
        <v>0</v>
      </c>
      <c r="R1228" s="61">
        <f t="shared" si="38"/>
        <v>0</v>
      </c>
      <c r="S1228" s="61">
        <f t="shared" si="39"/>
        <v>4930000</v>
      </c>
      <c r="T1228" s="18"/>
    </row>
    <row r="1229" spans="1:20" hidden="1">
      <c r="A1229" s="59">
        <v>1222</v>
      </c>
      <c r="B1229" s="59" t="s">
        <v>5567</v>
      </c>
      <c r="C1229" s="18" t="s">
        <v>5568</v>
      </c>
      <c r="D1229" s="18" t="s">
        <v>67</v>
      </c>
      <c r="E1229" s="59" t="s">
        <v>5563</v>
      </c>
      <c r="F1229" s="59" t="s">
        <v>5564</v>
      </c>
      <c r="G1229" s="59"/>
      <c r="H1229" s="59" t="s">
        <v>33</v>
      </c>
      <c r="I1229" s="60">
        <v>14</v>
      </c>
      <c r="J1229" s="60">
        <v>2</v>
      </c>
      <c r="K1229" s="60">
        <v>0</v>
      </c>
      <c r="L1229" s="60">
        <v>14210000</v>
      </c>
      <c r="M1229" s="60">
        <v>2030000</v>
      </c>
      <c r="N1229" s="60">
        <v>0</v>
      </c>
      <c r="O1229" s="60">
        <v>0</v>
      </c>
      <c r="P1229" s="60">
        <v>16240000</v>
      </c>
      <c r="Q1229" s="61">
        <v>16240000</v>
      </c>
      <c r="R1229" s="61">
        <f t="shared" si="38"/>
        <v>0</v>
      </c>
      <c r="S1229" s="61">
        <f t="shared" si="39"/>
        <v>0</v>
      </c>
      <c r="T1229" s="18"/>
    </row>
    <row r="1230" spans="1:20" hidden="1">
      <c r="A1230" s="59">
        <v>1223</v>
      </c>
      <c r="B1230" s="59" t="s">
        <v>5569</v>
      </c>
      <c r="C1230" s="18" t="s">
        <v>796</v>
      </c>
      <c r="D1230" s="18" t="s">
        <v>259</v>
      </c>
      <c r="E1230" s="59" t="s">
        <v>5563</v>
      </c>
      <c r="F1230" s="59" t="s">
        <v>5564</v>
      </c>
      <c r="G1230" s="59"/>
      <c r="H1230" s="59" t="s">
        <v>33</v>
      </c>
      <c r="I1230" s="60">
        <v>10</v>
      </c>
      <c r="J1230" s="60">
        <v>0</v>
      </c>
      <c r="K1230" s="60">
        <v>0</v>
      </c>
      <c r="L1230" s="60">
        <v>2900000</v>
      </c>
      <c r="M1230" s="60">
        <v>0</v>
      </c>
      <c r="N1230" s="60">
        <v>0</v>
      </c>
      <c r="O1230" s="60">
        <v>0</v>
      </c>
      <c r="P1230" s="60">
        <v>2900000</v>
      </c>
      <c r="Q1230" s="61">
        <v>2900000</v>
      </c>
      <c r="R1230" s="61">
        <f t="shared" si="38"/>
        <v>0</v>
      </c>
      <c r="S1230" s="61">
        <f t="shared" si="39"/>
        <v>0</v>
      </c>
      <c r="T1230" s="18"/>
    </row>
    <row r="1231" spans="1:20" hidden="1">
      <c r="A1231" s="59">
        <v>1224</v>
      </c>
      <c r="B1231" s="59" t="s">
        <v>5570</v>
      </c>
      <c r="C1231" s="18" t="s">
        <v>109</v>
      </c>
      <c r="D1231" s="18" t="s">
        <v>751</v>
      </c>
      <c r="E1231" s="59" t="s">
        <v>5563</v>
      </c>
      <c r="F1231" s="59" t="s">
        <v>5564</v>
      </c>
      <c r="G1231" s="59"/>
      <c r="H1231" s="59" t="s">
        <v>33</v>
      </c>
      <c r="I1231" s="60">
        <v>10</v>
      </c>
      <c r="J1231" s="60">
        <v>3</v>
      </c>
      <c r="K1231" s="60">
        <v>0</v>
      </c>
      <c r="L1231" s="60">
        <v>10150000</v>
      </c>
      <c r="M1231" s="60">
        <v>3045000</v>
      </c>
      <c r="N1231" s="60">
        <v>0</v>
      </c>
      <c r="O1231" s="60">
        <v>0</v>
      </c>
      <c r="P1231" s="60">
        <v>13195000</v>
      </c>
      <c r="Q1231" s="61">
        <v>13195000</v>
      </c>
      <c r="R1231" s="61">
        <f t="shared" si="38"/>
        <v>0</v>
      </c>
      <c r="S1231" s="61">
        <f t="shared" si="39"/>
        <v>0</v>
      </c>
      <c r="T1231" s="18"/>
    </row>
    <row r="1232" spans="1:20">
      <c r="A1232" s="59">
        <v>1225</v>
      </c>
      <c r="B1232" s="59" t="s">
        <v>5571</v>
      </c>
      <c r="C1232" s="18" t="s">
        <v>5572</v>
      </c>
      <c r="D1232" s="18" t="s">
        <v>192</v>
      </c>
      <c r="E1232" s="59" t="s">
        <v>5563</v>
      </c>
      <c r="F1232" s="59" t="s">
        <v>5564</v>
      </c>
      <c r="G1232" s="59"/>
      <c r="H1232" s="59" t="s">
        <v>33</v>
      </c>
      <c r="I1232" s="60">
        <v>12</v>
      </c>
      <c r="J1232" s="60">
        <v>2</v>
      </c>
      <c r="K1232" s="60">
        <v>0</v>
      </c>
      <c r="L1232" s="60">
        <v>4930000</v>
      </c>
      <c r="M1232" s="60">
        <v>2030000</v>
      </c>
      <c r="N1232" s="60">
        <v>0</v>
      </c>
      <c r="O1232" s="60">
        <v>0</v>
      </c>
      <c r="P1232" s="60">
        <v>6960000</v>
      </c>
      <c r="Q1232" s="61">
        <v>0</v>
      </c>
      <c r="R1232" s="61">
        <f t="shared" si="38"/>
        <v>0</v>
      </c>
      <c r="S1232" s="61">
        <f t="shared" si="39"/>
        <v>6960000</v>
      </c>
      <c r="T1232" s="18"/>
    </row>
    <row r="1233" spans="1:20" hidden="1">
      <c r="A1233" s="59">
        <v>1226</v>
      </c>
      <c r="B1233" s="59" t="s">
        <v>5573</v>
      </c>
      <c r="C1233" s="18" t="s">
        <v>5574</v>
      </c>
      <c r="D1233" s="18" t="s">
        <v>127</v>
      </c>
      <c r="E1233" s="59" t="s">
        <v>5563</v>
      </c>
      <c r="F1233" s="59" t="s">
        <v>5564</v>
      </c>
      <c r="G1233" s="59"/>
      <c r="H1233" s="59" t="s">
        <v>33</v>
      </c>
      <c r="I1233" s="60">
        <v>10</v>
      </c>
      <c r="J1233" s="60">
        <v>0</v>
      </c>
      <c r="K1233" s="60">
        <v>0</v>
      </c>
      <c r="L1233" s="60">
        <v>2900000</v>
      </c>
      <c r="M1233" s="60">
        <v>0</v>
      </c>
      <c r="N1233" s="60">
        <v>0</v>
      </c>
      <c r="O1233" s="60">
        <v>0</v>
      </c>
      <c r="P1233" s="60">
        <v>2900000</v>
      </c>
      <c r="Q1233" s="61">
        <v>2900000</v>
      </c>
      <c r="R1233" s="61">
        <f t="shared" si="38"/>
        <v>0</v>
      </c>
      <c r="S1233" s="61">
        <f t="shared" si="39"/>
        <v>0</v>
      </c>
      <c r="T1233" s="18"/>
    </row>
    <row r="1234" spans="1:20">
      <c r="A1234" s="59">
        <v>1227</v>
      </c>
      <c r="B1234" s="59" t="s">
        <v>5575</v>
      </c>
      <c r="C1234" s="18" t="s">
        <v>1586</v>
      </c>
      <c r="D1234" s="18" t="s">
        <v>135</v>
      </c>
      <c r="E1234" s="59" t="s">
        <v>5563</v>
      </c>
      <c r="F1234" s="59" t="s">
        <v>5564</v>
      </c>
      <c r="G1234" s="59"/>
      <c r="H1234" s="59" t="s">
        <v>33</v>
      </c>
      <c r="I1234" s="60">
        <v>10</v>
      </c>
      <c r="J1234" s="60">
        <v>0</v>
      </c>
      <c r="K1234" s="60">
        <v>0</v>
      </c>
      <c r="L1234" s="60">
        <v>2900000</v>
      </c>
      <c r="M1234" s="60">
        <v>0</v>
      </c>
      <c r="N1234" s="60">
        <v>0</v>
      </c>
      <c r="O1234" s="60">
        <v>0</v>
      </c>
      <c r="P1234" s="60">
        <v>2900000</v>
      </c>
      <c r="Q1234" s="61">
        <v>0</v>
      </c>
      <c r="R1234" s="61">
        <f t="shared" si="38"/>
        <v>0</v>
      </c>
      <c r="S1234" s="61">
        <f t="shared" si="39"/>
        <v>2900000</v>
      </c>
      <c r="T1234" s="18"/>
    </row>
    <row r="1235" spans="1:20" hidden="1">
      <c r="A1235" s="59">
        <v>1228</v>
      </c>
      <c r="B1235" s="59" t="s">
        <v>5576</v>
      </c>
      <c r="C1235" s="18" t="s">
        <v>109</v>
      </c>
      <c r="D1235" s="18" t="s">
        <v>96</v>
      </c>
      <c r="E1235" s="59" t="s">
        <v>5563</v>
      </c>
      <c r="F1235" s="59" t="s">
        <v>5564</v>
      </c>
      <c r="G1235" s="59"/>
      <c r="H1235" s="59" t="s">
        <v>33</v>
      </c>
      <c r="I1235" s="60">
        <v>10</v>
      </c>
      <c r="J1235" s="60">
        <v>0</v>
      </c>
      <c r="K1235" s="60">
        <v>0</v>
      </c>
      <c r="L1235" s="60">
        <v>2900000</v>
      </c>
      <c r="M1235" s="60">
        <v>0</v>
      </c>
      <c r="N1235" s="60">
        <v>0</v>
      </c>
      <c r="O1235" s="60">
        <v>0</v>
      </c>
      <c r="P1235" s="60">
        <v>2900000</v>
      </c>
      <c r="Q1235" s="61">
        <v>2900000</v>
      </c>
      <c r="R1235" s="61">
        <f t="shared" si="38"/>
        <v>0</v>
      </c>
      <c r="S1235" s="61">
        <f t="shared" si="39"/>
        <v>0</v>
      </c>
      <c r="T1235" s="18"/>
    </row>
    <row r="1236" spans="1:20" hidden="1">
      <c r="A1236" s="59">
        <v>1229</v>
      </c>
      <c r="B1236" s="59" t="s">
        <v>5577</v>
      </c>
      <c r="C1236" s="18" t="s">
        <v>2095</v>
      </c>
      <c r="D1236" s="18" t="s">
        <v>436</v>
      </c>
      <c r="E1236" s="59" t="s">
        <v>5563</v>
      </c>
      <c r="F1236" s="59" t="s">
        <v>5564</v>
      </c>
      <c r="G1236" s="59"/>
      <c r="H1236" s="59" t="s">
        <v>33</v>
      </c>
      <c r="I1236" s="60">
        <v>10</v>
      </c>
      <c r="J1236" s="60">
        <v>3</v>
      </c>
      <c r="K1236" s="60">
        <v>0</v>
      </c>
      <c r="L1236" s="60">
        <v>2900000</v>
      </c>
      <c r="M1236" s="60">
        <v>3045000</v>
      </c>
      <c r="N1236" s="60">
        <v>0</v>
      </c>
      <c r="O1236" s="60">
        <v>0</v>
      </c>
      <c r="P1236" s="60">
        <v>5945000</v>
      </c>
      <c r="Q1236" s="61">
        <v>5945000</v>
      </c>
      <c r="R1236" s="61">
        <f t="shared" si="38"/>
        <v>0</v>
      </c>
      <c r="S1236" s="61">
        <f t="shared" si="39"/>
        <v>0</v>
      </c>
      <c r="T1236" s="18"/>
    </row>
    <row r="1237" spans="1:20" hidden="1">
      <c r="A1237" s="59">
        <v>1230</v>
      </c>
      <c r="B1237" s="59" t="s">
        <v>5578</v>
      </c>
      <c r="C1237" s="18" t="s">
        <v>448</v>
      </c>
      <c r="D1237" s="18" t="s">
        <v>36</v>
      </c>
      <c r="E1237" s="59" t="s">
        <v>5563</v>
      </c>
      <c r="F1237" s="59" t="s">
        <v>5564</v>
      </c>
      <c r="G1237" s="59"/>
      <c r="H1237" s="59" t="s">
        <v>33</v>
      </c>
      <c r="I1237" s="60">
        <v>10</v>
      </c>
      <c r="J1237" s="60">
        <v>0</v>
      </c>
      <c r="K1237" s="60">
        <v>0</v>
      </c>
      <c r="L1237" s="60">
        <v>2900000</v>
      </c>
      <c r="M1237" s="60">
        <v>0</v>
      </c>
      <c r="N1237" s="60">
        <v>0</v>
      </c>
      <c r="O1237" s="60">
        <v>0</v>
      </c>
      <c r="P1237" s="60">
        <v>2900000</v>
      </c>
      <c r="Q1237" s="61">
        <v>2900000</v>
      </c>
      <c r="R1237" s="61">
        <f t="shared" si="38"/>
        <v>0</v>
      </c>
      <c r="S1237" s="61">
        <f t="shared" si="39"/>
        <v>0</v>
      </c>
      <c r="T1237" s="18"/>
    </row>
    <row r="1238" spans="1:20" hidden="1">
      <c r="A1238" s="59">
        <v>1231</v>
      </c>
      <c r="B1238" s="59" t="s">
        <v>5579</v>
      </c>
      <c r="C1238" s="18" t="s">
        <v>1586</v>
      </c>
      <c r="D1238" s="18" t="s">
        <v>36</v>
      </c>
      <c r="E1238" s="59" t="s">
        <v>5563</v>
      </c>
      <c r="F1238" s="59" t="s">
        <v>5564</v>
      </c>
      <c r="G1238" s="59"/>
      <c r="H1238" s="59" t="s">
        <v>33</v>
      </c>
      <c r="I1238" s="60">
        <v>10</v>
      </c>
      <c r="J1238" s="60">
        <v>0</v>
      </c>
      <c r="K1238" s="60">
        <v>0</v>
      </c>
      <c r="L1238" s="60">
        <v>2900000</v>
      </c>
      <c r="M1238" s="60">
        <v>0</v>
      </c>
      <c r="N1238" s="60">
        <v>0</v>
      </c>
      <c r="O1238" s="60">
        <v>0</v>
      </c>
      <c r="P1238" s="60">
        <v>2900000</v>
      </c>
      <c r="Q1238" s="61">
        <v>2900000</v>
      </c>
      <c r="R1238" s="61">
        <f t="shared" si="38"/>
        <v>0</v>
      </c>
      <c r="S1238" s="61">
        <f t="shared" si="39"/>
        <v>0</v>
      </c>
      <c r="T1238" s="18"/>
    </row>
    <row r="1239" spans="1:20" hidden="1">
      <c r="A1239" s="59">
        <v>1232</v>
      </c>
      <c r="B1239" s="59" t="s">
        <v>5580</v>
      </c>
      <c r="C1239" s="18" t="s">
        <v>4181</v>
      </c>
      <c r="D1239" s="18" t="s">
        <v>2263</v>
      </c>
      <c r="E1239" s="59" t="s">
        <v>5563</v>
      </c>
      <c r="F1239" s="59" t="s">
        <v>5564</v>
      </c>
      <c r="G1239" s="59"/>
      <c r="H1239" s="59" t="s">
        <v>33</v>
      </c>
      <c r="I1239" s="60">
        <v>12</v>
      </c>
      <c r="J1239" s="60">
        <v>0</v>
      </c>
      <c r="K1239" s="60">
        <v>2</v>
      </c>
      <c r="L1239" s="60">
        <v>4930000</v>
      </c>
      <c r="M1239" s="60">
        <v>0</v>
      </c>
      <c r="N1239" s="60">
        <v>2030000</v>
      </c>
      <c r="O1239" s="60">
        <v>0</v>
      </c>
      <c r="P1239" s="60">
        <v>6960000</v>
      </c>
      <c r="Q1239" s="61">
        <v>6960000</v>
      </c>
      <c r="R1239" s="61">
        <f t="shared" si="38"/>
        <v>0</v>
      </c>
      <c r="S1239" s="61">
        <f t="shared" si="39"/>
        <v>0</v>
      </c>
      <c r="T1239" s="18"/>
    </row>
    <row r="1240" spans="1:20" hidden="1">
      <c r="A1240" s="59">
        <v>1233</v>
      </c>
      <c r="B1240" s="59" t="s">
        <v>5581</v>
      </c>
      <c r="C1240" s="18" t="s">
        <v>5582</v>
      </c>
      <c r="D1240" s="18" t="s">
        <v>658</v>
      </c>
      <c r="E1240" s="59" t="s">
        <v>5563</v>
      </c>
      <c r="F1240" s="59" t="s">
        <v>5564</v>
      </c>
      <c r="G1240" s="59"/>
      <c r="H1240" s="59" t="s">
        <v>33</v>
      </c>
      <c r="I1240" s="60">
        <v>10</v>
      </c>
      <c r="J1240" s="60">
        <v>0</v>
      </c>
      <c r="K1240" s="60">
        <v>0</v>
      </c>
      <c r="L1240" s="60">
        <v>2900000</v>
      </c>
      <c r="M1240" s="60">
        <v>0</v>
      </c>
      <c r="N1240" s="60">
        <v>0</v>
      </c>
      <c r="O1240" s="60">
        <v>0</v>
      </c>
      <c r="P1240" s="60">
        <v>2900000</v>
      </c>
      <c r="Q1240" s="61">
        <v>15225000</v>
      </c>
      <c r="R1240" s="61">
        <f t="shared" si="38"/>
        <v>12325000</v>
      </c>
      <c r="S1240" s="61">
        <f t="shared" si="39"/>
        <v>0</v>
      </c>
      <c r="T1240" s="18"/>
    </row>
    <row r="1241" spans="1:20" hidden="1">
      <c r="A1241" s="59">
        <v>1234</v>
      </c>
      <c r="B1241" s="59" t="s">
        <v>5583</v>
      </c>
      <c r="C1241" s="18" t="s">
        <v>234</v>
      </c>
      <c r="D1241" s="18" t="s">
        <v>304</v>
      </c>
      <c r="E1241" s="59" t="s">
        <v>5563</v>
      </c>
      <c r="F1241" s="59" t="s">
        <v>5564</v>
      </c>
      <c r="G1241" s="59"/>
      <c r="H1241" s="59" t="s">
        <v>33</v>
      </c>
      <c r="I1241" s="60">
        <v>10</v>
      </c>
      <c r="J1241" s="60">
        <v>0</v>
      </c>
      <c r="K1241" s="60">
        <v>0</v>
      </c>
      <c r="L1241" s="60">
        <v>2900000</v>
      </c>
      <c r="M1241" s="60">
        <v>0</v>
      </c>
      <c r="N1241" s="60">
        <v>0</v>
      </c>
      <c r="O1241" s="60">
        <v>0</v>
      </c>
      <c r="P1241" s="60">
        <v>2900000</v>
      </c>
      <c r="Q1241" s="61">
        <v>2900000</v>
      </c>
      <c r="R1241" s="61">
        <f t="shared" si="38"/>
        <v>0</v>
      </c>
      <c r="S1241" s="61">
        <f t="shared" si="39"/>
        <v>0</v>
      </c>
      <c r="T1241" s="18"/>
    </row>
    <row r="1242" spans="1:20" hidden="1">
      <c r="A1242" s="59">
        <v>1235</v>
      </c>
      <c r="B1242" s="59" t="s">
        <v>5584</v>
      </c>
      <c r="C1242" s="18" t="s">
        <v>802</v>
      </c>
      <c r="D1242" s="18" t="s">
        <v>658</v>
      </c>
      <c r="E1242" s="59" t="s">
        <v>5563</v>
      </c>
      <c r="F1242" s="59" t="s">
        <v>5564</v>
      </c>
      <c r="G1242" s="59"/>
      <c r="H1242" s="59" t="s">
        <v>33</v>
      </c>
      <c r="I1242" s="60">
        <v>10</v>
      </c>
      <c r="J1242" s="60">
        <v>0</v>
      </c>
      <c r="K1242" s="60">
        <v>0</v>
      </c>
      <c r="L1242" s="60">
        <v>2900000</v>
      </c>
      <c r="M1242" s="60">
        <v>0</v>
      </c>
      <c r="N1242" s="60">
        <v>0</v>
      </c>
      <c r="O1242" s="60">
        <v>0</v>
      </c>
      <c r="P1242" s="60">
        <v>2900000</v>
      </c>
      <c r="Q1242" s="61">
        <v>2900000</v>
      </c>
      <c r="R1242" s="61">
        <f t="shared" si="38"/>
        <v>0</v>
      </c>
      <c r="S1242" s="61">
        <f t="shared" si="39"/>
        <v>0</v>
      </c>
      <c r="T1242" s="18"/>
    </row>
    <row r="1243" spans="1:20" hidden="1">
      <c r="A1243" s="59">
        <v>1236</v>
      </c>
      <c r="B1243" s="59" t="s">
        <v>5585</v>
      </c>
      <c r="C1243" s="18" t="s">
        <v>277</v>
      </c>
      <c r="D1243" s="18" t="s">
        <v>272</v>
      </c>
      <c r="E1243" s="59" t="s">
        <v>5563</v>
      </c>
      <c r="F1243" s="59" t="s">
        <v>5564</v>
      </c>
      <c r="G1243" s="59"/>
      <c r="H1243" s="59" t="s">
        <v>33</v>
      </c>
      <c r="I1243" s="60">
        <v>10</v>
      </c>
      <c r="J1243" s="60">
        <v>2</v>
      </c>
      <c r="K1243" s="60">
        <v>0</v>
      </c>
      <c r="L1243" s="60">
        <v>2900000</v>
      </c>
      <c r="M1243" s="60">
        <v>2030000</v>
      </c>
      <c r="N1243" s="60">
        <v>0</v>
      </c>
      <c r="O1243" s="60">
        <v>0</v>
      </c>
      <c r="P1243" s="60">
        <v>4930000</v>
      </c>
      <c r="Q1243" s="61">
        <v>4930000</v>
      </c>
      <c r="R1243" s="61">
        <f t="shared" si="38"/>
        <v>0</v>
      </c>
      <c r="S1243" s="61">
        <f t="shared" si="39"/>
        <v>0</v>
      </c>
      <c r="T1243" s="18"/>
    </row>
    <row r="1244" spans="1:20" hidden="1">
      <c r="A1244" s="59">
        <v>1237</v>
      </c>
      <c r="B1244" s="59" t="s">
        <v>5586</v>
      </c>
      <c r="C1244" s="18" t="s">
        <v>685</v>
      </c>
      <c r="D1244" s="18" t="s">
        <v>42</v>
      </c>
      <c r="E1244" s="59" t="s">
        <v>5563</v>
      </c>
      <c r="F1244" s="59" t="s">
        <v>5564</v>
      </c>
      <c r="G1244" s="59"/>
      <c r="H1244" s="59" t="s">
        <v>33</v>
      </c>
      <c r="I1244" s="60">
        <v>16</v>
      </c>
      <c r="J1244" s="60">
        <v>3</v>
      </c>
      <c r="K1244" s="60">
        <v>0</v>
      </c>
      <c r="L1244" s="60">
        <v>16240000</v>
      </c>
      <c r="M1244" s="60">
        <v>3045000</v>
      </c>
      <c r="N1244" s="60">
        <v>0</v>
      </c>
      <c r="O1244" s="60">
        <v>0</v>
      </c>
      <c r="P1244" s="60">
        <v>19285000</v>
      </c>
      <c r="Q1244" s="61">
        <v>19285000</v>
      </c>
      <c r="R1244" s="61">
        <f t="shared" si="38"/>
        <v>0</v>
      </c>
      <c r="S1244" s="61">
        <f t="shared" si="39"/>
        <v>0</v>
      </c>
      <c r="T1244" s="18"/>
    </row>
    <row r="1245" spans="1:20" hidden="1">
      <c r="A1245" s="59">
        <v>1238</v>
      </c>
      <c r="B1245" s="59" t="s">
        <v>5587</v>
      </c>
      <c r="C1245" s="18" t="s">
        <v>5588</v>
      </c>
      <c r="D1245" s="18" t="s">
        <v>230</v>
      </c>
      <c r="E1245" s="59" t="s">
        <v>5563</v>
      </c>
      <c r="F1245" s="59" t="s">
        <v>5564</v>
      </c>
      <c r="G1245" s="59"/>
      <c r="H1245" s="59" t="s">
        <v>33</v>
      </c>
      <c r="I1245" s="60">
        <v>10</v>
      </c>
      <c r="J1245" s="60">
        <v>0</v>
      </c>
      <c r="K1245" s="60">
        <v>0</v>
      </c>
      <c r="L1245" s="60">
        <v>10150000</v>
      </c>
      <c r="M1245" s="60">
        <v>0</v>
      </c>
      <c r="N1245" s="60">
        <v>0</v>
      </c>
      <c r="O1245" s="60">
        <v>0</v>
      </c>
      <c r="P1245" s="60">
        <v>10150000</v>
      </c>
      <c r="Q1245" s="61">
        <v>10150000</v>
      </c>
      <c r="R1245" s="61">
        <f t="shared" si="38"/>
        <v>0</v>
      </c>
      <c r="S1245" s="61">
        <f t="shared" si="39"/>
        <v>0</v>
      </c>
      <c r="T1245" s="18"/>
    </row>
    <row r="1246" spans="1:20" hidden="1">
      <c r="A1246" s="59">
        <v>1239</v>
      </c>
      <c r="B1246" s="59" t="s">
        <v>5589</v>
      </c>
      <c r="C1246" s="18" t="s">
        <v>5590</v>
      </c>
      <c r="D1246" s="18" t="s">
        <v>244</v>
      </c>
      <c r="E1246" s="59" t="s">
        <v>5563</v>
      </c>
      <c r="F1246" s="59" t="s">
        <v>5564</v>
      </c>
      <c r="G1246" s="59"/>
      <c r="H1246" s="59" t="s">
        <v>33</v>
      </c>
      <c r="I1246" s="60">
        <v>12</v>
      </c>
      <c r="J1246" s="60">
        <v>0</v>
      </c>
      <c r="K1246" s="60">
        <v>0</v>
      </c>
      <c r="L1246" s="60">
        <v>4930000</v>
      </c>
      <c r="M1246" s="60">
        <v>0</v>
      </c>
      <c r="N1246" s="60">
        <v>0</v>
      </c>
      <c r="O1246" s="60">
        <v>0</v>
      </c>
      <c r="P1246" s="60">
        <v>4930000</v>
      </c>
      <c r="Q1246" s="61">
        <v>4930000</v>
      </c>
      <c r="R1246" s="61">
        <f t="shared" si="38"/>
        <v>0</v>
      </c>
      <c r="S1246" s="61">
        <f t="shared" si="39"/>
        <v>0</v>
      </c>
      <c r="T1246" s="18"/>
    </row>
    <row r="1247" spans="1:20" hidden="1">
      <c r="A1247" s="59">
        <v>1240</v>
      </c>
      <c r="B1247" s="59" t="s">
        <v>5591</v>
      </c>
      <c r="C1247" s="18" t="s">
        <v>2599</v>
      </c>
      <c r="D1247" s="18" t="s">
        <v>67</v>
      </c>
      <c r="E1247" s="59" t="s">
        <v>5563</v>
      </c>
      <c r="F1247" s="59" t="s">
        <v>5564</v>
      </c>
      <c r="G1247" s="59"/>
      <c r="H1247" s="59" t="s">
        <v>33</v>
      </c>
      <c r="I1247" s="60">
        <v>12</v>
      </c>
      <c r="J1247" s="60">
        <v>0</v>
      </c>
      <c r="K1247" s="60">
        <v>0</v>
      </c>
      <c r="L1247" s="60">
        <v>12180000</v>
      </c>
      <c r="M1247" s="60">
        <v>0</v>
      </c>
      <c r="N1247" s="60">
        <v>0</v>
      </c>
      <c r="O1247" s="60">
        <v>0</v>
      </c>
      <c r="P1247" s="60">
        <v>12180000</v>
      </c>
      <c r="Q1247" s="61">
        <v>12180000</v>
      </c>
      <c r="R1247" s="61">
        <f t="shared" si="38"/>
        <v>0</v>
      </c>
      <c r="S1247" s="61">
        <f t="shared" si="39"/>
        <v>0</v>
      </c>
      <c r="T1247" s="18"/>
    </row>
    <row r="1248" spans="1:20" s="29" customFormat="1" ht="51" hidden="1">
      <c r="A1248" s="20">
        <v>1241</v>
      </c>
      <c r="B1248" s="20" t="s">
        <v>5592</v>
      </c>
      <c r="C1248" s="22" t="s">
        <v>3022</v>
      </c>
      <c r="D1248" s="22" t="s">
        <v>192</v>
      </c>
      <c r="E1248" s="20" t="s">
        <v>5563</v>
      </c>
      <c r="F1248" s="20" t="s">
        <v>5564</v>
      </c>
      <c r="G1248" s="59"/>
      <c r="H1248" s="20" t="s">
        <v>33</v>
      </c>
      <c r="I1248" s="63">
        <v>10</v>
      </c>
      <c r="J1248" s="63">
        <v>0</v>
      </c>
      <c r="K1248" s="63">
        <v>0</v>
      </c>
      <c r="L1248" s="63">
        <v>2900000</v>
      </c>
      <c r="M1248" s="63">
        <v>0</v>
      </c>
      <c r="N1248" s="63">
        <v>0</v>
      </c>
      <c r="O1248" s="63">
        <v>0</v>
      </c>
      <c r="P1248" s="63">
        <v>2900000</v>
      </c>
      <c r="Q1248" s="23">
        <v>2900000</v>
      </c>
      <c r="R1248" s="23">
        <f t="shared" si="38"/>
        <v>0</v>
      </c>
      <c r="S1248" s="23">
        <f t="shared" si="39"/>
        <v>0</v>
      </c>
      <c r="T1248" s="64" t="s">
        <v>5593</v>
      </c>
    </row>
    <row r="1249" spans="1:20" hidden="1">
      <c r="A1249" s="59">
        <v>1242</v>
      </c>
      <c r="B1249" s="59" t="s">
        <v>5594</v>
      </c>
      <c r="C1249" s="18" t="s">
        <v>364</v>
      </c>
      <c r="D1249" s="18" t="s">
        <v>471</v>
      </c>
      <c r="E1249" s="59" t="s">
        <v>5563</v>
      </c>
      <c r="F1249" s="59" t="s">
        <v>5564</v>
      </c>
      <c r="G1249" s="59"/>
      <c r="H1249" s="59" t="s">
        <v>33</v>
      </c>
      <c r="I1249" s="60">
        <v>10</v>
      </c>
      <c r="J1249" s="60">
        <v>0</v>
      </c>
      <c r="K1249" s="60">
        <v>0</v>
      </c>
      <c r="L1249" s="60">
        <v>2900000</v>
      </c>
      <c r="M1249" s="60">
        <v>0</v>
      </c>
      <c r="N1249" s="60">
        <v>0</v>
      </c>
      <c r="O1249" s="60">
        <v>0</v>
      </c>
      <c r="P1249" s="60">
        <v>2900000</v>
      </c>
      <c r="Q1249" s="61">
        <v>2900000</v>
      </c>
      <c r="R1249" s="61">
        <f t="shared" si="38"/>
        <v>0</v>
      </c>
      <c r="S1249" s="61">
        <f t="shared" si="39"/>
        <v>0</v>
      </c>
      <c r="T1249" s="18"/>
    </row>
    <row r="1250" spans="1:20" hidden="1">
      <c r="A1250" s="59">
        <v>1243</v>
      </c>
      <c r="B1250" s="59" t="s">
        <v>5595</v>
      </c>
      <c r="C1250" s="18" t="s">
        <v>396</v>
      </c>
      <c r="D1250" s="18" t="s">
        <v>39</v>
      </c>
      <c r="E1250" s="59" t="s">
        <v>5563</v>
      </c>
      <c r="F1250" s="59" t="s">
        <v>5564</v>
      </c>
      <c r="G1250" s="59"/>
      <c r="H1250" s="59" t="s">
        <v>33</v>
      </c>
      <c r="I1250" s="60">
        <v>19</v>
      </c>
      <c r="J1250" s="60">
        <v>0</v>
      </c>
      <c r="K1250" s="60">
        <v>0</v>
      </c>
      <c r="L1250" s="60">
        <v>19285000</v>
      </c>
      <c r="M1250" s="60">
        <v>0</v>
      </c>
      <c r="N1250" s="60">
        <v>0</v>
      </c>
      <c r="O1250" s="60">
        <v>0</v>
      </c>
      <c r="P1250" s="60">
        <v>19285000</v>
      </c>
      <c r="Q1250" s="61">
        <v>19285000</v>
      </c>
      <c r="R1250" s="61">
        <f t="shared" si="38"/>
        <v>0</v>
      </c>
      <c r="S1250" s="61">
        <f t="shared" si="39"/>
        <v>0</v>
      </c>
      <c r="T1250" s="18"/>
    </row>
    <row r="1251" spans="1:20" hidden="1">
      <c r="A1251" s="59">
        <v>1244</v>
      </c>
      <c r="B1251" s="59" t="s">
        <v>5596</v>
      </c>
      <c r="C1251" s="18" t="s">
        <v>5597</v>
      </c>
      <c r="D1251" s="18" t="s">
        <v>192</v>
      </c>
      <c r="E1251" s="59" t="s">
        <v>5563</v>
      </c>
      <c r="F1251" s="59" t="s">
        <v>5564</v>
      </c>
      <c r="G1251" s="59"/>
      <c r="H1251" s="59" t="s">
        <v>33</v>
      </c>
      <c r="I1251" s="60">
        <v>10</v>
      </c>
      <c r="J1251" s="60">
        <v>0</v>
      </c>
      <c r="K1251" s="60">
        <v>0</v>
      </c>
      <c r="L1251" s="60">
        <v>2900000</v>
      </c>
      <c r="M1251" s="60">
        <v>0</v>
      </c>
      <c r="N1251" s="60">
        <v>0</v>
      </c>
      <c r="O1251" s="60">
        <v>0</v>
      </c>
      <c r="P1251" s="60">
        <v>2900000</v>
      </c>
      <c r="Q1251" s="61">
        <v>2900000</v>
      </c>
      <c r="R1251" s="61">
        <f t="shared" si="38"/>
        <v>0</v>
      </c>
      <c r="S1251" s="61">
        <f t="shared" si="39"/>
        <v>0</v>
      </c>
      <c r="T1251" s="18"/>
    </row>
    <row r="1252" spans="1:20" hidden="1">
      <c r="A1252" s="59">
        <v>1245</v>
      </c>
      <c r="B1252" s="59" t="s">
        <v>5598</v>
      </c>
      <c r="C1252" s="18" t="s">
        <v>3435</v>
      </c>
      <c r="D1252" s="18" t="s">
        <v>36</v>
      </c>
      <c r="E1252" s="59" t="s">
        <v>5563</v>
      </c>
      <c r="F1252" s="59" t="s">
        <v>5564</v>
      </c>
      <c r="G1252" s="59"/>
      <c r="H1252" s="59" t="s">
        <v>33</v>
      </c>
      <c r="I1252" s="60">
        <v>10</v>
      </c>
      <c r="J1252" s="60">
        <v>0</v>
      </c>
      <c r="K1252" s="60">
        <v>0</v>
      </c>
      <c r="L1252" s="60">
        <v>2900000</v>
      </c>
      <c r="M1252" s="60">
        <v>0</v>
      </c>
      <c r="N1252" s="60">
        <v>0</v>
      </c>
      <c r="O1252" s="60">
        <v>0</v>
      </c>
      <c r="P1252" s="60">
        <v>2900000</v>
      </c>
      <c r="Q1252" s="61">
        <v>2900000</v>
      </c>
      <c r="R1252" s="61">
        <f t="shared" si="38"/>
        <v>0</v>
      </c>
      <c r="S1252" s="61">
        <f t="shared" si="39"/>
        <v>0</v>
      </c>
      <c r="T1252" s="18"/>
    </row>
    <row r="1253" spans="1:20" hidden="1">
      <c r="A1253" s="59">
        <v>1246</v>
      </c>
      <c r="B1253" s="59" t="s">
        <v>5599</v>
      </c>
      <c r="C1253" s="18" t="s">
        <v>598</v>
      </c>
      <c r="D1253" s="18" t="s">
        <v>304</v>
      </c>
      <c r="E1253" s="59" t="s">
        <v>5563</v>
      </c>
      <c r="F1253" s="59" t="s">
        <v>5564</v>
      </c>
      <c r="G1253" s="59"/>
      <c r="H1253" s="59" t="s">
        <v>33</v>
      </c>
      <c r="I1253" s="60">
        <v>20</v>
      </c>
      <c r="J1253" s="60">
        <v>0</v>
      </c>
      <c r="K1253" s="60">
        <v>0</v>
      </c>
      <c r="L1253" s="60">
        <v>13050000</v>
      </c>
      <c r="M1253" s="60">
        <v>0</v>
      </c>
      <c r="N1253" s="60">
        <v>0</v>
      </c>
      <c r="O1253" s="60">
        <v>0</v>
      </c>
      <c r="P1253" s="60">
        <v>13050000</v>
      </c>
      <c r="Q1253" s="61">
        <v>13050000</v>
      </c>
      <c r="R1253" s="61">
        <f t="shared" si="38"/>
        <v>0</v>
      </c>
      <c r="S1253" s="61">
        <f t="shared" si="39"/>
        <v>0</v>
      </c>
      <c r="T1253" s="18"/>
    </row>
    <row r="1254" spans="1:20" hidden="1">
      <c r="A1254" s="59">
        <v>1247</v>
      </c>
      <c r="B1254" s="59" t="s">
        <v>5600</v>
      </c>
      <c r="C1254" s="18" t="s">
        <v>3793</v>
      </c>
      <c r="D1254" s="18" t="s">
        <v>360</v>
      </c>
      <c r="E1254" s="59" t="s">
        <v>5563</v>
      </c>
      <c r="F1254" s="59" t="s">
        <v>5564</v>
      </c>
      <c r="G1254" s="59"/>
      <c r="H1254" s="59" t="s">
        <v>33</v>
      </c>
      <c r="I1254" s="60">
        <v>10</v>
      </c>
      <c r="J1254" s="60">
        <v>0</v>
      </c>
      <c r="K1254" s="60">
        <v>0</v>
      </c>
      <c r="L1254" s="60">
        <v>2900000</v>
      </c>
      <c r="M1254" s="60">
        <v>0</v>
      </c>
      <c r="N1254" s="60">
        <v>0</v>
      </c>
      <c r="O1254" s="60">
        <v>0</v>
      </c>
      <c r="P1254" s="60">
        <v>2900000</v>
      </c>
      <c r="Q1254" s="61">
        <v>2900000</v>
      </c>
      <c r="R1254" s="61">
        <f t="shared" si="38"/>
        <v>0</v>
      </c>
      <c r="S1254" s="61">
        <f t="shared" si="39"/>
        <v>0</v>
      </c>
      <c r="T1254" s="18"/>
    </row>
    <row r="1255" spans="1:20" hidden="1">
      <c r="A1255" s="59">
        <v>1248</v>
      </c>
      <c r="B1255" s="59" t="s">
        <v>5601</v>
      </c>
      <c r="C1255" s="18" t="s">
        <v>5602</v>
      </c>
      <c r="D1255" s="18" t="s">
        <v>142</v>
      </c>
      <c r="E1255" s="59" t="s">
        <v>5563</v>
      </c>
      <c r="F1255" s="59" t="s">
        <v>5564</v>
      </c>
      <c r="G1255" s="59"/>
      <c r="H1255" s="59" t="s">
        <v>33</v>
      </c>
      <c r="I1255" s="60">
        <v>10</v>
      </c>
      <c r="J1255" s="60">
        <v>0</v>
      </c>
      <c r="K1255" s="60">
        <v>0</v>
      </c>
      <c r="L1255" s="60">
        <v>2900000</v>
      </c>
      <c r="M1255" s="60">
        <v>0</v>
      </c>
      <c r="N1255" s="60">
        <v>0</v>
      </c>
      <c r="O1255" s="60">
        <v>0</v>
      </c>
      <c r="P1255" s="60">
        <v>2900000</v>
      </c>
      <c r="Q1255" s="61">
        <v>2900000</v>
      </c>
      <c r="R1255" s="61">
        <f t="shared" si="38"/>
        <v>0</v>
      </c>
      <c r="S1255" s="61">
        <f t="shared" si="39"/>
        <v>0</v>
      </c>
      <c r="T1255" s="18"/>
    </row>
    <row r="1256" spans="1:20" hidden="1">
      <c r="A1256" s="59">
        <v>1249</v>
      </c>
      <c r="B1256" s="59" t="s">
        <v>5603</v>
      </c>
      <c r="C1256" s="18" t="s">
        <v>5604</v>
      </c>
      <c r="D1256" s="18" t="s">
        <v>256</v>
      </c>
      <c r="E1256" s="59" t="s">
        <v>5563</v>
      </c>
      <c r="F1256" s="59" t="s">
        <v>5564</v>
      </c>
      <c r="G1256" s="59"/>
      <c r="H1256" s="59" t="s">
        <v>33</v>
      </c>
      <c r="I1256" s="60">
        <v>10</v>
      </c>
      <c r="J1256" s="60">
        <v>0</v>
      </c>
      <c r="K1256" s="60">
        <v>0</v>
      </c>
      <c r="L1256" s="60">
        <v>2900000</v>
      </c>
      <c r="M1256" s="60">
        <v>0</v>
      </c>
      <c r="N1256" s="60">
        <v>0</v>
      </c>
      <c r="O1256" s="60">
        <v>0</v>
      </c>
      <c r="P1256" s="60">
        <v>2900000</v>
      </c>
      <c r="Q1256" s="61">
        <v>2900000</v>
      </c>
      <c r="R1256" s="61">
        <f t="shared" si="38"/>
        <v>0</v>
      </c>
      <c r="S1256" s="61">
        <f t="shared" si="39"/>
        <v>0</v>
      </c>
      <c r="T1256" s="18"/>
    </row>
    <row r="1257" spans="1:20" hidden="1">
      <c r="A1257" s="59">
        <v>1250</v>
      </c>
      <c r="B1257" s="59" t="s">
        <v>5605</v>
      </c>
      <c r="C1257" s="18" t="s">
        <v>534</v>
      </c>
      <c r="D1257" s="18" t="s">
        <v>36</v>
      </c>
      <c r="E1257" s="59" t="s">
        <v>5563</v>
      </c>
      <c r="F1257" s="59" t="s">
        <v>5564</v>
      </c>
      <c r="G1257" s="59"/>
      <c r="H1257" s="59" t="s">
        <v>33</v>
      </c>
      <c r="I1257" s="60">
        <v>10</v>
      </c>
      <c r="J1257" s="60">
        <v>0</v>
      </c>
      <c r="K1257" s="60">
        <v>0</v>
      </c>
      <c r="L1257" s="60">
        <v>2900000</v>
      </c>
      <c r="M1257" s="60">
        <v>0</v>
      </c>
      <c r="N1257" s="60">
        <v>0</v>
      </c>
      <c r="O1257" s="60">
        <v>0</v>
      </c>
      <c r="P1257" s="60">
        <v>2900000</v>
      </c>
      <c r="Q1257" s="61">
        <v>2900000</v>
      </c>
      <c r="R1257" s="61">
        <f t="shared" si="38"/>
        <v>0</v>
      </c>
      <c r="S1257" s="61">
        <f t="shared" si="39"/>
        <v>0</v>
      </c>
      <c r="T1257" s="18"/>
    </row>
    <row r="1258" spans="1:20" hidden="1">
      <c r="A1258" s="59">
        <v>1251</v>
      </c>
      <c r="B1258" s="59" t="s">
        <v>5606</v>
      </c>
      <c r="C1258" s="18" t="s">
        <v>2440</v>
      </c>
      <c r="D1258" s="18" t="s">
        <v>1228</v>
      </c>
      <c r="E1258" s="59" t="s">
        <v>5563</v>
      </c>
      <c r="F1258" s="59" t="s">
        <v>5564</v>
      </c>
      <c r="G1258" s="59"/>
      <c r="H1258" s="59" t="s">
        <v>64</v>
      </c>
      <c r="I1258" s="60">
        <v>10</v>
      </c>
      <c r="J1258" s="60">
        <v>0</v>
      </c>
      <c r="K1258" s="60">
        <v>0</v>
      </c>
      <c r="L1258" s="60">
        <v>2900000</v>
      </c>
      <c r="M1258" s="60">
        <v>0</v>
      </c>
      <c r="N1258" s="60">
        <v>0</v>
      </c>
      <c r="O1258" s="60">
        <v>2030000</v>
      </c>
      <c r="P1258" s="60">
        <v>2900000</v>
      </c>
      <c r="Q1258" s="61">
        <v>2900000</v>
      </c>
      <c r="R1258" s="61">
        <f t="shared" si="38"/>
        <v>0</v>
      </c>
      <c r="S1258" s="61">
        <f t="shared" si="39"/>
        <v>0</v>
      </c>
      <c r="T1258" s="18"/>
    </row>
    <row r="1259" spans="1:20" hidden="1">
      <c r="A1259" s="59">
        <v>1252</v>
      </c>
      <c r="B1259" s="59" t="s">
        <v>5607</v>
      </c>
      <c r="C1259" s="18" t="s">
        <v>1295</v>
      </c>
      <c r="D1259" s="18" t="s">
        <v>244</v>
      </c>
      <c r="E1259" s="59" t="s">
        <v>5563</v>
      </c>
      <c r="F1259" s="59" t="s">
        <v>5564</v>
      </c>
      <c r="G1259" s="59"/>
      <c r="H1259" s="59" t="s">
        <v>33</v>
      </c>
      <c r="I1259" s="60">
        <v>10</v>
      </c>
      <c r="J1259" s="60">
        <v>0</v>
      </c>
      <c r="K1259" s="60">
        <v>0</v>
      </c>
      <c r="L1259" s="60">
        <v>2900000</v>
      </c>
      <c r="M1259" s="60">
        <v>0</v>
      </c>
      <c r="N1259" s="60">
        <v>0</v>
      </c>
      <c r="O1259" s="60">
        <v>0</v>
      </c>
      <c r="P1259" s="60">
        <v>2900000</v>
      </c>
      <c r="Q1259" s="61">
        <v>2900000</v>
      </c>
      <c r="R1259" s="61">
        <f t="shared" si="38"/>
        <v>0</v>
      </c>
      <c r="S1259" s="61">
        <f t="shared" si="39"/>
        <v>0</v>
      </c>
      <c r="T1259" s="18"/>
    </row>
    <row r="1260" spans="1:20" hidden="1">
      <c r="A1260" s="59">
        <v>1253</v>
      </c>
      <c r="B1260" s="59" t="s">
        <v>5608</v>
      </c>
      <c r="C1260" s="18" t="s">
        <v>95</v>
      </c>
      <c r="D1260" s="18" t="s">
        <v>84</v>
      </c>
      <c r="E1260" s="59" t="s">
        <v>5563</v>
      </c>
      <c r="F1260" s="59" t="s">
        <v>5564</v>
      </c>
      <c r="G1260" s="59"/>
      <c r="H1260" s="59" t="s">
        <v>33</v>
      </c>
      <c r="I1260" s="60">
        <v>10</v>
      </c>
      <c r="J1260" s="60">
        <v>0</v>
      </c>
      <c r="K1260" s="60">
        <v>0</v>
      </c>
      <c r="L1260" s="60">
        <v>2900000</v>
      </c>
      <c r="M1260" s="60">
        <v>0</v>
      </c>
      <c r="N1260" s="60">
        <v>0</v>
      </c>
      <c r="O1260" s="60">
        <v>0</v>
      </c>
      <c r="P1260" s="60">
        <v>2900000</v>
      </c>
      <c r="Q1260" s="61">
        <v>2900000</v>
      </c>
      <c r="R1260" s="61">
        <f t="shared" si="38"/>
        <v>0</v>
      </c>
      <c r="S1260" s="61">
        <f t="shared" si="39"/>
        <v>0</v>
      </c>
      <c r="T1260" s="18"/>
    </row>
    <row r="1261" spans="1:20" hidden="1">
      <c r="A1261" s="59">
        <v>1254</v>
      </c>
      <c r="B1261" s="59" t="s">
        <v>5609</v>
      </c>
      <c r="C1261" s="18" t="s">
        <v>5610</v>
      </c>
      <c r="D1261" s="18" t="s">
        <v>259</v>
      </c>
      <c r="E1261" s="59" t="s">
        <v>5563</v>
      </c>
      <c r="F1261" s="59" t="s">
        <v>5564</v>
      </c>
      <c r="G1261" s="59"/>
      <c r="H1261" s="59" t="s">
        <v>33</v>
      </c>
      <c r="I1261" s="60">
        <v>17</v>
      </c>
      <c r="J1261" s="60">
        <v>0</v>
      </c>
      <c r="K1261" s="60">
        <v>0</v>
      </c>
      <c r="L1261" s="60">
        <v>10005000</v>
      </c>
      <c r="M1261" s="60">
        <v>0</v>
      </c>
      <c r="N1261" s="60">
        <v>0</v>
      </c>
      <c r="O1261" s="60">
        <v>0</v>
      </c>
      <c r="P1261" s="60">
        <v>10005000</v>
      </c>
      <c r="Q1261" s="61">
        <v>10005000</v>
      </c>
      <c r="R1261" s="61">
        <f t="shared" si="38"/>
        <v>0</v>
      </c>
      <c r="S1261" s="61">
        <f t="shared" si="39"/>
        <v>0</v>
      </c>
      <c r="T1261" s="18"/>
    </row>
    <row r="1262" spans="1:20" hidden="1">
      <c r="A1262" s="59">
        <v>1255</v>
      </c>
      <c r="B1262" s="59" t="s">
        <v>5611</v>
      </c>
      <c r="C1262" s="18" t="s">
        <v>5612</v>
      </c>
      <c r="D1262" s="18" t="s">
        <v>67</v>
      </c>
      <c r="E1262" s="59" t="s">
        <v>5563</v>
      </c>
      <c r="F1262" s="59" t="s">
        <v>5564</v>
      </c>
      <c r="G1262" s="59"/>
      <c r="H1262" s="59" t="s">
        <v>33</v>
      </c>
      <c r="I1262" s="60">
        <v>10</v>
      </c>
      <c r="J1262" s="60">
        <v>0</v>
      </c>
      <c r="K1262" s="60">
        <v>0</v>
      </c>
      <c r="L1262" s="60">
        <v>2900000</v>
      </c>
      <c r="M1262" s="60">
        <v>0</v>
      </c>
      <c r="N1262" s="60">
        <v>0</v>
      </c>
      <c r="O1262" s="60">
        <v>0</v>
      </c>
      <c r="P1262" s="60">
        <v>2900000</v>
      </c>
      <c r="Q1262" s="61">
        <v>2900000</v>
      </c>
      <c r="R1262" s="61">
        <f t="shared" si="38"/>
        <v>0</v>
      </c>
      <c r="S1262" s="61">
        <f t="shared" si="39"/>
        <v>0</v>
      </c>
      <c r="T1262" s="18"/>
    </row>
    <row r="1263" spans="1:20" hidden="1">
      <c r="A1263" s="59">
        <v>1256</v>
      </c>
      <c r="B1263" s="59" t="s">
        <v>5613</v>
      </c>
      <c r="C1263" s="18" t="s">
        <v>2130</v>
      </c>
      <c r="D1263" s="18" t="s">
        <v>638</v>
      </c>
      <c r="E1263" s="59" t="s">
        <v>5563</v>
      </c>
      <c r="F1263" s="59" t="s">
        <v>5564</v>
      </c>
      <c r="G1263" s="59"/>
      <c r="H1263" s="59" t="s">
        <v>33</v>
      </c>
      <c r="I1263" s="60">
        <v>10</v>
      </c>
      <c r="J1263" s="60">
        <v>0</v>
      </c>
      <c r="K1263" s="60">
        <v>0</v>
      </c>
      <c r="L1263" s="60">
        <v>2900000</v>
      </c>
      <c r="M1263" s="60">
        <v>0</v>
      </c>
      <c r="N1263" s="60">
        <v>0</v>
      </c>
      <c r="O1263" s="60">
        <v>0</v>
      </c>
      <c r="P1263" s="60">
        <v>2900000</v>
      </c>
      <c r="Q1263" s="61">
        <v>2900000</v>
      </c>
      <c r="R1263" s="61">
        <f t="shared" si="38"/>
        <v>0</v>
      </c>
      <c r="S1263" s="61">
        <f t="shared" si="39"/>
        <v>0</v>
      </c>
      <c r="T1263" s="18"/>
    </row>
    <row r="1264" spans="1:20" hidden="1">
      <c r="A1264" s="59">
        <v>1257</v>
      </c>
      <c r="B1264" s="59" t="s">
        <v>5614</v>
      </c>
      <c r="C1264" s="18" t="s">
        <v>2295</v>
      </c>
      <c r="D1264" s="18" t="s">
        <v>400</v>
      </c>
      <c r="E1264" s="59" t="s">
        <v>5563</v>
      </c>
      <c r="F1264" s="59" t="s">
        <v>5564</v>
      </c>
      <c r="G1264" s="59"/>
      <c r="H1264" s="59" t="s">
        <v>33</v>
      </c>
      <c r="I1264" s="60">
        <v>13</v>
      </c>
      <c r="J1264" s="60">
        <v>0</v>
      </c>
      <c r="K1264" s="60">
        <v>0</v>
      </c>
      <c r="L1264" s="60">
        <v>13195000</v>
      </c>
      <c r="M1264" s="60">
        <v>0</v>
      </c>
      <c r="N1264" s="60">
        <v>0</v>
      </c>
      <c r="O1264" s="60">
        <v>0</v>
      </c>
      <c r="P1264" s="60">
        <v>13195000</v>
      </c>
      <c r="Q1264" s="61">
        <v>13195000</v>
      </c>
      <c r="R1264" s="61">
        <f t="shared" si="38"/>
        <v>0</v>
      </c>
      <c r="S1264" s="61">
        <f t="shared" si="39"/>
        <v>0</v>
      </c>
      <c r="T1264" s="18"/>
    </row>
    <row r="1265" spans="1:20">
      <c r="A1265" s="59">
        <v>1258</v>
      </c>
      <c r="B1265" s="59" t="s">
        <v>5615</v>
      </c>
      <c r="C1265" s="18" t="s">
        <v>1678</v>
      </c>
      <c r="D1265" s="18" t="s">
        <v>484</v>
      </c>
      <c r="E1265" s="59" t="s">
        <v>5563</v>
      </c>
      <c r="F1265" s="59" t="s">
        <v>5564</v>
      </c>
      <c r="G1265" s="59"/>
      <c r="H1265" s="59" t="s">
        <v>33</v>
      </c>
      <c r="I1265" s="60">
        <v>10</v>
      </c>
      <c r="J1265" s="60">
        <v>0</v>
      </c>
      <c r="K1265" s="60">
        <v>0</v>
      </c>
      <c r="L1265" s="60">
        <v>2900000</v>
      </c>
      <c r="M1265" s="60">
        <v>0</v>
      </c>
      <c r="N1265" s="60">
        <v>0</v>
      </c>
      <c r="O1265" s="60">
        <v>0</v>
      </c>
      <c r="P1265" s="60">
        <v>2900000</v>
      </c>
      <c r="Q1265" s="61">
        <v>0</v>
      </c>
      <c r="R1265" s="61">
        <f t="shared" si="38"/>
        <v>0</v>
      </c>
      <c r="S1265" s="61">
        <f t="shared" si="39"/>
        <v>2900000</v>
      </c>
      <c r="T1265" s="18"/>
    </row>
    <row r="1266" spans="1:20">
      <c r="A1266" s="59">
        <v>1259</v>
      </c>
      <c r="B1266" s="59" t="s">
        <v>5616</v>
      </c>
      <c r="C1266" s="18" t="s">
        <v>91</v>
      </c>
      <c r="D1266" s="18" t="s">
        <v>84</v>
      </c>
      <c r="E1266" s="59" t="s">
        <v>5563</v>
      </c>
      <c r="F1266" s="59" t="s">
        <v>5564</v>
      </c>
      <c r="G1266" s="59"/>
      <c r="H1266" s="59" t="s">
        <v>33</v>
      </c>
      <c r="I1266" s="60">
        <v>16</v>
      </c>
      <c r="J1266" s="60">
        <v>0</v>
      </c>
      <c r="K1266" s="60">
        <v>0</v>
      </c>
      <c r="L1266" s="60">
        <v>8990000</v>
      </c>
      <c r="M1266" s="60">
        <v>0</v>
      </c>
      <c r="N1266" s="60">
        <v>0</v>
      </c>
      <c r="O1266" s="60">
        <v>0</v>
      </c>
      <c r="P1266" s="60">
        <v>8990000</v>
      </c>
      <c r="Q1266" s="61">
        <v>8890000</v>
      </c>
      <c r="R1266" s="61">
        <f t="shared" si="38"/>
        <v>0</v>
      </c>
      <c r="S1266" s="61">
        <f t="shared" si="39"/>
        <v>100000</v>
      </c>
      <c r="T1266" s="18"/>
    </row>
    <row r="1267" spans="1:20" hidden="1">
      <c r="A1267" s="59">
        <v>1260</v>
      </c>
      <c r="B1267" s="59" t="s">
        <v>5617</v>
      </c>
      <c r="C1267" s="18" t="s">
        <v>3449</v>
      </c>
      <c r="D1267" s="18" t="s">
        <v>335</v>
      </c>
      <c r="E1267" s="59" t="s">
        <v>5563</v>
      </c>
      <c r="F1267" s="59" t="s">
        <v>5564</v>
      </c>
      <c r="G1267" s="59"/>
      <c r="H1267" s="59" t="s">
        <v>33</v>
      </c>
      <c r="I1267" s="60">
        <v>10</v>
      </c>
      <c r="J1267" s="60">
        <v>0</v>
      </c>
      <c r="K1267" s="60">
        <v>0</v>
      </c>
      <c r="L1267" s="60">
        <v>2900000</v>
      </c>
      <c r="M1267" s="60">
        <v>0</v>
      </c>
      <c r="N1267" s="60">
        <v>0</v>
      </c>
      <c r="O1267" s="60">
        <v>0</v>
      </c>
      <c r="P1267" s="60">
        <v>2900000</v>
      </c>
      <c r="Q1267" s="61">
        <v>2900000</v>
      </c>
      <c r="R1267" s="61">
        <f t="shared" si="38"/>
        <v>0</v>
      </c>
      <c r="S1267" s="61">
        <f t="shared" si="39"/>
        <v>0</v>
      </c>
      <c r="T1267" s="18"/>
    </row>
    <row r="1268" spans="1:20" hidden="1">
      <c r="A1268" s="59">
        <v>1261</v>
      </c>
      <c r="B1268" s="59" t="s">
        <v>5618</v>
      </c>
      <c r="C1268" s="18" t="s">
        <v>783</v>
      </c>
      <c r="D1268" s="18" t="s">
        <v>1380</v>
      </c>
      <c r="E1268" s="59" t="s">
        <v>5563</v>
      </c>
      <c r="F1268" s="59" t="s">
        <v>5564</v>
      </c>
      <c r="G1268" s="59"/>
      <c r="H1268" s="59" t="s">
        <v>33</v>
      </c>
      <c r="I1268" s="60">
        <v>10</v>
      </c>
      <c r="J1268" s="60">
        <v>0</v>
      </c>
      <c r="K1268" s="60">
        <v>0</v>
      </c>
      <c r="L1268" s="60">
        <v>2900000</v>
      </c>
      <c r="M1268" s="60">
        <v>0</v>
      </c>
      <c r="N1268" s="60">
        <v>0</v>
      </c>
      <c r="O1268" s="60">
        <v>0</v>
      </c>
      <c r="P1268" s="60">
        <v>2900000</v>
      </c>
      <c r="Q1268" s="61">
        <v>2900000</v>
      </c>
      <c r="R1268" s="61">
        <f t="shared" si="38"/>
        <v>0</v>
      </c>
      <c r="S1268" s="61">
        <f t="shared" si="39"/>
        <v>0</v>
      </c>
      <c r="T1268" s="18"/>
    </row>
    <row r="1269" spans="1:20" hidden="1">
      <c r="A1269" s="59">
        <v>1262</v>
      </c>
      <c r="B1269" s="59" t="s">
        <v>5619</v>
      </c>
      <c r="C1269" s="18" t="s">
        <v>1511</v>
      </c>
      <c r="D1269" s="18" t="s">
        <v>403</v>
      </c>
      <c r="E1269" s="59" t="s">
        <v>5563</v>
      </c>
      <c r="F1269" s="59" t="s">
        <v>5564</v>
      </c>
      <c r="G1269" s="59"/>
      <c r="H1269" s="59" t="s">
        <v>33</v>
      </c>
      <c r="I1269" s="60">
        <v>10</v>
      </c>
      <c r="J1269" s="60">
        <v>0</v>
      </c>
      <c r="K1269" s="60">
        <v>0</v>
      </c>
      <c r="L1269" s="60">
        <v>2900000</v>
      </c>
      <c r="M1269" s="60">
        <v>0</v>
      </c>
      <c r="N1269" s="60">
        <v>0</v>
      </c>
      <c r="O1269" s="60">
        <v>0</v>
      </c>
      <c r="P1269" s="60">
        <v>2900000</v>
      </c>
      <c r="Q1269" s="61">
        <v>2900000</v>
      </c>
      <c r="R1269" s="61">
        <f t="shared" si="38"/>
        <v>0</v>
      </c>
      <c r="S1269" s="61">
        <f t="shared" si="39"/>
        <v>0</v>
      </c>
      <c r="T1269" s="18"/>
    </row>
    <row r="1270" spans="1:20">
      <c r="A1270" s="59">
        <v>1263</v>
      </c>
      <c r="B1270" s="59" t="s">
        <v>5620</v>
      </c>
      <c r="C1270" s="18" t="s">
        <v>389</v>
      </c>
      <c r="D1270" s="18" t="s">
        <v>829</v>
      </c>
      <c r="E1270" s="59" t="s">
        <v>5563</v>
      </c>
      <c r="F1270" s="59" t="s">
        <v>5564</v>
      </c>
      <c r="G1270" s="59"/>
      <c r="H1270" s="59" t="s">
        <v>33</v>
      </c>
      <c r="I1270" s="60">
        <v>10</v>
      </c>
      <c r="J1270" s="60">
        <v>0</v>
      </c>
      <c r="K1270" s="60">
        <v>0</v>
      </c>
      <c r="L1270" s="60">
        <v>2900000</v>
      </c>
      <c r="M1270" s="60">
        <v>0</v>
      </c>
      <c r="N1270" s="60">
        <v>0</v>
      </c>
      <c r="O1270" s="60">
        <v>0</v>
      </c>
      <c r="P1270" s="60">
        <v>2900000</v>
      </c>
      <c r="Q1270" s="61">
        <v>0</v>
      </c>
      <c r="R1270" s="61">
        <f t="shared" si="38"/>
        <v>0</v>
      </c>
      <c r="S1270" s="61">
        <f t="shared" si="39"/>
        <v>2900000</v>
      </c>
      <c r="T1270" s="18"/>
    </row>
    <row r="1271" spans="1:20" hidden="1">
      <c r="A1271" s="59">
        <v>1264</v>
      </c>
      <c r="B1271" s="59" t="s">
        <v>5621</v>
      </c>
      <c r="C1271" s="18" t="s">
        <v>626</v>
      </c>
      <c r="D1271" s="18" t="s">
        <v>610</v>
      </c>
      <c r="E1271" s="59" t="s">
        <v>5622</v>
      </c>
      <c r="F1271" s="59" t="s">
        <v>5564</v>
      </c>
      <c r="G1271" s="59"/>
      <c r="H1271" s="59" t="s">
        <v>33</v>
      </c>
      <c r="I1271" s="60">
        <v>10</v>
      </c>
      <c r="J1271" s="60">
        <v>0</v>
      </c>
      <c r="K1271" s="60">
        <v>0</v>
      </c>
      <c r="L1271" s="60">
        <v>2900000</v>
      </c>
      <c r="M1271" s="60">
        <v>0</v>
      </c>
      <c r="N1271" s="60">
        <v>0</v>
      </c>
      <c r="O1271" s="60">
        <v>0</v>
      </c>
      <c r="P1271" s="60">
        <v>2900000</v>
      </c>
      <c r="Q1271" s="61">
        <v>2900000</v>
      </c>
      <c r="R1271" s="61">
        <f t="shared" si="38"/>
        <v>0</v>
      </c>
      <c r="S1271" s="61">
        <f t="shared" si="39"/>
        <v>0</v>
      </c>
      <c r="T1271" s="18"/>
    </row>
    <row r="1272" spans="1:20" hidden="1">
      <c r="A1272" s="59">
        <v>1265</v>
      </c>
      <c r="B1272" s="59" t="s">
        <v>5623</v>
      </c>
      <c r="C1272" s="18" t="s">
        <v>3893</v>
      </c>
      <c r="D1272" s="18" t="s">
        <v>107</v>
      </c>
      <c r="E1272" s="59" t="s">
        <v>5622</v>
      </c>
      <c r="F1272" s="59" t="s">
        <v>5564</v>
      </c>
      <c r="G1272" s="59" t="s">
        <v>32</v>
      </c>
      <c r="H1272" s="59"/>
      <c r="I1272" s="60">
        <v>8</v>
      </c>
      <c r="J1272" s="60">
        <v>0</v>
      </c>
      <c r="K1272" s="60">
        <v>0</v>
      </c>
      <c r="L1272" s="60">
        <v>8120000</v>
      </c>
      <c r="M1272" s="60">
        <v>0</v>
      </c>
      <c r="N1272" s="60">
        <v>0</v>
      </c>
      <c r="O1272" s="60"/>
      <c r="P1272" s="60">
        <v>8120000</v>
      </c>
      <c r="Q1272" s="61">
        <v>8120000</v>
      </c>
      <c r="R1272" s="61">
        <f t="shared" si="38"/>
        <v>0</v>
      </c>
      <c r="S1272" s="61">
        <f t="shared" si="39"/>
        <v>0</v>
      </c>
      <c r="T1272" s="18"/>
    </row>
    <row r="1273" spans="1:20" hidden="1">
      <c r="A1273" s="59">
        <v>1266</v>
      </c>
      <c r="B1273" s="59" t="s">
        <v>5624</v>
      </c>
      <c r="C1273" s="18" t="s">
        <v>1027</v>
      </c>
      <c r="D1273" s="18" t="s">
        <v>464</v>
      </c>
      <c r="E1273" s="59" t="s">
        <v>5622</v>
      </c>
      <c r="F1273" s="59" t="s">
        <v>5564</v>
      </c>
      <c r="G1273" s="59"/>
      <c r="H1273" s="59" t="s">
        <v>33</v>
      </c>
      <c r="I1273" s="60">
        <v>10</v>
      </c>
      <c r="J1273" s="60">
        <v>0</v>
      </c>
      <c r="K1273" s="60">
        <v>0</v>
      </c>
      <c r="L1273" s="60">
        <v>2900000</v>
      </c>
      <c r="M1273" s="60">
        <v>0</v>
      </c>
      <c r="N1273" s="60">
        <v>0</v>
      </c>
      <c r="O1273" s="60">
        <v>0</v>
      </c>
      <c r="P1273" s="60">
        <v>2900000</v>
      </c>
      <c r="Q1273" s="61">
        <v>2900000</v>
      </c>
      <c r="R1273" s="61">
        <f t="shared" si="38"/>
        <v>0</v>
      </c>
      <c r="S1273" s="61">
        <f t="shared" si="39"/>
        <v>0</v>
      </c>
      <c r="T1273" s="18"/>
    </row>
    <row r="1274" spans="1:20" hidden="1">
      <c r="A1274" s="59">
        <v>1267</v>
      </c>
      <c r="B1274" s="59" t="s">
        <v>5625</v>
      </c>
      <c r="C1274" s="18" t="s">
        <v>1040</v>
      </c>
      <c r="D1274" s="18" t="s">
        <v>36</v>
      </c>
      <c r="E1274" s="59" t="s">
        <v>5622</v>
      </c>
      <c r="F1274" s="59" t="s">
        <v>5564</v>
      </c>
      <c r="G1274" s="59"/>
      <c r="H1274" s="59" t="s">
        <v>33</v>
      </c>
      <c r="I1274" s="60">
        <v>23</v>
      </c>
      <c r="J1274" s="60">
        <v>0</v>
      </c>
      <c r="K1274" s="60">
        <v>0</v>
      </c>
      <c r="L1274" s="60">
        <v>16095000</v>
      </c>
      <c r="M1274" s="60">
        <v>0</v>
      </c>
      <c r="N1274" s="60">
        <v>0</v>
      </c>
      <c r="O1274" s="60">
        <v>0</v>
      </c>
      <c r="P1274" s="60">
        <v>16095000</v>
      </c>
      <c r="Q1274" s="61">
        <v>16095000</v>
      </c>
      <c r="R1274" s="61">
        <f t="shared" si="38"/>
        <v>0</v>
      </c>
      <c r="S1274" s="61">
        <f t="shared" si="39"/>
        <v>0</v>
      </c>
      <c r="T1274" s="18"/>
    </row>
    <row r="1275" spans="1:20" hidden="1">
      <c r="A1275" s="59">
        <v>1268</v>
      </c>
      <c r="B1275" s="59" t="s">
        <v>5626</v>
      </c>
      <c r="C1275" s="18" t="s">
        <v>5627</v>
      </c>
      <c r="D1275" s="18" t="s">
        <v>124</v>
      </c>
      <c r="E1275" s="59" t="s">
        <v>5622</v>
      </c>
      <c r="F1275" s="59" t="s">
        <v>5564</v>
      </c>
      <c r="G1275" s="59"/>
      <c r="H1275" s="59" t="s">
        <v>33</v>
      </c>
      <c r="I1275" s="60">
        <v>10</v>
      </c>
      <c r="J1275" s="60">
        <v>0</v>
      </c>
      <c r="K1275" s="60">
        <v>0</v>
      </c>
      <c r="L1275" s="60">
        <v>2900000</v>
      </c>
      <c r="M1275" s="60">
        <v>0</v>
      </c>
      <c r="N1275" s="60">
        <v>0</v>
      </c>
      <c r="O1275" s="60">
        <v>0</v>
      </c>
      <c r="P1275" s="60">
        <v>2900000</v>
      </c>
      <c r="Q1275" s="61">
        <v>2900000</v>
      </c>
      <c r="R1275" s="61">
        <f t="shared" si="38"/>
        <v>0</v>
      </c>
      <c r="S1275" s="61">
        <f t="shared" si="39"/>
        <v>0</v>
      </c>
      <c r="T1275" s="18"/>
    </row>
    <row r="1276" spans="1:20" hidden="1">
      <c r="A1276" s="59">
        <v>1269</v>
      </c>
      <c r="B1276" s="59" t="s">
        <v>5628</v>
      </c>
      <c r="C1276" s="18" t="s">
        <v>5629</v>
      </c>
      <c r="D1276" s="18" t="s">
        <v>244</v>
      </c>
      <c r="E1276" s="59" t="s">
        <v>5622</v>
      </c>
      <c r="F1276" s="59" t="s">
        <v>5564</v>
      </c>
      <c r="G1276" s="59"/>
      <c r="H1276" s="59" t="s">
        <v>33</v>
      </c>
      <c r="I1276" s="60">
        <v>10</v>
      </c>
      <c r="J1276" s="60">
        <v>0</v>
      </c>
      <c r="K1276" s="60">
        <v>0</v>
      </c>
      <c r="L1276" s="60">
        <v>2900000</v>
      </c>
      <c r="M1276" s="60">
        <v>0</v>
      </c>
      <c r="N1276" s="60">
        <v>0</v>
      </c>
      <c r="O1276" s="60">
        <v>0</v>
      </c>
      <c r="P1276" s="60">
        <v>2900000</v>
      </c>
      <c r="Q1276" s="61">
        <v>2900000</v>
      </c>
      <c r="R1276" s="61">
        <f t="shared" si="38"/>
        <v>0</v>
      </c>
      <c r="S1276" s="61">
        <f t="shared" si="39"/>
        <v>0</v>
      </c>
      <c r="T1276" s="18"/>
    </row>
    <row r="1277" spans="1:20" hidden="1">
      <c r="A1277" s="59">
        <v>1270</v>
      </c>
      <c r="B1277" s="59" t="s">
        <v>5630</v>
      </c>
      <c r="C1277" s="18" t="s">
        <v>1464</v>
      </c>
      <c r="D1277" s="18" t="s">
        <v>5631</v>
      </c>
      <c r="E1277" s="59" t="s">
        <v>5622</v>
      </c>
      <c r="F1277" s="59" t="s">
        <v>5564</v>
      </c>
      <c r="G1277" s="59"/>
      <c r="H1277" s="59" t="s">
        <v>33</v>
      </c>
      <c r="I1277" s="60">
        <v>10</v>
      </c>
      <c r="J1277" s="60">
        <v>0</v>
      </c>
      <c r="K1277" s="60">
        <v>0</v>
      </c>
      <c r="L1277" s="60">
        <v>2900000</v>
      </c>
      <c r="M1277" s="60">
        <v>0</v>
      </c>
      <c r="N1277" s="60">
        <v>0</v>
      </c>
      <c r="O1277" s="60">
        <v>0</v>
      </c>
      <c r="P1277" s="60">
        <v>2900000</v>
      </c>
      <c r="Q1277" s="61">
        <v>2900000</v>
      </c>
      <c r="R1277" s="61">
        <f t="shared" si="38"/>
        <v>0</v>
      </c>
      <c r="S1277" s="61">
        <f t="shared" si="39"/>
        <v>0</v>
      </c>
      <c r="T1277" s="18"/>
    </row>
    <row r="1278" spans="1:20" hidden="1">
      <c r="A1278" s="59">
        <v>1271</v>
      </c>
      <c r="B1278" s="59" t="s">
        <v>5632</v>
      </c>
      <c r="C1278" s="18" t="s">
        <v>4909</v>
      </c>
      <c r="D1278" s="18" t="s">
        <v>67</v>
      </c>
      <c r="E1278" s="59" t="s">
        <v>5622</v>
      </c>
      <c r="F1278" s="59" t="s">
        <v>5564</v>
      </c>
      <c r="G1278" s="59"/>
      <c r="H1278" s="59" t="s">
        <v>33</v>
      </c>
      <c r="I1278" s="60">
        <v>10</v>
      </c>
      <c r="J1278" s="60">
        <v>0</v>
      </c>
      <c r="K1278" s="60">
        <v>0</v>
      </c>
      <c r="L1278" s="60">
        <v>2900000</v>
      </c>
      <c r="M1278" s="60">
        <v>0</v>
      </c>
      <c r="N1278" s="60">
        <v>0</v>
      </c>
      <c r="O1278" s="60">
        <v>0</v>
      </c>
      <c r="P1278" s="60">
        <v>2900000</v>
      </c>
      <c r="Q1278" s="61">
        <v>2900000</v>
      </c>
      <c r="R1278" s="61">
        <f t="shared" si="38"/>
        <v>0</v>
      </c>
      <c r="S1278" s="61">
        <f t="shared" si="39"/>
        <v>0</v>
      </c>
      <c r="T1278" s="18"/>
    </row>
    <row r="1279" spans="1:20" hidden="1">
      <c r="A1279" s="59">
        <v>1272</v>
      </c>
      <c r="B1279" s="59" t="s">
        <v>5633</v>
      </c>
      <c r="C1279" s="18" t="s">
        <v>2169</v>
      </c>
      <c r="D1279" s="18" t="s">
        <v>262</v>
      </c>
      <c r="E1279" s="59" t="s">
        <v>5622</v>
      </c>
      <c r="F1279" s="59" t="s">
        <v>5564</v>
      </c>
      <c r="G1279" s="59"/>
      <c r="H1279" s="59" t="s">
        <v>33</v>
      </c>
      <c r="I1279" s="60">
        <v>10</v>
      </c>
      <c r="J1279" s="60">
        <v>0</v>
      </c>
      <c r="K1279" s="60">
        <v>0</v>
      </c>
      <c r="L1279" s="60">
        <v>2900000</v>
      </c>
      <c r="M1279" s="60">
        <v>0</v>
      </c>
      <c r="N1279" s="60">
        <v>0</v>
      </c>
      <c r="O1279" s="60">
        <v>0</v>
      </c>
      <c r="P1279" s="60">
        <v>2900000</v>
      </c>
      <c r="Q1279" s="61">
        <v>15225000</v>
      </c>
      <c r="R1279" s="61">
        <f t="shared" si="38"/>
        <v>12325000</v>
      </c>
      <c r="S1279" s="61">
        <f t="shared" si="39"/>
        <v>0</v>
      </c>
      <c r="T1279" s="18"/>
    </row>
    <row r="1280" spans="1:20" hidden="1">
      <c r="A1280" s="59">
        <v>1273</v>
      </c>
      <c r="B1280" s="59" t="s">
        <v>5634</v>
      </c>
      <c r="C1280" s="18" t="s">
        <v>2242</v>
      </c>
      <c r="D1280" s="18" t="s">
        <v>67</v>
      </c>
      <c r="E1280" s="59" t="s">
        <v>5622</v>
      </c>
      <c r="F1280" s="59" t="s">
        <v>5564</v>
      </c>
      <c r="G1280" s="59"/>
      <c r="H1280" s="59" t="s">
        <v>33</v>
      </c>
      <c r="I1280" s="60">
        <v>10</v>
      </c>
      <c r="J1280" s="60">
        <v>0</v>
      </c>
      <c r="K1280" s="60">
        <v>0</v>
      </c>
      <c r="L1280" s="60">
        <v>2900000</v>
      </c>
      <c r="M1280" s="60">
        <v>0</v>
      </c>
      <c r="N1280" s="60">
        <v>0</v>
      </c>
      <c r="O1280" s="60">
        <v>0</v>
      </c>
      <c r="P1280" s="60">
        <v>2900000</v>
      </c>
      <c r="Q1280" s="61">
        <v>2900000</v>
      </c>
      <c r="R1280" s="61">
        <f t="shared" si="38"/>
        <v>0</v>
      </c>
      <c r="S1280" s="61">
        <f t="shared" si="39"/>
        <v>0</v>
      </c>
      <c r="T1280" s="18"/>
    </row>
    <row r="1281" spans="1:20" hidden="1">
      <c r="A1281" s="59">
        <v>1274</v>
      </c>
      <c r="B1281" s="59" t="s">
        <v>5635</v>
      </c>
      <c r="C1281" s="18" t="s">
        <v>5636</v>
      </c>
      <c r="D1281" s="18" t="s">
        <v>5637</v>
      </c>
      <c r="E1281" s="59" t="s">
        <v>5622</v>
      </c>
      <c r="F1281" s="59" t="s">
        <v>5564</v>
      </c>
      <c r="G1281" s="59"/>
      <c r="H1281" s="59" t="s">
        <v>33</v>
      </c>
      <c r="I1281" s="60">
        <v>10</v>
      </c>
      <c r="J1281" s="60">
        <v>0</v>
      </c>
      <c r="K1281" s="60">
        <v>0</v>
      </c>
      <c r="L1281" s="60">
        <v>2900000</v>
      </c>
      <c r="M1281" s="60">
        <v>0</v>
      </c>
      <c r="N1281" s="60">
        <v>0</v>
      </c>
      <c r="O1281" s="60">
        <v>0</v>
      </c>
      <c r="P1281" s="60">
        <v>2900000</v>
      </c>
      <c r="Q1281" s="61">
        <v>2900000</v>
      </c>
      <c r="R1281" s="61">
        <f t="shared" si="38"/>
        <v>0</v>
      </c>
      <c r="S1281" s="61">
        <f t="shared" si="39"/>
        <v>0</v>
      </c>
      <c r="T1281" s="18"/>
    </row>
    <row r="1282" spans="1:20" hidden="1">
      <c r="A1282" s="59">
        <v>1275</v>
      </c>
      <c r="B1282" s="59" t="s">
        <v>5638</v>
      </c>
      <c r="C1282" s="18" t="s">
        <v>5639</v>
      </c>
      <c r="D1282" s="18" t="s">
        <v>36</v>
      </c>
      <c r="E1282" s="59" t="s">
        <v>5622</v>
      </c>
      <c r="F1282" s="59" t="s">
        <v>5564</v>
      </c>
      <c r="G1282" s="59"/>
      <c r="H1282" s="59" t="s">
        <v>33</v>
      </c>
      <c r="I1282" s="60">
        <v>10</v>
      </c>
      <c r="J1282" s="60">
        <v>0</v>
      </c>
      <c r="K1282" s="60">
        <v>2</v>
      </c>
      <c r="L1282" s="60">
        <v>2900000</v>
      </c>
      <c r="M1282" s="60">
        <v>0</v>
      </c>
      <c r="N1282" s="60">
        <v>2030000</v>
      </c>
      <c r="O1282" s="60">
        <v>0</v>
      </c>
      <c r="P1282" s="60">
        <v>4930000</v>
      </c>
      <c r="Q1282" s="61">
        <v>4930000</v>
      </c>
      <c r="R1282" s="61">
        <f t="shared" si="38"/>
        <v>0</v>
      </c>
      <c r="S1282" s="61">
        <f t="shared" si="39"/>
        <v>0</v>
      </c>
      <c r="T1282" s="18"/>
    </row>
    <row r="1283" spans="1:20" hidden="1">
      <c r="A1283" s="59">
        <v>1276</v>
      </c>
      <c r="B1283" s="59" t="s">
        <v>5640</v>
      </c>
      <c r="C1283" s="18" t="s">
        <v>5641</v>
      </c>
      <c r="D1283" s="18" t="s">
        <v>84</v>
      </c>
      <c r="E1283" s="59" t="s">
        <v>5622</v>
      </c>
      <c r="F1283" s="59" t="s">
        <v>5564</v>
      </c>
      <c r="G1283" s="59"/>
      <c r="H1283" s="59" t="s">
        <v>204</v>
      </c>
      <c r="I1283" s="60">
        <v>10</v>
      </c>
      <c r="J1283" s="60">
        <v>0</v>
      </c>
      <c r="K1283" s="60">
        <v>0</v>
      </c>
      <c r="L1283" s="60">
        <v>2900000</v>
      </c>
      <c r="M1283" s="60">
        <v>0</v>
      </c>
      <c r="N1283" s="60">
        <v>0</v>
      </c>
      <c r="O1283" s="60">
        <v>2900000</v>
      </c>
      <c r="P1283" s="60">
        <v>2900000</v>
      </c>
      <c r="Q1283" s="61">
        <v>2900000</v>
      </c>
      <c r="R1283" s="61">
        <f t="shared" si="38"/>
        <v>0</v>
      </c>
      <c r="S1283" s="61">
        <f t="shared" si="39"/>
        <v>0</v>
      </c>
      <c r="T1283" s="18"/>
    </row>
    <row r="1284" spans="1:20" hidden="1">
      <c r="A1284" s="59">
        <v>1277</v>
      </c>
      <c r="B1284" s="59" t="s">
        <v>5642</v>
      </c>
      <c r="C1284" s="18" t="s">
        <v>5643</v>
      </c>
      <c r="D1284" s="18" t="s">
        <v>67</v>
      </c>
      <c r="E1284" s="59" t="s">
        <v>5622</v>
      </c>
      <c r="F1284" s="59" t="s">
        <v>5564</v>
      </c>
      <c r="G1284" s="59"/>
      <c r="H1284" s="59" t="s">
        <v>33</v>
      </c>
      <c r="I1284" s="60">
        <v>10</v>
      </c>
      <c r="J1284" s="60">
        <v>0</v>
      </c>
      <c r="K1284" s="60">
        <v>0</v>
      </c>
      <c r="L1284" s="60">
        <v>2900000</v>
      </c>
      <c r="M1284" s="60">
        <v>0</v>
      </c>
      <c r="N1284" s="60">
        <v>0</v>
      </c>
      <c r="O1284" s="60">
        <v>0</v>
      </c>
      <c r="P1284" s="60">
        <v>2900000</v>
      </c>
      <c r="Q1284" s="61">
        <v>2900000</v>
      </c>
      <c r="R1284" s="61">
        <f t="shared" si="38"/>
        <v>0</v>
      </c>
      <c r="S1284" s="61">
        <f t="shared" si="39"/>
        <v>0</v>
      </c>
      <c r="T1284" s="18"/>
    </row>
    <row r="1285" spans="1:20" hidden="1">
      <c r="A1285" s="59">
        <v>1278</v>
      </c>
      <c r="B1285" s="59" t="s">
        <v>5644</v>
      </c>
      <c r="C1285" s="18" t="s">
        <v>4049</v>
      </c>
      <c r="D1285" s="18" t="s">
        <v>452</v>
      </c>
      <c r="E1285" s="59" t="s">
        <v>5622</v>
      </c>
      <c r="F1285" s="59" t="s">
        <v>5564</v>
      </c>
      <c r="G1285" s="59"/>
      <c r="H1285" s="59" t="s">
        <v>33</v>
      </c>
      <c r="I1285" s="60">
        <v>10</v>
      </c>
      <c r="J1285" s="60">
        <v>0</v>
      </c>
      <c r="K1285" s="60">
        <v>0</v>
      </c>
      <c r="L1285" s="60">
        <v>10150000</v>
      </c>
      <c r="M1285" s="60">
        <v>0</v>
      </c>
      <c r="N1285" s="60">
        <v>0</v>
      </c>
      <c r="O1285" s="60">
        <v>0</v>
      </c>
      <c r="P1285" s="60">
        <v>10150000</v>
      </c>
      <c r="Q1285" s="61">
        <v>10150000</v>
      </c>
      <c r="R1285" s="61">
        <f t="shared" si="38"/>
        <v>0</v>
      </c>
      <c r="S1285" s="61">
        <f t="shared" si="39"/>
        <v>0</v>
      </c>
      <c r="T1285" s="18"/>
    </row>
    <row r="1286" spans="1:20" hidden="1">
      <c r="A1286" s="59">
        <v>1279</v>
      </c>
      <c r="B1286" s="59" t="s">
        <v>5645</v>
      </c>
      <c r="C1286" s="18" t="s">
        <v>301</v>
      </c>
      <c r="D1286" s="18" t="s">
        <v>487</v>
      </c>
      <c r="E1286" s="59" t="s">
        <v>5622</v>
      </c>
      <c r="F1286" s="59" t="s">
        <v>5564</v>
      </c>
      <c r="G1286" s="59"/>
      <c r="H1286" s="59" t="s">
        <v>33</v>
      </c>
      <c r="I1286" s="60">
        <v>13</v>
      </c>
      <c r="J1286" s="60">
        <v>0</v>
      </c>
      <c r="K1286" s="60">
        <v>0</v>
      </c>
      <c r="L1286" s="60">
        <v>5945000</v>
      </c>
      <c r="M1286" s="60">
        <v>0</v>
      </c>
      <c r="N1286" s="60">
        <v>0</v>
      </c>
      <c r="O1286" s="60">
        <v>0</v>
      </c>
      <c r="P1286" s="60">
        <v>5945000</v>
      </c>
      <c r="Q1286" s="61">
        <v>5945000</v>
      </c>
      <c r="R1286" s="61">
        <f t="shared" si="38"/>
        <v>0</v>
      </c>
      <c r="S1286" s="61">
        <f t="shared" si="39"/>
        <v>0</v>
      </c>
      <c r="T1286" s="18"/>
    </row>
    <row r="1287" spans="1:20" hidden="1">
      <c r="A1287" s="59">
        <v>1280</v>
      </c>
      <c r="B1287" s="59" t="s">
        <v>5646</v>
      </c>
      <c r="C1287" s="18" t="s">
        <v>1997</v>
      </c>
      <c r="D1287" s="18" t="s">
        <v>192</v>
      </c>
      <c r="E1287" s="59" t="s">
        <v>5622</v>
      </c>
      <c r="F1287" s="59" t="s">
        <v>5564</v>
      </c>
      <c r="G1287" s="59"/>
      <c r="H1287" s="59" t="s">
        <v>33</v>
      </c>
      <c r="I1287" s="60">
        <v>20</v>
      </c>
      <c r="J1287" s="60">
        <v>0</v>
      </c>
      <c r="K1287" s="60">
        <v>2</v>
      </c>
      <c r="L1287" s="60">
        <f>I1287*290000</f>
        <v>5800000</v>
      </c>
      <c r="M1287" s="60">
        <v>0</v>
      </c>
      <c r="N1287" s="60">
        <v>2030000</v>
      </c>
      <c r="O1287" s="60">
        <v>0</v>
      </c>
      <c r="P1287" s="60">
        <f>L1287+M1287+N1287</f>
        <v>7830000</v>
      </c>
      <c r="Q1287" s="61">
        <v>7830000</v>
      </c>
      <c r="R1287" s="61">
        <f t="shared" si="38"/>
        <v>0</v>
      </c>
      <c r="S1287" s="61">
        <f t="shared" si="39"/>
        <v>0</v>
      </c>
      <c r="T1287" s="18"/>
    </row>
    <row r="1288" spans="1:20" hidden="1">
      <c r="A1288" s="59">
        <v>1281</v>
      </c>
      <c r="B1288" s="59" t="s">
        <v>5647</v>
      </c>
      <c r="C1288" s="18" t="s">
        <v>175</v>
      </c>
      <c r="D1288" s="18" t="s">
        <v>84</v>
      </c>
      <c r="E1288" s="59" t="s">
        <v>5622</v>
      </c>
      <c r="F1288" s="59" t="s">
        <v>5564</v>
      </c>
      <c r="G1288" s="59"/>
      <c r="H1288" s="59" t="s">
        <v>33</v>
      </c>
      <c r="I1288" s="60">
        <v>10</v>
      </c>
      <c r="J1288" s="60">
        <v>0</v>
      </c>
      <c r="K1288" s="60">
        <v>0</v>
      </c>
      <c r="L1288" s="60">
        <v>2900000</v>
      </c>
      <c r="M1288" s="60">
        <v>0</v>
      </c>
      <c r="N1288" s="60">
        <v>0</v>
      </c>
      <c r="O1288" s="60">
        <v>0</v>
      </c>
      <c r="P1288" s="60">
        <v>2900000</v>
      </c>
      <c r="Q1288" s="61">
        <v>2900000</v>
      </c>
      <c r="R1288" s="61">
        <f t="shared" si="38"/>
        <v>0</v>
      </c>
      <c r="S1288" s="61">
        <f t="shared" si="39"/>
        <v>0</v>
      </c>
      <c r="T1288" s="18"/>
    </row>
    <row r="1289" spans="1:20" hidden="1">
      <c r="A1289" s="59">
        <v>1282</v>
      </c>
      <c r="B1289" s="59" t="s">
        <v>5648</v>
      </c>
      <c r="C1289" s="18" t="s">
        <v>1583</v>
      </c>
      <c r="D1289" s="18" t="s">
        <v>67</v>
      </c>
      <c r="E1289" s="59" t="s">
        <v>5622</v>
      </c>
      <c r="F1289" s="59" t="s">
        <v>5564</v>
      </c>
      <c r="G1289" s="59"/>
      <c r="H1289" s="59" t="s">
        <v>33</v>
      </c>
      <c r="I1289" s="60">
        <v>10</v>
      </c>
      <c r="J1289" s="60">
        <v>0</v>
      </c>
      <c r="K1289" s="60">
        <v>0</v>
      </c>
      <c r="L1289" s="60">
        <v>2900000</v>
      </c>
      <c r="M1289" s="60">
        <v>0</v>
      </c>
      <c r="N1289" s="60">
        <v>0</v>
      </c>
      <c r="O1289" s="60">
        <v>0</v>
      </c>
      <c r="P1289" s="60">
        <v>2900000</v>
      </c>
      <c r="Q1289" s="61">
        <v>2900000</v>
      </c>
      <c r="R1289" s="61">
        <f t="shared" ref="R1289:R1352" si="40">IF(P1289-Q1289&lt;0,Q1289-P1289,0)</f>
        <v>0</v>
      </c>
      <c r="S1289" s="61">
        <f t="shared" ref="S1289:S1352" si="41">IF(P1289-Q1289&gt;0,P1289-Q1289,0)</f>
        <v>0</v>
      </c>
      <c r="T1289" s="18"/>
    </row>
    <row r="1290" spans="1:20" hidden="1">
      <c r="A1290" s="59">
        <v>1283</v>
      </c>
      <c r="B1290" s="59" t="s">
        <v>5649</v>
      </c>
      <c r="C1290" s="18" t="s">
        <v>1027</v>
      </c>
      <c r="D1290" s="18" t="s">
        <v>715</v>
      </c>
      <c r="E1290" s="59" t="s">
        <v>5622</v>
      </c>
      <c r="F1290" s="59" t="s">
        <v>5564</v>
      </c>
      <c r="G1290" s="59"/>
      <c r="H1290" s="59" t="s">
        <v>33</v>
      </c>
      <c r="I1290" s="60">
        <v>10</v>
      </c>
      <c r="J1290" s="60">
        <v>0</v>
      </c>
      <c r="K1290" s="60">
        <v>0</v>
      </c>
      <c r="L1290" s="60">
        <v>2900000</v>
      </c>
      <c r="M1290" s="60">
        <v>0</v>
      </c>
      <c r="N1290" s="60">
        <v>0</v>
      </c>
      <c r="O1290" s="60">
        <v>0</v>
      </c>
      <c r="P1290" s="60">
        <v>2900000</v>
      </c>
      <c r="Q1290" s="61">
        <v>2900000</v>
      </c>
      <c r="R1290" s="61">
        <f t="shared" si="40"/>
        <v>0</v>
      </c>
      <c r="S1290" s="61">
        <f t="shared" si="41"/>
        <v>0</v>
      </c>
      <c r="T1290" s="18"/>
    </row>
    <row r="1291" spans="1:20" hidden="1">
      <c r="A1291" s="59">
        <v>1284</v>
      </c>
      <c r="B1291" s="59" t="s">
        <v>5650</v>
      </c>
      <c r="C1291" s="18" t="s">
        <v>698</v>
      </c>
      <c r="D1291" s="18" t="s">
        <v>452</v>
      </c>
      <c r="E1291" s="59" t="s">
        <v>5622</v>
      </c>
      <c r="F1291" s="59" t="s">
        <v>5564</v>
      </c>
      <c r="G1291" s="59"/>
      <c r="H1291" s="59" t="s">
        <v>33</v>
      </c>
      <c r="I1291" s="60">
        <v>10</v>
      </c>
      <c r="J1291" s="60">
        <v>0</v>
      </c>
      <c r="K1291" s="60">
        <v>0</v>
      </c>
      <c r="L1291" s="60">
        <v>2900000</v>
      </c>
      <c r="M1291" s="60">
        <v>0</v>
      </c>
      <c r="N1291" s="60">
        <v>0</v>
      </c>
      <c r="O1291" s="60">
        <v>0</v>
      </c>
      <c r="P1291" s="60">
        <v>2900000</v>
      </c>
      <c r="Q1291" s="61">
        <v>2900000</v>
      </c>
      <c r="R1291" s="61">
        <f t="shared" si="40"/>
        <v>0</v>
      </c>
      <c r="S1291" s="61">
        <f t="shared" si="41"/>
        <v>0</v>
      </c>
      <c r="T1291" s="18"/>
    </row>
    <row r="1292" spans="1:20" hidden="1">
      <c r="A1292" s="59">
        <v>1285</v>
      </c>
      <c r="B1292" s="59" t="s">
        <v>5651</v>
      </c>
      <c r="C1292" s="18" t="s">
        <v>5652</v>
      </c>
      <c r="D1292" s="18" t="s">
        <v>67</v>
      </c>
      <c r="E1292" s="59" t="s">
        <v>5622</v>
      </c>
      <c r="F1292" s="59" t="s">
        <v>5564</v>
      </c>
      <c r="G1292" s="59"/>
      <c r="H1292" s="59" t="s">
        <v>33</v>
      </c>
      <c r="I1292" s="60">
        <v>10</v>
      </c>
      <c r="J1292" s="60">
        <v>0</v>
      </c>
      <c r="K1292" s="60">
        <v>0</v>
      </c>
      <c r="L1292" s="60">
        <v>2900000</v>
      </c>
      <c r="M1292" s="60">
        <v>0</v>
      </c>
      <c r="N1292" s="60">
        <v>0</v>
      </c>
      <c r="O1292" s="60">
        <v>0</v>
      </c>
      <c r="P1292" s="60">
        <v>2900000</v>
      </c>
      <c r="Q1292" s="61">
        <v>2900000</v>
      </c>
      <c r="R1292" s="61">
        <f t="shared" si="40"/>
        <v>0</v>
      </c>
      <c r="S1292" s="61">
        <f t="shared" si="41"/>
        <v>0</v>
      </c>
      <c r="T1292" s="18"/>
    </row>
    <row r="1293" spans="1:20">
      <c r="A1293" s="59">
        <v>1286</v>
      </c>
      <c r="B1293" s="59" t="s">
        <v>5653</v>
      </c>
      <c r="C1293" s="18" t="s">
        <v>5654</v>
      </c>
      <c r="D1293" s="18" t="s">
        <v>84</v>
      </c>
      <c r="E1293" s="59" t="s">
        <v>5622</v>
      </c>
      <c r="F1293" s="59" t="s">
        <v>5564</v>
      </c>
      <c r="G1293" s="59"/>
      <c r="H1293" s="59" t="s">
        <v>33</v>
      </c>
      <c r="I1293" s="60">
        <v>10</v>
      </c>
      <c r="J1293" s="60">
        <v>0</v>
      </c>
      <c r="K1293" s="60">
        <v>0</v>
      </c>
      <c r="L1293" s="60">
        <v>2900000</v>
      </c>
      <c r="M1293" s="60">
        <v>0</v>
      </c>
      <c r="N1293" s="60">
        <v>0</v>
      </c>
      <c r="O1293" s="60">
        <v>0</v>
      </c>
      <c r="P1293" s="60">
        <v>2900000</v>
      </c>
      <c r="Q1293" s="61">
        <v>0</v>
      </c>
      <c r="R1293" s="61">
        <f t="shared" si="40"/>
        <v>0</v>
      </c>
      <c r="S1293" s="61">
        <f t="shared" si="41"/>
        <v>2900000</v>
      </c>
      <c r="T1293" s="18"/>
    </row>
    <row r="1294" spans="1:20" hidden="1">
      <c r="A1294" s="59">
        <v>1287</v>
      </c>
      <c r="B1294" s="59" t="s">
        <v>5655</v>
      </c>
      <c r="C1294" s="18" t="s">
        <v>5656</v>
      </c>
      <c r="D1294" s="18" t="s">
        <v>244</v>
      </c>
      <c r="E1294" s="59" t="s">
        <v>5622</v>
      </c>
      <c r="F1294" s="59" t="s">
        <v>5564</v>
      </c>
      <c r="G1294" s="59"/>
      <c r="H1294" s="59" t="s">
        <v>33</v>
      </c>
      <c r="I1294" s="60">
        <v>10</v>
      </c>
      <c r="J1294" s="60">
        <v>0</v>
      </c>
      <c r="K1294" s="60">
        <v>0</v>
      </c>
      <c r="L1294" s="60">
        <v>2900000</v>
      </c>
      <c r="M1294" s="60">
        <v>0</v>
      </c>
      <c r="N1294" s="60">
        <v>0</v>
      </c>
      <c r="O1294" s="60">
        <v>0</v>
      </c>
      <c r="P1294" s="60">
        <v>2900000</v>
      </c>
      <c r="Q1294" s="61">
        <v>2900000</v>
      </c>
      <c r="R1294" s="61">
        <f t="shared" si="40"/>
        <v>0</v>
      </c>
      <c r="S1294" s="61">
        <f t="shared" si="41"/>
        <v>0</v>
      </c>
      <c r="T1294" s="18"/>
    </row>
    <row r="1295" spans="1:20" hidden="1">
      <c r="A1295" s="59">
        <v>1288</v>
      </c>
      <c r="B1295" s="59" t="s">
        <v>5657</v>
      </c>
      <c r="C1295" s="18" t="s">
        <v>4894</v>
      </c>
      <c r="D1295" s="18" t="s">
        <v>328</v>
      </c>
      <c r="E1295" s="59" t="s">
        <v>5622</v>
      </c>
      <c r="F1295" s="59" t="s">
        <v>5564</v>
      </c>
      <c r="G1295" s="59"/>
      <c r="H1295" s="59" t="s">
        <v>33</v>
      </c>
      <c r="I1295" s="60">
        <v>10</v>
      </c>
      <c r="J1295" s="60">
        <v>0</v>
      </c>
      <c r="K1295" s="60">
        <v>0</v>
      </c>
      <c r="L1295" s="60">
        <v>2900000</v>
      </c>
      <c r="M1295" s="60">
        <v>0</v>
      </c>
      <c r="N1295" s="60">
        <v>0</v>
      </c>
      <c r="O1295" s="60">
        <v>0</v>
      </c>
      <c r="P1295" s="60">
        <v>2900000</v>
      </c>
      <c r="Q1295" s="61">
        <v>2900000</v>
      </c>
      <c r="R1295" s="61">
        <f t="shared" si="40"/>
        <v>0</v>
      </c>
      <c r="S1295" s="61">
        <f t="shared" si="41"/>
        <v>0</v>
      </c>
      <c r="T1295" s="18"/>
    </row>
    <row r="1296" spans="1:20" hidden="1">
      <c r="A1296" s="59">
        <v>1289</v>
      </c>
      <c r="B1296" s="59" t="s">
        <v>5658</v>
      </c>
      <c r="C1296" s="18" t="s">
        <v>5659</v>
      </c>
      <c r="D1296" s="18" t="s">
        <v>67</v>
      </c>
      <c r="E1296" s="59" t="s">
        <v>5622</v>
      </c>
      <c r="F1296" s="59" t="s">
        <v>5564</v>
      </c>
      <c r="G1296" s="59"/>
      <c r="H1296" s="59" t="s">
        <v>33</v>
      </c>
      <c r="I1296" s="60">
        <v>10</v>
      </c>
      <c r="J1296" s="60">
        <v>0</v>
      </c>
      <c r="K1296" s="60">
        <v>0</v>
      </c>
      <c r="L1296" s="60">
        <v>2900000</v>
      </c>
      <c r="M1296" s="60">
        <v>0</v>
      </c>
      <c r="N1296" s="60">
        <v>0</v>
      </c>
      <c r="O1296" s="60">
        <v>0</v>
      </c>
      <c r="P1296" s="60">
        <v>2900000</v>
      </c>
      <c r="Q1296" s="61">
        <v>2900000</v>
      </c>
      <c r="R1296" s="61">
        <f t="shared" si="40"/>
        <v>0</v>
      </c>
      <c r="S1296" s="61">
        <f t="shared" si="41"/>
        <v>0</v>
      </c>
      <c r="T1296" s="18"/>
    </row>
    <row r="1297" spans="1:20" hidden="1">
      <c r="A1297" s="59">
        <v>1290</v>
      </c>
      <c r="B1297" s="59" t="s">
        <v>5660</v>
      </c>
      <c r="C1297" s="18" t="s">
        <v>91</v>
      </c>
      <c r="D1297" s="18" t="s">
        <v>304</v>
      </c>
      <c r="E1297" s="59" t="s">
        <v>5622</v>
      </c>
      <c r="F1297" s="59" t="s">
        <v>5564</v>
      </c>
      <c r="G1297" s="59"/>
      <c r="H1297" s="59" t="s">
        <v>33</v>
      </c>
      <c r="I1297" s="60">
        <v>10</v>
      </c>
      <c r="J1297" s="60">
        <v>0</v>
      </c>
      <c r="K1297" s="60">
        <v>0</v>
      </c>
      <c r="L1297" s="60">
        <v>2900000</v>
      </c>
      <c r="M1297" s="60">
        <v>0</v>
      </c>
      <c r="N1297" s="60">
        <v>0</v>
      </c>
      <c r="O1297" s="60">
        <v>0</v>
      </c>
      <c r="P1297" s="60">
        <v>2900000</v>
      </c>
      <c r="Q1297" s="61">
        <v>2900000</v>
      </c>
      <c r="R1297" s="61">
        <f t="shared" si="40"/>
        <v>0</v>
      </c>
      <c r="S1297" s="61">
        <f t="shared" si="41"/>
        <v>0</v>
      </c>
      <c r="T1297" s="18"/>
    </row>
    <row r="1298" spans="1:20" hidden="1">
      <c r="A1298" s="59">
        <v>1291</v>
      </c>
      <c r="B1298" s="59" t="s">
        <v>5661</v>
      </c>
      <c r="C1298" s="18" t="s">
        <v>152</v>
      </c>
      <c r="D1298" s="18" t="s">
        <v>705</v>
      </c>
      <c r="E1298" s="59" t="s">
        <v>5622</v>
      </c>
      <c r="F1298" s="59" t="s">
        <v>5564</v>
      </c>
      <c r="G1298" s="59"/>
      <c r="H1298" s="59" t="s">
        <v>33</v>
      </c>
      <c r="I1298" s="60">
        <v>10</v>
      </c>
      <c r="J1298" s="60">
        <v>0</v>
      </c>
      <c r="K1298" s="60">
        <v>0</v>
      </c>
      <c r="L1298" s="60">
        <v>2900000</v>
      </c>
      <c r="M1298" s="60">
        <v>0</v>
      </c>
      <c r="N1298" s="60">
        <v>0</v>
      </c>
      <c r="O1298" s="60">
        <v>0</v>
      </c>
      <c r="P1298" s="60">
        <v>2900000</v>
      </c>
      <c r="Q1298" s="61">
        <v>2900000</v>
      </c>
      <c r="R1298" s="61">
        <f t="shared" si="40"/>
        <v>0</v>
      </c>
      <c r="S1298" s="61">
        <f t="shared" si="41"/>
        <v>0</v>
      </c>
      <c r="T1298" s="18"/>
    </row>
    <row r="1299" spans="1:20" hidden="1">
      <c r="A1299" s="59">
        <v>1292</v>
      </c>
      <c r="B1299" s="59" t="s">
        <v>5662</v>
      </c>
      <c r="C1299" s="18" t="s">
        <v>3664</v>
      </c>
      <c r="D1299" s="18" t="s">
        <v>36</v>
      </c>
      <c r="E1299" s="59" t="s">
        <v>5622</v>
      </c>
      <c r="F1299" s="59" t="s">
        <v>5564</v>
      </c>
      <c r="G1299" s="59"/>
      <c r="H1299" s="59" t="s">
        <v>33</v>
      </c>
      <c r="I1299" s="60">
        <v>10</v>
      </c>
      <c r="J1299" s="60">
        <v>0</v>
      </c>
      <c r="K1299" s="60">
        <v>0</v>
      </c>
      <c r="L1299" s="60">
        <v>2900000</v>
      </c>
      <c r="M1299" s="60">
        <v>0</v>
      </c>
      <c r="N1299" s="60">
        <v>0</v>
      </c>
      <c r="O1299" s="60">
        <v>0</v>
      </c>
      <c r="P1299" s="60">
        <v>2900000</v>
      </c>
      <c r="Q1299" s="61">
        <v>2900000</v>
      </c>
      <c r="R1299" s="61">
        <f t="shared" si="40"/>
        <v>0</v>
      </c>
      <c r="S1299" s="61">
        <f t="shared" si="41"/>
        <v>0</v>
      </c>
      <c r="T1299" s="18"/>
    </row>
    <row r="1300" spans="1:20">
      <c r="A1300" s="59">
        <v>1293</v>
      </c>
      <c r="B1300" s="59" t="s">
        <v>5663</v>
      </c>
      <c r="C1300" s="18" t="s">
        <v>1736</v>
      </c>
      <c r="D1300" s="18" t="s">
        <v>280</v>
      </c>
      <c r="E1300" s="59" t="s">
        <v>5622</v>
      </c>
      <c r="F1300" s="59" t="s">
        <v>5564</v>
      </c>
      <c r="G1300" s="59"/>
      <c r="H1300" s="59" t="s">
        <v>33</v>
      </c>
      <c r="I1300" s="60">
        <v>13</v>
      </c>
      <c r="J1300" s="60">
        <v>0</v>
      </c>
      <c r="K1300" s="60">
        <v>0</v>
      </c>
      <c r="L1300" s="60">
        <v>5945000</v>
      </c>
      <c r="M1300" s="60">
        <v>0</v>
      </c>
      <c r="N1300" s="60">
        <v>0</v>
      </c>
      <c r="O1300" s="60">
        <v>0</v>
      </c>
      <c r="P1300" s="60">
        <v>5945000</v>
      </c>
      <c r="Q1300" s="61">
        <v>0</v>
      </c>
      <c r="R1300" s="61">
        <f t="shared" si="40"/>
        <v>0</v>
      </c>
      <c r="S1300" s="61">
        <f t="shared" si="41"/>
        <v>5945000</v>
      </c>
      <c r="T1300" s="18"/>
    </row>
    <row r="1301" spans="1:20" hidden="1">
      <c r="A1301" s="59">
        <v>1294</v>
      </c>
      <c r="B1301" s="59" t="s">
        <v>5664</v>
      </c>
      <c r="C1301" s="18" t="s">
        <v>514</v>
      </c>
      <c r="D1301" s="18" t="s">
        <v>135</v>
      </c>
      <c r="E1301" s="59" t="s">
        <v>5622</v>
      </c>
      <c r="F1301" s="59" t="s">
        <v>5564</v>
      </c>
      <c r="G1301" s="59"/>
      <c r="H1301" s="59" t="s">
        <v>33</v>
      </c>
      <c r="I1301" s="60">
        <v>10</v>
      </c>
      <c r="J1301" s="60">
        <v>0</v>
      </c>
      <c r="K1301" s="60">
        <v>0</v>
      </c>
      <c r="L1301" s="60">
        <v>2900000</v>
      </c>
      <c r="M1301" s="60">
        <v>0</v>
      </c>
      <c r="N1301" s="60">
        <v>0</v>
      </c>
      <c r="O1301" s="60">
        <v>0</v>
      </c>
      <c r="P1301" s="60">
        <v>2900000</v>
      </c>
      <c r="Q1301" s="61">
        <v>2900000</v>
      </c>
      <c r="R1301" s="61">
        <f t="shared" si="40"/>
        <v>0</v>
      </c>
      <c r="S1301" s="61">
        <f t="shared" si="41"/>
        <v>0</v>
      </c>
      <c r="T1301" s="18"/>
    </row>
    <row r="1302" spans="1:20" hidden="1">
      <c r="A1302" s="59">
        <v>1295</v>
      </c>
      <c r="B1302" s="59" t="s">
        <v>5665</v>
      </c>
      <c r="C1302" s="18" t="s">
        <v>216</v>
      </c>
      <c r="D1302" s="18" t="s">
        <v>436</v>
      </c>
      <c r="E1302" s="59" t="s">
        <v>5622</v>
      </c>
      <c r="F1302" s="59" t="s">
        <v>5564</v>
      </c>
      <c r="G1302" s="59"/>
      <c r="H1302" s="59" t="s">
        <v>33</v>
      </c>
      <c r="I1302" s="60">
        <v>10</v>
      </c>
      <c r="J1302" s="60">
        <v>0</v>
      </c>
      <c r="K1302" s="60">
        <v>0</v>
      </c>
      <c r="L1302" s="60">
        <v>2900000</v>
      </c>
      <c r="M1302" s="60">
        <v>0</v>
      </c>
      <c r="N1302" s="60">
        <v>0</v>
      </c>
      <c r="O1302" s="60">
        <v>0</v>
      </c>
      <c r="P1302" s="60">
        <v>2900000</v>
      </c>
      <c r="Q1302" s="61">
        <v>2900000</v>
      </c>
      <c r="R1302" s="61">
        <f t="shared" si="40"/>
        <v>0</v>
      </c>
      <c r="S1302" s="61">
        <f t="shared" si="41"/>
        <v>0</v>
      </c>
      <c r="T1302" s="18"/>
    </row>
    <row r="1303" spans="1:20" hidden="1">
      <c r="A1303" s="59">
        <v>1296</v>
      </c>
      <c r="B1303" s="59" t="s">
        <v>5666</v>
      </c>
      <c r="C1303" s="18" t="s">
        <v>152</v>
      </c>
      <c r="D1303" s="18" t="s">
        <v>63</v>
      </c>
      <c r="E1303" s="59" t="s">
        <v>5622</v>
      </c>
      <c r="F1303" s="59" t="s">
        <v>5564</v>
      </c>
      <c r="G1303" s="59"/>
      <c r="H1303" s="59" t="s">
        <v>33</v>
      </c>
      <c r="I1303" s="60">
        <v>14</v>
      </c>
      <c r="J1303" s="60">
        <v>0</v>
      </c>
      <c r="K1303" s="60">
        <v>0</v>
      </c>
      <c r="L1303" s="60">
        <v>6960000</v>
      </c>
      <c r="M1303" s="60">
        <v>0</v>
      </c>
      <c r="N1303" s="60">
        <v>0</v>
      </c>
      <c r="O1303" s="60">
        <v>0</v>
      </c>
      <c r="P1303" s="60">
        <v>6960000</v>
      </c>
      <c r="Q1303" s="61">
        <v>6960000</v>
      </c>
      <c r="R1303" s="61">
        <f t="shared" si="40"/>
        <v>0</v>
      </c>
      <c r="S1303" s="61">
        <f t="shared" si="41"/>
        <v>0</v>
      </c>
      <c r="T1303" s="18"/>
    </row>
    <row r="1304" spans="1:20" hidden="1">
      <c r="A1304" s="59">
        <v>1297</v>
      </c>
      <c r="B1304" s="59" t="s">
        <v>5667</v>
      </c>
      <c r="C1304" s="18" t="s">
        <v>4114</v>
      </c>
      <c r="D1304" s="18" t="s">
        <v>5668</v>
      </c>
      <c r="E1304" s="59" t="s">
        <v>5622</v>
      </c>
      <c r="F1304" s="59" t="s">
        <v>5564</v>
      </c>
      <c r="G1304" s="59"/>
      <c r="H1304" s="59" t="s">
        <v>33</v>
      </c>
      <c r="I1304" s="60">
        <v>10</v>
      </c>
      <c r="J1304" s="60">
        <v>0</v>
      </c>
      <c r="K1304" s="60">
        <v>0</v>
      </c>
      <c r="L1304" s="60">
        <v>2900000</v>
      </c>
      <c r="M1304" s="60">
        <v>0</v>
      </c>
      <c r="N1304" s="60">
        <v>0</v>
      </c>
      <c r="O1304" s="60">
        <v>0</v>
      </c>
      <c r="P1304" s="60">
        <v>2900000</v>
      </c>
      <c r="Q1304" s="61">
        <v>2900000</v>
      </c>
      <c r="R1304" s="61">
        <f t="shared" si="40"/>
        <v>0</v>
      </c>
      <c r="S1304" s="61">
        <f t="shared" si="41"/>
        <v>0</v>
      </c>
      <c r="T1304" s="18"/>
    </row>
    <row r="1305" spans="1:20" hidden="1">
      <c r="A1305" s="59">
        <v>1298</v>
      </c>
      <c r="B1305" s="59" t="s">
        <v>5669</v>
      </c>
      <c r="C1305" s="18" t="s">
        <v>5670</v>
      </c>
      <c r="D1305" s="18" t="s">
        <v>259</v>
      </c>
      <c r="E1305" s="59" t="s">
        <v>5622</v>
      </c>
      <c r="F1305" s="59" t="s">
        <v>5564</v>
      </c>
      <c r="G1305" s="59"/>
      <c r="H1305" s="59" t="s">
        <v>33</v>
      </c>
      <c r="I1305" s="60">
        <v>10</v>
      </c>
      <c r="J1305" s="60">
        <v>0</v>
      </c>
      <c r="K1305" s="60">
        <v>0</v>
      </c>
      <c r="L1305" s="60">
        <v>2900000</v>
      </c>
      <c r="M1305" s="60">
        <v>0</v>
      </c>
      <c r="N1305" s="60">
        <v>0</v>
      </c>
      <c r="O1305" s="60">
        <v>0</v>
      </c>
      <c r="P1305" s="60">
        <v>2900000</v>
      </c>
      <c r="Q1305" s="61">
        <v>2900000</v>
      </c>
      <c r="R1305" s="61">
        <f t="shared" si="40"/>
        <v>0</v>
      </c>
      <c r="S1305" s="61">
        <f t="shared" si="41"/>
        <v>0</v>
      </c>
      <c r="T1305" s="18"/>
    </row>
    <row r="1306" spans="1:20" hidden="1">
      <c r="A1306" s="59">
        <v>1299</v>
      </c>
      <c r="B1306" s="59" t="s">
        <v>5671</v>
      </c>
      <c r="C1306" s="18" t="s">
        <v>2182</v>
      </c>
      <c r="D1306" s="18" t="s">
        <v>1281</v>
      </c>
      <c r="E1306" s="59" t="s">
        <v>5622</v>
      </c>
      <c r="F1306" s="59" t="s">
        <v>5564</v>
      </c>
      <c r="G1306" s="59"/>
      <c r="H1306" s="59" t="s">
        <v>33</v>
      </c>
      <c r="I1306" s="60">
        <v>10</v>
      </c>
      <c r="J1306" s="60">
        <v>0</v>
      </c>
      <c r="K1306" s="60">
        <v>0</v>
      </c>
      <c r="L1306" s="60">
        <v>2900000</v>
      </c>
      <c r="M1306" s="60">
        <v>0</v>
      </c>
      <c r="N1306" s="60">
        <v>0</v>
      </c>
      <c r="O1306" s="60">
        <v>0</v>
      </c>
      <c r="P1306" s="60">
        <v>2900000</v>
      </c>
      <c r="Q1306" s="61">
        <v>2900000</v>
      </c>
      <c r="R1306" s="61">
        <f t="shared" si="40"/>
        <v>0</v>
      </c>
      <c r="S1306" s="61">
        <f t="shared" si="41"/>
        <v>0</v>
      </c>
      <c r="T1306" s="18"/>
    </row>
    <row r="1307" spans="1:20" hidden="1">
      <c r="A1307" s="59">
        <v>1300</v>
      </c>
      <c r="B1307" s="59" t="s">
        <v>5672</v>
      </c>
      <c r="C1307" s="18" t="s">
        <v>5673</v>
      </c>
      <c r="D1307" s="18" t="s">
        <v>309</v>
      </c>
      <c r="E1307" s="59" t="s">
        <v>5622</v>
      </c>
      <c r="F1307" s="59" t="s">
        <v>5564</v>
      </c>
      <c r="G1307" s="59"/>
      <c r="H1307" s="59" t="s">
        <v>33</v>
      </c>
      <c r="I1307" s="60">
        <v>10</v>
      </c>
      <c r="J1307" s="60">
        <v>0</v>
      </c>
      <c r="K1307" s="60">
        <v>0</v>
      </c>
      <c r="L1307" s="60">
        <v>2900000</v>
      </c>
      <c r="M1307" s="60">
        <v>0</v>
      </c>
      <c r="N1307" s="60">
        <v>0</v>
      </c>
      <c r="O1307" s="60">
        <v>0</v>
      </c>
      <c r="P1307" s="60">
        <v>2900000</v>
      </c>
      <c r="Q1307" s="61">
        <v>2900000</v>
      </c>
      <c r="R1307" s="61">
        <f t="shared" si="40"/>
        <v>0</v>
      </c>
      <c r="S1307" s="61">
        <f t="shared" si="41"/>
        <v>0</v>
      </c>
      <c r="T1307" s="18"/>
    </row>
    <row r="1308" spans="1:20" hidden="1">
      <c r="A1308" s="59">
        <v>1301</v>
      </c>
      <c r="B1308" s="59" t="s">
        <v>5674</v>
      </c>
      <c r="C1308" s="18" t="s">
        <v>5675</v>
      </c>
      <c r="D1308" s="18" t="s">
        <v>259</v>
      </c>
      <c r="E1308" s="59" t="s">
        <v>5622</v>
      </c>
      <c r="F1308" s="59" t="s">
        <v>5564</v>
      </c>
      <c r="G1308" s="59"/>
      <c r="H1308" s="59" t="s">
        <v>33</v>
      </c>
      <c r="I1308" s="60">
        <v>10</v>
      </c>
      <c r="J1308" s="60">
        <v>0</v>
      </c>
      <c r="K1308" s="60">
        <v>0</v>
      </c>
      <c r="L1308" s="60">
        <v>2900000</v>
      </c>
      <c r="M1308" s="60">
        <v>0</v>
      </c>
      <c r="N1308" s="60">
        <v>0</v>
      </c>
      <c r="O1308" s="60">
        <v>0</v>
      </c>
      <c r="P1308" s="60">
        <v>2900000</v>
      </c>
      <c r="Q1308" s="61">
        <v>15900000</v>
      </c>
      <c r="R1308" s="61">
        <f t="shared" si="40"/>
        <v>13000000</v>
      </c>
      <c r="S1308" s="61">
        <f t="shared" si="41"/>
        <v>0</v>
      </c>
      <c r="T1308" s="18"/>
    </row>
    <row r="1309" spans="1:20" hidden="1">
      <c r="A1309" s="59">
        <v>1302</v>
      </c>
      <c r="B1309" s="59" t="s">
        <v>5676</v>
      </c>
      <c r="C1309" s="18" t="s">
        <v>5677</v>
      </c>
      <c r="D1309" s="18" t="s">
        <v>203</v>
      </c>
      <c r="E1309" s="59" t="s">
        <v>5622</v>
      </c>
      <c r="F1309" s="59" t="s">
        <v>5564</v>
      </c>
      <c r="G1309" s="59"/>
      <c r="H1309" s="59" t="s">
        <v>33</v>
      </c>
      <c r="I1309" s="60">
        <v>10</v>
      </c>
      <c r="J1309" s="60">
        <v>0</v>
      </c>
      <c r="K1309" s="60">
        <v>0</v>
      </c>
      <c r="L1309" s="60">
        <v>2900000</v>
      </c>
      <c r="M1309" s="60">
        <v>0</v>
      </c>
      <c r="N1309" s="60">
        <v>0</v>
      </c>
      <c r="O1309" s="60">
        <v>0</v>
      </c>
      <c r="P1309" s="60">
        <v>2900000</v>
      </c>
      <c r="Q1309" s="61">
        <v>2900000</v>
      </c>
      <c r="R1309" s="61">
        <f t="shared" si="40"/>
        <v>0</v>
      </c>
      <c r="S1309" s="61">
        <f t="shared" si="41"/>
        <v>0</v>
      </c>
      <c r="T1309" s="18"/>
    </row>
    <row r="1310" spans="1:20" hidden="1">
      <c r="A1310" s="59">
        <v>1303</v>
      </c>
      <c r="B1310" s="59" t="s">
        <v>5678</v>
      </c>
      <c r="C1310" s="18" t="s">
        <v>3421</v>
      </c>
      <c r="D1310" s="18" t="s">
        <v>84</v>
      </c>
      <c r="E1310" s="59" t="s">
        <v>5622</v>
      </c>
      <c r="F1310" s="59" t="s">
        <v>5564</v>
      </c>
      <c r="G1310" s="59"/>
      <c r="H1310" s="59" t="s">
        <v>33</v>
      </c>
      <c r="I1310" s="60">
        <v>10</v>
      </c>
      <c r="J1310" s="60">
        <v>0</v>
      </c>
      <c r="K1310" s="60">
        <v>0</v>
      </c>
      <c r="L1310" s="60">
        <v>10150000</v>
      </c>
      <c r="M1310" s="60">
        <v>0</v>
      </c>
      <c r="N1310" s="60">
        <v>0</v>
      </c>
      <c r="O1310" s="60">
        <v>0</v>
      </c>
      <c r="P1310" s="60">
        <v>10150000</v>
      </c>
      <c r="Q1310" s="61">
        <v>10150000</v>
      </c>
      <c r="R1310" s="61">
        <f t="shared" si="40"/>
        <v>0</v>
      </c>
      <c r="S1310" s="61">
        <f t="shared" si="41"/>
        <v>0</v>
      </c>
      <c r="T1310" s="18"/>
    </row>
    <row r="1311" spans="1:20" hidden="1">
      <c r="A1311" s="59">
        <v>1304</v>
      </c>
      <c r="B1311" s="59" t="s">
        <v>5679</v>
      </c>
      <c r="C1311" s="18" t="s">
        <v>454</v>
      </c>
      <c r="D1311" s="18" t="s">
        <v>127</v>
      </c>
      <c r="E1311" s="59" t="s">
        <v>5622</v>
      </c>
      <c r="F1311" s="59" t="s">
        <v>5564</v>
      </c>
      <c r="G1311" s="59"/>
      <c r="H1311" s="59" t="s">
        <v>33</v>
      </c>
      <c r="I1311" s="60">
        <v>10</v>
      </c>
      <c r="J1311" s="60">
        <v>0</v>
      </c>
      <c r="K1311" s="60">
        <v>0</v>
      </c>
      <c r="L1311" s="60">
        <v>2900000</v>
      </c>
      <c r="M1311" s="60">
        <v>0</v>
      </c>
      <c r="N1311" s="60">
        <v>0</v>
      </c>
      <c r="O1311" s="60">
        <v>0</v>
      </c>
      <c r="P1311" s="60">
        <v>2900000</v>
      </c>
      <c r="Q1311" s="61">
        <v>2900000</v>
      </c>
      <c r="R1311" s="61">
        <f t="shared" si="40"/>
        <v>0</v>
      </c>
      <c r="S1311" s="61">
        <f t="shared" si="41"/>
        <v>0</v>
      </c>
      <c r="T1311" s="18"/>
    </row>
    <row r="1312" spans="1:20" hidden="1">
      <c r="A1312" s="59">
        <v>1305</v>
      </c>
      <c r="B1312" s="59" t="s">
        <v>5680</v>
      </c>
      <c r="C1312" s="18" t="s">
        <v>1474</v>
      </c>
      <c r="D1312" s="18" t="s">
        <v>309</v>
      </c>
      <c r="E1312" s="59" t="s">
        <v>5622</v>
      </c>
      <c r="F1312" s="59" t="s">
        <v>5564</v>
      </c>
      <c r="G1312" s="59"/>
      <c r="H1312" s="59" t="s">
        <v>33</v>
      </c>
      <c r="I1312" s="60">
        <v>10</v>
      </c>
      <c r="J1312" s="60">
        <v>0</v>
      </c>
      <c r="K1312" s="60">
        <v>0</v>
      </c>
      <c r="L1312" s="60">
        <v>2900000</v>
      </c>
      <c r="M1312" s="60">
        <v>0</v>
      </c>
      <c r="N1312" s="60">
        <v>0</v>
      </c>
      <c r="O1312" s="60">
        <v>0</v>
      </c>
      <c r="P1312" s="60">
        <v>2900000</v>
      </c>
      <c r="Q1312" s="61">
        <v>2900000</v>
      </c>
      <c r="R1312" s="61">
        <f t="shared" si="40"/>
        <v>0</v>
      </c>
      <c r="S1312" s="61">
        <f t="shared" si="41"/>
        <v>0</v>
      </c>
      <c r="T1312" s="18"/>
    </row>
    <row r="1313" spans="1:20" hidden="1">
      <c r="A1313" s="59">
        <v>1306</v>
      </c>
      <c r="B1313" s="59" t="s">
        <v>5681</v>
      </c>
      <c r="C1313" s="18" t="s">
        <v>146</v>
      </c>
      <c r="D1313" s="18" t="s">
        <v>259</v>
      </c>
      <c r="E1313" s="59" t="s">
        <v>5622</v>
      </c>
      <c r="F1313" s="59" t="s">
        <v>5564</v>
      </c>
      <c r="G1313" s="59"/>
      <c r="H1313" s="59" t="s">
        <v>33</v>
      </c>
      <c r="I1313" s="60">
        <v>10</v>
      </c>
      <c r="J1313" s="60">
        <v>0</v>
      </c>
      <c r="K1313" s="60">
        <v>0</v>
      </c>
      <c r="L1313" s="60">
        <v>2900000</v>
      </c>
      <c r="M1313" s="60">
        <v>0</v>
      </c>
      <c r="N1313" s="60">
        <v>0</v>
      </c>
      <c r="O1313" s="60">
        <v>0</v>
      </c>
      <c r="P1313" s="60">
        <v>2900000</v>
      </c>
      <c r="Q1313" s="61">
        <v>2900000</v>
      </c>
      <c r="R1313" s="61">
        <f t="shared" si="40"/>
        <v>0</v>
      </c>
      <c r="S1313" s="61">
        <f t="shared" si="41"/>
        <v>0</v>
      </c>
      <c r="T1313" s="18"/>
    </row>
    <row r="1314" spans="1:20" hidden="1">
      <c r="A1314" s="59">
        <v>1307</v>
      </c>
      <c r="B1314" s="59" t="s">
        <v>5682</v>
      </c>
      <c r="C1314" s="18" t="s">
        <v>934</v>
      </c>
      <c r="D1314" s="18" t="s">
        <v>96</v>
      </c>
      <c r="E1314" s="59" t="s">
        <v>5622</v>
      </c>
      <c r="F1314" s="59" t="s">
        <v>5564</v>
      </c>
      <c r="G1314" s="59"/>
      <c r="H1314" s="59" t="s">
        <v>33</v>
      </c>
      <c r="I1314" s="60">
        <v>10</v>
      </c>
      <c r="J1314" s="60">
        <v>0</v>
      </c>
      <c r="K1314" s="60">
        <v>0</v>
      </c>
      <c r="L1314" s="60">
        <v>2900000</v>
      </c>
      <c r="M1314" s="60">
        <v>0</v>
      </c>
      <c r="N1314" s="60">
        <v>0</v>
      </c>
      <c r="O1314" s="60">
        <v>0</v>
      </c>
      <c r="P1314" s="60">
        <v>2900000</v>
      </c>
      <c r="Q1314" s="61">
        <v>5632500</v>
      </c>
      <c r="R1314" s="61">
        <f t="shared" si="40"/>
        <v>2732500</v>
      </c>
      <c r="S1314" s="61">
        <f t="shared" si="41"/>
        <v>0</v>
      </c>
      <c r="T1314" s="18"/>
    </row>
    <row r="1315" spans="1:20" hidden="1">
      <c r="A1315" s="59">
        <v>1308</v>
      </c>
      <c r="B1315" s="59" t="s">
        <v>5683</v>
      </c>
      <c r="C1315" s="18" t="s">
        <v>1712</v>
      </c>
      <c r="D1315" s="18" t="s">
        <v>5684</v>
      </c>
      <c r="E1315" s="59" t="s">
        <v>5622</v>
      </c>
      <c r="F1315" s="59" t="s">
        <v>5564</v>
      </c>
      <c r="G1315" s="59"/>
      <c r="H1315" s="59" t="s">
        <v>33</v>
      </c>
      <c r="I1315" s="60">
        <v>10</v>
      </c>
      <c r="J1315" s="60">
        <v>0</v>
      </c>
      <c r="K1315" s="60">
        <v>0</v>
      </c>
      <c r="L1315" s="60">
        <v>2900000</v>
      </c>
      <c r="M1315" s="60">
        <v>0</v>
      </c>
      <c r="N1315" s="60">
        <v>0</v>
      </c>
      <c r="O1315" s="60">
        <v>0</v>
      </c>
      <c r="P1315" s="60">
        <v>2900000</v>
      </c>
      <c r="Q1315" s="61">
        <v>2900000</v>
      </c>
      <c r="R1315" s="61">
        <f t="shared" si="40"/>
        <v>0</v>
      </c>
      <c r="S1315" s="61">
        <f t="shared" si="41"/>
        <v>0</v>
      </c>
      <c r="T1315" s="18"/>
    </row>
    <row r="1316" spans="1:20" hidden="1">
      <c r="A1316" s="59">
        <v>1309</v>
      </c>
      <c r="B1316" s="59" t="s">
        <v>5685</v>
      </c>
      <c r="C1316" s="18" t="s">
        <v>669</v>
      </c>
      <c r="D1316" s="18" t="s">
        <v>192</v>
      </c>
      <c r="E1316" s="59" t="s">
        <v>5622</v>
      </c>
      <c r="F1316" s="59" t="s">
        <v>5564</v>
      </c>
      <c r="G1316" s="59"/>
      <c r="H1316" s="59" t="s">
        <v>33</v>
      </c>
      <c r="I1316" s="60">
        <v>10</v>
      </c>
      <c r="J1316" s="60">
        <v>0</v>
      </c>
      <c r="K1316" s="60">
        <v>0</v>
      </c>
      <c r="L1316" s="60">
        <v>2900000</v>
      </c>
      <c r="M1316" s="60">
        <v>0</v>
      </c>
      <c r="N1316" s="60">
        <v>0</v>
      </c>
      <c r="O1316" s="60">
        <v>0</v>
      </c>
      <c r="P1316" s="60">
        <v>2900000</v>
      </c>
      <c r="Q1316" s="61">
        <v>2900000</v>
      </c>
      <c r="R1316" s="61">
        <f t="shared" si="40"/>
        <v>0</v>
      </c>
      <c r="S1316" s="61">
        <f t="shared" si="41"/>
        <v>0</v>
      </c>
      <c r="T1316" s="18"/>
    </row>
    <row r="1317" spans="1:20" hidden="1">
      <c r="A1317" s="59">
        <v>1310</v>
      </c>
      <c r="B1317" s="59" t="s">
        <v>5686</v>
      </c>
      <c r="C1317" s="18" t="s">
        <v>86</v>
      </c>
      <c r="D1317" s="18" t="s">
        <v>170</v>
      </c>
      <c r="E1317" s="59" t="s">
        <v>5622</v>
      </c>
      <c r="F1317" s="59" t="s">
        <v>5564</v>
      </c>
      <c r="G1317" s="59"/>
      <c r="H1317" s="59" t="s">
        <v>33</v>
      </c>
      <c r="I1317" s="60">
        <v>10</v>
      </c>
      <c r="J1317" s="60">
        <v>0</v>
      </c>
      <c r="K1317" s="60">
        <v>0</v>
      </c>
      <c r="L1317" s="60">
        <v>2900000</v>
      </c>
      <c r="M1317" s="60">
        <v>0</v>
      </c>
      <c r="N1317" s="60">
        <v>0</v>
      </c>
      <c r="O1317" s="60">
        <v>0</v>
      </c>
      <c r="P1317" s="60">
        <v>2900000</v>
      </c>
      <c r="Q1317" s="61">
        <v>2900000</v>
      </c>
      <c r="R1317" s="61">
        <f t="shared" si="40"/>
        <v>0</v>
      </c>
      <c r="S1317" s="61">
        <f t="shared" si="41"/>
        <v>0</v>
      </c>
      <c r="T1317" s="18"/>
    </row>
    <row r="1318" spans="1:20" hidden="1">
      <c r="A1318" s="59">
        <v>1311</v>
      </c>
      <c r="B1318" s="59" t="s">
        <v>5687</v>
      </c>
      <c r="C1318" s="18" t="s">
        <v>5688</v>
      </c>
      <c r="D1318" s="18" t="s">
        <v>84</v>
      </c>
      <c r="E1318" s="59" t="s">
        <v>5622</v>
      </c>
      <c r="F1318" s="59" t="s">
        <v>5564</v>
      </c>
      <c r="G1318" s="59"/>
      <c r="H1318" s="59" t="s">
        <v>33</v>
      </c>
      <c r="I1318" s="60">
        <v>10</v>
      </c>
      <c r="J1318" s="60">
        <v>0</v>
      </c>
      <c r="K1318" s="60">
        <v>0</v>
      </c>
      <c r="L1318" s="60">
        <v>2900000</v>
      </c>
      <c r="M1318" s="60">
        <v>0</v>
      </c>
      <c r="N1318" s="60">
        <v>0</v>
      </c>
      <c r="O1318" s="60">
        <v>0</v>
      </c>
      <c r="P1318" s="60">
        <v>2900000</v>
      </c>
      <c r="Q1318" s="61">
        <v>2900000</v>
      </c>
      <c r="R1318" s="61">
        <f t="shared" si="40"/>
        <v>0</v>
      </c>
      <c r="S1318" s="61">
        <f t="shared" si="41"/>
        <v>0</v>
      </c>
      <c r="T1318" s="18"/>
    </row>
    <row r="1319" spans="1:20" hidden="1">
      <c r="A1319" s="59">
        <v>1312</v>
      </c>
      <c r="B1319" s="59" t="s">
        <v>5689</v>
      </c>
      <c r="C1319" s="18" t="s">
        <v>1517</v>
      </c>
      <c r="D1319" s="18" t="s">
        <v>464</v>
      </c>
      <c r="E1319" s="59" t="s">
        <v>5690</v>
      </c>
      <c r="F1319" s="59" t="s">
        <v>5564</v>
      </c>
      <c r="G1319" s="59"/>
      <c r="H1319" s="59" t="s">
        <v>33</v>
      </c>
      <c r="I1319" s="60">
        <v>10</v>
      </c>
      <c r="J1319" s="60">
        <v>0</v>
      </c>
      <c r="K1319" s="60">
        <v>0</v>
      </c>
      <c r="L1319" s="60">
        <v>2900000</v>
      </c>
      <c r="M1319" s="60">
        <v>0</v>
      </c>
      <c r="N1319" s="60">
        <v>0</v>
      </c>
      <c r="O1319" s="60">
        <v>0</v>
      </c>
      <c r="P1319" s="60">
        <v>2900000</v>
      </c>
      <c r="Q1319" s="61">
        <v>2900000</v>
      </c>
      <c r="R1319" s="61">
        <f t="shared" si="40"/>
        <v>0</v>
      </c>
      <c r="S1319" s="61">
        <f t="shared" si="41"/>
        <v>0</v>
      </c>
      <c r="T1319" s="18"/>
    </row>
    <row r="1320" spans="1:20" hidden="1">
      <c r="A1320" s="59">
        <v>1313</v>
      </c>
      <c r="B1320" s="59" t="s">
        <v>5691</v>
      </c>
      <c r="C1320" s="18" t="s">
        <v>5692</v>
      </c>
      <c r="D1320" s="18" t="s">
        <v>400</v>
      </c>
      <c r="E1320" s="59" t="s">
        <v>5690</v>
      </c>
      <c r="F1320" s="59" t="s">
        <v>5564</v>
      </c>
      <c r="G1320" s="59"/>
      <c r="H1320" s="59" t="s">
        <v>33</v>
      </c>
      <c r="I1320" s="60">
        <v>23</v>
      </c>
      <c r="J1320" s="60">
        <v>0</v>
      </c>
      <c r="K1320" s="60">
        <v>0</v>
      </c>
      <c r="L1320" s="60">
        <v>16095000</v>
      </c>
      <c r="M1320" s="60">
        <v>0</v>
      </c>
      <c r="N1320" s="60">
        <v>0</v>
      </c>
      <c r="O1320" s="60">
        <v>0</v>
      </c>
      <c r="P1320" s="60">
        <v>16095000</v>
      </c>
      <c r="Q1320" s="61">
        <v>16095000</v>
      </c>
      <c r="R1320" s="61">
        <f t="shared" si="40"/>
        <v>0</v>
      </c>
      <c r="S1320" s="61">
        <f t="shared" si="41"/>
        <v>0</v>
      </c>
      <c r="T1320" s="18"/>
    </row>
    <row r="1321" spans="1:20" hidden="1">
      <c r="A1321" s="59">
        <v>1314</v>
      </c>
      <c r="B1321" s="59" t="s">
        <v>5693</v>
      </c>
      <c r="C1321" s="18" t="s">
        <v>1068</v>
      </c>
      <c r="D1321" s="18" t="s">
        <v>751</v>
      </c>
      <c r="E1321" s="59" t="s">
        <v>5690</v>
      </c>
      <c r="F1321" s="59" t="s">
        <v>5564</v>
      </c>
      <c r="G1321" s="59"/>
      <c r="H1321" s="59" t="s">
        <v>33</v>
      </c>
      <c r="I1321" s="60">
        <v>10</v>
      </c>
      <c r="J1321" s="60">
        <v>0</v>
      </c>
      <c r="K1321" s="60">
        <v>0</v>
      </c>
      <c r="L1321" s="60">
        <v>2900000</v>
      </c>
      <c r="M1321" s="60">
        <v>0</v>
      </c>
      <c r="N1321" s="60">
        <v>0</v>
      </c>
      <c r="O1321" s="60">
        <v>0</v>
      </c>
      <c r="P1321" s="60">
        <v>2900000</v>
      </c>
      <c r="Q1321" s="61">
        <v>2900000</v>
      </c>
      <c r="R1321" s="61">
        <f t="shared" si="40"/>
        <v>0</v>
      </c>
      <c r="S1321" s="61">
        <f t="shared" si="41"/>
        <v>0</v>
      </c>
      <c r="T1321" s="18"/>
    </row>
    <row r="1322" spans="1:20" hidden="1">
      <c r="A1322" s="59">
        <v>1315</v>
      </c>
      <c r="B1322" s="59" t="s">
        <v>5694</v>
      </c>
      <c r="C1322" s="18" t="s">
        <v>72</v>
      </c>
      <c r="D1322" s="18" t="s">
        <v>512</v>
      </c>
      <c r="E1322" s="59" t="s">
        <v>5690</v>
      </c>
      <c r="F1322" s="59" t="s">
        <v>5564</v>
      </c>
      <c r="G1322" s="59"/>
      <c r="H1322" s="59" t="s">
        <v>33</v>
      </c>
      <c r="I1322" s="60">
        <v>10</v>
      </c>
      <c r="J1322" s="60">
        <v>0</v>
      </c>
      <c r="K1322" s="60">
        <v>0</v>
      </c>
      <c r="L1322" s="60">
        <v>2900000</v>
      </c>
      <c r="M1322" s="60">
        <v>0</v>
      </c>
      <c r="N1322" s="60">
        <v>0</v>
      </c>
      <c r="O1322" s="60">
        <v>0</v>
      </c>
      <c r="P1322" s="60">
        <v>2900000</v>
      </c>
      <c r="Q1322" s="61">
        <v>2900000</v>
      </c>
      <c r="R1322" s="61">
        <f t="shared" si="40"/>
        <v>0</v>
      </c>
      <c r="S1322" s="61">
        <f t="shared" si="41"/>
        <v>0</v>
      </c>
      <c r="T1322" s="18"/>
    </row>
    <row r="1323" spans="1:20" hidden="1">
      <c r="A1323" s="59">
        <v>1316</v>
      </c>
      <c r="B1323" s="59" t="s">
        <v>5695</v>
      </c>
      <c r="C1323" s="18" t="s">
        <v>514</v>
      </c>
      <c r="D1323" s="18" t="s">
        <v>829</v>
      </c>
      <c r="E1323" s="59" t="s">
        <v>5690</v>
      </c>
      <c r="F1323" s="59" t="s">
        <v>5564</v>
      </c>
      <c r="G1323" s="59"/>
      <c r="H1323" s="59" t="s">
        <v>33</v>
      </c>
      <c r="I1323" s="60">
        <v>16</v>
      </c>
      <c r="J1323" s="60">
        <v>8</v>
      </c>
      <c r="K1323" s="60">
        <v>0</v>
      </c>
      <c r="L1323" s="60">
        <v>8990000</v>
      </c>
      <c r="M1323" s="60">
        <v>8120000</v>
      </c>
      <c r="N1323" s="60">
        <v>0</v>
      </c>
      <c r="O1323" s="60">
        <v>0</v>
      </c>
      <c r="P1323" s="60">
        <v>17110000</v>
      </c>
      <c r="Q1323" s="61">
        <v>17110000</v>
      </c>
      <c r="R1323" s="61">
        <f t="shared" si="40"/>
        <v>0</v>
      </c>
      <c r="S1323" s="61">
        <f t="shared" si="41"/>
        <v>0</v>
      </c>
      <c r="T1323" s="18"/>
    </row>
    <row r="1324" spans="1:20" hidden="1">
      <c r="A1324" s="59">
        <v>1317</v>
      </c>
      <c r="B1324" s="59" t="s">
        <v>5696</v>
      </c>
      <c r="C1324" s="18" t="s">
        <v>994</v>
      </c>
      <c r="D1324" s="18" t="s">
        <v>132</v>
      </c>
      <c r="E1324" s="59" t="s">
        <v>5690</v>
      </c>
      <c r="F1324" s="59" t="s">
        <v>5564</v>
      </c>
      <c r="G1324" s="59"/>
      <c r="H1324" s="59" t="s">
        <v>33</v>
      </c>
      <c r="I1324" s="60">
        <v>10</v>
      </c>
      <c r="J1324" s="60">
        <v>0</v>
      </c>
      <c r="K1324" s="60">
        <v>0</v>
      </c>
      <c r="L1324" s="60">
        <v>2900000</v>
      </c>
      <c r="M1324" s="60">
        <v>0</v>
      </c>
      <c r="N1324" s="60">
        <v>0</v>
      </c>
      <c r="O1324" s="60">
        <v>0</v>
      </c>
      <c r="P1324" s="60">
        <v>2900000</v>
      </c>
      <c r="Q1324" s="61">
        <v>2900000</v>
      </c>
      <c r="R1324" s="61">
        <f t="shared" si="40"/>
        <v>0</v>
      </c>
      <c r="S1324" s="61">
        <f t="shared" si="41"/>
        <v>0</v>
      </c>
      <c r="T1324" s="18"/>
    </row>
    <row r="1325" spans="1:20" hidden="1">
      <c r="A1325" s="59">
        <v>1318</v>
      </c>
      <c r="B1325" s="59" t="s">
        <v>5697</v>
      </c>
      <c r="C1325" s="18" t="s">
        <v>591</v>
      </c>
      <c r="D1325" s="18" t="s">
        <v>252</v>
      </c>
      <c r="E1325" s="59" t="s">
        <v>5690</v>
      </c>
      <c r="F1325" s="59" t="s">
        <v>5564</v>
      </c>
      <c r="G1325" s="59"/>
      <c r="H1325" s="59" t="s">
        <v>33</v>
      </c>
      <c r="I1325" s="60">
        <v>10</v>
      </c>
      <c r="J1325" s="60">
        <v>0</v>
      </c>
      <c r="K1325" s="60">
        <v>0</v>
      </c>
      <c r="L1325" s="60">
        <v>2900000</v>
      </c>
      <c r="M1325" s="60">
        <v>0</v>
      </c>
      <c r="N1325" s="60">
        <v>0</v>
      </c>
      <c r="O1325" s="60">
        <v>0</v>
      </c>
      <c r="P1325" s="60">
        <v>2900000</v>
      </c>
      <c r="Q1325" s="61">
        <v>30950000</v>
      </c>
      <c r="R1325" s="61">
        <f t="shared" si="40"/>
        <v>28050000</v>
      </c>
      <c r="S1325" s="61">
        <f t="shared" si="41"/>
        <v>0</v>
      </c>
      <c r="T1325" s="18"/>
    </row>
    <row r="1326" spans="1:20" hidden="1">
      <c r="A1326" s="59">
        <v>1319</v>
      </c>
      <c r="B1326" s="59" t="s">
        <v>5698</v>
      </c>
      <c r="C1326" s="18" t="s">
        <v>411</v>
      </c>
      <c r="D1326" s="18" t="s">
        <v>400</v>
      </c>
      <c r="E1326" s="59" t="s">
        <v>5690</v>
      </c>
      <c r="F1326" s="59" t="s">
        <v>5564</v>
      </c>
      <c r="G1326" s="59"/>
      <c r="H1326" s="59" t="s">
        <v>33</v>
      </c>
      <c r="I1326" s="60">
        <v>10</v>
      </c>
      <c r="J1326" s="60">
        <v>0</v>
      </c>
      <c r="K1326" s="60">
        <v>0</v>
      </c>
      <c r="L1326" s="60">
        <v>2900000</v>
      </c>
      <c r="M1326" s="60">
        <v>0</v>
      </c>
      <c r="N1326" s="60">
        <v>0</v>
      </c>
      <c r="O1326" s="60">
        <v>0</v>
      </c>
      <c r="P1326" s="60">
        <v>2900000</v>
      </c>
      <c r="Q1326" s="61">
        <v>2900000</v>
      </c>
      <c r="R1326" s="61">
        <f t="shared" si="40"/>
        <v>0</v>
      </c>
      <c r="S1326" s="61">
        <f t="shared" si="41"/>
        <v>0</v>
      </c>
      <c r="T1326" s="18"/>
    </row>
    <row r="1327" spans="1:20" hidden="1">
      <c r="A1327" s="59">
        <v>1320</v>
      </c>
      <c r="B1327" s="59" t="s">
        <v>5699</v>
      </c>
      <c r="C1327" s="18" t="s">
        <v>781</v>
      </c>
      <c r="D1327" s="18" t="s">
        <v>259</v>
      </c>
      <c r="E1327" s="59" t="s">
        <v>5690</v>
      </c>
      <c r="F1327" s="59" t="s">
        <v>5564</v>
      </c>
      <c r="G1327" s="59"/>
      <c r="H1327" s="59" t="s">
        <v>33</v>
      </c>
      <c r="I1327" s="60">
        <v>10</v>
      </c>
      <c r="J1327" s="60">
        <v>0</v>
      </c>
      <c r="K1327" s="60">
        <v>0</v>
      </c>
      <c r="L1327" s="60">
        <v>2900000</v>
      </c>
      <c r="M1327" s="60">
        <v>0</v>
      </c>
      <c r="N1327" s="60">
        <v>0</v>
      </c>
      <c r="O1327" s="60">
        <v>0</v>
      </c>
      <c r="P1327" s="60">
        <v>2900000</v>
      </c>
      <c r="Q1327" s="61">
        <v>2900000</v>
      </c>
      <c r="R1327" s="61">
        <f t="shared" si="40"/>
        <v>0</v>
      </c>
      <c r="S1327" s="61">
        <f t="shared" si="41"/>
        <v>0</v>
      </c>
      <c r="T1327" s="18"/>
    </row>
    <row r="1328" spans="1:20" hidden="1">
      <c r="A1328" s="59">
        <v>1321</v>
      </c>
      <c r="B1328" s="59" t="s">
        <v>5700</v>
      </c>
      <c r="C1328" s="18" t="s">
        <v>152</v>
      </c>
      <c r="D1328" s="18" t="s">
        <v>436</v>
      </c>
      <c r="E1328" s="59" t="s">
        <v>5690</v>
      </c>
      <c r="F1328" s="59" t="s">
        <v>5564</v>
      </c>
      <c r="G1328" s="59"/>
      <c r="H1328" s="59" t="s">
        <v>33</v>
      </c>
      <c r="I1328" s="60">
        <v>10</v>
      </c>
      <c r="J1328" s="60">
        <v>0</v>
      </c>
      <c r="K1328" s="60">
        <v>0</v>
      </c>
      <c r="L1328" s="60">
        <v>2900000</v>
      </c>
      <c r="M1328" s="60">
        <v>0</v>
      </c>
      <c r="N1328" s="60">
        <v>0</v>
      </c>
      <c r="O1328" s="60">
        <v>0</v>
      </c>
      <c r="P1328" s="60">
        <v>2900000</v>
      </c>
      <c r="Q1328" s="61">
        <v>2900000</v>
      </c>
      <c r="R1328" s="61">
        <f t="shared" si="40"/>
        <v>0</v>
      </c>
      <c r="S1328" s="61">
        <f t="shared" si="41"/>
        <v>0</v>
      </c>
      <c r="T1328" s="18"/>
    </row>
    <row r="1329" spans="1:20" hidden="1">
      <c r="A1329" s="59">
        <v>1322</v>
      </c>
      <c r="B1329" s="59" t="s">
        <v>5701</v>
      </c>
      <c r="C1329" s="18" t="s">
        <v>5702</v>
      </c>
      <c r="D1329" s="18" t="s">
        <v>48</v>
      </c>
      <c r="E1329" s="59" t="s">
        <v>5690</v>
      </c>
      <c r="F1329" s="59" t="s">
        <v>5564</v>
      </c>
      <c r="G1329" s="59"/>
      <c r="H1329" s="59" t="s">
        <v>33</v>
      </c>
      <c r="I1329" s="60">
        <v>10</v>
      </c>
      <c r="J1329" s="60">
        <v>0</v>
      </c>
      <c r="K1329" s="60">
        <v>0</v>
      </c>
      <c r="L1329" s="60">
        <v>2900000</v>
      </c>
      <c r="M1329" s="60">
        <v>0</v>
      </c>
      <c r="N1329" s="60">
        <v>0</v>
      </c>
      <c r="O1329" s="60">
        <v>0</v>
      </c>
      <c r="P1329" s="60">
        <v>2900000</v>
      </c>
      <c r="Q1329" s="61">
        <v>14210000</v>
      </c>
      <c r="R1329" s="61">
        <f t="shared" si="40"/>
        <v>11310000</v>
      </c>
      <c r="S1329" s="61">
        <f t="shared" si="41"/>
        <v>0</v>
      </c>
      <c r="T1329" s="18"/>
    </row>
    <row r="1330" spans="1:20" hidden="1">
      <c r="A1330" s="59">
        <v>1323</v>
      </c>
      <c r="B1330" s="59" t="s">
        <v>5703</v>
      </c>
      <c r="C1330" s="18" t="s">
        <v>955</v>
      </c>
      <c r="D1330" s="18" t="s">
        <v>67</v>
      </c>
      <c r="E1330" s="59" t="s">
        <v>5690</v>
      </c>
      <c r="F1330" s="59" t="s">
        <v>5564</v>
      </c>
      <c r="G1330" s="59"/>
      <c r="H1330" s="59" t="s">
        <v>33</v>
      </c>
      <c r="I1330" s="60">
        <v>10</v>
      </c>
      <c r="J1330" s="60">
        <v>0</v>
      </c>
      <c r="K1330" s="60">
        <v>0</v>
      </c>
      <c r="L1330" s="60">
        <v>2900000</v>
      </c>
      <c r="M1330" s="60">
        <v>0</v>
      </c>
      <c r="N1330" s="60">
        <v>0</v>
      </c>
      <c r="O1330" s="60">
        <v>0</v>
      </c>
      <c r="P1330" s="60">
        <v>2900000</v>
      </c>
      <c r="Q1330" s="61">
        <v>2900000</v>
      </c>
      <c r="R1330" s="61">
        <f t="shared" si="40"/>
        <v>0</v>
      </c>
      <c r="S1330" s="61">
        <f t="shared" si="41"/>
        <v>0</v>
      </c>
      <c r="T1330" s="18"/>
    </row>
    <row r="1331" spans="1:20" hidden="1">
      <c r="A1331" s="59">
        <v>1324</v>
      </c>
      <c r="B1331" s="59" t="s">
        <v>5704</v>
      </c>
      <c r="C1331" s="18" t="s">
        <v>5705</v>
      </c>
      <c r="D1331" s="18" t="s">
        <v>54</v>
      </c>
      <c r="E1331" s="59" t="s">
        <v>5690</v>
      </c>
      <c r="F1331" s="59" t="s">
        <v>5564</v>
      </c>
      <c r="G1331" s="59"/>
      <c r="H1331" s="59" t="s">
        <v>33</v>
      </c>
      <c r="I1331" s="60">
        <v>13</v>
      </c>
      <c r="J1331" s="60">
        <v>0</v>
      </c>
      <c r="K1331" s="60">
        <v>0</v>
      </c>
      <c r="L1331" s="60">
        <v>13195000</v>
      </c>
      <c r="M1331" s="60">
        <v>0</v>
      </c>
      <c r="N1331" s="60">
        <v>0</v>
      </c>
      <c r="O1331" s="60">
        <v>0</v>
      </c>
      <c r="P1331" s="60">
        <v>13195000</v>
      </c>
      <c r="Q1331" s="61">
        <v>32295000</v>
      </c>
      <c r="R1331" s="61">
        <f t="shared" si="40"/>
        <v>19100000</v>
      </c>
      <c r="S1331" s="61">
        <f t="shared" si="41"/>
        <v>0</v>
      </c>
      <c r="T1331" s="18"/>
    </row>
    <row r="1332" spans="1:20" hidden="1">
      <c r="A1332" s="59">
        <v>1325</v>
      </c>
      <c r="B1332" s="59" t="s">
        <v>5706</v>
      </c>
      <c r="C1332" s="18" t="s">
        <v>2599</v>
      </c>
      <c r="D1332" s="18" t="s">
        <v>67</v>
      </c>
      <c r="E1332" s="59" t="s">
        <v>5690</v>
      </c>
      <c r="F1332" s="59" t="s">
        <v>5564</v>
      </c>
      <c r="G1332" s="59"/>
      <c r="H1332" s="59" t="s">
        <v>33</v>
      </c>
      <c r="I1332" s="60">
        <v>10</v>
      </c>
      <c r="J1332" s="60">
        <v>0</v>
      </c>
      <c r="K1332" s="60">
        <v>0</v>
      </c>
      <c r="L1332" s="60">
        <v>2900000</v>
      </c>
      <c r="M1332" s="60">
        <v>0</v>
      </c>
      <c r="N1332" s="60">
        <v>0</v>
      </c>
      <c r="O1332" s="60">
        <v>0</v>
      </c>
      <c r="P1332" s="60">
        <v>2900000</v>
      </c>
      <c r="Q1332" s="61">
        <v>2900000</v>
      </c>
      <c r="R1332" s="61">
        <f t="shared" si="40"/>
        <v>0</v>
      </c>
      <c r="S1332" s="61">
        <f t="shared" si="41"/>
        <v>0</v>
      </c>
      <c r="T1332" s="18"/>
    </row>
    <row r="1333" spans="1:20" hidden="1">
      <c r="A1333" s="59">
        <v>1326</v>
      </c>
      <c r="B1333" s="59" t="s">
        <v>5707</v>
      </c>
      <c r="C1333" s="18" t="s">
        <v>650</v>
      </c>
      <c r="D1333" s="18" t="s">
        <v>170</v>
      </c>
      <c r="E1333" s="59" t="s">
        <v>5690</v>
      </c>
      <c r="F1333" s="59" t="s">
        <v>5564</v>
      </c>
      <c r="G1333" s="59"/>
      <c r="H1333" s="59" t="s">
        <v>33</v>
      </c>
      <c r="I1333" s="60">
        <v>10</v>
      </c>
      <c r="J1333" s="60">
        <v>0</v>
      </c>
      <c r="K1333" s="60">
        <v>0</v>
      </c>
      <c r="L1333" s="60">
        <v>2900000</v>
      </c>
      <c r="M1333" s="60">
        <v>0</v>
      </c>
      <c r="N1333" s="60">
        <v>0</v>
      </c>
      <c r="O1333" s="60">
        <v>0</v>
      </c>
      <c r="P1333" s="60">
        <v>2900000</v>
      </c>
      <c r="Q1333" s="61">
        <v>2900000</v>
      </c>
      <c r="R1333" s="61">
        <f t="shared" si="40"/>
        <v>0</v>
      </c>
      <c r="S1333" s="61">
        <f t="shared" si="41"/>
        <v>0</v>
      </c>
      <c r="T1333" s="18"/>
    </row>
    <row r="1334" spans="1:20" hidden="1">
      <c r="A1334" s="59">
        <v>1327</v>
      </c>
      <c r="B1334" s="59" t="s">
        <v>5708</v>
      </c>
      <c r="C1334" s="18" t="s">
        <v>5709</v>
      </c>
      <c r="D1334" s="18" t="s">
        <v>230</v>
      </c>
      <c r="E1334" s="59" t="s">
        <v>5690</v>
      </c>
      <c r="F1334" s="59" t="s">
        <v>5564</v>
      </c>
      <c r="G1334" s="59"/>
      <c r="H1334" s="59" t="s">
        <v>33</v>
      </c>
      <c r="I1334" s="60">
        <v>16</v>
      </c>
      <c r="J1334" s="60">
        <v>0</v>
      </c>
      <c r="K1334" s="60">
        <v>0</v>
      </c>
      <c r="L1334" s="60">
        <v>8990000</v>
      </c>
      <c r="M1334" s="60">
        <v>0</v>
      </c>
      <c r="N1334" s="60">
        <v>0</v>
      </c>
      <c r="O1334" s="60">
        <v>0</v>
      </c>
      <c r="P1334" s="60">
        <v>8990000</v>
      </c>
      <c r="Q1334" s="61">
        <v>8990000</v>
      </c>
      <c r="R1334" s="61">
        <f t="shared" si="40"/>
        <v>0</v>
      </c>
      <c r="S1334" s="61">
        <f t="shared" si="41"/>
        <v>0</v>
      </c>
      <c r="T1334" s="18"/>
    </row>
    <row r="1335" spans="1:20" hidden="1">
      <c r="A1335" s="59">
        <v>1328</v>
      </c>
      <c r="B1335" s="59" t="s">
        <v>5710</v>
      </c>
      <c r="C1335" s="18" t="s">
        <v>141</v>
      </c>
      <c r="D1335" s="18" t="s">
        <v>244</v>
      </c>
      <c r="E1335" s="59" t="s">
        <v>5690</v>
      </c>
      <c r="F1335" s="59" t="s">
        <v>5564</v>
      </c>
      <c r="G1335" s="59"/>
      <c r="H1335" s="59" t="s">
        <v>33</v>
      </c>
      <c r="I1335" s="60">
        <v>10</v>
      </c>
      <c r="J1335" s="60">
        <v>0</v>
      </c>
      <c r="K1335" s="60">
        <v>0</v>
      </c>
      <c r="L1335" s="60">
        <v>2900000</v>
      </c>
      <c r="M1335" s="60">
        <v>0</v>
      </c>
      <c r="N1335" s="60">
        <v>0</v>
      </c>
      <c r="O1335" s="60">
        <v>0</v>
      </c>
      <c r="P1335" s="60">
        <v>2900000</v>
      </c>
      <c r="Q1335" s="61">
        <v>2900000</v>
      </c>
      <c r="R1335" s="61">
        <f t="shared" si="40"/>
        <v>0</v>
      </c>
      <c r="S1335" s="61">
        <f t="shared" si="41"/>
        <v>0</v>
      </c>
      <c r="T1335" s="18"/>
    </row>
    <row r="1336" spans="1:20" hidden="1">
      <c r="A1336" s="59">
        <v>1329</v>
      </c>
      <c r="B1336" s="59" t="s">
        <v>5711</v>
      </c>
      <c r="C1336" s="18" t="s">
        <v>141</v>
      </c>
      <c r="D1336" s="18" t="s">
        <v>36</v>
      </c>
      <c r="E1336" s="59" t="s">
        <v>5690</v>
      </c>
      <c r="F1336" s="59" t="s">
        <v>5564</v>
      </c>
      <c r="G1336" s="59"/>
      <c r="H1336" s="59" t="s">
        <v>33</v>
      </c>
      <c r="I1336" s="60">
        <v>10</v>
      </c>
      <c r="J1336" s="60">
        <v>0</v>
      </c>
      <c r="K1336" s="60">
        <v>0</v>
      </c>
      <c r="L1336" s="60">
        <v>2900000</v>
      </c>
      <c r="M1336" s="60">
        <v>0</v>
      </c>
      <c r="N1336" s="60">
        <v>0</v>
      </c>
      <c r="O1336" s="60">
        <v>0</v>
      </c>
      <c r="P1336" s="60">
        <v>2900000</v>
      </c>
      <c r="Q1336" s="61">
        <v>2900000</v>
      </c>
      <c r="R1336" s="61">
        <f t="shared" si="40"/>
        <v>0</v>
      </c>
      <c r="S1336" s="61">
        <f t="shared" si="41"/>
        <v>0</v>
      </c>
      <c r="T1336" s="18"/>
    </row>
    <row r="1337" spans="1:20" hidden="1">
      <c r="A1337" s="59">
        <v>1330</v>
      </c>
      <c r="B1337" s="59" t="s">
        <v>5712</v>
      </c>
      <c r="C1337" s="18" t="s">
        <v>2102</v>
      </c>
      <c r="D1337" s="18" t="s">
        <v>644</v>
      </c>
      <c r="E1337" s="59" t="s">
        <v>5690</v>
      </c>
      <c r="F1337" s="59" t="s">
        <v>5564</v>
      </c>
      <c r="G1337" s="59"/>
      <c r="H1337" s="59" t="s">
        <v>33</v>
      </c>
      <c r="I1337" s="60">
        <v>10</v>
      </c>
      <c r="J1337" s="60">
        <v>0</v>
      </c>
      <c r="K1337" s="60">
        <v>0</v>
      </c>
      <c r="L1337" s="60">
        <v>2900000</v>
      </c>
      <c r="M1337" s="60">
        <v>0</v>
      </c>
      <c r="N1337" s="60">
        <v>0</v>
      </c>
      <c r="O1337" s="60">
        <v>0</v>
      </c>
      <c r="P1337" s="60">
        <v>2900000</v>
      </c>
      <c r="Q1337" s="61">
        <v>2900000</v>
      </c>
      <c r="R1337" s="61">
        <f t="shared" si="40"/>
        <v>0</v>
      </c>
      <c r="S1337" s="61">
        <f t="shared" si="41"/>
        <v>0</v>
      </c>
      <c r="T1337" s="18"/>
    </row>
    <row r="1338" spans="1:20" hidden="1">
      <c r="A1338" s="59">
        <v>1331</v>
      </c>
      <c r="B1338" s="59" t="s">
        <v>5713</v>
      </c>
      <c r="C1338" s="18" t="s">
        <v>5714</v>
      </c>
      <c r="D1338" s="18" t="s">
        <v>36</v>
      </c>
      <c r="E1338" s="59" t="s">
        <v>5690</v>
      </c>
      <c r="F1338" s="59" t="s">
        <v>5564</v>
      </c>
      <c r="G1338" s="59"/>
      <c r="H1338" s="59" t="s">
        <v>33</v>
      </c>
      <c r="I1338" s="60">
        <v>16</v>
      </c>
      <c r="J1338" s="60">
        <v>0</v>
      </c>
      <c r="K1338" s="60">
        <v>0</v>
      </c>
      <c r="L1338" s="60">
        <v>8990000</v>
      </c>
      <c r="M1338" s="60">
        <v>0</v>
      </c>
      <c r="N1338" s="60">
        <v>0</v>
      </c>
      <c r="O1338" s="60">
        <v>0</v>
      </c>
      <c r="P1338" s="60">
        <v>8990000</v>
      </c>
      <c r="Q1338" s="61">
        <v>8990000</v>
      </c>
      <c r="R1338" s="61">
        <f t="shared" si="40"/>
        <v>0</v>
      </c>
      <c r="S1338" s="61">
        <f t="shared" si="41"/>
        <v>0</v>
      </c>
      <c r="T1338" s="18"/>
    </row>
    <row r="1339" spans="1:20" hidden="1">
      <c r="A1339" s="59">
        <v>1332</v>
      </c>
      <c r="B1339" s="59" t="s">
        <v>5715</v>
      </c>
      <c r="C1339" s="18" t="s">
        <v>1508</v>
      </c>
      <c r="D1339" s="18" t="s">
        <v>487</v>
      </c>
      <c r="E1339" s="59" t="s">
        <v>5690</v>
      </c>
      <c r="F1339" s="59" t="s">
        <v>5564</v>
      </c>
      <c r="G1339" s="59"/>
      <c r="H1339" s="59" t="s">
        <v>33</v>
      </c>
      <c r="I1339" s="60">
        <v>10</v>
      </c>
      <c r="J1339" s="60">
        <v>0</v>
      </c>
      <c r="K1339" s="60">
        <v>0</v>
      </c>
      <c r="L1339" s="60">
        <v>2900000</v>
      </c>
      <c r="M1339" s="60">
        <v>0</v>
      </c>
      <c r="N1339" s="60">
        <v>0</v>
      </c>
      <c r="O1339" s="60">
        <v>0</v>
      </c>
      <c r="P1339" s="60">
        <v>2900000</v>
      </c>
      <c r="Q1339" s="61">
        <v>2900000</v>
      </c>
      <c r="R1339" s="61">
        <f t="shared" si="40"/>
        <v>0</v>
      </c>
      <c r="S1339" s="61">
        <f t="shared" si="41"/>
        <v>0</v>
      </c>
      <c r="T1339" s="18"/>
    </row>
    <row r="1340" spans="1:20" hidden="1">
      <c r="A1340" s="59">
        <v>1333</v>
      </c>
      <c r="B1340" s="59" t="s">
        <v>5716</v>
      </c>
      <c r="C1340" s="18" t="s">
        <v>5717</v>
      </c>
      <c r="D1340" s="18" t="s">
        <v>36</v>
      </c>
      <c r="E1340" s="59" t="s">
        <v>5690</v>
      </c>
      <c r="F1340" s="59" t="s">
        <v>5564</v>
      </c>
      <c r="G1340" s="59"/>
      <c r="H1340" s="59" t="s">
        <v>33</v>
      </c>
      <c r="I1340" s="60">
        <v>10</v>
      </c>
      <c r="J1340" s="60">
        <v>2</v>
      </c>
      <c r="K1340" s="60">
        <v>0</v>
      </c>
      <c r="L1340" s="60">
        <v>2900000</v>
      </c>
      <c r="M1340" s="60">
        <v>2030000</v>
      </c>
      <c r="N1340" s="60">
        <v>0</v>
      </c>
      <c r="O1340" s="60">
        <v>0</v>
      </c>
      <c r="P1340" s="60">
        <v>4930000</v>
      </c>
      <c r="Q1340" s="61">
        <v>4930000</v>
      </c>
      <c r="R1340" s="61">
        <f t="shared" si="40"/>
        <v>0</v>
      </c>
      <c r="S1340" s="61">
        <f t="shared" si="41"/>
        <v>0</v>
      </c>
      <c r="T1340" s="18"/>
    </row>
    <row r="1341" spans="1:20" hidden="1">
      <c r="A1341" s="59">
        <v>1334</v>
      </c>
      <c r="B1341" s="59" t="s">
        <v>5718</v>
      </c>
      <c r="C1341" s="18" t="s">
        <v>5719</v>
      </c>
      <c r="D1341" s="18" t="s">
        <v>195</v>
      </c>
      <c r="E1341" s="59" t="s">
        <v>5690</v>
      </c>
      <c r="F1341" s="59" t="s">
        <v>5564</v>
      </c>
      <c r="G1341" s="59"/>
      <c r="H1341" s="59" t="s">
        <v>33</v>
      </c>
      <c r="I1341" s="60">
        <v>10</v>
      </c>
      <c r="J1341" s="60">
        <v>0</v>
      </c>
      <c r="K1341" s="60">
        <v>0</v>
      </c>
      <c r="L1341" s="60">
        <v>2900000</v>
      </c>
      <c r="M1341" s="60">
        <v>0</v>
      </c>
      <c r="N1341" s="60">
        <v>0</v>
      </c>
      <c r="O1341" s="60">
        <v>0</v>
      </c>
      <c r="P1341" s="60">
        <v>2900000</v>
      </c>
      <c r="Q1341" s="61">
        <v>2900000</v>
      </c>
      <c r="R1341" s="61">
        <f t="shared" si="40"/>
        <v>0</v>
      </c>
      <c r="S1341" s="61">
        <f t="shared" si="41"/>
        <v>0</v>
      </c>
      <c r="T1341" s="18"/>
    </row>
    <row r="1342" spans="1:20" hidden="1">
      <c r="A1342" s="59">
        <v>1335</v>
      </c>
      <c r="B1342" s="59" t="s">
        <v>5720</v>
      </c>
      <c r="C1342" s="18" t="s">
        <v>5721</v>
      </c>
      <c r="D1342" s="18" t="s">
        <v>84</v>
      </c>
      <c r="E1342" s="59" t="s">
        <v>5690</v>
      </c>
      <c r="F1342" s="59" t="s">
        <v>5564</v>
      </c>
      <c r="G1342" s="59"/>
      <c r="H1342" s="59" t="s">
        <v>33</v>
      </c>
      <c r="I1342" s="60">
        <v>10</v>
      </c>
      <c r="J1342" s="60">
        <v>0</v>
      </c>
      <c r="K1342" s="60">
        <v>0</v>
      </c>
      <c r="L1342" s="60">
        <v>2900000</v>
      </c>
      <c r="M1342" s="60">
        <v>0</v>
      </c>
      <c r="N1342" s="60">
        <v>0</v>
      </c>
      <c r="O1342" s="60">
        <v>0</v>
      </c>
      <c r="P1342" s="60">
        <v>2900000</v>
      </c>
      <c r="Q1342" s="61">
        <v>2900000</v>
      </c>
      <c r="R1342" s="61">
        <f t="shared" si="40"/>
        <v>0</v>
      </c>
      <c r="S1342" s="61">
        <f t="shared" si="41"/>
        <v>0</v>
      </c>
      <c r="T1342" s="18"/>
    </row>
    <row r="1343" spans="1:20" hidden="1">
      <c r="A1343" s="59">
        <v>1336</v>
      </c>
      <c r="B1343" s="59" t="s">
        <v>5722</v>
      </c>
      <c r="C1343" s="18" t="s">
        <v>152</v>
      </c>
      <c r="D1343" s="18" t="s">
        <v>63</v>
      </c>
      <c r="E1343" s="59" t="s">
        <v>5690</v>
      </c>
      <c r="F1343" s="59" t="s">
        <v>5564</v>
      </c>
      <c r="G1343" s="59"/>
      <c r="H1343" s="59" t="s">
        <v>33</v>
      </c>
      <c r="I1343" s="60">
        <v>10</v>
      </c>
      <c r="J1343" s="60">
        <v>0</v>
      </c>
      <c r="K1343" s="60">
        <v>0</v>
      </c>
      <c r="L1343" s="60">
        <v>2900000</v>
      </c>
      <c r="M1343" s="60">
        <v>0</v>
      </c>
      <c r="N1343" s="60">
        <v>0</v>
      </c>
      <c r="O1343" s="60">
        <v>0</v>
      </c>
      <c r="P1343" s="60">
        <v>2900000</v>
      </c>
      <c r="Q1343" s="61">
        <v>2900000</v>
      </c>
      <c r="R1343" s="61">
        <f t="shared" si="40"/>
        <v>0</v>
      </c>
      <c r="S1343" s="61">
        <f t="shared" si="41"/>
        <v>0</v>
      </c>
      <c r="T1343" s="18"/>
    </row>
    <row r="1344" spans="1:20" hidden="1">
      <c r="A1344" s="59">
        <v>1337</v>
      </c>
      <c r="B1344" s="59" t="s">
        <v>5723</v>
      </c>
      <c r="C1344" s="18" t="s">
        <v>514</v>
      </c>
      <c r="D1344" s="18" t="s">
        <v>436</v>
      </c>
      <c r="E1344" s="59" t="s">
        <v>5690</v>
      </c>
      <c r="F1344" s="59" t="s">
        <v>5564</v>
      </c>
      <c r="G1344" s="59"/>
      <c r="H1344" s="59" t="s">
        <v>33</v>
      </c>
      <c r="I1344" s="60">
        <v>10</v>
      </c>
      <c r="J1344" s="60">
        <v>0</v>
      </c>
      <c r="K1344" s="60">
        <v>0</v>
      </c>
      <c r="L1344" s="60">
        <v>10150000</v>
      </c>
      <c r="M1344" s="60">
        <v>0</v>
      </c>
      <c r="N1344" s="60">
        <v>0</v>
      </c>
      <c r="O1344" s="60">
        <v>0</v>
      </c>
      <c r="P1344" s="60">
        <v>10150000</v>
      </c>
      <c r="Q1344" s="61">
        <v>10150000</v>
      </c>
      <c r="R1344" s="61">
        <f t="shared" si="40"/>
        <v>0</v>
      </c>
      <c r="S1344" s="61">
        <f t="shared" si="41"/>
        <v>0</v>
      </c>
      <c r="T1344" s="18"/>
    </row>
    <row r="1345" spans="1:20" hidden="1">
      <c r="A1345" s="59">
        <v>1338</v>
      </c>
      <c r="B1345" s="59" t="s">
        <v>5724</v>
      </c>
      <c r="C1345" s="18" t="s">
        <v>1606</v>
      </c>
      <c r="D1345" s="18" t="s">
        <v>223</v>
      </c>
      <c r="E1345" s="59" t="s">
        <v>5690</v>
      </c>
      <c r="F1345" s="59" t="s">
        <v>5564</v>
      </c>
      <c r="G1345" s="59"/>
      <c r="H1345" s="59" t="s">
        <v>33</v>
      </c>
      <c r="I1345" s="60">
        <v>10</v>
      </c>
      <c r="J1345" s="60">
        <v>0</v>
      </c>
      <c r="K1345" s="60">
        <v>0</v>
      </c>
      <c r="L1345" s="60">
        <v>2900000</v>
      </c>
      <c r="M1345" s="60">
        <v>0</v>
      </c>
      <c r="N1345" s="60">
        <v>0</v>
      </c>
      <c r="O1345" s="60">
        <v>0</v>
      </c>
      <c r="P1345" s="60">
        <v>2900000</v>
      </c>
      <c r="Q1345" s="61">
        <v>2900000</v>
      </c>
      <c r="R1345" s="61">
        <f t="shared" si="40"/>
        <v>0</v>
      </c>
      <c r="S1345" s="61">
        <f t="shared" si="41"/>
        <v>0</v>
      </c>
      <c r="T1345" s="18"/>
    </row>
    <row r="1346" spans="1:20" hidden="1">
      <c r="A1346" s="59">
        <v>1339</v>
      </c>
      <c r="B1346" s="59" t="s">
        <v>5725</v>
      </c>
      <c r="C1346" s="18" t="s">
        <v>976</v>
      </c>
      <c r="D1346" s="18" t="s">
        <v>84</v>
      </c>
      <c r="E1346" s="59" t="s">
        <v>5690</v>
      </c>
      <c r="F1346" s="59" t="s">
        <v>5564</v>
      </c>
      <c r="G1346" s="59"/>
      <c r="H1346" s="59" t="s">
        <v>33</v>
      </c>
      <c r="I1346" s="60">
        <v>10</v>
      </c>
      <c r="J1346" s="60">
        <v>0</v>
      </c>
      <c r="K1346" s="60">
        <v>0</v>
      </c>
      <c r="L1346" s="60">
        <v>2900000</v>
      </c>
      <c r="M1346" s="60">
        <v>0</v>
      </c>
      <c r="N1346" s="60">
        <v>0</v>
      </c>
      <c r="O1346" s="60">
        <v>0</v>
      </c>
      <c r="P1346" s="60">
        <v>2900000</v>
      </c>
      <c r="Q1346" s="61">
        <v>2900000</v>
      </c>
      <c r="R1346" s="61">
        <f t="shared" si="40"/>
        <v>0</v>
      </c>
      <c r="S1346" s="61">
        <f t="shared" si="41"/>
        <v>0</v>
      </c>
      <c r="T1346" s="18"/>
    </row>
    <row r="1347" spans="1:20" hidden="1">
      <c r="A1347" s="59">
        <v>1340</v>
      </c>
      <c r="B1347" s="59" t="s">
        <v>5726</v>
      </c>
      <c r="C1347" s="18" t="s">
        <v>2440</v>
      </c>
      <c r="D1347" s="18" t="s">
        <v>436</v>
      </c>
      <c r="E1347" s="59" t="s">
        <v>5690</v>
      </c>
      <c r="F1347" s="59" t="s">
        <v>5564</v>
      </c>
      <c r="G1347" s="59"/>
      <c r="H1347" s="59" t="s">
        <v>33</v>
      </c>
      <c r="I1347" s="60">
        <v>10</v>
      </c>
      <c r="J1347" s="60">
        <v>2</v>
      </c>
      <c r="K1347" s="60">
        <v>0</v>
      </c>
      <c r="L1347" s="60">
        <v>2900000</v>
      </c>
      <c r="M1347" s="60">
        <v>2030000</v>
      </c>
      <c r="N1347" s="60">
        <v>0</v>
      </c>
      <c r="O1347" s="60">
        <v>0</v>
      </c>
      <c r="P1347" s="60">
        <v>4930000</v>
      </c>
      <c r="Q1347" s="61">
        <v>4930000</v>
      </c>
      <c r="R1347" s="61">
        <f t="shared" si="40"/>
        <v>0</v>
      </c>
      <c r="S1347" s="61">
        <f t="shared" si="41"/>
        <v>0</v>
      </c>
      <c r="T1347" s="18"/>
    </row>
    <row r="1348" spans="1:20" hidden="1">
      <c r="A1348" s="59">
        <v>1341</v>
      </c>
      <c r="B1348" s="59" t="s">
        <v>5727</v>
      </c>
      <c r="C1348" s="18" t="s">
        <v>1780</v>
      </c>
      <c r="D1348" s="18" t="s">
        <v>132</v>
      </c>
      <c r="E1348" s="59" t="s">
        <v>5690</v>
      </c>
      <c r="F1348" s="59" t="s">
        <v>5564</v>
      </c>
      <c r="G1348" s="59"/>
      <c r="H1348" s="59" t="s">
        <v>33</v>
      </c>
      <c r="I1348" s="60">
        <v>10</v>
      </c>
      <c r="J1348" s="60">
        <v>0</v>
      </c>
      <c r="K1348" s="60">
        <v>0</v>
      </c>
      <c r="L1348" s="60">
        <v>2900000</v>
      </c>
      <c r="M1348" s="60">
        <v>0</v>
      </c>
      <c r="N1348" s="60">
        <v>0</v>
      </c>
      <c r="O1348" s="60">
        <v>0</v>
      </c>
      <c r="P1348" s="60">
        <v>2900000</v>
      </c>
      <c r="Q1348" s="61">
        <v>2900000</v>
      </c>
      <c r="R1348" s="61">
        <f t="shared" si="40"/>
        <v>0</v>
      </c>
      <c r="S1348" s="61">
        <f t="shared" si="41"/>
        <v>0</v>
      </c>
      <c r="T1348" s="18"/>
    </row>
    <row r="1349" spans="1:20" hidden="1">
      <c r="A1349" s="59">
        <v>1342</v>
      </c>
      <c r="B1349" s="59" t="s">
        <v>5728</v>
      </c>
      <c r="C1349" s="18" t="s">
        <v>1837</v>
      </c>
      <c r="D1349" s="18" t="s">
        <v>464</v>
      </c>
      <c r="E1349" s="59" t="s">
        <v>5690</v>
      </c>
      <c r="F1349" s="59" t="s">
        <v>5564</v>
      </c>
      <c r="G1349" s="59"/>
      <c r="H1349" s="59" t="s">
        <v>33</v>
      </c>
      <c r="I1349" s="60">
        <v>10</v>
      </c>
      <c r="J1349" s="60">
        <v>0</v>
      </c>
      <c r="K1349" s="60">
        <v>0</v>
      </c>
      <c r="L1349" s="60">
        <v>2900000</v>
      </c>
      <c r="M1349" s="60">
        <v>0</v>
      </c>
      <c r="N1349" s="60">
        <v>0</v>
      </c>
      <c r="O1349" s="60">
        <v>0</v>
      </c>
      <c r="P1349" s="60">
        <v>2900000</v>
      </c>
      <c r="Q1349" s="61">
        <v>2900000</v>
      </c>
      <c r="R1349" s="61">
        <f t="shared" si="40"/>
        <v>0</v>
      </c>
      <c r="S1349" s="61">
        <f t="shared" si="41"/>
        <v>0</v>
      </c>
      <c r="T1349" s="18"/>
    </row>
    <row r="1350" spans="1:20" hidden="1">
      <c r="A1350" s="59">
        <v>1343</v>
      </c>
      <c r="B1350" s="59" t="s">
        <v>5729</v>
      </c>
      <c r="C1350" s="18" t="s">
        <v>141</v>
      </c>
      <c r="D1350" s="18" t="s">
        <v>36</v>
      </c>
      <c r="E1350" s="59" t="s">
        <v>5690</v>
      </c>
      <c r="F1350" s="59" t="s">
        <v>5564</v>
      </c>
      <c r="G1350" s="59"/>
      <c r="H1350" s="59" t="s">
        <v>204</v>
      </c>
      <c r="I1350" s="60">
        <v>10</v>
      </c>
      <c r="J1350" s="60">
        <v>0</v>
      </c>
      <c r="K1350" s="60">
        <v>0</v>
      </c>
      <c r="L1350" s="60">
        <v>2900000</v>
      </c>
      <c r="M1350" s="60">
        <v>0</v>
      </c>
      <c r="N1350" s="60">
        <v>0</v>
      </c>
      <c r="O1350" s="60">
        <v>2900000</v>
      </c>
      <c r="P1350" s="60">
        <v>2900000</v>
      </c>
      <c r="Q1350" s="61">
        <v>2900000</v>
      </c>
      <c r="R1350" s="61">
        <f t="shared" si="40"/>
        <v>0</v>
      </c>
      <c r="S1350" s="61">
        <f t="shared" si="41"/>
        <v>0</v>
      </c>
      <c r="T1350" s="18"/>
    </row>
    <row r="1351" spans="1:20" hidden="1">
      <c r="A1351" s="59">
        <v>1344</v>
      </c>
      <c r="B1351" s="59" t="s">
        <v>5730</v>
      </c>
      <c r="C1351" s="18" t="s">
        <v>1340</v>
      </c>
      <c r="D1351" s="18" t="s">
        <v>84</v>
      </c>
      <c r="E1351" s="59" t="s">
        <v>5690</v>
      </c>
      <c r="F1351" s="59" t="s">
        <v>5564</v>
      </c>
      <c r="G1351" s="59"/>
      <c r="H1351" s="59" t="s">
        <v>33</v>
      </c>
      <c r="I1351" s="60">
        <v>10</v>
      </c>
      <c r="J1351" s="60">
        <v>0</v>
      </c>
      <c r="K1351" s="60">
        <v>0</v>
      </c>
      <c r="L1351" s="60">
        <v>2900000</v>
      </c>
      <c r="M1351" s="60">
        <v>0</v>
      </c>
      <c r="N1351" s="60">
        <v>0</v>
      </c>
      <c r="O1351" s="60">
        <v>0</v>
      </c>
      <c r="P1351" s="60">
        <v>2900000</v>
      </c>
      <c r="Q1351" s="61">
        <v>2900000</v>
      </c>
      <c r="R1351" s="61">
        <f t="shared" si="40"/>
        <v>0</v>
      </c>
      <c r="S1351" s="61">
        <f t="shared" si="41"/>
        <v>0</v>
      </c>
      <c r="T1351" s="18"/>
    </row>
    <row r="1352" spans="1:20" hidden="1">
      <c r="A1352" s="59">
        <v>1345</v>
      </c>
      <c r="B1352" s="59" t="s">
        <v>5731</v>
      </c>
      <c r="C1352" s="18" t="s">
        <v>473</v>
      </c>
      <c r="D1352" s="18" t="s">
        <v>101</v>
      </c>
      <c r="E1352" s="59" t="s">
        <v>5690</v>
      </c>
      <c r="F1352" s="59" t="s">
        <v>5564</v>
      </c>
      <c r="G1352" s="59"/>
      <c r="H1352" s="59" t="s">
        <v>33</v>
      </c>
      <c r="I1352" s="60">
        <v>10</v>
      </c>
      <c r="J1352" s="60">
        <v>0</v>
      </c>
      <c r="K1352" s="60">
        <v>0</v>
      </c>
      <c r="L1352" s="60">
        <v>2900000</v>
      </c>
      <c r="M1352" s="60">
        <v>0</v>
      </c>
      <c r="N1352" s="60">
        <v>0</v>
      </c>
      <c r="O1352" s="60">
        <v>0</v>
      </c>
      <c r="P1352" s="60">
        <v>2900000</v>
      </c>
      <c r="Q1352" s="61">
        <v>2900000</v>
      </c>
      <c r="R1352" s="61">
        <f t="shared" si="40"/>
        <v>0</v>
      </c>
      <c r="S1352" s="61">
        <f t="shared" si="41"/>
        <v>0</v>
      </c>
      <c r="T1352" s="18"/>
    </row>
    <row r="1353" spans="1:20" hidden="1">
      <c r="A1353" s="59">
        <v>1346</v>
      </c>
      <c r="B1353" s="59" t="s">
        <v>5732</v>
      </c>
      <c r="C1353" s="18" t="s">
        <v>796</v>
      </c>
      <c r="D1353" s="18" t="s">
        <v>436</v>
      </c>
      <c r="E1353" s="59" t="s">
        <v>5690</v>
      </c>
      <c r="F1353" s="59" t="s">
        <v>5564</v>
      </c>
      <c r="G1353" s="59"/>
      <c r="H1353" s="59" t="s">
        <v>33</v>
      </c>
      <c r="I1353" s="60">
        <v>10</v>
      </c>
      <c r="J1353" s="60">
        <v>0</v>
      </c>
      <c r="K1353" s="60">
        <v>0</v>
      </c>
      <c r="L1353" s="60">
        <v>2900000</v>
      </c>
      <c r="M1353" s="60">
        <v>0</v>
      </c>
      <c r="N1353" s="60">
        <v>0</v>
      </c>
      <c r="O1353" s="60">
        <v>0</v>
      </c>
      <c r="P1353" s="60">
        <v>2900000</v>
      </c>
      <c r="Q1353" s="61">
        <v>2900000</v>
      </c>
      <c r="R1353" s="61">
        <f t="shared" ref="R1353:R1413" si="42">IF(P1353-Q1353&lt;0,Q1353-P1353,0)</f>
        <v>0</v>
      </c>
      <c r="S1353" s="61">
        <f t="shared" ref="S1353:S1413" si="43">IF(P1353-Q1353&gt;0,P1353-Q1353,0)</f>
        <v>0</v>
      </c>
      <c r="T1353" s="18"/>
    </row>
    <row r="1354" spans="1:20" hidden="1">
      <c r="A1354" s="59">
        <v>1347</v>
      </c>
      <c r="B1354" s="59" t="s">
        <v>5733</v>
      </c>
      <c r="C1354" s="18" t="s">
        <v>5734</v>
      </c>
      <c r="D1354" s="18" t="s">
        <v>135</v>
      </c>
      <c r="E1354" s="59" t="s">
        <v>5690</v>
      </c>
      <c r="F1354" s="59" t="s">
        <v>5564</v>
      </c>
      <c r="G1354" s="59"/>
      <c r="H1354" s="59" t="s">
        <v>33</v>
      </c>
      <c r="I1354" s="60">
        <v>10</v>
      </c>
      <c r="J1354" s="60">
        <v>0</v>
      </c>
      <c r="K1354" s="60">
        <v>0</v>
      </c>
      <c r="L1354" s="60">
        <v>2900000</v>
      </c>
      <c r="M1354" s="60">
        <v>0</v>
      </c>
      <c r="N1354" s="60">
        <v>0</v>
      </c>
      <c r="O1354" s="60">
        <v>0</v>
      </c>
      <c r="P1354" s="60">
        <v>2900000</v>
      </c>
      <c r="Q1354" s="61">
        <v>2900000</v>
      </c>
      <c r="R1354" s="61">
        <f t="shared" si="42"/>
        <v>0</v>
      </c>
      <c r="S1354" s="61">
        <f t="shared" si="43"/>
        <v>0</v>
      </c>
      <c r="T1354" s="18"/>
    </row>
    <row r="1355" spans="1:20" hidden="1">
      <c r="A1355" s="59">
        <v>1348</v>
      </c>
      <c r="B1355" s="59" t="s">
        <v>5735</v>
      </c>
      <c r="C1355" s="18" t="s">
        <v>274</v>
      </c>
      <c r="D1355" s="18" t="s">
        <v>36</v>
      </c>
      <c r="E1355" s="59" t="s">
        <v>5690</v>
      </c>
      <c r="F1355" s="59" t="s">
        <v>5564</v>
      </c>
      <c r="G1355" s="59"/>
      <c r="H1355" s="59" t="s">
        <v>33</v>
      </c>
      <c r="I1355" s="60">
        <v>10</v>
      </c>
      <c r="J1355" s="60">
        <v>0</v>
      </c>
      <c r="K1355" s="60">
        <v>0</v>
      </c>
      <c r="L1355" s="60">
        <v>2900000</v>
      </c>
      <c r="M1355" s="60">
        <v>0</v>
      </c>
      <c r="N1355" s="60">
        <v>0</v>
      </c>
      <c r="O1355" s="60">
        <v>0</v>
      </c>
      <c r="P1355" s="60">
        <v>2900000</v>
      </c>
      <c r="Q1355" s="61">
        <v>2900000</v>
      </c>
      <c r="R1355" s="61">
        <f t="shared" si="42"/>
        <v>0</v>
      </c>
      <c r="S1355" s="61">
        <f t="shared" si="43"/>
        <v>0</v>
      </c>
      <c r="T1355" s="18"/>
    </row>
    <row r="1356" spans="1:20" hidden="1">
      <c r="A1356" s="59">
        <v>1349</v>
      </c>
      <c r="B1356" s="59" t="s">
        <v>5736</v>
      </c>
      <c r="C1356" s="18" t="s">
        <v>2244</v>
      </c>
      <c r="D1356" s="18" t="s">
        <v>5668</v>
      </c>
      <c r="E1356" s="59" t="s">
        <v>5690</v>
      </c>
      <c r="F1356" s="59" t="s">
        <v>5564</v>
      </c>
      <c r="G1356" s="59"/>
      <c r="H1356" s="59" t="s">
        <v>33</v>
      </c>
      <c r="I1356" s="60">
        <v>10</v>
      </c>
      <c r="J1356" s="60">
        <v>0</v>
      </c>
      <c r="K1356" s="60">
        <v>0</v>
      </c>
      <c r="L1356" s="60">
        <v>2900000</v>
      </c>
      <c r="M1356" s="60">
        <v>0</v>
      </c>
      <c r="N1356" s="60">
        <v>0</v>
      </c>
      <c r="O1356" s="60">
        <v>0</v>
      </c>
      <c r="P1356" s="60">
        <v>2900000</v>
      </c>
      <c r="Q1356" s="61">
        <v>2900000</v>
      </c>
      <c r="R1356" s="61">
        <f t="shared" si="42"/>
        <v>0</v>
      </c>
      <c r="S1356" s="61">
        <f t="shared" si="43"/>
        <v>0</v>
      </c>
      <c r="T1356" s="18"/>
    </row>
    <row r="1357" spans="1:20" hidden="1">
      <c r="A1357" s="59">
        <v>1350</v>
      </c>
      <c r="B1357" s="59" t="s">
        <v>5737</v>
      </c>
      <c r="C1357" s="18" t="s">
        <v>4114</v>
      </c>
      <c r="D1357" s="18" t="s">
        <v>135</v>
      </c>
      <c r="E1357" s="59" t="s">
        <v>5690</v>
      </c>
      <c r="F1357" s="59" t="s">
        <v>5564</v>
      </c>
      <c r="G1357" s="59"/>
      <c r="H1357" s="59" t="s">
        <v>33</v>
      </c>
      <c r="I1357" s="60">
        <v>10</v>
      </c>
      <c r="J1357" s="60">
        <v>0</v>
      </c>
      <c r="K1357" s="60">
        <v>0</v>
      </c>
      <c r="L1357" s="60">
        <v>2900000</v>
      </c>
      <c r="M1357" s="60">
        <v>0</v>
      </c>
      <c r="N1357" s="60">
        <v>0</v>
      </c>
      <c r="O1357" s="60">
        <v>0</v>
      </c>
      <c r="P1357" s="60">
        <v>2900000</v>
      </c>
      <c r="Q1357" s="61">
        <v>2900000</v>
      </c>
      <c r="R1357" s="61">
        <f t="shared" si="42"/>
        <v>0</v>
      </c>
      <c r="S1357" s="61">
        <f t="shared" si="43"/>
        <v>0</v>
      </c>
      <c r="T1357" s="18"/>
    </row>
    <row r="1358" spans="1:20" hidden="1">
      <c r="A1358" s="59">
        <v>1351</v>
      </c>
      <c r="B1358" s="59" t="s">
        <v>5738</v>
      </c>
      <c r="C1358" s="18" t="s">
        <v>3073</v>
      </c>
      <c r="D1358" s="18" t="s">
        <v>223</v>
      </c>
      <c r="E1358" s="59" t="s">
        <v>5690</v>
      </c>
      <c r="F1358" s="59" t="s">
        <v>5564</v>
      </c>
      <c r="G1358" s="59"/>
      <c r="H1358" s="59" t="s">
        <v>33</v>
      </c>
      <c r="I1358" s="60">
        <v>10</v>
      </c>
      <c r="J1358" s="60">
        <v>0</v>
      </c>
      <c r="K1358" s="60">
        <v>0</v>
      </c>
      <c r="L1358" s="60">
        <v>2900000</v>
      </c>
      <c r="M1358" s="60">
        <v>0</v>
      </c>
      <c r="N1358" s="60">
        <v>0</v>
      </c>
      <c r="O1358" s="60">
        <v>0</v>
      </c>
      <c r="P1358" s="60">
        <v>2900000</v>
      </c>
      <c r="Q1358" s="61">
        <v>2900000</v>
      </c>
      <c r="R1358" s="61">
        <f t="shared" si="42"/>
        <v>0</v>
      </c>
      <c r="S1358" s="61">
        <f t="shared" si="43"/>
        <v>0</v>
      </c>
      <c r="T1358" s="18"/>
    </row>
    <row r="1359" spans="1:20" hidden="1">
      <c r="A1359" s="59">
        <v>1352</v>
      </c>
      <c r="B1359" s="59" t="s">
        <v>5739</v>
      </c>
      <c r="C1359" s="18" t="s">
        <v>274</v>
      </c>
      <c r="D1359" s="18" t="s">
        <v>170</v>
      </c>
      <c r="E1359" s="59" t="s">
        <v>5690</v>
      </c>
      <c r="F1359" s="59" t="s">
        <v>5564</v>
      </c>
      <c r="G1359" s="59"/>
      <c r="H1359" s="59" t="s">
        <v>33</v>
      </c>
      <c r="I1359" s="60">
        <v>10</v>
      </c>
      <c r="J1359" s="60">
        <v>0</v>
      </c>
      <c r="K1359" s="60">
        <v>0</v>
      </c>
      <c r="L1359" s="60">
        <v>2900000</v>
      </c>
      <c r="M1359" s="60">
        <v>0</v>
      </c>
      <c r="N1359" s="60">
        <v>0</v>
      </c>
      <c r="O1359" s="60">
        <v>0</v>
      </c>
      <c r="P1359" s="60">
        <v>2900000</v>
      </c>
      <c r="Q1359" s="61">
        <v>2900000</v>
      </c>
      <c r="R1359" s="61">
        <f t="shared" si="42"/>
        <v>0</v>
      </c>
      <c r="S1359" s="61">
        <f t="shared" si="43"/>
        <v>0</v>
      </c>
      <c r="T1359" s="18"/>
    </row>
    <row r="1360" spans="1:20" hidden="1">
      <c r="A1360" s="59">
        <v>1353</v>
      </c>
      <c r="B1360" s="59" t="s">
        <v>5740</v>
      </c>
      <c r="C1360" s="18" t="s">
        <v>5741</v>
      </c>
      <c r="D1360" s="18" t="s">
        <v>36</v>
      </c>
      <c r="E1360" s="59" t="s">
        <v>5690</v>
      </c>
      <c r="F1360" s="59" t="s">
        <v>5564</v>
      </c>
      <c r="G1360" s="59"/>
      <c r="H1360" s="59" t="s">
        <v>33</v>
      </c>
      <c r="I1360" s="60">
        <v>10</v>
      </c>
      <c r="J1360" s="60">
        <v>0</v>
      </c>
      <c r="K1360" s="60">
        <v>0</v>
      </c>
      <c r="L1360" s="60">
        <v>2900000</v>
      </c>
      <c r="M1360" s="60">
        <v>0</v>
      </c>
      <c r="N1360" s="60">
        <v>0</v>
      </c>
      <c r="O1360" s="60">
        <v>0</v>
      </c>
      <c r="P1360" s="60">
        <v>2900000</v>
      </c>
      <c r="Q1360" s="61">
        <v>2900000</v>
      </c>
      <c r="R1360" s="61">
        <f t="shared" si="42"/>
        <v>0</v>
      </c>
      <c r="S1360" s="61">
        <f t="shared" si="43"/>
        <v>0</v>
      </c>
      <c r="T1360" s="18"/>
    </row>
    <row r="1361" spans="1:20">
      <c r="A1361" s="59">
        <v>1354</v>
      </c>
      <c r="B1361" s="59" t="s">
        <v>5742</v>
      </c>
      <c r="C1361" s="18" t="s">
        <v>5743</v>
      </c>
      <c r="D1361" s="18" t="s">
        <v>1286</v>
      </c>
      <c r="E1361" s="59" t="s">
        <v>5690</v>
      </c>
      <c r="F1361" s="59" t="s">
        <v>5564</v>
      </c>
      <c r="G1361" s="59"/>
      <c r="H1361" s="59" t="s">
        <v>33</v>
      </c>
      <c r="I1361" s="60">
        <v>10</v>
      </c>
      <c r="J1361" s="60">
        <v>0</v>
      </c>
      <c r="K1361" s="60">
        <v>0</v>
      </c>
      <c r="L1361" s="60">
        <v>2900000</v>
      </c>
      <c r="M1361" s="60">
        <v>0</v>
      </c>
      <c r="N1361" s="60">
        <v>0</v>
      </c>
      <c r="O1361" s="60">
        <v>0</v>
      </c>
      <c r="P1361" s="60">
        <v>2900000</v>
      </c>
      <c r="Q1361" s="61">
        <v>0</v>
      </c>
      <c r="R1361" s="61">
        <f t="shared" si="42"/>
        <v>0</v>
      </c>
      <c r="S1361" s="61">
        <f t="shared" si="43"/>
        <v>2900000</v>
      </c>
      <c r="T1361" s="18"/>
    </row>
    <row r="1362" spans="1:20" hidden="1">
      <c r="A1362" s="59">
        <v>1355</v>
      </c>
      <c r="B1362" s="59" t="s">
        <v>5744</v>
      </c>
      <c r="C1362" s="18" t="s">
        <v>5745</v>
      </c>
      <c r="D1362" s="18" t="s">
        <v>132</v>
      </c>
      <c r="E1362" s="59" t="s">
        <v>5690</v>
      </c>
      <c r="F1362" s="59" t="s">
        <v>5564</v>
      </c>
      <c r="G1362" s="59"/>
      <c r="H1362" s="59" t="s">
        <v>33</v>
      </c>
      <c r="I1362" s="60">
        <v>10</v>
      </c>
      <c r="J1362" s="60">
        <v>0</v>
      </c>
      <c r="K1362" s="60">
        <v>0</v>
      </c>
      <c r="L1362" s="60">
        <v>2900000</v>
      </c>
      <c r="M1362" s="60">
        <v>0</v>
      </c>
      <c r="N1362" s="60">
        <v>0</v>
      </c>
      <c r="O1362" s="60">
        <v>0</v>
      </c>
      <c r="P1362" s="60">
        <v>2900000</v>
      </c>
      <c r="Q1362" s="61">
        <v>2900000</v>
      </c>
      <c r="R1362" s="61">
        <f t="shared" si="42"/>
        <v>0</v>
      </c>
      <c r="S1362" s="61">
        <f t="shared" si="43"/>
        <v>0</v>
      </c>
      <c r="T1362" s="18"/>
    </row>
    <row r="1363" spans="1:20" hidden="1">
      <c r="A1363" s="59">
        <v>1356</v>
      </c>
      <c r="B1363" s="59" t="s">
        <v>5746</v>
      </c>
      <c r="C1363" s="18" t="s">
        <v>5747</v>
      </c>
      <c r="D1363" s="18" t="s">
        <v>101</v>
      </c>
      <c r="E1363" s="59" t="s">
        <v>5690</v>
      </c>
      <c r="F1363" s="59" t="s">
        <v>5564</v>
      </c>
      <c r="G1363" s="59"/>
      <c r="H1363" s="59" t="s">
        <v>33</v>
      </c>
      <c r="I1363" s="60">
        <v>12</v>
      </c>
      <c r="J1363" s="60">
        <v>0</v>
      </c>
      <c r="K1363" s="60">
        <v>0</v>
      </c>
      <c r="L1363" s="60">
        <v>4930000</v>
      </c>
      <c r="M1363" s="60">
        <v>0</v>
      </c>
      <c r="N1363" s="60">
        <v>0</v>
      </c>
      <c r="O1363" s="60">
        <v>0</v>
      </c>
      <c r="P1363" s="60">
        <v>4930000</v>
      </c>
      <c r="Q1363" s="61">
        <v>4930000</v>
      </c>
      <c r="R1363" s="61">
        <f t="shared" si="42"/>
        <v>0</v>
      </c>
      <c r="S1363" s="61">
        <f t="shared" si="43"/>
        <v>0</v>
      </c>
      <c r="T1363" s="18"/>
    </row>
    <row r="1364" spans="1:20" hidden="1">
      <c r="A1364" s="59">
        <v>1357</v>
      </c>
      <c r="B1364" s="59" t="s">
        <v>5748</v>
      </c>
      <c r="C1364" s="18" t="s">
        <v>843</v>
      </c>
      <c r="D1364" s="18" t="s">
        <v>262</v>
      </c>
      <c r="E1364" s="59" t="s">
        <v>5690</v>
      </c>
      <c r="F1364" s="59" t="s">
        <v>5564</v>
      </c>
      <c r="G1364" s="59"/>
      <c r="H1364" s="59" t="s">
        <v>33</v>
      </c>
      <c r="I1364" s="60">
        <v>10</v>
      </c>
      <c r="J1364" s="60">
        <v>3</v>
      </c>
      <c r="K1364" s="60">
        <v>0</v>
      </c>
      <c r="L1364" s="60">
        <v>2900000</v>
      </c>
      <c r="M1364" s="60">
        <v>3045000</v>
      </c>
      <c r="N1364" s="60">
        <v>0</v>
      </c>
      <c r="O1364" s="60">
        <v>0</v>
      </c>
      <c r="P1364" s="60">
        <v>5945000</v>
      </c>
      <c r="Q1364" s="61">
        <v>5945000</v>
      </c>
      <c r="R1364" s="61">
        <f t="shared" si="42"/>
        <v>0</v>
      </c>
      <c r="S1364" s="61">
        <f t="shared" si="43"/>
        <v>0</v>
      </c>
      <c r="T1364" s="18"/>
    </row>
    <row r="1365" spans="1:20" hidden="1">
      <c r="A1365" s="59">
        <v>1358</v>
      </c>
      <c r="B1365" s="59" t="s">
        <v>5749</v>
      </c>
      <c r="C1365" s="18" t="s">
        <v>1368</v>
      </c>
      <c r="D1365" s="18" t="s">
        <v>67</v>
      </c>
      <c r="E1365" s="59" t="s">
        <v>5690</v>
      </c>
      <c r="F1365" s="59" t="s">
        <v>5564</v>
      </c>
      <c r="G1365" s="59"/>
      <c r="H1365" s="59" t="s">
        <v>33</v>
      </c>
      <c r="I1365" s="60">
        <v>10</v>
      </c>
      <c r="J1365" s="60">
        <v>0</v>
      </c>
      <c r="K1365" s="60">
        <v>0</v>
      </c>
      <c r="L1365" s="60">
        <v>2900000</v>
      </c>
      <c r="M1365" s="60">
        <v>0</v>
      </c>
      <c r="N1365" s="60">
        <v>0</v>
      </c>
      <c r="O1365" s="60">
        <v>0</v>
      </c>
      <c r="P1365" s="60">
        <v>2900000</v>
      </c>
      <c r="Q1365" s="61">
        <v>2900000</v>
      </c>
      <c r="R1365" s="61">
        <f t="shared" si="42"/>
        <v>0</v>
      </c>
      <c r="S1365" s="61">
        <f t="shared" si="43"/>
        <v>0</v>
      </c>
      <c r="T1365" s="18"/>
    </row>
    <row r="1366" spans="1:20" hidden="1">
      <c r="A1366" s="59">
        <v>1359</v>
      </c>
      <c r="B1366" s="59" t="s">
        <v>5750</v>
      </c>
      <c r="C1366" s="18" t="s">
        <v>514</v>
      </c>
      <c r="D1366" s="18" t="s">
        <v>96</v>
      </c>
      <c r="E1366" s="59" t="s">
        <v>5751</v>
      </c>
      <c r="F1366" s="59" t="s">
        <v>5564</v>
      </c>
      <c r="G1366" s="59"/>
      <c r="H1366" s="59" t="s">
        <v>33</v>
      </c>
      <c r="I1366" s="60">
        <v>10</v>
      </c>
      <c r="J1366" s="60">
        <v>0</v>
      </c>
      <c r="K1366" s="60">
        <v>0</v>
      </c>
      <c r="L1366" s="60">
        <v>2900000</v>
      </c>
      <c r="M1366" s="60">
        <v>0</v>
      </c>
      <c r="N1366" s="60">
        <v>0</v>
      </c>
      <c r="O1366" s="60">
        <v>0</v>
      </c>
      <c r="P1366" s="60">
        <v>2900000</v>
      </c>
      <c r="Q1366" s="61">
        <v>2900000</v>
      </c>
      <c r="R1366" s="61">
        <f t="shared" si="42"/>
        <v>0</v>
      </c>
      <c r="S1366" s="61">
        <f t="shared" si="43"/>
        <v>0</v>
      </c>
      <c r="T1366" s="18"/>
    </row>
    <row r="1367" spans="1:20" hidden="1">
      <c r="A1367" s="59">
        <v>1360</v>
      </c>
      <c r="B1367" s="59" t="s">
        <v>5752</v>
      </c>
      <c r="C1367" s="18" t="s">
        <v>461</v>
      </c>
      <c r="D1367" s="18" t="s">
        <v>67</v>
      </c>
      <c r="E1367" s="59" t="s">
        <v>5751</v>
      </c>
      <c r="F1367" s="59" t="s">
        <v>5564</v>
      </c>
      <c r="G1367" s="59"/>
      <c r="H1367" s="59" t="s">
        <v>33</v>
      </c>
      <c r="I1367" s="60">
        <v>10</v>
      </c>
      <c r="J1367" s="60">
        <v>0</v>
      </c>
      <c r="K1367" s="60">
        <v>0</v>
      </c>
      <c r="L1367" s="60">
        <v>2900000</v>
      </c>
      <c r="M1367" s="60">
        <v>0</v>
      </c>
      <c r="N1367" s="60">
        <v>0</v>
      </c>
      <c r="O1367" s="60">
        <v>0</v>
      </c>
      <c r="P1367" s="60">
        <v>2900000</v>
      </c>
      <c r="Q1367" s="61">
        <v>2900000</v>
      </c>
      <c r="R1367" s="61">
        <f t="shared" si="42"/>
        <v>0</v>
      </c>
      <c r="S1367" s="61">
        <f t="shared" si="43"/>
        <v>0</v>
      </c>
      <c r="T1367" s="18"/>
    </row>
    <row r="1368" spans="1:20" hidden="1">
      <c r="A1368" s="59">
        <v>1361</v>
      </c>
      <c r="B1368" s="59" t="s">
        <v>5753</v>
      </c>
      <c r="C1368" s="18" t="s">
        <v>5754</v>
      </c>
      <c r="D1368" s="18" t="s">
        <v>360</v>
      </c>
      <c r="E1368" s="59" t="s">
        <v>5751</v>
      </c>
      <c r="F1368" s="59" t="s">
        <v>5564</v>
      </c>
      <c r="G1368" s="59"/>
      <c r="H1368" s="59" t="s">
        <v>33</v>
      </c>
      <c r="I1368" s="60">
        <v>10</v>
      </c>
      <c r="J1368" s="60">
        <v>0</v>
      </c>
      <c r="K1368" s="60">
        <v>3</v>
      </c>
      <c r="L1368" s="60">
        <v>2900000</v>
      </c>
      <c r="M1368" s="60">
        <v>0</v>
      </c>
      <c r="N1368" s="60">
        <v>3045000</v>
      </c>
      <c r="O1368" s="60">
        <v>0</v>
      </c>
      <c r="P1368" s="60">
        <v>5945000</v>
      </c>
      <c r="Q1368" s="61">
        <v>5945000</v>
      </c>
      <c r="R1368" s="61">
        <f t="shared" si="42"/>
        <v>0</v>
      </c>
      <c r="S1368" s="61">
        <f t="shared" si="43"/>
        <v>0</v>
      </c>
      <c r="T1368" s="18"/>
    </row>
    <row r="1369" spans="1:20" hidden="1">
      <c r="A1369" s="59">
        <v>1362</v>
      </c>
      <c r="B1369" s="59" t="s">
        <v>5755</v>
      </c>
      <c r="C1369" s="18" t="s">
        <v>141</v>
      </c>
      <c r="D1369" s="18" t="s">
        <v>67</v>
      </c>
      <c r="E1369" s="59" t="s">
        <v>5751</v>
      </c>
      <c r="F1369" s="59" t="s">
        <v>5564</v>
      </c>
      <c r="G1369" s="59"/>
      <c r="H1369" s="59" t="s">
        <v>33</v>
      </c>
      <c r="I1369" s="60">
        <v>10</v>
      </c>
      <c r="J1369" s="60">
        <v>0</v>
      </c>
      <c r="K1369" s="60">
        <v>0</v>
      </c>
      <c r="L1369" s="60">
        <v>2900000</v>
      </c>
      <c r="M1369" s="60">
        <v>0</v>
      </c>
      <c r="N1369" s="60">
        <v>0</v>
      </c>
      <c r="O1369" s="60">
        <v>0</v>
      </c>
      <c r="P1369" s="60">
        <v>2900000</v>
      </c>
      <c r="Q1369" s="61">
        <v>2900000</v>
      </c>
      <c r="R1369" s="61">
        <f t="shared" si="42"/>
        <v>0</v>
      </c>
      <c r="S1369" s="61">
        <f t="shared" si="43"/>
        <v>0</v>
      </c>
      <c r="T1369" s="18"/>
    </row>
    <row r="1370" spans="1:20" hidden="1">
      <c r="A1370" s="59">
        <v>1363</v>
      </c>
      <c r="B1370" s="59" t="s">
        <v>5756</v>
      </c>
      <c r="C1370" s="18" t="s">
        <v>755</v>
      </c>
      <c r="D1370" s="18" t="s">
        <v>256</v>
      </c>
      <c r="E1370" s="59" t="s">
        <v>5751</v>
      </c>
      <c r="F1370" s="59" t="s">
        <v>5564</v>
      </c>
      <c r="G1370" s="59"/>
      <c r="H1370" s="59" t="s">
        <v>33</v>
      </c>
      <c r="I1370" s="60">
        <v>10</v>
      </c>
      <c r="J1370" s="60">
        <v>9</v>
      </c>
      <c r="K1370" s="60">
        <v>0</v>
      </c>
      <c r="L1370" s="60">
        <v>10150000</v>
      </c>
      <c r="M1370" s="60">
        <v>9135000</v>
      </c>
      <c r="N1370" s="60">
        <v>0</v>
      </c>
      <c r="O1370" s="60">
        <v>0</v>
      </c>
      <c r="P1370" s="60">
        <v>19285000</v>
      </c>
      <c r="Q1370" s="61">
        <v>32417500</v>
      </c>
      <c r="R1370" s="61">
        <f t="shared" si="42"/>
        <v>13132500</v>
      </c>
      <c r="S1370" s="61">
        <f t="shared" si="43"/>
        <v>0</v>
      </c>
      <c r="T1370" s="18"/>
    </row>
    <row r="1371" spans="1:20" hidden="1">
      <c r="A1371" s="59">
        <v>1364</v>
      </c>
      <c r="B1371" s="59" t="s">
        <v>5757</v>
      </c>
      <c r="C1371" s="18" t="s">
        <v>3302</v>
      </c>
      <c r="D1371" s="18" t="s">
        <v>42</v>
      </c>
      <c r="E1371" s="59" t="s">
        <v>5751</v>
      </c>
      <c r="F1371" s="59" t="s">
        <v>5564</v>
      </c>
      <c r="G1371" s="59"/>
      <c r="H1371" s="59" t="s">
        <v>33</v>
      </c>
      <c r="I1371" s="60">
        <v>10</v>
      </c>
      <c r="J1371" s="60">
        <v>0</v>
      </c>
      <c r="K1371" s="60">
        <v>0</v>
      </c>
      <c r="L1371" s="60">
        <v>2900000</v>
      </c>
      <c r="M1371" s="60">
        <v>0</v>
      </c>
      <c r="N1371" s="60">
        <v>0</v>
      </c>
      <c r="O1371" s="60">
        <v>0</v>
      </c>
      <c r="P1371" s="60">
        <v>2900000</v>
      </c>
      <c r="Q1371" s="61">
        <v>2900000</v>
      </c>
      <c r="R1371" s="61">
        <f t="shared" si="42"/>
        <v>0</v>
      </c>
      <c r="S1371" s="61">
        <f t="shared" si="43"/>
        <v>0</v>
      </c>
      <c r="T1371" s="18"/>
    </row>
    <row r="1372" spans="1:20" hidden="1">
      <c r="A1372" s="59">
        <v>1365</v>
      </c>
      <c r="B1372" s="59" t="s">
        <v>5758</v>
      </c>
      <c r="C1372" s="18" t="s">
        <v>5759</v>
      </c>
      <c r="D1372" s="18" t="s">
        <v>36</v>
      </c>
      <c r="E1372" s="59" t="s">
        <v>5751</v>
      </c>
      <c r="F1372" s="59" t="s">
        <v>5564</v>
      </c>
      <c r="G1372" s="59"/>
      <c r="H1372" s="59" t="s">
        <v>33</v>
      </c>
      <c r="I1372" s="60">
        <v>10</v>
      </c>
      <c r="J1372" s="60">
        <v>0</v>
      </c>
      <c r="K1372" s="60">
        <v>0</v>
      </c>
      <c r="L1372" s="60">
        <v>10150000</v>
      </c>
      <c r="M1372" s="60">
        <v>0</v>
      </c>
      <c r="N1372" s="60">
        <v>0</v>
      </c>
      <c r="O1372" s="60">
        <v>0</v>
      </c>
      <c r="P1372" s="60">
        <v>10150000</v>
      </c>
      <c r="Q1372" s="61">
        <v>21460000</v>
      </c>
      <c r="R1372" s="61">
        <f t="shared" si="42"/>
        <v>11310000</v>
      </c>
      <c r="S1372" s="61">
        <f t="shared" si="43"/>
        <v>0</v>
      </c>
      <c r="T1372" s="18"/>
    </row>
    <row r="1373" spans="1:20" hidden="1">
      <c r="A1373" s="59">
        <v>1366</v>
      </c>
      <c r="B1373" s="59" t="s">
        <v>5760</v>
      </c>
      <c r="C1373" s="18" t="s">
        <v>704</v>
      </c>
      <c r="D1373" s="18" t="s">
        <v>3553</v>
      </c>
      <c r="E1373" s="59" t="s">
        <v>5751</v>
      </c>
      <c r="F1373" s="59" t="s">
        <v>5564</v>
      </c>
      <c r="G1373" s="59"/>
      <c r="H1373" s="59" t="s">
        <v>33</v>
      </c>
      <c r="I1373" s="60">
        <v>10</v>
      </c>
      <c r="J1373" s="60">
        <v>0</v>
      </c>
      <c r="K1373" s="60">
        <v>0</v>
      </c>
      <c r="L1373" s="60">
        <v>2900000</v>
      </c>
      <c r="M1373" s="60">
        <v>0</v>
      </c>
      <c r="N1373" s="60">
        <v>0</v>
      </c>
      <c r="O1373" s="60">
        <v>0</v>
      </c>
      <c r="P1373" s="60">
        <v>2900000</v>
      </c>
      <c r="Q1373" s="61">
        <v>2900000</v>
      </c>
      <c r="R1373" s="61">
        <f t="shared" si="42"/>
        <v>0</v>
      </c>
      <c r="S1373" s="61">
        <f t="shared" si="43"/>
        <v>0</v>
      </c>
      <c r="T1373" s="18"/>
    </row>
    <row r="1374" spans="1:20" hidden="1">
      <c r="A1374" s="59">
        <v>1367</v>
      </c>
      <c r="B1374" s="59" t="s">
        <v>5761</v>
      </c>
      <c r="C1374" s="18" t="s">
        <v>5762</v>
      </c>
      <c r="D1374" s="18" t="s">
        <v>275</v>
      </c>
      <c r="E1374" s="59" t="s">
        <v>5751</v>
      </c>
      <c r="F1374" s="59" t="s">
        <v>5564</v>
      </c>
      <c r="G1374" s="59"/>
      <c r="H1374" s="59" t="s">
        <v>33</v>
      </c>
      <c r="I1374" s="60">
        <v>10</v>
      </c>
      <c r="J1374" s="60">
        <v>0</v>
      </c>
      <c r="K1374" s="60">
        <v>0</v>
      </c>
      <c r="L1374" s="60">
        <v>2900000</v>
      </c>
      <c r="M1374" s="60">
        <v>0</v>
      </c>
      <c r="N1374" s="60">
        <v>0</v>
      </c>
      <c r="O1374" s="60">
        <v>0</v>
      </c>
      <c r="P1374" s="60">
        <v>2900000</v>
      </c>
      <c r="Q1374" s="61">
        <v>2900000</v>
      </c>
      <c r="R1374" s="61">
        <f t="shared" si="42"/>
        <v>0</v>
      </c>
      <c r="S1374" s="61">
        <f t="shared" si="43"/>
        <v>0</v>
      </c>
      <c r="T1374" s="18"/>
    </row>
    <row r="1375" spans="1:20" hidden="1">
      <c r="A1375" s="59">
        <v>1368</v>
      </c>
      <c r="B1375" s="59" t="s">
        <v>5763</v>
      </c>
      <c r="C1375" s="18" t="s">
        <v>2618</v>
      </c>
      <c r="D1375" s="18" t="s">
        <v>1286</v>
      </c>
      <c r="E1375" s="59" t="s">
        <v>5751</v>
      </c>
      <c r="F1375" s="59" t="s">
        <v>5564</v>
      </c>
      <c r="G1375" s="59"/>
      <c r="H1375" s="59" t="s">
        <v>33</v>
      </c>
      <c r="I1375" s="60">
        <v>10</v>
      </c>
      <c r="J1375" s="60">
        <v>0</v>
      </c>
      <c r="K1375" s="60">
        <v>0</v>
      </c>
      <c r="L1375" s="60">
        <v>2900000</v>
      </c>
      <c r="M1375" s="60">
        <v>0</v>
      </c>
      <c r="N1375" s="60">
        <v>0</v>
      </c>
      <c r="O1375" s="60">
        <v>0</v>
      </c>
      <c r="P1375" s="60">
        <v>2900000</v>
      </c>
      <c r="Q1375" s="61">
        <v>2900000</v>
      </c>
      <c r="R1375" s="61">
        <f t="shared" si="42"/>
        <v>0</v>
      </c>
      <c r="S1375" s="61">
        <f t="shared" si="43"/>
        <v>0</v>
      </c>
      <c r="T1375" s="18"/>
    </row>
    <row r="1376" spans="1:20" hidden="1">
      <c r="A1376" s="59">
        <v>1369</v>
      </c>
      <c r="B1376" s="59" t="s">
        <v>5764</v>
      </c>
      <c r="C1376" s="18" t="s">
        <v>669</v>
      </c>
      <c r="D1376" s="18" t="s">
        <v>818</v>
      </c>
      <c r="E1376" s="59" t="s">
        <v>5751</v>
      </c>
      <c r="F1376" s="59" t="s">
        <v>5564</v>
      </c>
      <c r="G1376" s="59"/>
      <c r="H1376" s="59" t="s">
        <v>33</v>
      </c>
      <c r="I1376" s="60">
        <v>10</v>
      </c>
      <c r="J1376" s="60">
        <v>0</v>
      </c>
      <c r="K1376" s="60">
        <v>0</v>
      </c>
      <c r="L1376" s="60">
        <v>2900000</v>
      </c>
      <c r="M1376" s="60">
        <v>0</v>
      </c>
      <c r="N1376" s="60">
        <v>0</v>
      </c>
      <c r="O1376" s="60">
        <v>0</v>
      </c>
      <c r="P1376" s="60">
        <v>2900000</v>
      </c>
      <c r="Q1376" s="61">
        <v>2900000</v>
      </c>
      <c r="R1376" s="61">
        <f t="shared" si="42"/>
        <v>0</v>
      </c>
      <c r="S1376" s="61">
        <f t="shared" si="43"/>
        <v>0</v>
      </c>
      <c r="T1376" s="18"/>
    </row>
    <row r="1377" spans="1:20" hidden="1">
      <c r="A1377" s="59">
        <v>1370</v>
      </c>
      <c r="B1377" s="59" t="s">
        <v>5765</v>
      </c>
      <c r="C1377" s="18" t="s">
        <v>59</v>
      </c>
      <c r="D1377" s="18" t="s">
        <v>1515</v>
      </c>
      <c r="E1377" s="59" t="s">
        <v>5751</v>
      </c>
      <c r="F1377" s="59" t="s">
        <v>5564</v>
      </c>
      <c r="G1377" s="59"/>
      <c r="H1377" s="59" t="s">
        <v>33</v>
      </c>
      <c r="I1377" s="60">
        <v>10</v>
      </c>
      <c r="J1377" s="60">
        <v>0</v>
      </c>
      <c r="K1377" s="60">
        <v>0</v>
      </c>
      <c r="L1377" s="60">
        <v>2900000</v>
      </c>
      <c r="M1377" s="60">
        <v>0</v>
      </c>
      <c r="N1377" s="60">
        <v>0</v>
      </c>
      <c r="O1377" s="60">
        <v>0</v>
      </c>
      <c r="P1377" s="60">
        <v>2900000</v>
      </c>
      <c r="Q1377" s="61">
        <v>2900000</v>
      </c>
      <c r="R1377" s="61">
        <f t="shared" si="42"/>
        <v>0</v>
      </c>
      <c r="S1377" s="61">
        <f t="shared" si="43"/>
        <v>0</v>
      </c>
      <c r="T1377" s="18"/>
    </row>
    <row r="1378" spans="1:20" ht="15.75" customHeight="1">
      <c r="A1378" s="59">
        <v>1371</v>
      </c>
      <c r="B1378" s="59" t="s">
        <v>5766</v>
      </c>
      <c r="C1378" s="18" t="s">
        <v>5767</v>
      </c>
      <c r="D1378" s="18" t="s">
        <v>471</v>
      </c>
      <c r="E1378" s="59" t="s">
        <v>5751</v>
      </c>
      <c r="F1378" s="59" t="s">
        <v>5564</v>
      </c>
      <c r="G1378" s="59"/>
      <c r="H1378" s="59" t="s">
        <v>33</v>
      </c>
      <c r="I1378" s="60">
        <v>10</v>
      </c>
      <c r="J1378" s="60">
        <v>0</v>
      </c>
      <c r="K1378" s="60">
        <v>0</v>
      </c>
      <c r="L1378" s="60">
        <v>10150000</v>
      </c>
      <c r="M1378" s="60">
        <v>0</v>
      </c>
      <c r="N1378" s="60">
        <v>0</v>
      </c>
      <c r="O1378" s="60">
        <v>0</v>
      </c>
      <c r="P1378" s="60">
        <v>10150000</v>
      </c>
      <c r="Q1378" s="61">
        <v>0</v>
      </c>
      <c r="R1378" s="61">
        <f t="shared" si="42"/>
        <v>0</v>
      </c>
      <c r="S1378" s="61">
        <f t="shared" si="43"/>
        <v>10150000</v>
      </c>
      <c r="T1378" s="18"/>
    </row>
    <row r="1379" spans="1:20" ht="15.75" hidden="1" customHeight="1">
      <c r="A1379" s="59">
        <v>1372</v>
      </c>
      <c r="B1379" s="59" t="s">
        <v>5768</v>
      </c>
      <c r="C1379" s="18" t="s">
        <v>591</v>
      </c>
      <c r="D1379" s="18" t="s">
        <v>36</v>
      </c>
      <c r="E1379" s="59" t="s">
        <v>5751</v>
      </c>
      <c r="F1379" s="59" t="s">
        <v>5564</v>
      </c>
      <c r="G1379" s="59"/>
      <c r="H1379" s="59" t="s">
        <v>33</v>
      </c>
      <c r="I1379" s="60">
        <v>10</v>
      </c>
      <c r="J1379" s="60">
        <v>2</v>
      </c>
      <c r="K1379" s="60">
        <v>0</v>
      </c>
      <c r="L1379" s="60">
        <v>2900000</v>
      </c>
      <c r="M1379" s="60">
        <v>2030000</v>
      </c>
      <c r="N1379" s="60">
        <v>0</v>
      </c>
      <c r="O1379" s="60">
        <v>0</v>
      </c>
      <c r="P1379" s="60">
        <v>4930000</v>
      </c>
      <c r="Q1379" s="61">
        <v>4930000</v>
      </c>
      <c r="R1379" s="61">
        <f t="shared" si="42"/>
        <v>0</v>
      </c>
      <c r="S1379" s="61">
        <f t="shared" si="43"/>
        <v>0</v>
      </c>
      <c r="T1379" s="18"/>
    </row>
    <row r="1380" spans="1:20" ht="15.75" hidden="1" customHeight="1">
      <c r="A1380" s="59">
        <v>1373</v>
      </c>
      <c r="B1380" s="59" t="s">
        <v>5769</v>
      </c>
      <c r="C1380" s="18" t="s">
        <v>5770</v>
      </c>
      <c r="D1380" s="18" t="s">
        <v>272</v>
      </c>
      <c r="E1380" s="59" t="s">
        <v>5751</v>
      </c>
      <c r="F1380" s="59" t="s">
        <v>5564</v>
      </c>
      <c r="G1380" s="59"/>
      <c r="H1380" s="59" t="s">
        <v>33</v>
      </c>
      <c r="I1380" s="60">
        <v>10</v>
      </c>
      <c r="J1380" s="60">
        <v>0</v>
      </c>
      <c r="K1380" s="60">
        <v>0</v>
      </c>
      <c r="L1380" s="60">
        <v>2900000</v>
      </c>
      <c r="M1380" s="60">
        <v>0</v>
      </c>
      <c r="N1380" s="60">
        <v>0</v>
      </c>
      <c r="O1380" s="60">
        <v>0</v>
      </c>
      <c r="P1380" s="60">
        <v>2900000</v>
      </c>
      <c r="Q1380" s="61">
        <v>2900000</v>
      </c>
      <c r="R1380" s="61">
        <f t="shared" si="42"/>
        <v>0</v>
      </c>
      <c r="S1380" s="61">
        <f t="shared" si="43"/>
        <v>0</v>
      </c>
      <c r="T1380" s="18"/>
    </row>
    <row r="1381" spans="1:20" ht="15.75" hidden="1" customHeight="1">
      <c r="A1381" s="59">
        <v>1374</v>
      </c>
      <c r="B1381" s="59" t="s">
        <v>5771</v>
      </c>
      <c r="C1381" s="18" t="s">
        <v>5772</v>
      </c>
      <c r="D1381" s="18" t="s">
        <v>436</v>
      </c>
      <c r="E1381" s="59" t="s">
        <v>5751</v>
      </c>
      <c r="F1381" s="59" t="s">
        <v>5564</v>
      </c>
      <c r="G1381" s="59"/>
      <c r="H1381" s="59" t="s">
        <v>33</v>
      </c>
      <c r="I1381" s="60">
        <v>10</v>
      </c>
      <c r="J1381" s="60">
        <v>0</v>
      </c>
      <c r="K1381" s="60">
        <v>0</v>
      </c>
      <c r="L1381" s="60">
        <v>2900000</v>
      </c>
      <c r="M1381" s="60">
        <v>0</v>
      </c>
      <c r="N1381" s="60">
        <v>0</v>
      </c>
      <c r="O1381" s="60">
        <v>0</v>
      </c>
      <c r="P1381" s="60">
        <v>2900000</v>
      </c>
      <c r="Q1381" s="61">
        <v>2900000</v>
      </c>
      <c r="R1381" s="61">
        <f t="shared" si="42"/>
        <v>0</v>
      </c>
      <c r="S1381" s="61">
        <f t="shared" si="43"/>
        <v>0</v>
      </c>
      <c r="T1381" s="18"/>
    </row>
    <row r="1382" spans="1:20" ht="15.75" hidden="1" customHeight="1">
      <c r="A1382" s="59">
        <v>1375</v>
      </c>
      <c r="B1382" s="59" t="s">
        <v>5773</v>
      </c>
      <c r="C1382" s="18" t="s">
        <v>5774</v>
      </c>
      <c r="D1382" s="18" t="s">
        <v>36</v>
      </c>
      <c r="E1382" s="59" t="s">
        <v>5751</v>
      </c>
      <c r="F1382" s="59" t="s">
        <v>5564</v>
      </c>
      <c r="G1382" s="59"/>
      <c r="H1382" s="59" t="s">
        <v>33</v>
      </c>
      <c r="I1382" s="60">
        <v>13</v>
      </c>
      <c r="J1382" s="60">
        <v>5</v>
      </c>
      <c r="K1382" s="60">
        <v>0</v>
      </c>
      <c r="L1382" s="60">
        <v>13195000</v>
      </c>
      <c r="M1382" s="60">
        <v>5075000</v>
      </c>
      <c r="N1382" s="60">
        <v>0</v>
      </c>
      <c r="O1382" s="60">
        <v>0</v>
      </c>
      <c r="P1382" s="60">
        <v>18270000</v>
      </c>
      <c r="Q1382" s="61">
        <v>18270000</v>
      </c>
      <c r="R1382" s="61">
        <f t="shared" si="42"/>
        <v>0</v>
      </c>
      <c r="S1382" s="61">
        <f t="shared" si="43"/>
        <v>0</v>
      </c>
      <c r="T1382" s="18"/>
    </row>
    <row r="1383" spans="1:20" ht="15.75" hidden="1" customHeight="1">
      <c r="A1383" s="59">
        <v>1376</v>
      </c>
      <c r="B1383" s="59" t="s">
        <v>5775</v>
      </c>
      <c r="C1383" s="18" t="s">
        <v>95</v>
      </c>
      <c r="D1383" s="18" t="s">
        <v>84</v>
      </c>
      <c r="E1383" s="59" t="s">
        <v>5751</v>
      </c>
      <c r="F1383" s="59" t="s">
        <v>5564</v>
      </c>
      <c r="G1383" s="59"/>
      <c r="H1383" s="59" t="s">
        <v>33</v>
      </c>
      <c r="I1383" s="60">
        <v>20</v>
      </c>
      <c r="J1383" s="60">
        <v>0</v>
      </c>
      <c r="K1383" s="60">
        <v>0</v>
      </c>
      <c r="L1383" s="60">
        <v>13050000</v>
      </c>
      <c r="M1383" s="60">
        <v>0</v>
      </c>
      <c r="N1383" s="60">
        <v>0</v>
      </c>
      <c r="O1383" s="60">
        <v>0</v>
      </c>
      <c r="P1383" s="60">
        <v>13050000</v>
      </c>
      <c r="Q1383" s="61">
        <v>13050000</v>
      </c>
      <c r="R1383" s="61">
        <f t="shared" si="42"/>
        <v>0</v>
      </c>
      <c r="S1383" s="61">
        <f t="shared" si="43"/>
        <v>0</v>
      </c>
      <c r="T1383" s="18"/>
    </row>
    <row r="1384" spans="1:20" ht="15.75" hidden="1" customHeight="1">
      <c r="A1384" s="59">
        <v>1377</v>
      </c>
      <c r="B1384" s="59" t="s">
        <v>5776</v>
      </c>
      <c r="C1384" s="18" t="s">
        <v>5777</v>
      </c>
      <c r="D1384" s="18" t="s">
        <v>1286</v>
      </c>
      <c r="E1384" s="59" t="s">
        <v>5751</v>
      </c>
      <c r="F1384" s="59" t="s">
        <v>5564</v>
      </c>
      <c r="G1384" s="59"/>
      <c r="H1384" s="59" t="s">
        <v>33</v>
      </c>
      <c r="I1384" s="60">
        <v>10</v>
      </c>
      <c r="J1384" s="60">
        <v>0</v>
      </c>
      <c r="K1384" s="60">
        <v>0</v>
      </c>
      <c r="L1384" s="60">
        <v>2900000</v>
      </c>
      <c r="M1384" s="60">
        <v>0</v>
      </c>
      <c r="N1384" s="60">
        <v>0</v>
      </c>
      <c r="O1384" s="60">
        <v>0</v>
      </c>
      <c r="P1384" s="60">
        <v>2900000</v>
      </c>
      <c r="Q1384" s="61">
        <v>2900000</v>
      </c>
      <c r="R1384" s="61">
        <f t="shared" si="42"/>
        <v>0</v>
      </c>
      <c r="S1384" s="61">
        <f t="shared" si="43"/>
        <v>0</v>
      </c>
      <c r="T1384" s="18"/>
    </row>
    <row r="1385" spans="1:20" ht="15.75" hidden="1" customHeight="1">
      <c r="A1385" s="59">
        <v>1378</v>
      </c>
      <c r="B1385" s="59" t="s">
        <v>5778</v>
      </c>
      <c r="C1385" s="18" t="s">
        <v>141</v>
      </c>
      <c r="D1385" s="18" t="s">
        <v>192</v>
      </c>
      <c r="E1385" s="59" t="s">
        <v>5751</v>
      </c>
      <c r="F1385" s="59" t="s">
        <v>5564</v>
      </c>
      <c r="G1385" s="59"/>
      <c r="H1385" s="59" t="s">
        <v>33</v>
      </c>
      <c r="I1385" s="60">
        <v>10</v>
      </c>
      <c r="J1385" s="60">
        <v>0</v>
      </c>
      <c r="K1385" s="60">
        <v>0</v>
      </c>
      <c r="L1385" s="60">
        <v>2900000</v>
      </c>
      <c r="M1385" s="60">
        <v>0</v>
      </c>
      <c r="N1385" s="60">
        <v>0</v>
      </c>
      <c r="O1385" s="60">
        <v>0</v>
      </c>
      <c r="P1385" s="60">
        <v>2900000</v>
      </c>
      <c r="Q1385" s="61">
        <v>2900000</v>
      </c>
      <c r="R1385" s="61">
        <f t="shared" si="42"/>
        <v>0</v>
      </c>
      <c r="S1385" s="61">
        <f t="shared" si="43"/>
        <v>0</v>
      </c>
      <c r="T1385" s="18"/>
    </row>
    <row r="1386" spans="1:20" ht="15.75" hidden="1" customHeight="1">
      <c r="A1386" s="59">
        <v>1379</v>
      </c>
      <c r="B1386" s="59" t="s">
        <v>5779</v>
      </c>
      <c r="C1386" s="18" t="s">
        <v>5780</v>
      </c>
      <c r="D1386" s="18" t="s">
        <v>748</v>
      </c>
      <c r="E1386" s="59" t="s">
        <v>5751</v>
      </c>
      <c r="F1386" s="59" t="s">
        <v>5564</v>
      </c>
      <c r="G1386" s="59"/>
      <c r="H1386" s="59" t="s">
        <v>33</v>
      </c>
      <c r="I1386" s="60">
        <v>10</v>
      </c>
      <c r="J1386" s="60">
        <v>0</v>
      </c>
      <c r="K1386" s="60">
        <v>0</v>
      </c>
      <c r="L1386" s="60">
        <v>2900000</v>
      </c>
      <c r="M1386" s="60">
        <v>0</v>
      </c>
      <c r="N1386" s="60">
        <v>0</v>
      </c>
      <c r="O1386" s="60">
        <v>0</v>
      </c>
      <c r="P1386" s="60">
        <v>2900000</v>
      </c>
      <c r="Q1386" s="61">
        <v>2900000</v>
      </c>
      <c r="R1386" s="61">
        <f t="shared" si="42"/>
        <v>0</v>
      </c>
      <c r="S1386" s="61">
        <f t="shared" si="43"/>
        <v>0</v>
      </c>
      <c r="T1386" s="18"/>
    </row>
    <row r="1387" spans="1:20" ht="15.75" hidden="1" customHeight="1">
      <c r="A1387" s="59">
        <v>1380</v>
      </c>
      <c r="B1387" s="59" t="s">
        <v>5781</v>
      </c>
      <c r="C1387" s="18" t="s">
        <v>5782</v>
      </c>
      <c r="D1387" s="18" t="s">
        <v>644</v>
      </c>
      <c r="E1387" s="59" t="s">
        <v>5751</v>
      </c>
      <c r="F1387" s="59" t="s">
        <v>5564</v>
      </c>
      <c r="G1387" s="59"/>
      <c r="H1387" s="59" t="s">
        <v>33</v>
      </c>
      <c r="I1387" s="60">
        <v>10</v>
      </c>
      <c r="J1387" s="60">
        <v>0</v>
      </c>
      <c r="K1387" s="60">
        <v>6</v>
      </c>
      <c r="L1387" s="60">
        <v>2900000</v>
      </c>
      <c r="M1387" s="60">
        <v>0</v>
      </c>
      <c r="N1387" s="60">
        <v>6090000</v>
      </c>
      <c r="O1387" s="60">
        <v>0</v>
      </c>
      <c r="P1387" s="60">
        <v>8990000</v>
      </c>
      <c r="Q1387" s="61">
        <v>8990000</v>
      </c>
      <c r="R1387" s="61">
        <f t="shared" si="42"/>
        <v>0</v>
      </c>
      <c r="S1387" s="61">
        <f t="shared" si="43"/>
        <v>0</v>
      </c>
      <c r="T1387" s="18"/>
    </row>
    <row r="1388" spans="1:20" ht="15.75" hidden="1" customHeight="1">
      <c r="A1388" s="59">
        <v>1381</v>
      </c>
      <c r="B1388" s="59" t="s">
        <v>5783</v>
      </c>
      <c r="C1388" s="18" t="s">
        <v>5784</v>
      </c>
      <c r="D1388" s="18" t="s">
        <v>426</v>
      </c>
      <c r="E1388" s="59" t="s">
        <v>5751</v>
      </c>
      <c r="F1388" s="59" t="s">
        <v>5564</v>
      </c>
      <c r="G1388" s="59"/>
      <c r="H1388" s="59" t="s">
        <v>33</v>
      </c>
      <c r="I1388" s="60">
        <v>10</v>
      </c>
      <c r="J1388" s="60">
        <v>0</v>
      </c>
      <c r="K1388" s="60">
        <v>0</v>
      </c>
      <c r="L1388" s="60">
        <v>2900000</v>
      </c>
      <c r="M1388" s="60">
        <v>0</v>
      </c>
      <c r="N1388" s="60">
        <v>0</v>
      </c>
      <c r="O1388" s="60">
        <v>0</v>
      </c>
      <c r="P1388" s="60">
        <v>2900000</v>
      </c>
      <c r="Q1388" s="61">
        <v>2900000</v>
      </c>
      <c r="R1388" s="61">
        <f t="shared" si="42"/>
        <v>0</v>
      </c>
      <c r="S1388" s="61">
        <f t="shared" si="43"/>
        <v>0</v>
      </c>
      <c r="T1388" s="18"/>
    </row>
    <row r="1389" spans="1:20" ht="15.75" hidden="1" customHeight="1">
      <c r="A1389" s="59">
        <v>1382</v>
      </c>
      <c r="B1389" s="59" t="s">
        <v>5785</v>
      </c>
      <c r="C1389" s="18" t="s">
        <v>1068</v>
      </c>
      <c r="D1389" s="18" t="s">
        <v>36</v>
      </c>
      <c r="E1389" s="59" t="s">
        <v>5751</v>
      </c>
      <c r="F1389" s="59" t="s">
        <v>5564</v>
      </c>
      <c r="G1389" s="59"/>
      <c r="H1389" s="59" t="s">
        <v>33</v>
      </c>
      <c r="I1389" s="60">
        <v>10</v>
      </c>
      <c r="J1389" s="60">
        <v>0</v>
      </c>
      <c r="K1389" s="60">
        <v>0</v>
      </c>
      <c r="L1389" s="60">
        <v>2900000</v>
      </c>
      <c r="M1389" s="60">
        <v>0</v>
      </c>
      <c r="N1389" s="60">
        <v>0</v>
      </c>
      <c r="O1389" s="60">
        <v>0</v>
      </c>
      <c r="P1389" s="60">
        <v>2900000</v>
      </c>
      <c r="Q1389" s="61">
        <v>2900000</v>
      </c>
      <c r="R1389" s="61">
        <f t="shared" si="42"/>
        <v>0</v>
      </c>
      <c r="S1389" s="61">
        <f t="shared" si="43"/>
        <v>0</v>
      </c>
      <c r="T1389" s="18"/>
    </row>
    <row r="1390" spans="1:20" ht="15.75" customHeight="1">
      <c r="A1390" s="59">
        <v>1383</v>
      </c>
      <c r="B1390" s="59" t="s">
        <v>5786</v>
      </c>
      <c r="C1390" s="18" t="s">
        <v>448</v>
      </c>
      <c r="D1390" s="18" t="s">
        <v>36</v>
      </c>
      <c r="E1390" s="59" t="s">
        <v>5751</v>
      </c>
      <c r="F1390" s="59" t="s">
        <v>5564</v>
      </c>
      <c r="G1390" s="59"/>
      <c r="H1390" s="59" t="s">
        <v>33</v>
      </c>
      <c r="I1390" s="60">
        <v>10</v>
      </c>
      <c r="J1390" s="60">
        <v>0</v>
      </c>
      <c r="K1390" s="60">
        <v>0</v>
      </c>
      <c r="L1390" s="60">
        <v>2900000</v>
      </c>
      <c r="M1390" s="60">
        <v>0</v>
      </c>
      <c r="N1390" s="60">
        <v>0</v>
      </c>
      <c r="O1390" s="60">
        <v>0</v>
      </c>
      <c r="P1390" s="60">
        <v>2900000</v>
      </c>
      <c r="Q1390" s="61">
        <v>0</v>
      </c>
      <c r="R1390" s="61">
        <f t="shared" si="42"/>
        <v>0</v>
      </c>
      <c r="S1390" s="61">
        <f t="shared" si="43"/>
        <v>2900000</v>
      </c>
      <c r="T1390" s="18"/>
    </row>
    <row r="1391" spans="1:20" ht="15.75" hidden="1" customHeight="1">
      <c r="A1391" s="59">
        <v>1384</v>
      </c>
      <c r="B1391" s="59" t="s">
        <v>5787</v>
      </c>
      <c r="C1391" s="18" t="s">
        <v>5788</v>
      </c>
      <c r="D1391" s="18" t="s">
        <v>36</v>
      </c>
      <c r="E1391" s="59" t="s">
        <v>5751</v>
      </c>
      <c r="F1391" s="59" t="s">
        <v>5564</v>
      </c>
      <c r="G1391" s="59"/>
      <c r="H1391" s="59" t="s">
        <v>33</v>
      </c>
      <c r="I1391" s="60">
        <v>10</v>
      </c>
      <c r="J1391" s="60">
        <v>0</v>
      </c>
      <c r="K1391" s="60">
        <v>0</v>
      </c>
      <c r="L1391" s="60">
        <v>2900000</v>
      </c>
      <c r="M1391" s="60">
        <v>0</v>
      </c>
      <c r="N1391" s="60">
        <v>0</v>
      </c>
      <c r="O1391" s="60">
        <v>0</v>
      </c>
      <c r="P1391" s="60">
        <v>2900000</v>
      </c>
      <c r="Q1391" s="61">
        <v>2900000</v>
      </c>
      <c r="R1391" s="61">
        <f t="shared" si="42"/>
        <v>0</v>
      </c>
      <c r="S1391" s="61">
        <f t="shared" si="43"/>
        <v>0</v>
      </c>
      <c r="T1391" s="18"/>
    </row>
    <row r="1392" spans="1:20" ht="15.75" customHeight="1">
      <c r="A1392" s="59">
        <v>1385</v>
      </c>
      <c r="B1392" s="59" t="s">
        <v>5789</v>
      </c>
      <c r="C1392" s="18" t="s">
        <v>3392</v>
      </c>
      <c r="D1392" s="18" t="s">
        <v>272</v>
      </c>
      <c r="E1392" s="59" t="s">
        <v>5751</v>
      </c>
      <c r="F1392" s="59" t="s">
        <v>5564</v>
      </c>
      <c r="G1392" s="59"/>
      <c r="H1392" s="59" t="s">
        <v>33</v>
      </c>
      <c r="I1392" s="60">
        <v>10</v>
      </c>
      <c r="J1392" s="60">
        <v>0</v>
      </c>
      <c r="K1392" s="60">
        <v>0</v>
      </c>
      <c r="L1392" s="60">
        <v>2900000</v>
      </c>
      <c r="M1392" s="60">
        <v>0</v>
      </c>
      <c r="N1392" s="60">
        <v>0</v>
      </c>
      <c r="O1392" s="60">
        <v>0</v>
      </c>
      <c r="P1392" s="60">
        <v>2900000</v>
      </c>
      <c r="Q1392" s="61">
        <v>0</v>
      </c>
      <c r="R1392" s="61">
        <f t="shared" si="42"/>
        <v>0</v>
      </c>
      <c r="S1392" s="61">
        <f t="shared" si="43"/>
        <v>2900000</v>
      </c>
      <c r="T1392" s="18"/>
    </row>
    <row r="1393" spans="1:20" ht="15.75" hidden="1" customHeight="1">
      <c r="A1393" s="59">
        <v>1386</v>
      </c>
      <c r="B1393" s="59" t="s">
        <v>5790</v>
      </c>
      <c r="C1393" s="18" t="s">
        <v>1480</v>
      </c>
      <c r="D1393" s="18" t="s">
        <v>84</v>
      </c>
      <c r="E1393" s="59" t="s">
        <v>5751</v>
      </c>
      <c r="F1393" s="59" t="s">
        <v>5564</v>
      </c>
      <c r="G1393" s="59"/>
      <c r="H1393" s="59" t="s">
        <v>33</v>
      </c>
      <c r="I1393" s="60">
        <v>10</v>
      </c>
      <c r="J1393" s="60">
        <v>0</v>
      </c>
      <c r="K1393" s="60">
        <v>0</v>
      </c>
      <c r="L1393" s="60">
        <v>2900000</v>
      </c>
      <c r="M1393" s="60">
        <v>0</v>
      </c>
      <c r="N1393" s="60">
        <v>0</v>
      </c>
      <c r="O1393" s="60">
        <v>0</v>
      </c>
      <c r="P1393" s="60">
        <v>2900000</v>
      </c>
      <c r="Q1393" s="61">
        <v>14210000</v>
      </c>
      <c r="R1393" s="61">
        <f t="shared" si="42"/>
        <v>11310000</v>
      </c>
      <c r="S1393" s="61">
        <f t="shared" si="43"/>
        <v>0</v>
      </c>
      <c r="T1393" s="18"/>
    </row>
    <row r="1394" spans="1:20" ht="15.75" hidden="1" customHeight="1">
      <c r="A1394" s="59">
        <v>1387</v>
      </c>
      <c r="B1394" s="59" t="s">
        <v>5791</v>
      </c>
      <c r="C1394" s="18" t="s">
        <v>770</v>
      </c>
      <c r="D1394" s="18" t="s">
        <v>272</v>
      </c>
      <c r="E1394" s="59" t="s">
        <v>5751</v>
      </c>
      <c r="F1394" s="59" t="s">
        <v>5564</v>
      </c>
      <c r="G1394" s="59"/>
      <c r="H1394" s="59" t="s">
        <v>33</v>
      </c>
      <c r="I1394" s="60">
        <v>10</v>
      </c>
      <c r="J1394" s="60">
        <v>0</v>
      </c>
      <c r="K1394" s="60">
        <v>0</v>
      </c>
      <c r="L1394" s="60">
        <v>2900000</v>
      </c>
      <c r="M1394" s="60">
        <v>0</v>
      </c>
      <c r="N1394" s="60">
        <v>0</v>
      </c>
      <c r="O1394" s="60">
        <v>0</v>
      </c>
      <c r="P1394" s="60">
        <v>2900000</v>
      </c>
      <c r="Q1394" s="61">
        <v>2900000</v>
      </c>
      <c r="R1394" s="61">
        <f t="shared" si="42"/>
        <v>0</v>
      </c>
      <c r="S1394" s="61">
        <f t="shared" si="43"/>
        <v>0</v>
      </c>
      <c r="T1394" s="18"/>
    </row>
    <row r="1395" spans="1:20" ht="15.75" hidden="1" customHeight="1">
      <c r="A1395" s="59">
        <v>1388</v>
      </c>
      <c r="B1395" s="59" t="s">
        <v>5792</v>
      </c>
      <c r="C1395" s="18" t="s">
        <v>971</v>
      </c>
      <c r="D1395" s="18" t="s">
        <v>84</v>
      </c>
      <c r="E1395" s="59" t="s">
        <v>5751</v>
      </c>
      <c r="F1395" s="59" t="s">
        <v>5564</v>
      </c>
      <c r="G1395" s="59"/>
      <c r="H1395" s="59" t="s">
        <v>33</v>
      </c>
      <c r="I1395" s="60">
        <v>10</v>
      </c>
      <c r="J1395" s="60">
        <v>0</v>
      </c>
      <c r="K1395" s="60">
        <v>0</v>
      </c>
      <c r="L1395" s="60">
        <v>2900000</v>
      </c>
      <c r="M1395" s="60">
        <v>0</v>
      </c>
      <c r="N1395" s="60">
        <v>0</v>
      </c>
      <c r="O1395" s="60">
        <v>0</v>
      </c>
      <c r="P1395" s="60">
        <v>2900000</v>
      </c>
      <c r="Q1395" s="61">
        <v>2900000</v>
      </c>
      <c r="R1395" s="61">
        <f t="shared" si="42"/>
        <v>0</v>
      </c>
      <c r="S1395" s="61">
        <f t="shared" si="43"/>
        <v>0</v>
      </c>
      <c r="T1395" s="18"/>
    </row>
    <row r="1396" spans="1:20" s="29" customFormat="1" ht="15.75" hidden="1" customHeight="1">
      <c r="A1396" s="20">
        <v>1389</v>
      </c>
      <c r="B1396" s="20" t="s">
        <v>5793</v>
      </c>
      <c r="C1396" s="22" t="s">
        <v>5794</v>
      </c>
      <c r="D1396" s="22" t="s">
        <v>48</v>
      </c>
      <c r="E1396" s="20" t="s">
        <v>5751</v>
      </c>
      <c r="F1396" s="20" t="s">
        <v>5564</v>
      </c>
      <c r="G1396" s="20"/>
      <c r="H1396" s="20" t="s">
        <v>33</v>
      </c>
      <c r="I1396" s="63">
        <v>10</v>
      </c>
      <c r="J1396" s="63">
        <v>0</v>
      </c>
      <c r="K1396" s="63">
        <v>0</v>
      </c>
      <c r="L1396" s="63">
        <v>10150000</v>
      </c>
      <c r="M1396" s="63">
        <v>0</v>
      </c>
      <c r="N1396" s="63">
        <v>0</v>
      </c>
      <c r="O1396" s="63">
        <v>0</v>
      </c>
      <c r="P1396" s="63">
        <v>10150000</v>
      </c>
      <c r="Q1396" s="23">
        <v>10150000</v>
      </c>
      <c r="R1396" s="23">
        <f t="shared" si="42"/>
        <v>0</v>
      </c>
      <c r="S1396" s="23">
        <f t="shared" si="43"/>
        <v>0</v>
      </c>
      <c r="T1396" s="22"/>
    </row>
    <row r="1397" spans="1:20" ht="15.75" hidden="1" customHeight="1">
      <c r="A1397" s="59">
        <v>1390</v>
      </c>
      <c r="B1397" s="59" t="s">
        <v>5795</v>
      </c>
      <c r="C1397" s="18" t="s">
        <v>1285</v>
      </c>
      <c r="D1397" s="18" t="s">
        <v>124</v>
      </c>
      <c r="E1397" s="59" t="s">
        <v>5751</v>
      </c>
      <c r="F1397" s="59" t="s">
        <v>5564</v>
      </c>
      <c r="G1397" s="59"/>
      <c r="H1397" s="59" t="s">
        <v>33</v>
      </c>
      <c r="I1397" s="60">
        <v>10</v>
      </c>
      <c r="J1397" s="60">
        <v>0</v>
      </c>
      <c r="K1397" s="60">
        <v>0</v>
      </c>
      <c r="L1397" s="60">
        <v>2900000</v>
      </c>
      <c r="M1397" s="60">
        <v>0</v>
      </c>
      <c r="N1397" s="60">
        <v>0</v>
      </c>
      <c r="O1397" s="60">
        <v>0</v>
      </c>
      <c r="P1397" s="60">
        <v>2900000</v>
      </c>
      <c r="Q1397" s="61">
        <v>2900000</v>
      </c>
      <c r="R1397" s="61">
        <f t="shared" si="42"/>
        <v>0</v>
      </c>
      <c r="S1397" s="61">
        <f t="shared" si="43"/>
        <v>0</v>
      </c>
      <c r="T1397" s="18"/>
    </row>
    <row r="1398" spans="1:20" ht="15.75" hidden="1" customHeight="1">
      <c r="A1398" s="59">
        <v>1391</v>
      </c>
      <c r="B1398" s="59" t="s">
        <v>5796</v>
      </c>
      <c r="C1398" s="18" t="s">
        <v>5797</v>
      </c>
      <c r="D1398" s="18" t="s">
        <v>230</v>
      </c>
      <c r="E1398" s="59" t="s">
        <v>5751</v>
      </c>
      <c r="F1398" s="59" t="s">
        <v>5564</v>
      </c>
      <c r="G1398" s="59"/>
      <c r="H1398" s="59" t="s">
        <v>33</v>
      </c>
      <c r="I1398" s="60">
        <v>10</v>
      </c>
      <c r="J1398" s="60">
        <v>0</v>
      </c>
      <c r="K1398" s="60">
        <v>0</v>
      </c>
      <c r="L1398" s="60">
        <v>10150000</v>
      </c>
      <c r="M1398" s="60">
        <v>0</v>
      </c>
      <c r="N1398" s="60">
        <v>0</v>
      </c>
      <c r="O1398" s="60">
        <v>0</v>
      </c>
      <c r="P1398" s="60">
        <v>10150000</v>
      </c>
      <c r="Q1398" s="61">
        <v>10150000</v>
      </c>
      <c r="R1398" s="61">
        <f t="shared" si="42"/>
        <v>0</v>
      </c>
      <c r="S1398" s="61">
        <f t="shared" si="43"/>
        <v>0</v>
      </c>
      <c r="T1398" s="18"/>
    </row>
    <row r="1399" spans="1:20" ht="15.75" hidden="1" customHeight="1">
      <c r="A1399" s="59">
        <v>1392</v>
      </c>
      <c r="B1399" s="59" t="s">
        <v>5798</v>
      </c>
      <c r="C1399" s="18" t="s">
        <v>5799</v>
      </c>
      <c r="D1399" s="18" t="s">
        <v>244</v>
      </c>
      <c r="E1399" s="59" t="s">
        <v>5751</v>
      </c>
      <c r="F1399" s="59" t="s">
        <v>5564</v>
      </c>
      <c r="G1399" s="59"/>
      <c r="H1399" s="59" t="s">
        <v>33</v>
      </c>
      <c r="I1399" s="60">
        <v>10</v>
      </c>
      <c r="J1399" s="60">
        <v>0</v>
      </c>
      <c r="K1399" s="60">
        <v>0</v>
      </c>
      <c r="L1399" s="60">
        <v>2900000</v>
      </c>
      <c r="M1399" s="60">
        <v>0</v>
      </c>
      <c r="N1399" s="60">
        <v>0</v>
      </c>
      <c r="O1399" s="60">
        <v>0</v>
      </c>
      <c r="P1399" s="60">
        <v>2900000</v>
      </c>
      <c r="Q1399" s="61">
        <v>2900000</v>
      </c>
      <c r="R1399" s="61">
        <f t="shared" si="42"/>
        <v>0</v>
      </c>
      <c r="S1399" s="61">
        <f t="shared" si="43"/>
        <v>0</v>
      </c>
      <c r="T1399" s="18"/>
    </row>
    <row r="1400" spans="1:20" ht="15.75" hidden="1" customHeight="1">
      <c r="A1400" s="59">
        <v>1393</v>
      </c>
      <c r="B1400" s="59" t="s">
        <v>5800</v>
      </c>
      <c r="C1400" s="18" t="s">
        <v>1454</v>
      </c>
      <c r="D1400" s="18" t="s">
        <v>101</v>
      </c>
      <c r="E1400" s="59" t="s">
        <v>5751</v>
      </c>
      <c r="F1400" s="59" t="s">
        <v>5564</v>
      </c>
      <c r="G1400" s="59"/>
      <c r="H1400" s="59" t="s">
        <v>33</v>
      </c>
      <c r="I1400" s="60">
        <v>12</v>
      </c>
      <c r="J1400" s="60">
        <v>0</v>
      </c>
      <c r="K1400" s="60">
        <v>0</v>
      </c>
      <c r="L1400" s="60">
        <v>12180000</v>
      </c>
      <c r="M1400" s="60">
        <v>0</v>
      </c>
      <c r="N1400" s="60">
        <v>0</v>
      </c>
      <c r="O1400" s="60">
        <v>0</v>
      </c>
      <c r="P1400" s="60">
        <v>12180000</v>
      </c>
      <c r="Q1400" s="61">
        <v>26390000</v>
      </c>
      <c r="R1400" s="61">
        <f t="shared" si="42"/>
        <v>14210000</v>
      </c>
      <c r="S1400" s="61">
        <f t="shared" si="43"/>
        <v>0</v>
      </c>
      <c r="T1400" s="18"/>
    </row>
    <row r="1401" spans="1:20" ht="15.75" hidden="1" customHeight="1">
      <c r="A1401" s="59">
        <v>1394</v>
      </c>
      <c r="B1401" s="59" t="s">
        <v>5801</v>
      </c>
      <c r="C1401" s="18" t="s">
        <v>5333</v>
      </c>
      <c r="D1401" s="18" t="s">
        <v>309</v>
      </c>
      <c r="E1401" s="59" t="s">
        <v>5751</v>
      </c>
      <c r="F1401" s="59" t="s">
        <v>5564</v>
      </c>
      <c r="G1401" s="59"/>
      <c r="H1401" s="59" t="s">
        <v>33</v>
      </c>
      <c r="I1401" s="60">
        <v>10</v>
      </c>
      <c r="J1401" s="60">
        <v>0</v>
      </c>
      <c r="K1401" s="60">
        <v>0</v>
      </c>
      <c r="L1401" s="60">
        <v>2900000</v>
      </c>
      <c r="M1401" s="60">
        <v>0</v>
      </c>
      <c r="N1401" s="60">
        <v>0</v>
      </c>
      <c r="O1401" s="60">
        <v>0</v>
      </c>
      <c r="P1401" s="60">
        <v>2900000</v>
      </c>
      <c r="Q1401" s="61">
        <v>2900000</v>
      </c>
      <c r="R1401" s="61">
        <f t="shared" si="42"/>
        <v>0</v>
      </c>
      <c r="S1401" s="61">
        <f t="shared" si="43"/>
        <v>0</v>
      </c>
      <c r="T1401" s="18"/>
    </row>
    <row r="1402" spans="1:20" ht="15.75" hidden="1" customHeight="1">
      <c r="A1402" s="59">
        <v>1395</v>
      </c>
      <c r="B1402" s="59" t="s">
        <v>5802</v>
      </c>
      <c r="C1402" s="18" t="s">
        <v>5803</v>
      </c>
      <c r="D1402" s="18" t="s">
        <v>178</v>
      </c>
      <c r="E1402" s="59" t="s">
        <v>5751</v>
      </c>
      <c r="F1402" s="59" t="s">
        <v>5564</v>
      </c>
      <c r="G1402" s="59"/>
      <c r="H1402" s="59" t="s">
        <v>33</v>
      </c>
      <c r="I1402" s="60">
        <v>12</v>
      </c>
      <c r="J1402" s="60">
        <v>0</v>
      </c>
      <c r="K1402" s="60">
        <v>0</v>
      </c>
      <c r="L1402" s="60">
        <v>4930000</v>
      </c>
      <c r="M1402" s="60">
        <v>0</v>
      </c>
      <c r="N1402" s="60">
        <v>0</v>
      </c>
      <c r="O1402" s="60">
        <v>0</v>
      </c>
      <c r="P1402" s="60">
        <v>4930000</v>
      </c>
      <c r="Q1402" s="61">
        <v>4930000</v>
      </c>
      <c r="R1402" s="61">
        <f t="shared" si="42"/>
        <v>0</v>
      </c>
      <c r="S1402" s="61">
        <f t="shared" si="43"/>
        <v>0</v>
      </c>
      <c r="T1402" s="18"/>
    </row>
    <row r="1403" spans="1:20" ht="15.75" hidden="1" customHeight="1">
      <c r="A1403" s="59">
        <v>1396</v>
      </c>
      <c r="B1403" s="59" t="s">
        <v>5804</v>
      </c>
      <c r="C1403" s="18" t="s">
        <v>5805</v>
      </c>
      <c r="D1403" s="18" t="s">
        <v>1088</v>
      </c>
      <c r="E1403" s="59" t="s">
        <v>5751</v>
      </c>
      <c r="F1403" s="59" t="s">
        <v>5564</v>
      </c>
      <c r="G1403" s="59"/>
      <c r="H1403" s="59" t="s">
        <v>33</v>
      </c>
      <c r="I1403" s="60">
        <v>10</v>
      </c>
      <c r="J1403" s="60">
        <v>0</v>
      </c>
      <c r="K1403" s="60">
        <v>0</v>
      </c>
      <c r="L1403" s="60">
        <v>2900000</v>
      </c>
      <c r="M1403" s="60">
        <v>0</v>
      </c>
      <c r="N1403" s="60">
        <v>0</v>
      </c>
      <c r="O1403" s="60">
        <v>0</v>
      </c>
      <c r="P1403" s="60">
        <v>2900000</v>
      </c>
      <c r="Q1403" s="61">
        <v>14210000</v>
      </c>
      <c r="R1403" s="61">
        <f t="shared" si="42"/>
        <v>11310000</v>
      </c>
      <c r="S1403" s="61">
        <f t="shared" si="43"/>
        <v>0</v>
      </c>
      <c r="T1403" s="18"/>
    </row>
    <row r="1404" spans="1:20" ht="15.75" hidden="1" customHeight="1">
      <c r="A1404" s="59">
        <v>1397</v>
      </c>
      <c r="B1404" s="59" t="s">
        <v>5806</v>
      </c>
      <c r="C1404" s="18" t="s">
        <v>152</v>
      </c>
      <c r="D1404" s="18" t="s">
        <v>244</v>
      </c>
      <c r="E1404" s="59" t="s">
        <v>5751</v>
      </c>
      <c r="F1404" s="59" t="s">
        <v>5564</v>
      </c>
      <c r="G1404" s="59"/>
      <c r="H1404" s="59" t="s">
        <v>33</v>
      </c>
      <c r="I1404" s="60">
        <v>10</v>
      </c>
      <c r="J1404" s="60">
        <v>0</v>
      </c>
      <c r="K1404" s="60">
        <v>0</v>
      </c>
      <c r="L1404" s="60">
        <v>2900000</v>
      </c>
      <c r="M1404" s="60">
        <v>0</v>
      </c>
      <c r="N1404" s="60">
        <v>0</v>
      </c>
      <c r="O1404" s="60">
        <v>0</v>
      </c>
      <c r="P1404" s="60">
        <v>2900000</v>
      </c>
      <c r="Q1404" s="61">
        <v>14210000</v>
      </c>
      <c r="R1404" s="61">
        <f t="shared" si="42"/>
        <v>11310000</v>
      </c>
      <c r="S1404" s="61">
        <f t="shared" si="43"/>
        <v>0</v>
      </c>
      <c r="T1404" s="18"/>
    </row>
    <row r="1405" spans="1:20" ht="15.75" hidden="1" customHeight="1">
      <c r="A1405" s="59">
        <v>1398</v>
      </c>
      <c r="B1405" s="59" t="s">
        <v>5807</v>
      </c>
      <c r="C1405" s="18" t="s">
        <v>5808</v>
      </c>
      <c r="D1405" s="18" t="s">
        <v>67</v>
      </c>
      <c r="E1405" s="59" t="s">
        <v>5751</v>
      </c>
      <c r="F1405" s="59" t="s">
        <v>5564</v>
      </c>
      <c r="G1405" s="59"/>
      <c r="H1405" s="59" t="s">
        <v>33</v>
      </c>
      <c r="I1405" s="60">
        <v>10</v>
      </c>
      <c r="J1405" s="60">
        <v>3</v>
      </c>
      <c r="K1405" s="60">
        <v>0</v>
      </c>
      <c r="L1405" s="60">
        <v>10150000</v>
      </c>
      <c r="M1405" s="60">
        <v>3045000</v>
      </c>
      <c r="N1405" s="60">
        <v>0</v>
      </c>
      <c r="O1405" s="60">
        <v>0</v>
      </c>
      <c r="P1405" s="60">
        <v>13195000</v>
      </c>
      <c r="Q1405" s="61">
        <v>13195000</v>
      </c>
      <c r="R1405" s="61">
        <f t="shared" si="42"/>
        <v>0</v>
      </c>
      <c r="S1405" s="61">
        <f t="shared" si="43"/>
        <v>0</v>
      </c>
      <c r="T1405" s="18"/>
    </row>
    <row r="1406" spans="1:20" s="29" customFormat="1" ht="15.75" hidden="1" customHeight="1">
      <c r="A1406" s="20">
        <v>1399</v>
      </c>
      <c r="B1406" s="20" t="s">
        <v>5809</v>
      </c>
      <c r="C1406" s="22" t="s">
        <v>5810</v>
      </c>
      <c r="D1406" s="22" t="s">
        <v>487</v>
      </c>
      <c r="E1406" s="20" t="s">
        <v>5751</v>
      </c>
      <c r="F1406" s="20" t="s">
        <v>5564</v>
      </c>
      <c r="G1406" s="20"/>
      <c r="H1406" s="20" t="s">
        <v>33</v>
      </c>
      <c r="I1406" s="63">
        <v>10</v>
      </c>
      <c r="J1406" s="63">
        <v>0</v>
      </c>
      <c r="K1406" s="63">
        <v>0</v>
      </c>
      <c r="L1406" s="63">
        <v>2900000</v>
      </c>
      <c r="M1406" s="63">
        <v>0</v>
      </c>
      <c r="N1406" s="63">
        <v>0</v>
      </c>
      <c r="O1406" s="63">
        <v>0</v>
      </c>
      <c r="P1406" s="63">
        <v>2900000</v>
      </c>
      <c r="Q1406" s="23">
        <v>2900000</v>
      </c>
      <c r="R1406" s="23">
        <f t="shared" si="42"/>
        <v>0</v>
      </c>
      <c r="S1406" s="23">
        <f t="shared" si="43"/>
        <v>0</v>
      </c>
      <c r="T1406" s="22"/>
    </row>
    <row r="1407" spans="1:20" ht="15.75" hidden="1" customHeight="1">
      <c r="A1407" s="59">
        <v>1400</v>
      </c>
      <c r="B1407" s="59" t="s">
        <v>5811</v>
      </c>
      <c r="C1407" s="18" t="s">
        <v>929</v>
      </c>
      <c r="D1407" s="18" t="s">
        <v>74</v>
      </c>
      <c r="E1407" s="59" t="s">
        <v>5751</v>
      </c>
      <c r="F1407" s="59" t="s">
        <v>5564</v>
      </c>
      <c r="G1407" s="59"/>
      <c r="H1407" s="59" t="s">
        <v>33</v>
      </c>
      <c r="I1407" s="60">
        <v>10</v>
      </c>
      <c r="J1407" s="60">
        <v>0</v>
      </c>
      <c r="K1407" s="60">
        <v>0</v>
      </c>
      <c r="L1407" s="60">
        <v>2900000</v>
      </c>
      <c r="M1407" s="60">
        <v>0</v>
      </c>
      <c r="N1407" s="60">
        <v>0</v>
      </c>
      <c r="O1407" s="60">
        <v>0</v>
      </c>
      <c r="P1407" s="60">
        <v>2900000</v>
      </c>
      <c r="Q1407" s="61">
        <v>2900000</v>
      </c>
      <c r="R1407" s="61">
        <f t="shared" si="42"/>
        <v>0</v>
      </c>
      <c r="S1407" s="61">
        <f t="shared" si="43"/>
        <v>0</v>
      </c>
      <c r="T1407" s="18"/>
    </row>
    <row r="1408" spans="1:20" ht="15.75" hidden="1" customHeight="1">
      <c r="A1408" s="59">
        <v>1401</v>
      </c>
      <c r="B1408" s="59" t="s">
        <v>5812</v>
      </c>
      <c r="C1408" s="18" t="s">
        <v>1040</v>
      </c>
      <c r="D1408" s="18" t="s">
        <v>5813</v>
      </c>
      <c r="E1408" s="59" t="s">
        <v>5751</v>
      </c>
      <c r="F1408" s="59" t="s">
        <v>5564</v>
      </c>
      <c r="G1408" s="59"/>
      <c r="H1408" s="59" t="s">
        <v>33</v>
      </c>
      <c r="I1408" s="60">
        <v>10</v>
      </c>
      <c r="J1408" s="60">
        <v>0</v>
      </c>
      <c r="K1408" s="60">
        <v>0</v>
      </c>
      <c r="L1408" s="60">
        <v>2900000</v>
      </c>
      <c r="M1408" s="60">
        <v>0</v>
      </c>
      <c r="N1408" s="60">
        <v>0</v>
      </c>
      <c r="O1408" s="60">
        <v>0</v>
      </c>
      <c r="P1408" s="60">
        <v>2900000</v>
      </c>
      <c r="Q1408" s="61">
        <v>2900000</v>
      </c>
      <c r="R1408" s="61">
        <f t="shared" si="42"/>
        <v>0</v>
      </c>
      <c r="S1408" s="61">
        <f t="shared" si="43"/>
        <v>0</v>
      </c>
      <c r="T1408" s="18"/>
    </row>
    <row r="1409" spans="1:20" ht="15.75" hidden="1" customHeight="1">
      <c r="A1409" s="59">
        <v>1402</v>
      </c>
      <c r="B1409" s="59" t="s">
        <v>5814</v>
      </c>
      <c r="C1409" s="18" t="s">
        <v>4188</v>
      </c>
      <c r="D1409" s="18" t="s">
        <v>135</v>
      </c>
      <c r="E1409" s="59" t="s">
        <v>5751</v>
      </c>
      <c r="F1409" s="59" t="s">
        <v>5564</v>
      </c>
      <c r="G1409" s="59"/>
      <c r="H1409" s="59" t="s">
        <v>33</v>
      </c>
      <c r="I1409" s="60">
        <v>10</v>
      </c>
      <c r="J1409" s="60">
        <v>0</v>
      </c>
      <c r="K1409" s="60">
        <v>0</v>
      </c>
      <c r="L1409" s="60">
        <v>2900000</v>
      </c>
      <c r="M1409" s="60">
        <v>0</v>
      </c>
      <c r="N1409" s="60">
        <v>0</v>
      </c>
      <c r="O1409" s="60">
        <v>0</v>
      </c>
      <c r="P1409" s="60">
        <v>2900000</v>
      </c>
      <c r="Q1409" s="61">
        <v>2900000</v>
      </c>
      <c r="R1409" s="61">
        <f t="shared" si="42"/>
        <v>0</v>
      </c>
      <c r="S1409" s="61">
        <f t="shared" si="43"/>
        <v>0</v>
      </c>
      <c r="T1409" s="18"/>
    </row>
    <row r="1410" spans="1:20" ht="15.75" hidden="1" customHeight="1">
      <c r="A1410" s="59">
        <v>1403</v>
      </c>
      <c r="B1410" s="59" t="s">
        <v>5815</v>
      </c>
      <c r="C1410" s="18" t="s">
        <v>1234</v>
      </c>
      <c r="D1410" s="18" t="s">
        <v>230</v>
      </c>
      <c r="E1410" s="59" t="s">
        <v>5751</v>
      </c>
      <c r="F1410" s="59" t="s">
        <v>5564</v>
      </c>
      <c r="G1410" s="59"/>
      <c r="H1410" s="59" t="s">
        <v>33</v>
      </c>
      <c r="I1410" s="60">
        <v>10</v>
      </c>
      <c r="J1410" s="60">
        <v>0</v>
      </c>
      <c r="K1410" s="60">
        <v>0</v>
      </c>
      <c r="L1410" s="60">
        <v>2900000</v>
      </c>
      <c r="M1410" s="60">
        <v>0</v>
      </c>
      <c r="N1410" s="60">
        <v>0</v>
      </c>
      <c r="O1410" s="60">
        <v>0</v>
      </c>
      <c r="P1410" s="60">
        <v>2900000</v>
      </c>
      <c r="Q1410" s="61">
        <v>2900000</v>
      </c>
      <c r="R1410" s="61">
        <f t="shared" si="42"/>
        <v>0</v>
      </c>
      <c r="S1410" s="61">
        <f t="shared" si="43"/>
        <v>0</v>
      </c>
      <c r="T1410" s="18"/>
    </row>
    <row r="1411" spans="1:20" ht="15.75" hidden="1" customHeight="1">
      <c r="A1411" s="59">
        <v>1404</v>
      </c>
      <c r="B1411" s="59" t="s">
        <v>5816</v>
      </c>
      <c r="C1411" s="18" t="s">
        <v>5817</v>
      </c>
      <c r="D1411" s="18" t="s">
        <v>360</v>
      </c>
      <c r="E1411" s="59" t="s">
        <v>5751</v>
      </c>
      <c r="F1411" s="59" t="s">
        <v>5564</v>
      </c>
      <c r="G1411" s="59"/>
      <c r="H1411" s="59" t="s">
        <v>33</v>
      </c>
      <c r="I1411" s="60">
        <v>10</v>
      </c>
      <c r="J1411" s="60">
        <v>0</v>
      </c>
      <c r="K1411" s="60">
        <v>0</v>
      </c>
      <c r="L1411" s="60">
        <v>2900000</v>
      </c>
      <c r="M1411" s="60">
        <v>0</v>
      </c>
      <c r="N1411" s="60">
        <v>0</v>
      </c>
      <c r="O1411" s="60">
        <v>0</v>
      </c>
      <c r="P1411" s="60">
        <v>2900000</v>
      </c>
      <c r="Q1411" s="61">
        <v>14210000</v>
      </c>
      <c r="R1411" s="61">
        <f t="shared" si="42"/>
        <v>11310000</v>
      </c>
      <c r="S1411" s="61">
        <f t="shared" si="43"/>
        <v>0</v>
      </c>
      <c r="T1411" s="18"/>
    </row>
    <row r="1412" spans="1:20" ht="15.75" hidden="1" customHeight="1">
      <c r="A1412" s="59">
        <v>1405</v>
      </c>
      <c r="B1412" s="59" t="s">
        <v>5818</v>
      </c>
      <c r="C1412" s="18" t="s">
        <v>5819</v>
      </c>
      <c r="D1412" s="18" t="s">
        <v>67</v>
      </c>
      <c r="E1412" s="59" t="s">
        <v>5751</v>
      </c>
      <c r="F1412" s="59" t="s">
        <v>5564</v>
      </c>
      <c r="G1412" s="59"/>
      <c r="H1412" s="59" t="s">
        <v>33</v>
      </c>
      <c r="I1412" s="60">
        <v>10</v>
      </c>
      <c r="J1412" s="60">
        <v>0</v>
      </c>
      <c r="K1412" s="60">
        <v>0</v>
      </c>
      <c r="L1412" s="60">
        <v>2900000</v>
      </c>
      <c r="M1412" s="60">
        <v>0</v>
      </c>
      <c r="N1412" s="60">
        <v>0</v>
      </c>
      <c r="O1412" s="60">
        <v>0</v>
      </c>
      <c r="P1412" s="60">
        <v>2900000</v>
      </c>
      <c r="Q1412" s="61">
        <v>2900000</v>
      </c>
      <c r="R1412" s="61">
        <f t="shared" si="42"/>
        <v>0</v>
      </c>
      <c r="S1412" s="61">
        <f t="shared" si="43"/>
        <v>0</v>
      </c>
      <c r="T1412" s="18"/>
    </row>
    <row r="1413" spans="1:20" ht="15.75" hidden="1" customHeight="1">
      <c r="A1413" s="59">
        <v>1406</v>
      </c>
      <c r="B1413" s="59" t="s">
        <v>5820</v>
      </c>
      <c r="C1413" s="18" t="s">
        <v>5821</v>
      </c>
      <c r="D1413" s="18" t="s">
        <v>67</v>
      </c>
      <c r="E1413" s="59" t="s">
        <v>5751</v>
      </c>
      <c r="F1413" s="59" t="s">
        <v>5564</v>
      </c>
      <c r="G1413" s="59"/>
      <c r="H1413" s="59" t="s">
        <v>33</v>
      </c>
      <c r="I1413" s="60">
        <v>10</v>
      </c>
      <c r="J1413" s="60">
        <v>0</v>
      </c>
      <c r="K1413" s="60">
        <v>0</v>
      </c>
      <c r="L1413" s="60">
        <v>2900000</v>
      </c>
      <c r="M1413" s="60">
        <v>0</v>
      </c>
      <c r="N1413" s="60">
        <v>0</v>
      </c>
      <c r="O1413" s="60">
        <v>0</v>
      </c>
      <c r="P1413" s="60">
        <v>2900000</v>
      </c>
      <c r="Q1413" s="61">
        <v>2900000</v>
      </c>
      <c r="R1413" s="61">
        <f t="shared" si="42"/>
        <v>0</v>
      </c>
      <c r="S1413" s="61">
        <f t="shared" si="43"/>
        <v>0</v>
      </c>
      <c r="T1413" s="18"/>
    </row>
    <row r="1414" spans="1:20" s="53" customFormat="1" ht="15">
      <c r="A1414" s="65"/>
      <c r="B1414" s="66"/>
      <c r="C1414" s="163" t="s">
        <v>3765</v>
      </c>
      <c r="D1414" s="163"/>
      <c r="E1414" s="66"/>
      <c r="F1414" s="65"/>
      <c r="G1414" s="65"/>
      <c r="H1414" s="67"/>
      <c r="I1414" s="68">
        <f t="shared" ref="I1414:T1414" si="44">SUM(I8:I1413)</f>
        <v>12610</v>
      </c>
      <c r="J1414" s="68">
        <f t="shared" si="44"/>
        <v>824</v>
      </c>
      <c r="K1414" s="68">
        <f t="shared" si="44"/>
        <v>40</v>
      </c>
      <c r="L1414" s="68">
        <f t="shared" si="44"/>
        <v>3873965000</v>
      </c>
      <c r="M1414" s="68">
        <f t="shared" si="44"/>
        <v>274485000</v>
      </c>
      <c r="N1414" s="68">
        <f t="shared" si="44"/>
        <v>22475000</v>
      </c>
      <c r="O1414" s="68">
        <f t="shared" si="44"/>
        <v>300034000</v>
      </c>
      <c r="P1414" s="68">
        <f t="shared" si="44"/>
        <v>4170925000</v>
      </c>
      <c r="Q1414" s="69">
        <f t="shared" si="44"/>
        <v>4218412740</v>
      </c>
      <c r="R1414" s="69">
        <f>SUM(R8:R1413)</f>
        <v>471062100</v>
      </c>
      <c r="S1414" s="69">
        <f t="shared" si="44"/>
        <v>423574360</v>
      </c>
      <c r="T1414" s="68">
        <f t="shared" si="44"/>
        <v>0</v>
      </c>
    </row>
    <row r="1415" spans="1:20" s="53" customFormat="1">
      <c r="B1415" s="52"/>
      <c r="E1415" s="52"/>
      <c r="H1415" s="70"/>
      <c r="I1415" s="54"/>
      <c r="J1415" s="55"/>
      <c r="K1415" s="55"/>
      <c r="L1415" s="55"/>
      <c r="M1415" s="55"/>
      <c r="N1415" s="55"/>
      <c r="O1415" s="55"/>
      <c r="P1415" s="70"/>
      <c r="R1415" s="71"/>
    </row>
    <row r="1416" spans="1:20" s="74" customFormat="1" ht="15">
      <c r="A1416" s="53"/>
      <c r="B1416" s="52"/>
      <c r="C1416" s="53"/>
      <c r="D1416" s="53"/>
      <c r="E1416" s="52"/>
      <c r="F1416" s="52"/>
      <c r="G1416" s="52"/>
      <c r="H1416" s="51"/>
      <c r="I1416" s="72"/>
      <c r="J1416" s="70"/>
      <c r="K1416" s="70"/>
      <c r="L1416" s="73" t="s">
        <v>5822</v>
      </c>
      <c r="M1416" s="73"/>
      <c r="N1416" s="73"/>
      <c r="O1416" s="73"/>
    </row>
    <row r="1417" spans="1:20" s="74" customFormat="1" ht="15">
      <c r="A1417" s="75" t="s">
        <v>3767</v>
      </c>
      <c r="B1417" s="76"/>
      <c r="C1417" s="77"/>
      <c r="D1417" s="154" t="s">
        <v>5823</v>
      </c>
      <c r="E1417" s="154"/>
      <c r="F1417" s="154"/>
      <c r="G1417" s="77"/>
      <c r="H1417" s="155" t="s">
        <v>3769</v>
      </c>
      <c r="I1417" s="155"/>
      <c r="J1417" s="155"/>
      <c r="L1417" s="78" t="s">
        <v>3770</v>
      </c>
      <c r="M1417" s="78"/>
      <c r="O1417" s="78" t="s">
        <v>3771</v>
      </c>
      <c r="P1417" s="78"/>
    </row>
    <row r="1418" spans="1:20">
      <c r="A1418" s="62"/>
    </row>
  </sheetData>
  <autoFilter ref="A7:U1414">
    <filterColumn colId="2" showButton="0"/>
    <filterColumn colId="18">
      <filters>
        <filter val="1,159,000"/>
        <filter val="1,160,000"/>
        <filter val="1,250,000"/>
        <filter val="1,450,000"/>
        <filter val="1,740,000"/>
        <filter val="10,150,000"/>
        <filter val="100,000"/>
        <filter val="146,000"/>
        <filter val="2,030,000"/>
        <filter val="2,320,000"/>
        <filter val="2,610,000"/>
        <filter val="2,900,000"/>
        <filter val="3,190,000"/>
        <filter val="3,480,000"/>
        <filter val="3,770,000"/>
        <filter val="30,000"/>
        <filter val="4,060,000"/>
        <filter val="4,350,000"/>
        <filter val="4,635,360"/>
        <filter val="4,640,000"/>
        <filter val="4,930,000"/>
        <filter val="40,000"/>
        <filter val="423,574,360"/>
        <filter val="5,220,000"/>
        <filter val="5,510,000"/>
        <filter val="5,800,000"/>
        <filter val="5,945,000"/>
        <filter val="580,000"/>
        <filter val="6,090,000"/>
        <filter val="6,380,000"/>
        <filter val="6,960,000"/>
        <filter val="609,000"/>
        <filter val="7,540,000"/>
        <filter val="870,000"/>
      </filters>
    </filterColumn>
  </autoFilter>
  <mergeCells count="23">
    <mergeCell ref="Q6:Q7"/>
    <mergeCell ref="R6:R7"/>
    <mergeCell ref="S6:S7"/>
    <mergeCell ref="T6:T7"/>
    <mergeCell ref="C1414:D1414"/>
    <mergeCell ref="L6:N6"/>
    <mergeCell ref="O6:O7"/>
    <mergeCell ref="P6:P7"/>
    <mergeCell ref="D1417:F1417"/>
    <mergeCell ref="H1417:J1417"/>
    <mergeCell ref="G6:G7"/>
    <mergeCell ref="H6:H7"/>
    <mergeCell ref="I6:K6"/>
    <mergeCell ref="A1:C1"/>
    <mergeCell ref="K1:N1"/>
    <mergeCell ref="K2:N2"/>
    <mergeCell ref="A3:O3"/>
    <mergeCell ref="A4:O4"/>
    <mergeCell ref="A6:A7"/>
    <mergeCell ref="B6:B7"/>
    <mergeCell ref="C6:D7"/>
    <mergeCell ref="E6:E7"/>
    <mergeCell ref="F6:F7"/>
  </mergeCells>
  <pageMargins left="0.4" right="0.33" top="0.57999999999999996" bottom="0.31" header="0.5" footer="0.5"/>
  <pageSetup scale="7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T2210"/>
  <sheetViews>
    <sheetView topLeftCell="A2153" workbookViewId="0">
      <selection activeCell="P2206" sqref="P2206"/>
    </sheetView>
  </sheetViews>
  <sheetFormatPr defaultRowHeight="12.75"/>
  <cols>
    <col min="1" max="1" width="5.5703125" style="44" customWidth="1"/>
    <col min="2" max="2" width="9.140625" style="44"/>
    <col min="3" max="3" width="17" style="19" customWidth="1"/>
    <col min="4" max="4" width="7.85546875" style="19" customWidth="1"/>
    <col min="5" max="5" width="6.85546875" style="44" customWidth="1"/>
    <col min="6" max="6" width="9.140625" style="44" customWidth="1"/>
    <col min="7" max="7" width="7.140625" style="45" customWidth="1"/>
    <col min="8" max="8" width="7" style="45" customWidth="1"/>
    <col min="9" max="9" width="9.140625" style="45" customWidth="1"/>
    <col min="10" max="10" width="14" style="45" customWidth="1"/>
    <col min="11" max="11" width="10.85546875" style="45" customWidth="1"/>
    <col min="12" max="12" width="9.140625" style="45" customWidth="1"/>
    <col min="13" max="13" width="12.5703125" style="45" customWidth="1"/>
    <col min="14" max="14" width="15.140625" style="45" customWidth="1"/>
    <col min="15" max="18" width="15.140625" style="94" customWidth="1"/>
    <col min="19" max="19" width="23.28515625" style="45" customWidth="1"/>
    <col min="20" max="256" width="9.140625" style="19"/>
    <col min="257" max="257" width="5.5703125" style="19" customWidth="1"/>
    <col min="258" max="258" width="9.140625" style="19"/>
    <col min="259" max="259" width="17" style="19" customWidth="1"/>
    <col min="260" max="260" width="7.85546875" style="19" customWidth="1"/>
    <col min="261" max="261" width="6.85546875" style="19" customWidth="1"/>
    <col min="262" max="262" width="9.140625" style="19" customWidth="1"/>
    <col min="263" max="263" width="7.140625" style="19" customWidth="1"/>
    <col min="264" max="264" width="7" style="19" customWidth="1"/>
    <col min="265" max="265" width="9.140625" style="19" customWidth="1"/>
    <col min="266" max="266" width="14" style="19" customWidth="1"/>
    <col min="267" max="267" width="10.85546875" style="19" customWidth="1"/>
    <col min="268" max="268" width="9.140625" style="19" customWidth="1"/>
    <col min="269" max="269" width="12.5703125" style="19" customWidth="1"/>
    <col min="270" max="274" width="15.140625" style="19" customWidth="1"/>
    <col min="275" max="275" width="23.28515625" style="19" customWidth="1"/>
    <col min="276" max="512" width="9.140625" style="19"/>
    <col min="513" max="513" width="5.5703125" style="19" customWidth="1"/>
    <col min="514" max="514" width="9.140625" style="19"/>
    <col min="515" max="515" width="17" style="19" customWidth="1"/>
    <col min="516" max="516" width="7.85546875" style="19" customWidth="1"/>
    <col min="517" max="517" width="6.85546875" style="19" customWidth="1"/>
    <col min="518" max="518" width="9.140625" style="19" customWidth="1"/>
    <col min="519" max="519" width="7.140625" style="19" customWidth="1"/>
    <col min="520" max="520" width="7" style="19" customWidth="1"/>
    <col min="521" max="521" width="9.140625" style="19" customWidth="1"/>
    <col min="522" max="522" width="14" style="19" customWidth="1"/>
    <col min="523" max="523" width="10.85546875" style="19" customWidth="1"/>
    <col min="524" max="524" width="9.140625" style="19" customWidth="1"/>
    <col min="525" max="525" width="12.5703125" style="19" customWidth="1"/>
    <col min="526" max="530" width="15.140625" style="19" customWidth="1"/>
    <col min="531" max="531" width="23.28515625" style="19" customWidth="1"/>
    <col min="532" max="768" width="9.140625" style="19"/>
    <col min="769" max="769" width="5.5703125" style="19" customWidth="1"/>
    <col min="770" max="770" width="9.140625" style="19"/>
    <col min="771" max="771" width="17" style="19" customWidth="1"/>
    <col min="772" max="772" width="7.85546875" style="19" customWidth="1"/>
    <col min="773" max="773" width="6.85546875" style="19" customWidth="1"/>
    <col min="774" max="774" width="9.140625" style="19" customWidth="1"/>
    <col min="775" max="775" width="7.140625" style="19" customWidth="1"/>
    <col min="776" max="776" width="7" style="19" customWidth="1"/>
    <col min="777" max="777" width="9.140625" style="19" customWidth="1"/>
    <col min="778" max="778" width="14" style="19" customWidth="1"/>
    <col min="779" max="779" width="10.85546875" style="19" customWidth="1"/>
    <col min="780" max="780" width="9.140625" style="19" customWidth="1"/>
    <col min="781" max="781" width="12.5703125" style="19" customWidth="1"/>
    <col min="782" max="786" width="15.140625" style="19" customWidth="1"/>
    <col min="787" max="787" width="23.28515625" style="19" customWidth="1"/>
    <col min="788" max="1024" width="9.140625" style="19"/>
    <col min="1025" max="1025" width="5.5703125" style="19" customWidth="1"/>
    <col min="1026" max="1026" width="9.140625" style="19"/>
    <col min="1027" max="1027" width="17" style="19" customWidth="1"/>
    <col min="1028" max="1028" width="7.85546875" style="19" customWidth="1"/>
    <col min="1029" max="1029" width="6.85546875" style="19" customWidth="1"/>
    <col min="1030" max="1030" width="9.140625" style="19" customWidth="1"/>
    <col min="1031" max="1031" width="7.140625" style="19" customWidth="1"/>
    <col min="1032" max="1032" width="7" style="19" customWidth="1"/>
    <col min="1033" max="1033" width="9.140625" style="19" customWidth="1"/>
    <col min="1034" max="1034" width="14" style="19" customWidth="1"/>
    <col min="1035" max="1035" width="10.85546875" style="19" customWidth="1"/>
    <col min="1036" max="1036" width="9.140625" style="19" customWidth="1"/>
    <col min="1037" max="1037" width="12.5703125" style="19" customWidth="1"/>
    <col min="1038" max="1042" width="15.140625" style="19" customWidth="1"/>
    <col min="1043" max="1043" width="23.28515625" style="19" customWidth="1"/>
    <col min="1044" max="1280" width="9.140625" style="19"/>
    <col min="1281" max="1281" width="5.5703125" style="19" customWidth="1"/>
    <col min="1282" max="1282" width="9.140625" style="19"/>
    <col min="1283" max="1283" width="17" style="19" customWidth="1"/>
    <col min="1284" max="1284" width="7.85546875" style="19" customWidth="1"/>
    <col min="1285" max="1285" width="6.85546875" style="19" customWidth="1"/>
    <col min="1286" max="1286" width="9.140625" style="19" customWidth="1"/>
    <col min="1287" max="1287" width="7.140625" style="19" customWidth="1"/>
    <col min="1288" max="1288" width="7" style="19" customWidth="1"/>
    <col min="1289" max="1289" width="9.140625" style="19" customWidth="1"/>
    <col min="1290" max="1290" width="14" style="19" customWidth="1"/>
    <col min="1291" max="1291" width="10.85546875" style="19" customWidth="1"/>
    <col min="1292" max="1292" width="9.140625" style="19" customWidth="1"/>
    <col min="1293" max="1293" width="12.5703125" style="19" customWidth="1"/>
    <col min="1294" max="1298" width="15.140625" style="19" customWidth="1"/>
    <col min="1299" max="1299" width="23.28515625" style="19" customWidth="1"/>
    <col min="1300" max="1536" width="9.140625" style="19"/>
    <col min="1537" max="1537" width="5.5703125" style="19" customWidth="1"/>
    <col min="1538" max="1538" width="9.140625" style="19"/>
    <col min="1539" max="1539" width="17" style="19" customWidth="1"/>
    <col min="1540" max="1540" width="7.85546875" style="19" customWidth="1"/>
    <col min="1541" max="1541" width="6.85546875" style="19" customWidth="1"/>
    <col min="1542" max="1542" width="9.140625" style="19" customWidth="1"/>
    <col min="1543" max="1543" width="7.140625" style="19" customWidth="1"/>
    <col min="1544" max="1544" width="7" style="19" customWidth="1"/>
    <col min="1545" max="1545" width="9.140625" style="19" customWidth="1"/>
    <col min="1546" max="1546" width="14" style="19" customWidth="1"/>
    <col min="1547" max="1547" width="10.85546875" style="19" customWidth="1"/>
    <col min="1548" max="1548" width="9.140625" style="19" customWidth="1"/>
    <col min="1549" max="1549" width="12.5703125" style="19" customWidth="1"/>
    <col min="1550" max="1554" width="15.140625" style="19" customWidth="1"/>
    <col min="1555" max="1555" width="23.28515625" style="19" customWidth="1"/>
    <col min="1556" max="1792" width="9.140625" style="19"/>
    <col min="1793" max="1793" width="5.5703125" style="19" customWidth="1"/>
    <col min="1794" max="1794" width="9.140625" style="19"/>
    <col min="1795" max="1795" width="17" style="19" customWidth="1"/>
    <col min="1796" max="1796" width="7.85546875" style="19" customWidth="1"/>
    <col min="1797" max="1797" width="6.85546875" style="19" customWidth="1"/>
    <col min="1798" max="1798" width="9.140625" style="19" customWidth="1"/>
    <col min="1799" max="1799" width="7.140625" style="19" customWidth="1"/>
    <col min="1800" max="1800" width="7" style="19" customWidth="1"/>
    <col min="1801" max="1801" width="9.140625" style="19" customWidth="1"/>
    <col min="1802" max="1802" width="14" style="19" customWidth="1"/>
    <col min="1803" max="1803" width="10.85546875" style="19" customWidth="1"/>
    <col min="1804" max="1804" width="9.140625" style="19" customWidth="1"/>
    <col min="1805" max="1805" width="12.5703125" style="19" customWidth="1"/>
    <col min="1806" max="1810" width="15.140625" style="19" customWidth="1"/>
    <col min="1811" max="1811" width="23.28515625" style="19" customWidth="1"/>
    <col min="1812" max="2048" width="9.140625" style="19"/>
    <col min="2049" max="2049" width="5.5703125" style="19" customWidth="1"/>
    <col min="2050" max="2050" width="9.140625" style="19"/>
    <col min="2051" max="2051" width="17" style="19" customWidth="1"/>
    <col min="2052" max="2052" width="7.85546875" style="19" customWidth="1"/>
    <col min="2053" max="2053" width="6.85546875" style="19" customWidth="1"/>
    <col min="2054" max="2054" width="9.140625" style="19" customWidth="1"/>
    <col min="2055" max="2055" width="7.140625" style="19" customWidth="1"/>
    <col min="2056" max="2056" width="7" style="19" customWidth="1"/>
    <col min="2057" max="2057" width="9.140625" style="19" customWidth="1"/>
    <col min="2058" max="2058" width="14" style="19" customWidth="1"/>
    <col min="2059" max="2059" width="10.85546875" style="19" customWidth="1"/>
    <col min="2060" max="2060" width="9.140625" style="19" customWidth="1"/>
    <col min="2061" max="2061" width="12.5703125" style="19" customWidth="1"/>
    <col min="2062" max="2066" width="15.140625" style="19" customWidth="1"/>
    <col min="2067" max="2067" width="23.28515625" style="19" customWidth="1"/>
    <col min="2068" max="2304" width="9.140625" style="19"/>
    <col min="2305" max="2305" width="5.5703125" style="19" customWidth="1"/>
    <col min="2306" max="2306" width="9.140625" style="19"/>
    <col min="2307" max="2307" width="17" style="19" customWidth="1"/>
    <col min="2308" max="2308" width="7.85546875" style="19" customWidth="1"/>
    <col min="2309" max="2309" width="6.85546875" style="19" customWidth="1"/>
    <col min="2310" max="2310" width="9.140625" style="19" customWidth="1"/>
    <col min="2311" max="2311" width="7.140625" style="19" customWidth="1"/>
    <col min="2312" max="2312" width="7" style="19" customWidth="1"/>
    <col min="2313" max="2313" width="9.140625" style="19" customWidth="1"/>
    <col min="2314" max="2314" width="14" style="19" customWidth="1"/>
    <col min="2315" max="2315" width="10.85546875" style="19" customWidth="1"/>
    <col min="2316" max="2316" width="9.140625" style="19" customWidth="1"/>
    <col min="2317" max="2317" width="12.5703125" style="19" customWidth="1"/>
    <col min="2318" max="2322" width="15.140625" style="19" customWidth="1"/>
    <col min="2323" max="2323" width="23.28515625" style="19" customWidth="1"/>
    <col min="2324" max="2560" width="9.140625" style="19"/>
    <col min="2561" max="2561" width="5.5703125" style="19" customWidth="1"/>
    <col min="2562" max="2562" width="9.140625" style="19"/>
    <col min="2563" max="2563" width="17" style="19" customWidth="1"/>
    <col min="2564" max="2564" width="7.85546875" style="19" customWidth="1"/>
    <col min="2565" max="2565" width="6.85546875" style="19" customWidth="1"/>
    <col min="2566" max="2566" width="9.140625" style="19" customWidth="1"/>
    <col min="2567" max="2567" width="7.140625" style="19" customWidth="1"/>
    <col min="2568" max="2568" width="7" style="19" customWidth="1"/>
    <col min="2569" max="2569" width="9.140625" style="19" customWidth="1"/>
    <col min="2570" max="2570" width="14" style="19" customWidth="1"/>
    <col min="2571" max="2571" width="10.85546875" style="19" customWidth="1"/>
    <col min="2572" max="2572" width="9.140625" style="19" customWidth="1"/>
    <col min="2573" max="2573" width="12.5703125" style="19" customWidth="1"/>
    <col min="2574" max="2578" width="15.140625" style="19" customWidth="1"/>
    <col min="2579" max="2579" width="23.28515625" style="19" customWidth="1"/>
    <col min="2580" max="2816" width="9.140625" style="19"/>
    <col min="2817" max="2817" width="5.5703125" style="19" customWidth="1"/>
    <col min="2818" max="2818" width="9.140625" style="19"/>
    <col min="2819" max="2819" width="17" style="19" customWidth="1"/>
    <col min="2820" max="2820" width="7.85546875" style="19" customWidth="1"/>
    <col min="2821" max="2821" width="6.85546875" style="19" customWidth="1"/>
    <col min="2822" max="2822" width="9.140625" style="19" customWidth="1"/>
    <col min="2823" max="2823" width="7.140625" style="19" customWidth="1"/>
    <col min="2824" max="2824" width="7" style="19" customWidth="1"/>
    <col min="2825" max="2825" width="9.140625" style="19" customWidth="1"/>
    <col min="2826" max="2826" width="14" style="19" customWidth="1"/>
    <col min="2827" max="2827" width="10.85546875" style="19" customWidth="1"/>
    <col min="2828" max="2828" width="9.140625" style="19" customWidth="1"/>
    <col min="2829" max="2829" width="12.5703125" style="19" customWidth="1"/>
    <col min="2830" max="2834" width="15.140625" style="19" customWidth="1"/>
    <col min="2835" max="2835" width="23.28515625" style="19" customWidth="1"/>
    <col min="2836" max="3072" width="9.140625" style="19"/>
    <col min="3073" max="3073" width="5.5703125" style="19" customWidth="1"/>
    <col min="3074" max="3074" width="9.140625" style="19"/>
    <col min="3075" max="3075" width="17" style="19" customWidth="1"/>
    <col min="3076" max="3076" width="7.85546875" style="19" customWidth="1"/>
    <col min="3077" max="3077" width="6.85546875" style="19" customWidth="1"/>
    <col min="3078" max="3078" width="9.140625" style="19" customWidth="1"/>
    <col min="3079" max="3079" width="7.140625" style="19" customWidth="1"/>
    <col min="3080" max="3080" width="7" style="19" customWidth="1"/>
    <col min="3081" max="3081" width="9.140625" style="19" customWidth="1"/>
    <col min="3082" max="3082" width="14" style="19" customWidth="1"/>
    <col min="3083" max="3083" width="10.85546875" style="19" customWidth="1"/>
    <col min="3084" max="3084" width="9.140625" style="19" customWidth="1"/>
    <col min="3085" max="3085" width="12.5703125" style="19" customWidth="1"/>
    <col min="3086" max="3090" width="15.140625" style="19" customWidth="1"/>
    <col min="3091" max="3091" width="23.28515625" style="19" customWidth="1"/>
    <col min="3092" max="3328" width="9.140625" style="19"/>
    <col min="3329" max="3329" width="5.5703125" style="19" customWidth="1"/>
    <col min="3330" max="3330" width="9.140625" style="19"/>
    <col min="3331" max="3331" width="17" style="19" customWidth="1"/>
    <col min="3332" max="3332" width="7.85546875" style="19" customWidth="1"/>
    <col min="3333" max="3333" width="6.85546875" style="19" customWidth="1"/>
    <col min="3334" max="3334" width="9.140625" style="19" customWidth="1"/>
    <col min="3335" max="3335" width="7.140625" style="19" customWidth="1"/>
    <col min="3336" max="3336" width="7" style="19" customWidth="1"/>
    <col min="3337" max="3337" width="9.140625" style="19" customWidth="1"/>
    <col min="3338" max="3338" width="14" style="19" customWidth="1"/>
    <col min="3339" max="3339" width="10.85546875" style="19" customWidth="1"/>
    <col min="3340" max="3340" width="9.140625" style="19" customWidth="1"/>
    <col min="3341" max="3341" width="12.5703125" style="19" customWidth="1"/>
    <col min="3342" max="3346" width="15.140625" style="19" customWidth="1"/>
    <col min="3347" max="3347" width="23.28515625" style="19" customWidth="1"/>
    <col min="3348" max="3584" width="9.140625" style="19"/>
    <col min="3585" max="3585" width="5.5703125" style="19" customWidth="1"/>
    <col min="3586" max="3586" width="9.140625" style="19"/>
    <col min="3587" max="3587" width="17" style="19" customWidth="1"/>
    <col min="3588" max="3588" width="7.85546875" style="19" customWidth="1"/>
    <col min="3589" max="3589" width="6.85546875" style="19" customWidth="1"/>
    <col min="3590" max="3590" width="9.140625" style="19" customWidth="1"/>
    <col min="3591" max="3591" width="7.140625" style="19" customWidth="1"/>
    <col min="3592" max="3592" width="7" style="19" customWidth="1"/>
    <col min="3593" max="3593" width="9.140625" style="19" customWidth="1"/>
    <col min="3594" max="3594" width="14" style="19" customWidth="1"/>
    <col min="3595" max="3595" width="10.85546875" style="19" customWidth="1"/>
    <col min="3596" max="3596" width="9.140625" style="19" customWidth="1"/>
    <col min="3597" max="3597" width="12.5703125" style="19" customWidth="1"/>
    <col min="3598" max="3602" width="15.140625" style="19" customWidth="1"/>
    <col min="3603" max="3603" width="23.28515625" style="19" customWidth="1"/>
    <col min="3604" max="3840" width="9.140625" style="19"/>
    <col min="3841" max="3841" width="5.5703125" style="19" customWidth="1"/>
    <col min="3842" max="3842" width="9.140625" style="19"/>
    <col min="3843" max="3843" width="17" style="19" customWidth="1"/>
    <col min="3844" max="3844" width="7.85546875" style="19" customWidth="1"/>
    <col min="3845" max="3845" width="6.85546875" style="19" customWidth="1"/>
    <col min="3846" max="3846" width="9.140625" style="19" customWidth="1"/>
    <col min="3847" max="3847" width="7.140625" style="19" customWidth="1"/>
    <col min="3848" max="3848" width="7" style="19" customWidth="1"/>
    <col min="3849" max="3849" width="9.140625" style="19" customWidth="1"/>
    <col min="3850" max="3850" width="14" style="19" customWidth="1"/>
    <col min="3851" max="3851" width="10.85546875" style="19" customWidth="1"/>
    <col min="3852" max="3852" width="9.140625" style="19" customWidth="1"/>
    <col min="3853" max="3853" width="12.5703125" style="19" customWidth="1"/>
    <col min="3854" max="3858" width="15.140625" style="19" customWidth="1"/>
    <col min="3859" max="3859" width="23.28515625" style="19" customWidth="1"/>
    <col min="3860" max="4096" width="9.140625" style="19"/>
    <col min="4097" max="4097" width="5.5703125" style="19" customWidth="1"/>
    <col min="4098" max="4098" width="9.140625" style="19"/>
    <col min="4099" max="4099" width="17" style="19" customWidth="1"/>
    <col min="4100" max="4100" width="7.85546875" style="19" customWidth="1"/>
    <col min="4101" max="4101" width="6.85546875" style="19" customWidth="1"/>
    <col min="4102" max="4102" width="9.140625" style="19" customWidth="1"/>
    <col min="4103" max="4103" width="7.140625" style="19" customWidth="1"/>
    <col min="4104" max="4104" width="7" style="19" customWidth="1"/>
    <col min="4105" max="4105" width="9.140625" style="19" customWidth="1"/>
    <col min="4106" max="4106" width="14" style="19" customWidth="1"/>
    <col min="4107" max="4107" width="10.85546875" style="19" customWidth="1"/>
    <col min="4108" max="4108" width="9.140625" style="19" customWidth="1"/>
    <col min="4109" max="4109" width="12.5703125" style="19" customWidth="1"/>
    <col min="4110" max="4114" width="15.140625" style="19" customWidth="1"/>
    <col min="4115" max="4115" width="23.28515625" style="19" customWidth="1"/>
    <col min="4116" max="4352" width="9.140625" style="19"/>
    <col min="4353" max="4353" width="5.5703125" style="19" customWidth="1"/>
    <col min="4354" max="4354" width="9.140625" style="19"/>
    <col min="4355" max="4355" width="17" style="19" customWidth="1"/>
    <col min="4356" max="4356" width="7.85546875" style="19" customWidth="1"/>
    <col min="4357" max="4357" width="6.85546875" style="19" customWidth="1"/>
    <col min="4358" max="4358" width="9.140625" style="19" customWidth="1"/>
    <col min="4359" max="4359" width="7.140625" style="19" customWidth="1"/>
    <col min="4360" max="4360" width="7" style="19" customWidth="1"/>
    <col min="4361" max="4361" width="9.140625" style="19" customWidth="1"/>
    <col min="4362" max="4362" width="14" style="19" customWidth="1"/>
    <col min="4363" max="4363" width="10.85546875" style="19" customWidth="1"/>
    <col min="4364" max="4364" width="9.140625" style="19" customWidth="1"/>
    <col min="4365" max="4365" width="12.5703125" style="19" customWidth="1"/>
    <col min="4366" max="4370" width="15.140625" style="19" customWidth="1"/>
    <col min="4371" max="4371" width="23.28515625" style="19" customWidth="1"/>
    <col min="4372" max="4608" width="9.140625" style="19"/>
    <col min="4609" max="4609" width="5.5703125" style="19" customWidth="1"/>
    <col min="4610" max="4610" width="9.140625" style="19"/>
    <col min="4611" max="4611" width="17" style="19" customWidth="1"/>
    <col min="4612" max="4612" width="7.85546875" style="19" customWidth="1"/>
    <col min="4613" max="4613" width="6.85546875" style="19" customWidth="1"/>
    <col min="4614" max="4614" width="9.140625" style="19" customWidth="1"/>
    <col min="4615" max="4615" width="7.140625" style="19" customWidth="1"/>
    <col min="4616" max="4616" width="7" style="19" customWidth="1"/>
    <col min="4617" max="4617" width="9.140625" style="19" customWidth="1"/>
    <col min="4618" max="4618" width="14" style="19" customWidth="1"/>
    <col min="4619" max="4619" width="10.85546875" style="19" customWidth="1"/>
    <col min="4620" max="4620" width="9.140625" style="19" customWidth="1"/>
    <col min="4621" max="4621" width="12.5703125" style="19" customWidth="1"/>
    <col min="4622" max="4626" width="15.140625" style="19" customWidth="1"/>
    <col min="4627" max="4627" width="23.28515625" style="19" customWidth="1"/>
    <col min="4628" max="4864" width="9.140625" style="19"/>
    <col min="4865" max="4865" width="5.5703125" style="19" customWidth="1"/>
    <col min="4866" max="4866" width="9.140625" style="19"/>
    <col min="4867" max="4867" width="17" style="19" customWidth="1"/>
    <col min="4868" max="4868" width="7.85546875" style="19" customWidth="1"/>
    <col min="4869" max="4869" width="6.85546875" style="19" customWidth="1"/>
    <col min="4870" max="4870" width="9.140625" style="19" customWidth="1"/>
    <col min="4871" max="4871" width="7.140625" style="19" customWidth="1"/>
    <col min="4872" max="4872" width="7" style="19" customWidth="1"/>
    <col min="4873" max="4873" width="9.140625" style="19" customWidth="1"/>
    <col min="4874" max="4874" width="14" style="19" customWidth="1"/>
    <col min="4875" max="4875" width="10.85546875" style="19" customWidth="1"/>
    <col min="4876" max="4876" width="9.140625" style="19" customWidth="1"/>
    <col min="4877" max="4877" width="12.5703125" style="19" customWidth="1"/>
    <col min="4878" max="4882" width="15.140625" style="19" customWidth="1"/>
    <col min="4883" max="4883" width="23.28515625" style="19" customWidth="1"/>
    <col min="4884" max="5120" width="9.140625" style="19"/>
    <col min="5121" max="5121" width="5.5703125" style="19" customWidth="1"/>
    <col min="5122" max="5122" width="9.140625" style="19"/>
    <col min="5123" max="5123" width="17" style="19" customWidth="1"/>
    <col min="5124" max="5124" width="7.85546875" style="19" customWidth="1"/>
    <col min="5125" max="5125" width="6.85546875" style="19" customWidth="1"/>
    <col min="5126" max="5126" width="9.140625" style="19" customWidth="1"/>
    <col min="5127" max="5127" width="7.140625" style="19" customWidth="1"/>
    <col min="5128" max="5128" width="7" style="19" customWidth="1"/>
    <col min="5129" max="5129" width="9.140625" style="19" customWidth="1"/>
    <col min="5130" max="5130" width="14" style="19" customWidth="1"/>
    <col min="5131" max="5131" width="10.85546875" style="19" customWidth="1"/>
    <col min="5132" max="5132" width="9.140625" style="19" customWidth="1"/>
    <col min="5133" max="5133" width="12.5703125" style="19" customWidth="1"/>
    <col min="5134" max="5138" width="15.140625" style="19" customWidth="1"/>
    <col min="5139" max="5139" width="23.28515625" style="19" customWidth="1"/>
    <col min="5140" max="5376" width="9.140625" style="19"/>
    <col min="5377" max="5377" width="5.5703125" style="19" customWidth="1"/>
    <col min="5378" max="5378" width="9.140625" style="19"/>
    <col min="5379" max="5379" width="17" style="19" customWidth="1"/>
    <col min="5380" max="5380" width="7.85546875" style="19" customWidth="1"/>
    <col min="5381" max="5381" width="6.85546875" style="19" customWidth="1"/>
    <col min="5382" max="5382" width="9.140625" style="19" customWidth="1"/>
    <col min="5383" max="5383" width="7.140625" style="19" customWidth="1"/>
    <col min="5384" max="5384" width="7" style="19" customWidth="1"/>
    <col min="5385" max="5385" width="9.140625" style="19" customWidth="1"/>
    <col min="5386" max="5386" width="14" style="19" customWidth="1"/>
    <col min="5387" max="5387" width="10.85546875" style="19" customWidth="1"/>
    <col min="5388" max="5388" width="9.140625" style="19" customWidth="1"/>
    <col min="5389" max="5389" width="12.5703125" style="19" customWidth="1"/>
    <col min="5390" max="5394" width="15.140625" style="19" customWidth="1"/>
    <col min="5395" max="5395" width="23.28515625" style="19" customWidth="1"/>
    <col min="5396" max="5632" width="9.140625" style="19"/>
    <col min="5633" max="5633" width="5.5703125" style="19" customWidth="1"/>
    <col min="5634" max="5634" width="9.140625" style="19"/>
    <col min="5635" max="5635" width="17" style="19" customWidth="1"/>
    <col min="5636" max="5636" width="7.85546875" style="19" customWidth="1"/>
    <col min="5637" max="5637" width="6.85546875" style="19" customWidth="1"/>
    <col min="5638" max="5638" width="9.140625" style="19" customWidth="1"/>
    <col min="5639" max="5639" width="7.140625" style="19" customWidth="1"/>
    <col min="5640" max="5640" width="7" style="19" customWidth="1"/>
    <col min="5641" max="5641" width="9.140625" style="19" customWidth="1"/>
    <col min="5642" max="5642" width="14" style="19" customWidth="1"/>
    <col min="5643" max="5643" width="10.85546875" style="19" customWidth="1"/>
    <col min="5644" max="5644" width="9.140625" style="19" customWidth="1"/>
    <col min="5645" max="5645" width="12.5703125" style="19" customWidth="1"/>
    <col min="5646" max="5650" width="15.140625" style="19" customWidth="1"/>
    <col min="5651" max="5651" width="23.28515625" style="19" customWidth="1"/>
    <col min="5652" max="5888" width="9.140625" style="19"/>
    <col min="5889" max="5889" width="5.5703125" style="19" customWidth="1"/>
    <col min="5890" max="5890" width="9.140625" style="19"/>
    <col min="5891" max="5891" width="17" style="19" customWidth="1"/>
    <col min="5892" max="5892" width="7.85546875" style="19" customWidth="1"/>
    <col min="5893" max="5893" width="6.85546875" style="19" customWidth="1"/>
    <col min="5894" max="5894" width="9.140625" style="19" customWidth="1"/>
    <col min="5895" max="5895" width="7.140625" style="19" customWidth="1"/>
    <col min="5896" max="5896" width="7" style="19" customWidth="1"/>
    <col min="5897" max="5897" width="9.140625" style="19" customWidth="1"/>
    <col min="5898" max="5898" width="14" style="19" customWidth="1"/>
    <col min="5899" max="5899" width="10.85546875" style="19" customWidth="1"/>
    <col min="5900" max="5900" width="9.140625" style="19" customWidth="1"/>
    <col min="5901" max="5901" width="12.5703125" style="19" customWidth="1"/>
    <col min="5902" max="5906" width="15.140625" style="19" customWidth="1"/>
    <col min="5907" max="5907" width="23.28515625" style="19" customWidth="1"/>
    <col min="5908" max="6144" width="9.140625" style="19"/>
    <col min="6145" max="6145" width="5.5703125" style="19" customWidth="1"/>
    <col min="6146" max="6146" width="9.140625" style="19"/>
    <col min="6147" max="6147" width="17" style="19" customWidth="1"/>
    <col min="6148" max="6148" width="7.85546875" style="19" customWidth="1"/>
    <col min="6149" max="6149" width="6.85546875" style="19" customWidth="1"/>
    <col min="6150" max="6150" width="9.140625" style="19" customWidth="1"/>
    <col min="6151" max="6151" width="7.140625" style="19" customWidth="1"/>
    <col min="6152" max="6152" width="7" style="19" customWidth="1"/>
    <col min="6153" max="6153" width="9.140625" style="19" customWidth="1"/>
    <col min="6154" max="6154" width="14" style="19" customWidth="1"/>
    <col min="6155" max="6155" width="10.85546875" style="19" customWidth="1"/>
    <col min="6156" max="6156" width="9.140625" style="19" customWidth="1"/>
    <col min="6157" max="6157" width="12.5703125" style="19" customWidth="1"/>
    <col min="6158" max="6162" width="15.140625" style="19" customWidth="1"/>
    <col min="6163" max="6163" width="23.28515625" style="19" customWidth="1"/>
    <col min="6164" max="6400" width="9.140625" style="19"/>
    <col min="6401" max="6401" width="5.5703125" style="19" customWidth="1"/>
    <col min="6402" max="6402" width="9.140625" style="19"/>
    <col min="6403" max="6403" width="17" style="19" customWidth="1"/>
    <col min="6404" max="6404" width="7.85546875" style="19" customWidth="1"/>
    <col min="6405" max="6405" width="6.85546875" style="19" customWidth="1"/>
    <col min="6406" max="6406" width="9.140625" style="19" customWidth="1"/>
    <col min="6407" max="6407" width="7.140625" style="19" customWidth="1"/>
    <col min="6408" max="6408" width="7" style="19" customWidth="1"/>
    <col min="6409" max="6409" width="9.140625" style="19" customWidth="1"/>
    <col min="6410" max="6410" width="14" style="19" customWidth="1"/>
    <col min="6411" max="6411" width="10.85546875" style="19" customWidth="1"/>
    <col min="6412" max="6412" width="9.140625" style="19" customWidth="1"/>
    <col min="6413" max="6413" width="12.5703125" style="19" customWidth="1"/>
    <col min="6414" max="6418" width="15.140625" style="19" customWidth="1"/>
    <col min="6419" max="6419" width="23.28515625" style="19" customWidth="1"/>
    <col min="6420" max="6656" width="9.140625" style="19"/>
    <col min="6657" max="6657" width="5.5703125" style="19" customWidth="1"/>
    <col min="6658" max="6658" width="9.140625" style="19"/>
    <col min="6659" max="6659" width="17" style="19" customWidth="1"/>
    <col min="6660" max="6660" width="7.85546875" style="19" customWidth="1"/>
    <col min="6661" max="6661" width="6.85546875" style="19" customWidth="1"/>
    <col min="6662" max="6662" width="9.140625" style="19" customWidth="1"/>
    <col min="6663" max="6663" width="7.140625" style="19" customWidth="1"/>
    <col min="6664" max="6664" width="7" style="19" customWidth="1"/>
    <col min="6665" max="6665" width="9.140625" style="19" customWidth="1"/>
    <col min="6666" max="6666" width="14" style="19" customWidth="1"/>
    <col min="6667" max="6667" width="10.85546875" style="19" customWidth="1"/>
    <col min="6668" max="6668" width="9.140625" style="19" customWidth="1"/>
    <col min="6669" max="6669" width="12.5703125" style="19" customWidth="1"/>
    <col min="6670" max="6674" width="15.140625" style="19" customWidth="1"/>
    <col min="6675" max="6675" width="23.28515625" style="19" customWidth="1"/>
    <col min="6676" max="6912" width="9.140625" style="19"/>
    <col min="6913" max="6913" width="5.5703125" style="19" customWidth="1"/>
    <col min="6914" max="6914" width="9.140625" style="19"/>
    <col min="6915" max="6915" width="17" style="19" customWidth="1"/>
    <col min="6916" max="6916" width="7.85546875" style="19" customWidth="1"/>
    <col min="6917" max="6917" width="6.85546875" style="19" customWidth="1"/>
    <col min="6918" max="6918" width="9.140625" style="19" customWidth="1"/>
    <col min="6919" max="6919" width="7.140625" style="19" customWidth="1"/>
    <col min="6920" max="6920" width="7" style="19" customWidth="1"/>
    <col min="6921" max="6921" width="9.140625" style="19" customWidth="1"/>
    <col min="6922" max="6922" width="14" style="19" customWidth="1"/>
    <col min="6923" max="6923" width="10.85546875" style="19" customWidth="1"/>
    <col min="6924" max="6924" width="9.140625" style="19" customWidth="1"/>
    <col min="6925" max="6925" width="12.5703125" style="19" customWidth="1"/>
    <col min="6926" max="6930" width="15.140625" style="19" customWidth="1"/>
    <col min="6931" max="6931" width="23.28515625" style="19" customWidth="1"/>
    <col min="6932" max="7168" width="9.140625" style="19"/>
    <col min="7169" max="7169" width="5.5703125" style="19" customWidth="1"/>
    <col min="7170" max="7170" width="9.140625" style="19"/>
    <col min="7171" max="7171" width="17" style="19" customWidth="1"/>
    <col min="7172" max="7172" width="7.85546875" style="19" customWidth="1"/>
    <col min="7173" max="7173" width="6.85546875" style="19" customWidth="1"/>
    <col min="7174" max="7174" width="9.140625" style="19" customWidth="1"/>
    <col min="7175" max="7175" width="7.140625" style="19" customWidth="1"/>
    <col min="7176" max="7176" width="7" style="19" customWidth="1"/>
    <col min="7177" max="7177" width="9.140625" style="19" customWidth="1"/>
    <col min="7178" max="7178" width="14" style="19" customWidth="1"/>
    <col min="7179" max="7179" width="10.85546875" style="19" customWidth="1"/>
    <col min="7180" max="7180" width="9.140625" style="19" customWidth="1"/>
    <col min="7181" max="7181" width="12.5703125" style="19" customWidth="1"/>
    <col min="7182" max="7186" width="15.140625" style="19" customWidth="1"/>
    <col min="7187" max="7187" width="23.28515625" style="19" customWidth="1"/>
    <col min="7188" max="7424" width="9.140625" style="19"/>
    <col min="7425" max="7425" width="5.5703125" style="19" customWidth="1"/>
    <col min="7426" max="7426" width="9.140625" style="19"/>
    <col min="7427" max="7427" width="17" style="19" customWidth="1"/>
    <col min="7428" max="7428" width="7.85546875" style="19" customWidth="1"/>
    <col min="7429" max="7429" width="6.85546875" style="19" customWidth="1"/>
    <col min="7430" max="7430" width="9.140625" style="19" customWidth="1"/>
    <col min="7431" max="7431" width="7.140625" style="19" customWidth="1"/>
    <col min="7432" max="7432" width="7" style="19" customWidth="1"/>
    <col min="7433" max="7433" width="9.140625" style="19" customWidth="1"/>
    <col min="7434" max="7434" width="14" style="19" customWidth="1"/>
    <col min="7435" max="7435" width="10.85546875" style="19" customWidth="1"/>
    <col min="7436" max="7436" width="9.140625" style="19" customWidth="1"/>
    <col min="7437" max="7437" width="12.5703125" style="19" customWidth="1"/>
    <col min="7438" max="7442" width="15.140625" style="19" customWidth="1"/>
    <col min="7443" max="7443" width="23.28515625" style="19" customWidth="1"/>
    <col min="7444" max="7680" width="9.140625" style="19"/>
    <col min="7681" max="7681" width="5.5703125" style="19" customWidth="1"/>
    <col min="7682" max="7682" width="9.140625" style="19"/>
    <col min="7683" max="7683" width="17" style="19" customWidth="1"/>
    <col min="7684" max="7684" width="7.85546875" style="19" customWidth="1"/>
    <col min="7685" max="7685" width="6.85546875" style="19" customWidth="1"/>
    <col min="7686" max="7686" width="9.140625" style="19" customWidth="1"/>
    <col min="7687" max="7687" width="7.140625" style="19" customWidth="1"/>
    <col min="7688" max="7688" width="7" style="19" customWidth="1"/>
    <col min="7689" max="7689" width="9.140625" style="19" customWidth="1"/>
    <col min="7690" max="7690" width="14" style="19" customWidth="1"/>
    <col min="7691" max="7691" width="10.85546875" style="19" customWidth="1"/>
    <col min="7692" max="7692" width="9.140625" style="19" customWidth="1"/>
    <col min="7693" max="7693" width="12.5703125" style="19" customWidth="1"/>
    <col min="7694" max="7698" width="15.140625" style="19" customWidth="1"/>
    <col min="7699" max="7699" width="23.28515625" style="19" customWidth="1"/>
    <col min="7700" max="7936" width="9.140625" style="19"/>
    <col min="7937" max="7937" width="5.5703125" style="19" customWidth="1"/>
    <col min="7938" max="7938" width="9.140625" style="19"/>
    <col min="7939" max="7939" width="17" style="19" customWidth="1"/>
    <col min="7940" max="7940" width="7.85546875" style="19" customWidth="1"/>
    <col min="7941" max="7941" width="6.85546875" style="19" customWidth="1"/>
    <col min="7942" max="7942" width="9.140625" style="19" customWidth="1"/>
    <col min="7943" max="7943" width="7.140625" style="19" customWidth="1"/>
    <col min="7944" max="7944" width="7" style="19" customWidth="1"/>
    <col min="7945" max="7945" width="9.140625" style="19" customWidth="1"/>
    <col min="7946" max="7946" width="14" style="19" customWidth="1"/>
    <col min="7947" max="7947" width="10.85546875" style="19" customWidth="1"/>
    <col min="7948" max="7948" width="9.140625" style="19" customWidth="1"/>
    <col min="7949" max="7949" width="12.5703125" style="19" customWidth="1"/>
    <col min="7950" max="7954" width="15.140625" style="19" customWidth="1"/>
    <col min="7955" max="7955" width="23.28515625" style="19" customWidth="1"/>
    <col min="7956" max="8192" width="9.140625" style="19"/>
    <col min="8193" max="8193" width="5.5703125" style="19" customWidth="1"/>
    <col min="8194" max="8194" width="9.140625" style="19"/>
    <col min="8195" max="8195" width="17" style="19" customWidth="1"/>
    <col min="8196" max="8196" width="7.85546875" style="19" customWidth="1"/>
    <col min="8197" max="8197" width="6.85546875" style="19" customWidth="1"/>
    <col min="8198" max="8198" width="9.140625" style="19" customWidth="1"/>
    <col min="8199" max="8199" width="7.140625" style="19" customWidth="1"/>
    <col min="8200" max="8200" width="7" style="19" customWidth="1"/>
    <col min="8201" max="8201" width="9.140625" style="19" customWidth="1"/>
    <col min="8202" max="8202" width="14" style="19" customWidth="1"/>
    <col min="8203" max="8203" width="10.85546875" style="19" customWidth="1"/>
    <col min="8204" max="8204" width="9.140625" style="19" customWidth="1"/>
    <col min="8205" max="8205" width="12.5703125" style="19" customWidth="1"/>
    <col min="8206" max="8210" width="15.140625" style="19" customWidth="1"/>
    <col min="8211" max="8211" width="23.28515625" style="19" customWidth="1"/>
    <col min="8212" max="8448" width="9.140625" style="19"/>
    <col min="8449" max="8449" width="5.5703125" style="19" customWidth="1"/>
    <col min="8450" max="8450" width="9.140625" style="19"/>
    <col min="8451" max="8451" width="17" style="19" customWidth="1"/>
    <col min="8452" max="8452" width="7.85546875" style="19" customWidth="1"/>
    <col min="8453" max="8453" width="6.85546875" style="19" customWidth="1"/>
    <col min="8454" max="8454" width="9.140625" style="19" customWidth="1"/>
    <col min="8455" max="8455" width="7.140625" style="19" customWidth="1"/>
    <col min="8456" max="8456" width="7" style="19" customWidth="1"/>
    <col min="8457" max="8457" width="9.140625" style="19" customWidth="1"/>
    <col min="8458" max="8458" width="14" style="19" customWidth="1"/>
    <col min="8459" max="8459" width="10.85546875" style="19" customWidth="1"/>
    <col min="8460" max="8460" width="9.140625" style="19" customWidth="1"/>
    <col min="8461" max="8461" width="12.5703125" style="19" customWidth="1"/>
    <col min="8462" max="8466" width="15.140625" style="19" customWidth="1"/>
    <col min="8467" max="8467" width="23.28515625" style="19" customWidth="1"/>
    <col min="8468" max="8704" width="9.140625" style="19"/>
    <col min="8705" max="8705" width="5.5703125" style="19" customWidth="1"/>
    <col min="8706" max="8706" width="9.140625" style="19"/>
    <col min="8707" max="8707" width="17" style="19" customWidth="1"/>
    <col min="8708" max="8708" width="7.85546875" style="19" customWidth="1"/>
    <col min="8709" max="8709" width="6.85546875" style="19" customWidth="1"/>
    <col min="8710" max="8710" width="9.140625" style="19" customWidth="1"/>
    <col min="8711" max="8711" width="7.140625" style="19" customWidth="1"/>
    <col min="8712" max="8712" width="7" style="19" customWidth="1"/>
    <col min="8713" max="8713" width="9.140625" style="19" customWidth="1"/>
    <col min="8714" max="8714" width="14" style="19" customWidth="1"/>
    <col min="8715" max="8715" width="10.85546875" style="19" customWidth="1"/>
    <col min="8716" max="8716" width="9.140625" style="19" customWidth="1"/>
    <col min="8717" max="8717" width="12.5703125" style="19" customWidth="1"/>
    <col min="8718" max="8722" width="15.140625" style="19" customWidth="1"/>
    <col min="8723" max="8723" width="23.28515625" style="19" customWidth="1"/>
    <col min="8724" max="8960" width="9.140625" style="19"/>
    <col min="8961" max="8961" width="5.5703125" style="19" customWidth="1"/>
    <col min="8962" max="8962" width="9.140625" style="19"/>
    <col min="8963" max="8963" width="17" style="19" customWidth="1"/>
    <col min="8964" max="8964" width="7.85546875" style="19" customWidth="1"/>
    <col min="8965" max="8965" width="6.85546875" style="19" customWidth="1"/>
    <col min="8966" max="8966" width="9.140625" style="19" customWidth="1"/>
    <col min="8967" max="8967" width="7.140625" style="19" customWidth="1"/>
    <col min="8968" max="8968" width="7" style="19" customWidth="1"/>
    <col min="8969" max="8969" width="9.140625" style="19" customWidth="1"/>
    <col min="8970" max="8970" width="14" style="19" customWidth="1"/>
    <col min="8971" max="8971" width="10.85546875" style="19" customWidth="1"/>
    <col min="8972" max="8972" width="9.140625" style="19" customWidth="1"/>
    <col min="8973" max="8973" width="12.5703125" style="19" customWidth="1"/>
    <col min="8974" max="8978" width="15.140625" style="19" customWidth="1"/>
    <col min="8979" max="8979" width="23.28515625" style="19" customWidth="1"/>
    <col min="8980" max="9216" width="9.140625" style="19"/>
    <col min="9217" max="9217" width="5.5703125" style="19" customWidth="1"/>
    <col min="9218" max="9218" width="9.140625" style="19"/>
    <col min="9219" max="9219" width="17" style="19" customWidth="1"/>
    <col min="9220" max="9220" width="7.85546875" style="19" customWidth="1"/>
    <col min="9221" max="9221" width="6.85546875" style="19" customWidth="1"/>
    <col min="9222" max="9222" width="9.140625" style="19" customWidth="1"/>
    <col min="9223" max="9223" width="7.140625" style="19" customWidth="1"/>
    <col min="9224" max="9224" width="7" style="19" customWidth="1"/>
    <col min="9225" max="9225" width="9.140625" style="19" customWidth="1"/>
    <col min="9226" max="9226" width="14" style="19" customWidth="1"/>
    <col min="9227" max="9227" width="10.85546875" style="19" customWidth="1"/>
    <col min="9228" max="9228" width="9.140625" style="19" customWidth="1"/>
    <col min="9229" max="9229" width="12.5703125" style="19" customWidth="1"/>
    <col min="9230" max="9234" width="15.140625" style="19" customWidth="1"/>
    <col min="9235" max="9235" width="23.28515625" style="19" customWidth="1"/>
    <col min="9236" max="9472" width="9.140625" style="19"/>
    <col min="9473" max="9473" width="5.5703125" style="19" customWidth="1"/>
    <col min="9474" max="9474" width="9.140625" style="19"/>
    <col min="9475" max="9475" width="17" style="19" customWidth="1"/>
    <col min="9476" max="9476" width="7.85546875" style="19" customWidth="1"/>
    <col min="9477" max="9477" width="6.85546875" style="19" customWidth="1"/>
    <col min="9478" max="9478" width="9.140625" style="19" customWidth="1"/>
    <col min="9479" max="9479" width="7.140625" style="19" customWidth="1"/>
    <col min="9480" max="9480" width="7" style="19" customWidth="1"/>
    <col min="9481" max="9481" width="9.140625" style="19" customWidth="1"/>
    <col min="9482" max="9482" width="14" style="19" customWidth="1"/>
    <col min="9483" max="9483" width="10.85546875" style="19" customWidth="1"/>
    <col min="9484" max="9484" width="9.140625" style="19" customWidth="1"/>
    <col min="9485" max="9485" width="12.5703125" style="19" customWidth="1"/>
    <col min="9486" max="9490" width="15.140625" style="19" customWidth="1"/>
    <col min="9491" max="9491" width="23.28515625" style="19" customWidth="1"/>
    <col min="9492" max="9728" width="9.140625" style="19"/>
    <col min="9729" max="9729" width="5.5703125" style="19" customWidth="1"/>
    <col min="9730" max="9730" width="9.140625" style="19"/>
    <col min="9731" max="9731" width="17" style="19" customWidth="1"/>
    <col min="9732" max="9732" width="7.85546875" style="19" customWidth="1"/>
    <col min="9733" max="9733" width="6.85546875" style="19" customWidth="1"/>
    <col min="9734" max="9734" width="9.140625" style="19" customWidth="1"/>
    <col min="9735" max="9735" width="7.140625" style="19" customWidth="1"/>
    <col min="9736" max="9736" width="7" style="19" customWidth="1"/>
    <col min="9737" max="9737" width="9.140625" style="19" customWidth="1"/>
    <col min="9738" max="9738" width="14" style="19" customWidth="1"/>
    <col min="9739" max="9739" width="10.85546875" style="19" customWidth="1"/>
    <col min="9740" max="9740" width="9.140625" style="19" customWidth="1"/>
    <col min="9741" max="9741" width="12.5703125" style="19" customWidth="1"/>
    <col min="9742" max="9746" width="15.140625" style="19" customWidth="1"/>
    <col min="9747" max="9747" width="23.28515625" style="19" customWidth="1"/>
    <col min="9748" max="9984" width="9.140625" style="19"/>
    <col min="9985" max="9985" width="5.5703125" style="19" customWidth="1"/>
    <col min="9986" max="9986" width="9.140625" style="19"/>
    <col min="9987" max="9987" width="17" style="19" customWidth="1"/>
    <col min="9988" max="9988" width="7.85546875" style="19" customWidth="1"/>
    <col min="9989" max="9989" width="6.85546875" style="19" customWidth="1"/>
    <col min="9990" max="9990" width="9.140625" style="19" customWidth="1"/>
    <col min="9991" max="9991" width="7.140625" style="19" customWidth="1"/>
    <col min="9992" max="9992" width="7" style="19" customWidth="1"/>
    <col min="9993" max="9993" width="9.140625" style="19" customWidth="1"/>
    <col min="9994" max="9994" width="14" style="19" customWidth="1"/>
    <col min="9995" max="9995" width="10.85546875" style="19" customWidth="1"/>
    <col min="9996" max="9996" width="9.140625" style="19" customWidth="1"/>
    <col min="9997" max="9997" width="12.5703125" style="19" customWidth="1"/>
    <col min="9998" max="10002" width="15.140625" style="19" customWidth="1"/>
    <col min="10003" max="10003" width="23.28515625" style="19" customWidth="1"/>
    <col min="10004" max="10240" width="9.140625" style="19"/>
    <col min="10241" max="10241" width="5.5703125" style="19" customWidth="1"/>
    <col min="10242" max="10242" width="9.140625" style="19"/>
    <col min="10243" max="10243" width="17" style="19" customWidth="1"/>
    <col min="10244" max="10244" width="7.85546875" style="19" customWidth="1"/>
    <col min="10245" max="10245" width="6.85546875" style="19" customWidth="1"/>
    <col min="10246" max="10246" width="9.140625" style="19" customWidth="1"/>
    <col min="10247" max="10247" width="7.140625" style="19" customWidth="1"/>
    <col min="10248" max="10248" width="7" style="19" customWidth="1"/>
    <col min="10249" max="10249" width="9.140625" style="19" customWidth="1"/>
    <col min="10250" max="10250" width="14" style="19" customWidth="1"/>
    <col min="10251" max="10251" width="10.85546875" style="19" customWidth="1"/>
    <col min="10252" max="10252" width="9.140625" style="19" customWidth="1"/>
    <col min="10253" max="10253" width="12.5703125" style="19" customWidth="1"/>
    <col min="10254" max="10258" width="15.140625" style="19" customWidth="1"/>
    <col min="10259" max="10259" width="23.28515625" style="19" customWidth="1"/>
    <col min="10260" max="10496" width="9.140625" style="19"/>
    <col min="10497" max="10497" width="5.5703125" style="19" customWidth="1"/>
    <col min="10498" max="10498" width="9.140625" style="19"/>
    <col min="10499" max="10499" width="17" style="19" customWidth="1"/>
    <col min="10500" max="10500" width="7.85546875" style="19" customWidth="1"/>
    <col min="10501" max="10501" width="6.85546875" style="19" customWidth="1"/>
    <col min="10502" max="10502" width="9.140625" style="19" customWidth="1"/>
    <col min="10503" max="10503" width="7.140625" style="19" customWidth="1"/>
    <col min="10504" max="10504" width="7" style="19" customWidth="1"/>
    <col min="10505" max="10505" width="9.140625" style="19" customWidth="1"/>
    <col min="10506" max="10506" width="14" style="19" customWidth="1"/>
    <col min="10507" max="10507" width="10.85546875" style="19" customWidth="1"/>
    <col min="10508" max="10508" width="9.140625" style="19" customWidth="1"/>
    <col min="10509" max="10509" width="12.5703125" style="19" customWidth="1"/>
    <col min="10510" max="10514" width="15.140625" style="19" customWidth="1"/>
    <col min="10515" max="10515" width="23.28515625" style="19" customWidth="1"/>
    <col min="10516" max="10752" width="9.140625" style="19"/>
    <col min="10753" max="10753" width="5.5703125" style="19" customWidth="1"/>
    <col min="10754" max="10754" width="9.140625" style="19"/>
    <col min="10755" max="10755" width="17" style="19" customWidth="1"/>
    <col min="10756" max="10756" width="7.85546875" style="19" customWidth="1"/>
    <col min="10757" max="10757" width="6.85546875" style="19" customWidth="1"/>
    <col min="10758" max="10758" width="9.140625" style="19" customWidth="1"/>
    <col min="10759" max="10759" width="7.140625" style="19" customWidth="1"/>
    <col min="10760" max="10760" width="7" style="19" customWidth="1"/>
    <col min="10761" max="10761" width="9.140625" style="19" customWidth="1"/>
    <col min="10762" max="10762" width="14" style="19" customWidth="1"/>
    <col min="10763" max="10763" width="10.85546875" style="19" customWidth="1"/>
    <col min="10764" max="10764" width="9.140625" style="19" customWidth="1"/>
    <col min="10765" max="10765" width="12.5703125" style="19" customWidth="1"/>
    <col min="10766" max="10770" width="15.140625" style="19" customWidth="1"/>
    <col min="10771" max="10771" width="23.28515625" style="19" customWidth="1"/>
    <col min="10772" max="11008" width="9.140625" style="19"/>
    <col min="11009" max="11009" width="5.5703125" style="19" customWidth="1"/>
    <col min="11010" max="11010" width="9.140625" style="19"/>
    <col min="11011" max="11011" width="17" style="19" customWidth="1"/>
    <col min="11012" max="11012" width="7.85546875" style="19" customWidth="1"/>
    <col min="11013" max="11013" width="6.85546875" style="19" customWidth="1"/>
    <col min="11014" max="11014" width="9.140625" style="19" customWidth="1"/>
    <col min="11015" max="11015" width="7.140625" style="19" customWidth="1"/>
    <col min="11016" max="11016" width="7" style="19" customWidth="1"/>
    <col min="11017" max="11017" width="9.140625" style="19" customWidth="1"/>
    <col min="11018" max="11018" width="14" style="19" customWidth="1"/>
    <col min="11019" max="11019" width="10.85546875" style="19" customWidth="1"/>
    <col min="11020" max="11020" width="9.140625" style="19" customWidth="1"/>
    <col min="11021" max="11021" width="12.5703125" style="19" customWidth="1"/>
    <col min="11022" max="11026" width="15.140625" style="19" customWidth="1"/>
    <col min="11027" max="11027" width="23.28515625" style="19" customWidth="1"/>
    <col min="11028" max="11264" width="9.140625" style="19"/>
    <col min="11265" max="11265" width="5.5703125" style="19" customWidth="1"/>
    <col min="11266" max="11266" width="9.140625" style="19"/>
    <col min="11267" max="11267" width="17" style="19" customWidth="1"/>
    <col min="11268" max="11268" width="7.85546875" style="19" customWidth="1"/>
    <col min="11269" max="11269" width="6.85546875" style="19" customWidth="1"/>
    <col min="11270" max="11270" width="9.140625" style="19" customWidth="1"/>
    <col min="11271" max="11271" width="7.140625" style="19" customWidth="1"/>
    <col min="11272" max="11272" width="7" style="19" customWidth="1"/>
    <col min="11273" max="11273" width="9.140625" style="19" customWidth="1"/>
    <col min="11274" max="11274" width="14" style="19" customWidth="1"/>
    <col min="11275" max="11275" width="10.85546875" style="19" customWidth="1"/>
    <col min="11276" max="11276" width="9.140625" style="19" customWidth="1"/>
    <col min="11277" max="11277" width="12.5703125" style="19" customWidth="1"/>
    <col min="11278" max="11282" width="15.140625" style="19" customWidth="1"/>
    <col min="11283" max="11283" width="23.28515625" style="19" customWidth="1"/>
    <col min="11284" max="11520" width="9.140625" style="19"/>
    <col min="11521" max="11521" width="5.5703125" style="19" customWidth="1"/>
    <col min="11522" max="11522" width="9.140625" style="19"/>
    <col min="11523" max="11523" width="17" style="19" customWidth="1"/>
    <col min="11524" max="11524" width="7.85546875" style="19" customWidth="1"/>
    <col min="11525" max="11525" width="6.85546875" style="19" customWidth="1"/>
    <col min="11526" max="11526" width="9.140625" style="19" customWidth="1"/>
    <col min="11527" max="11527" width="7.140625" style="19" customWidth="1"/>
    <col min="11528" max="11528" width="7" style="19" customWidth="1"/>
    <col min="11529" max="11529" width="9.140625" style="19" customWidth="1"/>
    <col min="11530" max="11530" width="14" style="19" customWidth="1"/>
    <col min="11531" max="11531" width="10.85546875" style="19" customWidth="1"/>
    <col min="11532" max="11532" width="9.140625" style="19" customWidth="1"/>
    <col min="11533" max="11533" width="12.5703125" style="19" customWidth="1"/>
    <col min="11534" max="11538" width="15.140625" style="19" customWidth="1"/>
    <col min="11539" max="11539" width="23.28515625" style="19" customWidth="1"/>
    <col min="11540" max="11776" width="9.140625" style="19"/>
    <col min="11777" max="11777" width="5.5703125" style="19" customWidth="1"/>
    <col min="11778" max="11778" width="9.140625" style="19"/>
    <col min="11779" max="11779" width="17" style="19" customWidth="1"/>
    <col min="11780" max="11780" width="7.85546875" style="19" customWidth="1"/>
    <col min="11781" max="11781" width="6.85546875" style="19" customWidth="1"/>
    <col min="11782" max="11782" width="9.140625" style="19" customWidth="1"/>
    <col min="11783" max="11783" width="7.140625" style="19" customWidth="1"/>
    <col min="11784" max="11784" width="7" style="19" customWidth="1"/>
    <col min="11785" max="11785" width="9.140625" style="19" customWidth="1"/>
    <col min="11786" max="11786" width="14" style="19" customWidth="1"/>
    <col min="11787" max="11787" width="10.85546875" style="19" customWidth="1"/>
    <col min="11788" max="11788" width="9.140625" style="19" customWidth="1"/>
    <col min="11789" max="11789" width="12.5703125" style="19" customWidth="1"/>
    <col min="11790" max="11794" width="15.140625" style="19" customWidth="1"/>
    <col min="11795" max="11795" width="23.28515625" style="19" customWidth="1"/>
    <col min="11796" max="12032" width="9.140625" style="19"/>
    <col min="12033" max="12033" width="5.5703125" style="19" customWidth="1"/>
    <col min="12034" max="12034" width="9.140625" style="19"/>
    <col min="12035" max="12035" width="17" style="19" customWidth="1"/>
    <col min="12036" max="12036" width="7.85546875" style="19" customWidth="1"/>
    <col min="12037" max="12037" width="6.85546875" style="19" customWidth="1"/>
    <col min="12038" max="12038" width="9.140625" style="19" customWidth="1"/>
    <col min="12039" max="12039" width="7.140625" style="19" customWidth="1"/>
    <col min="12040" max="12040" width="7" style="19" customWidth="1"/>
    <col min="12041" max="12041" width="9.140625" style="19" customWidth="1"/>
    <col min="12042" max="12042" width="14" style="19" customWidth="1"/>
    <col min="12043" max="12043" width="10.85546875" style="19" customWidth="1"/>
    <col min="12044" max="12044" width="9.140625" style="19" customWidth="1"/>
    <col min="12045" max="12045" width="12.5703125" style="19" customWidth="1"/>
    <col min="12046" max="12050" width="15.140625" style="19" customWidth="1"/>
    <col min="12051" max="12051" width="23.28515625" style="19" customWidth="1"/>
    <col min="12052" max="12288" width="9.140625" style="19"/>
    <col min="12289" max="12289" width="5.5703125" style="19" customWidth="1"/>
    <col min="12290" max="12290" width="9.140625" style="19"/>
    <col min="12291" max="12291" width="17" style="19" customWidth="1"/>
    <col min="12292" max="12292" width="7.85546875" style="19" customWidth="1"/>
    <col min="12293" max="12293" width="6.85546875" style="19" customWidth="1"/>
    <col min="12294" max="12294" width="9.140625" style="19" customWidth="1"/>
    <col min="12295" max="12295" width="7.140625" style="19" customWidth="1"/>
    <col min="12296" max="12296" width="7" style="19" customWidth="1"/>
    <col min="12297" max="12297" width="9.140625" style="19" customWidth="1"/>
    <col min="12298" max="12298" width="14" style="19" customWidth="1"/>
    <col min="12299" max="12299" width="10.85546875" style="19" customWidth="1"/>
    <col min="12300" max="12300" width="9.140625" style="19" customWidth="1"/>
    <col min="12301" max="12301" width="12.5703125" style="19" customWidth="1"/>
    <col min="12302" max="12306" width="15.140625" style="19" customWidth="1"/>
    <col min="12307" max="12307" width="23.28515625" style="19" customWidth="1"/>
    <col min="12308" max="12544" width="9.140625" style="19"/>
    <col min="12545" max="12545" width="5.5703125" style="19" customWidth="1"/>
    <col min="12546" max="12546" width="9.140625" style="19"/>
    <col min="12547" max="12547" width="17" style="19" customWidth="1"/>
    <col min="12548" max="12548" width="7.85546875" style="19" customWidth="1"/>
    <col min="12549" max="12549" width="6.85546875" style="19" customWidth="1"/>
    <col min="12550" max="12550" width="9.140625" style="19" customWidth="1"/>
    <col min="12551" max="12551" width="7.140625" style="19" customWidth="1"/>
    <col min="12552" max="12552" width="7" style="19" customWidth="1"/>
    <col min="12553" max="12553" width="9.140625" style="19" customWidth="1"/>
    <col min="12554" max="12554" width="14" style="19" customWidth="1"/>
    <col min="12555" max="12555" width="10.85546875" style="19" customWidth="1"/>
    <col min="12556" max="12556" width="9.140625" style="19" customWidth="1"/>
    <col min="12557" max="12557" width="12.5703125" style="19" customWidth="1"/>
    <col min="12558" max="12562" width="15.140625" style="19" customWidth="1"/>
    <col min="12563" max="12563" width="23.28515625" style="19" customWidth="1"/>
    <col min="12564" max="12800" width="9.140625" style="19"/>
    <col min="12801" max="12801" width="5.5703125" style="19" customWidth="1"/>
    <col min="12802" max="12802" width="9.140625" style="19"/>
    <col min="12803" max="12803" width="17" style="19" customWidth="1"/>
    <col min="12804" max="12804" width="7.85546875" style="19" customWidth="1"/>
    <col min="12805" max="12805" width="6.85546875" style="19" customWidth="1"/>
    <col min="12806" max="12806" width="9.140625" style="19" customWidth="1"/>
    <col min="12807" max="12807" width="7.140625" style="19" customWidth="1"/>
    <col min="12808" max="12808" width="7" style="19" customWidth="1"/>
    <col min="12809" max="12809" width="9.140625" style="19" customWidth="1"/>
    <col min="12810" max="12810" width="14" style="19" customWidth="1"/>
    <col min="12811" max="12811" width="10.85546875" style="19" customWidth="1"/>
    <col min="12812" max="12812" width="9.140625" style="19" customWidth="1"/>
    <col min="12813" max="12813" width="12.5703125" style="19" customWidth="1"/>
    <col min="12814" max="12818" width="15.140625" style="19" customWidth="1"/>
    <col min="12819" max="12819" width="23.28515625" style="19" customWidth="1"/>
    <col min="12820" max="13056" width="9.140625" style="19"/>
    <col min="13057" max="13057" width="5.5703125" style="19" customWidth="1"/>
    <col min="13058" max="13058" width="9.140625" style="19"/>
    <col min="13059" max="13059" width="17" style="19" customWidth="1"/>
    <col min="13060" max="13060" width="7.85546875" style="19" customWidth="1"/>
    <col min="13061" max="13061" width="6.85546875" style="19" customWidth="1"/>
    <col min="13062" max="13062" width="9.140625" style="19" customWidth="1"/>
    <col min="13063" max="13063" width="7.140625" style="19" customWidth="1"/>
    <col min="13064" max="13064" width="7" style="19" customWidth="1"/>
    <col min="13065" max="13065" width="9.140625" style="19" customWidth="1"/>
    <col min="13066" max="13066" width="14" style="19" customWidth="1"/>
    <col min="13067" max="13067" width="10.85546875" style="19" customWidth="1"/>
    <col min="13068" max="13068" width="9.140625" style="19" customWidth="1"/>
    <col min="13069" max="13069" width="12.5703125" style="19" customWidth="1"/>
    <col min="13070" max="13074" width="15.140625" style="19" customWidth="1"/>
    <col min="13075" max="13075" width="23.28515625" style="19" customWidth="1"/>
    <col min="13076" max="13312" width="9.140625" style="19"/>
    <col min="13313" max="13313" width="5.5703125" style="19" customWidth="1"/>
    <col min="13314" max="13314" width="9.140625" style="19"/>
    <col min="13315" max="13315" width="17" style="19" customWidth="1"/>
    <col min="13316" max="13316" width="7.85546875" style="19" customWidth="1"/>
    <col min="13317" max="13317" width="6.85546875" style="19" customWidth="1"/>
    <col min="13318" max="13318" width="9.140625" style="19" customWidth="1"/>
    <col min="13319" max="13319" width="7.140625" style="19" customWidth="1"/>
    <col min="13320" max="13320" width="7" style="19" customWidth="1"/>
    <col min="13321" max="13321" width="9.140625" style="19" customWidth="1"/>
    <col min="13322" max="13322" width="14" style="19" customWidth="1"/>
    <col min="13323" max="13323" width="10.85546875" style="19" customWidth="1"/>
    <col min="13324" max="13324" width="9.140625" style="19" customWidth="1"/>
    <col min="13325" max="13325" width="12.5703125" style="19" customWidth="1"/>
    <col min="13326" max="13330" width="15.140625" style="19" customWidth="1"/>
    <col min="13331" max="13331" width="23.28515625" style="19" customWidth="1"/>
    <col min="13332" max="13568" width="9.140625" style="19"/>
    <col min="13569" max="13569" width="5.5703125" style="19" customWidth="1"/>
    <col min="13570" max="13570" width="9.140625" style="19"/>
    <col min="13571" max="13571" width="17" style="19" customWidth="1"/>
    <col min="13572" max="13572" width="7.85546875" style="19" customWidth="1"/>
    <col min="13573" max="13573" width="6.85546875" style="19" customWidth="1"/>
    <col min="13574" max="13574" width="9.140625" style="19" customWidth="1"/>
    <col min="13575" max="13575" width="7.140625" style="19" customWidth="1"/>
    <col min="13576" max="13576" width="7" style="19" customWidth="1"/>
    <col min="13577" max="13577" width="9.140625" style="19" customWidth="1"/>
    <col min="13578" max="13578" width="14" style="19" customWidth="1"/>
    <col min="13579" max="13579" width="10.85546875" style="19" customWidth="1"/>
    <col min="13580" max="13580" width="9.140625" style="19" customWidth="1"/>
    <col min="13581" max="13581" width="12.5703125" style="19" customWidth="1"/>
    <col min="13582" max="13586" width="15.140625" style="19" customWidth="1"/>
    <col min="13587" max="13587" width="23.28515625" style="19" customWidth="1"/>
    <col min="13588" max="13824" width="9.140625" style="19"/>
    <col min="13825" max="13825" width="5.5703125" style="19" customWidth="1"/>
    <col min="13826" max="13826" width="9.140625" style="19"/>
    <col min="13827" max="13827" width="17" style="19" customWidth="1"/>
    <col min="13828" max="13828" width="7.85546875" style="19" customWidth="1"/>
    <col min="13829" max="13829" width="6.85546875" style="19" customWidth="1"/>
    <col min="13830" max="13830" width="9.140625" style="19" customWidth="1"/>
    <col min="13831" max="13831" width="7.140625" style="19" customWidth="1"/>
    <col min="13832" max="13832" width="7" style="19" customWidth="1"/>
    <col min="13833" max="13833" width="9.140625" style="19" customWidth="1"/>
    <col min="13834" max="13834" width="14" style="19" customWidth="1"/>
    <col min="13835" max="13835" width="10.85546875" style="19" customWidth="1"/>
    <col min="13836" max="13836" width="9.140625" style="19" customWidth="1"/>
    <col min="13837" max="13837" width="12.5703125" style="19" customWidth="1"/>
    <col min="13838" max="13842" width="15.140625" style="19" customWidth="1"/>
    <col min="13843" max="13843" width="23.28515625" style="19" customWidth="1"/>
    <col min="13844" max="14080" width="9.140625" style="19"/>
    <col min="14081" max="14081" width="5.5703125" style="19" customWidth="1"/>
    <col min="14082" max="14082" width="9.140625" style="19"/>
    <col min="14083" max="14083" width="17" style="19" customWidth="1"/>
    <col min="14084" max="14084" width="7.85546875" style="19" customWidth="1"/>
    <col min="14085" max="14085" width="6.85546875" style="19" customWidth="1"/>
    <col min="14086" max="14086" width="9.140625" style="19" customWidth="1"/>
    <col min="14087" max="14087" width="7.140625" style="19" customWidth="1"/>
    <col min="14088" max="14088" width="7" style="19" customWidth="1"/>
    <col min="14089" max="14089" width="9.140625" style="19" customWidth="1"/>
    <col min="14090" max="14090" width="14" style="19" customWidth="1"/>
    <col min="14091" max="14091" width="10.85546875" style="19" customWidth="1"/>
    <col min="14092" max="14092" width="9.140625" style="19" customWidth="1"/>
    <col min="14093" max="14093" width="12.5703125" style="19" customWidth="1"/>
    <col min="14094" max="14098" width="15.140625" style="19" customWidth="1"/>
    <col min="14099" max="14099" width="23.28515625" style="19" customWidth="1"/>
    <col min="14100" max="14336" width="9.140625" style="19"/>
    <col min="14337" max="14337" width="5.5703125" style="19" customWidth="1"/>
    <col min="14338" max="14338" width="9.140625" style="19"/>
    <col min="14339" max="14339" width="17" style="19" customWidth="1"/>
    <col min="14340" max="14340" width="7.85546875" style="19" customWidth="1"/>
    <col min="14341" max="14341" width="6.85546875" style="19" customWidth="1"/>
    <col min="14342" max="14342" width="9.140625" style="19" customWidth="1"/>
    <col min="14343" max="14343" width="7.140625" style="19" customWidth="1"/>
    <col min="14344" max="14344" width="7" style="19" customWidth="1"/>
    <col min="14345" max="14345" width="9.140625" style="19" customWidth="1"/>
    <col min="14346" max="14346" width="14" style="19" customWidth="1"/>
    <col min="14347" max="14347" width="10.85546875" style="19" customWidth="1"/>
    <col min="14348" max="14348" width="9.140625" style="19" customWidth="1"/>
    <col min="14349" max="14349" width="12.5703125" style="19" customWidth="1"/>
    <col min="14350" max="14354" width="15.140625" style="19" customWidth="1"/>
    <col min="14355" max="14355" width="23.28515625" style="19" customWidth="1"/>
    <col min="14356" max="14592" width="9.140625" style="19"/>
    <col min="14593" max="14593" width="5.5703125" style="19" customWidth="1"/>
    <col min="14594" max="14594" width="9.140625" style="19"/>
    <col min="14595" max="14595" width="17" style="19" customWidth="1"/>
    <col min="14596" max="14596" width="7.85546875" style="19" customWidth="1"/>
    <col min="14597" max="14597" width="6.85546875" style="19" customWidth="1"/>
    <col min="14598" max="14598" width="9.140625" style="19" customWidth="1"/>
    <col min="14599" max="14599" width="7.140625" style="19" customWidth="1"/>
    <col min="14600" max="14600" width="7" style="19" customWidth="1"/>
    <col min="14601" max="14601" width="9.140625" style="19" customWidth="1"/>
    <col min="14602" max="14602" width="14" style="19" customWidth="1"/>
    <col min="14603" max="14603" width="10.85546875" style="19" customWidth="1"/>
    <col min="14604" max="14604" width="9.140625" style="19" customWidth="1"/>
    <col min="14605" max="14605" width="12.5703125" style="19" customWidth="1"/>
    <col min="14606" max="14610" width="15.140625" style="19" customWidth="1"/>
    <col min="14611" max="14611" width="23.28515625" style="19" customWidth="1"/>
    <col min="14612" max="14848" width="9.140625" style="19"/>
    <col min="14849" max="14849" width="5.5703125" style="19" customWidth="1"/>
    <col min="14850" max="14850" width="9.140625" style="19"/>
    <col min="14851" max="14851" width="17" style="19" customWidth="1"/>
    <col min="14852" max="14852" width="7.85546875" style="19" customWidth="1"/>
    <col min="14853" max="14853" width="6.85546875" style="19" customWidth="1"/>
    <col min="14854" max="14854" width="9.140625" style="19" customWidth="1"/>
    <col min="14855" max="14855" width="7.140625" style="19" customWidth="1"/>
    <col min="14856" max="14856" width="7" style="19" customWidth="1"/>
    <col min="14857" max="14857" width="9.140625" style="19" customWidth="1"/>
    <col min="14858" max="14858" width="14" style="19" customWidth="1"/>
    <col min="14859" max="14859" width="10.85546875" style="19" customWidth="1"/>
    <col min="14860" max="14860" width="9.140625" style="19" customWidth="1"/>
    <col min="14861" max="14861" width="12.5703125" style="19" customWidth="1"/>
    <col min="14862" max="14866" width="15.140625" style="19" customWidth="1"/>
    <col min="14867" max="14867" width="23.28515625" style="19" customWidth="1"/>
    <col min="14868" max="15104" width="9.140625" style="19"/>
    <col min="15105" max="15105" width="5.5703125" style="19" customWidth="1"/>
    <col min="15106" max="15106" width="9.140625" style="19"/>
    <col min="15107" max="15107" width="17" style="19" customWidth="1"/>
    <col min="15108" max="15108" width="7.85546875" style="19" customWidth="1"/>
    <col min="15109" max="15109" width="6.85546875" style="19" customWidth="1"/>
    <col min="15110" max="15110" width="9.140625" style="19" customWidth="1"/>
    <col min="15111" max="15111" width="7.140625" style="19" customWidth="1"/>
    <col min="15112" max="15112" width="7" style="19" customWidth="1"/>
    <col min="15113" max="15113" width="9.140625" style="19" customWidth="1"/>
    <col min="15114" max="15114" width="14" style="19" customWidth="1"/>
    <col min="15115" max="15115" width="10.85546875" style="19" customWidth="1"/>
    <col min="15116" max="15116" width="9.140625" style="19" customWidth="1"/>
    <col min="15117" max="15117" width="12.5703125" style="19" customWidth="1"/>
    <col min="15118" max="15122" width="15.140625" style="19" customWidth="1"/>
    <col min="15123" max="15123" width="23.28515625" style="19" customWidth="1"/>
    <col min="15124" max="15360" width="9.140625" style="19"/>
    <col min="15361" max="15361" width="5.5703125" style="19" customWidth="1"/>
    <col min="15362" max="15362" width="9.140625" style="19"/>
    <col min="15363" max="15363" width="17" style="19" customWidth="1"/>
    <col min="15364" max="15364" width="7.85546875" style="19" customWidth="1"/>
    <col min="15365" max="15365" width="6.85546875" style="19" customWidth="1"/>
    <col min="15366" max="15366" width="9.140625" style="19" customWidth="1"/>
    <col min="15367" max="15367" width="7.140625" style="19" customWidth="1"/>
    <col min="15368" max="15368" width="7" style="19" customWidth="1"/>
    <col min="15369" max="15369" width="9.140625" style="19" customWidth="1"/>
    <col min="15370" max="15370" width="14" style="19" customWidth="1"/>
    <col min="15371" max="15371" width="10.85546875" style="19" customWidth="1"/>
    <col min="15372" max="15372" width="9.140625" style="19" customWidth="1"/>
    <col min="15373" max="15373" width="12.5703125" style="19" customWidth="1"/>
    <col min="15374" max="15378" width="15.140625" style="19" customWidth="1"/>
    <col min="15379" max="15379" width="23.28515625" style="19" customWidth="1"/>
    <col min="15380" max="15616" width="9.140625" style="19"/>
    <col min="15617" max="15617" width="5.5703125" style="19" customWidth="1"/>
    <col min="15618" max="15618" width="9.140625" style="19"/>
    <col min="15619" max="15619" width="17" style="19" customWidth="1"/>
    <col min="15620" max="15620" width="7.85546875" style="19" customWidth="1"/>
    <col min="15621" max="15621" width="6.85546875" style="19" customWidth="1"/>
    <col min="15622" max="15622" width="9.140625" style="19" customWidth="1"/>
    <col min="15623" max="15623" width="7.140625" style="19" customWidth="1"/>
    <col min="15624" max="15624" width="7" style="19" customWidth="1"/>
    <col min="15625" max="15625" width="9.140625" style="19" customWidth="1"/>
    <col min="15626" max="15626" width="14" style="19" customWidth="1"/>
    <col min="15627" max="15627" width="10.85546875" style="19" customWidth="1"/>
    <col min="15628" max="15628" width="9.140625" style="19" customWidth="1"/>
    <col min="15629" max="15629" width="12.5703125" style="19" customWidth="1"/>
    <col min="15630" max="15634" width="15.140625" style="19" customWidth="1"/>
    <col min="15635" max="15635" width="23.28515625" style="19" customWidth="1"/>
    <col min="15636" max="15872" width="9.140625" style="19"/>
    <col min="15873" max="15873" width="5.5703125" style="19" customWidth="1"/>
    <col min="15874" max="15874" width="9.140625" style="19"/>
    <col min="15875" max="15875" width="17" style="19" customWidth="1"/>
    <col min="15876" max="15876" width="7.85546875" style="19" customWidth="1"/>
    <col min="15877" max="15877" width="6.85546875" style="19" customWidth="1"/>
    <col min="15878" max="15878" width="9.140625" style="19" customWidth="1"/>
    <col min="15879" max="15879" width="7.140625" style="19" customWidth="1"/>
    <col min="15880" max="15880" width="7" style="19" customWidth="1"/>
    <col min="15881" max="15881" width="9.140625" style="19" customWidth="1"/>
    <col min="15882" max="15882" width="14" style="19" customWidth="1"/>
    <col min="15883" max="15883" width="10.85546875" style="19" customWidth="1"/>
    <col min="15884" max="15884" width="9.140625" style="19" customWidth="1"/>
    <col min="15885" max="15885" width="12.5703125" style="19" customWidth="1"/>
    <col min="15886" max="15890" width="15.140625" style="19" customWidth="1"/>
    <col min="15891" max="15891" width="23.28515625" style="19" customWidth="1"/>
    <col min="15892" max="16128" width="9.140625" style="19"/>
    <col min="16129" max="16129" width="5.5703125" style="19" customWidth="1"/>
    <col min="16130" max="16130" width="9.140625" style="19"/>
    <col min="16131" max="16131" width="17" style="19" customWidth="1"/>
    <col min="16132" max="16132" width="7.85546875" style="19" customWidth="1"/>
    <col min="16133" max="16133" width="6.85546875" style="19" customWidth="1"/>
    <col min="16134" max="16134" width="9.140625" style="19" customWidth="1"/>
    <col min="16135" max="16135" width="7.140625" style="19" customWidth="1"/>
    <col min="16136" max="16136" width="7" style="19" customWidth="1"/>
    <col min="16137" max="16137" width="9.140625" style="19" customWidth="1"/>
    <col min="16138" max="16138" width="14" style="19" customWidth="1"/>
    <col min="16139" max="16139" width="10.85546875" style="19" customWidth="1"/>
    <col min="16140" max="16140" width="9.140625" style="19" customWidth="1"/>
    <col min="16141" max="16141" width="12.5703125" style="19" customWidth="1"/>
    <col min="16142" max="16146" width="15.140625" style="19" customWidth="1"/>
    <col min="16147" max="16147" width="23.28515625" style="19" customWidth="1"/>
    <col min="16148" max="16384" width="9.140625" style="19"/>
  </cols>
  <sheetData>
    <row r="1" spans="1:19" s="2" customFormat="1" ht="15.75">
      <c r="A1" s="130" t="s">
        <v>0</v>
      </c>
      <c r="B1" s="130"/>
      <c r="C1" s="130"/>
      <c r="D1" s="1"/>
      <c r="E1" s="1"/>
      <c r="H1" s="3"/>
      <c r="I1" s="131" t="s">
        <v>1</v>
      </c>
      <c r="J1" s="131"/>
      <c r="K1" s="131"/>
      <c r="L1" s="131"/>
      <c r="M1" s="131"/>
      <c r="N1" s="131"/>
      <c r="O1" s="81"/>
      <c r="P1" s="81"/>
      <c r="Q1" s="81"/>
      <c r="R1" s="81"/>
      <c r="S1" s="4"/>
    </row>
    <row r="2" spans="1:19" s="2" customFormat="1" ht="15.75">
      <c r="A2" s="1" t="s">
        <v>2</v>
      </c>
      <c r="B2" s="1"/>
      <c r="C2" s="1"/>
      <c r="D2" s="1"/>
      <c r="E2" s="1"/>
      <c r="H2" s="3"/>
      <c r="I2" s="131" t="s">
        <v>3</v>
      </c>
      <c r="J2" s="131"/>
      <c r="K2" s="131"/>
      <c r="L2" s="131"/>
      <c r="M2" s="131"/>
      <c r="N2" s="131"/>
      <c r="O2" s="81"/>
      <c r="P2" s="81"/>
      <c r="Q2" s="81"/>
      <c r="R2" s="81"/>
      <c r="S2" s="4"/>
    </row>
    <row r="3" spans="1:19" s="8" customFormat="1" ht="30.6" customHeight="1">
      <c r="A3" s="132" t="s">
        <v>5824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O3" s="7"/>
      <c r="P3" s="7"/>
      <c r="Q3" s="7"/>
      <c r="R3" s="7"/>
    </row>
    <row r="4" spans="1:19" s="8" customFormat="1" ht="18.600000000000001" customHeight="1">
      <c r="A4" s="146" t="s">
        <v>5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O4" s="7"/>
      <c r="P4" s="7"/>
      <c r="Q4" s="7"/>
      <c r="R4" s="7"/>
    </row>
    <row r="5" spans="1:19" s="8" customFormat="1" ht="15">
      <c r="A5" s="10"/>
      <c r="B5" s="10"/>
      <c r="C5"/>
      <c r="D5"/>
      <c r="E5" s="10"/>
      <c r="F5" s="10"/>
      <c r="G5" s="34"/>
      <c r="H5" s="11"/>
      <c r="I5" s="11"/>
      <c r="J5" s="11"/>
      <c r="K5" s="11"/>
      <c r="L5" s="11"/>
      <c r="M5" s="11"/>
      <c r="O5" s="7"/>
      <c r="P5" s="7"/>
      <c r="Q5" s="7"/>
      <c r="R5" s="7"/>
    </row>
    <row r="6" spans="1:19" s="8" customFormat="1" ht="15" customHeight="1">
      <c r="A6" s="135" t="s">
        <v>7</v>
      </c>
      <c r="B6" s="135" t="s">
        <v>8</v>
      </c>
      <c r="C6" s="169" t="s">
        <v>9</v>
      </c>
      <c r="D6" s="170"/>
      <c r="E6" s="135" t="s">
        <v>10</v>
      </c>
      <c r="F6" s="128" t="s">
        <v>11</v>
      </c>
      <c r="G6" s="139" t="s">
        <v>13</v>
      </c>
      <c r="H6" s="174"/>
      <c r="I6" s="175"/>
      <c r="J6" s="142" t="s">
        <v>14</v>
      </c>
      <c r="K6" s="174"/>
      <c r="L6" s="175"/>
      <c r="M6" s="128" t="s">
        <v>15</v>
      </c>
      <c r="N6" s="147" t="s">
        <v>17</v>
      </c>
      <c r="O6" s="176" t="s">
        <v>18</v>
      </c>
      <c r="P6" s="176" t="s">
        <v>19</v>
      </c>
      <c r="Q6" s="176" t="s">
        <v>20</v>
      </c>
      <c r="R6" s="176" t="s">
        <v>21</v>
      </c>
      <c r="S6" s="147" t="s">
        <v>3776</v>
      </c>
    </row>
    <row r="7" spans="1:19" s="8" customFormat="1" ht="40.5" customHeight="1">
      <c r="A7" s="136"/>
      <c r="B7" s="136"/>
      <c r="C7" s="171"/>
      <c r="D7" s="172"/>
      <c r="E7" s="136"/>
      <c r="F7" s="173"/>
      <c r="G7" s="82" t="s">
        <v>22</v>
      </c>
      <c r="H7" s="12" t="s">
        <v>23</v>
      </c>
      <c r="I7" s="13" t="s">
        <v>24</v>
      </c>
      <c r="J7" s="13" t="s">
        <v>25</v>
      </c>
      <c r="K7" s="13" t="s">
        <v>26</v>
      </c>
      <c r="L7" s="13" t="s">
        <v>27</v>
      </c>
      <c r="M7" s="173"/>
      <c r="N7" s="173"/>
      <c r="O7" s="173"/>
      <c r="P7" s="173"/>
      <c r="Q7" s="173"/>
      <c r="R7" s="173"/>
      <c r="S7" s="148"/>
    </row>
    <row r="8" spans="1:19" ht="12.75" customHeight="1">
      <c r="A8" s="14">
        <v>1</v>
      </c>
      <c r="B8" s="14" t="s">
        <v>5825</v>
      </c>
      <c r="C8" s="16" t="s">
        <v>5826</v>
      </c>
      <c r="D8" s="16" t="s">
        <v>192</v>
      </c>
      <c r="E8" s="14" t="s">
        <v>5827</v>
      </c>
      <c r="F8" s="14" t="s">
        <v>32</v>
      </c>
      <c r="G8" s="83">
        <v>20</v>
      </c>
      <c r="H8" s="83">
        <v>0</v>
      </c>
      <c r="I8" s="83">
        <v>0</v>
      </c>
      <c r="J8" s="83">
        <v>5800000</v>
      </c>
      <c r="K8" s="83">
        <v>0</v>
      </c>
      <c r="L8" s="83">
        <v>0</v>
      </c>
      <c r="M8" s="83">
        <v>0</v>
      </c>
      <c r="N8" s="83">
        <f>J8+K8+L8</f>
        <v>5800000</v>
      </c>
      <c r="O8" s="61">
        <v>5800000</v>
      </c>
      <c r="P8" s="84">
        <f>N8-O8</f>
        <v>0</v>
      </c>
      <c r="Q8" s="84">
        <f>IF(N8-O8&lt;0,O8-N8,0)</f>
        <v>0</v>
      </c>
      <c r="R8" s="84">
        <f>IF(N8-O8&gt;0,N8-O8,0)</f>
        <v>0</v>
      </c>
      <c r="S8" s="83"/>
    </row>
    <row r="9" spans="1:19" ht="12.75" customHeight="1">
      <c r="A9" s="14">
        <v>2</v>
      </c>
      <c r="B9" s="14" t="s">
        <v>5828</v>
      </c>
      <c r="C9" s="16" t="s">
        <v>5829</v>
      </c>
      <c r="D9" s="16" t="s">
        <v>135</v>
      </c>
      <c r="E9" s="14" t="s">
        <v>5827</v>
      </c>
      <c r="F9" s="14" t="s">
        <v>32</v>
      </c>
      <c r="G9" s="83">
        <v>15</v>
      </c>
      <c r="H9" s="83">
        <v>0</v>
      </c>
      <c r="I9" s="83">
        <v>0</v>
      </c>
      <c r="J9" s="83">
        <v>4350000</v>
      </c>
      <c r="K9" s="83">
        <v>0</v>
      </c>
      <c r="L9" s="83">
        <v>0</v>
      </c>
      <c r="M9" s="83">
        <v>0</v>
      </c>
      <c r="N9" s="83">
        <f t="shared" ref="N9:N72" si="0">J9+K9+L9</f>
        <v>4350000</v>
      </c>
      <c r="O9" s="61">
        <v>4350000</v>
      </c>
      <c r="P9" s="84">
        <f t="shared" ref="P9:P72" si="1">N9-O9</f>
        <v>0</v>
      </c>
      <c r="Q9" s="84">
        <f t="shared" ref="Q9:Q72" si="2">IF(N9-O9&lt;0,O9-N9,0)</f>
        <v>0</v>
      </c>
      <c r="R9" s="84">
        <f t="shared" ref="R9:R72" si="3">IF(N9-O9&gt;0,N9-O9,0)</f>
        <v>0</v>
      </c>
      <c r="S9" s="83"/>
    </row>
    <row r="10" spans="1:19" ht="12.75" customHeight="1">
      <c r="A10" s="14">
        <v>3</v>
      </c>
      <c r="B10" s="14" t="s">
        <v>5830</v>
      </c>
      <c r="C10" s="16" t="s">
        <v>814</v>
      </c>
      <c r="D10" s="16" t="s">
        <v>39</v>
      </c>
      <c r="E10" s="14" t="s">
        <v>5827</v>
      </c>
      <c r="F10" s="14" t="s">
        <v>32</v>
      </c>
      <c r="G10" s="83">
        <v>19</v>
      </c>
      <c r="H10" s="83">
        <v>0</v>
      </c>
      <c r="I10" s="83">
        <v>0</v>
      </c>
      <c r="J10" s="83">
        <v>5510000</v>
      </c>
      <c r="K10" s="83">
        <v>0</v>
      </c>
      <c r="L10" s="83">
        <v>0</v>
      </c>
      <c r="M10" s="83">
        <v>0</v>
      </c>
      <c r="N10" s="83">
        <f t="shared" si="0"/>
        <v>5510000</v>
      </c>
      <c r="O10" s="61">
        <v>5510000</v>
      </c>
      <c r="P10" s="84">
        <f t="shared" si="1"/>
        <v>0</v>
      </c>
      <c r="Q10" s="84">
        <f t="shared" si="2"/>
        <v>0</v>
      </c>
      <c r="R10" s="84">
        <f t="shared" si="3"/>
        <v>0</v>
      </c>
      <c r="S10" s="83"/>
    </row>
    <row r="11" spans="1:19" ht="12.75" customHeight="1">
      <c r="A11" s="14">
        <v>4</v>
      </c>
      <c r="B11" s="14" t="s">
        <v>5831</v>
      </c>
      <c r="C11" s="16" t="s">
        <v>5832</v>
      </c>
      <c r="D11" s="16" t="s">
        <v>223</v>
      </c>
      <c r="E11" s="14" t="s">
        <v>5827</v>
      </c>
      <c r="F11" s="14" t="s">
        <v>32</v>
      </c>
      <c r="G11" s="83">
        <v>20</v>
      </c>
      <c r="H11" s="83">
        <v>0</v>
      </c>
      <c r="I11" s="83">
        <v>0</v>
      </c>
      <c r="J11" s="83">
        <v>5800000</v>
      </c>
      <c r="K11" s="83">
        <v>0</v>
      </c>
      <c r="L11" s="83">
        <v>0</v>
      </c>
      <c r="M11" s="83">
        <v>0</v>
      </c>
      <c r="N11" s="83">
        <f t="shared" si="0"/>
        <v>5800000</v>
      </c>
      <c r="O11" s="61">
        <v>5800000</v>
      </c>
      <c r="P11" s="84">
        <f t="shared" si="1"/>
        <v>0</v>
      </c>
      <c r="Q11" s="84">
        <f t="shared" si="2"/>
        <v>0</v>
      </c>
      <c r="R11" s="84">
        <f t="shared" si="3"/>
        <v>0</v>
      </c>
      <c r="S11" s="83"/>
    </row>
    <row r="12" spans="1:19" ht="12.75" customHeight="1">
      <c r="A12" s="14">
        <v>5</v>
      </c>
      <c r="B12" s="14" t="s">
        <v>5833</v>
      </c>
      <c r="C12" s="16" t="s">
        <v>38</v>
      </c>
      <c r="D12" s="16" t="s">
        <v>42</v>
      </c>
      <c r="E12" s="14" t="s">
        <v>5827</v>
      </c>
      <c r="F12" s="14" t="s">
        <v>32</v>
      </c>
      <c r="G12" s="83">
        <v>20</v>
      </c>
      <c r="H12" s="83">
        <v>0</v>
      </c>
      <c r="I12" s="83">
        <v>0</v>
      </c>
      <c r="J12" s="83">
        <v>5800000</v>
      </c>
      <c r="K12" s="83">
        <v>0</v>
      </c>
      <c r="L12" s="83">
        <v>0</v>
      </c>
      <c r="M12" s="83">
        <v>0</v>
      </c>
      <c r="N12" s="83">
        <f t="shared" si="0"/>
        <v>5800000</v>
      </c>
      <c r="O12" s="61">
        <v>5800000</v>
      </c>
      <c r="P12" s="84">
        <f t="shared" si="1"/>
        <v>0</v>
      </c>
      <c r="Q12" s="84">
        <f t="shared" si="2"/>
        <v>0</v>
      </c>
      <c r="R12" s="84">
        <f t="shared" si="3"/>
        <v>0</v>
      </c>
      <c r="S12" s="83"/>
    </row>
    <row r="13" spans="1:19" ht="12.75" customHeight="1">
      <c r="A13" s="14">
        <v>6</v>
      </c>
      <c r="B13" s="14" t="s">
        <v>5834</v>
      </c>
      <c r="C13" s="16" t="s">
        <v>669</v>
      </c>
      <c r="D13" s="16" t="s">
        <v>252</v>
      </c>
      <c r="E13" s="14" t="s">
        <v>5827</v>
      </c>
      <c r="F13" s="14" t="s">
        <v>32</v>
      </c>
      <c r="G13" s="83">
        <v>20</v>
      </c>
      <c r="H13" s="83">
        <v>0</v>
      </c>
      <c r="I13" s="83">
        <v>0</v>
      </c>
      <c r="J13" s="83">
        <v>5800000</v>
      </c>
      <c r="K13" s="83">
        <v>0</v>
      </c>
      <c r="L13" s="83">
        <v>0</v>
      </c>
      <c r="M13" s="83">
        <v>0</v>
      </c>
      <c r="N13" s="83">
        <f t="shared" si="0"/>
        <v>5800000</v>
      </c>
      <c r="O13" s="61">
        <v>5800000</v>
      </c>
      <c r="P13" s="84">
        <f t="shared" si="1"/>
        <v>0</v>
      </c>
      <c r="Q13" s="84">
        <f t="shared" si="2"/>
        <v>0</v>
      </c>
      <c r="R13" s="84">
        <f t="shared" si="3"/>
        <v>0</v>
      </c>
      <c r="S13" s="83"/>
    </row>
    <row r="14" spans="1:19" ht="12.75" customHeight="1">
      <c r="A14" s="14">
        <v>7</v>
      </c>
      <c r="B14" s="14" t="s">
        <v>5835</v>
      </c>
      <c r="C14" s="16" t="s">
        <v>1599</v>
      </c>
      <c r="D14" s="16" t="s">
        <v>397</v>
      </c>
      <c r="E14" s="14" t="s">
        <v>5827</v>
      </c>
      <c r="F14" s="14" t="s">
        <v>32</v>
      </c>
      <c r="G14" s="83">
        <v>20</v>
      </c>
      <c r="H14" s="83">
        <v>0</v>
      </c>
      <c r="I14" s="83">
        <v>0</v>
      </c>
      <c r="J14" s="83">
        <v>5800000</v>
      </c>
      <c r="K14" s="83">
        <v>0</v>
      </c>
      <c r="L14" s="83">
        <v>0</v>
      </c>
      <c r="M14" s="83">
        <v>0</v>
      </c>
      <c r="N14" s="83">
        <f t="shared" si="0"/>
        <v>5800000</v>
      </c>
      <c r="O14" s="61">
        <v>5800000</v>
      </c>
      <c r="P14" s="84">
        <f t="shared" si="1"/>
        <v>0</v>
      </c>
      <c r="Q14" s="84">
        <f t="shared" si="2"/>
        <v>0</v>
      </c>
      <c r="R14" s="84">
        <f t="shared" si="3"/>
        <v>0</v>
      </c>
      <c r="S14" s="83"/>
    </row>
    <row r="15" spans="1:19" ht="12.75" customHeight="1">
      <c r="A15" s="14">
        <v>8</v>
      </c>
      <c r="B15" s="14" t="s">
        <v>5836</v>
      </c>
      <c r="C15" s="16" t="s">
        <v>103</v>
      </c>
      <c r="D15" s="16" t="s">
        <v>705</v>
      </c>
      <c r="E15" s="14" t="s">
        <v>5827</v>
      </c>
      <c r="F15" s="14" t="s">
        <v>32</v>
      </c>
      <c r="G15" s="83">
        <v>20</v>
      </c>
      <c r="H15" s="83">
        <v>0</v>
      </c>
      <c r="I15" s="83">
        <v>0</v>
      </c>
      <c r="J15" s="83">
        <v>5800000</v>
      </c>
      <c r="K15" s="83">
        <v>0</v>
      </c>
      <c r="L15" s="83">
        <v>0</v>
      </c>
      <c r="M15" s="83">
        <v>0</v>
      </c>
      <c r="N15" s="83">
        <f t="shared" si="0"/>
        <v>5800000</v>
      </c>
      <c r="O15" s="61">
        <v>5800000</v>
      </c>
      <c r="P15" s="84">
        <f t="shared" si="1"/>
        <v>0</v>
      </c>
      <c r="Q15" s="84">
        <f t="shared" si="2"/>
        <v>0</v>
      </c>
      <c r="R15" s="84">
        <f t="shared" si="3"/>
        <v>0</v>
      </c>
      <c r="S15" s="83"/>
    </row>
    <row r="16" spans="1:19" ht="12.75" customHeight="1">
      <c r="A16" s="14">
        <v>9</v>
      </c>
      <c r="B16" s="14" t="s">
        <v>5837</v>
      </c>
      <c r="C16" s="16" t="s">
        <v>448</v>
      </c>
      <c r="D16" s="16" t="s">
        <v>192</v>
      </c>
      <c r="E16" s="14" t="s">
        <v>5827</v>
      </c>
      <c r="F16" s="14" t="s">
        <v>32</v>
      </c>
      <c r="G16" s="83">
        <v>18</v>
      </c>
      <c r="H16" s="83">
        <v>0</v>
      </c>
      <c r="I16" s="83">
        <v>0</v>
      </c>
      <c r="J16" s="83">
        <v>5220000</v>
      </c>
      <c r="K16" s="83">
        <v>0</v>
      </c>
      <c r="L16" s="83">
        <v>0</v>
      </c>
      <c r="M16" s="83">
        <v>0</v>
      </c>
      <c r="N16" s="83">
        <f t="shared" si="0"/>
        <v>5220000</v>
      </c>
      <c r="O16" s="61">
        <v>5220000</v>
      </c>
      <c r="P16" s="84">
        <f t="shared" si="1"/>
        <v>0</v>
      </c>
      <c r="Q16" s="84">
        <f t="shared" si="2"/>
        <v>0</v>
      </c>
      <c r="R16" s="84">
        <f t="shared" si="3"/>
        <v>0</v>
      </c>
      <c r="S16" s="83"/>
    </row>
    <row r="17" spans="1:19" ht="12.75" customHeight="1">
      <c r="A17" s="14">
        <v>10</v>
      </c>
      <c r="B17" s="14" t="s">
        <v>5838</v>
      </c>
      <c r="C17" s="16" t="s">
        <v>858</v>
      </c>
      <c r="D17" s="16" t="s">
        <v>170</v>
      </c>
      <c r="E17" s="14" t="s">
        <v>5827</v>
      </c>
      <c r="F17" s="14" t="s">
        <v>32</v>
      </c>
      <c r="G17" s="83">
        <v>20</v>
      </c>
      <c r="H17" s="83">
        <v>0</v>
      </c>
      <c r="I17" s="83">
        <v>0</v>
      </c>
      <c r="J17" s="83">
        <v>5800000</v>
      </c>
      <c r="K17" s="83">
        <v>0</v>
      </c>
      <c r="L17" s="83">
        <v>0</v>
      </c>
      <c r="M17" s="83">
        <v>0</v>
      </c>
      <c r="N17" s="83">
        <f t="shared" si="0"/>
        <v>5800000</v>
      </c>
      <c r="O17" s="61">
        <v>5800000</v>
      </c>
      <c r="P17" s="84">
        <f t="shared" si="1"/>
        <v>0</v>
      </c>
      <c r="Q17" s="84">
        <f t="shared" si="2"/>
        <v>0</v>
      </c>
      <c r="R17" s="84">
        <f t="shared" si="3"/>
        <v>0</v>
      </c>
      <c r="S17" s="83"/>
    </row>
    <row r="18" spans="1:19" ht="12.75" customHeight="1">
      <c r="A18" s="14">
        <v>11</v>
      </c>
      <c r="B18" s="14" t="s">
        <v>5839</v>
      </c>
      <c r="C18" s="16" t="s">
        <v>1538</v>
      </c>
      <c r="D18" s="16" t="s">
        <v>412</v>
      </c>
      <c r="E18" s="14" t="s">
        <v>5827</v>
      </c>
      <c r="F18" s="14" t="s">
        <v>32</v>
      </c>
      <c r="G18" s="83">
        <v>17</v>
      </c>
      <c r="H18" s="83">
        <v>3</v>
      </c>
      <c r="I18" s="83">
        <v>0</v>
      </c>
      <c r="J18" s="83">
        <v>4930000</v>
      </c>
      <c r="K18" s="83">
        <v>870000</v>
      </c>
      <c r="L18" s="83">
        <v>0</v>
      </c>
      <c r="M18" s="83">
        <v>0</v>
      </c>
      <c r="N18" s="83">
        <f t="shared" si="0"/>
        <v>5800000</v>
      </c>
      <c r="O18" s="61">
        <v>5800000</v>
      </c>
      <c r="P18" s="84">
        <f t="shared" si="1"/>
        <v>0</v>
      </c>
      <c r="Q18" s="84">
        <f t="shared" si="2"/>
        <v>0</v>
      </c>
      <c r="R18" s="84">
        <f t="shared" si="3"/>
        <v>0</v>
      </c>
      <c r="S18" s="83"/>
    </row>
    <row r="19" spans="1:19" ht="12.75" customHeight="1">
      <c r="A19" s="14">
        <v>12</v>
      </c>
      <c r="B19" s="14" t="s">
        <v>5840</v>
      </c>
      <c r="C19" s="16" t="s">
        <v>2603</v>
      </c>
      <c r="D19" s="16" t="s">
        <v>84</v>
      </c>
      <c r="E19" s="14" t="s">
        <v>5827</v>
      </c>
      <c r="F19" s="14" t="s">
        <v>32</v>
      </c>
      <c r="G19" s="83">
        <v>18</v>
      </c>
      <c r="H19" s="83">
        <v>0</v>
      </c>
      <c r="I19" s="83">
        <v>0</v>
      </c>
      <c r="J19" s="83">
        <v>5220000</v>
      </c>
      <c r="K19" s="83">
        <v>0</v>
      </c>
      <c r="L19" s="83">
        <v>0</v>
      </c>
      <c r="M19" s="83">
        <v>0</v>
      </c>
      <c r="N19" s="83">
        <f t="shared" si="0"/>
        <v>5220000</v>
      </c>
      <c r="O19" s="61">
        <v>5220000</v>
      </c>
      <c r="P19" s="84">
        <f t="shared" si="1"/>
        <v>0</v>
      </c>
      <c r="Q19" s="84">
        <f t="shared" si="2"/>
        <v>0</v>
      </c>
      <c r="R19" s="84">
        <f t="shared" si="3"/>
        <v>0</v>
      </c>
      <c r="S19" s="83"/>
    </row>
    <row r="20" spans="1:19" ht="12.75" customHeight="1">
      <c r="A20" s="14">
        <v>13</v>
      </c>
      <c r="B20" s="14" t="s">
        <v>5841</v>
      </c>
      <c r="C20" s="16" t="s">
        <v>461</v>
      </c>
      <c r="D20" s="16" t="s">
        <v>101</v>
      </c>
      <c r="E20" s="14" t="s">
        <v>5827</v>
      </c>
      <c r="F20" s="14" t="s">
        <v>32</v>
      </c>
      <c r="G20" s="83">
        <v>20</v>
      </c>
      <c r="H20" s="83">
        <v>0</v>
      </c>
      <c r="I20" s="83">
        <v>0</v>
      </c>
      <c r="J20" s="83">
        <v>5800000</v>
      </c>
      <c r="K20" s="83">
        <v>0</v>
      </c>
      <c r="L20" s="83">
        <v>0</v>
      </c>
      <c r="M20" s="83">
        <v>0</v>
      </c>
      <c r="N20" s="83">
        <f t="shared" si="0"/>
        <v>5800000</v>
      </c>
      <c r="O20" s="61">
        <v>5800000</v>
      </c>
      <c r="P20" s="84">
        <f t="shared" si="1"/>
        <v>0</v>
      </c>
      <c r="Q20" s="84">
        <f t="shared" si="2"/>
        <v>0</v>
      </c>
      <c r="R20" s="84">
        <f t="shared" si="3"/>
        <v>0</v>
      </c>
      <c r="S20" s="83"/>
    </row>
    <row r="21" spans="1:19" ht="12.75" customHeight="1">
      <c r="A21" s="14">
        <v>14</v>
      </c>
      <c r="B21" s="14" t="s">
        <v>5842</v>
      </c>
      <c r="C21" s="16" t="s">
        <v>5843</v>
      </c>
      <c r="D21" s="16" t="s">
        <v>492</v>
      </c>
      <c r="E21" s="14" t="s">
        <v>5827</v>
      </c>
      <c r="F21" s="14" t="s">
        <v>32</v>
      </c>
      <c r="G21" s="83">
        <v>21</v>
      </c>
      <c r="H21" s="83">
        <v>0</v>
      </c>
      <c r="I21" s="83">
        <v>0</v>
      </c>
      <c r="J21" s="83">
        <v>6090000</v>
      </c>
      <c r="K21" s="83">
        <v>0</v>
      </c>
      <c r="L21" s="83">
        <v>0</v>
      </c>
      <c r="M21" s="83">
        <v>0</v>
      </c>
      <c r="N21" s="83">
        <f t="shared" si="0"/>
        <v>6090000</v>
      </c>
      <c r="O21" s="61">
        <v>6090000</v>
      </c>
      <c r="P21" s="84">
        <f t="shared" si="1"/>
        <v>0</v>
      </c>
      <c r="Q21" s="84">
        <f t="shared" si="2"/>
        <v>0</v>
      </c>
      <c r="R21" s="84">
        <f t="shared" si="3"/>
        <v>0</v>
      </c>
      <c r="S21" s="83"/>
    </row>
    <row r="22" spans="1:19" ht="12.75" customHeight="1">
      <c r="A22" s="14">
        <v>15</v>
      </c>
      <c r="B22" s="14" t="s">
        <v>5844</v>
      </c>
      <c r="C22" s="16" t="s">
        <v>152</v>
      </c>
      <c r="D22" s="16" t="s">
        <v>244</v>
      </c>
      <c r="E22" s="14" t="s">
        <v>5827</v>
      </c>
      <c r="F22" s="14" t="s">
        <v>32</v>
      </c>
      <c r="G22" s="83">
        <v>20</v>
      </c>
      <c r="H22" s="83">
        <v>3</v>
      </c>
      <c r="I22" s="83">
        <v>0</v>
      </c>
      <c r="J22" s="83">
        <v>5800000</v>
      </c>
      <c r="K22" s="83">
        <v>870000</v>
      </c>
      <c r="L22" s="83">
        <v>0</v>
      </c>
      <c r="M22" s="83">
        <v>0</v>
      </c>
      <c r="N22" s="83">
        <f t="shared" si="0"/>
        <v>6670000</v>
      </c>
      <c r="O22" s="61">
        <v>6670000</v>
      </c>
      <c r="P22" s="84">
        <f t="shared" si="1"/>
        <v>0</v>
      </c>
      <c r="Q22" s="84">
        <f t="shared" si="2"/>
        <v>0</v>
      </c>
      <c r="R22" s="84">
        <f t="shared" si="3"/>
        <v>0</v>
      </c>
      <c r="S22" s="83"/>
    </row>
    <row r="23" spans="1:19" ht="12.75" customHeight="1">
      <c r="A23" s="14">
        <v>16</v>
      </c>
      <c r="B23" s="14" t="s">
        <v>5845</v>
      </c>
      <c r="C23" s="16" t="s">
        <v>279</v>
      </c>
      <c r="D23" s="16" t="s">
        <v>481</v>
      </c>
      <c r="E23" s="14" t="s">
        <v>5827</v>
      </c>
      <c r="F23" s="14" t="s">
        <v>32</v>
      </c>
      <c r="G23" s="83">
        <v>22</v>
      </c>
      <c r="H23" s="83">
        <v>0</v>
      </c>
      <c r="I23" s="83">
        <v>0</v>
      </c>
      <c r="J23" s="83">
        <v>6380000</v>
      </c>
      <c r="K23" s="83">
        <v>0</v>
      </c>
      <c r="L23" s="83">
        <v>0</v>
      </c>
      <c r="M23" s="83">
        <v>0</v>
      </c>
      <c r="N23" s="83">
        <f t="shared" si="0"/>
        <v>6380000</v>
      </c>
      <c r="O23" s="61">
        <v>6380000</v>
      </c>
      <c r="P23" s="84">
        <f t="shared" si="1"/>
        <v>0</v>
      </c>
      <c r="Q23" s="84">
        <f t="shared" si="2"/>
        <v>0</v>
      </c>
      <c r="R23" s="84">
        <f t="shared" si="3"/>
        <v>0</v>
      </c>
      <c r="S23" s="83"/>
    </row>
    <row r="24" spans="1:19" ht="12.75" customHeight="1">
      <c r="A24" s="14">
        <v>17</v>
      </c>
      <c r="B24" s="14" t="s">
        <v>5846</v>
      </c>
      <c r="C24" s="16" t="s">
        <v>448</v>
      </c>
      <c r="D24" s="16" t="s">
        <v>918</v>
      </c>
      <c r="E24" s="14" t="s">
        <v>5827</v>
      </c>
      <c r="F24" s="14" t="s">
        <v>32</v>
      </c>
      <c r="G24" s="83">
        <v>20</v>
      </c>
      <c r="H24" s="83">
        <v>3</v>
      </c>
      <c r="I24" s="83">
        <v>0</v>
      </c>
      <c r="J24" s="83">
        <v>5800000</v>
      </c>
      <c r="K24" s="83">
        <v>870000</v>
      </c>
      <c r="L24" s="83">
        <v>0</v>
      </c>
      <c r="M24" s="83">
        <v>0</v>
      </c>
      <c r="N24" s="83">
        <f t="shared" si="0"/>
        <v>6670000</v>
      </c>
      <c r="O24" s="61">
        <v>6670000</v>
      </c>
      <c r="P24" s="84">
        <f t="shared" si="1"/>
        <v>0</v>
      </c>
      <c r="Q24" s="84">
        <f t="shared" si="2"/>
        <v>0</v>
      </c>
      <c r="R24" s="84">
        <f t="shared" si="3"/>
        <v>0</v>
      </c>
      <c r="S24" s="83"/>
    </row>
    <row r="25" spans="1:19" ht="12.75" customHeight="1">
      <c r="A25" s="14">
        <v>18</v>
      </c>
      <c r="B25" s="14" t="s">
        <v>5847</v>
      </c>
      <c r="C25" s="16" t="s">
        <v>5848</v>
      </c>
      <c r="D25" s="16" t="s">
        <v>36</v>
      </c>
      <c r="E25" s="14" t="s">
        <v>5827</v>
      </c>
      <c r="F25" s="14" t="s">
        <v>32</v>
      </c>
      <c r="G25" s="83">
        <v>18</v>
      </c>
      <c r="H25" s="83">
        <v>0</v>
      </c>
      <c r="I25" s="83">
        <v>0</v>
      </c>
      <c r="J25" s="83">
        <v>5220000</v>
      </c>
      <c r="K25" s="83">
        <v>0</v>
      </c>
      <c r="L25" s="83">
        <v>0</v>
      </c>
      <c r="M25" s="83">
        <v>0</v>
      </c>
      <c r="N25" s="83">
        <f t="shared" si="0"/>
        <v>5220000</v>
      </c>
      <c r="O25" s="61">
        <v>5220000</v>
      </c>
      <c r="P25" s="84">
        <f t="shared" si="1"/>
        <v>0</v>
      </c>
      <c r="Q25" s="84">
        <f t="shared" si="2"/>
        <v>0</v>
      </c>
      <c r="R25" s="84">
        <f t="shared" si="3"/>
        <v>0</v>
      </c>
      <c r="S25" s="83"/>
    </row>
    <row r="26" spans="1:19" ht="12.75" customHeight="1">
      <c r="A26" s="14">
        <v>19</v>
      </c>
      <c r="B26" s="14" t="s">
        <v>5849</v>
      </c>
      <c r="C26" s="16" t="s">
        <v>5850</v>
      </c>
      <c r="D26" s="16" t="s">
        <v>158</v>
      </c>
      <c r="E26" s="14" t="s">
        <v>5827</v>
      </c>
      <c r="F26" s="14" t="s">
        <v>32</v>
      </c>
      <c r="G26" s="83">
        <v>20</v>
      </c>
      <c r="H26" s="83">
        <v>0</v>
      </c>
      <c r="I26" s="83">
        <v>0</v>
      </c>
      <c r="J26" s="83">
        <v>5800000</v>
      </c>
      <c r="K26" s="83">
        <v>0</v>
      </c>
      <c r="L26" s="83">
        <v>0</v>
      </c>
      <c r="M26" s="83">
        <v>0</v>
      </c>
      <c r="N26" s="83">
        <f t="shared" si="0"/>
        <v>5800000</v>
      </c>
      <c r="O26" s="61">
        <v>5800000</v>
      </c>
      <c r="P26" s="84">
        <f t="shared" si="1"/>
        <v>0</v>
      </c>
      <c r="Q26" s="84">
        <f t="shared" si="2"/>
        <v>0</v>
      </c>
      <c r="R26" s="84">
        <f t="shared" si="3"/>
        <v>0</v>
      </c>
      <c r="S26" s="83"/>
    </row>
    <row r="27" spans="1:19" ht="12.75" customHeight="1">
      <c r="A27" s="14">
        <v>20</v>
      </c>
      <c r="B27" s="14" t="s">
        <v>5851</v>
      </c>
      <c r="C27" s="16" t="s">
        <v>109</v>
      </c>
      <c r="D27" s="16" t="s">
        <v>74</v>
      </c>
      <c r="E27" s="14" t="s">
        <v>5827</v>
      </c>
      <c r="F27" s="14" t="s">
        <v>32</v>
      </c>
      <c r="G27" s="83">
        <v>19</v>
      </c>
      <c r="H27" s="83">
        <v>3</v>
      </c>
      <c r="I27" s="83">
        <v>0</v>
      </c>
      <c r="J27" s="83">
        <v>5510000</v>
      </c>
      <c r="K27" s="83">
        <v>870000</v>
      </c>
      <c r="L27" s="83">
        <v>0</v>
      </c>
      <c r="M27" s="83">
        <v>0</v>
      </c>
      <c r="N27" s="83">
        <f t="shared" si="0"/>
        <v>6380000</v>
      </c>
      <c r="O27" s="61">
        <v>6380000</v>
      </c>
      <c r="P27" s="84">
        <f t="shared" si="1"/>
        <v>0</v>
      </c>
      <c r="Q27" s="84">
        <f t="shared" si="2"/>
        <v>0</v>
      </c>
      <c r="R27" s="84">
        <f t="shared" si="3"/>
        <v>0</v>
      </c>
      <c r="S27" s="83"/>
    </row>
    <row r="28" spans="1:19" ht="12.75" customHeight="1">
      <c r="A28" s="14">
        <v>21</v>
      </c>
      <c r="B28" s="14" t="s">
        <v>5852</v>
      </c>
      <c r="C28" s="16" t="s">
        <v>152</v>
      </c>
      <c r="D28" s="16" t="s">
        <v>84</v>
      </c>
      <c r="E28" s="14" t="s">
        <v>5827</v>
      </c>
      <c r="F28" s="14" t="s">
        <v>32</v>
      </c>
      <c r="G28" s="83">
        <v>25</v>
      </c>
      <c r="H28" s="83">
        <v>0</v>
      </c>
      <c r="I28" s="83">
        <v>0</v>
      </c>
      <c r="J28" s="83">
        <v>7250000</v>
      </c>
      <c r="K28" s="83">
        <v>0</v>
      </c>
      <c r="L28" s="83">
        <v>0</v>
      </c>
      <c r="M28" s="83">
        <v>0</v>
      </c>
      <c r="N28" s="83">
        <f t="shared" si="0"/>
        <v>7250000</v>
      </c>
      <c r="O28" s="61">
        <v>7250000</v>
      </c>
      <c r="P28" s="84">
        <f t="shared" si="1"/>
        <v>0</v>
      </c>
      <c r="Q28" s="84">
        <f t="shared" si="2"/>
        <v>0</v>
      </c>
      <c r="R28" s="84">
        <f t="shared" si="3"/>
        <v>0</v>
      </c>
      <c r="S28" s="83"/>
    </row>
    <row r="29" spans="1:19" ht="12.75" customHeight="1">
      <c r="A29" s="14">
        <v>22</v>
      </c>
      <c r="B29" s="14" t="s">
        <v>5853</v>
      </c>
      <c r="C29" s="16" t="s">
        <v>1068</v>
      </c>
      <c r="D29" s="16" t="s">
        <v>203</v>
      </c>
      <c r="E29" s="14" t="s">
        <v>5827</v>
      </c>
      <c r="F29" s="14" t="s">
        <v>32</v>
      </c>
      <c r="G29" s="83">
        <v>19</v>
      </c>
      <c r="H29" s="83">
        <v>0</v>
      </c>
      <c r="I29" s="83">
        <v>0</v>
      </c>
      <c r="J29" s="83">
        <v>5510000</v>
      </c>
      <c r="K29" s="83">
        <v>0</v>
      </c>
      <c r="L29" s="83">
        <v>0</v>
      </c>
      <c r="M29" s="83">
        <v>0</v>
      </c>
      <c r="N29" s="83">
        <f t="shared" si="0"/>
        <v>5510000</v>
      </c>
      <c r="O29" s="61">
        <v>5510000</v>
      </c>
      <c r="P29" s="84">
        <f t="shared" si="1"/>
        <v>0</v>
      </c>
      <c r="Q29" s="84">
        <f t="shared" si="2"/>
        <v>0</v>
      </c>
      <c r="R29" s="84">
        <f t="shared" si="3"/>
        <v>0</v>
      </c>
      <c r="S29" s="83"/>
    </row>
    <row r="30" spans="1:19" ht="12.75" customHeight="1">
      <c r="A30" s="14">
        <v>23</v>
      </c>
      <c r="B30" s="14" t="s">
        <v>5854</v>
      </c>
      <c r="C30" s="16" t="s">
        <v>5256</v>
      </c>
      <c r="D30" s="16" t="s">
        <v>1281</v>
      </c>
      <c r="E30" s="14" t="s">
        <v>5827</v>
      </c>
      <c r="F30" s="14" t="s">
        <v>32</v>
      </c>
      <c r="G30" s="83">
        <v>18</v>
      </c>
      <c r="H30" s="83">
        <v>0</v>
      </c>
      <c r="I30" s="83">
        <v>0</v>
      </c>
      <c r="J30" s="83">
        <v>5220000</v>
      </c>
      <c r="K30" s="83">
        <v>0</v>
      </c>
      <c r="L30" s="83">
        <v>0</v>
      </c>
      <c r="M30" s="83">
        <v>0</v>
      </c>
      <c r="N30" s="83">
        <f t="shared" si="0"/>
        <v>5220000</v>
      </c>
      <c r="O30" s="61">
        <v>5220000</v>
      </c>
      <c r="P30" s="84">
        <f t="shared" si="1"/>
        <v>0</v>
      </c>
      <c r="Q30" s="84">
        <f t="shared" si="2"/>
        <v>0</v>
      </c>
      <c r="R30" s="84">
        <f t="shared" si="3"/>
        <v>0</v>
      </c>
      <c r="S30" s="83"/>
    </row>
    <row r="31" spans="1:19" ht="12.75" customHeight="1">
      <c r="A31" s="14">
        <v>24</v>
      </c>
      <c r="B31" s="14" t="s">
        <v>5855</v>
      </c>
      <c r="C31" s="16" t="s">
        <v>5856</v>
      </c>
      <c r="D31" s="16" t="s">
        <v>36</v>
      </c>
      <c r="E31" s="14" t="s">
        <v>5827</v>
      </c>
      <c r="F31" s="14" t="s">
        <v>32</v>
      </c>
      <c r="G31" s="83">
        <v>19</v>
      </c>
      <c r="H31" s="83">
        <v>0</v>
      </c>
      <c r="I31" s="83">
        <v>0</v>
      </c>
      <c r="J31" s="83">
        <v>5510000</v>
      </c>
      <c r="K31" s="83">
        <v>0</v>
      </c>
      <c r="L31" s="83">
        <v>0</v>
      </c>
      <c r="M31" s="83">
        <v>0</v>
      </c>
      <c r="N31" s="83">
        <f t="shared" si="0"/>
        <v>5510000</v>
      </c>
      <c r="O31" s="61">
        <v>5510000</v>
      </c>
      <c r="P31" s="84">
        <f t="shared" si="1"/>
        <v>0</v>
      </c>
      <c r="Q31" s="84">
        <f t="shared" si="2"/>
        <v>0</v>
      </c>
      <c r="R31" s="84">
        <f t="shared" si="3"/>
        <v>0</v>
      </c>
      <c r="S31" s="83"/>
    </row>
    <row r="32" spans="1:19" ht="12.75" customHeight="1">
      <c r="A32" s="14">
        <v>25</v>
      </c>
      <c r="B32" s="14" t="s">
        <v>5857</v>
      </c>
      <c r="C32" s="16" t="s">
        <v>5858</v>
      </c>
      <c r="D32" s="16" t="s">
        <v>84</v>
      </c>
      <c r="E32" s="14" t="s">
        <v>5827</v>
      </c>
      <c r="F32" s="14" t="s">
        <v>32</v>
      </c>
      <c r="G32" s="83">
        <v>19</v>
      </c>
      <c r="H32" s="83">
        <v>0</v>
      </c>
      <c r="I32" s="83">
        <v>0</v>
      </c>
      <c r="J32" s="83">
        <v>5510000</v>
      </c>
      <c r="K32" s="83">
        <v>0</v>
      </c>
      <c r="L32" s="83">
        <v>0</v>
      </c>
      <c r="M32" s="83">
        <v>0</v>
      </c>
      <c r="N32" s="83">
        <f t="shared" si="0"/>
        <v>5510000</v>
      </c>
      <c r="O32" s="61">
        <v>5510000</v>
      </c>
      <c r="P32" s="84">
        <f t="shared" si="1"/>
        <v>0</v>
      </c>
      <c r="Q32" s="84">
        <f t="shared" si="2"/>
        <v>0</v>
      </c>
      <c r="R32" s="84">
        <f t="shared" si="3"/>
        <v>0</v>
      </c>
      <c r="S32" s="83"/>
    </row>
    <row r="33" spans="1:19" ht="12.75" customHeight="1">
      <c r="A33" s="14">
        <v>26</v>
      </c>
      <c r="B33" s="14" t="s">
        <v>5859</v>
      </c>
      <c r="C33" s="16" t="s">
        <v>5860</v>
      </c>
      <c r="D33" s="16" t="s">
        <v>124</v>
      </c>
      <c r="E33" s="14" t="s">
        <v>5827</v>
      </c>
      <c r="F33" s="14" t="s">
        <v>64</v>
      </c>
      <c r="G33" s="83">
        <v>20</v>
      </c>
      <c r="H33" s="83">
        <v>0</v>
      </c>
      <c r="I33" s="83">
        <v>0</v>
      </c>
      <c r="J33" s="83">
        <v>5800000</v>
      </c>
      <c r="K33" s="83">
        <v>0</v>
      </c>
      <c r="L33" s="83">
        <v>0</v>
      </c>
      <c r="M33" s="83">
        <f>G33*290000*0.7</f>
        <v>4059999.9999999995</v>
      </c>
      <c r="N33" s="83">
        <f t="shared" si="0"/>
        <v>5800000</v>
      </c>
      <c r="O33" s="61">
        <v>5800000</v>
      </c>
      <c r="P33" s="84">
        <f t="shared" si="1"/>
        <v>0</v>
      </c>
      <c r="Q33" s="84">
        <f t="shared" si="2"/>
        <v>0</v>
      </c>
      <c r="R33" s="84">
        <f t="shared" si="3"/>
        <v>0</v>
      </c>
      <c r="S33" s="83"/>
    </row>
    <row r="34" spans="1:19" ht="12.75" customHeight="1">
      <c r="A34" s="14">
        <v>27</v>
      </c>
      <c r="B34" s="14" t="s">
        <v>5861</v>
      </c>
      <c r="C34" s="16" t="s">
        <v>5862</v>
      </c>
      <c r="D34" s="16" t="s">
        <v>360</v>
      </c>
      <c r="E34" s="14" t="s">
        <v>5827</v>
      </c>
      <c r="F34" s="14" t="s">
        <v>32</v>
      </c>
      <c r="G34" s="83">
        <v>18</v>
      </c>
      <c r="H34" s="83">
        <v>0</v>
      </c>
      <c r="I34" s="83">
        <v>0</v>
      </c>
      <c r="J34" s="83">
        <v>5220000</v>
      </c>
      <c r="K34" s="83">
        <v>0</v>
      </c>
      <c r="L34" s="83">
        <v>0</v>
      </c>
      <c r="M34" s="83">
        <v>0</v>
      </c>
      <c r="N34" s="83">
        <f t="shared" si="0"/>
        <v>5220000</v>
      </c>
      <c r="O34" s="61">
        <v>5220000</v>
      </c>
      <c r="P34" s="84">
        <f t="shared" si="1"/>
        <v>0</v>
      </c>
      <c r="Q34" s="84">
        <f t="shared" si="2"/>
        <v>0</v>
      </c>
      <c r="R34" s="84">
        <f t="shared" si="3"/>
        <v>0</v>
      </c>
      <c r="S34" s="83"/>
    </row>
    <row r="35" spans="1:19">
      <c r="A35" s="14">
        <v>28</v>
      </c>
      <c r="B35" s="14" t="s">
        <v>5863</v>
      </c>
      <c r="C35" s="16" t="s">
        <v>5864</v>
      </c>
      <c r="D35" s="16" t="s">
        <v>173</v>
      </c>
      <c r="E35" s="14" t="s">
        <v>5827</v>
      </c>
      <c r="F35" s="14" t="s">
        <v>32</v>
      </c>
      <c r="G35" s="83">
        <v>10</v>
      </c>
      <c r="H35" s="83">
        <v>0</v>
      </c>
      <c r="I35" s="83">
        <v>0</v>
      </c>
      <c r="J35" s="83">
        <v>2900000</v>
      </c>
      <c r="K35" s="83">
        <v>0</v>
      </c>
      <c r="L35" s="83">
        <v>0</v>
      </c>
      <c r="M35" s="83">
        <v>0</v>
      </c>
      <c r="N35" s="83">
        <f t="shared" si="0"/>
        <v>2900000</v>
      </c>
      <c r="O35" s="61">
        <v>0</v>
      </c>
      <c r="P35" s="84">
        <f t="shared" si="1"/>
        <v>2900000</v>
      </c>
      <c r="Q35" s="84">
        <f t="shared" si="2"/>
        <v>0</v>
      </c>
      <c r="R35" s="84">
        <f t="shared" si="3"/>
        <v>2900000</v>
      </c>
      <c r="S35" s="83"/>
    </row>
    <row r="36" spans="1:19" ht="12.75" customHeight="1">
      <c r="A36" s="14">
        <v>29</v>
      </c>
      <c r="B36" s="14" t="s">
        <v>5865</v>
      </c>
      <c r="C36" s="16" t="s">
        <v>121</v>
      </c>
      <c r="D36" s="16" t="s">
        <v>96</v>
      </c>
      <c r="E36" s="14" t="s">
        <v>5827</v>
      </c>
      <c r="F36" s="14" t="s">
        <v>32</v>
      </c>
      <c r="G36" s="83">
        <v>20</v>
      </c>
      <c r="H36" s="83">
        <v>0</v>
      </c>
      <c r="I36" s="83">
        <v>0</v>
      </c>
      <c r="J36" s="83">
        <v>5800000</v>
      </c>
      <c r="K36" s="83">
        <v>0</v>
      </c>
      <c r="L36" s="83">
        <v>0</v>
      </c>
      <c r="M36" s="83">
        <v>0</v>
      </c>
      <c r="N36" s="83">
        <f t="shared" si="0"/>
        <v>5800000</v>
      </c>
      <c r="O36" s="61">
        <v>11020000</v>
      </c>
      <c r="P36" s="84">
        <f t="shared" si="1"/>
        <v>-5220000</v>
      </c>
      <c r="Q36" s="84">
        <f t="shared" si="2"/>
        <v>5220000</v>
      </c>
      <c r="R36" s="84">
        <f t="shared" si="3"/>
        <v>0</v>
      </c>
      <c r="S36" s="83"/>
    </row>
    <row r="37" spans="1:19">
      <c r="A37" s="14">
        <v>30</v>
      </c>
      <c r="B37" s="14" t="s">
        <v>5866</v>
      </c>
      <c r="C37" s="16" t="s">
        <v>5867</v>
      </c>
      <c r="D37" s="16" t="s">
        <v>36</v>
      </c>
      <c r="E37" s="14" t="s">
        <v>5827</v>
      </c>
      <c r="F37" s="14" t="s">
        <v>32</v>
      </c>
      <c r="G37" s="83">
        <v>18</v>
      </c>
      <c r="H37" s="83">
        <v>3</v>
      </c>
      <c r="I37" s="83">
        <v>0</v>
      </c>
      <c r="J37" s="83">
        <v>5220000</v>
      </c>
      <c r="K37" s="83">
        <v>870000</v>
      </c>
      <c r="L37" s="83">
        <v>0</v>
      </c>
      <c r="M37" s="83">
        <v>0</v>
      </c>
      <c r="N37" s="83">
        <f t="shared" si="0"/>
        <v>6090000</v>
      </c>
      <c r="O37" s="61">
        <v>0</v>
      </c>
      <c r="P37" s="84">
        <f t="shared" si="1"/>
        <v>6090000</v>
      </c>
      <c r="Q37" s="84">
        <f t="shared" si="2"/>
        <v>0</v>
      </c>
      <c r="R37" s="84">
        <f t="shared" si="3"/>
        <v>6090000</v>
      </c>
      <c r="S37" s="83"/>
    </row>
    <row r="38" spans="1:19" ht="12.75" customHeight="1">
      <c r="A38" s="14">
        <v>31</v>
      </c>
      <c r="B38" s="14" t="s">
        <v>5868</v>
      </c>
      <c r="C38" s="16" t="s">
        <v>5869</v>
      </c>
      <c r="D38" s="16" t="s">
        <v>400</v>
      </c>
      <c r="E38" s="14" t="s">
        <v>5827</v>
      </c>
      <c r="F38" s="14" t="s">
        <v>204</v>
      </c>
      <c r="G38" s="83">
        <v>16</v>
      </c>
      <c r="H38" s="83">
        <v>0</v>
      </c>
      <c r="I38" s="83">
        <v>0</v>
      </c>
      <c r="J38" s="83">
        <v>4640000</v>
      </c>
      <c r="K38" s="83">
        <v>0</v>
      </c>
      <c r="L38" s="83">
        <v>0</v>
      </c>
      <c r="M38" s="83">
        <f>G38*290000</f>
        <v>4640000</v>
      </c>
      <c r="N38" s="83">
        <f t="shared" si="0"/>
        <v>4640000</v>
      </c>
      <c r="O38" s="61">
        <v>4650000</v>
      </c>
      <c r="P38" s="84">
        <f t="shared" si="1"/>
        <v>-10000</v>
      </c>
      <c r="Q38" s="84">
        <f t="shared" si="2"/>
        <v>10000</v>
      </c>
      <c r="R38" s="84">
        <f t="shared" si="3"/>
        <v>0</v>
      </c>
      <c r="S38" s="83"/>
    </row>
    <row r="39" spans="1:19" ht="12.75" customHeight="1">
      <c r="A39" s="14">
        <v>32</v>
      </c>
      <c r="B39" s="14" t="s">
        <v>5870</v>
      </c>
      <c r="C39" s="16" t="s">
        <v>720</v>
      </c>
      <c r="D39" s="16" t="s">
        <v>142</v>
      </c>
      <c r="E39" s="14" t="s">
        <v>5827</v>
      </c>
      <c r="F39" s="14" t="s">
        <v>32</v>
      </c>
      <c r="G39" s="83">
        <v>20</v>
      </c>
      <c r="H39" s="83">
        <v>0</v>
      </c>
      <c r="I39" s="83">
        <v>0</v>
      </c>
      <c r="J39" s="83">
        <v>5800000</v>
      </c>
      <c r="K39" s="83">
        <v>0</v>
      </c>
      <c r="L39" s="83">
        <v>0</v>
      </c>
      <c r="M39" s="83">
        <v>0</v>
      </c>
      <c r="N39" s="83">
        <f t="shared" si="0"/>
        <v>5800000</v>
      </c>
      <c r="O39" s="61">
        <v>5800000</v>
      </c>
      <c r="P39" s="84">
        <f t="shared" si="1"/>
        <v>0</v>
      </c>
      <c r="Q39" s="84">
        <f t="shared" si="2"/>
        <v>0</v>
      </c>
      <c r="R39" s="84">
        <f t="shared" si="3"/>
        <v>0</v>
      </c>
      <c r="S39" s="83"/>
    </row>
    <row r="40" spans="1:19" ht="12.75" customHeight="1">
      <c r="A40" s="14">
        <v>33</v>
      </c>
      <c r="B40" s="14" t="s">
        <v>5871</v>
      </c>
      <c r="C40" s="16" t="s">
        <v>843</v>
      </c>
      <c r="D40" s="16" t="s">
        <v>1228</v>
      </c>
      <c r="E40" s="14" t="s">
        <v>5827</v>
      </c>
      <c r="F40" s="14" t="s">
        <v>32</v>
      </c>
      <c r="G40" s="83">
        <v>18</v>
      </c>
      <c r="H40" s="83">
        <v>3</v>
      </c>
      <c r="I40" s="83">
        <v>0</v>
      </c>
      <c r="J40" s="83">
        <v>5220000</v>
      </c>
      <c r="K40" s="83">
        <v>870000</v>
      </c>
      <c r="L40" s="83">
        <v>0</v>
      </c>
      <c r="M40" s="83">
        <v>0</v>
      </c>
      <c r="N40" s="83">
        <f t="shared" si="0"/>
        <v>6090000</v>
      </c>
      <c r="O40" s="61">
        <v>11890000</v>
      </c>
      <c r="P40" s="84">
        <f t="shared" si="1"/>
        <v>-5800000</v>
      </c>
      <c r="Q40" s="84">
        <f t="shared" si="2"/>
        <v>5800000</v>
      </c>
      <c r="R40" s="84">
        <f t="shared" si="3"/>
        <v>0</v>
      </c>
      <c r="S40" s="83"/>
    </row>
    <row r="41" spans="1:19" ht="12.75" customHeight="1">
      <c r="A41" s="14">
        <v>34</v>
      </c>
      <c r="B41" s="14" t="s">
        <v>5872</v>
      </c>
      <c r="C41" s="16" t="s">
        <v>152</v>
      </c>
      <c r="D41" s="16" t="s">
        <v>244</v>
      </c>
      <c r="E41" s="14" t="s">
        <v>5827</v>
      </c>
      <c r="F41" s="14" t="s">
        <v>32</v>
      </c>
      <c r="G41" s="83">
        <v>20</v>
      </c>
      <c r="H41" s="83">
        <v>0</v>
      </c>
      <c r="I41" s="83">
        <v>0</v>
      </c>
      <c r="J41" s="83">
        <v>5800000</v>
      </c>
      <c r="K41" s="83">
        <v>0</v>
      </c>
      <c r="L41" s="83">
        <v>0</v>
      </c>
      <c r="M41" s="83">
        <v>0</v>
      </c>
      <c r="N41" s="83">
        <f t="shared" si="0"/>
        <v>5800000</v>
      </c>
      <c r="O41" s="61">
        <v>5800000</v>
      </c>
      <c r="P41" s="84">
        <f t="shared" si="1"/>
        <v>0</v>
      </c>
      <c r="Q41" s="84">
        <f t="shared" si="2"/>
        <v>0</v>
      </c>
      <c r="R41" s="84">
        <f t="shared" si="3"/>
        <v>0</v>
      </c>
      <c r="S41" s="83"/>
    </row>
    <row r="42" spans="1:19">
      <c r="A42" s="14">
        <v>35</v>
      </c>
      <c r="B42" s="14" t="s">
        <v>5873</v>
      </c>
      <c r="C42" s="16" t="s">
        <v>2244</v>
      </c>
      <c r="D42" s="16" t="s">
        <v>256</v>
      </c>
      <c r="E42" s="14" t="s">
        <v>5827</v>
      </c>
      <c r="F42" s="14" t="s">
        <v>32</v>
      </c>
      <c r="G42" s="83">
        <v>16</v>
      </c>
      <c r="H42" s="83">
        <v>0</v>
      </c>
      <c r="I42" s="83">
        <v>0</v>
      </c>
      <c r="J42" s="83">
        <v>4640000</v>
      </c>
      <c r="K42" s="83">
        <v>0</v>
      </c>
      <c r="L42" s="83">
        <v>0</v>
      </c>
      <c r="M42" s="83">
        <v>0</v>
      </c>
      <c r="N42" s="83">
        <f t="shared" si="0"/>
        <v>4640000</v>
      </c>
      <c r="O42" s="61">
        <v>0</v>
      </c>
      <c r="P42" s="84">
        <f t="shared" si="1"/>
        <v>4640000</v>
      </c>
      <c r="Q42" s="84">
        <f t="shared" si="2"/>
        <v>0</v>
      </c>
      <c r="R42" s="84">
        <f t="shared" si="3"/>
        <v>4640000</v>
      </c>
      <c r="S42" s="83"/>
    </row>
    <row r="43" spans="1:19">
      <c r="A43" s="14">
        <v>36</v>
      </c>
      <c r="B43" s="14" t="s">
        <v>5874</v>
      </c>
      <c r="C43" s="16" t="s">
        <v>1736</v>
      </c>
      <c r="D43" s="16" t="s">
        <v>658</v>
      </c>
      <c r="E43" s="14" t="s">
        <v>5827</v>
      </c>
      <c r="F43" s="14" t="s">
        <v>32</v>
      </c>
      <c r="G43" s="83">
        <v>16</v>
      </c>
      <c r="H43" s="83">
        <v>0</v>
      </c>
      <c r="I43" s="83">
        <v>0</v>
      </c>
      <c r="J43" s="83">
        <v>4640000</v>
      </c>
      <c r="K43" s="83">
        <v>0</v>
      </c>
      <c r="L43" s="83">
        <v>0</v>
      </c>
      <c r="M43" s="83">
        <v>0</v>
      </c>
      <c r="N43" s="83">
        <f t="shared" si="0"/>
        <v>4640000</v>
      </c>
      <c r="O43" s="61">
        <v>0</v>
      </c>
      <c r="P43" s="84">
        <f t="shared" si="1"/>
        <v>4640000</v>
      </c>
      <c r="Q43" s="84">
        <f t="shared" si="2"/>
        <v>0</v>
      </c>
      <c r="R43" s="84">
        <f t="shared" si="3"/>
        <v>4640000</v>
      </c>
      <c r="S43" s="83"/>
    </row>
    <row r="44" spans="1:19" ht="12.75" customHeight="1">
      <c r="A44" s="14">
        <v>37</v>
      </c>
      <c r="B44" s="14" t="s">
        <v>5875</v>
      </c>
      <c r="C44" s="16" t="s">
        <v>1949</v>
      </c>
      <c r="D44" s="16" t="s">
        <v>275</v>
      </c>
      <c r="E44" s="14" t="s">
        <v>5827</v>
      </c>
      <c r="F44" s="14" t="s">
        <v>32</v>
      </c>
      <c r="G44" s="83">
        <v>18</v>
      </c>
      <c r="H44" s="83">
        <v>0</v>
      </c>
      <c r="I44" s="83">
        <v>0</v>
      </c>
      <c r="J44" s="83">
        <v>5220000</v>
      </c>
      <c r="K44" s="83">
        <v>0</v>
      </c>
      <c r="L44" s="83">
        <v>0</v>
      </c>
      <c r="M44" s="83">
        <v>0</v>
      </c>
      <c r="N44" s="83">
        <f t="shared" si="0"/>
        <v>5220000</v>
      </c>
      <c r="O44" s="61">
        <v>5220000</v>
      </c>
      <c r="P44" s="84">
        <f t="shared" si="1"/>
        <v>0</v>
      </c>
      <c r="Q44" s="84">
        <f t="shared" si="2"/>
        <v>0</v>
      </c>
      <c r="R44" s="84">
        <f t="shared" si="3"/>
        <v>0</v>
      </c>
      <c r="S44" s="83"/>
    </row>
    <row r="45" spans="1:19" ht="12.75" customHeight="1">
      <c r="A45" s="14">
        <v>38</v>
      </c>
      <c r="B45" s="14" t="s">
        <v>5876</v>
      </c>
      <c r="C45" s="16" t="s">
        <v>59</v>
      </c>
      <c r="D45" s="16" t="s">
        <v>725</v>
      </c>
      <c r="E45" s="14" t="s">
        <v>5827</v>
      </c>
      <c r="F45" s="14" t="s">
        <v>32</v>
      </c>
      <c r="G45" s="83">
        <v>17</v>
      </c>
      <c r="H45" s="83">
        <v>0</v>
      </c>
      <c r="I45" s="83">
        <v>0</v>
      </c>
      <c r="J45" s="83">
        <v>4930000</v>
      </c>
      <c r="K45" s="83">
        <v>0</v>
      </c>
      <c r="L45" s="83">
        <v>0</v>
      </c>
      <c r="M45" s="83">
        <v>0</v>
      </c>
      <c r="N45" s="83">
        <f t="shared" si="0"/>
        <v>4930000</v>
      </c>
      <c r="O45" s="61">
        <v>4960000</v>
      </c>
      <c r="P45" s="84">
        <f t="shared" si="1"/>
        <v>-30000</v>
      </c>
      <c r="Q45" s="84">
        <f t="shared" si="2"/>
        <v>30000</v>
      </c>
      <c r="R45" s="84">
        <f t="shared" si="3"/>
        <v>0</v>
      </c>
      <c r="S45" s="83"/>
    </row>
    <row r="46" spans="1:19" ht="12.75" customHeight="1">
      <c r="A46" s="14">
        <v>39</v>
      </c>
      <c r="B46" s="14" t="s">
        <v>5877</v>
      </c>
      <c r="C46" s="16" t="s">
        <v>925</v>
      </c>
      <c r="D46" s="16" t="s">
        <v>173</v>
      </c>
      <c r="E46" s="14" t="s">
        <v>5827</v>
      </c>
      <c r="F46" s="14" t="s">
        <v>32</v>
      </c>
      <c r="G46" s="83">
        <v>14</v>
      </c>
      <c r="H46" s="83">
        <v>0</v>
      </c>
      <c r="I46" s="83">
        <v>0</v>
      </c>
      <c r="J46" s="83">
        <v>4060000</v>
      </c>
      <c r="K46" s="83">
        <v>0</v>
      </c>
      <c r="L46" s="83">
        <v>0</v>
      </c>
      <c r="M46" s="83">
        <v>0</v>
      </c>
      <c r="N46" s="83">
        <f t="shared" si="0"/>
        <v>4060000</v>
      </c>
      <c r="O46" s="61">
        <v>4060000</v>
      </c>
      <c r="P46" s="84">
        <f t="shared" si="1"/>
        <v>0</v>
      </c>
      <c r="Q46" s="84">
        <f t="shared" si="2"/>
        <v>0</v>
      </c>
      <c r="R46" s="84">
        <f t="shared" si="3"/>
        <v>0</v>
      </c>
      <c r="S46" s="83"/>
    </row>
    <row r="47" spans="1:19" ht="12.75" customHeight="1">
      <c r="A47" s="14">
        <v>40</v>
      </c>
      <c r="B47" s="14" t="s">
        <v>5878</v>
      </c>
      <c r="C47" s="16" t="s">
        <v>389</v>
      </c>
      <c r="D47" s="16" t="s">
        <v>135</v>
      </c>
      <c r="E47" s="14" t="s">
        <v>5827</v>
      </c>
      <c r="F47" s="14" t="s">
        <v>32</v>
      </c>
      <c r="G47" s="83">
        <v>18</v>
      </c>
      <c r="H47" s="83">
        <v>0</v>
      </c>
      <c r="I47" s="83">
        <v>0</v>
      </c>
      <c r="J47" s="83">
        <v>5220000</v>
      </c>
      <c r="K47" s="83">
        <v>0</v>
      </c>
      <c r="L47" s="83">
        <v>0</v>
      </c>
      <c r="M47" s="83">
        <v>0</v>
      </c>
      <c r="N47" s="83">
        <f t="shared" si="0"/>
        <v>5220000</v>
      </c>
      <c r="O47" s="61">
        <v>5220000</v>
      </c>
      <c r="P47" s="84">
        <f t="shared" si="1"/>
        <v>0</v>
      </c>
      <c r="Q47" s="84">
        <f t="shared" si="2"/>
        <v>0</v>
      </c>
      <c r="R47" s="84">
        <f t="shared" si="3"/>
        <v>0</v>
      </c>
      <c r="S47" s="83"/>
    </row>
    <row r="48" spans="1:19" ht="12.75" customHeight="1">
      <c r="A48" s="14">
        <v>41</v>
      </c>
      <c r="B48" s="14" t="s">
        <v>5879</v>
      </c>
      <c r="C48" s="16" t="s">
        <v>109</v>
      </c>
      <c r="D48" s="16" t="s">
        <v>1028</v>
      </c>
      <c r="E48" s="14" t="s">
        <v>5827</v>
      </c>
      <c r="F48" s="14" t="s">
        <v>32</v>
      </c>
      <c r="G48" s="83">
        <v>20</v>
      </c>
      <c r="H48" s="83">
        <v>0</v>
      </c>
      <c r="I48" s="83">
        <v>0</v>
      </c>
      <c r="J48" s="83">
        <v>5800000</v>
      </c>
      <c r="K48" s="83">
        <v>0</v>
      </c>
      <c r="L48" s="83">
        <v>0</v>
      </c>
      <c r="M48" s="83">
        <v>0</v>
      </c>
      <c r="N48" s="83">
        <f t="shared" si="0"/>
        <v>5800000</v>
      </c>
      <c r="O48" s="61">
        <v>5800000</v>
      </c>
      <c r="P48" s="84">
        <f t="shared" si="1"/>
        <v>0</v>
      </c>
      <c r="Q48" s="84">
        <f t="shared" si="2"/>
        <v>0</v>
      </c>
      <c r="R48" s="84">
        <f t="shared" si="3"/>
        <v>0</v>
      </c>
      <c r="S48" s="83"/>
    </row>
    <row r="49" spans="1:19" ht="12.75" customHeight="1">
      <c r="A49" s="14">
        <v>42</v>
      </c>
      <c r="B49" s="14" t="s">
        <v>5880</v>
      </c>
      <c r="C49" s="16" t="s">
        <v>222</v>
      </c>
      <c r="D49" s="16" t="s">
        <v>223</v>
      </c>
      <c r="E49" s="14" t="s">
        <v>5827</v>
      </c>
      <c r="F49" s="14" t="s">
        <v>32</v>
      </c>
      <c r="G49" s="83">
        <v>17</v>
      </c>
      <c r="H49" s="83">
        <v>0</v>
      </c>
      <c r="I49" s="83">
        <v>0</v>
      </c>
      <c r="J49" s="83">
        <v>4930000</v>
      </c>
      <c r="K49" s="83">
        <v>0</v>
      </c>
      <c r="L49" s="83">
        <v>0</v>
      </c>
      <c r="M49" s="83">
        <v>0</v>
      </c>
      <c r="N49" s="83">
        <f t="shared" si="0"/>
        <v>4930000</v>
      </c>
      <c r="O49" s="61">
        <v>4930000</v>
      </c>
      <c r="P49" s="84">
        <f t="shared" si="1"/>
        <v>0</v>
      </c>
      <c r="Q49" s="84">
        <f t="shared" si="2"/>
        <v>0</v>
      </c>
      <c r="R49" s="84">
        <f t="shared" si="3"/>
        <v>0</v>
      </c>
      <c r="S49" s="83"/>
    </row>
    <row r="50" spans="1:19" ht="12.75" customHeight="1">
      <c r="A50" s="14">
        <v>43</v>
      </c>
      <c r="B50" s="14" t="s">
        <v>5881</v>
      </c>
      <c r="C50" s="16" t="s">
        <v>5882</v>
      </c>
      <c r="D50" s="16" t="s">
        <v>3410</v>
      </c>
      <c r="E50" s="14" t="s">
        <v>5827</v>
      </c>
      <c r="F50" s="14" t="s">
        <v>32</v>
      </c>
      <c r="G50" s="83">
        <v>16</v>
      </c>
      <c r="H50" s="83">
        <v>0</v>
      </c>
      <c r="I50" s="83">
        <v>0</v>
      </c>
      <c r="J50" s="83">
        <v>4640000</v>
      </c>
      <c r="K50" s="83">
        <v>0</v>
      </c>
      <c r="L50" s="83">
        <v>0</v>
      </c>
      <c r="M50" s="83">
        <v>0</v>
      </c>
      <c r="N50" s="83">
        <f t="shared" si="0"/>
        <v>4640000</v>
      </c>
      <c r="O50" s="61">
        <v>4640000</v>
      </c>
      <c r="P50" s="84">
        <f t="shared" si="1"/>
        <v>0</v>
      </c>
      <c r="Q50" s="84">
        <f t="shared" si="2"/>
        <v>0</v>
      </c>
      <c r="R50" s="84">
        <f t="shared" si="3"/>
        <v>0</v>
      </c>
      <c r="S50" s="83"/>
    </row>
    <row r="51" spans="1:19" ht="12.75" customHeight="1">
      <c r="A51" s="14">
        <v>44</v>
      </c>
      <c r="B51" s="14" t="s">
        <v>5883</v>
      </c>
      <c r="C51" s="16" t="s">
        <v>796</v>
      </c>
      <c r="D51" s="16" t="s">
        <v>192</v>
      </c>
      <c r="E51" s="14" t="s">
        <v>5827</v>
      </c>
      <c r="F51" s="14" t="s">
        <v>32</v>
      </c>
      <c r="G51" s="83">
        <v>16</v>
      </c>
      <c r="H51" s="83">
        <v>0</v>
      </c>
      <c r="I51" s="83">
        <v>0</v>
      </c>
      <c r="J51" s="83">
        <v>4640000</v>
      </c>
      <c r="K51" s="83">
        <v>0</v>
      </c>
      <c r="L51" s="83">
        <v>0</v>
      </c>
      <c r="M51" s="83">
        <v>0</v>
      </c>
      <c r="N51" s="83">
        <f t="shared" si="0"/>
        <v>4640000</v>
      </c>
      <c r="O51" s="61">
        <v>4640000</v>
      </c>
      <c r="P51" s="84">
        <f t="shared" si="1"/>
        <v>0</v>
      </c>
      <c r="Q51" s="84">
        <f t="shared" si="2"/>
        <v>0</v>
      </c>
      <c r="R51" s="84">
        <f t="shared" si="3"/>
        <v>0</v>
      </c>
      <c r="S51" s="83"/>
    </row>
    <row r="52" spans="1:19" ht="12.75" customHeight="1">
      <c r="A52" s="14">
        <v>45</v>
      </c>
      <c r="B52" s="14" t="s">
        <v>5884</v>
      </c>
      <c r="C52" s="16" t="s">
        <v>5885</v>
      </c>
      <c r="D52" s="16" t="s">
        <v>272</v>
      </c>
      <c r="E52" s="14" t="s">
        <v>5827</v>
      </c>
      <c r="F52" s="14" t="s">
        <v>32</v>
      </c>
      <c r="G52" s="83">
        <v>20</v>
      </c>
      <c r="H52" s="83">
        <v>0</v>
      </c>
      <c r="I52" s="83">
        <v>0</v>
      </c>
      <c r="J52" s="83">
        <v>5800000</v>
      </c>
      <c r="K52" s="83">
        <v>0</v>
      </c>
      <c r="L52" s="83">
        <v>0</v>
      </c>
      <c r="M52" s="83">
        <v>0</v>
      </c>
      <c r="N52" s="83">
        <f t="shared" si="0"/>
        <v>5800000</v>
      </c>
      <c r="O52" s="61">
        <v>5800000</v>
      </c>
      <c r="P52" s="84">
        <f t="shared" si="1"/>
        <v>0</v>
      </c>
      <c r="Q52" s="84">
        <f t="shared" si="2"/>
        <v>0</v>
      </c>
      <c r="R52" s="84">
        <f t="shared" si="3"/>
        <v>0</v>
      </c>
      <c r="S52" s="83"/>
    </row>
    <row r="53" spans="1:19" ht="12.75" customHeight="1">
      <c r="A53" s="14">
        <v>46</v>
      </c>
      <c r="B53" s="14" t="s">
        <v>5886</v>
      </c>
      <c r="C53" s="16" t="s">
        <v>667</v>
      </c>
      <c r="D53" s="16" t="s">
        <v>309</v>
      </c>
      <c r="E53" s="14" t="s">
        <v>5827</v>
      </c>
      <c r="F53" s="14" t="s">
        <v>32</v>
      </c>
      <c r="G53" s="83">
        <v>20</v>
      </c>
      <c r="H53" s="83">
        <v>0</v>
      </c>
      <c r="I53" s="83">
        <v>0</v>
      </c>
      <c r="J53" s="83">
        <v>5800000</v>
      </c>
      <c r="K53" s="83">
        <v>0</v>
      </c>
      <c r="L53" s="83">
        <v>0</v>
      </c>
      <c r="M53" s="83">
        <v>0</v>
      </c>
      <c r="N53" s="83">
        <f t="shared" si="0"/>
        <v>5800000</v>
      </c>
      <c r="O53" s="61">
        <v>5800000</v>
      </c>
      <c r="P53" s="84">
        <f t="shared" si="1"/>
        <v>0</v>
      </c>
      <c r="Q53" s="84">
        <f t="shared" si="2"/>
        <v>0</v>
      </c>
      <c r="R53" s="84">
        <f t="shared" si="3"/>
        <v>0</v>
      </c>
      <c r="S53" s="83"/>
    </row>
    <row r="54" spans="1:19" ht="12.75" customHeight="1">
      <c r="A54" s="14">
        <v>47</v>
      </c>
      <c r="B54" s="14" t="s">
        <v>5887</v>
      </c>
      <c r="C54" s="16" t="s">
        <v>4188</v>
      </c>
      <c r="D54" s="16" t="s">
        <v>135</v>
      </c>
      <c r="E54" s="14" t="s">
        <v>5827</v>
      </c>
      <c r="F54" s="14" t="s">
        <v>32</v>
      </c>
      <c r="G54" s="83">
        <v>19</v>
      </c>
      <c r="H54" s="83">
        <v>0</v>
      </c>
      <c r="I54" s="83">
        <v>0</v>
      </c>
      <c r="J54" s="83">
        <v>5510000</v>
      </c>
      <c r="K54" s="83">
        <v>0</v>
      </c>
      <c r="L54" s="83">
        <v>0</v>
      </c>
      <c r="M54" s="83">
        <v>0</v>
      </c>
      <c r="N54" s="83">
        <f t="shared" si="0"/>
        <v>5510000</v>
      </c>
      <c r="O54" s="61">
        <v>5510000</v>
      </c>
      <c r="P54" s="84">
        <f t="shared" si="1"/>
        <v>0</v>
      </c>
      <c r="Q54" s="84">
        <f t="shared" si="2"/>
        <v>0</v>
      </c>
      <c r="R54" s="84">
        <f t="shared" si="3"/>
        <v>0</v>
      </c>
      <c r="S54" s="83"/>
    </row>
    <row r="55" spans="1:19" ht="12.75" customHeight="1">
      <c r="A55" s="14">
        <v>48</v>
      </c>
      <c r="B55" s="14" t="s">
        <v>5888</v>
      </c>
      <c r="C55" s="16" t="s">
        <v>5889</v>
      </c>
      <c r="D55" s="16" t="s">
        <v>84</v>
      </c>
      <c r="E55" s="14" t="s">
        <v>5827</v>
      </c>
      <c r="F55" s="14" t="s">
        <v>32</v>
      </c>
      <c r="G55" s="83">
        <v>18</v>
      </c>
      <c r="H55" s="83">
        <v>0</v>
      </c>
      <c r="I55" s="83">
        <v>0</v>
      </c>
      <c r="J55" s="83">
        <v>5220000</v>
      </c>
      <c r="K55" s="83">
        <v>0</v>
      </c>
      <c r="L55" s="83">
        <v>0</v>
      </c>
      <c r="M55" s="83">
        <v>0</v>
      </c>
      <c r="N55" s="83">
        <f t="shared" si="0"/>
        <v>5220000</v>
      </c>
      <c r="O55" s="61">
        <v>5220000</v>
      </c>
      <c r="P55" s="84">
        <f t="shared" si="1"/>
        <v>0</v>
      </c>
      <c r="Q55" s="84">
        <f t="shared" si="2"/>
        <v>0</v>
      </c>
      <c r="R55" s="84">
        <f t="shared" si="3"/>
        <v>0</v>
      </c>
      <c r="S55" s="83"/>
    </row>
    <row r="56" spans="1:19" ht="12.75" customHeight="1">
      <c r="A56" s="14">
        <v>49</v>
      </c>
      <c r="B56" s="14" t="s">
        <v>5890</v>
      </c>
      <c r="C56" s="16" t="s">
        <v>5891</v>
      </c>
      <c r="D56" s="16" t="s">
        <v>275</v>
      </c>
      <c r="E56" s="14" t="s">
        <v>5827</v>
      </c>
      <c r="F56" s="14" t="s">
        <v>32</v>
      </c>
      <c r="G56" s="83">
        <v>22</v>
      </c>
      <c r="H56" s="83">
        <v>0</v>
      </c>
      <c r="I56" s="83">
        <v>0</v>
      </c>
      <c r="J56" s="83">
        <v>6380000</v>
      </c>
      <c r="K56" s="83">
        <v>0</v>
      </c>
      <c r="L56" s="83">
        <v>0</v>
      </c>
      <c r="M56" s="83">
        <v>0</v>
      </c>
      <c r="N56" s="83">
        <f t="shared" si="0"/>
        <v>6380000</v>
      </c>
      <c r="O56" s="61">
        <v>6380000</v>
      </c>
      <c r="P56" s="84">
        <f t="shared" si="1"/>
        <v>0</v>
      </c>
      <c r="Q56" s="84">
        <f t="shared" si="2"/>
        <v>0</v>
      </c>
      <c r="R56" s="84">
        <f t="shared" si="3"/>
        <v>0</v>
      </c>
      <c r="S56" s="83"/>
    </row>
    <row r="57" spans="1:19" ht="12.75" customHeight="1">
      <c r="A57" s="14">
        <v>50</v>
      </c>
      <c r="B57" s="14" t="s">
        <v>5892</v>
      </c>
      <c r="C57" s="16" t="s">
        <v>991</v>
      </c>
      <c r="D57" s="16" t="s">
        <v>67</v>
      </c>
      <c r="E57" s="14" t="s">
        <v>5827</v>
      </c>
      <c r="F57" s="14" t="s">
        <v>32</v>
      </c>
      <c r="G57" s="83">
        <v>21</v>
      </c>
      <c r="H57" s="83">
        <v>0</v>
      </c>
      <c r="I57" s="83">
        <v>0</v>
      </c>
      <c r="J57" s="83">
        <v>6090000</v>
      </c>
      <c r="K57" s="83">
        <v>0</v>
      </c>
      <c r="L57" s="83">
        <v>0</v>
      </c>
      <c r="M57" s="83">
        <v>0</v>
      </c>
      <c r="N57" s="83">
        <f t="shared" si="0"/>
        <v>6090000</v>
      </c>
      <c r="O57" s="61">
        <v>6090000</v>
      </c>
      <c r="P57" s="84">
        <f t="shared" si="1"/>
        <v>0</v>
      </c>
      <c r="Q57" s="84">
        <f t="shared" si="2"/>
        <v>0</v>
      </c>
      <c r="R57" s="84">
        <f t="shared" si="3"/>
        <v>0</v>
      </c>
      <c r="S57" s="83"/>
    </row>
    <row r="58" spans="1:19">
      <c r="A58" s="14">
        <v>51</v>
      </c>
      <c r="B58" s="14" t="s">
        <v>5893</v>
      </c>
      <c r="C58" s="16" t="s">
        <v>3142</v>
      </c>
      <c r="D58" s="16" t="s">
        <v>67</v>
      </c>
      <c r="E58" s="14" t="s">
        <v>5827</v>
      </c>
      <c r="F58" s="14" t="s">
        <v>32</v>
      </c>
      <c r="G58" s="83">
        <v>21</v>
      </c>
      <c r="H58" s="83">
        <v>0</v>
      </c>
      <c r="I58" s="83">
        <v>0</v>
      </c>
      <c r="J58" s="83">
        <v>6090000</v>
      </c>
      <c r="K58" s="83">
        <v>0</v>
      </c>
      <c r="L58" s="83">
        <v>0</v>
      </c>
      <c r="M58" s="83">
        <v>0</v>
      </c>
      <c r="N58" s="83">
        <f t="shared" si="0"/>
        <v>6090000</v>
      </c>
      <c r="O58" s="61">
        <v>0</v>
      </c>
      <c r="P58" s="84">
        <f t="shared" si="1"/>
        <v>6090000</v>
      </c>
      <c r="Q58" s="84">
        <f t="shared" si="2"/>
        <v>0</v>
      </c>
      <c r="R58" s="84">
        <f t="shared" si="3"/>
        <v>6090000</v>
      </c>
      <c r="S58" s="83"/>
    </row>
    <row r="59" spans="1:19" ht="12.75" customHeight="1">
      <c r="A59" s="14">
        <v>52</v>
      </c>
      <c r="B59" s="14" t="s">
        <v>5894</v>
      </c>
      <c r="C59" s="16" t="s">
        <v>983</v>
      </c>
      <c r="D59" s="16" t="s">
        <v>67</v>
      </c>
      <c r="E59" s="14" t="s">
        <v>5827</v>
      </c>
      <c r="F59" s="14" t="s">
        <v>32</v>
      </c>
      <c r="G59" s="83">
        <v>15</v>
      </c>
      <c r="H59" s="83">
        <v>0</v>
      </c>
      <c r="I59" s="83">
        <v>0</v>
      </c>
      <c r="J59" s="83">
        <v>4350000</v>
      </c>
      <c r="K59" s="83">
        <v>0</v>
      </c>
      <c r="L59" s="83">
        <v>0</v>
      </c>
      <c r="M59" s="83">
        <v>0</v>
      </c>
      <c r="N59" s="83">
        <f t="shared" si="0"/>
        <v>4350000</v>
      </c>
      <c r="O59" s="61">
        <v>4350000</v>
      </c>
      <c r="P59" s="84">
        <f t="shared" si="1"/>
        <v>0</v>
      </c>
      <c r="Q59" s="84">
        <f t="shared" si="2"/>
        <v>0</v>
      </c>
      <c r="R59" s="84">
        <f t="shared" si="3"/>
        <v>0</v>
      </c>
      <c r="S59" s="83"/>
    </row>
    <row r="60" spans="1:19" ht="12.75" customHeight="1">
      <c r="A60" s="14">
        <v>53</v>
      </c>
      <c r="B60" s="14" t="s">
        <v>5895</v>
      </c>
      <c r="C60" s="16" t="s">
        <v>1743</v>
      </c>
      <c r="D60" s="16" t="s">
        <v>903</v>
      </c>
      <c r="E60" s="14" t="s">
        <v>5827</v>
      </c>
      <c r="F60" s="14" t="s">
        <v>32</v>
      </c>
      <c r="G60" s="83">
        <v>18</v>
      </c>
      <c r="H60" s="83">
        <v>0</v>
      </c>
      <c r="I60" s="83">
        <v>0</v>
      </c>
      <c r="J60" s="83">
        <v>5220000</v>
      </c>
      <c r="K60" s="83">
        <v>0</v>
      </c>
      <c r="L60" s="83">
        <v>0</v>
      </c>
      <c r="M60" s="83">
        <v>0</v>
      </c>
      <c r="N60" s="83">
        <f t="shared" si="0"/>
        <v>5220000</v>
      </c>
      <c r="O60" s="61">
        <v>5220000</v>
      </c>
      <c r="P60" s="84">
        <f t="shared" si="1"/>
        <v>0</v>
      </c>
      <c r="Q60" s="84">
        <f t="shared" si="2"/>
        <v>0</v>
      </c>
      <c r="R60" s="84">
        <f t="shared" si="3"/>
        <v>0</v>
      </c>
      <c r="S60" s="83"/>
    </row>
    <row r="61" spans="1:19" ht="12.75" customHeight="1">
      <c r="A61" s="14">
        <v>54</v>
      </c>
      <c r="B61" s="14" t="s">
        <v>5896</v>
      </c>
      <c r="C61" s="16" t="s">
        <v>528</v>
      </c>
      <c r="D61" s="16" t="s">
        <v>397</v>
      </c>
      <c r="E61" s="14" t="s">
        <v>5827</v>
      </c>
      <c r="F61" s="14" t="s">
        <v>32</v>
      </c>
      <c r="G61" s="83">
        <v>21</v>
      </c>
      <c r="H61" s="83">
        <v>0</v>
      </c>
      <c r="I61" s="83">
        <v>0</v>
      </c>
      <c r="J61" s="83">
        <v>6090000</v>
      </c>
      <c r="K61" s="83">
        <v>0</v>
      </c>
      <c r="L61" s="83">
        <v>0</v>
      </c>
      <c r="M61" s="83">
        <v>0</v>
      </c>
      <c r="N61" s="83">
        <f t="shared" si="0"/>
        <v>6090000</v>
      </c>
      <c r="O61" s="61">
        <v>6090000</v>
      </c>
      <c r="P61" s="84">
        <f t="shared" si="1"/>
        <v>0</v>
      </c>
      <c r="Q61" s="84">
        <f t="shared" si="2"/>
        <v>0</v>
      </c>
      <c r="R61" s="84">
        <f t="shared" si="3"/>
        <v>0</v>
      </c>
      <c r="S61" s="83"/>
    </row>
    <row r="62" spans="1:19" ht="12.75" customHeight="1">
      <c r="A62" s="14">
        <v>55</v>
      </c>
      <c r="B62" s="14" t="s">
        <v>5897</v>
      </c>
      <c r="C62" s="16" t="s">
        <v>2552</v>
      </c>
      <c r="D62" s="16" t="s">
        <v>36</v>
      </c>
      <c r="E62" s="14" t="s">
        <v>5827</v>
      </c>
      <c r="F62" s="14" t="s">
        <v>204</v>
      </c>
      <c r="G62" s="83">
        <v>20</v>
      </c>
      <c r="H62" s="83">
        <v>0</v>
      </c>
      <c r="I62" s="83">
        <v>0</v>
      </c>
      <c r="J62" s="83">
        <v>5800000</v>
      </c>
      <c r="K62" s="83">
        <v>0</v>
      </c>
      <c r="L62" s="83">
        <v>0</v>
      </c>
      <c r="M62" s="83">
        <f>G62*290000</f>
        <v>5800000</v>
      </c>
      <c r="N62" s="83">
        <f t="shared" si="0"/>
        <v>5800000</v>
      </c>
      <c r="O62" s="61">
        <v>5800000</v>
      </c>
      <c r="P62" s="84">
        <f t="shared" si="1"/>
        <v>0</v>
      </c>
      <c r="Q62" s="84">
        <f t="shared" si="2"/>
        <v>0</v>
      </c>
      <c r="R62" s="84">
        <f t="shared" si="3"/>
        <v>0</v>
      </c>
      <c r="S62" s="83"/>
    </row>
    <row r="63" spans="1:19" ht="12.75" customHeight="1">
      <c r="A63" s="14">
        <v>56</v>
      </c>
      <c r="B63" s="14" t="s">
        <v>5898</v>
      </c>
      <c r="C63" s="16" t="s">
        <v>5670</v>
      </c>
      <c r="D63" s="16" t="s">
        <v>1281</v>
      </c>
      <c r="E63" s="14" t="s">
        <v>5827</v>
      </c>
      <c r="F63" s="14" t="s">
        <v>32</v>
      </c>
      <c r="G63" s="83">
        <v>22</v>
      </c>
      <c r="H63" s="83">
        <v>0</v>
      </c>
      <c r="I63" s="83">
        <v>0</v>
      </c>
      <c r="J63" s="83">
        <v>6380000</v>
      </c>
      <c r="K63" s="83">
        <v>0</v>
      </c>
      <c r="L63" s="83">
        <v>0</v>
      </c>
      <c r="M63" s="83">
        <v>0</v>
      </c>
      <c r="N63" s="83">
        <f t="shared" si="0"/>
        <v>6380000</v>
      </c>
      <c r="O63" s="61">
        <v>6380000</v>
      </c>
      <c r="P63" s="84">
        <f t="shared" si="1"/>
        <v>0</v>
      </c>
      <c r="Q63" s="84">
        <f t="shared" si="2"/>
        <v>0</v>
      </c>
      <c r="R63" s="84">
        <f t="shared" si="3"/>
        <v>0</v>
      </c>
      <c r="S63" s="83"/>
    </row>
    <row r="64" spans="1:19" ht="12.75" customHeight="1">
      <c r="A64" s="14">
        <v>57</v>
      </c>
      <c r="B64" s="14" t="s">
        <v>5899</v>
      </c>
      <c r="C64" s="16" t="s">
        <v>2428</v>
      </c>
      <c r="D64" s="16" t="s">
        <v>39</v>
      </c>
      <c r="E64" s="14" t="s">
        <v>5827</v>
      </c>
      <c r="F64" s="14" t="s">
        <v>32</v>
      </c>
      <c r="G64" s="83">
        <v>22</v>
      </c>
      <c r="H64" s="83">
        <v>0</v>
      </c>
      <c r="I64" s="83">
        <v>0</v>
      </c>
      <c r="J64" s="83">
        <v>6380000</v>
      </c>
      <c r="K64" s="83">
        <v>0</v>
      </c>
      <c r="L64" s="83">
        <v>0</v>
      </c>
      <c r="M64" s="83">
        <v>0</v>
      </c>
      <c r="N64" s="83">
        <f t="shared" si="0"/>
        <v>6380000</v>
      </c>
      <c r="O64" s="61">
        <v>6380000</v>
      </c>
      <c r="P64" s="84">
        <f t="shared" si="1"/>
        <v>0</v>
      </c>
      <c r="Q64" s="84">
        <f t="shared" si="2"/>
        <v>0</v>
      </c>
      <c r="R64" s="84">
        <f t="shared" si="3"/>
        <v>0</v>
      </c>
      <c r="S64" s="83"/>
    </row>
    <row r="65" spans="1:19" ht="12.75" customHeight="1">
      <c r="A65" s="14">
        <v>58</v>
      </c>
      <c r="B65" s="14" t="s">
        <v>5900</v>
      </c>
      <c r="C65" s="16" t="s">
        <v>5901</v>
      </c>
      <c r="D65" s="16" t="s">
        <v>36</v>
      </c>
      <c r="E65" s="14" t="s">
        <v>5827</v>
      </c>
      <c r="F65" s="14" t="s">
        <v>32</v>
      </c>
      <c r="G65" s="83">
        <v>16</v>
      </c>
      <c r="H65" s="83">
        <v>0</v>
      </c>
      <c r="I65" s="83">
        <v>0</v>
      </c>
      <c r="J65" s="83">
        <v>4640000</v>
      </c>
      <c r="K65" s="83">
        <v>0</v>
      </c>
      <c r="L65" s="83">
        <v>0</v>
      </c>
      <c r="M65" s="83">
        <v>0</v>
      </c>
      <c r="N65" s="83">
        <f t="shared" si="0"/>
        <v>4640000</v>
      </c>
      <c r="O65" s="61">
        <v>4640000</v>
      </c>
      <c r="P65" s="84">
        <f t="shared" si="1"/>
        <v>0</v>
      </c>
      <c r="Q65" s="84">
        <f t="shared" si="2"/>
        <v>0</v>
      </c>
      <c r="R65" s="84">
        <f t="shared" si="3"/>
        <v>0</v>
      </c>
      <c r="S65" s="83"/>
    </row>
    <row r="66" spans="1:19" ht="12.75" customHeight="1">
      <c r="A66" s="14">
        <v>59</v>
      </c>
      <c r="B66" s="14" t="s">
        <v>5902</v>
      </c>
      <c r="C66" s="16" t="s">
        <v>1676</v>
      </c>
      <c r="D66" s="16" t="s">
        <v>244</v>
      </c>
      <c r="E66" s="14" t="s">
        <v>5827</v>
      </c>
      <c r="F66" s="14" t="s">
        <v>64</v>
      </c>
      <c r="G66" s="83">
        <v>20</v>
      </c>
      <c r="H66" s="83">
        <v>0</v>
      </c>
      <c r="I66" s="83">
        <v>0</v>
      </c>
      <c r="J66" s="83">
        <v>5800000</v>
      </c>
      <c r="K66" s="83">
        <v>0</v>
      </c>
      <c r="L66" s="83">
        <v>0</v>
      </c>
      <c r="M66" s="83">
        <f>G66*290000*0.7</f>
        <v>4059999.9999999995</v>
      </c>
      <c r="N66" s="83">
        <f t="shared" si="0"/>
        <v>5800000</v>
      </c>
      <c r="O66" s="61">
        <v>5800000</v>
      </c>
      <c r="P66" s="84">
        <f t="shared" si="1"/>
        <v>0</v>
      </c>
      <c r="Q66" s="84">
        <f t="shared" si="2"/>
        <v>0</v>
      </c>
      <c r="R66" s="84">
        <f t="shared" si="3"/>
        <v>0</v>
      </c>
      <c r="S66" s="83"/>
    </row>
    <row r="67" spans="1:19">
      <c r="A67" s="14">
        <v>60</v>
      </c>
      <c r="B67" s="14" t="s">
        <v>5903</v>
      </c>
      <c r="C67" s="16" t="s">
        <v>5904</v>
      </c>
      <c r="D67" s="16" t="s">
        <v>249</v>
      </c>
      <c r="E67" s="14" t="s">
        <v>5827</v>
      </c>
      <c r="F67" s="14" t="s">
        <v>64</v>
      </c>
      <c r="G67" s="83">
        <v>20</v>
      </c>
      <c r="H67" s="83">
        <v>0</v>
      </c>
      <c r="I67" s="83">
        <v>0</v>
      </c>
      <c r="J67" s="83">
        <v>5800000</v>
      </c>
      <c r="K67" s="83">
        <v>0</v>
      </c>
      <c r="L67" s="83">
        <v>0</v>
      </c>
      <c r="M67" s="83">
        <f>G67*290000*0.7</f>
        <v>4059999.9999999995</v>
      </c>
      <c r="N67" s="83">
        <f t="shared" si="0"/>
        <v>5800000</v>
      </c>
      <c r="O67" s="61">
        <v>0</v>
      </c>
      <c r="P67" s="84">
        <f t="shared" si="1"/>
        <v>5800000</v>
      </c>
      <c r="Q67" s="84">
        <f t="shared" si="2"/>
        <v>0</v>
      </c>
      <c r="R67" s="84">
        <f t="shared" si="3"/>
        <v>5800000</v>
      </c>
      <c r="S67" s="83"/>
    </row>
    <row r="68" spans="1:19" ht="12.75" customHeight="1">
      <c r="A68" s="14">
        <v>61</v>
      </c>
      <c r="B68" s="14" t="s">
        <v>5905</v>
      </c>
      <c r="C68" s="16" t="s">
        <v>1449</v>
      </c>
      <c r="D68" s="16" t="s">
        <v>84</v>
      </c>
      <c r="E68" s="14" t="s">
        <v>5827</v>
      </c>
      <c r="F68" s="14" t="s">
        <v>5263</v>
      </c>
      <c r="G68" s="83">
        <v>20</v>
      </c>
      <c r="H68" s="83">
        <v>0</v>
      </c>
      <c r="I68" s="83">
        <v>0</v>
      </c>
      <c r="J68" s="83">
        <v>5800000</v>
      </c>
      <c r="K68" s="83">
        <v>0</v>
      </c>
      <c r="L68" s="83">
        <v>0</v>
      </c>
      <c r="M68" s="83">
        <v>0</v>
      </c>
      <c r="N68" s="83">
        <f t="shared" si="0"/>
        <v>5800000</v>
      </c>
      <c r="O68" s="61">
        <v>5800000</v>
      </c>
      <c r="P68" s="84">
        <f t="shared" si="1"/>
        <v>0</v>
      </c>
      <c r="Q68" s="84">
        <f t="shared" si="2"/>
        <v>0</v>
      </c>
      <c r="R68" s="84">
        <f t="shared" si="3"/>
        <v>0</v>
      </c>
      <c r="S68" s="83"/>
    </row>
    <row r="69" spans="1:19">
      <c r="A69" s="14">
        <v>62</v>
      </c>
      <c r="B69" s="14" t="s">
        <v>5906</v>
      </c>
      <c r="C69" s="16" t="s">
        <v>5907</v>
      </c>
      <c r="D69" s="16" t="s">
        <v>5908</v>
      </c>
      <c r="E69" s="14" t="s">
        <v>5827</v>
      </c>
      <c r="F69" s="14" t="s">
        <v>32</v>
      </c>
      <c r="G69" s="83">
        <v>17</v>
      </c>
      <c r="H69" s="83">
        <v>0</v>
      </c>
      <c r="I69" s="83">
        <v>0</v>
      </c>
      <c r="J69" s="83">
        <v>4930000</v>
      </c>
      <c r="K69" s="83">
        <v>0</v>
      </c>
      <c r="L69" s="83">
        <v>0</v>
      </c>
      <c r="M69" s="83">
        <v>0</v>
      </c>
      <c r="N69" s="83">
        <f t="shared" si="0"/>
        <v>4930000</v>
      </c>
      <c r="O69" s="61">
        <v>0</v>
      </c>
      <c r="P69" s="84">
        <f t="shared" si="1"/>
        <v>4930000</v>
      </c>
      <c r="Q69" s="84">
        <f t="shared" si="2"/>
        <v>0</v>
      </c>
      <c r="R69" s="84">
        <f t="shared" si="3"/>
        <v>4930000</v>
      </c>
      <c r="S69" s="83"/>
    </row>
    <row r="70" spans="1:19" ht="12.75" customHeight="1">
      <c r="A70" s="14">
        <v>63</v>
      </c>
      <c r="B70" s="14" t="s">
        <v>5909</v>
      </c>
      <c r="C70" s="16" t="s">
        <v>5910</v>
      </c>
      <c r="D70" s="16" t="s">
        <v>1979</v>
      </c>
      <c r="E70" s="14" t="s">
        <v>5827</v>
      </c>
      <c r="F70" s="14" t="s">
        <v>32</v>
      </c>
      <c r="G70" s="83">
        <v>22</v>
      </c>
      <c r="H70" s="83">
        <v>0</v>
      </c>
      <c r="I70" s="83">
        <v>0</v>
      </c>
      <c r="J70" s="83">
        <v>6380000</v>
      </c>
      <c r="K70" s="83">
        <v>0</v>
      </c>
      <c r="L70" s="83">
        <v>0</v>
      </c>
      <c r="M70" s="83">
        <v>0</v>
      </c>
      <c r="N70" s="83">
        <f t="shared" si="0"/>
        <v>6380000</v>
      </c>
      <c r="O70" s="61">
        <v>12180000</v>
      </c>
      <c r="P70" s="84">
        <f t="shared" si="1"/>
        <v>-5800000</v>
      </c>
      <c r="Q70" s="84">
        <f t="shared" si="2"/>
        <v>5800000</v>
      </c>
      <c r="R70" s="84">
        <f t="shared" si="3"/>
        <v>0</v>
      </c>
      <c r="S70" s="83"/>
    </row>
    <row r="71" spans="1:19" ht="12.75" customHeight="1">
      <c r="A71" s="14">
        <v>64</v>
      </c>
      <c r="B71" s="14" t="s">
        <v>5911</v>
      </c>
      <c r="C71" s="16" t="s">
        <v>396</v>
      </c>
      <c r="D71" s="16" t="s">
        <v>36</v>
      </c>
      <c r="E71" s="14" t="s">
        <v>5827</v>
      </c>
      <c r="F71" s="14" t="s">
        <v>32</v>
      </c>
      <c r="G71" s="83">
        <v>22</v>
      </c>
      <c r="H71" s="83">
        <v>0</v>
      </c>
      <c r="I71" s="83">
        <v>0</v>
      </c>
      <c r="J71" s="83">
        <v>6380000</v>
      </c>
      <c r="K71" s="83">
        <v>0</v>
      </c>
      <c r="L71" s="83">
        <v>0</v>
      </c>
      <c r="M71" s="83">
        <v>0</v>
      </c>
      <c r="N71" s="83">
        <f t="shared" si="0"/>
        <v>6380000</v>
      </c>
      <c r="O71" s="61">
        <v>6380000</v>
      </c>
      <c r="P71" s="84">
        <f t="shared" si="1"/>
        <v>0</v>
      </c>
      <c r="Q71" s="84">
        <f t="shared" si="2"/>
        <v>0</v>
      </c>
      <c r="R71" s="84">
        <f t="shared" si="3"/>
        <v>0</v>
      </c>
      <c r="S71" s="83"/>
    </row>
    <row r="72" spans="1:19">
      <c r="A72" s="14">
        <v>65</v>
      </c>
      <c r="B72" s="14" t="s">
        <v>5912</v>
      </c>
      <c r="C72" s="16" t="s">
        <v>5913</v>
      </c>
      <c r="D72" s="16" t="s">
        <v>5914</v>
      </c>
      <c r="E72" s="14" t="s">
        <v>5827</v>
      </c>
      <c r="F72" s="14" t="s">
        <v>632</v>
      </c>
      <c r="G72" s="83">
        <v>17</v>
      </c>
      <c r="H72" s="83">
        <v>3</v>
      </c>
      <c r="I72" s="83">
        <v>0</v>
      </c>
      <c r="J72" s="83">
        <v>0</v>
      </c>
      <c r="K72" s="83">
        <v>870000</v>
      </c>
      <c r="L72" s="83">
        <v>0</v>
      </c>
      <c r="M72" s="83">
        <v>0</v>
      </c>
      <c r="N72" s="83">
        <f t="shared" si="0"/>
        <v>870000</v>
      </c>
      <c r="O72" s="61">
        <v>0</v>
      </c>
      <c r="P72" s="84">
        <f t="shared" si="1"/>
        <v>870000</v>
      </c>
      <c r="Q72" s="84">
        <f t="shared" si="2"/>
        <v>0</v>
      </c>
      <c r="R72" s="84">
        <f t="shared" si="3"/>
        <v>870000</v>
      </c>
      <c r="S72" s="83"/>
    </row>
    <row r="73" spans="1:19" ht="12.75" customHeight="1">
      <c r="A73" s="14">
        <v>66</v>
      </c>
      <c r="B73" s="14" t="s">
        <v>5915</v>
      </c>
      <c r="C73" s="16" t="s">
        <v>4078</v>
      </c>
      <c r="D73" s="16" t="s">
        <v>839</v>
      </c>
      <c r="E73" s="14" t="s">
        <v>5916</v>
      </c>
      <c r="F73" s="14" t="s">
        <v>32</v>
      </c>
      <c r="G73" s="83">
        <v>20</v>
      </c>
      <c r="H73" s="83">
        <v>0</v>
      </c>
      <c r="I73" s="83">
        <v>0</v>
      </c>
      <c r="J73" s="83">
        <v>5800000</v>
      </c>
      <c r="K73" s="83">
        <v>0</v>
      </c>
      <c r="L73" s="83">
        <v>0</v>
      </c>
      <c r="M73" s="83">
        <v>0</v>
      </c>
      <c r="N73" s="83">
        <f t="shared" ref="N73:N136" si="4">J73+K73+L73</f>
        <v>5800000</v>
      </c>
      <c r="O73" s="61">
        <v>5800000</v>
      </c>
      <c r="P73" s="84">
        <f t="shared" ref="P73:P136" si="5">N73-O73</f>
        <v>0</v>
      </c>
      <c r="Q73" s="84">
        <f t="shared" ref="Q73:Q136" si="6">IF(N73-O73&lt;0,O73-N73,0)</f>
        <v>0</v>
      </c>
      <c r="R73" s="84">
        <f t="shared" ref="R73:R136" si="7">IF(N73-O73&gt;0,N73-O73,0)</f>
        <v>0</v>
      </c>
      <c r="S73" s="83"/>
    </row>
    <row r="74" spans="1:19" ht="12.75" customHeight="1">
      <c r="A74" s="14">
        <v>67</v>
      </c>
      <c r="B74" s="14" t="s">
        <v>5917</v>
      </c>
      <c r="C74" s="16" t="s">
        <v>5918</v>
      </c>
      <c r="D74" s="16" t="s">
        <v>36</v>
      </c>
      <c r="E74" s="14" t="s">
        <v>5916</v>
      </c>
      <c r="F74" s="14" t="s">
        <v>204</v>
      </c>
      <c r="G74" s="83">
        <v>23</v>
      </c>
      <c r="H74" s="83">
        <v>0</v>
      </c>
      <c r="I74" s="83">
        <v>0</v>
      </c>
      <c r="J74" s="83">
        <v>6670000</v>
      </c>
      <c r="K74" s="83">
        <v>0</v>
      </c>
      <c r="L74" s="83">
        <v>0</v>
      </c>
      <c r="M74" s="83">
        <f>G74*290000</f>
        <v>6670000</v>
      </c>
      <c r="N74" s="83">
        <f t="shared" si="4"/>
        <v>6670000</v>
      </c>
      <c r="O74" s="61">
        <v>6670000</v>
      </c>
      <c r="P74" s="84">
        <f t="shared" si="5"/>
        <v>0</v>
      </c>
      <c r="Q74" s="84">
        <f t="shared" si="6"/>
        <v>0</v>
      </c>
      <c r="R74" s="84">
        <f t="shared" si="7"/>
        <v>0</v>
      </c>
      <c r="S74" s="83"/>
    </row>
    <row r="75" spans="1:19">
      <c r="A75" s="14">
        <v>68</v>
      </c>
      <c r="B75" s="14" t="s">
        <v>5919</v>
      </c>
      <c r="C75" s="16" t="s">
        <v>5920</v>
      </c>
      <c r="D75" s="16" t="s">
        <v>559</v>
      </c>
      <c r="E75" s="14" t="s">
        <v>5916</v>
      </c>
      <c r="F75" s="14" t="s">
        <v>32</v>
      </c>
      <c r="G75" s="83">
        <v>19</v>
      </c>
      <c r="H75" s="83">
        <v>3</v>
      </c>
      <c r="I75" s="83">
        <v>0</v>
      </c>
      <c r="J75" s="83">
        <v>5510000</v>
      </c>
      <c r="K75" s="83">
        <v>870000</v>
      </c>
      <c r="L75" s="83">
        <v>0</v>
      </c>
      <c r="M75" s="83">
        <v>0</v>
      </c>
      <c r="N75" s="83">
        <f t="shared" si="4"/>
        <v>6380000</v>
      </c>
      <c r="O75" s="61">
        <v>0</v>
      </c>
      <c r="P75" s="84">
        <f t="shared" si="5"/>
        <v>6380000</v>
      </c>
      <c r="Q75" s="84">
        <f t="shared" si="6"/>
        <v>0</v>
      </c>
      <c r="R75" s="84">
        <f t="shared" si="7"/>
        <v>6380000</v>
      </c>
      <c r="S75" s="83"/>
    </row>
    <row r="76" spans="1:19" ht="12.75" customHeight="1">
      <c r="A76" s="14">
        <v>69</v>
      </c>
      <c r="B76" s="14" t="s">
        <v>5921</v>
      </c>
      <c r="C76" s="16" t="s">
        <v>1714</v>
      </c>
      <c r="D76" s="16" t="s">
        <v>230</v>
      </c>
      <c r="E76" s="14" t="s">
        <v>5916</v>
      </c>
      <c r="F76" s="14" t="s">
        <v>204</v>
      </c>
      <c r="G76" s="83">
        <v>17</v>
      </c>
      <c r="H76" s="83">
        <v>0</v>
      </c>
      <c r="I76" s="83">
        <v>0</v>
      </c>
      <c r="J76" s="83">
        <v>4930000</v>
      </c>
      <c r="K76" s="83">
        <v>0</v>
      </c>
      <c r="L76" s="83">
        <v>0</v>
      </c>
      <c r="M76" s="83">
        <f>G76*290000</f>
        <v>4930000</v>
      </c>
      <c r="N76" s="83">
        <f t="shared" si="4"/>
        <v>4930000</v>
      </c>
      <c r="O76" s="61">
        <v>4930000</v>
      </c>
      <c r="P76" s="84">
        <f t="shared" si="5"/>
        <v>0</v>
      </c>
      <c r="Q76" s="84">
        <f t="shared" si="6"/>
        <v>0</v>
      </c>
      <c r="R76" s="84">
        <f t="shared" si="7"/>
        <v>0</v>
      </c>
      <c r="S76" s="83"/>
    </row>
    <row r="77" spans="1:19" ht="12.75" customHeight="1">
      <c r="A77" s="14">
        <v>70</v>
      </c>
      <c r="B77" s="14" t="s">
        <v>5922</v>
      </c>
      <c r="C77" s="16" t="s">
        <v>5923</v>
      </c>
      <c r="D77" s="16" t="s">
        <v>1380</v>
      </c>
      <c r="E77" s="14" t="s">
        <v>5916</v>
      </c>
      <c r="F77" s="14" t="s">
        <v>32</v>
      </c>
      <c r="G77" s="83">
        <v>18</v>
      </c>
      <c r="H77" s="83">
        <v>6</v>
      </c>
      <c r="I77" s="83">
        <v>0</v>
      </c>
      <c r="J77" s="83">
        <v>5220000</v>
      </c>
      <c r="K77" s="83">
        <v>1740000</v>
      </c>
      <c r="L77" s="83">
        <v>0</v>
      </c>
      <c r="M77" s="83">
        <v>0</v>
      </c>
      <c r="N77" s="83">
        <f t="shared" si="4"/>
        <v>6960000</v>
      </c>
      <c r="O77" s="61">
        <v>6960000</v>
      </c>
      <c r="P77" s="84">
        <f t="shared" si="5"/>
        <v>0</v>
      </c>
      <c r="Q77" s="84">
        <f t="shared" si="6"/>
        <v>0</v>
      </c>
      <c r="R77" s="84">
        <f t="shared" si="7"/>
        <v>0</v>
      </c>
      <c r="S77" s="83"/>
    </row>
    <row r="78" spans="1:19" ht="12.75" customHeight="1">
      <c r="A78" s="14">
        <v>71</v>
      </c>
      <c r="B78" s="14" t="s">
        <v>5924</v>
      </c>
      <c r="C78" s="16" t="s">
        <v>698</v>
      </c>
      <c r="D78" s="16" t="s">
        <v>36</v>
      </c>
      <c r="E78" s="14" t="s">
        <v>5916</v>
      </c>
      <c r="F78" s="14" t="s">
        <v>32</v>
      </c>
      <c r="G78" s="83">
        <v>21</v>
      </c>
      <c r="H78" s="83">
        <v>0</v>
      </c>
      <c r="I78" s="83">
        <v>0</v>
      </c>
      <c r="J78" s="83">
        <v>6090000</v>
      </c>
      <c r="K78" s="83">
        <v>0</v>
      </c>
      <c r="L78" s="83">
        <v>0</v>
      </c>
      <c r="M78" s="83">
        <v>0</v>
      </c>
      <c r="N78" s="83">
        <f t="shared" si="4"/>
        <v>6090000</v>
      </c>
      <c r="O78" s="61">
        <v>6090000</v>
      </c>
      <c r="P78" s="84">
        <f t="shared" si="5"/>
        <v>0</v>
      </c>
      <c r="Q78" s="84">
        <f t="shared" si="6"/>
        <v>0</v>
      </c>
      <c r="R78" s="84">
        <f t="shared" si="7"/>
        <v>0</v>
      </c>
      <c r="S78" s="83"/>
    </row>
    <row r="79" spans="1:19">
      <c r="A79" s="14">
        <v>72</v>
      </c>
      <c r="B79" s="14" t="s">
        <v>5925</v>
      </c>
      <c r="C79" s="16" t="s">
        <v>5926</v>
      </c>
      <c r="D79" s="16" t="s">
        <v>170</v>
      </c>
      <c r="E79" s="14" t="s">
        <v>5916</v>
      </c>
      <c r="F79" s="14" t="s">
        <v>32</v>
      </c>
      <c r="G79" s="83">
        <v>13</v>
      </c>
      <c r="H79" s="83">
        <v>0</v>
      </c>
      <c r="I79" s="83">
        <v>0</v>
      </c>
      <c r="J79" s="83">
        <v>3770000</v>
      </c>
      <c r="K79" s="83">
        <v>0</v>
      </c>
      <c r="L79" s="83">
        <v>0</v>
      </c>
      <c r="M79" s="83">
        <v>0</v>
      </c>
      <c r="N79" s="83">
        <f t="shared" si="4"/>
        <v>3770000</v>
      </c>
      <c r="O79" s="61">
        <v>0</v>
      </c>
      <c r="P79" s="84">
        <f t="shared" si="5"/>
        <v>3770000</v>
      </c>
      <c r="Q79" s="84">
        <f t="shared" si="6"/>
        <v>0</v>
      </c>
      <c r="R79" s="84">
        <f t="shared" si="7"/>
        <v>3770000</v>
      </c>
      <c r="S79" s="83"/>
    </row>
    <row r="80" spans="1:19" ht="12.75" customHeight="1">
      <c r="A80" s="14">
        <v>73</v>
      </c>
      <c r="B80" s="14" t="s">
        <v>5927</v>
      </c>
      <c r="C80" s="16" t="s">
        <v>86</v>
      </c>
      <c r="D80" s="16" t="s">
        <v>4116</v>
      </c>
      <c r="E80" s="14" t="s">
        <v>5916</v>
      </c>
      <c r="F80" s="14" t="s">
        <v>32</v>
      </c>
      <c r="G80" s="83">
        <v>21</v>
      </c>
      <c r="H80" s="83">
        <v>0</v>
      </c>
      <c r="I80" s="83">
        <v>0</v>
      </c>
      <c r="J80" s="83">
        <v>6090000</v>
      </c>
      <c r="K80" s="83">
        <v>0</v>
      </c>
      <c r="L80" s="83">
        <v>0</v>
      </c>
      <c r="M80" s="83">
        <v>0</v>
      </c>
      <c r="N80" s="83">
        <f t="shared" si="4"/>
        <v>6090000</v>
      </c>
      <c r="O80" s="61">
        <v>6090000</v>
      </c>
      <c r="P80" s="84">
        <f t="shared" si="5"/>
        <v>0</v>
      </c>
      <c r="Q80" s="84">
        <f t="shared" si="6"/>
        <v>0</v>
      </c>
      <c r="R80" s="84">
        <f t="shared" si="7"/>
        <v>0</v>
      </c>
      <c r="S80" s="83"/>
    </row>
    <row r="81" spans="1:19" ht="12.75" customHeight="1">
      <c r="A81" s="14">
        <v>74</v>
      </c>
      <c r="B81" s="14" t="s">
        <v>5928</v>
      </c>
      <c r="C81" s="16" t="s">
        <v>1696</v>
      </c>
      <c r="D81" s="16" t="s">
        <v>115</v>
      </c>
      <c r="E81" s="14" t="s">
        <v>5916</v>
      </c>
      <c r="F81" s="14" t="s">
        <v>32</v>
      </c>
      <c r="G81" s="83">
        <v>14</v>
      </c>
      <c r="H81" s="83">
        <v>0</v>
      </c>
      <c r="I81" s="83">
        <v>0</v>
      </c>
      <c r="J81" s="83">
        <v>4060000</v>
      </c>
      <c r="K81" s="83">
        <v>0</v>
      </c>
      <c r="L81" s="83">
        <v>0</v>
      </c>
      <c r="M81" s="83">
        <v>0</v>
      </c>
      <c r="N81" s="83">
        <f t="shared" si="4"/>
        <v>4060000</v>
      </c>
      <c r="O81" s="61">
        <v>4060000</v>
      </c>
      <c r="P81" s="84">
        <f t="shared" si="5"/>
        <v>0</v>
      </c>
      <c r="Q81" s="84">
        <f t="shared" si="6"/>
        <v>0</v>
      </c>
      <c r="R81" s="84">
        <f t="shared" si="7"/>
        <v>0</v>
      </c>
      <c r="S81" s="83"/>
    </row>
    <row r="82" spans="1:19" ht="12.75" customHeight="1">
      <c r="A82" s="14">
        <v>75</v>
      </c>
      <c r="B82" s="14" t="s">
        <v>5929</v>
      </c>
      <c r="C82" s="16" t="s">
        <v>5930</v>
      </c>
      <c r="D82" s="16" t="s">
        <v>155</v>
      </c>
      <c r="E82" s="14" t="s">
        <v>5916</v>
      </c>
      <c r="F82" s="14" t="s">
        <v>32</v>
      </c>
      <c r="G82" s="83">
        <v>19</v>
      </c>
      <c r="H82" s="83">
        <v>0</v>
      </c>
      <c r="I82" s="83">
        <v>0</v>
      </c>
      <c r="J82" s="83">
        <v>5510000</v>
      </c>
      <c r="K82" s="83">
        <v>0</v>
      </c>
      <c r="L82" s="83">
        <v>0</v>
      </c>
      <c r="M82" s="83">
        <v>0</v>
      </c>
      <c r="N82" s="83">
        <f t="shared" si="4"/>
        <v>5510000</v>
      </c>
      <c r="O82" s="61">
        <v>5510000</v>
      </c>
      <c r="P82" s="84">
        <f t="shared" si="5"/>
        <v>0</v>
      </c>
      <c r="Q82" s="84">
        <f t="shared" si="6"/>
        <v>0</v>
      </c>
      <c r="R82" s="84">
        <f t="shared" si="7"/>
        <v>0</v>
      </c>
      <c r="S82" s="83"/>
    </row>
    <row r="83" spans="1:19">
      <c r="A83" s="14">
        <v>76</v>
      </c>
      <c r="B83" s="14" t="s">
        <v>5931</v>
      </c>
      <c r="C83" s="16" t="s">
        <v>95</v>
      </c>
      <c r="D83" s="16" t="s">
        <v>84</v>
      </c>
      <c r="E83" s="14" t="s">
        <v>5916</v>
      </c>
      <c r="F83" s="14" t="s">
        <v>32</v>
      </c>
      <c r="G83" s="83">
        <v>19</v>
      </c>
      <c r="H83" s="83">
        <v>0</v>
      </c>
      <c r="I83" s="83">
        <v>0</v>
      </c>
      <c r="J83" s="83">
        <v>5510000</v>
      </c>
      <c r="K83" s="83">
        <v>0</v>
      </c>
      <c r="L83" s="83">
        <v>0</v>
      </c>
      <c r="M83" s="83">
        <v>0</v>
      </c>
      <c r="N83" s="83">
        <f t="shared" si="4"/>
        <v>5510000</v>
      </c>
      <c r="O83" s="61">
        <v>0</v>
      </c>
      <c r="P83" s="84">
        <f t="shared" si="5"/>
        <v>5510000</v>
      </c>
      <c r="Q83" s="84">
        <f t="shared" si="6"/>
        <v>0</v>
      </c>
      <c r="R83" s="84">
        <f t="shared" si="7"/>
        <v>5510000</v>
      </c>
      <c r="S83" s="83"/>
    </row>
    <row r="84" spans="1:19" ht="12.75" customHeight="1">
      <c r="A84" s="14">
        <v>77</v>
      </c>
      <c r="B84" s="14" t="s">
        <v>5932</v>
      </c>
      <c r="C84" s="16" t="s">
        <v>5933</v>
      </c>
      <c r="D84" s="16" t="s">
        <v>67</v>
      </c>
      <c r="E84" s="14" t="s">
        <v>5916</v>
      </c>
      <c r="F84" s="14" t="s">
        <v>32</v>
      </c>
      <c r="G84" s="83">
        <v>21</v>
      </c>
      <c r="H84" s="83">
        <v>0</v>
      </c>
      <c r="I84" s="83">
        <v>0</v>
      </c>
      <c r="J84" s="83">
        <v>6090000</v>
      </c>
      <c r="K84" s="83">
        <v>0</v>
      </c>
      <c r="L84" s="83">
        <v>0</v>
      </c>
      <c r="M84" s="83">
        <v>0</v>
      </c>
      <c r="N84" s="83">
        <f t="shared" si="4"/>
        <v>6090000</v>
      </c>
      <c r="O84" s="61">
        <v>6090000</v>
      </c>
      <c r="P84" s="84">
        <f t="shared" si="5"/>
        <v>0</v>
      </c>
      <c r="Q84" s="84">
        <f t="shared" si="6"/>
        <v>0</v>
      </c>
      <c r="R84" s="84">
        <f t="shared" si="7"/>
        <v>0</v>
      </c>
      <c r="S84" s="83"/>
    </row>
    <row r="85" spans="1:19" ht="12.75" customHeight="1">
      <c r="A85" s="14">
        <v>78</v>
      </c>
      <c r="B85" s="14" t="s">
        <v>5934</v>
      </c>
      <c r="C85" s="16" t="s">
        <v>86</v>
      </c>
      <c r="D85" s="16" t="s">
        <v>1260</v>
      </c>
      <c r="E85" s="14" t="s">
        <v>5916</v>
      </c>
      <c r="F85" s="14" t="s">
        <v>32</v>
      </c>
      <c r="G85" s="83">
        <v>22</v>
      </c>
      <c r="H85" s="83">
        <v>0</v>
      </c>
      <c r="I85" s="83">
        <v>0</v>
      </c>
      <c r="J85" s="83">
        <v>6380000</v>
      </c>
      <c r="K85" s="83">
        <v>0</v>
      </c>
      <c r="L85" s="83">
        <v>0</v>
      </c>
      <c r="M85" s="83">
        <v>0</v>
      </c>
      <c r="N85" s="83">
        <f t="shared" si="4"/>
        <v>6380000</v>
      </c>
      <c r="O85" s="61">
        <v>6380000</v>
      </c>
      <c r="P85" s="84">
        <f t="shared" si="5"/>
        <v>0</v>
      </c>
      <c r="Q85" s="84">
        <f t="shared" si="6"/>
        <v>0</v>
      </c>
      <c r="R85" s="84">
        <f t="shared" si="7"/>
        <v>0</v>
      </c>
      <c r="S85" s="83"/>
    </row>
    <row r="86" spans="1:19" ht="12.75" customHeight="1">
      <c r="A86" s="14">
        <v>79</v>
      </c>
      <c r="B86" s="14" t="s">
        <v>5935</v>
      </c>
      <c r="C86" s="16" t="s">
        <v>152</v>
      </c>
      <c r="D86" s="16" t="s">
        <v>84</v>
      </c>
      <c r="E86" s="14" t="s">
        <v>5916</v>
      </c>
      <c r="F86" s="14" t="s">
        <v>32</v>
      </c>
      <c r="G86" s="83">
        <v>23</v>
      </c>
      <c r="H86" s="83">
        <v>0</v>
      </c>
      <c r="I86" s="83">
        <v>0</v>
      </c>
      <c r="J86" s="83">
        <v>6670000</v>
      </c>
      <c r="K86" s="83">
        <v>0</v>
      </c>
      <c r="L86" s="83">
        <v>0</v>
      </c>
      <c r="M86" s="83">
        <v>0</v>
      </c>
      <c r="N86" s="83">
        <f t="shared" si="4"/>
        <v>6670000</v>
      </c>
      <c r="O86" s="61">
        <v>6670000</v>
      </c>
      <c r="P86" s="84">
        <f t="shared" si="5"/>
        <v>0</v>
      </c>
      <c r="Q86" s="84">
        <f t="shared" si="6"/>
        <v>0</v>
      </c>
      <c r="R86" s="84">
        <f t="shared" si="7"/>
        <v>0</v>
      </c>
      <c r="S86" s="83"/>
    </row>
    <row r="87" spans="1:19" ht="12.75" customHeight="1">
      <c r="A87" s="14">
        <v>80</v>
      </c>
      <c r="B87" s="14" t="s">
        <v>5936</v>
      </c>
      <c r="C87" s="16" t="s">
        <v>5230</v>
      </c>
      <c r="D87" s="16" t="s">
        <v>675</v>
      </c>
      <c r="E87" s="14" t="s">
        <v>5916</v>
      </c>
      <c r="F87" s="14" t="s">
        <v>32</v>
      </c>
      <c r="G87" s="83">
        <v>16</v>
      </c>
      <c r="H87" s="83">
        <v>7</v>
      </c>
      <c r="I87" s="83">
        <v>0</v>
      </c>
      <c r="J87" s="83">
        <v>4640000</v>
      </c>
      <c r="K87" s="83">
        <v>2030000</v>
      </c>
      <c r="L87" s="83">
        <v>0</v>
      </c>
      <c r="M87" s="83">
        <v>0</v>
      </c>
      <c r="N87" s="83">
        <f t="shared" si="4"/>
        <v>6670000</v>
      </c>
      <c r="O87" s="61">
        <v>6670000</v>
      </c>
      <c r="P87" s="84">
        <f t="shared" si="5"/>
        <v>0</v>
      </c>
      <c r="Q87" s="84">
        <f t="shared" si="6"/>
        <v>0</v>
      </c>
      <c r="R87" s="84">
        <f t="shared" si="7"/>
        <v>0</v>
      </c>
      <c r="S87" s="83"/>
    </row>
    <row r="88" spans="1:19" ht="12.75" customHeight="1">
      <c r="A88" s="14">
        <v>81</v>
      </c>
      <c r="B88" s="14" t="s">
        <v>5937</v>
      </c>
      <c r="C88" s="16" t="s">
        <v>5938</v>
      </c>
      <c r="D88" s="16" t="s">
        <v>751</v>
      </c>
      <c r="E88" s="14" t="s">
        <v>5916</v>
      </c>
      <c r="F88" s="14" t="s">
        <v>32</v>
      </c>
      <c r="G88" s="83">
        <v>15</v>
      </c>
      <c r="H88" s="83">
        <v>0</v>
      </c>
      <c r="I88" s="83">
        <v>0</v>
      </c>
      <c r="J88" s="83">
        <v>4350000</v>
      </c>
      <c r="K88" s="83">
        <v>0</v>
      </c>
      <c r="L88" s="83">
        <v>0</v>
      </c>
      <c r="M88" s="83">
        <v>0</v>
      </c>
      <c r="N88" s="83">
        <f t="shared" si="4"/>
        <v>4350000</v>
      </c>
      <c r="O88" s="61">
        <v>4350000</v>
      </c>
      <c r="P88" s="84">
        <f t="shared" si="5"/>
        <v>0</v>
      </c>
      <c r="Q88" s="84">
        <f t="shared" si="6"/>
        <v>0</v>
      </c>
      <c r="R88" s="84">
        <f t="shared" si="7"/>
        <v>0</v>
      </c>
      <c r="S88" s="83"/>
    </row>
    <row r="89" spans="1:19" ht="12.75" customHeight="1">
      <c r="A89" s="14">
        <v>82</v>
      </c>
      <c r="B89" s="14" t="s">
        <v>5939</v>
      </c>
      <c r="C89" s="16" t="s">
        <v>473</v>
      </c>
      <c r="D89" s="16" t="s">
        <v>3320</v>
      </c>
      <c r="E89" s="14" t="s">
        <v>5916</v>
      </c>
      <c r="F89" s="14" t="s">
        <v>32</v>
      </c>
      <c r="G89" s="83">
        <v>21</v>
      </c>
      <c r="H89" s="83">
        <v>0</v>
      </c>
      <c r="I89" s="83">
        <v>0</v>
      </c>
      <c r="J89" s="83">
        <v>6090000</v>
      </c>
      <c r="K89" s="83">
        <v>0</v>
      </c>
      <c r="L89" s="83">
        <v>0</v>
      </c>
      <c r="M89" s="83">
        <v>0</v>
      </c>
      <c r="N89" s="83">
        <f t="shared" si="4"/>
        <v>6090000</v>
      </c>
      <c r="O89" s="61">
        <v>6090000</v>
      </c>
      <c r="P89" s="84">
        <f t="shared" si="5"/>
        <v>0</v>
      </c>
      <c r="Q89" s="84">
        <f t="shared" si="6"/>
        <v>0</v>
      </c>
      <c r="R89" s="84">
        <f t="shared" si="7"/>
        <v>0</v>
      </c>
      <c r="S89" s="83"/>
    </row>
    <row r="90" spans="1:19">
      <c r="A90" s="14">
        <v>83</v>
      </c>
      <c r="B90" s="14" t="s">
        <v>5940</v>
      </c>
      <c r="C90" s="16" t="s">
        <v>5788</v>
      </c>
      <c r="D90" s="16" t="s">
        <v>252</v>
      </c>
      <c r="E90" s="14" t="s">
        <v>5916</v>
      </c>
      <c r="F90" s="14" t="s">
        <v>32</v>
      </c>
      <c r="G90" s="83">
        <v>21</v>
      </c>
      <c r="H90" s="83">
        <v>0</v>
      </c>
      <c r="I90" s="83">
        <v>0</v>
      </c>
      <c r="J90" s="83">
        <v>6090000</v>
      </c>
      <c r="K90" s="83">
        <v>0</v>
      </c>
      <c r="L90" s="83">
        <v>0</v>
      </c>
      <c r="M90" s="83">
        <v>0</v>
      </c>
      <c r="N90" s="83">
        <f t="shared" si="4"/>
        <v>6090000</v>
      </c>
      <c r="O90" s="61">
        <v>0</v>
      </c>
      <c r="P90" s="84">
        <f t="shared" si="5"/>
        <v>6090000</v>
      </c>
      <c r="Q90" s="84">
        <f t="shared" si="6"/>
        <v>0</v>
      </c>
      <c r="R90" s="84">
        <f t="shared" si="7"/>
        <v>6090000</v>
      </c>
      <c r="S90" s="83"/>
    </row>
    <row r="91" spans="1:19" ht="12.75" customHeight="1">
      <c r="A91" s="14">
        <v>84</v>
      </c>
      <c r="B91" s="14" t="s">
        <v>5941</v>
      </c>
      <c r="C91" s="16" t="s">
        <v>5942</v>
      </c>
      <c r="D91" s="16" t="s">
        <v>135</v>
      </c>
      <c r="E91" s="14" t="s">
        <v>5916</v>
      </c>
      <c r="F91" s="14" t="s">
        <v>64</v>
      </c>
      <c r="G91" s="83">
        <v>22</v>
      </c>
      <c r="H91" s="83">
        <v>0</v>
      </c>
      <c r="I91" s="83">
        <v>0</v>
      </c>
      <c r="J91" s="83">
        <v>6380000</v>
      </c>
      <c r="K91" s="83">
        <v>0</v>
      </c>
      <c r="L91" s="83">
        <v>0</v>
      </c>
      <c r="M91" s="83">
        <f>G91*290000*0.7</f>
        <v>4466000</v>
      </c>
      <c r="N91" s="83">
        <f t="shared" si="4"/>
        <v>6380000</v>
      </c>
      <c r="O91" s="61">
        <v>6380000</v>
      </c>
      <c r="P91" s="84">
        <f t="shared" si="5"/>
        <v>0</v>
      </c>
      <c r="Q91" s="84">
        <f t="shared" si="6"/>
        <v>0</v>
      </c>
      <c r="R91" s="84">
        <f t="shared" si="7"/>
        <v>0</v>
      </c>
      <c r="S91" s="83"/>
    </row>
    <row r="92" spans="1:19" ht="12.75" customHeight="1">
      <c r="A92" s="14">
        <v>85</v>
      </c>
      <c r="B92" s="14" t="s">
        <v>5943</v>
      </c>
      <c r="C92" s="16" t="s">
        <v>1780</v>
      </c>
      <c r="D92" s="16" t="s">
        <v>158</v>
      </c>
      <c r="E92" s="14" t="s">
        <v>5916</v>
      </c>
      <c r="F92" s="14" t="s">
        <v>32</v>
      </c>
      <c r="G92" s="83">
        <v>19</v>
      </c>
      <c r="H92" s="83">
        <v>0</v>
      </c>
      <c r="I92" s="83">
        <v>0</v>
      </c>
      <c r="J92" s="83">
        <v>5510000</v>
      </c>
      <c r="K92" s="83">
        <v>0</v>
      </c>
      <c r="L92" s="83">
        <v>0</v>
      </c>
      <c r="M92" s="83">
        <v>0</v>
      </c>
      <c r="N92" s="83">
        <f t="shared" si="4"/>
        <v>5510000</v>
      </c>
      <c r="O92" s="61">
        <v>5510000</v>
      </c>
      <c r="P92" s="84">
        <f t="shared" si="5"/>
        <v>0</v>
      </c>
      <c r="Q92" s="84">
        <f t="shared" si="6"/>
        <v>0</v>
      </c>
      <c r="R92" s="84">
        <f t="shared" si="7"/>
        <v>0</v>
      </c>
      <c r="S92" s="83"/>
    </row>
    <row r="93" spans="1:19" ht="12.75" customHeight="1">
      <c r="A93" s="14">
        <v>86</v>
      </c>
      <c r="B93" s="14" t="s">
        <v>5944</v>
      </c>
      <c r="C93" s="16" t="s">
        <v>5945</v>
      </c>
      <c r="D93" s="16" t="s">
        <v>104</v>
      </c>
      <c r="E93" s="14" t="s">
        <v>5916</v>
      </c>
      <c r="F93" s="14" t="s">
        <v>64</v>
      </c>
      <c r="G93" s="83">
        <v>17</v>
      </c>
      <c r="H93" s="83">
        <v>0</v>
      </c>
      <c r="I93" s="83">
        <v>0</v>
      </c>
      <c r="J93" s="83">
        <v>4930000</v>
      </c>
      <c r="K93" s="83">
        <v>0</v>
      </c>
      <c r="L93" s="83">
        <v>0</v>
      </c>
      <c r="M93" s="83">
        <f>G93*290000*0.7</f>
        <v>3451000</v>
      </c>
      <c r="N93" s="83">
        <f t="shared" si="4"/>
        <v>4930000</v>
      </c>
      <c r="O93" s="61">
        <v>4930000</v>
      </c>
      <c r="P93" s="84">
        <f t="shared" si="5"/>
        <v>0</v>
      </c>
      <c r="Q93" s="84">
        <f t="shared" si="6"/>
        <v>0</v>
      </c>
      <c r="R93" s="84">
        <f t="shared" si="7"/>
        <v>0</v>
      </c>
      <c r="S93" s="83"/>
    </row>
    <row r="94" spans="1:19" ht="12.75" customHeight="1">
      <c r="A94" s="14">
        <v>87</v>
      </c>
      <c r="B94" s="14" t="s">
        <v>5946</v>
      </c>
      <c r="C94" s="16" t="s">
        <v>5947</v>
      </c>
      <c r="D94" s="16" t="s">
        <v>67</v>
      </c>
      <c r="E94" s="14" t="s">
        <v>5916</v>
      </c>
      <c r="F94" s="14" t="s">
        <v>32</v>
      </c>
      <c r="G94" s="83">
        <v>21</v>
      </c>
      <c r="H94" s="83">
        <v>0</v>
      </c>
      <c r="I94" s="83">
        <v>0</v>
      </c>
      <c r="J94" s="83">
        <v>6090000</v>
      </c>
      <c r="K94" s="83">
        <v>0</v>
      </c>
      <c r="L94" s="83">
        <v>0</v>
      </c>
      <c r="M94" s="83">
        <v>0</v>
      </c>
      <c r="N94" s="83">
        <f t="shared" si="4"/>
        <v>6090000</v>
      </c>
      <c r="O94" s="61">
        <v>6090000</v>
      </c>
      <c r="P94" s="84">
        <f t="shared" si="5"/>
        <v>0</v>
      </c>
      <c r="Q94" s="84">
        <f t="shared" si="6"/>
        <v>0</v>
      </c>
      <c r="R94" s="84">
        <f t="shared" si="7"/>
        <v>0</v>
      </c>
      <c r="S94" s="83"/>
    </row>
    <row r="95" spans="1:19" ht="12.75" customHeight="1">
      <c r="A95" s="14">
        <v>88</v>
      </c>
      <c r="B95" s="14" t="s">
        <v>5948</v>
      </c>
      <c r="C95" s="16" t="s">
        <v>1306</v>
      </c>
      <c r="D95" s="16" t="s">
        <v>1088</v>
      </c>
      <c r="E95" s="14" t="s">
        <v>5916</v>
      </c>
      <c r="F95" s="14" t="s">
        <v>32</v>
      </c>
      <c r="G95" s="83">
        <v>20</v>
      </c>
      <c r="H95" s="83">
        <v>0</v>
      </c>
      <c r="I95" s="83">
        <v>0</v>
      </c>
      <c r="J95" s="83">
        <v>5800000</v>
      </c>
      <c r="K95" s="83">
        <v>0</v>
      </c>
      <c r="L95" s="83">
        <v>0</v>
      </c>
      <c r="M95" s="83">
        <v>0</v>
      </c>
      <c r="N95" s="83">
        <f t="shared" si="4"/>
        <v>5800000</v>
      </c>
      <c r="O95" s="61">
        <v>5800000</v>
      </c>
      <c r="P95" s="84">
        <f t="shared" si="5"/>
        <v>0</v>
      </c>
      <c r="Q95" s="84">
        <f t="shared" si="6"/>
        <v>0</v>
      </c>
      <c r="R95" s="84">
        <f t="shared" si="7"/>
        <v>0</v>
      </c>
      <c r="S95" s="83"/>
    </row>
    <row r="96" spans="1:19" ht="12.75" customHeight="1">
      <c r="A96" s="14">
        <v>89</v>
      </c>
      <c r="B96" s="14" t="s">
        <v>5949</v>
      </c>
      <c r="C96" s="16" t="s">
        <v>1606</v>
      </c>
      <c r="D96" s="16" t="s">
        <v>464</v>
      </c>
      <c r="E96" s="14" t="s">
        <v>5916</v>
      </c>
      <c r="F96" s="14" t="s">
        <v>32</v>
      </c>
      <c r="G96" s="83">
        <v>20</v>
      </c>
      <c r="H96" s="83">
        <v>0</v>
      </c>
      <c r="I96" s="83">
        <v>0</v>
      </c>
      <c r="J96" s="83">
        <v>5800000</v>
      </c>
      <c r="K96" s="83">
        <v>0</v>
      </c>
      <c r="L96" s="83">
        <v>0</v>
      </c>
      <c r="M96" s="83">
        <v>0</v>
      </c>
      <c r="N96" s="83">
        <f t="shared" si="4"/>
        <v>5800000</v>
      </c>
      <c r="O96" s="61">
        <v>5800000</v>
      </c>
      <c r="P96" s="84">
        <f t="shared" si="5"/>
        <v>0</v>
      </c>
      <c r="Q96" s="84">
        <f t="shared" si="6"/>
        <v>0</v>
      </c>
      <c r="R96" s="84">
        <f t="shared" si="7"/>
        <v>0</v>
      </c>
      <c r="S96" s="83"/>
    </row>
    <row r="97" spans="1:19" ht="12.75" customHeight="1">
      <c r="A97" s="14">
        <v>90</v>
      </c>
      <c r="B97" s="14" t="s">
        <v>5950</v>
      </c>
      <c r="C97" s="16" t="s">
        <v>5951</v>
      </c>
      <c r="D97" s="16" t="s">
        <v>67</v>
      </c>
      <c r="E97" s="14" t="s">
        <v>5916</v>
      </c>
      <c r="F97" s="14" t="s">
        <v>32</v>
      </c>
      <c r="G97" s="83">
        <v>17</v>
      </c>
      <c r="H97" s="83">
        <v>0</v>
      </c>
      <c r="I97" s="83">
        <v>0</v>
      </c>
      <c r="J97" s="83">
        <v>4930000</v>
      </c>
      <c r="K97" s="83">
        <v>0</v>
      </c>
      <c r="L97" s="83">
        <v>0</v>
      </c>
      <c r="M97" s="83">
        <v>0</v>
      </c>
      <c r="N97" s="83">
        <f t="shared" si="4"/>
        <v>4930000</v>
      </c>
      <c r="O97" s="61">
        <v>4930000</v>
      </c>
      <c r="P97" s="84">
        <f t="shared" si="5"/>
        <v>0</v>
      </c>
      <c r="Q97" s="84">
        <f t="shared" si="6"/>
        <v>0</v>
      </c>
      <c r="R97" s="84">
        <f t="shared" si="7"/>
        <v>0</v>
      </c>
      <c r="S97" s="83"/>
    </row>
    <row r="98" spans="1:19" ht="12.75" customHeight="1">
      <c r="A98" s="14">
        <v>91</v>
      </c>
      <c r="B98" s="14" t="s">
        <v>5952</v>
      </c>
      <c r="C98" s="16" t="s">
        <v>5953</v>
      </c>
      <c r="D98" s="16" t="s">
        <v>84</v>
      </c>
      <c r="E98" s="14" t="s">
        <v>5916</v>
      </c>
      <c r="F98" s="14" t="s">
        <v>32</v>
      </c>
      <c r="G98" s="83">
        <v>19</v>
      </c>
      <c r="H98" s="83">
        <v>0</v>
      </c>
      <c r="I98" s="83">
        <v>0</v>
      </c>
      <c r="J98" s="83">
        <v>5510000</v>
      </c>
      <c r="K98" s="83">
        <v>0</v>
      </c>
      <c r="L98" s="83">
        <v>0</v>
      </c>
      <c r="M98" s="83">
        <v>0</v>
      </c>
      <c r="N98" s="83">
        <f t="shared" si="4"/>
        <v>5510000</v>
      </c>
      <c r="O98" s="61">
        <v>5510000</v>
      </c>
      <c r="P98" s="84">
        <f t="shared" si="5"/>
        <v>0</v>
      </c>
      <c r="Q98" s="84">
        <f t="shared" si="6"/>
        <v>0</v>
      </c>
      <c r="R98" s="84">
        <f t="shared" si="7"/>
        <v>0</v>
      </c>
      <c r="S98" s="83"/>
    </row>
    <row r="99" spans="1:19">
      <c r="A99" s="14">
        <v>92</v>
      </c>
      <c r="B99" s="14" t="s">
        <v>5954</v>
      </c>
      <c r="C99" s="16" t="s">
        <v>650</v>
      </c>
      <c r="D99" s="16" t="s">
        <v>715</v>
      </c>
      <c r="E99" s="14" t="s">
        <v>5916</v>
      </c>
      <c r="F99" s="14" t="s">
        <v>32</v>
      </c>
      <c r="G99" s="83">
        <v>20</v>
      </c>
      <c r="H99" s="83">
        <v>0</v>
      </c>
      <c r="I99" s="83">
        <v>0</v>
      </c>
      <c r="J99" s="83">
        <v>5800000</v>
      </c>
      <c r="K99" s="83">
        <v>0</v>
      </c>
      <c r="L99" s="83">
        <v>0</v>
      </c>
      <c r="M99" s="83">
        <v>0</v>
      </c>
      <c r="N99" s="83">
        <f t="shared" si="4"/>
        <v>5800000</v>
      </c>
      <c r="O99" s="61">
        <v>0</v>
      </c>
      <c r="P99" s="84">
        <f t="shared" si="5"/>
        <v>5800000</v>
      </c>
      <c r="Q99" s="84">
        <f t="shared" si="6"/>
        <v>0</v>
      </c>
      <c r="R99" s="84">
        <f t="shared" si="7"/>
        <v>5800000</v>
      </c>
      <c r="S99" s="83"/>
    </row>
    <row r="100" spans="1:19" ht="12.75" customHeight="1">
      <c r="A100" s="14">
        <v>93</v>
      </c>
      <c r="B100" s="14" t="s">
        <v>5955</v>
      </c>
      <c r="C100" s="16" t="s">
        <v>473</v>
      </c>
      <c r="D100" s="16" t="s">
        <v>945</v>
      </c>
      <c r="E100" s="14" t="s">
        <v>5916</v>
      </c>
      <c r="F100" s="14" t="s">
        <v>204</v>
      </c>
      <c r="G100" s="83">
        <v>20</v>
      </c>
      <c r="H100" s="83">
        <v>0</v>
      </c>
      <c r="I100" s="83">
        <v>0</v>
      </c>
      <c r="J100" s="83">
        <v>5800000</v>
      </c>
      <c r="K100" s="83">
        <v>0</v>
      </c>
      <c r="L100" s="83">
        <v>0</v>
      </c>
      <c r="M100" s="83">
        <f>G100*290000</f>
        <v>5800000</v>
      </c>
      <c r="N100" s="83">
        <f t="shared" si="4"/>
        <v>5800000</v>
      </c>
      <c r="O100" s="61">
        <v>5800000</v>
      </c>
      <c r="P100" s="84">
        <f t="shared" si="5"/>
        <v>0</v>
      </c>
      <c r="Q100" s="84">
        <f t="shared" si="6"/>
        <v>0</v>
      </c>
      <c r="R100" s="84">
        <f t="shared" si="7"/>
        <v>0</v>
      </c>
      <c r="S100" s="83"/>
    </row>
    <row r="101" spans="1:19" ht="12.75" customHeight="1">
      <c r="A101" s="14">
        <v>94</v>
      </c>
      <c r="B101" s="14" t="s">
        <v>5956</v>
      </c>
      <c r="C101" s="16" t="s">
        <v>1234</v>
      </c>
      <c r="D101" s="16" t="s">
        <v>36</v>
      </c>
      <c r="E101" s="14" t="s">
        <v>5916</v>
      </c>
      <c r="F101" s="14" t="s">
        <v>32</v>
      </c>
      <c r="G101" s="83">
        <v>15</v>
      </c>
      <c r="H101" s="83">
        <v>0</v>
      </c>
      <c r="I101" s="83">
        <v>0</v>
      </c>
      <c r="J101" s="83">
        <v>4350000</v>
      </c>
      <c r="K101" s="83">
        <v>0</v>
      </c>
      <c r="L101" s="83">
        <v>0</v>
      </c>
      <c r="M101" s="83">
        <v>0</v>
      </c>
      <c r="N101" s="83">
        <f t="shared" si="4"/>
        <v>4350000</v>
      </c>
      <c r="O101" s="61">
        <v>4350000</v>
      </c>
      <c r="P101" s="84">
        <f t="shared" si="5"/>
        <v>0</v>
      </c>
      <c r="Q101" s="84">
        <f t="shared" si="6"/>
        <v>0</v>
      </c>
      <c r="R101" s="84">
        <f t="shared" si="7"/>
        <v>0</v>
      </c>
      <c r="S101" s="83"/>
    </row>
    <row r="102" spans="1:19" ht="12.75" customHeight="1">
      <c r="A102" s="14">
        <v>95</v>
      </c>
      <c r="B102" s="14" t="s">
        <v>5957</v>
      </c>
      <c r="C102" s="16" t="s">
        <v>5958</v>
      </c>
      <c r="D102" s="16" t="s">
        <v>403</v>
      </c>
      <c r="E102" s="14" t="s">
        <v>5916</v>
      </c>
      <c r="F102" s="14" t="s">
        <v>32</v>
      </c>
      <c r="G102" s="83">
        <v>18</v>
      </c>
      <c r="H102" s="83">
        <v>0</v>
      </c>
      <c r="I102" s="83">
        <v>0</v>
      </c>
      <c r="J102" s="83">
        <v>5220000</v>
      </c>
      <c r="K102" s="83">
        <v>0</v>
      </c>
      <c r="L102" s="83">
        <v>0</v>
      </c>
      <c r="M102" s="83">
        <v>0</v>
      </c>
      <c r="N102" s="83">
        <f t="shared" si="4"/>
        <v>5220000</v>
      </c>
      <c r="O102" s="61">
        <v>5220000</v>
      </c>
      <c r="P102" s="84">
        <f t="shared" si="5"/>
        <v>0</v>
      </c>
      <c r="Q102" s="84">
        <f t="shared" si="6"/>
        <v>0</v>
      </c>
      <c r="R102" s="84">
        <f t="shared" si="7"/>
        <v>0</v>
      </c>
      <c r="S102" s="83"/>
    </row>
    <row r="103" spans="1:19">
      <c r="A103" s="14">
        <v>96</v>
      </c>
      <c r="B103" s="14" t="s">
        <v>5959</v>
      </c>
      <c r="C103" s="16" t="s">
        <v>5960</v>
      </c>
      <c r="D103" s="16" t="s">
        <v>36</v>
      </c>
      <c r="E103" s="14" t="s">
        <v>5916</v>
      </c>
      <c r="F103" s="14" t="s">
        <v>32</v>
      </c>
      <c r="G103" s="83">
        <v>20</v>
      </c>
      <c r="H103" s="83">
        <v>0</v>
      </c>
      <c r="I103" s="83">
        <v>0</v>
      </c>
      <c r="J103" s="83">
        <v>5800000</v>
      </c>
      <c r="K103" s="83">
        <v>0</v>
      </c>
      <c r="L103" s="83">
        <v>0</v>
      </c>
      <c r="M103" s="83">
        <v>0</v>
      </c>
      <c r="N103" s="83">
        <f t="shared" si="4"/>
        <v>5800000</v>
      </c>
      <c r="O103" s="61">
        <v>0</v>
      </c>
      <c r="P103" s="84">
        <f t="shared" si="5"/>
        <v>5800000</v>
      </c>
      <c r="Q103" s="84">
        <f t="shared" si="6"/>
        <v>0</v>
      </c>
      <c r="R103" s="84">
        <f t="shared" si="7"/>
        <v>5800000</v>
      </c>
      <c r="S103" s="83"/>
    </row>
    <row r="104" spans="1:19" ht="12.75" customHeight="1">
      <c r="A104" s="14">
        <v>97</v>
      </c>
      <c r="B104" s="14" t="s">
        <v>5961</v>
      </c>
      <c r="C104" s="16" t="s">
        <v>5962</v>
      </c>
      <c r="D104" s="16" t="s">
        <v>67</v>
      </c>
      <c r="E104" s="14" t="s">
        <v>5916</v>
      </c>
      <c r="F104" s="14" t="s">
        <v>32</v>
      </c>
      <c r="G104" s="83">
        <v>21</v>
      </c>
      <c r="H104" s="83">
        <v>0</v>
      </c>
      <c r="I104" s="83">
        <v>0</v>
      </c>
      <c r="J104" s="83">
        <v>6090000</v>
      </c>
      <c r="K104" s="83">
        <v>0</v>
      </c>
      <c r="L104" s="83">
        <v>0</v>
      </c>
      <c r="M104" s="83">
        <v>0</v>
      </c>
      <c r="N104" s="83">
        <f t="shared" si="4"/>
        <v>6090000</v>
      </c>
      <c r="O104" s="61">
        <v>6090000</v>
      </c>
      <c r="P104" s="84">
        <f t="shared" si="5"/>
        <v>0</v>
      </c>
      <c r="Q104" s="84">
        <f t="shared" si="6"/>
        <v>0</v>
      </c>
      <c r="R104" s="84">
        <f t="shared" si="7"/>
        <v>0</v>
      </c>
      <c r="S104" s="83"/>
    </row>
    <row r="105" spans="1:19" ht="12.75" customHeight="1">
      <c r="A105" s="14">
        <v>98</v>
      </c>
      <c r="B105" s="14" t="s">
        <v>5963</v>
      </c>
      <c r="C105" s="16" t="s">
        <v>220</v>
      </c>
      <c r="D105" s="16" t="s">
        <v>57</v>
      </c>
      <c r="E105" s="14" t="s">
        <v>5916</v>
      </c>
      <c r="F105" s="14" t="s">
        <v>32</v>
      </c>
      <c r="G105" s="83">
        <v>24</v>
      </c>
      <c r="H105" s="83">
        <v>0</v>
      </c>
      <c r="I105" s="83">
        <v>0</v>
      </c>
      <c r="J105" s="83">
        <v>6960000</v>
      </c>
      <c r="K105" s="83">
        <v>0</v>
      </c>
      <c r="L105" s="83">
        <v>0</v>
      </c>
      <c r="M105" s="83">
        <v>0</v>
      </c>
      <c r="N105" s="83">
        <f t="shared" si="4"/>
        <v>6960000</v>
      </c>
      <c r="O105" s="61">
        <v>6960000</v>
      </c>
      <c r="P105" s="84">
        <f t="shared" si="5"/>
        <v>0</v>
      </c>
      <c r="Q105" s="84">
        <f t="shared" si="6"/>
        <v>0</v>
      </c>
      <c r="R105" s="84">
        <f t="shared" si="7"/>
        <v>0</v>
      </c>
      <c r="S105" s="83"/>
    </row>
    <row r="106" spans="1:19" ht="12.75" customHeight="1">
      <c r="A106" s="14">
        <v>99</v>
      </c>
      <c r="B106" s="14" t="s">
        <v>5964</v>
      </c>
      <c r="C106" s="16" t="s">
        <v>5965</v>
      </c>
      <c r="D106" s="16" t="s">
        <v>42</v>
      </c>
      <c r="E106" s="14" t="s">
        <v>5916</v>
      </c>
      <c r="F106" s="14" t="s">
        <v>32</v>
      </c>
      <c r="G106" s="83">
        <v>19</v>
      </c>
      <c r="H106" s="83">
        <v>0</v>
      </c>
      <c r="I106" s="83">
        <v>0</v>
      </c>
      <c r="J106" s="83">
        <v>5510000</v>
      </c>
      <c r="K106" s="83">
        <v>0</v>
      </c>
      <c r="L106" s="83">
        <v>0</v>
      </c>
      <c r="M106" s="83">
        <v>0</v>
      </c>
      <c r="N106" s="83">
        <f t="shared" si="4"/>
        <v>5510000</v>
      </c>
      <c r="O106" s="61">
        <v>5510000</v>
      </c>
      <c r="P106" s="84">
        <f t="shared" si="5"/>
        <v>0</v>
      </c>
      <c r="Q106" s="84">
        <f t="shared" si="6"/>
        <v>0</v>
      </c>
      <c r="R106" s="84">
        <f t="shared" si="7"/>
        <v>0</v>
      </c>
      <c r="S106" s="83"/>
    </row>
    <row r="107" spans="1:19" ht="12.75" customHeight="1">
      <c r="A107" s="14">
        <v>100</v>
      </c>
      <c r="B107" s="14" t="s">
        <v>5966</v>
      </c>
      <c r="C107" s="16" t="s">
        <v>293</v>
      </c>
      <c r="D107" s="16" t="s">
        <v>36</v>
      </c>
      <c r="E107" s="14" t="s">
        <v>5916</v>
      </c>
      <c r="F107" s="14" t="s">
        <v>32</v>
      </c>
      <c r="G107" s="83">
        <v>18</v>
      </c>
      <c r="H107" s="83">
        <v>0</v>
      </c>
      <c r="I107" s="83">
        <v>0</v>
      </c>
      <c r="J107" s="83">
        <v>5220000</v>
      </c>
      <c r="K107" s="83">
        <v>0</v>
      </c>
      <c r="L107" s="83">
        <v>0</v>
      </c>
      <c r="M107" s="83">
        <v>0</v>
      </c>
      <c r="N107" s="83">
        <f t="shared" si="4"/>
        <v>5220000</v>
      </c>
      <c r="O107" s="61">
        <v>5220000</v>
      </c>
      <c r="P107" s="84">
        <f t="shared" si="5"/>
        <v>0</v>
      </c>
      <c r="Q107" s="84">
        <f t="shared" si="6"/>
        <v>0</v>
      </c>
      <c r="R107" s="84">
        <f t="shared" si="7"/>
        <v>0</v>
      </c>
      <c r="S107" s="83"/>
    </row>
    <row r="108" spans="1:19" ht="12.75" customHeight="1">
      <c r="A108" s="14">
        <v>101</v>
      </c>
      <c r="B108" s="14" t="s">
        <v>5967</v>
      </c>
      <c r="C108" s="16" t="s">
        <v>5968</v>
      </c>
      <c r="D108" s="16" t="s">
        <v>249</v>
      </c>
      <c r="E108" s="14" t="s">
        <v>5916</v>
      </c>
      <c r="F108" s="14" t="s">
        <v>32</v>
      </c>
      <c r="G108" s="83">
        <v>12</v>
      </c>
      <c r="H108" s="83">
        <v>0</v>
      </c>
      <c r="I108" s="83">
        <v>0</v>
      </c>
      <c r="J108" s="83">
        <v>3480000</v>
      </c>
      <c r="K108" s="83">
        <v>0</v>
      </c>
      <c r="L108" s="83">
        <v>0</v>
      </c>
      <c r="M108" s="83">
        <v>0</v>
      </c>
      <c r="N108" s="83">
        <f t="shared" si="4"/>
        <v>3480000</v>
      </c>
      <c r="O108" s="61">
        <v>3480000</v>
      </c>
      <c r="P108" s="84">
        <f t="shared" si="5"/>
        <v>0</v>
      </c>
      <c r="Q108" s="84">
        <f t="shared" si="6"/>
        <v>0</v>
      </c>
      <c r="R108" s="84">
        <f t="shared" si="7"/>
        <v>0</v>
      </c>
      <c r="S108" s="83"/>
    </row>
    <row r="109" spans="1:19" ht="12.75" customHeight="1">
      <c r="A109" s="14">
        <v>102</v>
      </c>
      <c r="B109" s="14" t="s">
        <v>5969</v>
      </c>
      <c r="C109" s="16" t="s">
        <v>5970</v>
      </c>
      <c r="D109" s="16" t="s">
        <v>189</v>
      </c>
      <c r="E109" s="14" t="s">
        <v>5916</v>
      </c>
      <c r="F109" s="14" t="s">
        <v>32</v>
      </c>
      <c r="G109" s="83">
        <v>15</v>
      </c>
      <c r="H109" s="83">
        <v>0</v>
      </c>
      <c r="I109" s="83">
        <v>0</v>
      </c>
      <c r="J109" s="83">
        <v>4350000</v>
      </c>
      <c r="K109" s="83">
        <v>0</v>
      </c>
      <c r="L109" s="83">
        <v>0</v>
      </c>
      <c r="M109" s="83">
        <v>0</v>
      </c>
      <c r="N109" s="83">
        <f t="shared" si="4"/>
        <v>4350000</v>
      </c>
      <c r="O109" s="61">
        <v>4350000</v>
      </c>
      <c r="P109" s="84">
        <f t="shared" si="5"/>
        <v>0</v>
      </c>
      <c r="Q109" s="84">
        <f t="shared" si="6"/>
        <v>0</v>
      </c>
      <c r="R109" s="84">
        <f t="shared" si="7"/>
        <v>0</v>
      </c>
      <c r="S109" s="83"/>
    </row>
    <row r="110" spans="1:19" ht="12.75" customHeight="1">
      <c r="A110" s="14">
        <v>103</v>
      </c>
      <c r="B110" s="14" t="s">
        <v>5971</v>
      </c>
      <c r="C110" s="16" t="s">
        <v>5972</v>
      </c>
      <c r="D110" s="16" t="s">
        <v>304</v>
      </c>
      <c r="E110" s="14" t="s">
        <v>5916</v>
      </c>
      <c r="F110" s="14" t="s">
        <v>32</v>
      </c>
      <c r="G110" s="83">
        <v>17</v>
      </c>
      <c r="H110" s="83">
        <v>0</v>
      </c>
      <c r="I110" s="83">
        <v>0</v>
      </c>
      <c r="J110" s="83">
        <v>4930000</v>
      </c>
      <c r="K110" s="83">
        <v>0</v>
      </c>
      <c r="L110" s="83">
        <v>0</v>
      </c>
      <c r="M110" s="83">
        <v>0</v>
      </c>
      <c r="N110" s="83">
        <f t="shared" si="4"/>
        <v>4930000</v>
      </c>
      <c r="O110" s="61">
        <v>4930000</v>
      </c>
      <c r="P110" s="84">
        <f t="shared" si="5"/>
        <v>0</v>
      </c>
      <c r="Q110" s="84">
        <f t="shared" si="6"/>
        <v>0</v>
      </c>
      <c r="R110" s="84">
        <f t="shared" si="7"/>
        <v>0</v>
      </c>
      <c r="S110" s="83"/>
    </row>
    <row r="111" spans="1:19">
      <c r="A111" s="14">
        <v>104</v>
      </c>
      <c r="B111" s="14" t="s">
        <v>5973</v>
      </c>
      <c r="C111" s="16" t="s">
        <v>5974</v>
      </c>
      <c r="D111" s="16" t="s">
        <v>203</v>
      </c>
      <c r="E111" s="14" t="s">
        <v>5916</v>
      </c>
      <c r="F111" s="14" t="s">
        <v>32</v>
      </c>
      <c r="G111" s="83">
        <v>21</v>
      </c>
      <c r="H111" s="83">
        <v>0</v>
      </c>
      <c r="I111" s="83">
        <v>0</v>
      </c>
      <c r="J111" s="83">
        <v>6090000</v>
      </c>
      <c r="K111" s="83">
        <v>0</v>
      </c>
      <c r="L111" s="83">
        <v>0</v>
      </c>
      <c r="M111" s="83">
        <v>0</v>
      </c>
      <c r="N111" s="83">
        <f t="shared" si="4"/>
        <v>6090000</v>
      </c>
      <c r="O111" s="61">
        <v>5510000</v>
      </c>
      <c r="P111" s="84">
        <f t="shared" si="5"/>
        <v>580000</v>
      </c>
      <c r="Q111" s="84">
        <f t="shared" si="6"/>
        <v>0</v>
      </c>
      <c r="R111" s="84">
        <f t="shared" si="7"/>
        <v>580000</v>
      </c>
      <c r="S111" s="83"/>
    </row>
    <row r="112" spans="1:19" ht="12.75" customHeight="1">
      <c r="A112" s="14">
        <v>105</v>
      </c>
      <c r="B112" s="14" t="s">
        <v>5975</v>
      </c>
      <c r="C112" s="16" t="s">
        <v>5976</v>
      </c>
      <c r="D112" s="16" t="s">
        <v>487</v>
      </c>
      <c r="E112" s="14" t="s">
        <v>5916</v>
      </c>
      <c r="F112" s="14" t="s">
        <v>32</v>
      </c>
      <c r="G112" s="83">
        <v>13</v>
      </c>
      <c r="H112" s="83">
        <v>0</v>
      </c>
      <c r="I112" s="83">
        <v>0</v>
      </c>
      <c r="J112" s="83">
        <v>3770000</v>
      </c>
      <c r="K112" s="83">
        <v>0</v>
      </c>
      <c r="L112" s="83">
        <v>0</v>
      </c>
      <c r="M112" s="83">
        <v>0</v>
      </c>
      <c r="N112" s="83">
        <f t="shared" si="4"/>
        <v>3770000</v>
      </c>
      <c r="O112" s="61">
        <v>3770000</v>
      </c>
      <c r="P112" s="84">
        <f t="shared" si="5"/>
        <v>0</v>
      </c>
      <c r="Q112" s="84">
        <f t="shared" si="6"/>
        <v>0</v>
      </c>
      <c r="R112" s="84">
        <f t="shared" si="7"/>
        <v>0</v>
      </c>
      <c r="S112" s="83"/>
    </row>
    <row r="113" spans="1:19" ht="12.75" customHeight="1">
      <c r="A113" s="14">
        <v>106</v>
      </c>
      <c r="B113" s="14" t="s">
        <v>5977</v>
      </c>
      <c r="C113" s="16" t="s">
        <v>5978</v>
      </c>
      <c r="D113" s="16" t="s">
        <v>127</v>
      </c>
      <c r="E113" s="14" t="s">
        <v>5916</v>
      </c>
      <c r="F113" s="14" t="s">
        <v>32</v>
      </c>
      <c r="G113" s="83">
        <v>21</v>
      </c>
      <c r="H113" s="83">
        <v>0</v>
      </c>
      <c r="I113" s="83">
        <v>0</v>
      </c>
      <c r="J113" s="83">
        <v>6090000</v>
      </c>
      <c r="K113" s="83">
        <v>0</v>
      </c>
      <c r="L113" s="83">
        <v>0</v>
      </c>
      <c r="M113" s="83">
        <v>0</v>
      </c>
      <c r="N113" s="83">
        <f t="shared" si="4"/>
        <v>6090000</v>
      </c>
      <c r="O113" s="61">
        <v>6090000</v>
      </c>
      <c r="P113" s="84">
        <f t="shared" si="5"/>
        <v>0</v>
      </c>
      <c r="Q113" s="84">
        <f t="shared" si="6"/>
        <v>0</v>
      </c>
      <c r="R113" s="84">
        <f t="shared" si="7"/>
        <v>0</v>
      </c>
      <c r="S113" s="83"/>
    </row>
    <row r="114" spans="1:19" ht="12.75" customHeight="1">
      <c r="A114" s="14">
        <v>107</v>
      </c>
      <c r="B114" s="14" t="s">
        <v>5979</v>
      </c>
      <c r="C114" s="16" t="s">
        <v>5980</v>
      </c>
      <c r="D114" s="16" t="s">
        <v>758</v>
      </c>
      <c r="E114" s="14" t="s">
        <v>5916</v>
      </c>
      <c r="F114" s="14" t="s">
        <v>32</v>
      </c>
      <c r="G114" s="83">
        <v>21</v>
      </c>
      <c r="H114" s="83">
        <v>0</v>
      </c>
      <c r="I114" s="83">
        <v>0</v>
      </c>
      <c r="J114" s="83">
        <v>6090000</v>
      </c>
      <c r="K114" s="83">
        <v>0</v>
      </c>
      <c r="L114" s="83">
        <v>0</v>
      </c>
      <c r="M114" s="83">
        <v>0</v>
      </c>
      <c r="N114" s="83">
        <f t="shared" si="4"/>
        <v>6090000</v>
      </c>
      <c r="O114" s="61">
        <v>6090000</v>
      </c>
      <c r="P114" s="84">
        <f t="shared" si="5"/>
        <v>0</v>
      </c>
      <c r="Q114" s="84">
        <f t="shared" si="6"/>
        <v>0</v>
      </c>
      <c r="R114" s="84">
        <f t="shared" si="7"/>
        <v>0</v>
      </c>
      <c r="S114" s="83"/>
    </row>
    <row r="115" spans="1:19" ht="12.75" customHeight="1">
      <c r="A115" s="14">
        <v>108</v>
      </c>
      <c r="B115" s="14" t="s">
        <v>5981</v>
      </c>
      <c r="C115" s="16" t="s">
        <v>5982</v>
      </c>
      <c r="D115" s="16" t="s">
        <v>84</v>
      </c>
      <c r="E115" s="14" t="s">
        <v>5916</v>
      </c>
      <c r="F115" s="20" t="s">
        <v>64</v>
      </c>
      <c r="G115" s="83">
        <v>21</v>
      </c>
      <c r="H115" s="83">
        <v>0</v>
      </c>
      <c r="I115" s="83">
        <v>0</v>
      </c>
      <c r="J115" s="83">
        <v>6090000</v>
      </c>
      <c r="K115" s="83">
        <v>0</v>
      </c>
      <c r="L115" s="83">
        <v>0</v>
      </c>
      <c r="M115" s="83">
        <f>G115*290000*0.7</f>
        <v>4263000</v>
      </c>
      <c r="N115" s="83">
        <f t="shared" si="4"/>
        <v>6090000</v>
      </c>
      <c r="O115" s="61">
        <v>6090000</v>
      </c>
      <c r="P115" s="84">
        <f t="shared" si="5"/>
        <v>0</v>
      </c>
      <c r="Q115" s="84">
        <f t="shared" si="6"/>
        <v>0</v>
      </c>
      <c r="R115" s="84">
        <f t="shared" si="7"/>
        <v>0</v>
      </c>
      <c r="S115" s="83"/>
    </row>
    <row r="116" spans="1:19" ht="12.75" customHeight="1">
      <c r="A116" s="14">
        <v>109</v>
      </c>
      <c r="B116" s="14" t="s">
        <v>5983</v>
      </c>
      <c r="C116" s="16" t="s">
        <v>5984</v>
      </c>
      <c r="D116" s="16" t="s">
        <v>158</v>
      </c>
      <c r="E116" s="14" t="s">
        <v>5916</v>
      </c>
      <c r="F116" s="14" t="s">
        <v>32</v>
      </c>
      <c r="G116" s="83">
        <v>21</v>
      </c>
      <c r="H116" s="83">
        <v>0</v>
      </c>
      <c r="I116" s="83">
        <v>0</v>
      </c>
      <c r="J116" s="83">
        <v>6090000</v>
      </c>
      <c r="K116" s="83">
        <v>0</v>
      </c>
      <c r="L116" s="83">
        <v>0</v>
      </c>
      <c r="M116" s="83">
        <v>0</v>
      </c>
      <c r="N116" s="83">
        <f t="shared" si="4"/>
        <v>6090000</v>
      </c>
      <c r="O116" s="61">
        <v>6090000</v>
      </c>
      <c r="P116" s="84">
        <f t="shared" si="5"/>
        <v>0</v>
      </c>
      <c r="Q116" s="84">
        <f t="shared" si="6"/>
        <v>0</v>
      </c>
      <c r="R116" s="84">
        <f t="shared" si="7"/>
        <v>0</v>
      </c>
      <c r="S116" s="83"/>
    </row>
    <row r="117" spans="1:19" ht="12.75" customHeight="1">
      <c r="A117" s="14">
        <v>110</v>
      </c>
      <c r="B117" s="14" t="s">
        <v>5985</v>
      </c>
      <c r="C117" s="16" t="s">
        <v>422</v>
      </c>
      <c r="D117" s="16" t="s">
        <v>42</v>
      </c>
      <c r="E117" s="14" t="s">
        <v>5916</v>
      </c>
      <c r="F117" s="14" t="s">
        <v>32</v>
      </c>
      <c r="G117" s="83">
        <v>21</v>
      </c>
      <c r="H117" s="83">
        <v>0</v>
      </c>
      <c r="I117" s="83">
        <v>0</v>
      </c>
      <c r="J117" s="83">
        <v>6090000</v>
      </c>
      <c r="K117" s="83">
        <v>0</v>
      </c>
      <c r="L117" s="83">
        <v>0</v>
      </c>
      <c r="M117" s="83">
        <v>0</v>
      </c>
      <c r="N117" s="83">
        <f t="shared" si="4"/>
        <v>6090000</v>
      </c>
      <c r="O117" s="61">
        <v>6090000</v>
      </c>
      <c r="P117" s="84">
        <f t="shared" si="5"/>
        <v>0</v>
      </c>
      <c r="Q117" s="84">
        <f t="shared" si="6"/>
        <v>0</v>
      </c>
      <c r="R117" s="84">
        <f t="shared" si="7"/>
        <v>0</v>
      </c>
      <c r="S117" s="83"/>
    </row>
    <row r="118" spans="1:19" ht="12.75" customHeight="1">
      <c r="A118" s="14">
        <v>111</v>
      </c>
      <c r="B118" s="14" t="s">
        <v>5986</v>
      </c>
      <c r="C118" s="16" t="s">
        <v>591</v>
      </c>
      <c r="D118" s="16" t="s">
        <v>36</v>
      </c>
      <c r="E118" s="14" t="s">
        <v>5916</v>
      </c>
      <c r="F118" s="14" t="s">
        <v>32</v>
      </c>
      <c r="G118" s="83">
        <v>19</v>
      </c>
      <c r="H118" s="83">
        <v>0</v>
      </c>
      <c r="I118" s="83">
        <v>0</v>
      </c>
      <c r="J118" s="83">
        <v>5510000</v>
      </c>
      <c r="K118" s="83">
        <v>0</v>
      </c>
      <c r="L118" s="83">
        <v>0</v>
      </c>
      <c r="M118" s="83">
        <v>0</v>
      </c>
      <c r="N118" s="83">
        <f t="shared" si="4"/>
        <v>5510000</v>
      </c>
      <c r="O118" s="61">
        <v>5510000</v>
      </c>
      <c r="P118" s="84">
        <f t="shared" si="5"/>
        <v>0</v>
      </c>
      <c r="Q118" s="84">
        <f t="shared" si="6"/>
        <v>0</v>
      </c>
      <c r="R118" s="84">
        <f t="shared" si="7"/>
        <v>0</v>
      </c>
      <c r="S118" s="83"/>
    </row>
    <row r="119" spans="1:19" ht="12.75" customHeight="1">
      <c r="A119" s="14">
        <v>112</v>
      </c>
      <c r="B119" s="14" t="s">
        <v>5987</v>
      </c>
      <c r="C119" s="16" t="s">
        <v>5988</v>
      </c>
      <c r="D119" s="16" t="s">
        <v>96</v>
      </c>
      <c r="E119" s="14" t="s">
        <v>5916</v>
      </c>
      <c r="F119" s="14" t="s">
        <v>32</v>
      </c>
      <c r="G119" s="83">
        <v>20</v>
      </c>
      <c r="H119" s="83">
        <v>0</v>
      </c>
      <c r="I119" s="83">
        <v>0</v>
      </c>
      <c r="J119" s="83">
        <v>5800000</v>
      </c>
      <c r="K119" s="83">
        <v>0</v>
      </c>
      <c r="L119" s="83">
        <v>0</v>
      </c>
      <c r="M119" s="83">
        <v>0</v>
      </c>
      <c r="N119" s="83">
        <f t="shared" si="4"/>
        <v>5800000</v>
      </c>
      <c r="O119" s="61">
        <v>5800000</v>
      </c>
      <c r="P119" s="84">
        <f t="shared" si="5"/>
        <v>0</v>
      </c>
      <c r="Q119" s="84">
        <f t="shared" si="6"/>
        <v>0</v>
      </c>
      <c r="R119" s="84">
        <f t="shared" si="7"/>
        <v>0</v>
      </c>
      <c r="S119" s="83"/>
    </row>
    <row r="120" spans="1:19" ht="12.75" customHeight="1">
      <c r="A120" s="14">
        <v>113</v>
      </c>
      <c r="B120" s="14" t="s">
        <v>5989</v>
      </c>
      <c r="C120" s="16" t="s">
        <v>5788</v>
      </c>
      <c r="D120" s="16" t="s">
        <v>36</v>
      </c>
      <c r="E120" s="14" t="s">
        <v>5916</v>
      </c>
      <c r="F120" s="14" t="s">
        <v>32</v>
      </c>
      <c r="G120" s="83">
        <v>21</v>
      </c>
      <c r="H120" s="83">
        <v>0</v>
      </c>
      <c r="I120" s="83">
        <v>0</v>
      </c>
      <c r="J120" s="83">
        <v>6090000</v>
      </c>
      <c r="K120" s="83">
        <v>0</v>
      </c>
      <c r="L120" s="83">
        <v>0</v>
      </c>
      <c r="M120" s="83">
        <v>0</v>
      </c>
      <c r="N120" s="83">
        <f t="shared" si="4"/>
        <v>6090000</v>
      </c>
      <c r="O120" s="61">
        <v>6090000</v>
      </c>
      <c r="P120" s="84">
        <f t="shared" si="5"/>
        <v>0</v>
      </c>
      <c r="Q120" s="84">
        <f t="shared" si="6"/>
        <v>0</v>
      </c>
      <c r="R120" s="84">
        <f t="shared" si="7"/>
        <v>0</v>
      </c>
      <c r="S120" s="83"/>
    </row>
    <row r="121" spans="1:19" ht="12.75" customHeight="1">
      <c r="A121" s="14">
        <v>114</v>
      </c>
      <c r="B121" s="14" t="s">
        <v>5990</v>
      </c>
      <c r="C121" s="16" t="s">
        <v>5991</v>
      </c>
      <c r="D121" s="16" t="s">
        <v>230</v>
      </c>
      <c r="E121" s="14" t="s">
        <v>5916</v>
      </c>
      <c r="F121" s="14" t="s">
        <v>32</v>
      </c>
      <c r="G121" s="83">
        <v>19</v>
      </c>
      <c r="H121" s="83">
        <v>0</v>
      </c>
      <c r="I121" s="83">
        <v>0</v>
      </c>
      <c r="J121" s="83">
        <v>5510000</v>
      </c>
      <c r="K121" s="83">
        <v>0</v>
      </c>
      <c r="L121" s="83">
        <v>0</v>
      </c>
      <c r="M121" s="83">
        <v>0</v>
      </c>
      <c r="N121" s="83">
        <f t="shared" si="4"/>
        <v>5510000</v>
      </c>
      <c r="O121" s="61">
        <v>5510000</v>
      </c>
      <c r="P121" s="84">
        <f t="shared" si="5"/>
        <v>0</v>
      </c>
      <c r="Q121" s="84">
        <f t="shared" si="6"/>
        <v>0</v>
      </c>
      <c r="R121" s="84">
        <f t="shared" si="7"/>
        <v>0</v>
      </c>
      <c r="S121" s="83"/>
    </row>
    <row r="122" spans="1:19" ht="12.75" customHeight="1">
      <c r="A122" s="14">
        <v>115</v>
      </c>
      <c r="B122" s="14" t="s">
        <v>5992</v>
      </c>
      <c r="C122" s="16" t="s">
        <v>1068</v>
      </c>
      <c r="D122" s="16" t="s">
        <v>578</v>
      </c>
      <c r="E122" s="14" t="s">
        <v>5916</v>
      </c>
      <c r="F122" s="14" t="s">
        <v>32</v>
      </c>
      <c r="G122" s="83">
        <v>21</v>
      </c>
      <c r="H122" s="83">
        <v>3</v>
      </c>
      <c r="I122" s="83">
        <v>0</v>
      </c>
      <c r="J122" s="83">
        <v>6090000</v>
      </c>
      <c r="K122" s="83">
        <v>870000</v>
      </c>
      <c r="L122" s="83">
        <v>0</v>
      </c>
      <c r="M122" s="83">
        <v>0</v>
      </c>
      <c r="N122" s="83">
        <f t="shared" si="4"/>
        <v>6960000</v>
      </c>
      <c r="O122" s="61">
        <v>6960000</v>
      </c>
      <c r="P122" s="84">
        <f t="shared" si="5"/>
        <v>0</v>
      </c>
      <c r="Q122" s="84">
        <f t="shared" si="6"/>
        <v>0</v>
      </c>
      <c r="R122" s="84">
        <f t="shared" si="7"/>
        <v>0</v>
      </c>
      <c r="S122" s="83"/>
    </row>
    <row r="123" spans="1:19" ht="12.75" customHeight="1">
      <c r="A123" s="14">
        <v>116</v>
      </c>
      <c r="B123" s="14" t="s">
        <v>5993</v>
      </c>
      <c r="C123" s="16" t="s">
        <v>1931</v>
      </c>
      <c r="D123" s="16" t="s">
        <v>170</v>
      </c>
      <c r="E123" s="14" t="s">
        <v>5916</v>
      </c>
      <c r="F123" s="14" t="s">
        <v>32</v>
      </c>
      <c r="G123" s="83">
        <v>17</v>
      </c>
      <c r="H123" s="83">
        <v>0</v>
      </c>
      <c r="I123" s="83">
        <v>0</v>
      </c>
      <c r="J123" s="83">
        <v>4930000</v>
      </c>
      <c r="K123" s="83">
        <v>0</v>
      </c>
      <c r="L123" s="83">
        <v>0</v>
      </c>
      <c r="M123" s="83">
        <v>0</v>
      </c>
      <c r="N123" s="83">
        <f t="shared" si="4"/>
        <v>4930000</v>
      </c>
      <c r="O123" s="61">
        <v>4930000</v>
      </c>
      <c r="P123" s="84">
        <f t="shared" si="5"/>
        <v>0</v>
      </c>
      <c r="Q123" s="84">
        <f t="shared" si="6"/>
        <v>0</v>
      </c>
      <c r="R123" s="84">
        <f t="shared" si="7"/>
        <v>0</v>
      </c>
      <c r="S123" s="83"/>
    </row>
    <row r="124" spans="1:19" ht="12.75" customHeight="1">
      <c r="A124" s="14">
        <v>117</v>
      </c>
      <c r="B124" s="14" t="s">
        <v>5994</v>
      </c>
      <c r="C124" s="16" t="s">
        <v>5995</v>
      </c>
      <c r="D124" s="16" t="s">
        <v>426</v>
      </c>
      <c r="E124" s="14" t="s">
        <v>5916</v>
      </c>
      <c r="F124" s="14" t="s">
        <v>32</v>
      </c>
      <c r="G124" s="83">
        <v>15</v>
      </c>
      <c r="H124" s="83">
        <v>0</v>
      </c>
      <c r="I124" s="83">
        <v>0</v>
      </c>
      <c r="J124" s="83">
        <v>4350000</v>
      </c>
      <c r="K124" s="83">
        <v>0</v>
      </c>
      <c r="L124" s="83">
        <v>0</v>
      </c>
      <c r="M124" s="83">
        <v>0</v>
      </c>
      <c r="N124" s="83">
        <f t="shared" si="4"/>
        <v>4350000</v>
      </c>
      <c r="O124" s="61">
        <v>4350000</v>
      </c>
      <c r="P124" s="84">
        <f t="shared" si="5"/>
        <v>0</v>
      </c>
      <c r="Q124" s="84">
        <f t="shared" si="6"/>
        <v>0</v>
      </c>
      <c r="R124" s="84">
        <f t="shared" si="7"/>
        <v>0</v>
      </c>
      <c r="S124" s="83"/>
    </row>
    <row r="125" spans="1:19" ht="12.75" customHeight="1">
      <c r="A125" s="14">
        <v>118</v>
      </c>
      <c r="B125" s="14" t="s">
        <v>5996</v>
      </c>
      <c r="C125" s="16" t="s">
        <v>733</v>
      </c>
      <c r="D125" s="16" t="s">
        <v>170</v>
      </c>
      <c r="E125" s="14" t="s">
        <v>5916</v>
      </c>
      <c r="F125" s="14" t="s">
        <v>32</v>
      </c>
      <c r="G125" s="83">
        <v>21</v>
      </c>
      <c r="H125" s="83">
        <v>0</v>
      </c>
      <c r="I125" s="83">
        <v>0</v>
      </c>
      <c r="J125" s="83">
        <v>6090000</v>
      </c>
      <c r="K125" s="83">
        <v>0</v>
      </c>
      <c r="L125" s="83">
        <v>0</v>
      </c>
      <c r="M125" s="83">
        <v>0</v>
      </c>
      <c r="N125" s="83">
        <f t="shared" si="4"/>
        <v>6090000</v>
      </c>
      <c r="O125" s="61">
        <v>6090000</v>
      </c>
      <c r="P125" s="84">
        <f t="shared" si="5"/>
        <v>0</v>
      </c>
      <c r="Q125" s="84">
        <f t="shared" si="6"/>
        <v>0</v>
      </c>
      <c r="R125" s="84">
        <f t="shared" si="7"/>
        <v>0</v>
      </c>
      <c r="S125" s="83"/>
    </row>
    <row r="126" spans="1:19" ht="12.75" customHeight="1">
      <c r="A126" s="14">
        <v>119</v>
      </c>
      <c r="B126" s="14" t="s">
        <v>5997</v>
      </c>
      <c r="C126" s="16" t="s">
        <v>5998</v>
      </c>
      <c r="D126" s="16" t="s">
        <v>36</v>
      </c>
      <c r="E126" s="14" t="s">
        <v>5916</v>
      </c>
      <c r="F126" s="14" t="s">
        <v>32</v>
      </c>
      <c r="G126" s="83">
        <v>17</v>
      </c>
      <c r="H126" s="83">
        <v>0</v>
      </c>
      <c r="I126" s="83">
        <v>0</v>
      </c>
      <c r="J126" s="83">
        <v>4930000</v>
      </c>
      <c r="K126" s="83">
        <v>0</v>
      </c>
      <c r="L126" s="83">
        <v>0</v>
      </c>
      <c r="M126" s="83">
        <v>0</v>
      </c>
      <c r="N126" s="83">
        <f t="shared" si="4"/>
        <v>4930000</v>
      </c>
      <c r="O126" s="61">
        <v>4930000</v>
      </c>
      <c r="P126" s="84">
        <f t="shared" si="5"/>
        <v>0</v>
      </c>
      <c r="Q126" s="84">
        <f t="shared" si="6"/>
        <v>0</v>
      </c>
      <c r="R126" s="84">
        <f t="shared" si="7"/>
        <v>0</v>
      </c>
      <c r="S126" s="83"/>
    </row>
    <row r="127" spans="1:19" ht="12.75" customHeight="1">
      <c r="A127" s="14">
        <v>120</v>
      </c>
      <c r="B127" s="14" t="s">
        <v>5999</v>
      </c>
      <c r="C127" s="16" t="s">
        <v>6000</v>
      </c>
      <c r="D127" s="16" t="s">
        <v>67</v>
      </c>
      <c r="E127" s="14" t="s">
        <v>5916</v>
      </c>
      <c r="F127" s="14" t="s">
        <v>32</v>
      </c>
      <c r="G127" s="83">
        <v>16</v>
      </c>
      <c r="H127" s="83">
        <v>0</v>
      </c>
      <c r="I127" s="83">
        <v>0</v>
      </c>
      <c r="J127" s="83">
        <v>4640000</v>
      </c>
      <c r="K127" s="83">
        <v>0</v>
      </c>
      <c r="L127" s="83">
        <v>0</v>
      </c>
      <c r="M127" s="83">
        <v>0</v>
      </c>
      <c r="N127" s="83">
        <f t="shared" si="4"/>
        <v>4640000</v>
      </c>
      <c r="O127" s="61">
        <v>4640000</v>
      </c>
      <c r="P127" s="84">
        <f t="shared" si="5"/>
        <v>0</v>
      </c>
      <c r="Q127" s="84">
        <f t="shared" si="6"/>
        <v>0</v>
      </c>
      <c r="R127" s="84">
        <f t="shared" si="7"/>
        <v>0</v>
      </c>
      <c r="S127" s="83"/>
    </row>
    <row r="128" spans="1:19">
      <c r="A128" s="14">
        <v>121</v>
      </c>
      <c r="B128" s="14" t="s">
        <v>6001</v>
      </c>
      <c r="C128" s="16" t="s">
        <v>160</v>
      </c>
      <c r="D128" s="16" t="s">
        <v>67</v>
      </c>
      <c r="E128" s="14" t="s">
        <v>5916</v>
      </c>
      <c r="F128" s="14" t="s">
        <v>32</v>
      </c>
      <c r="G128" s="83">
        <v>16</v>
      </c>
      <c r="H128" s="83">
        <v>6</v>
      </c>
      <c r="I128" s="83">
        <v>0</v>
      </c>
      <c r="J128" s="83">
        <v>4640000</v>
      </c>
      <c r="K128" s="83">
        <v>1740000</v>
      </c>
      <c r="L128" s="83">
        <v>0</v>
      </c>
      <c r="M128" s="83">
        <v>0</v>
      </c>
      <c r="N128" s="83">
        <f t="shared" si="4"/>
        <v>6380000</v>
      </c>
      <c r="O128" s="61">
        <v>0</v>
      </c>
      <c r="P128" s="84">
        <f t="shared" si="5"/>
        <v>6380000</v>
      </c>
      <c r="Q128" s="84">
        <f t="shared" si="6"/>
        <v>0</v>
      </c>
      <c r="R128" s="84">
        <f t="shared" si="7"/>
        <v>6380000</v>
      </c>
      <c r="S128" s="83"/>
    </row>
    <row r="129" spans="1:19" ht="12.75" customHeight="1">
      <c r="A129" s="14">
        <v>122</v>
      </c>
      <c r="B129" s="14" t="s">
        <v>6002</v>
      </c>
      <c r="C129" s="16" t="s">
        <v>2430</v>
      </c>
      <c r="D129" s="16" t="s">
        <v>829</v>
      </c>
      <c r="E129" s="14" t="s">
        <v>5916</v>
      </c>
      <c r="F129" s="14" t="s">
        <v>1301</v>
      </c>
      <c r="G129" s="83">
        <v>20</v>
      </c>
      <c r="H129" s="83">
        <v>0</v>
      </c>
      <c r="I129" s="83">
        <v>0</v>
      </c>
      <c r="J129" s="83">
        <v>5800000</v>
      </c>
      <c r="K129" s="83">
        <v>0</v>
      </c>
      <c r="L129" s="83">
        <v>0</v>
      </c>
      <c r="M129" s="83">
        <f>G129*0.5*290000</f>
        <v>2900000</v>
      </c>
      <c r="N129" s="83">
        <f t="shared" si="4"/>
        <v>5800000</v>
      </c>
      <c r="O129" s="61">
        <v>5800000</v>
      </c>
      <c r="P129" s="84">
        <f t="shared" si="5"/>
        <v>0</v>
      </c>
      <c r="Q129" s="84">
        <f t="shared" si="6"/>
        <v>0</v>
      </c>
      <c r="R129" s="84">
        <f t="shared" si="7"/>
        <v>0</v>
      </c>
      <c r="S129" s="83"/>
    </row>
    <row r="130" spans="1:19">
      <c r="A130" s="14">
        <v>123</v>
      </c>
      <c r="B130" s="14" t="s">
        <v>6003</v>
      </c>
      <c r="C130" s="16" t="s">
        <v>461</v>
      </c>
      <c r="D130" s="16" t="s">
        <v>101</v>
      </c>
      <c r="E130" s="14" t="s">
        <v>5916</v>
      </c>
      <c r="F130" s="14" t="s">
        <v>204</v>
      </c>
      <c r="G130" s="83">
        <v>18</v>
      </c>
      <c r="H130" s="83">
        <v>0</v>
      </c>
      <c r="I130" s="83">
        <v>0</v>
      </c>
      <c r="J130" s="83">
        <v>5220000</v>
      </c>
      <c r="K130" s="83">
        <v>0</v>
      </c>
      <c r="L130" s="83">
        <v>0</v>
      </c>
      <c r="M130" s="83">
        <f>G130*290000</f>
        <v>5220000</v>
      </c>
      <c r="N130" s="83">
        <f t="shared" si="4"/>
        <v>5220000</v>
      </c>
      <c r="O130" s="61">
        <v>5220000</v>
      </c>
      <c r="P130" s="84">
        <f t="shared" si="5"/>
        <v>0</v>
      </c>
      <c r="Q130" s="84">
        <f t="shared" si="6"/>
        <v>0</v>
      </c>
      <c r="R130" s="84">
        <f t="shared" si="7"/>
        <v>0</v>
      </c>
      <c r="S130" s="83"/>
    </row>
    <row r="131" spans="1:19" ht="12.75" customHeight="1">
      <c r="A131" s="14">
        <v>124</v>
      </c>
      <c r="B131" s="14" t="s">
        <v>6004</v>
      </c>
      <c r="C131" s="16" t="s">
        <v>833</v>
      </c>
      <c r="D131" s="16" t="s">
        <v>244</v>
      </c>
      <c r="E131" s="14" t="s">
        <v>5916</v>
      </c>
      <c r="F131" s="14" t="s">
        <v>64</v>
      </c>
      <c r="G131" s="83">
        <v>22</v>
      </c>
      <c r="H131" s="83">
        <v>0</v>
      </c>
      <c r="I131" s="83">
        <v>0</v>
      </c>
      <c r="J131" s="83">
        <v>6380000</v>
      </c>
      <c r="K131" s="83">
        <v>0</v>
      </c>
      <c r="L131" s="83">
        <v>0</v>
      </c>
      <c r="M131" s="83">
        <f>G131*290000*0.7</f>
        <v>4466000</v>
      </c>
      <c r="N131" s="83">
        <f t="shared" si="4"/>
        <v>6380000</v>
      </c>
      <c r="O131" s="61">
        <v>6380000</v>
      </c>
      <c r="P131" s="84">
        <f t="shared" si="5"/>
        <v>0</v>
      </c>
      <c r="Q131" s="84">
        <f t="shared" si="6"/>
        <v>0</v>
      </c>
      <c r="R131" s="84">
        <f t="shared" si="7"/>
        <v>0</v>
      </c>
      <c r="S131" s="83"/>
    </row>
    <row r="132" spans="1:19" ht="12.75" customHeight="1">
      <c r="A132" s="14">
        <v>125</v>
      </c>
      <c r="B132" s="14" t="s">
        <v>6005</v>
      </c>
      <c r="C132" s="16" t="s">
        <v>6006</v>
      </c>
      <c r="D132" s="16" t="s">
        <v>36</v>
      </c>
      <c r="E132" s="14" t="s">
        <v>5916</v>
      </c>
      <c r="F132" s="14" t="s">
        <v>32</v>
      </c>
      <c r="G132" s="83">
        <v>16</v>
      </c>
      <c r="H132" s="83">
        <v>0</v>
      </c>
      <c r="I132" s="83">
        <v>0</v>
      </c>
      <c r="J132" s="83">
        <v>4640000</v>
      </c>
      <c r="K132" s="83">
        <v>0</v>
      </c>
      <c r="L132" s="83">
        <v>0</v>
      </c>
      <c r="M132" s="83">
        <v>0</v>
      </c>
      <c r="N132" s="83">
        <f t="shared" si="4"/>
        <v>4640000</v>
      </c>
      <c r="O132" s="61">
        <v>4640000</v>
      </c>
      <c r="P132" s="84">
        <f t="shared" si="5"/>
        <v>0</v>
      </c>
      <c r="Q132" s="84">
        <f t="shared" si="6"/>
        <v>0</v>
      </c>
      <c r="R132" s="84">
        <f t="shared" si="7"/>
        <v>0</v>
      </c>
      <c r="S132" s="83"/>
    </row>
    <row r="133" spans="1:19" ht="12.75" customHeight="1">
      <c r="A133" s="14">
        <v>126</v>
      </c>
      <c r="B133" s="14" t="s">
        <v>6007</v>
      </c>
      <c r="C133" s="16" t="s">
        <v>6008</v>
      </c>
      <c r="D133" s="16" t="s">
        <v>170</v>
      </c>
      <c r="E133" s="14" t="s">
        <v>5916</v>
      </c>
      <c r="F133" s="14" t="s">
        <v>32</v>
      </c>
      <c r="G133" s="83">
        <v>20</v>
      </c>
      <c r="H133" s="83">
        <v>0</v>
      </c>
      <c r="I133" s="83">
        <v>0</v>
      </c>
      <c r="J133" s="83">
        <v>5800000</v>
      </c>
      <c r="K133" s="83">
        <v>0</v>
      </c>
      <c r="L133" s="83">
        <v>0</v>
      </c>
      <c r="M133" s="83">
        <v>0</v>
      </c>
      <c r="N133" s="83">
        <f t="shared" si="4"/>
        <v>5800000</v>
      </c>
      <c r="O133" s="61">
        <v>5800000</v>
      </c>
      <c r="P133" s="84">
        <f t="shared" si="5"/>
        <v>0</v>
      </c>
      <c r="Q133" s="84">
        <f t="shared" si="6"/>
        <v>0</v>
      </c>
      <c r="R133" s="84">
        <f t="shared" si="7"/>
        <v>0</v>
      </c>
      <c r="S133" s="83"/>
    </row>
    <row r="134" spans="1:19" ht="12.75" customHeight="1">
      <c r="A134" s="14">
        <v>127</v>
      </c>
      <c r="B134" s="14" t="s">
        <v>6009</v>
      </c>
      <c r="C134" s="16" t="s">
        <v>6010</v>
      </c>
      <c r="D134" s="16" t="s">
        <v>658</v>
      </c>
      <c r="E134" s="14" t="s">
        <v>5916</v>
      </c>
      <c r="F134" s="14" t="s">
        <v>3828</v>
      </c>
      <c r="G134" s="83">
        <v>18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f t="shared" si="4"/>
        <v>0</v>
      </c>
      <c r="O134" s="61">
        <v>5220000</v>
      </c>
      <c r="P134" s="84">
        <f t="shared" si="5"/>
        <v>-5220000</v>
      </c>
      <c r="Q134" s="84">
        <f t="shared" si="6"/>
        <v>5220000</v>
      </c>
      <c r="R134" s="84">
        <f t="shared" si="7"/>
        <v>0</v>
      </c>
      <c r="S134" s="83"/>
    </row>
    <row r="135" spans="1:19" ht="12.75" customHeight="1">
      <c r="A135" s="14">
        <v>128</v>
      </c>
      <c r="B135" s="14" t="s">
        <v>6011</v>
      </c>
      <c r="C135" s="16" t="s">
        <v>6012</v>
      </c>
      <c r="D135" s="16" t="s">
        <v>400</v>
      </c>
      <c r="E135" s="14" t="s">
        <v>5916</v>
      </c>
      <c r="F135" s="14" t="s">
        <v>32</v>
      </c>
      <c r="G135" s="83">
        <v>20</v>
      </c>
      <c r="H135" s="83">
        <v>0</v>
      </c>
      <c r="I135" s="83">
        <v>0</v>
      </c>
      <c r="J135" s="83">
        <v>5800000</v>
      </c>
      <c r="K135" s="83">
        <v>0</v>
      </c>
      <c r="L135" s="83">
        <v>0</v>
      </c>
      <c r="M135" s="83">
        <v>0</v>
      </c>
      <c r="N135" s="83">
        <f t="shared" si="4"/>
        <v>5800000</v>
      </c>
      <c r="O135" s="61">
        <v>5800000</v>
      </c>
      <c r="P135" s="84">
        <f t="shared" si="5"/>
        <v>0</v>
      </c>
      <c r="Q135" s="84">
        <f t="shared" si="6"/>
        <v>0</v>
      </c>
      <c r="R135" s="84">
        <f t="shared" si="7"/>
        <v>0</v>
      </c>
      <c r="S135" s="83"/>
    </row>
    <row r="136" spans="1:19" ht="12.75" customHeight="1">
      <c r="A136" s="14">
        <v>129</v>
      </c>
      <c r="B136" s="14" t="s">
        <v>6013</v>
      </c>
      <c r="C136" s="16" t="s">
        <v>524</v>
      </c>
      <c r="D136" s="16" t="s">
        <v>54</v>
      </c>
      <c r="E136" s="14" t="s">
        <v>5916</v>
      </c>
      <c r="F136" s="14" t="s">
        <v>32</v>
      </c>
      <c r="G136" s="83">
        <v>19</v>
      </c>
      <c r="H136" s="83">
        <v>0</v>
      </c>
      <c r="I136" s="83">
        <v>0</v>
      </c>
      <c r="J136" s="83">
        <v>5510000</v>
      </c>
      <c r="K136" s="83">
        <v>0</v>
      </c>
      <c r="L136" s="83">
        <v>0</v>
      </c>
      <c r="M136" s="83">
        <v>0</v>
      </c>
      <c r="N136" s="83">
        <f t="shared" si="4"/>
        <v>5510000</v>
      </c>
      <c r="O136" s="61">
        <v>5510000</v>
      </c>
      <c r="P136" s="84">
        <f t="shared" si="5"/>
        <v>0</v>
      </c>
      <c r="Q136" s="84">
        <f t="shared" si="6"/>
        <v>0</v>
      </c>
      <c r="R136" s="84">
        <f t="shared" si="7"/>
        <v>0</v>
      </c>
      <c r="S136" s="83"/>
    </row>
    <row r="137" spans="1:19">
      <c r="A137" s="14">
        <v>130</v>
      </c>
      <c r="B137" s="14" t="s">
        <v>6014</v>
      </c>
      <c r="C137" s="16" t="s">
        <v>6015</v>
      </c>
      <c r="D137" s="16" t="s">
        <v>6016</v>
      </c>
      <c r="E137" s="14" t="s">
        <v>5916</v>
      </c>
      <c r="F137" s="14" t="s">
        <v>632</v>
      </c>
      <c r="G137" s="83">
        <v>19</v>
      </c>
      <c r="H137" s="83">
        <v>3</v>
      </c>
      <c r="I137" s="83">
        <v>0</v>
      </c>
      <c r="J137" s="83">
        <v>0</v>
      </c>
      <c r="K137" s="83">
        <v>870000</v>
      </c>
      <c r="L137" s="83">
        <v>0</v>
      </c>
      <c r="M137" s="83">
        <v>0</v>
      </c>
      <c r="N137" s="83">
        <f t="shared" ref="N137:N200" si="8">J137+K137+L137</f>
        <v>870000</v>
      </c>
      <c r="O137" s="61">
        <v>0</v>
      </c>
      <c r="P137" s="84">
        <f t="shared" ref="P137:P200" si="9">N137-O137</f>
        <v>870000</v>
      </c>
      <c r="Q137" s="84">
        <f t="shared" ref="Q137:Q200" si="10">IF(N137-O137&lt;0,O137-N137,0)</f>
        <v>0</v>
      </c>
      <c r="R137" s="84">
        <f t="shared" ref="R137:R200" si="11">IF(N137-O137&gt;0,N137-O137,0)</f>
        <v>870000</v>
      </c>
      <c r="S137" s="83"/>
    </row>
    <row r="138" spans="1:19" ht="12.75" customHeight="1">
      <c r="A138" s="14">
        <v>131</v>
      </c>
      <c r="B138" s="14" t="s">
        <v>6017</v>
      </c>
      <c r="C138" s="16" t="s">
        <v>5550</v>
      </c>
      <c r="D138" s="16" t="s">
        <v>304</v>
      </c>
      <c r="E138" s="14" t="s">
        <v>6018</v>
      </c>
      <c r="F138" s="14" t="s">
        <v>32</v>
      </c>
      <c r="G138" s="83">
        <v>19</v>
      </c>
      <c r="H138" s="83">
        <v>0</v>
      </c>
      <c r="I138" s="83">
        <v>0</v>
      </c>
      <c r="J138" s="83">
        <v>5510000</v>
      </c>
      <c r="K138" s="83">
        <v>0</v>
      </c>
      <c r="L138" s="83">
        <v>0</v>
      </c>
      <c r="M138" s="83">
        <v>0</v>
      </c>
      <c r="N138" s="83">
        <f t="shared" si="8"/>
        <v>5510000</v>
      </c>
      <c r="O138" s="61">
        <v>5510000</v>
      </c>
      <c r="P138" s="84">
        <f t="shared" si="9"/>
        <v>0</v>
      </c>
      <c r="Q138" s="84">
        <f t="shared" si="10"/>
        <v>0</v>
      </c>
      <c r="R138" s="84">
        <f t="shared" si="11"/>
        <v>0</v>
      </c>
      <c r="S138" s="83"/>
    </row>
    <row r="139" spans="1:19" ht="12.75" customHeight="1">
      <c r="A139" s="14">
        <v>132</v>
      </c>
      <c r="B139" s="14" t="s">
        <v>6019</v>
      </c>
      <c r="C139" s="16" t="s">
        <v>1734</v>
      </c>
      <c r="D139" s="16" t="s">
        <v>96</v>
      </c>
      <c r="E139" s="14" t="s">
        <v>6018</v>
      </c>
      <c r="F139" s="14" t="s">
        <v>32</v>
      </c>
      <c r="G139" s="83">
        <v>20</v>
      </c>
      <c r="H139" s="83">
        <v>0</v>
      </c>
      <c r="I139" s="83">
        <v>0</v>
      </c>
      <c r="J139" s="83">
        <v>5800000</v>
      </c>
      <c r="K139" s="83">
        <v>0</v>
      </c>
      <c r="L139" s="83">
        <v>0</v>
      </c>
      <c r="M139" s="83">
        <v>0</v>
      </c>
      <c r="N139" s="83">
        <f t="shared" si="8"/>
        <v>5800000</v>
      </c>
      <c r="O139" s="61">
        <v>5800000</v>
      </c>
      <c r="P139" s="84">
        <f t="shared" si="9"/>
        <v>0</v>
      </c>
      <c r="Q139" s="84">
        <f t="shared" si="10"/>
        <v>0</v>
      </c>
      <c r="R139" s="84">
        <f t="shared" si="11"/>
        <v>0</v>
      </c>
      <c r="S139" s="83"/>
    </row>
    <row r="140" spans="1:19" ht="12.75" customHeight="1">
      <c r="A140" s="14">
        <v>133</v>
      </c>
      <c r="B140" s="14" t="s">
        <v>6020</v>
      </c>
      <c r="C140" s="16" t="s">
        <v>109</v>
      </c>
      <c r="D140" s="16" t="s">
        <v>638</v>
      </c>
      <c r="E140" s="14" t="s">
        <v>6018</v>
      </c>
      <c r="F140" s="14" t="s">
        <v>32</v>
      </c>
      <c r="G140" s="83">
        <v>19</v>
      </c>
      <c r="H140" s="83">
        <v>0</v>
      </c>
      <c r="I140" s="83">
        <v>0</v>
      </c>
      <c r="J140" s="83">
        <v>5510000</v>
      </c>
      <c r="K140" s="83">
        <v>0</v>
      </c>
      <c r="L140" s="83">
        <v>0</v>
      </c>
      <c r="M140" s="83">
        <v>0</v>
      </c>
      <c r="N140" s="83">
        <f t="shared" si="8"/>
        <v>5510000</v>
      </c>
      <c r="O140" s="61">
        <v>5510000</v>
      </c>
      <c r="P140" s="84">
        <f t="shared" si="9"/>
        <v>0</v>
      </c>
      <c r="Q140" s="84">
        <f t="shared" si="10"/>
        <v>0</v>
      </c>
      <c r="R140" s="84">
        <f t="shared" si="11"/>
        <v>0</v>
      </c>
      <c r="S140" s="83"/>
    </row>
    <row r="141" spans="1:19">
      <c r="A141" s="14">
        <v>134</v>
      </c>
      <c r="B141" s="14" t="s">
        <v>6021</v>
      </c>
      <c r="C141" s="16" t="s">
        <v>565</v>
      </c>
      <c r="D141" s="16" t="s">
        <v>84</v>
      </c>
      <c r="E141" s="14" t="s">
        <v>6018</v>
      </c>
      <c r="F141" s="14" t="s">
        <v>32</v>
      </c>
      <c r="G141" s="83">
        <v>19</v>
      </c>
      <c r="H141" s="83">
        <v>0</v>
      </c>
      <c r="I141" s="83">
        <v>0</v>
      </c>
      <c r="J141" s="83">
        <v>5510000</v>
      </c>
      <c r="K141" s="83">
        <v>0</v>
      </c>
      <c r="L141" s="83">
        <v>0</v>
      </c>
      <c r="M141" s="83">
        <v>0</v>
      </c>
      <c r="N141" s="83">
        <f t="shared" si="8"/>
        <v>5510000</v>
      </c>
      <c r="O141" s="61">
        <v>0</v>
      </c>
      <c r="P141" s="84">
        <f t="shared" si="9"/>
        <v>5510000</v>
      </c>
      <c r="Q141" s="84">
        <f t="shared" si="10"/>
        <v>0</v>
      </c>
      <c r="R141" s="84">
        <f t="shared" si="11"/>
        <v>5510000</v>
      </c>
      <c r="S141" s="83"/>
    </row>
    <row r="142" spans="1:19" ht="12.75" customHeight="1">
      <c r="A142" s="14">
        <v>135</v>
      </c>
      <c r="B142" s="14" t="s">
        <v>6022</v>
      </c>
      <c r="C142" s="16" t="s">
        <v>3312</v>
      </c>
      <c r="D142" s="16" t="s">
        <v>658</v>
      </c>
      <c r="E142" s="14" t="s">
        <v>6018</v>
      </c>
      <c r="F142" s="14" t="s">
        <v>32</v>
      </c>
      <c r="G142" s="83">
        <v>21</v>
      </c>
      <c r="H142" s="83">
        <v>0</v>
      </c>
      <c r="I142" s="83">
        <v>0</v>
      </c>
      <c r="J142" s="83">
        <v>6090000</v>
      </c>
      <c r="K142" s="83">
        <v>0</v>
      </c>
      <c r="L142" s="83">
        <v>0</v>
      </c>
      <c r="M142" s="83">
        <v>0</v>
      </c>
      <c r="N142" s="83">
        <f t="shared" si="8"/>
        <v>6090000</v>
      </c>
      <c r="O142" s="61">
        <v>6090000</v>
      </c>
      <c r="P142" s="84">
        <f t="shared" si="9"/>
        <v>0</v>
      </c>
      <c r="Q142" s="84">
        <f t="shared" si="10"/>
        <v>0</v>
      </c>
      <c r="R142" s="84">
        <f t="shared" si="11"/>
        <v>0</v>
      </c>
      <c r="S142" s="83"/>
    </row>
    <row r="143" spans="1:19" ht="12.75" customHeight="1">
      <c r="A143" s="14">
        <v>136</v>
      </c>
      <c r="B143" s="14" t="s">
        <v>6023</v>
      </c>
      <c r="C143" s="16" t="s">
        <v>6024</v>
      </c>
      <c r="D143" s="16" t="s">
        <v>2008</v>
      </c>
      <c r="E143" s="14" t="s">
        <v>6018</v>
      </c>
      <c r="F143" s="14" t="s">
        <v>32</v>
      </c>
      <c r="G143" s="83">
        <v>20</v>
      </c>
      <c r="H143" s="83">
        <v>0</v>
      </c>
      <c r="I143" s="83">
        <v>0</v>
      </c>
      <c r="J143" s="83">
        <v>5800000</v>
      </c>
      <c r="K143" s="83">
        <v>0</v>
      </c>
      <c r="L143" s="83">
        <v>0</v>
      </c>
      <c r="M143" s="83">
        <v>0</v>
      </c>
      <c r="N143" s="83">
        <f t="shared" si="8"/>
        <v>5800000</v>
      </c>
      <c r="O143" s="61">
        <v>5800000</v>
      </c>
      <c r="P143" s="84">
        <f t="shared" si="9"/>
        <v>0</v>
      </c>
      <c r="Q143" s="84">
        <f t="shared" si="10"/>
        <v>0</v>
      </c>
      <c r="R143" s="84">
        <f t="shared" si="11"/>
        <v>0</v>
      </c>
      <c r="S143" s="83"/>
    </row>
    <row r="144" spans="1:19" ht="12.75" customHeight="1">
      <c r="A144" s="14">
        <v>137</v>
      </c>
      <c r="B144" s="14" t="s">
        <v>6025</v>
      </c>
      <c r="C144" s="16" t="s">
        <v>1214</v>
      </c>
      <c r="D144" s="16" t="s">
        <v>63</v>
      </c>
      <c r="E144" s="14" t="s">
        <v>6018</v>
      </c>
      <c r="F144" s="14" t="s">
        <v>32</v>
      </c>
      <c r="G144" s="83">
        <v>17</v>
      </c>
      <c r="H144" s="83">
        <v>6</v>
      </c>
      <c r="I144" s="83">
        <v>0</v>
      </c>
      <c r="J144" s="83">
        <v>4930000</v>
      </c>
      <c r="K144" s="83">
        <v>1740000</v>
      </c>
      <c r="L144" s="83">
        <v>0</v>
      </c>
      <c r="M144" s="83">
        <v>0</v>
      </c>
      <c r="N144" s="83">
        <f t="shared" si="8"/>
        <v>6670000</v>
      </c>
      <c r="O144" s="61">
        <v>6670000</v>
      </c>
      <c r="P144" s="84">
        <f t="shared" si="9"/>
        <v>0</v>
      </c>
      <c r="Q144" s="84">
        <f t="shared" si="10"/>
        <v>0</v>
      </c>
      <c r="R144" s="84">
        <f t="shared" si="11"/>
        <v>0</v>
      </c>
      <c r="S144" s="83"/>
    </row>
    <row r="145" spans="1:19" ht="12.75" customHeight="1">
      <c r="A145" s="14">
        <v>138</v>
      </c>
      <c r="B145" s="14" t="s">
        <v>6026</v>
      </c>
      <c r="C145" s="16" t="s">
        <v>669</v>
      </c>
      <c r="D145" s="16" t="s">
        <v>1654</v>
      </c>
      <c r="E145" s="14" t="s">
        <v>6018</v>
      </c>
      <c r="F145" s="14" t="s">
        <v>32</v>
      </c>
      <c r="G145" s="83">
        <v>22</v>
      </c>
      <c r="H145" s="83">
        <v>0</v>
      </c>
      <c r="I145" s="83">
        <v>0</v>
      </c>
      <c r="J145" s="83">
        <v>6380000</v>
      </c>
      <c r="K145" s="83">
        <v>0</v>
      </c>
      <c r="L145" s="83">
        <v>0</v>
      </c>
      <c r="M145" s="83">
        <v>0</v>
      </c>
      <c r="N145" s="83">
        <f t="shared" si="8"/>
        <v>6380000</v>
      </c>
      <c r="O145" s="61">
        <v>6380000</v>
      </c>
      <c r="P145" s="84">
        <f t="shared" si="9"/>
        <v>0</v>
      </c>
      <c r="Q145" s="84">
        <f t="shared" si="10"/>
        <v>0</v>
      </c>
      <c r="R145" s="84">
        <f t="shared" si="11"/>
        <v>0</v>
      </c>
      <c r="S145" s="83"/>
    </row>
    <row r="146" spans="1:19" ht="12.75" customHeight="1">
      <c r="A146" s="14">
        <v>139</v>
      </c>
      <c r="B146" s="14" t="s">
        <v>6027</v>
      </c>
      <c r="C146" s="16" t="s">
        <v>6028</v>
      </c>
      <c r="D146" s="16" t="s">
        <v>142</v>
      </c>
      <c r="E146" s="14" t="s">
        <v>6018</v>
      </c>
      <c r="F146" s="14" t="s">
        <v>32</v>
      </c>
      <c r="G146" s="83">
        <v>16</v>
      </c>
      <c r="H146" s="83">
        <v>0</v>
      </c>
      <c r="I146" s="83">
        <v>0</v>
      </c>
      <c r="J146" s="83">
        <v>4640000</v>
      </c>
      <c r="K146" s="83">
        <v>0</v>
      </c>
      <c r="L146" s="83">
        <v>0</v>
      </c>
      <c r="M146" s="83">
        <v>0</v>
      </c>
      <c r="N146" s="83">
        <f t="shared" si="8"/>
        <v>4640000</v>
      </c>
      <c r="O146" s="61">
        <v>4640000</v>
      </c>
      <c r="P146" s="84">
        <f t="shared" si="9"/>
        <v>0</v>
      </c>
      <c r="Q146" s="84">
        <f t="shared" si="10"/>
        <v>0</v>
      </c>
      <c r="R146" s="84">
        <f t="shared" si="11"/>
        <v>0</v>
      </c>
      <c r="S146" s="83"/>
    </row>
    <row r="147" spans="1:19" ht="12.75" customHeight="1">
      <c r="A147" s="14">
        <v>140</v>
      </c>
      <c r="B147" s="14" t="s">
        <v>6029</v>
      </c>
      <c r="C147" s="16" t="s">
        <v>688</v>
      </c>
      <c r="D147" s="16" t="s">
        <v>484</v>
      </c>
      <c r="E147" s="14" t="s">
        <v>6018</v>
      </c>
      <c r="F147" s="14" t="s">
        <v>32</v>
      </c>
      <c r="G147" s="83">
        <v>22</v>
      </c>
      <c r="H147" s="83">
        <v>0</v>
      </c>
      <c r="I147" s="83">
        <v>0</v>
      </c>
      <c r="J147" s="83">
        <v>6380000</v>
      </c>
      <c r="K147" s="83">
        <v>0</v>
      </c>
      <c r="L147" s="83">
        <v>0</v>
      </c>
      <c r="M147" s="83">
        <v>0</v>
      </c>
      <c r="N147" s="83">
        <f t="shared" si="8"/>
        <v>6380000</v>
      </c>
      <c r="O147" s="61">
        <v>6380000</v>
      </c>
      <c r="P147" s="84">
        <f t="shared" si="9"/>
        <v>0</v>
      </c>
      <c r="Q147" s="84">
        <f t="shared" si="10"/>
        <v>0</v>
      </c>
      <c r="R147" s="84">
        <f t="shared" si="11"/>
        <v>0</v>
      </c>
      <c r="S147" s="83"/>
    </row>
    <row r="148" spans="1:19" ht="12.75" customHeight="1">
      <c r="A148" s="14">
        <v>141</v>
      </c>
      <c r="B148" s="14" t="s">
        <v>6030</v>
      </c>
      <c r="C148" s="16" t="s">
        <v>191</v>
      </c>
      <c r="D148" s="16" t="s">
        <v>1028</v>
      </c>
      <c r="E148" s="14" t="s">
        <v>6018</v>
      </c>
      <c r="F148" s="14" t="s">
        <v>32</v>
      </c>
      <c r="G148" s="83">
        <v>20</v>
      </c>
      <c r="H148" s="83">
        <v>0</v>
      </c>
      <c r="I148" s="83">
        <v>0</v>
      </c>
      <c r="J148" s="83">
        <v>5800000</v>
      </c>
      <c r="K148" s="83">
        <v>0</v>
      </c>
      <c r="L148" s="83">
        <v>0</v>
      </c>
      <c r="M148" s="83">
        <v>0</v>
      </c>
      <c r="N148" s="83">
        <f t="shared" si="8"/>
        <v>5800000</v>
      </c>
      <c r="O148" s="61">
        <v>5800000</v>
      </c>
      <c r="P148" s="84">
        <f t="shared" si="9"/>
        <v>0</v>
      </c>
      <c r="Q148" s="84">
        <f t="shared" si="10"/>
        <v>0</v>
      </c>
      <c r="R148" s="84">
        <f t="shared" si="11"/>
        <v>0</v>
      </c>
      <c r="S148" s="83"/>
    </row>
    <row r="149" spans="1:19">
      <c r="A149" s="14">
        <v>142</v>
      </c>
      <c r="B149" s="14" t="s">
        <v>6031</v>
      </c>
      <c r="C149" s="16" t="s">
        <v>6032</v>
      </c>
      <c r="D149" s="16" t="s">
        <v>304</v>
      </c>
      <c r="E149" s="14" t="s">
        <v>6018</v>
      </c>
      <c r="F149" s="14" t="s">
        <v>32</v>
      </c>
      <c r="G149" s="83">
        <v>21</v>
      </c>
      <c r="H149" s="83">
        <v>0</v>
      </c>
      <c r="I149" s="83">
        <v>0</v>
      </c>
      <c r="J149" s="83">
        <v>6090000</v>
      </c>
      <c r="K149" s="83">
        <v>0</v>
      </c>
      <c r="L149" s="83">
        <v>0</v>
      </c>
      <c r="M149" s="83">
        <v>0</v>
      </c>
      <c r="N149" s="83">
        <f t="shared" si="8"/>
        <v>6090000</v>
      </c>
      <c r="O149" s="61">
        <v>0</v>
      </c>
      <c r="P149" s="84">
        <f t="shared" si="9"/>
        <v>6090000</v>
      </c>
      <c r="Q149" s="84">
        <f t="shared" si="10"/>
        <v>0</v>
      </c>
      <c r="R149" s="84">
        <f t="shared" si="11"/>
        <v>6090000</v>
      </c>
      <c r="S149" s="83"/>
    </row>
    <row r="150" spans="1:19" ht="12.75" customHeight="1">
      <c r="A150" s="14">
        <v>143</v>
      </c>
      <c r="B150" s="14" t="s">
        <v>6033</v>
      </c>
      <c r="C150" s="16" t="s">
        <v>6034</v>
      </c>
      <c r="D150" s="16" t="s">
        <v>6035</v>
      </c>
      <c r="E150" s="14" t="s">
        <v>6018</v>
      </c>
      <c r="F150" s="14" t="s">
        <v>204</v>
      </c>
      <c r="G150" s="83">
        <v>24</v>
      </c>
      <c r="H150" s="83">
        <v>0</v>
      </c>
      <c r="I150" s="83">
        <v>0</v>
      </c>
      <c r="J150" s="83">
        <v>6960000</v>
      </c>
      <c r="K150" s="83">
        <v>0</v>
      </c>
      <c r="L150" s="83">
        <v>0</v>
      </c>
      <c r="M150" s="83">
        <f>G150*290000</f>
        <v>6960000</v>
      </c>
      <c r="N150" s="83">
        <f t="shared" si="8"/>
        <v>6960000</v>
      </c>
      <c r="O150" s="61">
        <v>6960000</v>
      </c>
      <c r="P150" s="84">
        <f t="shared" si="9"/>
        <v>0</v>
      </c>
      <c r="Q150" s="84">
        <f t="shared" si="10"/>
        <v>0</v>
      </c>
      <c r="R150" s="84">
        <f t="shared" si="11"/>
        <v>0</v>
      </c>
      <c r="S150" s="83"/>
    </row>
    <row r="151" spans="1:19" ht="12.75" customHeight="1">
      <c r="A151" s="14">
        <v>144</v>
      </c>
      <c r="B151" s="14" t="s">
        <v>6036</v>
      </c>
      <c r="C151" s="16" t="s">
        <v>1353</v>
      </c>
      <c r="D151" s="16" t="s">
        <v>541</v>
      </c>
      <c r="E151" s="14" t="s">
        <v>6018</v>
      </c>
      <c r="F151" s="14" t="s">
        <v>32</v>
      </c>
      <c r="G151" s="83">
        <v>17</v>
      </c>
      <c r="H151" s="83">
        <v>0</v>
      </c>
      <c r="I151" s="83">
        <v>0</v>
      </c>
      <c r="J151" s="83">
        <v>4930000</v>
      </c>
      <c r="K151" s="83">
        <v>0</v>
      </c>
      <c r="L151" s="83">
        <v>0</v>
      </c>
      <c r="M151" s="83">
        <v>0</v>
      </c>
      <c r="N151" s="83">
        <f t="shared" si="8"/>
        <v>4930000</v>
      </c>
      <c r="O151" s="61">
        <v>4930000</v>
      </c>
      <c r="P151" s="84">
        <f t="shared" si="9"/>
        <v>0</v>
      </c>
      <c r="Q151" s="84">
        <f t="shared" si="10"/>
        <v>0</v>
      </c>
      <c r="R151" s="84">
        <f t="shared" si="11"/>
        <v>0</v>
      </c>
      <c r="S151" s="83"/>
    </row>
    <row r="152" spans="1:19">
      <c r="A152" s="14">
        <v>145</v>
      </c>
      <c r="B152" s="14" t="s">
        <v>6037</v>
      </c>
      <c r="C152" s="16" t="s">
        <v>1714</v>
      </c>
      <c r="D152" s="16" t="s">
        <v>256</v>
      </c>
      <c r="E152" s="14" t="s">
        <v>6018</v>
      </c>
      <c r="F152" s="14" t="s">
        <v>32</v>
      </c>
      <c r="G152" s="83">
        <v>19</v>
      </c>
      <c r="H152" s="83">
        <v>0</v>
      </c>
      <c r="I152" s="83">
        <v>0</v>
      </c>
      <c r="J152" s="83">
        <v>5510000</v>
      </c>
      <c r="K152" s="83">
        <v>0</v>
      </c>
      <c r="L152" s="83">
        <v>0</v>
      </c>
      <c r="M152" s="83">
        <v>0</v>
      </c>
      <c r="N152" s="83">
        <f t="shared" si="8"/>
        <v>5510000</v>
      </c>
      <c r="O152" s="61">
        <v>0</v>
      </c>
      <c r="P152" s="84">
        <f t="shared" si="9"/>
        <v>5510000</v>
      </c>
      <c r="Q152" s="84">
        <f t="shared" si="10"/>
        <v>0</v>
      </c>
      <c r="R152" s="84">
        <f t="shared" si="11"/>
        <v>5510000</v>
      </c>
      <c r="S152" s="83"/>
    </row>
    <row r="153" spans="1:19" ht="12.75" customHeight="1">
      <c r="A153" s="14">
        <v>146</v>
      </c>
      <c r="B153" s="14" t="s">
        <v>6038</v>
      </c>
      <c r="C153" s="16" t="s">
        <v>2491</v>
      </c>
      <c r="D153" s="16" t="s">
        <v>1138</v>
      </c>
      <c r="E153" s="14" t="s">
        <v>6018</v>
      </c>
      <c r="F153" s="14" t="s">
        <v>32</v>
      </c>
      <c r="G153" s="83">
        <v>19</v>
      </c>
      <c r="H153" s="83">
        <v>0</v>
      </c>
      <c r="I153" s="83">
        <v>0</v>
      </c>
      <c r="J153" s="83">
        <v>5510000</v>
      </c>
      <c r="K153" s="83">
        <v>0</v>
      </c>
      <c r="L153" s="83">
        <v>0</v>
      </c>
      <c r="M153" s="83">
        <v>0</v>
      </c>
      <c r="N153" s="83">
        <f t="shared" si="8"/>
        <v>5510000</v>
      </c>
      <c r="O153" s="61">
        <v>5510000</v>
      </c>
      <c r="P153" s="84">
        <f t="shared" si="9"/>
        <v>0</v>
      </c>
      <c r="Q153" s="84">
        <f t="shared" si="10"/>
        <v>0</v>
      </c>
      <c r="R153" s="84">
        <f t="shared" si="11"/>
        <v>0</v>
      </c>
      <c r="S153" s="83"/>
    </row>
    <row r="154" spans="1:19">
      <c r="A154" s="14">
        <v>147</v>
      </c>
      <c r="B154" s="14" t="s">
        <v>6039</v>
      </c>
      <c r="C154" s="16" t="s">
        <v>6040</v>
      </c>
      <c r="D154" s="16" t="s">
        <v>344</v>
      </c>
      <c r="E154" s="14" t="s">
        <v>6018</v>
      </c>
      <c r="F154" s="14" t="s">
        <v>32</v>
      </c>
      <c r="G154" s="83">
        <v>19</v>
      </c>
      <c r="H154" s="83">
        <v>0</v>
      </c>
      <c r="I154" s="83">
        <v>0</v>
      </c>
      <c r="J154" s="83">
        <v>5510000</v>
      </c>
      <c r="K154" s="83">
        <v>0</v>
      </c>
      <c r="L154" s="83">
        <v>0</v>
      </c>
      <c r="M154" s="83">
        <v>0</v>
      </c>
      <c r="N154" s="83">
        <f t="shared" si="8"/>
        <v>5510000</v>
      </c>
      <c r="O154" s="61">
        <v>0</v>
      </c>
      <c r="P154" s="84">
        <f t="shared" si="9"/>
        <v>5510000</v>
      </c>
      <c r="Q154" s="84">
        <f t="shared" si="10"/>
        <v>0</v>
      </c>
      <c r="R154" s="84">
        <f t="shared" si="11"/>
        <v>5510000</v>
      </c>
      <c r="S154" s="83"/>
    </row>
    <row r="155" spans="1:19" ht="12.75" customHeight="1">
      <c r="A155" s="14">
        <v>148</v>
      </c>
      <c r="B155" s="14" t="s">
        <v>6041</v>
      </c>
      <c r="C155" s="16" t="s">
        <v>1964</v>
      </c>
      <c r="D155" s="16" t="s">
        <v>6042</v>
      </c>
      <c r="E155" s="14" t="s">
        <v>6018</v>
      </c>
      <c r="F155" s="14" t="s">
        <v>64</v>
      </c>
      <c r="G155" s="83">
        <v>19</v>
      </c>
      <c r="H155" s="83">
        <v>0</v>
      </c>
      <c r="I155" s="83">
        <v>0</v>
      </c>
      <c r="J155" s="83">
        <v>5510000</v>
      </c>
      <c r="K155" s="83">
        <v>0</v>
      </c>
      <c r="L155" s="83">
        <v>0</v>
      </c>
      <c r="M155" s="83">
        <f>G155*290000*0.7</f>
        <v>3856999.9999999995</v>
      </c>
      <c r="N155" s="83">
        <f t="shared" si="8"/>
        <v>5510000</v>
      </c>
      <c r="O155" s="61">
        <v>5510000</v>
      </c>
      <c r="P155" s="84">
        <f t="shared" si="9"/>
        <v>0</v>
      </c>
      <c r="Q155" s="84">
        <f t="shared" si="10"/>
        <v>0</v>
      </c>
      <c r="R155" s="84">
        <f t="shared" si="11"/>
        <v>0</v>
      </c>
      <c r="S155" s="83"/>
    </row>
    <row r="156" spans="1:19" ht="12.75" customHeight="1">
      <c r="A156" s="14">
        <v>149</v>
      </c>
      <c r="B156" s="14" t="s">
        <v>6043</v>
      </c>
      <c r="C156" s="16" t="s">
        <v>4763</v>
      </c>
      <c r="D156" s="16" t="s">
        <v>158</v>
      </c>
      <c r="E156" s="14" t="s">
        <v>6018</v>
      </c>
      <c r="F156" s="14" t="s">
        <v>32</v>
      </c>
      <c r="G156" s="83">
        <v>22</v>
      </c>
      <c r="H156" s="83">
        <v>0</v>
      </c>
      <c r="I156" s="83">
        <v>0</v>
      </c>
      <c r="J156" s="83">
        <v>6380000</v>
      </c>
      <c r="K156" s="83">
        <v>0</v>
      </c>
      <c r="L156" s="83">
        <v>0</v>
      </c>
      <c r="M156" s="83">
        <v>0</v>
      </c>
      <c r="N156" s="83">
        <f t="shared" si="8"/>
        <v>6380000</v>
      </c>
      <c r="O156" s="61">
        <v>6380000</v>
      </c>
      <c r="P156" s="84">
        <f t="shared" si="9"/>
        <v>0</v>
      </c>
      <c r="Q156" s="84">
        <f t="shared" si="10"/>
        <v>0</v>
      </c>
      <c r="R156" s="84">
        <f t="shared" si="11"/>
        <v>0</v>
      </c>
      <c r="S156" s="83"/>
    </row>
    <row r="157" spans="1:19" ht="12.75" customHeight="1">
      <c r="A157" s="14">
        <v>150</v>
      </c>
      <c r="B157" s="14" t="s">
        <v>6044</v>
      </c>
      <c r="C157" s="16" t="s">
        <v>514</v>
      </c>
      <c r="D157" s="16" t="s">
        <v>96</v>
      </c>
      <c r="E157" s="14" t="s">
        <v>6018</v>
      </c>
      <c r="F157" s="14" t="s">
        <v>32</v>
      </c>
      <c r="G157" s="83">
        <v>18</v>
      </c>
      <c r="H157" s="83">
        <v>0</v>
      </c>
      <c r="I157" s="83">
        <v>0</v>
      </c>
      <c r="J157" s="83">
        <v>5220000</v>
      </c>
      <c r="K157" s="83">
        <v>0</v>
      </c>
      <c r="L157" s="83">
        <v>0</v>
      </c>
      <c r="M157" s="83">
        <v>0</v>
      </c>
      <c r="N157" s="83">
        <f t="shared" si="8"/>
        <v>5220000</v>
      </c>
      <c r="O157" s="61">
        <v>5220000</v>
      </c>
      <c r="P157" s="84">
        <f t="shared" si="9"/>
        <v>0</v>
      </c>
      <c r="Q157" s="84">
        <f t="shared" si="10"/>
        <v>0</v>
      </c>
      <c r="R157" s="84">
        <f t="shared" si="11"/>
        <v>0</v>
      </c>
      <c r="S157" s="83"/>
    </row>
    <row r="158" spans="1:19" s="88" customFormat="1" ht="12.75" customHeight="1">
      <c r="A158" s="85">
        <v>151</v>
      </c>
      <c r="B158" s="85" t="s">
        <v>6045</v>
      </c>
      <c r="C158" s="86" t="s">
        <v>473</v>
      </c>
      <c r="D158" s="86" t="s">
        <v>725</v>
      </c>
      <c r="E158" s="85" t="s">
        <v>6018</v>
      </c>
      <c r="F158" s="85" t="s">
        <v>32</v>
      </c>
      <c r="G158" s="87">
        <v>0</v>
      </c>
      <c r="H158" s="87">
        <v>0</v>
      </c>
      <c r="I158" s="87">
        <v>0</v>
      </c>
      <c r="J158" s="87">
        <v>0</v>
      </c>
      <c r="K158" s="87">
        <v>0</v>
      </c>
      <c r="L158" s="87">
        <v>0</v>
      </c>
      <c r="M158" s="87">
        <v>0</v>
      </c>
      <c r="N158" s="87">
        <f t="shared" si="8"/>
        <v>0</v>
      </c>
      <c r="O158" s="61">
        <v>0</v>
      </c>
      <c r="P158" s="84">
        <f t="shared" si="9"/>
        <v>0</v>
      </c>
      <c r="Q158" s="84">
        <f t="shared" si="10"/>
        <v>0</v>
      </c>
      <c r="R158" s="84">
        <f t="shared" si="11"/>
        <v>0</v>
      </c>
      <c r="S158" s="87" t="s">
        <v>6046</v>
      </c>
    </row>
    <row r="159" spans="1:19" ht="12.75" customHeight="1">
      <c r="A159" s="14">
        <v>152</v>
      </c>
      <c r="B159" s="14" t="s">
        <v>6047</v>
      </c>
      <c r="C159" s="16" t="s">
        <v>86</v>
      </c>
      <c r="D159" s="16" t="s">
        <v>1654</v>
      </c>
      <c r="E159" s="14" t="s">
        <v>6018</v>
      </c>
      <c r="F159" s="14" t="s">
        <v>32</v>
      </c>
      <c r="G159" s="83">
        <v>22</v>
      </c>
      <c r="H159" s="83">
        <v>0</v>
      </c>
      <c r="I159" s="83">
        <v>0</v>
      </c>
      <c r="J159" s="83">
        <v>6380000</v>
      </c>
      <c r="K159" s="83">
        <v>0</v>
      </c>
      <c r="L159" s="83">
        <v>0</v>
      </c>
      <c r="M159" s="83">
        <v>0</v>
      </c>
      <c r="N159" s="83">
        <f t="shared" si="8"/>
        <v>6380000</v>
      </c>
      <c r="O159" s="61">
        <v>6380000</v>
      </c>
      <c r="P159" s="84">
        <f t="shared" si="9"/>
        <v>0</v>
      </c>
      <c r="Q159" s="84">
        <f t="shared" si="10"/>
        <v>0</v>
      </c>
      <c r="R159" s="84">
        <f t="shared" si="11"/>
        <v>0</v>
      </c>
      <c r="S159" s="83"/>
    </row>
    <row r="160" spans="1:19" ht="12.75" customHeight="1">
      <c r="A160" s="14">
        <v>153</v>
      </c>
      <c r="B160" s="14" t="s">
        <v>6048</v>
      </c>
      <c r="C160" s="16" t="s">
        <v>148</v>
      </c>
      <c r="D160" s="16" t="s">
        <v>1245</v>
      </c>
      <c r="E160" s="14" t="s">
        <v>6018</v>
      </c>
      <c r="F160" s="14" t="s">
        <v>32</v>
      </c>
      <c r="G160" s="83">
        <v>22</v>
      </c>
      <c r="H160" s="83">
        <v>0</v>
      </c>
      <c r="I160" s="83">
        <v>0</v>
      </c>
      <c r="J160" s="83">
        <v>6380000</v>
      </c>
      <c r="K160" s="83">
        <v>0</v>
      </c>
      <c r="L160" s="83">
        <v>0</v>
      </c>
      <c r="M160" s="83">
        <v>0</v>
      </c>
      <c r="N160" s="83">
        <f t="shared" si="8"/>
        <v>6380000</v>
      </c>
      <c r="O160" s="61">
        <v>6380000</v>
      </c>
      <c r="P160" s="84">
        <f t="shared" si="9"/>
        <v>0</v>
      </c>
      <c r="Q160" s="84">
        <f t="shared" si="10"/>
        <v>0</v>
      </c>
      <c r="R160" s="84">
        <f t="shared" si="11"/>
        <v>0</v>
      </c>
      <c r="S160" s="83"/>
    </row>
    <row r="161" spans="1:19" ht="12.75" customHeight="1">
      <c r="A161" s="14">
        <v>154</v>
      </c>
      <c r="B161" s="14" t="s">
        <v>6049</v>
      </c>
      <c r="C161" s="16" t="s">
        <v>6050</v>
      </c>
      <c r="D161" s="16" t="s">
        <v>155</v>
      </c>
      <c r="E161" s="14" t="s">
        <v>6018</v>
      </c>
      <c r="F161" s="14" t="s">
        <v>32</v>
      </c>
      <c r="G161" s="83">
        <v>17</v>
      </c>
      <c r="H161" s="83">
        <v>0</v>
      </c>
      <c r="I161" s="83">
        <v>0</v>
      </c>
      <c r="J161" s="83">
        <v>4930000</v>
      </c>
      <c r="K161" s="83">
        <v>0</v>
      </c>
      <c r="L161" s="83">
        <v>0</v>
      </c>
      <c r="M161" s="83">
        <v>0</v>
      </c>
      <c r="N161" s="83">
        <f t="shared" si="8"/>
        <v>4930000</v>
      </c>
      <c r="O161" s="61">
        <v>4930000</v>
      </c>
      <c r="P161" s="84">
        <f t="shared" si="9"/>
        <v>0</v>
      </c>
      <c r="Q161" s="84">
        <f t="shared" si="10"/>
        <v>0</v>
      </c>
      <c r="R161" s="84">
        <f t="shared" si="11"/>
        <v>0</v>
      </c>
      <c r="S161" s="83"/>
    </row>
    <row r="162" spans="1:19" ht="12.75" customHeight="1">
      <c r="A162" s="14">
        <v>155</v>
      </c>
      <c r="B162" s="14" t="s">
        <v>6051</v>
      </c>
      <c r="C162" s="16" t="s">
        <v>6052</v>
      </c>
      <c r="D162" s="16" t="s">
        <v>192</v>
      </c>
      <c r="E162" s="14" t="s">
        <v>6018</v>
      </c>
      <c r="F162" s="14" t="s">
        <v>32</v>
      </c>
      <c r="G162" s="83">
        <v>22</v>
      </c>
      <c r="H162" s="83">
        <v>0</v>
      </c>
      <c r="I162" s="83">
        <v>0</v>
      </c>
      <c r="J162" s="83">
        <v>6380000</v>
      </c>
      <c r="K162" s="83">
        <v>0</v>
      </c>
      <c r="L162" s="83">
        <v>0</v>
      </c>
      <c r="M162" s="83">
        <v>0</v>
      </c>
      <c r="N162" s="83">
        <f t="shared" si="8"/>
        <v>6380000</v>
      </c>
      <c r="O162" s="61">
        <v>6380000</v>
      </c>
      <c r="P162" s="84">
        <f t="shared" si="9"/>
        <v>0</v>
      </c>
      <c r="Q162" s="84">
        <f t="shared" si="10"/>
        <v>0</v>
      </c>
      <c r="R162" s="84">
        <f t="shared" si="11"/>
        <v>0</v>
      </c>
      <c r="S162" s="83"/>
    </row>
    <row r="163" spans="1:19" ht="12.75" customHeight="1">
      <c r="A163" s="14">
        <v>156</v>
      </c>
      <c r="B163" s="14" t="s">
        <v>6053</v>
      </c>
      <c r="C163" s="16" t="s">
        <v>1716</v>
      </c>
      <c r="D163" s="16" t="s">
        <v>67</v>
      </c>
      <c r="E163" s="14" t="s">
        <v>6018</v>
      </c>
      <c r="F163" s="14" t="s">
        <v>32</v>
      </c>
      <c r="G163" s="83">
        <v>20</v>
      </c>
      <c r="H163" s="83">
        <v>0</v>
      </c>
      <c r="I163" s="83">
        <v>0</v>
      </c>
      <c r="J163" s="83">
        <v>5800000</v>
      </c>
      <c r="K163" s="83">
        <v>0</v>
      </c>
      <c r="L163" s="83">
        <v>0</v>
      </c>
      <c r="M163" s="83">
        <v>0</v>
      </c>
      <c r="N163" s="83">
        <f t="shared" si="8"/>
        <v>5800000</v>
      </c>
      <c r="O163" s="61">
        <v>5800000</v>
      </c>
      <c r="P163" s="84">
        <f t="shared" si="9"/>
        <v>0</v>
      </c>
      <c r="Q163" s="84">
        <f t="shared" si="10"/>
        <v>0</v>
      </c>
      <c r="R163" s="84">
        <f t="shared" si="11"/>
        <v>0</v>
      </c>
      <c r="S163" s="83"/>
    </row>
    <row r="164" spans="1:19">
      <c r="A164" s="14">
        <v>157</v>
      </c>
      <c r="B164" s="14" t="s">
        <v>6054</v>
      </c>
      <c r="C164" s="16" t="s">
        <v>103</v>
      </c>
      <c r="D164" s="16" t="s">
        <v>198</v>
      </c>
      <c r="E164" s="14" t="s">
        <v>6018</v>
      </c>
      <c r="F164" s="14" t="s">
        <v>32</v>
      </c>
      <c r="G164" s="83">
        <v>21</v>
      </c>
      <c r="H164" s="83">
        <v>0</v>
      </c>
      <c r="I164" s="83">
        <v>0</v>
      </c>
      <c r="J164" s="83">
        <v>6090000</v>
      </c>
      <c r="K164" s="83">
        <v>0</v>
      </c>
      <c r="L164" s="83">
        <v>0</v>
      </c>
      <c r="M164" s="83">
        <v>0</v>
      </c>
      <c r="N164" s="83">
        <f t="shared" si="8"/>
        <v>6090000</v>
      </c>
      <c r="O164" s="61">
        <v>0</v>
      </c>
      <c r="P164" s="84">
        <f t="shared" si="9"/>
        <v>6090000</v>
      </c>
      <c r="Q164" s="84">
        <f t="shared" si="10"/>
        <v>0</v>
      </c>
      <c r="R164" s="84">
        <f t="shared" si="11"/>
        <v>6090000</v>
      </c>
      <c r="S164" s="83"/>
    </row>
    <row r="165" spans="1:19" s="29" customFormat="1" ht="12.75" customHeight="1">
      <c r="A165" s="20">
        <v>158</v>
      </c>
      <c r="B165" s="20" t="s">
        <v>6055</v>
      </c>
      <c r="C165" s="22" t="s">
        <v>2673</v>
      </c>
      <c r="D165" s="22" t="s">
        <v>436</v>
      </c>
      <c r="E165" s="20" t="s">
        <v>6018</v>
      </c>
      <c r="F165" s="20" t="s">
        <v>32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3">
        <f t="shared" si="8"/>
        <v>0</v>
      </c>
      <c r="O165" s="61">
        <v>0</v>
      </c>
      <c r="P165" s="84">
        <f t="shared" si="9"/>
        <v>0</v>
      </c>
      <c r="Q165" s="84">
        <f t="shared" si="10"/>
        <v>0</v>
      </c>
      <c r="R165" s="84">
        <f t="shared" si="11"/>
        <v>0</v>
      </c>
      <c r="S165" s="63" t="s">
        <v>6056</v>
      </c>
    </row>
    <row r="166" spans="1:19" ht="12.75" customHeight="1">
      <c r="A166" s="14">
        <v>159</v>
      </c>
      <c r="B166" s="14" t="s">
        <v>6057</v>
      </c>
      <c r="C166" s="16" t="s">
        <v>1451</v>
      </c>
      <c r="D166" s="16" t="s">
        <v>192</v>
      </c>
      <c r="E166" s="14" t="s">
        <v>6018</v>
      </c>
      <c r="F166" s="14" t="s">
        <v>32</v>
      </c>
      <c r="G166" s="83">
        <v>22</v>
      </c>
      <c r="H166" s="83">
        <v>0</v>
      </c>
      <c r="I166" s="83">
        <v>0</v>
      </c>
      <c r="J166" s="83">
        <v>6380000</v>
      </c>
      <c r="K166" s="83">
        <v>0</v>
      </c>
      <c r="L166" s="83">
        <v>0</v>
      </c>
      <c r="M166" s="83">
        <v>0</v>
      </c>
      <c r="N166" s="83">
        <f t="shared" si="8"/>
        <v>6380000</v>
      </c>
      <c r="O166" s="61">
        <v>6380000</v>
      </c>
      <c r="P166" s="84">
        <f t="shared" si="9"/>
        <v>0</v>
      </c>
      <c r="Q166" s="84">
        <f t="shared" si="10"/>
        <v>0</v>
      </c>
      <c r="R166" s="84">
        <f t="shared" si="11"/>
        <v>0</v>
      </c>
      <c r="S166" s="83"/>
    </row>
    <row r="167" spans="1:19" ht="12.75" customHeight="1">
      <c r="A167" s="14">
        <v>160</v>
      </c>
      <c r="B167" s="14" t="s">
        <v>6058</v>
      </c>
      <c r="C167" s="16" t="s">
        <v>6059</v>
      </c>
      <c r="D167" s="16" t="s">
        <v>570</v>
      </c>
      <c r="E167" s="14" t="s">
        <v>6018</v>
      </c>
      <c r="F167" s="14" t="s">
        <v>32</v>
      </c>
      <c r="G167" s="83">
        <v>22</v>
      </c>
      <c r="H167" s="83">
        <v>0</v>
      </c>
      <c r="I167" s="83">
        <v>0</v>
      </c>
      <c r="J167" s="83">
        <v>6380000</v>
      </c>
      <c r="K167" s="83">
        <v>0</v>
      </c>
      <c r="L167" s="83">
        <v>0</v>
      </c>
      <c r="M167" s="83">
        <v>0</v>
      </c>
      <c r="N167" s="83">
        <f t="shared" si="8"/>
        <v>6380000</v>
      </c>
      <c r="O167" s="61">
        <v>6380000</v>
      </c>
      <c r="P167" s="84">
        <f t="shared" si="9"/>
        <v>0</v>
      </c>
      <c r="Q167" s="84">
        <f t="shared" si="10"/>
        <v>0</v>
      </c>
      <c r="R167" s="84">
        <f t="shared" si="11"/>
        <v>0</v>
      </c>
      <c r="S167" s="83"/>
    </row>
    <row r="168" spans="1:19" ht="12.75" customHeight="1">
      <c r="A168" s="14">
        <v>161</v>
      </c>
      <c r="B168" s="14" t="s">
        <v>6060</v>
      </c>
      <c r="C168" s="16" t="s">
        <v>150</v>
      </c>
      <c r="D168" s="16" t="s">
        <v>309</v>
      </c>
      <c r="E168" s="14" t="s">
        <v>6018</v>
      </c>
      <c r="F168" s="14" t="s">
        <v>64</v>
      </c>
      <c r="G168" s="83">
        <v>23</v>
      </c>
      <c r="H168" s="83">
        <v>0</v>
      </c>
      <c r="I168" s="83">
        <v>0</v>
      </c>
      <c r="J168" s="83">
        <v>6670000</v>
      </c>
      <c r="K168" s="83">
        <v>0</v>
      </c>
      <c r="L168" s="83">
        <v>0</v>
      </c>
      <c r="M168" s="83">
        <f>G168*290000*0.7</f>
        <v>4669000</v>
      </c>
      <c r="N168" s="83">
        <f t="shared" si="8"/>
        <v>6670000</v>
      </c>
      <c r="O168" s="61">
        <v>6670000</v>
      </c>
      <c r="P168" s="84">
        <f t="shared" si="9"/>
        <v>0</v>
      </c>
      <c r="Q168" s="84">
        <f t="shared" si="10"/>
        <v>0</v>
      </c>
      <c r="R168" s="84">
        <f t="shared" si="11"/>
        <v>0</v>
      </c>
      <c r="S168" s="83"/>
    </row>
    <row r="169" spans="1:19">
      <c r="A169" s="14">
        <v>162</v>
      </c>
      <c r="B169" s="14" t="s">
        <v>6061</v>
      </c>
      <c r="C169" s="16" t="s">
        <v>86</v>
      </c>
      <c r="D169" s="16" t="s">
        <v>124</v>
      </c>
      <c r="E169" s="14" t="s">
        <v>6018</v>
      </c>
      <c r="F169" s="14" t="s">
        <v>32</v>
      </c>
      <c r="G169" s="83">
        <v>17</v>
      </c>
      <c r="H169" s="83">
        <v>0</v>
      </c>
      <c r="I169" s="83">
        <v>0</v>
      </c>
      <c r="J169" s="83">
        <v>4930000</v>
      </c>
      <c r="K169" s="83">
        <v>0</v>
      </c>
      <c r="L169" s="83">
        <v>0</v>
      </c>
      <c r="M169" s="83">
        <v>0</v>
      </c>
      <c r="N169" s="83">
        <f t="shared" si="8"/>
        <v>4930000</v>
      </c>
      <c r="O169" s="61">
        <v>4000000</v>
      </c>
      <c r="P169" s="84">
        <f t="shared" si="9"/>
        <v>930000</v>
      </c>
      <c r="Q169" s="84">
        <f t="shared" si="10"/>
        <v>0</v>
      </c>
      <c r="R169" s="84">
        <f t="shared" si="11"/>
        <v>930000</v>
      </c>
      <c r="S169" s="83"/>
    </row>
    <row r="170" spans="1:19">
      <c r="A170" s="14">
        <v>163</v>
      </c>
      <c r="B170" s="14" t="s">
        <v>6062</v>
      </c>
      <c r="C170" s="16" t="s">
        <v>213</v>
      </c>
      <c r="D170" s="16" t="s">
        <v>186</v>
      </c>
      <c r="E170" s="14" t="s">
        <v>6018</v>
      </c>
      <c r="F170" s="14" t="s">
        <v>32</v>
      </c>
      <c r="G170" s="83">
        <v>19</v>
      </c>
      <c r="H170" s="83">
        <v>0</v>
      </c>
      <c r="I170" s="83">
        <v>0</v>
      </c>
      <c r="J170" s="83">
        <v>5510000</v>
      </c>
      <c r="K170" s="83">
        <v>0</v>
      </c>
      <c r="L170" s="83">
        <v>0</v>
      </c>
      <c r="M170" s="83">
        <v>0</v>
      </c>
      <c r="N170" s="83">
        <f t="shared" si="8"/>
        <v>5510000</v>
      </c>
      <c r="O170" s="61">
        <v>0</v>
      </c>
      <c r="P170" s="84">
        <f t="shared" si="9"/>
        <v>5510000</v>
      </c>
      <c r="Q170" s="84">
        <f t="shared" si="10"/>
        <v>0</v>
      </c>
      <c r="R170" s="84">
        <f t="shared" si="11"/>
        <v>5510000</v>
      </c>
      <c r="S170" s="83"/>
    </row>
    <row r="171" spans="1:19" ht="12.75" customHeight="1">
      <c r="A171" s="14">
        <v>164</v>
      </c>
      <c r="B171" s="14" t="s">
        <v>6063</v>
      </c>
      <c r="C171" s="16" t="s">
        <v>1678</v>
      </c>
      <c r="D171" s="16" t="s">
        <v>252</v>
      </c>
      <c r="E171" s="14" t="s">
        <v>6018</v>
      </c>
      <c r="F171" s="14" t="s">
        <v>32</v>
      </c>
      <c r="G171" s="83">
        <v>22</v>
      </c>
      <c r="H171" s="83">
        <v>0</v>
      </c>
      <c r="I171" s="83">
        <v>0</v>
      </c>
      <c r="J171" s="83">
        <v>6380000</v>
      </c>
      <c r="K171" s="83">
        <v>0</v>
      </c>
      <c r="L171" s="83">
        <v>0</v>
      </c>
      <c r="M171" s="83">
        <v>0</v>
      </c>
      <c r="N171" s="83">
        <f t="shared" si="8"/>
        <v>6380000</v>
      </c>
      <c r="O171" s="61">
        <v>6380000</v>
      </c>
      <c r="P171" s="84">
        <f t="shared" si="9"/>
        <v>0</v>
      </c>
      <c r="Q171" s="84">
        <f t="shared" si="10"/>
        <v>0</v>
      </c>
      <c r="R171" s="84">
        <f t="shared" si="11"/>
        <v>0</v>
      </c>
      <c r="S171" s="83"/>
    </row>
    <row r="172" spans="1:19" ht="12.75" customHeight="1">
      <c r="A172" s="14">
        <v>165</v>
      </c>
      <c r="B172" s="14" t="s">
        <v>6064</v>
      </c>
      <c r="C172" s="16" t="s">
        <v>650</v>
      </c>
      <c r="D172" s="16" t="s">
        <v>903</v>
      </c>
      <c r="E172" s="14" t="s">
        <v>6018</v>
      </c>
      <c r="F172" s="14" t="s">
        <v>32</v>
      </c>
      <c r="G172" s="83">
        <v>19</v>
      </c>
      <c r="H172" s="83">
        <v>0</v>
      </c>
      <c r="I172" s="83">
        <v>0</v>
      </c>
      <c r="J172" s="83">
        <v>5510000</v>
      </c>
      <c r="K172" s="83">
        <v>0</v>
      </c>
      <c r="L172" s="83">
        <v>0</v>
      </c>
      <c r="M172" s="83">
        <v>0</v>
      </c>
      <c r="N172" s="83">
        <f t="shared" si="8"/>
        <v>5510000</v>
      </c>
      <c r="O172" s="61">
        <v>5510000</v>
      </c>
      <c r="P172" s="84">
        <f t="shared" si="9"/>
        <v>0</v>
      </c>
      <c r="Q172" s="84">
        <f t="shared" si="10"/>
        <v>0</v>
      </c>
      <c r="R172" s="84">
        <f t="shared" si="11"/>
        <v>0</v>
      </c>
      <c r="S172" s="83"/>
    </row>
    <row r="173" spans="1:19" ht="12.75" customHeight="1">
      <c r="A173" s="14">
        <v>166</v>
      </c>
      <c r="B173" s="14" t="s">
        <v>6065</v>
      </c>
      <c r="C173" s="16" t="s">
        <v>446</v>
      </c>
      <c r="D173" s="16" t="s">
        <v>84</v>
      </c>
      <c r="E173" s="14" t="s">
        <v>6018</v>
      </c>
      <c r="F173" s="14" t="s">
        <v>32</v>
      </c>
      <c r="G173" s="83">
        <v>20</v>
      </c>
      <c r="H173" s="83">
        <v>0</v>
      </c>
      <c r="I173" s="83">
        <v>0</v>
      </c>
      <c r="J173" s="83">
        <v>5800000</v>
      </c>
      <c r="K173" s="83">
        <v>0</v>
      </c>
      <c r="L173" s="83">
        <v>0</v>
      </c>
      <c r="M173" s="83">
        <v>0</v>
      </c>
      <c r="N173" s="83">
        <f t="shared" si="8"/>
        <v>5800000</v>
      </c>
      <c r="O173" s="61">
        <v>7100000</v>
      </c>
      <c r="P173" s="84">
        <f t="shared" si="9"/>
        <v>-1300000</v>
      </c>
      <c r="Q173" s="84">
        <f t="shared" si="10"/>
        <v>1300000</v>
      </c>
      <c r="R173" s="84">
        <f t="shared" si="11"/>
        <v>0</v>
      </c>
      <c r="S173" s="83"/>
    </row>
    <row r="174" spans="1:19" ht="12.75" customHeight="1">
      <c r="A174" s="14">
        <v>167</v>
      </c>
      <c r="B174" s="14" t="s">
        <v>6066</v>
      </c>
      <c r="C174" s="16" t="s">
        <v>29</v>
      </c>
      <c r="D174" s="16" t="s">
        <v>2149</v>
      </c>
      <c r="E174" s="14" t="s">
        <v>6018</v>
      </c>
      <c r="F174" s="14" t="s">
        <v>32</v>
      </c>
      <c r="G174" s="83">
        <v>21</v>
      </c>
      <c r="H174" s="83">
        <v>0</v>
      </c>
      <c r="I174" s="83">
        <v>0</v>
      </c>
      <c r="J174" s="83">
        <v>6090000</v>
      </c>
      <c r="K174" s="83">
        <v>0</v>
      </c>
      <c r="L174" s="83">
        <v>0</v>
      </c>
      <c r="M174" s="83">
        <v>0</v>
      </c>
      <c r="N174" s="83">
        <f t="shared" si="8"/>
        <v>6090000</v>
      </c>
      <c r="O174" s="61">
        <v>6090000</v>
      </c>
      <c r="P174" s="84">
        <f t="shared" si="9"/>
        <v>0</v>
      </c>
      <c r="Q174" s="84">
        <f t="shared" si="10"/>
        <v>0</v>
      </c>
      <c r="R174" s="84">
        <f t="shared" si="11"/>
        <v>0</v>
      </c>
      <c r="S174" s="83"/>
    </row>
    <row r="175" spans="1:19" ht="12.75" customHeight="1">
      <c r="A175" s="14">
        <v>168</v>
      </c>
      <c r="B175" s="14" t="s">
        <v>6067</v>
      </c>
      <c r="C175" s="16" t="s">
        <v>6068</v>
      </c>
      <c r="D175" s="16" t="s">
        <v>36</v>
      </c>
      <c r="E175" s="14" t="s">
        <v>6018</v>
      </c>
      <c r="F175" s="14" t="s">
        <v>32</v>
      </c>
      <c r="G175" s="83">
        <v>16</v>
      </c>
      <c r="H175" s="83">
        <v>0</v>
      </c>
      <c r="I175" s="83">
        <v>0</v>
      </c>
      <c r="J175" s="83">
        <v>4640000</v>
      </c>
      <c r="K175" s="83">
        <v>0</v>
      </c>
      <c r="L175" s="83">
        <v>0</v>
      </c>
      <c r="M175" s="83">
        <v>0</v>
      </c>
      <c r="N175" s="83">
        <f t="shared" si="8"/>
        <v>4640000</v>
      </c>
      <c r="O175" s="61">
        <v>4640000</v>
      </c>
      <c r="P175" s="84">
        <f t="shared" si="9"/>
        <v>0</v>
      </c>
      <c r="Q175" s="84">
        <f t="shared" si="10"/>
        <v>0</v>
      </c>
      <c r="R175" s="84">
        <f t="shared" si="11"/>
        <v>0</v>
      </c>
      <c r="S175" s="83"/>
    </row>
    <row r="176" spans="1:19" ht="12.75" customHeight="1">
      <c r="A176" s="14">
        <v>169</v>
      </c>
      <c r="B176" s="14" t="s">
        <v>6069</v>
      </c>
      <c r="C176" s="16" t="s">
        <v>5988</v>
      </c>
      <c r="D176" s="16" t="s">
        <v>1801</v>
      </c>
      <c r="E176" s="14" t="s">
        <v>6018</v>
      </c>
      <c r="F176" s="14" t="s">
        <v>32</v>
      </c>
      <c r="G176" s="83">
        <v>18</v>
      </c>
      <c r="H176" s="83">
        <v>0</v>
      </c>
      <c r="I176" s="83">
        <v>0</v>
      </c>
      <c r="J176" s="83">
        <v>5220000</v>
      </c>
      <c r="K176" s="83">
        <v>0</v>
      </c>
      <c r="L176" s="83">
        <v>0</v>
      </c>
      <c r="M176" s="83">
        <v>0</v>
      </c>
      <c r="N176" s="83">
        <f t="shared" si="8"/>
        <v>5220000</v>
      </c>
      <c r="O176" s="61">
        <v>5220000</v>
      </c>
      <c r="P176" s="84">
        <f t="shared" si="9"/>
        <v>0</v>
      </c>
      <c r="Q176" s="84">
        <f t="shared" si="10"/>
        <v>0</v>
      </c>
      <c r="R176" s="84">
        <f t="shared" si="11"/>
        <v>0</v>
      </c>
      <c r="S176" s="83"/>
    </row>
    <row r="177" spans="1:19" ht="12.75" customHeight="1">
      <c r="A177" s="14">
        <v>170</v>
      </c>
      <c r="B177" s="14" t="s">
        <v>6070</v>
      </c>
      <c r="C177" s="16" t="s">
        <v>6071</v>
      </c>
      <c r="D177" s="16" t="s">
        <v>244</v>
      </c>
      <c r="E177" s="14" t="s">
        <v>6018</v>
      </c>
      <c r="F177" s="14" t="s">
        <v>32</v>
      </c>
      <c r="G177" s="83">
        <v>21</v>
      </c>
      <c r="H177" s="83">
        <v>0</v>
      </c>
      <c r="I177" s="83">
        <v>0</v>
      </c>
      <c r="J177" s="83">
        <v>6090000</v>
      </c>
      <c r="K177" s="83">
        <v>0</v>
      </c>
      <c r="L177" s="83">
        <v>0</v>
      </c>
      <c r="M177" s="83">
        <v>0</v>
      </c>
      <c r="N177" s="83">
        <f t="shared" si="8"/>
        <v>6090000</v>
      </c>
      <c r="O177" s="61">
        <v>6090000</v>
      </c>
      <c r="P177" s="84">
        <f t="shared" si="9"/>
        <v>0</v>
      </c>
      <c r="Q177" s="84">
        <f t="shared" si="10"/>
        <v>0</v>
      </c>
      <c r="R177" s="84">
        <f t="shared" si="11"/>
        <v>0</v>
      </c>
      <c r="S177" s="83"/>
    </row>
    <row r="178" spans="1:19">
      <c r="A178" s="14">
        <v>171</v>
      </c>
      <c r="B178" s="14" t="s">
        <v>6072</v>
      </c>
      <c r="C178" s="16" t="s">
        <v>6073</v>
      </c>
      <c r="D178" s="16" t="s">
        <v>403</v>
      </c>
      <c r="E178" s="14" t="s">
        <v>6018</v>
      </c>
      <c r="F178" s="14" t="s">
        <v>32</v>
      </c>
      <c r="G178" s="83">
        <v>20</v>
      </c>
      <c r="H178" s="83">
        <v>0</v>
      </c>
      <c r="I178" s="83">
        <v>0</v>
      </c>
      <c r="J178" s="83">
        <v>5800000</v>
      </c>
      <c r="K178" s="83">
        <v>0</v>
      </c>
      <c r="L178" s="83">
        <v>0</v>
      </c>
      <c r="M178" s="83">
        <v>0</v>
      </c>
      <c r="N178" s="83">
        <f t="shared" si="8"/>
        <v>5800000</v>
      </c>
      <c r="O178" s="61">
        <v>0</v>
      </c>
      <c r="P178" s="84">
        <f t="shared" si="9"/>
        <v>5800000</v>
      </c>
      <c r="Q178" s="84">
        <f t="shared" si="10"/>
        <v>0</v>
      </c>
      <c r="R178" s="84">
        <f t="shared" si="11"/>
        <v>5800000</v>
      </c>
      <c r="S178" s="83"/>
    </row>
    <row r="179" spans="1:19" ht="12.75" customHeight="1">
      <c r="A179" s="14">
        <v>172</v>
      </c>
      <c r="B179" s="14" t="s">
        <v>6074</v>
      </c>
      <c r="C179" s="16" t="s">
        <v>6075</v>
      </c>
      <c r="D179" s="16" t="s">
        <v>39</v>
      </c>
      <c r="E179" s="14" t="s">
        <v>6018</v>
      </c>
      <c r="F179" s="14" t="s">
        <v>32</v>
      </c>
      <c r="G179" s="83">
        <v>16</v>
      </c>
      <c r="H179" s="83">
        <v>4</v>
      </c>
      <c r="I179" s="83">
        <v>0</v>
      </c>
      <c r="J179" s="83">
        <v>4640000</v>
      </c>
      <c r="K179" s="83">
        <v>1160000</v>
      </c>
      <c r="L179" s="83">
        <v>0</v>
      </c>
      <c r="M179" s="83">
        <v>0</v>
      </c>
      <c r="N179" s="83">
        <f t="shared" si="8"/>
        <v>5800000</v>
      </c>
      <c r="O179" s="61">
        <v>5800000</v>
      </c>
      <c r="P179" s="84">
        <f t="shared" si="9"/>
        <v>0</v>
      </c>
      <c r="Q179" s="84">
        <f t="shared" si="10"/>
        <v>0</v>
      </c>
      <c r="R179" s="84">
        <f t="shared" si="11"/>
        <v>0</v>
      </c>
      <c r="S179" s="83"/>
    </row>
    <row r="180" spans="1:19" ht="12.75" customHeight="1">
      <c r="A180" s="14">
        <v>173</v>
      </c>
      <c r="B180" s="14" t="s">
        <v>6076</v>
      </c>
      <c r="C180" s="16" t="s">
        <v>6077</v>
      </c>
      <c r="D180" s="16" t="s">
        <v>1175</v>
      </c>
      <c r="E180" s="14" t="s">
        <v>6018</v>
      </c>
      <c r="F180" s="14" t="s">
        <v>32</v>
      </c>
      <c r="G180" s="83">
        <v>15</v>
      </c>
      <c r="H180" s="83">
        <v>0</v>
      </c>
      <c r="I180" s="83">
        <v>0</v>
      </c>
      <c r="J180" s="83">
        <v>4350000</v>
      </c>
      <c r="K180" s="83">
        <v>0</v>
      </c>
      <c r="L180" s="83">
        <v>0</v>
      </c>
      <c r="M180" s="83">
        <v>0</v>
      </c>
      <c r="N180" s="83">
        <f t="shared" si="8"/>
        <v>4350000</v>
      </c>
      <c r="O180" s="61">
        <v>4350000</v>
      </c>
      <c r="P180" s="84">
        <f t="shared" si="9"/>
        <v>0</v>
      </c>
      <c r="Q180" s="84">
        <f t="shared" si="10"/>
        <v>0</v>
      </c>
      <c r="R180" s="84">
        <f t="shared" si="11"/>
        <v>0</v>
      </c>
      <c r="S180" s="83"/>
    </row>
    <row r="181" spans="1:19">
      <c r="A181" s="14">
        <v>174</v>
      </c>
      <c r="B181" s="14" t="s">
        <v>6078</v>
      </c>
      <c r="C181" s="16" t="s">
        <v>537</v>
      </c>
      <c r="D181" s="16" t="s">
        <v>436</v>
      </c>
      <c r="E181" s="14" t="s">
        <v>6018</v>
      </c>
      <c r="F181" s="14" t="s">
        <v>32</v>
      </c>
      <c r="G181" s="83">
        <v>20</v>
      </c>
      <c r="H181" s="83">
        <v>4</v>
      </c>
      <c r="I181" s="83">
        <v>0</v>
      </c>
      <c r="J181" s="83">
        <v>5800000</v>
      </c>
      <c r="K181" s="83">
        <v>1160000</v>
      </c>
      <c r="L181" s="83">
        <v>0</v>
      </c>
      <c r="M181" s="83">
        <v>0</v>
      </c>
      <c r="N181" s="83">
        <f t="shared" si="8"/>
        <v>6960000</v>
      </c>
      <c r="O181" s="61">
        <v>0</v>
      </c>
      <c r="P181" s="84">
        <f t="shared" si="9"/>
        <v>6960000</v>
      </c>
      <c r="Q181" s="84">
        <f t="shared" si="10"/>
        <v>0</v>
      </c>
      <c r="R181" s="84">
        <f t="shared" si="11"/>
        <v>6960000</v>
      </c>
      <c r="S181" s="83"/>
    </row>
    <row r="182" spans="1:19" ht="12.75" customHeight="1">
      <c r="A182" s="14">
        <v>175</v>
      </c>
      <c r="B182" s="14" t="s">
        <v>6079</v>
      </c>
      <c r="C182" s="16" t="s">
        <v>1864</v>
      </c>
      <c r="D182" s="16" t="s">
        <v>155</v>
      </c>
      <c r="E182" s="14" t="s">
        <v>6018</v>
      </c>
      <c r="F182" s="14" t="s">
        <v>32</v>
      </c>
      <c r="G182" s="83">
        <v>22</v>
      </c>
      <c r="H182" s="83">
        <v>0</v>
      </c>
      <c r="I182" s="83">
        <v>0</v>
      </c>
      <c r="J182" s="83">
        <v>6380000</v>
      </c>
      <c r="K182" s="83">
        <v>0</v>
      </c>
      <c r="L182" s="83">
        <v>0</v>
      </c>
      <c r="M182" s="83">
        <v>0</v>
      </c>
      <c r="N182" s="83">
        <f t="shared" si="8"/>
        <v>6380000</v>
      </c>
      <c r="O182" s="61">
        <v>6380000</v>
      </c>
      <c r="P182" s="84">
        <f t="shared" si="9"/>
        <v>0</v>
      </c>
      <c r="Q182" s="84">
        <f t="shared" si="10"/>
        <v>0</v>
      </c>
      <c r="R182" s="84">
        <f t="shared" si="11"/>
        <v>0</v>
      </c>
      <c r="S182" s="83"/>
    </row>
    <row r="183" spans="1:19" ht="12.75" customHeight="1">
      <c r="A183" s="14">
        <v>176</v>
      </c>
      <c r="B183" s="14" t="s">
        <v>6080</v>
      </c>
      <c r="C183" s="16" t="s">
        <v>6081</v>
      </c>
      <c r="D183" s="16" t="s">
        <v>610</v>
      </c>
      <c r="E183" s="14" t="s">
        <v>6018</v>
      </c>
      <c r="F183" s="14" t="s">
        <v>32</v>
      </c>
      <c r="G183" s="83">
        <v>18</v>
      </c>
      <c r="H183" s="83">
        <v>0</v>
      </c>
      <c r="I183" s="83">
        <v>0</v>
      </c>
      <c r="J183" s="83">
        <v>5220000</v>
      </c>
      <c r="K183" s="83">
        <v>0</v>
      </c>
      <c r="L183" s="83">
        <v>0</v>
      </c>
      <c r="M183" s="83">
        <v>0</v>
      </c>
      <c r="N183" s="83">
        <f t="shared" si="8"/>
        <v>5220000</v>
      </c>
      <c r="O183" s="61">
        <v>5220000</v>
      </c>
      <c r="P183" s="84">
        <f t="shared" si="9"/>
        <v>0</v>
      </c>
      <c r="Q183" s="84">
        <f t="shared" si="10"/>
        <v>0</v>
      </c>
      <c r="R183" s="84">
        <f t="shared" si="11"/>
        <v>0</v>
      </c>
      <c r="S183" s="83"/>
    </row>
    <row r="184" spans="1:19">
      <c r="A184" s="14">
        <v>177</v>
      </c>
      <c r="B184" s="14" t="s">
        <v>6082</v>
      </c>
      <c r="C184" s="16" t="s">
        <v>152</v>
      </c>
      <c r="D184" s="16" t="s">
        <v>192</v>
      </c>
      <c r="E184" s="14" t="s">
        <v>6018</v>
      </c>
      <c r="F184" s="14" t="s">
        <v>32</v>
      </c>
      <c r="G184" s="83">
        <v>20</v>
      </c>
      <c r="H184" s="83">
        <v>3</v>
      </c>
      <c r="I184" s="83">
        <v>0</v>
      </c>
      <c r="J184" s="83">
        <v>5800000</v>
      </c>
      <c r="K184" s="83">
        <v>870000</v>
      </c>
      <c r="L184" s="83">
        <v>0</v>
      </c>
      <c r="M184" s="83">
        <v>0</v>
      </c>
      <c r="N184" s="83">
        <f t="shared" si="8"/>
        <v>6670000</v>
      </c>
      <c r="O184" s="61">
        <v>5800000</v>
      </c>
      <c r="P184" s="84">
        <f t="shared" si="9"/>
        <v>870000</v>
      </c>
      <c r="Q184" s="84">
        <f t="shared" si="10"/>
        <v>0</v>
      </c>
      <c r="R184" s="84">
        <f t="shared" si="11"/>
        <v>870000</v>
      </c>
      <c r="S184" s="83"/>
    </row>
    <row r="185" spans="1:19" ht="12.75" customHeight="1">
      <c r="A185" s="14">
        <v>178</v>
      </c>
      <c r="B185" s="14" t="s">
        <v>6083</v>
      </c>
      <c r="C185" s="16" t="s">
        <v>798</v>
      </c>
      <c r="D185" s="16" t="s">
        <v>309</v>
      </c>
      <c r="E185" s="14" t="s">
        <v>6018</v>
      </c>
      <c r="F185" s="14" t="s">
        <v>32</v>
      </c>
      <c r="G185" s="83">
        <v>18</v>
      </c>
      <c r="H185" s="83">
        <v>0</v>
      </c>
      <c r="I185" s="83">
        <v>0</v>
      </c>
      <c r="J185" s="83">
        <v>5220000</v>
      </c>
      <c r="K185" s="83">
        <v>0</v>
      </c>
      <c r="L185" s="83">
        <v>0</v>
      </c>
      <c r="M185" s="83">
        <v>0</v>
      </c>
      <c r="N185" s="83">
        <f t="shared" si="8"/>
        <v>5220000</v>
      </c>
      <c r="O185" s="61">
        <v>5220000</v>
      </c>
      <c r="P185" s="84">
        <f t="shared" si="9"/>
        <v>0</v>
      </c>
      <c r="Q185" s="84">
        <f t="shared" si="10"/>
        <v>0</v>
      </c>
      <c r="R185" s="84">
        <f t="shared" si="11"/>
        <v>0</v>
      </c>
      <c r="S185" s="83"/>
    </row>
    <row r="186" spans="1:19" ht="12.75" customHeight="1">
      <c r="A186" s="14">
        <v>179</v>
      </c>
      <c r="B186" s="14" t="s">
        <v>6084</v>
      </c>
      <c r="C186" s="16" t="s">
        <v>86</v>
      </c>
      <c r="D186" s="16" t="s">
        <v>63</v>
      </c>
      <c r="E186" s="14" t="s">
        <v>6018</v>
      </c>
      <c r="F186" s="14" t="s">
        <v>32</v>
      </c>
      <c r="G186" s="83">
        <v>19</v>
      </c>
      <c r="H186" s="83">
        <v>0</v>
      </c>
      <c r="I186" s="83">
        <v>0</v>
      </c>
      <c r="J186" s="83">
        <v>5510000</v>
      </c>
      <c r="K186" s="83">
        <v>0</v>
      </c>
      <c r="L186" s="83">
        <v>0</v>
      </c>
      <c r="M186" s="83">
        <v>0</v>
      </c>
      <c r="N186" s="83">
        <f t="shared" si="8"/>
        <v>5510000</v>
      </c>
      <c r="O186" s="61">
        <v>5510000</v>
      </c>
      <c r="P186" s="84">
        <f t="shared" si="9"/>
        <v>0</v>
      </c>
      <c r="Q186" s="84">
        <f t="shared" si="10"/>
        <v>0</v>
      </c>
      <c r="R186" s="84">
        <f t="shared" si="11"/>
        <v>0</v>
      </c>
      <c r="S186" s="83"/>
    </row>
    <row r="187" spans="1:19">
      <c r="A187" s="14">
        <v>180</v>
      </c>
      <c r="B187" s="14" t="s">
        <v>6085</v>
      </c>
      <c r="C187" s="16" t="s">
        <v>6086</v>
      </c>
      <c r="D187" s="16" t="s">
        <v>127</v>
      </c>
      <c r="E187" s="14" t="s">
        <v>6018</v>
      </c>
      <c r="F187" s="14" t="s">
        <v>32</v>
      </c>
      <c r="G187" s="83">
        <v>14</v>
      </c>
      <c r="H187" s="83">
        <v>8</v>
      </c>
      <c r="I187" s="83">
        <v>0</v>
      </c>
      <c r="J187" s="83">
        <v>4060000</v>
      </c>
      <c r="K187" s="83">
        <v>2320000</v>
      </c>
      <c r="L187" s="83">
        <v>0</v>
      </c>
      <c r="M187" s="83">
        <v>0</v>
      </c>
      <c r="N187" s="83">
        <f t="shared" si="8"/>
        <v>6380000</v>
      </c>
      <c r="O187" s="61">
        <v>0</v>
      </c>
      <c r="P187" s="84">
        <f t="shared" si="9"/>
        <v>6380000</v>
      </c>
      <c r="Q187" s="84">
        <f t="shared" si="10"/>
        <v>0</v>
      </c>
      <c r="R187" s="84">
        <f t="shared" si="11"/>
        <v>6380000</v>
      </c>
      <c r="S187" s="83"/>
    </row>
    <row r="188" spans="1:19" ht="12.75" customHeight="1">
      <c r="A188" s="14">
        <v>181</v>
      </c>
      <c r="B188" s="14" t="s">
        <v>6087</v>
      </c>
      <c r="C188" s="16" t="s">
        <v>6088</v>
      </c>
      <c r="D188" s="16" t="s">
        <v>259</v>
      </c>
      <c r="E188" s="14" t="s">
        <v>6018</v>
      </c>
      <c r="F188" s="14" t="s">
        <v>32</v>
      </c>
      <c r="G188" s="83">
        <v>17</v>
      </c>
      <c r="H188" s="83">
        <v>0</v>
      </c>
      <c r="I188" s="83">
        <v>0</v>
      </c>
      <c r="J188" s="83">
        <v>4930000</v>
      </c>
      <c r="K188" s="83">
        <v>0</v>
      </c>
      <c r="L188" s="83">
        <v>0</v>
      </c>
      <c r="M188" s="83">
        <v>0</v>
      </c>
      <c r="N188" s="83">
        <f t="shared" si="8"/>
        <v>4930000</v>
      </c>
      <c r="O188" s="61">
        <v>4930000</v>
      </c>
      <c r="P188" s="84">
        <f t="shared" si="9"/>
        <v>0</v>
      </c>
      <c r="Q188" s="84">
        <f t="shared" si="10"/>
        <v>0</v>
      </c>
      <c r="R188" s="84">
        <f t="shared" si="11"/>
        <v>0</v>
      </c>
      <c r="S188" s="83"/>
    </row>
    <row r="189" spans="1:19" ht="12.75" customHeight="1">
      <c r="A189" s="14">
        <v>182</v>
      </c>
      <c r="B189" s="14" t="s">
        <v>6089</v>
      </c>
      <c r="C189" s="16" t="s">
        <v>6090</v>
      </c>
      <c r="D189" s="16" t="s">
        <v>77</v>
      </c>
      <c r="E189" s="14" t="s">
        <v>6018</v>
      </c>
      <c r="F189" s="14" t="s">
        <v>32</v>
      </c>
      <c r="G189" s="83">
        <v>19</v>
      </c>
      <c r="H189" s="83">
        <v>0</v>
      </c>
      <c r="I189" s="83">
        <v>0</v>
      </c>
      <c r="J189" s="83">
        <v>5510000</v>
      </c>
      <c r="K189" s="83">
        <v>0</v>
      </c>
      <c r="L189" s="83">
        <v>0</v>
      </c>
      <c r="M189" s="83">
        <v>0</v>
      </c>
      <c r="N189" s="83">
        <f t="shared" si="8"/>
        <v>5510000</v>
      </c>
      <c r="O189" s="61">
        <v>5510000</v>
      </c>
      <c r="P189" s="84">
        <f t="shared" si="9"/>
        <v>0</v>
      </c>
      <c r="Q189" s="84">
        <f t="shared" si="10"/>
        <v>0</v>
      </c>
      <c r="R189" s="84">
        <f t="shared" si="11"/>
        <v>0</v>
      </c>
      <c r="S189" s="83"/>
    </row>
    <row r="190" spans="1:19" s="88" customFormat="1" ht="12.75" customHeight="1">
      <c r="A190" s="85">
        <v>183</v>
      </c>
      <c r="B190" s="85" t="s">
        <v>6091</v>
      </c>
      <c r="C190" s="86" t="s">
        <v>814</v>
      </c>
      <c r="D190" s="86" t="s">
        <v>36</v>
      </c>
      <c r="E190" s="85" t="s">
        <v>6018</v>
      </c>
      <c r="F190" s="85" t="s">
        <v>32</v>
      </c>
      <c r="G190" s="87">
        <v>0</v>
      </c>
      <c r="H190" s="87">
        <v>0</v>
      </c>
      <c r="I190" s="87">
        <v>0</v>
      </c>
      <c r="J190" s="87">
        <v>0</v>
      </c>
      <c r="K190" s="87">
        <v>0</v>
      </c>
      <c r="L190" s="87">
        <v>0</v>
      </c>
      <c r="M190" s="87">
        <v>0</v>
      </c>
      <c r="N190" s="87">
        <f t="shared" si="8"/>
        <v>0</v>
      </c>
      <c r="O190" s="61">
        <v>0</v>
      </c>
      <c r="P190" s="84">
        <f t="shared" si="9"/>
        <v>0</v>
      </c>
      <c r="Q190" s="84">
        <f t="shared" si="10"/>
        <v>0</v>
      </c>
      <c r="R190" s="84">
        <f t="shared" si="11"/>
        <v>0</v>
      </c>
      <c r="S190" s="87" t="s">
        <v>6092</v>
      </c>
    </row>
    <row r="191" spans="1:19" ht="12.75" customHeight="1">
      <c r="A191" s="14">
        <v>184</v>
      </c>
      <c r="B191" s="14" t="s">
        <v>6093</v>
      </c>
      <c r="C191" s="16" t="s">
        <v>5673</v>
      </c>
      <c r="D191" s="16" t="s">
        <v>155</v>
      </c>
      <c r="E191" s="14" t="s">
        <v>6018</v>
      </c>
      <c r="F191" s="14" t="s">
        <v>32</v>
      </c>
      <c r="G191" s="83">
        <v>18</v>
      </c>
      <c r="H191" s="83">
        <v>0</v>
      </c>
      <c r="I191" s="83">
        <v>0</v>
      </c>
      <c r="J191" s="83">
        <v>5220000</v>
      </c>
      <c r="K191" s="83">
        <v>0</v>
      </c>
      <c r="L191" s="83">
        <v>0</v>
      </c>
      <c r="M191" s="83">
        <v>0</v>
      </c>
      <c r="N191" s="83">
        <f t="shared" si="8"/>
        <v>5220000</v>
      </c>
      <c r="O191" s="61">
        <v>5220000</v>
      </c>
      <c r="P191" s="84">
        <f t="shared" si="9"/>
        <v>0</v>
      </c>
      <c r="Q191" s="84">
        <f t="shared" si="10"/>
        <v>0</v>
      </c>
      <c r="R191" s="84">
        <f t="shared" si="11"/>
        <v>0</v>
      </c>
      <c r="S191" s="83"/>
    </row>
    <row r="192" spans="1:19">
      <c r="A192" s="14">
        <v>185</v>
      </c>
      <c r="B192" s="14" t="s">
        <v>6094</v>
      </c>
      <c r="C192" s="16" t="s">
        <v>6095</v>
      </c>
      <c r="D192" s="16" t="s">
        <v>259</v>
      </c>
      <c r="E192" s="14" t="s">
        <v>6018</v>
      </c>
      <c r="F192" s="14" t="s">
        <v>32</v>
      </c>
      <c r="G192" s="83">
        <v>16</v>
      </c>
      <c r="H192" s="83">
        <v>3</v>
      </c>
      <c r="I192" s="83">
        <v>0</v>
      </c>
      <c r="J192" s="83">
        <v>4640000</v>
      </c>
      <c r="K192" s="83">
        <v>870000</v>
      </c>
      <c r="L192" s="83">
        <v>0</v>
      </c>
      <c r="M192" s="83">
        <v>0</v>
      </c>
      <c r="N192" s="83">
        <f t="shared" si="8"/>
        <v>5510000</v>
      </c>
      <c r="O192" s="61">
        <v>0</v>
      </c>
      <c r="P192" s="84">
        <f t="shared" si="9"/>
        <v>5510000</v>
      </c>
      <c r="Q192" s="84">
        <f t="shared" si="10"/>
        <v>0</v>
      </c>
      <c r="R192" s="84">
        <f t="shared" si="11"/>
        <v>5510000</v>
      </c>
      <c r="S192" s="83"/>
    </row>
    <row r="193" spans="1:19">
      <c r="A193" s="14">
        <v>186</v>
      </c>
      <c r="B193" s="14" t="s">
        <v>6096</v>
      </c>
      <c r="C193" s="16" t="s">
        <v>2467</v>
      </c>
      <c r="D193" s="16" t="s">
        <v>203</v>
      </c>
      <c r="E193" s="14" t="s">
        <v>6018</v>
      </c>
      <c r="F193" s="14" t="s">
        <v>32</v>
      </c>
      <c r="G193" s="83">
        <v>20</v>
      </c>
      <c r="H193" s="83">
        <v>0</v>
      </c>
      <c r="I193" s="83">
        <v>0</v>
      </c>
      <c r="J193" s="83">
        <v>5800000</v>
      </c>
      <c r="K193" s="83">
        <v>0</v>
      </c>
      <c r="L193" s="83">
        <v>0</v>
      </c>
      <c r="M193" s="83">
        <v>0</v>
      </c>
      <c r="N193" s="83">
        <f t="shared" si="8"/>
        <v>5800000</v>
      </c>
      <c r="O193" s="61">
        <v>0</v>
      </c>
      <c r="P193" s="84">
        <f t="shared" si="9"/>
        <v>5800000</v>
      </c>
      <c r="Q193" s="84">
        <f t="shared" si="10"/>
        <v>0</v>
      </c>
      <c r="R193" s="84">
        <f t="shared" si="11"/>
        <v>5800000</v>
      </c>
      <c r="S193" s="83"/>
    </row>
    <row r="194" spans="1:19" ht="12.75" customHeight="1">
      <c r="A194" s="14">
        <v>187</v>
      </c>
      <c r="B194" s="14" t="s">
        <v>6097</v>
      </c>
      <c r="C194" s="16" t="s">
        <v>5474</v>
      </c>
      <c r="D194" s="16" t="s">
        <v>84</v>
      </c>
      <c r="E194" s="14" t="s">
        <v>6018</v>
      </c>
      <c r="F194" s="14" t="s">
        <v>32</v>
      </c>
      <c r="G194" s="83">
        <v>18</v>
      </c>
      <c r="H194" s="83">
        <v>0</v>
      </c>
      <c r="I194" s="83">
        <v>0</v>
      </c>
      <c r="J194" s="83">
        <v>5220000</v>
      </c>
      <c r="K194" s="83">
        <v>0</v>
      </c>
      <c r="L194" s="83">
        <v>0</v>
      </c>
      <c r="M194" s="83">
        <v>0</v>
      </c>
      <c r="N194" s="83">
        <f t="shared" si="8"/>
        <v>5220000</v>
      </c>
      <c r="O194" s="61">
        <v>5220000</v>
      </c>
      <c r="P194" s="84">
        <f t="shared" si="9"/>
        <v>0</v>
      </c>
      <c r="Q194" s="84">
        <f t="shared" si="10"/>
        <v>0</v>
      </c>
      <c r="R194" s="84">
        <f t="shared" si="11"/>
        <v>0</v>
      </c>
      <c r="S194" s="83"/>
    </row>
    <row r="195" spans="1:19" ht="12.75" customHeight="1">
      <c r="A195" s="14">
        <v>188</v>
      </c>
      <c r="B195" s="14" t="s">
        <v>6098</v>
      </c>
      <c r="C195" s="16" t="s">
        <v>6099</v>
      </c>
      <c r="D195" s="16" t="s">
        <v>6100</v>
      </c>
      <c r="E195" s="14" t="s">
        <v>6018</v>
      </c>
      <c r="F195" s="14" t="s">
        <v>3828</v>
      </c>
      <c r="G195" s="83">
        <v>18</v>
      </c>
      <c r="H195" s="83">
        <v>3</v>
      </c>
      <c r="I195" s="83">
        <v>0</v>
      </c>
      <c r="J195" s="83">
        <v>0</v>
      </c>
      <c r="K195" s="83">
        <v>870000</v>
      </c>
      <c r="L195" s="83">
        <v>0</v>
      </c>
      <c r="M195" s="83">
        <v>0</v>
      </c>
      <c r="N195" s="83">
        <f t="shared" si="8"/>
        <v>870000</v>
      </c>
      <c r="O195" s="61">
        <v>870000</v>
      </c>
      <c r="P195" s="84">
        <f t="shared" si="9"/>
        <v>0</v>
      </c>
      <c r="Q195" s="84">
        <f t="shared" si="10"/>
        <v>0</v>
      </c>
      <c r="R195" s="84">
        <f t="shared" si="11"/>
        <v>0</v>
      </c>
      <c r="S195" s="83"/>
    </row>
    <row r="196" spans="1:19" ht="12.75" customHeight="1">
      <c r="A196" s="14">
        <v>189</v>
      </c>
      <c r="B196" s="14" t="s">
        <v>6101</v>
      </c>
      <c r="C196" s="16" t="s">
        <v>6102</v>
      </c>
      <c r="D196" s="16" t="s">
        <v>192</v>
      </c>
      <c r="E196" s="14" t="s">
        <v>6018</v>
      </c>
      <c r="F196" s="14" t="s">
        <v>64</v>
      </c>
      <c r="G196" s="83">
        <v>19</v>
      </c>
      <c r="H196" s="83">
        <v>0</v>
      </c>
      <c r="I196" s="83">
        <v>0</v>
      </c>
      <c r="J196" s="83">
        <v>5510000</v>
      </c>
      <c r="K196" s="83">
        <v>0</v>
      </c>
      <c r="L196" s="83">
        <v>0</v>
      </c>
      <c r="M196" s="83">
        <f>G196*290000*0.7</f>
        <v>3856999.9999999995</v>
      </c>
      <c r="N196" s="83">
        <f t="shared" si="8"/>
        <v>5510000</v>
      </c>
      <c r="O196" s="61">
        <v>5510000</v>
      </c>
      <c r="P196" s="84">
        <f t="shared" si="9"/>
        <v>0</v>
      </c>
      <c r="Q196" s="84">
        <f t="shared" si="10"/>
        <v>0</v>
      </c>
      <c r="R196" s="84">
        <f t="shared" si="11"/>
        <v>0</v>
      </c>
      <c r="S196" s="83"/>
    </row>
    <row r="197" spans="1:19" ht="12.75" customHeight="1">
      <c r="A197" s="14">
        <v>190</v>
      </c>
      <c r="B197" s="14" t="s">
        <v>6103</v>
      </c>
      <c r="C197" s="16" t="s">
        <v>6104</v>
      </c>
      <c r="D197" s="16" t="s">
        <v>344</v>
      </c>
      <c r="E197" s="14" t="s">
        <v>6018</v>
      </c>
      <c r="F197" s="14" t="s">
        <v>1301</v>
      </c>
      <c r="G197" s="83">
        <v>19</v>
      </c>
      <c r="H197" s="83">
        <v>0</v>
      </c>
      <c r="I197" s="83">
        <v>0</v>
      </c>
      <c r="J197" s="83">
        <v>5510000</v>
      </c>
      <c r="K197" s="83">
        <v>0</v>
      </c>
      <c r="L197" s="83">
        <v>0</v>
      </c>
      <c r="M197" s="83">
        <f>G197*0.5*290000</f>
        <v>2755000</v>
      </c>
      <c r="N197" s="83">
        <f t="shared" si="8"/>
        <v>5510000</v>
      </c>
      <c r="O197" s="61">
        <v>5510000</v>
      </c>
      <c r="P197" s="84">
        <f t="shared" si="9"/>
        <v>0</v>
      </c>
      <c r="Q197" s="84">
        <f t="shared" si="10"/>
        <v>0</v>
      </c>
      <c r="R197" s="84">
        <f t="shared" si="11"/>
        <v>0</v>
      </c>
      <c r="S197" s="83"/>
    </row>
    <row r="198" spans="1:19" ht="12.75" customHeight="1">
      <c r="A198" s="14">
        <v>191</v>
      </c>
      <c r="B198" s="14" t="s">
        <v>6105</v>
      </c>
      <c r="C198" s="16" t="s">
        <v>6106</v>
      </c>
      <c r="D198" s="16" t="s">
        <v>487</v>
      </c>
      <c r="E198" s="14" t="s">
        <v>6018</v>
      </c>
      <c r="F198" s="14" t="s">
        <v>32</v>
      </c>
      <c r="G198" s="83">
        <v>19</v>
      </c>
      <c r="H198" s="83">
        <v>2</v>
      </c>
      <c r="I198" s="83">
        <v>0</v>
      </c>
      <c r="J198" s="83">
        <v>5510000</v>
      </c>
      <c r="K198" s="83">
        <v>580000</v>
      </c>
      <c r="L198" s="83">
        <v>0</v>
      </c>
      <c r="M198" s="83">
        <v>0</v>
      </c>
      <c r="N198" s="83">
        <f t="shared" si="8"/>
        <v>6090000</v>
      </c>
      <c r="O198" s="61">
        <v>6090000</v>
      </c>
      <c r="P198" s="84">
        <f t="shared" si="9"/>
        <v>0</v>
      </c>
      <c r="Q198" s="84">
        <f t="shared" si="10"/>
        <v>0</v>
      </c>
      <c r="R198" s="84">
        <f t="shared" si="11"/>
        <v>0</v>
      </c>
      <c r="S198" s="83"/>
    </row>
    <row r="199" spans="1:19" ht="12.75" customHeight="1">
      <c r="A199" s="14">
        <v>192</v>
      </c>
      <c r="B199" s="14" t="s">
        <v>6107</v>
      </c>
      <c r="C199" s="16" t="s">
        <v>955</v>
      </c>
      <c r="D199" s="16" t="s">
        <v>67</v>
      </c>
      <c r="E199" s="14" t="s">
        <v>6018</v>
      </c>
      <c r="F199" s="14" t="s">
        <v>64</v>
      </c>
      <c r="G199" s="83">
        <v>21</v>
      </c>
      <c r="H199" s="83">
        <v>0</v>
      </c>
      <c r="I199" s="83">
        <v>0</v>
      </c>
      <c r="J199" s="83">
        <v>6090000</v>
      </c>
      <c r="K199" s="83">
        <v>0</v>
      </c>
      <c r="L199" s="83">
        <v>0</v>
      </c>
      <c r="M199" s="83">
        <f>G199*290000*0.7</f>
        <v>4263000</v>
      </c>
      <c r="N199" s="83">
        <f t="shared" si="8"/>
        <v>6090000</v>
      </c>
      <c r="O199" s="61">
        <v>6670000</v>
      </c>
      <c r="P199" s="84">
        <f t="shared" si="9"/>
        <v>-580000</v>
      </c>
      <c r="Q199" s="84">
        <f t="shared" si="10"/>
        <v>580000</v>
      </c>
      <c r="R199" s="84">
        <f t="shared" si="11"/>
        <v>0</v>
      </c>
      <c r="S199" s="83"/>
    </row>
    <row r="200" spans="1:19" ht="12.75" customHeight="1">
      <c r="A200" s="14">
        <v>193</v>
      </c>
      <c r="B200" s="14" t="s">
        <v>6108</v>
      </c>
      <c r="C200" s="16" t="s">
        <v>6109</v>
      </c>
      <c r="D200" s="16" t="s">
        <v>675</v>
      </c>
      <c r="E200" s="14" t="s">
        <v>6018</v>
      </c>
      <c r="F200" s="14" t="s">
        <v>64</v>
      </c>
      <c r="G200" s="83">
        <v>17</v>
      </c>
      <c r="H200" s="83">
        <v>0</v>
      </c>
      <c r="I200" s="83">
        <v>0</v>
      </c>
      <c r="J200" s="83">
        <v>4930000</v>
      </c>
      <c r="K200" s="83">
        <v>0</v>
      </c>
      <c r="L200" s="83">
        <v>0</v>
      </c>
      <c r="M200" s="83">
        <f>G200*290000*0.7</f>
        <v>3451000</v>
      </c>
      <c r="N200" s="83">
        <f t="shared" si="8"/>
        <v>4930000</v>
      </c>
      <c r="O200" s="61">
        <v>4930000</v>
      </c>
      <c r="P200" s="84">
        <f t="shared" si="9"/>
        <v>0</v>
      </c>
      <c r="Q200" s="84">
        <f t="shared" si="10"/>
        <v>0</v>
      </c>
      <c r="R200" s="84">
        <f t="shared" si="11"/>
        <v>0</v>
      </c>
      <c r="S200" s="83"/>
    </row>
    <row r="201" spans="1:19" ht="12.75" customHeight="1">
      <c r="A201" s="14">
        <v>194</v>
      </c>
      <c r="B201" s="14" t="s">
        <v>6110</v>
      </c>
      <c r="C201" s="16" t="s">
        <v>3068</v>
      </c>
      <c r="D201" s="16" t="s">
        <v>464</v>
      </c>
      <c r="E201" s="14" t="s">
        <v>6111</v>
      </c>
      <c r="F201" s="14" t="s">
        <v>32</v>
      </c>
      <c r="G201" s="83">
        <v>16</v>
      </c>
      <c r="H201" s="83">
        <v>0</v>
      </c>
      <c r="I201" s="83">
        <v>0</v>
      </c>
      <c r="J201" s="83">
        <v>4640000</v>
      </c>
      <c r="K201" s="83">
        <v>0</v>
      </c>
      <c r="L201" s="83">
        <v>0</v>
      </c>
      <c r="M201" s="83">
        <v>0</v>
      </c>
      <c r="N201" s="83">
        <f t="shared" ref="N201:N264" si="12">J201+K201+L201</f>
        <v>4640000</v>
      </c>
      <c r="O201" s="61">
        <v>4640000</v>
      </c>
      <c r="P201" s="84">
        <f t="shared" ref="P201:P264" si="13">N201-O201</f>
        <v>0</v>
      </c>
      <c r="Q201" s="84">
        <f t="shared" ref="Q201:Q264" si="14">IF(N201-O201&lt;0,O201-N201,0)</f>
        <v>0</v>
      </c>
      <c r="R201" s="84">
        <f t="shared" ref="R201:R264" si="15">IF(N201-O201&gt;0,N201-O201,0)</f>
        <v>0</v>
      </c>
      <c r="S201" s="83"/>
    </row>
    <row r="202" spans="1:19">
      <c r="A202" s="14">
        <v>195</v>
      </c>
      <c r="B202" s="14" t="s">
        <v>6112</v>
      </c>
      <c r="C202" s="16" t="s">
        <v>2866</v>
      </c>
      <c r="D202" s="16" t="s">
        <v>304</v>
      </c>
      <c r="E202" s="14" t="s">
        <v>6111</v>
      </c>
      <c r="F202" s="14" t="s">
        <v>64</v>
      </c>
      <c r="G202" s="83">
        <v>21</v>
      </c>
      <c r="H202" s="83">
        <v>0</v>
      </c>
      <c r="I202" s="83">
        <v>0</v>
      </c>
      <c r="J202" s="83">
        <v>6090000</v>
      </c>
      <c r="K202" s="83">
        <v>0</v>
      </c>
      <c r="L202" s="83">
        <v>0</v>
      </c>
      <c r="M202" s="83">
        <f>G202*290000*0.7</f>
        <v>4263000</v>
      </c>
      <c r="N202" s="83">
        <f t="shared" si="12"/>
        <v>6090000</v>
      </c>
      <c r="O202" s="61">
        <v>0</v>
      </c>
      <c r="P202" s="84">
        <f t="shared" si="13"/>
        <v>6090000</v>
      </c>
      <c r="Q202" s="84">
        <f t="shared" si="14"/>
        <v>0</v>
      </c>
      <c r="R202" s="84">
        <f t="shared" si="15"/>
        <v>6090000</v>
      </c>
      <c r="S202" s="83"/>
    </row>
    <row r="203" spans="1:19" ht="12.75" customHeight="1">
      <c r="A203" s="14">
        <v>196</v>
      </c>
      <c r="B203" s="14" t="s">
        <v>6113</v>
      </c>
      <c r="C203" s="16" t="s">
        <v>6114</v>
      </c>
      <c r="D203" s="16" t="s">
        <v>42</v>
      </c>
      <c r="E203" s="14" t="s">
        <v>6111</v>
      </c>
      <c r="F203" s="14" t="s">
        <v>32</v>
      </c>
      <c r="G203" s="83">
        <v>17</v>
      </c>
      <c r="H203" s="83">
        <v>0</v>
      </c>
      <c r="I203" s="83">
        <v>0</v>
      </c>
      <c r="J203" s="83">
        <v>4930000</v>
      </c>
      <c r="K203" s="83">
        <v>0</v>
      </c>
      <c r="L203" s="83">
        <v>0</v>
      </c>
      <c r="M203" s="83">
        <v>0</v>
      </c>
      <c r="N203" s="83">
        <f t="shared" si="12"/>
        <v>4930000</v>
      </c>
      <c r="O203" s="61">
        <v>4930000</v>
      </c>
      <c r="P203" s="84">
        <f t="shared" si="13"/>
        <v>0</v>
      </c>
      <c r="Q203" s="84">
        <f t="shared" si="14"/>
        <v>0</v>
      </c>
      <c r="R203" s="84">
        <f t="shared" si="15"/>
        <v>0</v>
      </c>
      <c r="S203" s="83"/>
    </row>
    <row r="204" spans="1:19" ht="12.75" customHeight="1">
      <c r="A204" s="14">
        <v>197</v>
      </c>
      <c r="B204" s="14" t="s">
        <v>6115</v>
      </c>
      <c r="C204" s="16" t="s">
        <v>422</v>
      </c>
      <c r="D204" s="16" t="s">
        <v>96</v>
      </c>
      <c r="E204" s="14" t="s">
        <v>6111</v>
      </c>
      <c r="F204" s="14" t="s">
        <v>32</v>
      </c>
      <c r="G204" s="83">
        <v>21</v>
      </c>
      <c r="H204" s="83">
        <v>0</v>
      </c>
      <c r="I204" s="83">
        <v>0</v>
      </c>
      <c r="J204" s="83">
        <v>6090000</v>
      </c>
      <c r="K204" s="83">
        <v>0</v>
      </c>
      <c r="L204" s="83">
        <v>0</v>
      </c>
      <c r="M204" s="83">
        <v>0</v>
      </c>
      <c r="N204" s="83">
        <f t="shared" si="12"/>
        <v>6090000</v>
      </c>
      <c r="O204" s="61">
        <v>6090000</v>
      </c>
      <c r="P204" s="84">
        <f t="shared" si="13"/>
        <v>0</v>
      </c>
      <c r="Q204" s="84">
        <f t="shared" si="14"/>
        <v>0</v>
      </c>
      <c r="R204" s="84">
        <f t="shared" si="15"/>
        <v>0</v>
      </c>
      <c r="S204" s="83"/>
    </row>
    <row r="205" spans="1:19">
      <c r="A205" s="14">
        <v>198</v>
      </c>
      <c r="B205" s="14" t="s">
        <v>6116</v>
      </c>
      <c r="C205" s="16" t="s">
        <v>718</v>
      </c>
      <c r="D205" s="16" t="s">
        <v>403</v>
      </c>
      <c r="E205" s="14" t="s">
        <v>6111</v>
      </c>
      <c r="F205" s="14" t="s">
        <v>32</v>
      </c>
      <c r="G205" s="83">
        <v>19</v>
      </c>
      <c r="H205" s="83">
        <v>0</v>
      </c>
      <c r="I205" s="83">
        <v>0</v>
      </c>
      <c r="J205" s="83">
        <v>5510000</v>
      </c>
      <c r="K205" s="83">
        <v>0</v>
      </c>
      <c r="L205" s="83">
        <v>0</v>
      </c>
      <c r="M205" s="83">
        <v>0</v>
      </c>
      <c r="N205" s="83">
        <f t="shared" si="12"/>
        <v>5510000</v>
      </c>
      <c r="O205" s="61">
        <v>0</v>
      </c>
      <c r="P205" s="84">
        <f t="shared" si="13"/>
        <v>5510000</v>
      </c>
      <c r="Q205" s="84">
        <f t="shared" si="14"/>
        <v>0</v>
      </c>
      <c r="R205" s="84">
        <f t="shared" si="15"/>
        <v>5510000</v>
      </c>
      <c r="S205" s="83"/>
    </row>
    <row r="206" spans="1:19" ht="12.75" customHeight="1">
      <c r="A206" s="14">
        <v>199</v>
      </c>
      <c r="B206" s="14" t="s">
        <v>6117</v>
      </c>
      <c r="C206" s="16" t="s">
        <v>646</v>
      </c>
      <c r="D206" s="16" t="s">
        <v>1654</v>
      </c>
      <c r="E206" s="14" t="s">
        <v>6111</v>
      </c>
      <c r="F206" s="14" t="s">
        <v>32</v>
      </c>
      <c r="G206" s="83">
        <v>20</v>
      </c>
      <c r="H206" s="83">
        <v>0</v>
      </c>
      <c r="I206" s="83">
        <v>0</v>
      </c>
      <c r="J206" s="83">
        <v>5800000</v>
      </c>
      <c r="K206" s="83">
        <v>0</v>
      </c>
      <c r="L206" s="83">
        <v>0</v>
      </c>
      <c r="M206" s="83">
        <v>0</v>
      </c>
      <c r="N206" s="83">
        <f t="shared" si="12"/>
        <v>5800000</v>
      </c>
      <c r="O206" s="61">
        <v>5800000</v>
      </c>
      <c r="P206" s="84">
        <f t="shared" si="13"/>
        <v>0</v>
      </c>
      <c r="Q206" s="84">
        <f t="shared" si="14"/>
        <v>0</v>
      </c>
      <c r="R206" s="84">
        <f t="shared" si="15"/>
        <v>0</v>
      </c>
      <c r="S206" s="83"/>
    </row>
    <row r="207" spans="1:19" ht="12.75" customHeight="1">
      <c r="A207" s="14">
        <v>200</v>
      </c>
      <c r="B207" s="14" t="s">
        <v>6118</v>
      </c>
      <c r="C207" s="16" t="s">
        <v>786</v>
      </c>
      <c r="D207" s="16" t="s">
        <v>452</v>
      </c>
      <c r="E207" s="14" t="s">
        <v>6111</v>
      </c>
      <c r="F207" s="14" t="s">
        <v>32</v>
      </c>
      <c r="G207" s="83">
        <v>19</v>
      </c>
      <c r="H207" s="83">
        <v>0</v>
      </c>
      <c r="I207" s="83">
        <v>0</v>
      </c>
      <c r="J207" s="83">
        <v>5510000</v>
      </c>
      <c r="K207" s="83">
        <v>0</v>
      </c>
      <c r="L207" s="83">
        <v>0</v>
      </c>
      <c r="M207" s="83">
        <v>0</v>
      </c>
      <c r="N207" s="83">
        <f t="shared" si="12"/>
        <v>5510000</v>
      </c>
      <c r="O207" s="61">
        <v>5510000</v>
      </c>
      <c r="P207" s="84">
        <f t="shared" si="13"/>
        <v>0</v>
      </c>
      <c r="Q207" s="84">
        <f t="shared" si="14"/>
        <v>0</v>
      </c>
      <c r="R207" s="84">
        <f t="shared" si="15"/>
        <v>0</v>
      </c>
      <c r="S207" s="83"/>
    </row>
    <row r="208" spans="1:19" ht="12.75" customHeight="1">
      <c r="A208" s="14">
        <v>201</v>
      </c>
      <c r="B208" s="14" t="s">
        <v>6119</v>
      </c>
      <c r="C208" s="16" t="s">
        <v>1586</v>
      </c>
      <c r="D208" s="16" t="s">
        <v>259</v>
      </c>
      <c r="E208" s="14" t="s">
        <v>6111</v>
      </c>
      <c r="F208" s="14" t="s">
        <v>64</v>
      </c>
      <c r="G208" s="83">
        <v>21</v>
      </c>
      <c r="H208" s="83">
        <v>0</v>
      </c>
      <c r="I208" s="83">
        <v>0</v>
      </c>
      <c r="J208" s="83">
        <v>6090000</v>
      </c>
      <c r="K208" s="83">
        <v>0</v>
      </c>
      <c r="L208" s="83">
        <v>0</v>
      </c>
      <c r="M208" s="83">
        <f>G208*290000*0.7</f>
        <v>4263000</v>
      </c>
      <c r="N208" s="83">
        <f t="shared" si="12"/>
        <v>6090000</v>
      </c>
      <c r="O208" s="61">
        <v>6090000</v>
      </c>
      <c r="P208" s="84">
        <f t="shared" si="13"/>
        <v>0</v>
      </c>
      <c r="Q208" s="84">
        <f t="shared" si="14"/>
        <v>0</v>
      </c>
      <c r="R208" s="84">
        <f t="shared" si="15"/>
        <v>0</v>
      </c>
      <c r="S208" s="83"/>
    </row>
    <row r="209" spans="1:19" ht="12.75" customHeight="1">
      <c r="A209" s="14">
        <v>202</v>
      </c>
      <c r="B209" s="14" t="s">
        <v>6120</v>
      </c>
      <c r="C209" s="16" t="s">
        <v>2450</v>
      </c>
      <c r="D209" s="16" t="s">
        <v>883</v>
      </c>
      <c r="E209" s="14" t="s">
        <v>6111</v>
      </c>
      <c r="F209" s="14" t="s">
        <v>32</v>
      </c>
      <c r="G209" s="83">
        <v>16</v>
      </c>
      <c r="H209" s="83">
        <v>3</v>
      </c>
      <c r="I209" s="83">
        <v>0</v>
      </c>
      <c r="J209" s="83">
        <v>4640000</v>
      </c>
      <c r="K209" s="83">
        <v>870000</v>
      </c>
      <c r="L209" s="83">
        <v>0</v>
      </c>
      <c r="M209" s="83">
        <v>0</v>
      </c>
      <c r="N209" s="83">
        <f t="shared" si="12"/>
        <v>5510000</v>
      </c>
      <c r="O209" s="61">
        <v>5510000</v>
      </c>
      <c r="P209" s="84">
        <f t="shared" si="13"/>
        <v>0</v>
      </c>
      <c r="Q209" s="84">
        <f t="shared" si="14"/>
        <v>0</v>
      </c>
      <c r="R209" s="84">
        <f t="shared" si="15"/>
        <v>0</v>
      </c>
      <c r="S209" s="83"/>
    </row>
    <row r="210" spans="1:19" ht="12.75" customHeight="1">
      <c r="A210" s="14">
        <v>203</v>
      </c>
      <c r="B210" s="14" t="s">
        <v>6121</v>
      </c>
      <c r="C210" s="16" t="s">
        <v>6122</v>
      </c>
      <c r="D210" s="16" t="s">
        <v>487</v>
      </c>
      <c r="E210" s="14" t="s">
        <v>6111</v>
      </c>
      <c r="F210" s="14" t="s">
        <v>32</v>
      </c>
      <c r="G210" s="83">
        <v>20</v>
      </c>
      <c r="H210" s="83">
        <v>0</v>
      </c>
      <c r="I210" s="83">
        <v>0</v>
      </c>
      <c r="J210" s="83">
        <v>5800000</v>
      </c>
      <c r="K210" s="83">
        <v>0</v>
      </c>
      <c r="L210" s="83">
        <v>0</v>
      </c>
      <c r="M210" s="83">
        <v>0</v>
      </c>
      <c r="N210" s="83">
        <f t="shared" si="12"/>
        <v>5800000</v>
      </c>
      <c r="O210" s="61">
        <v>5800000</v>
      </c>
      <c r="P210" s="84">
        <f t="shared" si="13"/>
        <v>0</v>
      </c>
      <c r="Q210" s="84">
        <f t="shared" si="14"/>
        <v>0</v>
      </c>
      <c r="R210" s="84">
        <f t="shared" si="15"/>
        <v>0</v>
      </c>
      <c r="S210" s="83"/>
    </row>
    <row r="211" spans="1:19" ht="12.75" customHeight="1">
      <c r="A211" s="14">
        <v>204</v>
      </c>
      <c r="B211" s="14" t="s">
        <v>6123</v>
      </c>
      <c r="C211" s="16" t="s">
        <v>86</v>
      </c>
      <c r="D211" s="16" t="s">
        <v>610</v>
      </c>
      <c r="E211" s="14" t="s">
        <v>6111</v>
      </c>
      <c r="F211" s="14" t="s">
        <v>32</v>
      </c>
      <c r="G211" s="83">
        <v>18</v>
      </c>
      <c r="H211" s="83">
        <v>2</v>
      </c>
      <c r="I211" s="83">
        <v>0</v>
      </c>
      <c r="J211" s="83">
        <v>5220000</v>
      </c>
      <c r="K211" s="83">
        <v>580000</v>
      </c>
      <c r="L211" s="83">
        <v>0</v>
      </c>
      <c r="M211" s="83">
        <v>0</v>
      </c>
      <c r="N211" s="83">
        <f t="shared" si="12"/>
        <v>5800000</v>
      </c>
      <c r="O211" s="61">
        <v>5800000</v>
      </c>
      <c r="P211" s="84">
        <f t="shared" si="13"/>
        <v>0</v>
      </c>
      <c r="Q211" s="84">
        <f t="shared" si="14"/>
        <v>0</v>
      </c>
      <c r="R211" s="84">
        <f t="shared" si="15"/>
        <v>0</v>
      </c>
      <c r="S211" s="83"/>
    </row>
    <row r="212" spans="1:19" ht="12.75" customHeight="1">
      <c r="A212" s="14">
        <v>205</v>
      </c>
      <c r="B212" s="14" t="s">
        <v>6124</v>
      </c>
      <c r="C212" s="16" t="s">
        <v>2450</v>
      </c>
      <c r="D212" s="16" t="s">
        <v>1071</v>
      </c>
      <c r="E212" s="14" t="s">
        <v>6111</v>
      </c>
      <c r="F212" s="14" t="s">
        <v>32</v>
      </c>
      <c r="G212" s="83">
        <v>19</v>
      </c>
      <c r="H212" s="83">
        <v>0</v>
      </c>
      <c r="I212" s="83">
        <v>0</v>
      </c>
      <c r="J212" s="83">
        <v>5510000</v>
      </c>
      <c r="K212" s="83">
        <v>0</v>
      </c>
      <c r="L212" s="83">
        <v>0</v>
      </c>
      <c r="M212" s="83">
        <v>0</v>
      </c>
      <c r="N212" s="83">
        <f t="shared" si="12"/>
        <v>5510000</v>
      </c>
      <c r="O212" s="61">
        <v>5510000</v>
      </c>
      <c r="P212" s="84">
        <f t="shared" si="13"/>
        <v>0</v>
      </c>
      <c r="Q212" s="84">
        <f t="shared" si="14"/>
        <v>0</v>
      </c>
      <c r="R212" s="84">
        <f t="shared" si="15"/>
        <v>0</v>
      </c>
      <c r="S212" s="83"/>
    </row>
    <row r="213" spans="1:19" ht="12.75" customHeight="1">
      <c r="A213" s="14">
        <v>206</v>
      </c>
      <c r="B213" s="14" t="s">
        <v>6125</v>
      </c>
      <c r="C213" s="16" t="s">
        <v>213</v>
      </c>
      <c r="D213" s="16" t="s">
        <v>403</v>
      </c>
      <c r="E213" s="14" t="s">
        <v>6111</v>
      </c>
      <c r="F213" s="14" t="s">
        <v>32</v>
      </c>
      <c r="G213" s="83">
        <v>23</v>
      </c>
      <c r="H213" s="83">
        <v>0</v>
      </c>
      <c r="I213" s="83">
        <v>0</v>
      </c>
      <c r="J213" s="83">
        <v>6670000</v>
      </c>
      <c r="K213" s="83">
        <v>0</v>
      </c>
      <c r="L213" s="83">
        <v>0</v>
      </c>
      <c r="M213" s="83">
        <v>0</v>
      </c>
      <c r="N213" s="83">
        <f t="shared" si="12"/>
        <v>6670000</v>
      </c>
      <c r="O213" s="61">
        <v>6670000</v>
      </c>
      <c r="P213" s="84">
        <f t="shared" si="13"/>
        <v>0</v>
      </c>
      <c r="Q213" s="84">
        <f t="shared" si="14"/>
        <v>0</v>
      </c>
      <c r="R213" s="84">
        <f t="shared" si="15"/>
        <v>0</v>
      </c>
      <c r="S213" s="83"/>
    </row>
    <row r="214" spans="1:19" ht="12.75" customHeight="1">
      <c r="A214" s="14">
        <v>207</v>
      </c>
      <c r="B214" s="14" t="s">
        <v>6126</v>
      </c>
      <c r="C214" s="16" t="s">
        <v>6127</v>
      </c>
      <c r="D214" s="16" t="s">
        <v>6128</v>
      </c>
      <c r="E214" s="14" t="s">
        <v>6111</v>
      </c>
      <c r="F214" s="14" t="s">
        <v>64</v>
      </c>
      <c r="G214" s="83">
        <v>19</v>
      </c>
      <c r="H214" s="83">
        <v>0</v>
      </c>
      <c r="I214" s="83">
        <v>0</v>
      </c>
      <c r="J214" s="83">
        <v>5510000</v>
      </c>
      <c r="K214" s="83">
        <v>0</v>
      </c>
      <c r="L214" s="83">
        <v>0</v>
      </c>
      <c r="M214" s="83">
        <f>G214*290000*0.7</f>
        <v>3856999.9999999995</v>
      </c>
      <c r="N214" s="83">
        <f t="shared" si="12"/>
        <v>5510000</v>
      </c>
      <c r="O214" s="61">
        <v>5510000</v>
      </c>
      <c r="P214" s="84">
        <f t="shared" si="13"/>
        <v>0</v>
      </c>
      <c r="Q214" s="84">
        <f t="shared" si="14"/>
        <v>0</v>
      </c>
      <c r="R214" s="84">
        <f t="shared" si="15"/>
        <v>0</v>
      </c>
      <c r="S214" s="83"/>
    </row>
    <row r="215" spans="1:19" ht="12.75" customHeight="1">
      <c r="A215" s="14">
        <v>208</v>
      </c>
      <c r="B215" s="14" t="s">
        <v>6129</v>
      </c>
      <c r="C215" s="16" t="s">
        <v>6130</v>
      </c>
      <c r="D215" s="16" t="s">
        <v>829</v>
      </c>
      <c r="E215" s="14" t="s">
        <v>6111</v>
      </c>
      <c r="F215" s="14" t="s">
        <v>1301</v>
      </c>
      <c r="G215" s="83">
        <v>20</v>
      </c>
      <c r="H215" s="83">
        <v>3</v>
      </c>
      <c r="I215" s="83">
        <v>0</v>
      </c>
      <c r="J215" s="83">
        <v>5800000</v>
      </c>
      <c r="K215" s="83">
        <v>870000</v>
      </c>
      <c r="L215" s="83">
        <v>0</v>
      </c>
      <c r="M215" s="83">
        <f>G215*290000*0.5</f>
        <v>2900000</v>
      </c>
      <c r="N215" s="83">
        <f t="shared" si="12"/>
        <v>6670000</v>
      </c>
      <c r="O215" s="61">
        <v>6670000</v>
      </c>
      <c r="P215" s="84">
        <f t="shared" si="13"/>
        <v>0</v>
      </c>
      <c r="Q215" s="84">
        <f t="shared" si="14"/>
        <v>0</v>
      </c>
      <c r="R215" s="84">
        <f t="shared" si="15"/>
        <v>0</v>
      </c>
      <c r="S215" s="83"/>
    </row>
    <row r="216" spans="1:19" ht="12.75" customHeight="1">
      <c r="A216" s="14">
        <v>209</v>
      </c>
      <c r="B216" s="14" t="s">
        <v>6131</v>
      </c>
      <c r="C216" s="16" t="s">
        <v>1964</v>
      </c>
      <c r="D216" s="16" t="s">
        <v>610</v>
      </c>
      <c r="E216" s="14" t="s">
        <v>6111</v>
      </c>
      <c r="F216" s="14" t="s">
        <v>32</v>
      </c>
      <c r="G216" s="83">
        <v>19</v>
      </c>
      <c r="H216" s="83">
        <v>0</v>
      </c>
      <c r="I216" s="83">
        <v>0</v>
      </c>
      <c r="J216" s="83">
        <v>5510000</v>
      </c>
      <c r="K216" s="83">
        <v>0</v>
      </c>
      <c r="L216" s="83">
        <v>0</v>
      </c>
      <c r="M216" s="83">
        <v>0</v>
      </c>
      <c r="N216" s="83">
        <f t="shared" si="12"/>
        <v>5510000</v>
      </c>
      <c r="O216" s="61">
        <v>5510000</v>
      </c>
      <c r="P216" s="84">
        <f t="shared" si="13"/>
        <v>0</v>
      </c>
      <c r="Q216" s="84">
        <f t="shared" si="14"/>
        <v>0</v>
      </c>
      <c r="R216" s="84">
        <f t="shared" si="15"/>
        <v>0</v>
      </c>
      <c r="S216" s="83"/>
    </row>
    <row r="217" spans="1:19" ht="12.75" customHeight="1">
      <c r="A217" s="14">
        <v>210</v>
      </c>
      <c r="B217" s="14" t="s">
        <v>6132</v>
      </c>
      <c r="C217" s="16" t="s">
        <v>473</v>
      </c>
      <c r="D217" s="16" t="s">
        <v>1245</v>
      </c>
      <c r="E217" s="14" t="s">
        <v>6111</v>
      </c>
      <c r="F217" s="14" t="s">
        <v>204</v>
      </c>
      <c r="G217" s="83">
        <v>22</v>
      </c>
      <c r="H217" s="83">
        <v>0</v>
      </c>
      <c r="I217" s="83">
        <v>0</v>
      </c>
      <c r="J217" s="83">
        <v>6380000</v>
      </c>
      <c r="K217" s="83">
        <v>0</v>
      </c>
      <c r="L217" s="83">
        <v>0</v>
      </c>
      <c r="M217" s="83">
        <f>G217*290000</f>
        <v>6380000</v>
      </c>
      <c r="N217" s="83">
        <f t="shared" si="12"/>
        <v>6380000</v>
      </c>
      <c r="O217" s="61">
        <v>6380000</v>
      </c>
      <c r="P217" s="84">
        <f t="shared" si="13"/>
        <v>0</v>
      </c>
      <c r="Q217" s="84">
        <f t="shared" si="14"/>
        <v>0</v>
      </c>
      <c r="R217" s="84">
        <f t="shared" si="15"/>
        <v>0</v>
      </c>
      <c r="S217" s="83"/>
    </row>
    <row r="218" spans="1:19" ht="12.75" customHeight="1">
      <c r="A218" s="14">
        <v>211</v>
      </c>
      <c r="B218" s="14" t="s">
        <v>6133</v>
      </c>
      <c r="C218" s="16" t="s">
        <v>1037</v>
      </c>
      <c r="D218" s="16" t="s">
        <v>1071</v>
      </c>
      <c r="E218" s="14" t="s">
        <v>6111</v>
      </c>
      <c r="F218" s="14" t="s">
        <v>64</v>
      </c>
      <c r="G218" s="83">
        <v>16</v>
      </c>
      <c r="H218" s="83">
        <v>0</v>
      </c>
      <c r="I218" s="83">
        <v>0</v>
      </c>
      <c r="J218" s="83">
        <v>4640000</v>
      </c>
      <c r="K218" s="83">
        <v>0</v>
      </c>
      <c r="L218" s="83">
        <v>0</v>
      </c>
      <c r="M218" s="83">
        <f>G218*290000*0.7</f>
        <v>3248000</v>
      </c>
      <c r="N218" s="83">
        <f t="shared" si="12"/>
        <v>4640000</v>
      </c>
      <c r="O218" s="61">
        <v>4640000</v>
      </c>
      <c r="P218" s="84">
        <f t="shared" si="13"/>
        <v>0</v>
      </c>
      <c r="Q218" s="84">
        <f t="shared" si="14"/>
        <v>0</v>
      </c>
      <c r="R218" s="84">
        <f t="shared" si="15"/>
        <v>0</v>
      </c>
      <c r="S218" s="83"/>
    </row>
    <row r="219" spans="1:19" ht="12.75" customHeight="1">
      <c r="A219" s="14">
        <v>212</v>
      </c>
      <c r="B219" s="14" t="s">
        <v>6134</v>
      </c>
      <c r="C219" s="16" t="s">
        <v>6135</v>
      </c>
      <c r="D219" s="16" t="s">
        <v>155</v>
      </c>
      <c r="E219" s="14" t="s">
        <v>6111</v>
      </c>
      <c r="F219" s="14" t="s">
        <v>64</v>
      </c>
      <c r="G219" s="83">
        <v>16</v>
      </c>
      <c r="H219" s="83">
        <v>0</v>
      </c>
      <c r="I219" s="83">
        <v>0</v>
      </c>
      <c r="J219" s="83">
        <v>4640000</v>
      </c>
      <c r="K219" s="83">
        <v>0</v>
      </c>
      <c r="L219" s="83">
        <v>0</v>
      </c>
      <c r="M219" s="83">
        <f>G219*290000*0.7</f>
        <v>3248000</v>
      </c>
      <c r="N219" s="83">
        <f t="shared" si="12"/>
        <v>4640000</v>
      </c>
      <c r="O219" s="61">
        <v>4640000</v>
      </c>
      <c r="P219" s="84">
        <f t="shared" si="13"/>
        <v>0</v>
      </c>
      <c r="Q219" s="84">
        <f t="shared" si="14"/>
        <v>0</v>
      </c>
      <c r="R219" s="84">
        <f t="shared" si="15"/>
        <v>0</v>
      </c>
      <c r="S219" s="83"/>
    </row>
    <row r="220" spans="1:19" ht="12.75" customHeight="1">
      <c r="A220" s="14">
        <v>213</v>
      </c>
      <c r="B220" s="14" t="s">
        <v>6136</v>
      </c>
      <c r="C220" s="16" t="s">
        <v>1676</v>
      </c>
      <c r="D220" s="16" t="s">
        <v>96</v>
      </c>
      <c r="E220" s="14" t="s">
        <v>6111</v>
      </c>
      <c r="F220" s="14" t="s">
        <v>32</v>
      </c>
      <c r="G220" s="83">
        <v>20</v>
      </c>
      <c r="H220" s="83">
        <v>0</v>
      </c>
      <c r="I220" s="83">
        <v>0</v>
      </c>
      <c r="J220" s="83">
        <v>5800000</v>
      </c>
      <c r="K220" s="83">
        <v>0</v>
      </c>
      <c r="L220" s="83">
        <v>0</v>
      </c>
      <c r="M220" s="83">
        <v>0</v>
      </c>
      <c r="N220" s="83">
        <f t="shared" si="12"/>
        <v>5800000</v>
      </c>
      <c r="O220" s="61">
        <v>5800000</v>
      </c>
      <c r="P220" s="84">
        <f t="shared" si="13"/>
        <v>0</v>
      </c>
      <c r="Q220" s="84">
        <f t="shared" si="14"/>
        <v>0</v>
      </c>
      <c r="R220" s="84">
        <f t="shared" si="15"/>
        <v>0</v>
      </c>
      <c r="S220" s="83"/>
    </row>
    <row r="221" spans="1:19" ht="12.75" customHeight="1">
      <c r="A221" s="14">
        <v>214</v>
      </c>
      <c r="B221" s="14" t="s">
        <v>6137</v>
      </c>
      <c r="C221" s="16" t="s">
        <v>6138</v>
      </c>
      <c r="D221" s="16" t="s">
        <v>84</v>
      </c>
      <c r="E221" s="14" t="s">
        <v>6111</v>
      </c>
      <c r="F221" s="14" t="s">
        <v>32</v>
      </c>
      <c r="G221" s="83">
        <v>21</v>
      </c>
      <c r="H221" s="83">
        <v>3</v>
      </c>
      <c r="I221" s="83">
        <v>0</v>
      </c>
      <c r="J221" s="83">
        <v>6090000</v>
      </c>
      <c r="K221" s="83">
        <v>870000</v>
      </c>
      <c r="L221" s="83">
        <v>0</v>
      </c>
      <c r="M221" s="83">
        <v>0</v>
      </c>
      <c r="N221" s="83">
        <f t="shared" si="12"/>
        <v>6960000</v>
      </c>
      <c r="O221" s="61">
        <v>6960000</v>
      </c>
      <c r="P221" s="84">
        <f t="shared" si="13"/>
        <v>0</v>
      </c>
      <c r="Q221" s="84">
        <f t="shared" si="14"/>
        <v>0</v>
      </c>
      <c r="R221" s="84">
        <f t="shared" si="15"/>
        <v>0</v>
      </c>
      <c r="S221" s="83"/>
    </row>
    <row r="222" spans="1:19" s="29" customFormat="1" ht="12.75" customHeight="1">
      <c r="A222" s="20">
        <v>215</v>
      </c>
      <c r="B222" s="20" t="s">
        <v>6139</v>
      </c>
      <c r="C222" s="22" t="s">
        <v>6140</v>
      </c>
      <c r="D222" s="22" t="s">
        <v>6141</v>
      </c>
      <c r="E222" s="20" t="s">
        <v>6111</v>
      </c>
      <c r="F222" s="20" t="s">
        <v>32</v>
      </c>
      <c r="G222" s="63">
        <v>0</v>
      </c>
      <c r="H222" s="63">
        <v>0</v>
      </c>
      <c r="I222" s="63">
        <v>0</v>
      </c>
      <c r="J222" s="63">
        <v>0</v>
      </c>
      <c r="K222" s="63">
        <v>0</v>
      </c>
      <c r="L222" s="63">
        <v>0</v>
      </c>
      <c r="M222" s="63">
        <v>0</v>
      </c>
      <c r="N222" s="63">
        <f t="shared" si="12"/>
        <v>0</v>
      </c>
      <c r="O222" s="61">
        <v>0</v>
      </c>
      <c r="P222" s="84">
        <f t="shared" si="13"/>
        <v>0</v>
      </c>
      <c r="Q222" s="84">
        <f t="shared" si="14"/>
        <v>0</v>
      </c>
      <c r="R222" s="84">
        <f t="shared" si="15"/>
        <v>0</v>
      </c>
      <c r="S222" s="63" t="s">
        <v>6142</v>
      </c>
    </row>
    <row r="223" spans="1:19" ht="12.75" customHeight="1">
      <c r="A223" s="14">
        <v>216</v>
      </c>
      <c r="B223" s="14" t="s">
        <v>6143</v>
      </c>
      <c r="C223" s="16" t="s">
        <v>514</v>
      </c>
      <c r="D223" s="16" t="s">
        <v>344</v>
      </c>
      <c r="E223" s="14" t="s">
        <v>6111</v>
      </c>
      <c r="F223" s="14" t="s">
        <v>32</v>
      </c>
      <c r="G223" s="83">
        <v>21</v>
      </c>
      <c r="H223" s="83">
        <v>0</v>
      </c>
      <c r="I223" s="83">
        <v>0</v>
      </c>
      <c r="J223" s="83">
        <v>6090000</v>
      </c>
      <c r="K223" s="83">
        <v>0</v>
      </c>
      <c r="L223" s="83">
        <v>0</v>
      </c>
      <c r="M223" s="83">
        <v>0</v>
      </c>
      <c r="N223" s="83">
        <f t="shared" si="12"/>
        <v>6090000</v>
      </c>
      <c r="O223" s="61">
        <v>6090000</v>
      </c>
      <c r="P223" s="84">
        <f t="shared" si="13"/>
        <v>0</v>
      </c>
      <c r="Q223" s="84">
        <f t="shared" si="14"/>
        <v>0</v>
      </c>
      <c r="R223" s="84">
        <f t="shared" si="15"/>
        <v>0</v>
      </c>
      <c r="S223" s="83"/>
    </row>
    <row r="224" spans="1:19">
      <c r="A224" s="14">
        <v>217</v>
      </c>
      <c r="B224" s="14" t="s">
        <v>6144</v>
      </c>
      <c r="C224" s="16" t="s">
        <v>6145</v>
      </c>
      <c r="D224" s="16" t="s">
        <v>471</v>
      </c>
      <c r="E224" s="14" t="s">
        <v>6111</v>
      </c>
      <c r="F224" s="14" t="s">
        <v>32</v>
      </c>
      <c r="G224" s="83">
        <v>16</v>
      </c>
      <c r="H224" s="83">
        <v>0</v>
      </c>
      <c r="I224" s="83">
        <v>0</v>
      </c>
      <c r="J224" s="83">
        <v>4640000</v>
      </c>
      <c r="K224" s="83">
        <v>0</v>
      </c>
      <c r="L224" s="83">
        <v>0</v>
      </c>
      <c r="M224" s="83">
        <v>0</v>
      </c>
      <c r="N224" s="83">
        <f t="shared" si="12"/>
        <v>4640000</v>
      </c>
      <c r="O224" s="61">
        <v>0</v>
      </c>
      <c r="P224" s="84">
        <f t="shared" si="13"/>
        <v>4640000</v>
      </c>
      <c r="Q224" s="84">
        <f t="shared" si="14"/>
        <v>0</v>
      </c>
      <c r="R224" s="84">
        <f t="shared" si="15"/>
        <v>4640000</v>
      </c>
      <c r="S224" s="83"/>
    </row>
    <row r="225" spans="1:19" ht="12.75" customHeight="1">
      <c r="A225" s="14">
        <v>218</v>
      </c>
      <c r="B225" s="14" t="s">
        <v>6146</v>
      </c>
      <c r="C225" s="16" t="s">
        <v>6147</v>
      </c>
      <c r="D225" s="16" t="s">
        <v>84</v>
      </c>
      <c r="E225" s="14" t="s">
        <v>6111</v>
      </c>
      <c r="F225" s="14" t="s">
        <v>64</v>
      </c>
      <c r="G225" s="83">
        <v>19</v>
      </c>
      <c r="H225" s="83">
        <v>0</v>
      </c>
      <c r="I225" s="83">
        <v>0</v>
      </c>
      <c r="J225" s="83">
        <v>5510000</v>
      </c>
      <c r="K225" s="83">
        <v>0</v>
      </c>
      <c r="L225" s="83">
        <v>0</v>
      </c>
      <c r="M225" s="83">
        <f>G225*290000*0.7</f>
        <v>3856999.9999999995</v>
      </c>
      <c r="N225" s="83">
        <f t="shared" si="12"/>
        <v>5510000</v>
      </c>
      <c r="O225" s="61">
        <v>5510000</v>
      </c>
      <c r="P225" s="84">
        <f t="shared" si="13"/>
        <v>0</v>
      </c>
      <c r="Q225" s="84">
        <f t="shared" si="14"/>
        <v>0</v>
      </c>
      <c r="R225" s="84">
        <f t="shared" si="15"/>
        <v>0</v>
      </c>
      <c r="S225" s="83"/>
    </row>
    <row r="226" spans="1:19" ht="12.75" customHeight="1">
      <c r="A226" s="14">
        <v>219</v>
      </c>
      <c r="B226" s="14" t="s">
        <v>6148</v>
      </c>
      <c r="C226" s="16" t="s">
        <v>6149</v>
      </c>
      <c r="D226" s="16" t="s">
        <v>344</v>
      </c>
      <c r="E226" s="14" t="s">
        <v>6111</v>
      </c>
      <c r="F226" s="14" t="s">
        <v>32</v>
      </c>
      <c r="G226" s="83">
        <v>21</v>
      </c>
      <c r="H226" s="83">
        <v>0</v>
      </c>
      <c r="I226" s="83">
        <v>0</v>
      </c>
      <c r="J226" s="83">
        <v>6090000</v>
      </c>
      <c r="K226" s="83">
        <v>0</v>
      </c>
      <c r="L226" s="83">
        <v>0</v>
      </c>
      <c r="M226" s="83">
        <v>0</v>
      </c>
      <c r="N226" s="83">
        <f t="shared" si="12"/>
        <v>6090000</v>
      </c>
      <c r="O226" s="61">
        <v>6090000</v>
      </c>
      <c r="P226" s="84">
        <f t="shared" si="13"/>
        <v>0</v>
      </c>
      <c r="Q226" s="84">
        <f t="shared" si="14"/>
        <v>0</v>
      </c>
      <c r="R226" s="84">
        <f t="shared" si="15"/>
        <v>0</v>
      </c>
      <c r="S226" s="83"/>
    </row>
    <row r="227" spans="1:19" ht="12.75" customHeight="1">
      <c r="A227" s="14">
        <v>220</v>
      </c>
      <c r="B227" s="14" t="s">
        <v>6150</v>
      </c>
      <c r="C227" s="16" t="s">
        <v>1040</v>
      </c>
      <c r="D227" s="16" t="s">
        <v>36</v>
      </c>
      <c r="E227" s="14" t="s">
        <v>6111</v>
      </c>
      <c r="F227" s="14" t="s">
        <v>32</v>
      </c>
      <c r="G227" s="83">
        <v>21</v>
      </c>
      <c r="H227" s="83">
        <v>0</v>
      </c>
      <c r="I227" s="83">
        <v>0</v>
      </c>
      <c r="J227" s="83">
        <v>6090000</v>
      </c>
      <c r="K227" s="83">
        <v>0</v>
      </c>
      <c r="L227" s="83">
        <v>0</v>
      </c>
      <c r="M227" s="83">
        <v>0</v>
      </c>
      <c r="N227" s="83">
        <f t="shared" si="12"/>
        <v>6090000</v>
      </c>
      <c r="O227" s="61">
        <v>6090000</v>
      </c>
      <c r="P227" s="84">
        <f t="shared" si="13"/>
        <v>0</v>
      </c>
      <c r="Q227" s="84">
        <f t="shared" si="14"/>
        <v>0</v>
      </c>
      <c r="R227" s="84">
        <f t="shared" si="15"/>
        <v>0</v>
      </c>
      <c r="S227" s="83"/>
    </row>
    <row r="228" spans="1:19">
      <c r="A228" s="14">
        <v>221</v>
      </c>
      <c r="B228" s="14" t="s">
        <v>6151</v>
      </c>
      <c r="C228" s="16" t="s">
        <v>6152</v>
      </c>
      <c r="D228" s="16" t="s">
        <v>426</v>
      </c>
      <c r="E228" s="14" t="s">
        <v>6111</v>
      </c>
      <c r="F228" s="14" t="s">
        <v>32</v>
      </c>
      <c r="G228" s="83">
        <v>20</v>
      </c>
      <c r="H228" s="83">
        <v>0</v>
      </c>
      <c r="I228" s="83">
        <v>0</v>
      </c>
      <c r="J228" s="83">
        <v>5800000</v>
      </c>
      <c r="K228" s="83">
        <v>0</v>
      </c>
      <c r="L228" s="83">
        <v>0</v>
      </c>
      <c r="M228" s="83">
        <v>0</v>
      </c>
      <c r="N228" s="83">
        <f t="shared" si="12"/>
        <v>5800000</v>
      </c>
      <c r="O228" s="61">
        <v>5220000</v>
      </c>
      <c r="P228" s="84">
        <f t="shared" si="13"/>
        <v>580000</v>
      </c>
      <c r="Q228" s="84">
        <f t="shared" si="14"/>
        <v>0</v>
      </c>
      <c r="R228" s="84">
        <f t="shared" si="15"/>
        <v>580000</v>
      </c>
      <c r="S228" s="83"/>
    </row>
    <row r="229" spans="1:19" ht="12.75" customHeight="1">
      <c r="A229" s="14">
        <v>222</v>
      </c>
      <c r="B229" s="14" t="s">
        <v>6153</v>
      </c>
      <c r="C229" s="16" t="s">
        <v>932</v>
      </c>
      <c r="D229" s="16" t="s">
        <v>272</v>
      </c>
      <c r="E229" s="14" t="s">
        <v>6111</v>
      </c>
      <c r="F229" s="14" t="s">
        <v>32</v>
      </c>
      <c r="G229" s="83">
        <v>21</v>
      </c>
      <c r="H229" s="83">
        <v>0</v>
      </c>
      <c r="I229" s="83">
        <v>0</v>
      </c>
      <c r="J229" s="83">
        <v>6090000</v>
      </c>
      <c r="K229" s="83">
        <v>0</v>
      </c>
      <c r="L229" s="83">
        <v>0</v>
      </c>
      <c r="M229" s="83">
        <v>0</v>
      </c>
      <c r="N229" s="83">
        <f t="shared" si="12"/>
        <v>6090000</v>
      </c>
      <c r="O229" s="61">
        <v>6090000</v>
      </c>
      <c r="P229" s="84">
        <f t="shared" si="13"/>
        <v>0</v>
      </c>
      <c r="Q229" s="84">
        <f t="shared" si="14"/>
        <v>0</v>
      </c>
      <c r="R229" s="84">
        <f t="shared" si="15"/>
        <v>0</v>
      </c>
      <c r="S229" s="83"/>
    </row>
    <row r="230" spans="1:19">
      <c r="A230" s="14">
        <v>223</v>
      </c>
      <c r="B230" s="14" t="s">
        <v>6154</v>
      </c>
      <c r="C230" s="16" t="s">
        <v>6155</v>
      </c>
      <c r="D230" s="16" t="s">
        <v>262</v>
      </c>
      <c r="E230" s="14" t="s">
        <v>6111</v>
      </c>
      <c r="F230" s="14" t="s">
        <v>64</v>
      </c>
      <c r="G230" s="83">
        <v>19</v>
      </c>
      <c r="H230" s="83">
        <v>3</v>
      </c>
      <c r="I230" s="83">
        <v>0</v>
      </c>
      <c r="J230" s="83">
        <v>5510000</v>
      </c>
      <c r="K230" s="83">
        <v>870000</v>
      </c>
      <c r="L230" s="83">
        <v>0</v>
      </c>
      <c r="M230" s="83">
        <f>G230*290000*0.7</f>
        <v>3856999.9999999995</v>
      </c>
      <c r="N230" s="83">
        <f t="shared" si="12"/>
        <v>6380000</v>
      </c>
      <c r="O230" s="61">
        <v>0</v>
      </c>
      <c r="P230" s="84">
        <f t="shared" si="13"/>
        <v>6380000</v>
      </c>
      <c r="Q230" s="84">
        <f t="shared" si="14"/>
        <v>0</v>
      </c>
      <c r="R230" s="84">
        <f t="shared" si="15"/>
        <v>6380000</v>
      </c>
      <c r="S230" s="83"/>
    </row>
    <row r="231" spans="1:19" ht="12.75" customHeight="1">
      <c r="A231" s="14">
        <v>224</v>
      </c>
      <c r="B231" s="14" t="s">
        <v>6156</v>
      </c>
      <c r="C231" s="16" t="s">
        <v>332</v>
      </c>
      <c r="D231" s="16" t="s">
        <v>1088</v>
      </c>
      <c r="E231" s="14" t="s">
        <v>6111</v>
      </c>
      <c r="F231" s="14" t="s">
        <v>32</v>
      </c>
      <c r="G231" s="83">
        <v>19</v>
      </c>
      <c r="H231" s="83">
        <v>0</v>
      </c>
      <c r="I231" s="83">
        <v>0</v>
      </c>
      <c r="J231" s="83">
        <v>5510000</v>
      </c>
      <c r="K231" s="83">
        <v>0</v>
      </c>
      <c r="L231" s="83">
        <v>0</v>
      </c>
      <c r="M231" s="83">
        <v>0</v>
      </c>
      <c r="N231" s="83">
        <f t="shared" si="12"/>
        <v>5510000</v>
      </c>
      <c r="O231" s="61">
        <v>5510000</v>
      </c>
      <c r="P231" s="84">
        <f t="shared" si="13"/>
        <v>0</v>
      </c>
      <c r="Q231" s="84">
        <f t="shared" si="14"/>
        <v>0</v>
      </c>
      <c r="R231" s="84">
        <f t="shared" si="15"/>
        <v>0</v>
      </c>
      <c r="S231" s="83"/>
    </row>
    <row r="232" spans="1:19" ht="12.75" customHeight="1">
      <c r="A232" s="14">
        <v>225</v>
      </c>
      <c r="B232" s="14" t="s">
        <v>6157</v>
      </c>
      <c r="C232" s="16" t="s">
        <v>497</v>
      </c>
      <c r="D232" s="16" t="s">
        <v>237</v>
      </c>
      <c r="E232" s="14" t="s">
        <v>6111</v>
      </c>
      <c r="F232" s="14" t="s">
        <v>32</v>
      </c>
      <c r="G232" s="83">
        <v>20</v>
      </c>
      <c r="H232" s="83">
        <v>3</v>
      </c>
      <c r="I232" s="83">
        <v>0</v>
      </c>
      <c r="J232" s="83">
        <v>5800000</v>
      </c>
      <c r="K232" s="83">
        <v>870000</v>
      </c>
      <c r="L232" s="83">
        <v>0</v>
      </c>
      <c r="M232" s="83">
        <v>0</v>
      </c>
      <c r="N232" s="83">
        <f t="shared" si="12"/>
        <v>6670000</v>
      </c>
      <c r="O232" s="61">
        <v>6670000</v>
      </c>
      <c r="P232" s="84">
        <f t="shared" si="13"/>
        <v>0</v>
      </c>
      <c r="Q232" s="84">
        <f t="shared" si="14"/>
        <v>0</v>
      </c>
      <c r="R232" s="84">
        <f t="shared" si="15"/>
        <v>0</v>
      </c>
      <c r="S232" s="83"/>
    </row>
    <row r="233" spans="1:19" ht="12.75" customHeight="1">
      <c r="A233" s="14">
        <v>226</v>
      </c>
      <c r="B233" s="14" t="s">
        <v>6158</v>
      </c>
      <c r="C233" s="16" t="s">
        <v>1852</v>
      </c>
      <c r="D233" s="16" t="s">
        <v>48</v>
      </c>
      <c r="E233" s="14" t="s">
        <v>6111</v>
      </c>
      <c r="F233" s="14" t="s">
        <v>32</v>
      </c>
      <c r="G233" s="83">
        <v>19</v>
      </c>
      <c r="H233" s="83">
        <v>0</v>
      </c>
      <c r="I233" s="83">
        <v>0</v>
      </c>
      <c r="J233" s="83">
        <v>5510000</v>
      </c>
      <c r="K233" s="83">
        <v>0</v>
      </c>
      <c r="L233" s="83">
        <v>0</v>
      </c>
      <c r="M233" s="83">
        <v>0</v>
      </c>
      <c r="N233" s="83">
        <f t="shared" si="12"/>
        <v>5510000</v>
      </c>
      <c r="O233" s="61">
        <v>5510000</v>
      </c>
      <c r="P233" s="84">
        <f t="shared" si="13"/>
        <v>0</v>
      </c>
      <c r="Q233" s="84">
        <f t="shared" si="14"/>
        <v>0</v>
      </c>
      <c r="R233" s="84">
        <f t="shared" si="15"/>
        <v>0</v>
      </c>
      <c r="S233" s="83"/>
    </row>
    <row r="234" spans="1:19" ht="12.75" customHeight="1">
      <c r="A234" s="14">
        <v>227</v>
      </c>
      <c r="B234" s="14" t="s">
        <v>6159</v>
      </c>
      <c r="C234" s="16" t="s">
        <v>1734</v>
      </c>
      <c r="D234" s="16" t="s">
        <v>77</v>
      </c>
      <c r="E234" s="14" t="s">
        <v>6111</v>
      </c>
      <c r="F234" s="14" t="s">
        <v>32</v>
      </c>
      <c r="G234" s="83">
        <v>18</v>
      </c>
      <c r="H234" s="83">
        <v>6</v>
      </c>
      <c r="I234" s="83">
        <v>0</v>
      </c>
      <c r="J234" s="83">
        <v>5220000</v>
      </c>
      <c r="K234" s="83">
        <v>1740000</v>
      </c>
      <c r="L234" s="83">
        <v>0</v>
      </c>
      <c r="M234" s="83">
        <v>0</v>
      </c>
      <c r="N234" s="83">
        <f t="shared" si="12"/>
        <v>6960000</v>
      </c>
      <c r="O234" s="61">
        <v>6960000</v>
      </c>
      <c r="P234" s="84">
        <f t="shared" si="13"/>
        <v>0</v>
      </c>
      <c r="Q234" s="84">
        <f t="shared" si="14"/>
        <v>0</v>
      </c>
      <c r="R234" s="84">
        <f t="shared" si="15"/>
        <v>0</v>
      </c>
      <c r="S234" s="83"/>
    </row>
    <row r="235" spans="1:19" ht="12.75" customHeight="1">
      <c r="A235" s="14">
        <v>228</v>
      </c>
      <c r="B235" s="14" t="s">
        <v>6160</v>
      </c>
      <c r="C235" s="16" t="s">
        <v>833</v>
      </c>
      <c r="D235" s="16" t="s">
        <v>1720</v>
      </c>
      <c r="E235" s="14" t="s">
        <v>6111</v>
      </c>
      <c r="F235" s="14" t="s">
        <v>64</v>
      </c>
      <c r="G235" s="83">
        <v>19</v>
      </c>
      <c r="H235" s="83">
        <v>0</v>
      </c>
      <c r="I235" s="83">
        <v>0</v>
      </c>
      <c r="J235" s="83">
        <v>5510000</v>
      </c>
      <c r="K235" s="83">
        <v>0</v>
      </c>
      <c r="L235" s="83">
        <v>0</v>
      </c>
      <c r="M235" s="83">
        <f>G235*290000*0.7</f>
        <v>3856999.9999999995</v>
      </c>
      <c r="N235" s="83">
        <f t="shared" si="12"/>
        <v>5510000</v>
      </c>
      <c r="O235" s="61">
        <v>5510000</v>
      </c>
      <c r="P235" s="84">
        <f t="shared" si="13"/>
        <v>0</v>
      </c>
      <c r="Q235" s="84">
        <f t="shared" si="14"/>
        <v>0</v>
      </c>
      <c r="R235" s="84">
        <f t="shared" si="15"/>
        <v>0</v>
      </c>
      <c r="S235" s="83"/>
    </row>
    <row r="236" spans="1:19" ht="12.75" customHeight="1">
      <c r="A236" s="14">
        <v>229</v>
      </c>
      <c r="B236" s="14" t="s">
        <v>6161</v>
      </c>
      <c r="C236" s="16" t="s">
        <v>6162</v>
      </c>
      <c r="D236" s="16" t="s">
        <v>96</v>
      </c>
      <c r="E236" s="14" t="s">
        <v>6111</v>
      </c>
      <c r="F236" s="14" t="s">
        <v>64</v>
      </c>
      <c r="G236" s="83">
        <v>18</v>
      </c>
      <c r="H236" s="83">
        <v>0</v>
      </c>
      <c r="I236" s="83">
        <v>0</v>
      </c>
      <c r="J236" s="83">
        <v>5220000</v>
      </c>
      <c r="K236" s="83">
        <v>0</v>
      </c>
      <c r="L236" s="83">
        <v>0</v>
      </c>
      <c r="M236" s="83">
        <f>G236*290000*0.7</f>
        <v>3654000</v>
      </c>
      <c r="N236" s="83">
        <f t="shared" si="12"/>
        <v>5220000</v>
      </c>
      <c r="O236" s="61">
        <v>5220000</v>
      </c>
      <c r="P236" s="84">
        <f t="shared" si="13"/>
        <v>0</v>
      </c>
      <c r="Q236" s="84">
        <f t="shared" si="14"/>
        <v>0</v>
      </c>
      <c r="R236" s="84">
        <f t="shared" si="15"/>
        <v>0</v>
      </c>
      <c r="S236" s="83"/>
    </row>
    <row r="237" spans="1:19" ht="12.75" customHeight="1">
      <c r="A237" s="14">
        <v>230</v>
      </c>
      <c r="B237" s="14" t="s">
        <v>6163</v>
      </c>
      <c r="C237" s="16" t="s">
        <v>6164</v>
      </c>
      <c r="D237" s="16" t="s">
        <v>36</v>
      </c>
      <c r="E237" s="14" t="s">
        <v>6111</v>
      </c>
      <c r="F237" s="14" t="s">
        <v>32</v>
      </c>
      <c r="G237" s="83">
        <v>18</v>
      </c>
      <c r="H237" s="83">
        <v>0</v>
      </c>
      <c r="I237" s="83">
        <v>0</v>
      </c>
      <c r="J237" s="83">
        <v>5220000</v>
      </c>
      <c r="K237" s="83">
        <v>0</v>
      </c>
      <c r="L237" s="83">
        <v>0</v>
      </c>
      <c r="M237" s="83">
        <v>0</v>
      </c>
      <c r="N237" s="83">
        <f t="shared" si="12"/>
        <v>5220000</v>
      </c>
      <c r="O237" s="61">
        <v>5220000</v>
      </c>
      <c r="P237" s="84">
        <f t="shared" si="13"/>
        <v>0</v>
      </c>
      <c r="Q237" s="84">
        <f t="shared" si="14"/>
        <v>0</v>
      </c>
      <c r="R237" s="84">
        <f t="shared" si="15"/>
        <v>0</v>
      </c>
      <c r="S237" s="83"/>
    </row>
    <row r="238" spans="1:19" ht="12.75" customHeight="1">
      <c r="A238" s="14">
        <v>231</v>
      </c>
      <c r="B238" s="14" t="s">
        <v>6165</v>
      </c>
      <c r="C238" s="16" t="s">
        <v>473</v>
      </c>
      <c r="D238" s="16" t="s">
        <v>644</v>
      </c>
      <c r="E238" s="14" t="s">
        <v>6111</v>
      </c>
      <c r="F238" s="14" t="s">
        <v>32</v>
      </c>
      <c r="G238" s="83">
        <v>20</v>
      </c>
      <c r="H238" s="83">
        <v>0</v>
      </c>
      <c r="I238" s="83">
        <v>0</v>
      </c>
      <c r="J238" s="83">
        <v>5800000</v>
      </c>
      <c r="K238" s="83">
        <v>0</v>
      </c>
      <c r="L238" s="83">
        <v>0</v>
      </c>
      <c r="M238" s="83">
        <v>0</v>
      </c>
      <c r="N238" s="83">
        <f t="shared" si="12"/>
        <v>5800000</v>
      </c>
      <c r="O238" s="61">
        <v>5800000</v>
      </c>
      <c r="P238" s="84">
        <f t="shared" si="13"/>
        <v>0</v>
      </c>
      <c r="Q238" s="84">
        <f t="shared" si="14"/>
        <v>0</v>
      </c>
      <c r="R238" s="84">
        <f t="shared" si="15"/>
        <v>0</v>
      </c>
      <c r="S238" s="83"/>
    </row>
    <row r="239" spans="1:19" ht="12.75" customHeight="1">
      <c r="A239" s="14">
        <v>232</v>
      </c>
      <c r="B239" s="14" t="s">
        <v>6166</v>
      </c>
      <c r="C239" s="16" t="s">
        <v>976</v>
      </c>
      <c r="D239" s="16" t="s">
        <v>275</v>
      </c>
      <c r="E239" s="14" t="s">
        <v>6111</v>
      </c>
      <c r="F239" s="14" t="s">
        <v>32</v>
      </c>
      <c r="G239" s="83">
        <v>22</v>
      </c>
      <c r="H239" s="83">
        <v>0</v>
      </c>
      <c r="I239" s="83">
        <v>0</v>
      </c>
      <c r="J239" s="83">
        <v>6380000</v>
      </c>
      <c r="K239" s="83">
        <v>0</v>
      </c>
      <c r="L239" s="83">
        <v>0</v>
      </c>
      <c r="M239" s="83">
        <v>0</v>
      </c>
      <c r="N239" s="83">
        <f t="shared" si="12"/>
        <v>6380000</v>
      </c>
      <c r="O239" s="61">
        <v>6380000</v>
      </c>
      <c r="P239" s="84">
        <f t="shared" si="13"/>
        <v>0</v>
      </c>
      <c r="Q239" s="84">
        <f t="shared" si="14"/>
        <v>0</v>
      </c>
      <c r="R239" s="84">
        <f t="shared" si="15"/>
        <v>0</v>
      </c>
      <c r="S239" s="83"/>
    </row>
    <row r="240" spans="1:19" ht="12.75" customHeight="1">
      <c r="A240" s="14">
        <v>233</v>
      </c>
      <c r="B240" s="14" t="s">
        <v>6167</v>
      </c>
      <c r="C240" s="16" t="s">
        <v>38</v>
      </c>
      <c r="D240" s="16" t="s">
        <v>487</v>
      </c>
      <c r="E240" s="14" t="s">
        <v>6111</v>
      </c>
      <c r="F240" s="14" t="s">
        <v>64</v>
      </c>
      <c r="G240" s="83">
        <v>16</v>
      </c>
      <c r="H240" s="83">
        <v>0</v>
      </c>
      <c r="I240" s="83">
        <v>0</v>
      </c>
      <c r="J240" s="83">
        <v>4640000</v>
      </c>
      <c r="K240" s="83">
        <v>0</v>
      </c>
      <c r="L240" s="83">
        <v>0</v>
      </c>
      <c r="M240" s="83">
        <f>G240*290000*0.7</f>
        <v>3248000</v>
      </c>
      <c r="N240" s="83">
        <f t="shared" si="12"/>
        <v>4640000</v>
      </c>
      <c r="O240" s="61">
        <v>4640000</v>
      </c>
      <c r="P240" s="84">
        <f t="shared" si="13"/>
        <v>0</v>
      </c>
      <c r="Q240" s="84">
        <f t="shared" si="14"/>
        <v>0</v>
      </c>
      <c r="R240" s="84">
        <f t="shared" si="15"/>
        <v>0</v>
      </c>
      <c r="S240" s="83"/>
    </row>
    <row r="241" spans="1:19" ht="12.75" customHeight="1">
      <c r="A241" s="14">
        <v>234</v>
      </c>
      <c r="B241" s="14" t="s">
        <v>6168</v>
      </c>
      <c r="C241" s="16" t="s">
        <v>1240</v>
      </c>
      <c r="D241" s="16" t="s">
        <v>675</v>
      </c>
      <c r="E241" s="14" t="s">
        <v>6111</v>
      </c>
      <c r="F241" s="14" t="s">
        <v>32</v>
      </c>
      <c r="G241" s="83">
        <v>18</v>
      </c>
      <c r="H241" s="83">
        <v>0</v>
      </c>
      <c r="I241" s="83">
        <v>0</v>
      </c>
      <c r="J241" s="83">
        <v>5220000</v>
      </c>
      <c r="K241" s="83">
        <v>0</v>
      </c>
      <c r="L241" s="83">
        <v>0</v>
      </c>
      <c r="M241" s="83">
        <v>0</v>
      </c>
      <c r="N241" s="83">
        <f t="shared" si="12"/>
        <v>5220000</v>
      </c>
      <c r="O241" s="61">
        <v>5220000</v>
      </c>
      <c r="P241" s="84">
        <f t="shared" si="13"/>
        <v>0</v>
      </c>
      <c r="Q241" s="84">
        <f t="shared" si="14"/>
        <v>0</v>
      </c>
      <c r="R241" s="84">
        <f t="shared" si="15"/>
        <v>0</v>
      </c>
      <c r="S241" s="83"/>
    </row>
    <row r="242" spans="1:19" ht="12.75" customHeight="1">
      <c r="A242" s="14">
        <v>235</v>
      </c>
      <c r="B242" s="14" t="s">
        <v>6169</v>
      </c>
      <c r="C242" s="16" t="s">
        <v>6170</v>
      </c>
      <c r="D242" s="16" t="s">
        <v>84</v>
      </c>
      <c r="E242" s="14" t="s">
        <v>6111</v>
      </c>
      <c r="F242" s="14" t="s">
        <v>32</v>
      </c>
      <c r="G242" s="83">
        <v>20</v>
      </c>
      <c r="H242" s="83">
        <v>0</v>
      </c>
      <c r="I242" s="83">
        <v>0</v>
      </c>
      <c r="J242" s="83">
        <v>5800000</v>
      </c>
      <c r="K242" s="83">
        <v>0</v>
      </c>
      <c r="L242" s="83">
        <v>0</v>
      </c>
      <c r="M242" s="83">
        <v>0</v>
      </c>
      <c r="N242" s="83">
        <f t="shared" si="12"/>
        <v>5800000</v>
      </c>
      <c r="O242" s="61">
        <v>5800000</v>
      </c>
      <c r="P242" s="84">
        <f t="shared" si="13"/>
        <v>0</v>
      </c>
      <c r="Q242" s="84">
        <f t="shared" si="14"/>
        <v>0</v>
      </c>
      <c r="R242" s="84">
        <f t="shared" si="15"/>
        <v>0</v>
      </c>
      <c r="S242" s="83"/>
    </row>
    <row r="243" spans="1:19" ht="12.75" customHeight="1">
      <c r="A243" s="14">
        <v>236</v>
      </c>
      <c r="B243" s="14" t="s">
        <v>6171</v>
      </c>
      <c r="C243" s="16" t="s">
        <v>4561</v>
      </c>
      <c r="D243" s="16" t="s">
        <v>304</v>
      </c>
      <c r="E243" s="14" t="s">
        <v>6111</v>
      </c>
      <c r="F243" s="14" t="s">
        <v>32</v>
      </c>
      <c r="G243" s="83">
        <v>21</v>
      </c>
      <c r="H243" s="83">
        <v>0</v>
      </c>
      <c r="I243" s="83">
        <v>0</v>
      </c>
      <c r="J243" s="83">
        <v>6090000</v>
      </c>
      <c r="K243" s="83">
        <v>0</v>
      </c>
      <c r="L243" s="83">
        <v>0</v>
      </c>
      <c r="M243" s="83">
        <v>0</v>
      </c>
      <c r="N243" s="83">
        <f t="shared" si="12"/>
        <v>6090000</v>
      </c>
      <c r="O243" s="61">
        <v>6090000</v>
      </c>
      <c r="P243" s="84">
        <f t="shared" si="13"/>
        <v>0</v>
      </c>
      <c r="Q243" s="84">
        <f t="shared" si="14"/>
        <v>0</v>
      </c>
      <c r="R243" s="84">
        <f t="shared" si="15"/>
        <v>0</v>
      </c>
      <c r="S243" s="83"/>
    </row>
    <row r="244" spans="1:19" ht="12.75" customHeight="1">
      <c r="A244" s="14">
        <v>237</v>
      </c>
      <c r="B244" s="14" t="s">
        <v>6172</v>
      </c>
      <c r="C244" s="16" t="s">
        <v>6173</v>
      </c>
      <c r="D244" s="16" t="s">
        <v>51</v>
      </c>
      <c r="E244" s="14" t="s">
        <v>6111</v>
      </c>
      <c r="F244" s="14" t="s">
        <v>32</v>
      </c>
      <c r="G244" s="83">
        <v>16</v>
      </c>
      <c r="H244" s="83">
        <v>4</v>
      </c>
      <c r="I244" s="83">
        <v>0</v>
      </c>
      <c r="J244" s="83">
        <v>4640000</v>
      </c>
      <c r="K244" s="83">
        <v>1160000</v>
      </c>
      <c r="L244" s="83">
        <v>0</v>
      </c>
      <c r="M244" s="83">
        <v>0</v>
      </c>
      <c r="N244" s="83">
        <f t="shared" si="12"/>
        <v>5800000</v>
      </c>
      <c r="O244" s="61">
        <v>5800000</v>
      </c>
      <c r="P244" s="84">
        <f t="shared" si="13"/>
        <v>0</v>
      </c>
      <c r="Q244" s="84">
        <f t="shared" si="14"/>
        <v>0</v>
      </c>
      <c r="R244" s="84">
        <f t="shared" si="15"/>
        <v>0</v>
      </c>
      <c r="S244" s="83"/>
    </row>
    <row r="245" spans="1:19" ht="12.75" customHeight="1">
      <c r="A245" s="14">
        <v>238</v>
      </c>
      <c r="B245" s="14" t="s">
        <v>6174</v>
      </c>
      <c r="C245" s="16" t="s">
        <v>220</v>
      </c>
      <c r="D245" s="16" t="s">
        <v>509</v>
      </c>
      <c r="E245" s="14" t="s">
        <v>6111</v>
      </c>
      <c r="F245" s="14" t="s">
        <v>32</v>
      </c>
      <c r="G245" s="83">
        <v>16</v>
      </c>
      <c r="H245" s="83">
        <v>0</v>
      </c>
      <c r="I245" s="83">
        <v>0</v>
      </c>
      <c r="J245" s="83">
        <v>4640000</v>
      </c>
      <c r="K245" s="83">
        <v>0</v>
      </c>
      <c r="L245" s="83">
        <v>0</v>
      </c>
      <c r="M245" s="83">
        <v>0</v>
      </c>
      <c r="N245" s="83">
        <f t="shared" si="12"/>
        <v>4640000</v>
      </c>
      <c r="O245" s="61">
        <v>4640000</v>
      </c>
      <c r="P245" s="84">
        <f t="shared" si="13"/>
        <v>0</v>
      </c>
      <c r="Q245" s="84">
        <f t="shared" si="14"/>
        <v>0</v>
      </c>
      <c r="R245" s="84">
        <f t="shared" si="15"/>
        <v>0</v>
      </c>
      <c r="S245" s="83"/>
    </row>
    <row r="246" spans="1:19" ht="12.75" customHeight="1">
      <c r="A246" s="14">
        <v>239</v>
      </c>
      <c r="B246" s="14" t="s">
        <v>6175</v>
      </c>
      <c r="C246" s="16" t="s">
        <v>511</v>
      </c>
      <c r="D246" s="16" t="s">
        <v>309</v>
      </c>
      <c r="E246" s="14" t="s">
        <v>6111</v>
      </c>
      <c r="F246" s="14" t="s">
        <v>32</v>
      </c>
      <c r="G246" s="83">
        <v>20</v>
      </c>
      <c r="H246" s="83">
        <v>0</v>
      </c>
      <c r="I246" s="83">
        <v>0</v>
      </c>
      <c r="J246" s="83">
        <v>5800000</v>
      </c>
      <c r="K246" s="83">
        <v>0</v>
      </c>
      <c r="L246" s="83">
        <v>0</v>
      </c>
      <c r="M246" s="83">
        <v>0</v>
      </c>
      <c r="N246" s="83">
        <f t="shared" si="12"/>
        <v>5800000</v>
      </c>
      <c r="O246" s="61">
        <v>5800000</v>
      </c>
      <c r="P246" s="84">
        <f t="shared" si="13"/>
        <v>0</v>
      </c>
      <c r="Q246" s="84">
        <f t="shared" si="14"/>
        <v>0</v>
      </c>
      <c r="R246" s="84">
        <f t="shared" si="15"/>
        <v>0</v>
      </c>
      <c r="S246" s="83"/>
    </row>
    <row r="247" spans="1:19" ht="12.75" customHeight="1">
      <c r="A247" s="14">
        <v>240</v>
      </c>
      <c r="B247" s="14" t="s">
        <v>6176</v>
      </c>
      <c r="C247" s="16" t="s">
        <v>152</v>
      </c>
      <c r="D247" s="16" t="s">
        <v>244</v>
      </c>
      <c r="E247" s="14" t="s">
        <v>6111</v>
      </c>
      <c r="F247" s="14" t="s">
        <v>32</v>
      </c>
      <c r="G247" s="83">
        <v>21</v>
      </c>
      <c r="H247" s="83">
        <v>0</v>
      </c>
      <c r="I247" s="83">
        <v>0</v>
      </c>
      <c r="J247" s="83">
        <v>6090000</v>
      </c>
      <c r="K247" s="83">
        <v>0</v>
      </c>
      <c r="L247" s="83">
        <v>0</v>
      </c>
      <c r="M247" s="83">
        <v>0</v>
      </c>
      <c r="N247" s="83">
        <f t="shared" si="12"/>
        <v>6090000</v>
      </c>
      <c r="O247" s="61">
        <v>6090000</v>
      </c>
      <c r="P247" s="84">
        <f t="shared" si="13"/>
        <v>0</v>
      </c>
      <c r="Q247" s="84">
        <f t="shared" si="14"/>
        <v>0</v>
      </c>
      <c r="R247" s="84">
        <f t="shared" si="15"/>
        <v>0</v>
      </c>
      <c r="S247" s="83"/>
    </row>
    <row r="248" spans="1:19" ht="12.75" customHeight="1">
      <c r="A248" s="14">
        <v>241</v>
      </c>
      <c r="B248" s="14" t="s">
        <v>6177</v>
      </c>
      <c r="C248" s="16" t="s">
        <v>833</v>
      </c>
      <c r="D248" s="16" t="s">
        <v>6178</v>
      </c>
      <c r="E248" s="14" t="s">
        <v>6111</v>
      </c>
      <c r="F248" s="14" t="s">
        <v>64</v>
      </c>
      <c r="G248" s="83">
        <v>20</v>
      </c>
      <c r="H248" s="83">
        <v>0</v>
      </c>
      <c r="I248" s="83">
        <v>0</v>
      </c>
      <c r="J248" s="83">
        <v>5800000</v>
      </c>
      <c r="K248" s="83">
        <v>0</v>
      </c>
      <c r="L248" s="83">
        <v>0</v>
      </c>
      <c r="M248" s="83">
        <f>G248*290000*0.7</f>
        <v>4059999.9999999995</v>
      </c>
      <c r="N248" s="83">
        <f t="shared" si="12"/>
        <v>5800000</v>
      </c>
      <c r="O248" s="61">
        <v>5800000</v>
      </c>
      <c r="P248" s="84">
        <f t="shared" si="13"/>
        <v>0</v>
      </c>
      <c r="Q248" s="84">
        <f t="shared" si="14"/>
        <v>0</v>
      </c>
      <c r="R248" s="84">
        <f t="shared" si="15"/>
        <v>0</v>
      </c>
      <c r="S248" s="83"/>
    </row>
    <row r="249" spans="1:19" ht="12.75" customHeight="1">
      <c r="A249" s="14">
        <v>242</v>
      </c>
      <c r="B249" s="14" t="s">
        <v>6179</v>
      </c>
      <c r="C249" s="16" t="s">
        <v>239</v>
      </c>
      <c r="D249" s="16" t="s">
        <v>36</v>
      </c>
      <c r="E249" s="14" t="s">
        <v>6111</v>
      </c>
      <c r="F249" s="14" t="s">
        <v>32</v>
      </c>
      <c r="G249" s="83">
        <v>22</v>
      </c>
      <c r="H249" s="83">
        <v>0</v>
      </c>
      <c r="I249" s="83">
        <v>0</v>
      </c>
      <c r="J249" s="83">
        <v>6380000</v>
      </c>
      <c r="K249" s="83">
        <v>0</v>
      </c>
      <c r="L249" s="83">
        <v>0</v>
      </c>
      <c r="M249" s="83">
        <v>0</v>
      </c>
      <c r="N249" s="83">
        <f t="shared" si="12"/>
        <v>6380000</v>
      </c>
      <c r="O249" s="61">
        <v>6380000</v>
      </c>
      <c r="P249" s="84">
        <f t="shared" si="13"/>
        <v>0</v>
      </c>
      <c r="Q249" s="84">
        <f t="shared" si="14"/>
        <v>0</v>
      </c>
      <c r="R249" s="84">
        <f t="shared" si="15"/>
        <v>0</v>
      </c>
      <c r="S249" s="83"/>
    </row>
    <row r="250" spans="1:19" s="29" customFormat="1">
      <c r="A250" s="20">
        <v>243</v>
      </c>
      <c r="B250" s="20" t="s">
        <v>6180</v>
      </c>
      <c r="C250" s="22" t="s">
        <v>2491</v>
      </c>
      <c r="D250" s="22" t="s">
        <v>142</v>
      </c>
      <c r="E250" s="20" t="s">
        <v>6111</v>
      </c>
      <c r="F250" s="20" t="s">
        <v>32</v>
      </c>
      <c r="G250" s="63">
        <v>21</v>
      </c>
      <c r="H250" s="63">
        <v>0</v>
      </c>
      <c r="I250" s="63">
        <v>0</v>
      </c>
      <c r="J250" s="63">
        <v>6090000</v>
      </c>
      <c r="K250" s="63">
        <v>0</v>
      </c>
      <c r="L250" s="63">
        <v>0</v>
      </c>
      <c r="M250" s="63">
        <v>0</v>
      </c>
      <c r="N250" s="63">
        <f t="shared" si="12"/>
        <v>6090000</v>
      </c>
      <c r="O250" s="23">
        <v>6090000</v>
      </c>
      <c r="P250" s="63">
        <f t="shared" si="13"/>
        <v>0</v>
      </c>
      <c r="Q250" s="63">
        <f t="shared" si="14"/>
        <v>0</v>
      </c>
      <c r="R250" s="63">
        <f t="shared" si="15"/>
        <v>0</v>
      </c>
      <c r="S250" s="63" t="s">
        <v>6181</v>
      </c>
    </row>
    <row r="251" spans="1:19" ht="12.75" customHeight="1">
      <c r="A251" s="14">
        <v>244</v>
      </c>
      <c r="B251" s="14" t="s">
        <v>6182</v>
      </c>
      <c r="C251" s="16" t="s">
        <v>1839</v>
      </c>
      <c r="D251" s="16" t="s">
        <v>170</v>
      </c>
      <c r="E251" s="14" t="s">
        <v>6111</v>
      </c>
      <c r="F251" s="14" t="s">
        <v>32</v>
      </c>
      <c r="G251" s="83">
        <v>22</v>
      </c>
      <c r="H251" s="83">
        <v>0</v>
      </c>
      <c r="I251" s="83">
        <v>0</v>
      </c>
      <c r="J251" s="83">
        <v>6380000</v>
      </c>
      <c r="K251" s="83">
        <v>0</v>
      </c>
      <c r="L251" s="83">
        <v>0</v>
      </c>
      <c r="M251" s="83">
        <v>0</v>
      </c>
      <c r="N251" s="83">
        <f t="shared" si="12"/>
        <v>6380000</v>
      </c>
      <c r="O251" s="61">
        <v>6380000</v>
      </c>
      <c r="P251" s="84">
        <f t="shared" si="13"/>
        <v>0</v>
      </c>
      <c r="Q251" s="84">
        <f t="shared" si="14"/>
        <v>0</v>
      </c>
      <c r="R251" s="84">
        <f t="shared" si="15"/>
        <v>0</v>
      </c>
      <c r="S251" s="83"/>
    </row>
    <row r="252" spans="1:19">
      <c r="A252" s="14">
        <v>245</v>
      </c>
      <c r="B252" s="14" t="s">
        <v>6183</v>
      </c>
      <c r="C252" s="16" t="s">
        <v>6184</v>
      </c>
      <c r="D252" s="16" t="s">
        <v>6185</v>
      </c>
      <c r="E252" s="14" t="s">
        <v>6111</v>
      </c>
      <c r="F252" s="14" t="s">
        <v>32</v>
      </c>
      <c r="G252" s="83">
        <v>21</v>
      </c>
      <c r="H252" s="83">
        <v>2</v>
      </c>
      <c r="I252" s="83">
        <v>0</v>
      </c>
      <c r="J252" s="83">
        <v>6090000</v>
      </c>
      <c r="K252" s="83">
        <v>580000</v>
      </c>
      <c r="L252" s="83">
        <v>0</v>
      </c>
      <c r="M252" s="83">
        <v>0</v>
      </c>
      <c r="N252" s="83">
        <f t="shared" si="12"/>
        <v>6670000</v>
      </c>
      <c r="O252" s="61">
        <v>0</v>
      </c>
      <c r="P252" s="84">
        <f t="shared" si="13"/>
        <v>6670000</v>
      </c>
      <c r="Q252" s="84">
        <f t="shared" si="14"/>
        <v>0</v>
      </c>
      <c r="R252" s="84">
        <f t="shared" si="15"/>
        <v>6670000</v>
      </c>
      <c r="S252" s="83"/>
    </row>
    <row r="253" spans="1:19" ht="12.75" customHeight="1">
      <c r="A253" s="14">
        <v>246</v>
      </c>
      <c r="B253" s="14" t="s">
        <v>6186</v>
      </c>
      <c r="C253" s="16" t="s">
        <v>216</v>
      </c>
      <c r="D253" s="16" t="s">
        <v>63</v>
      </c>
      <c r="E253" s="14" t="s">
        <v>6111</v>
      </c>
      <c r="F253" s="14" t="s">
        <v>32</v>
      </c>
      <c r="G253" s="83">
        <v>21</v>
      </c>
      <c r="H253" s="83">
        <v>0</v>
      </c>
      <c r="I253" s="83">
        <v>0</v>
      </c>
      <c r="J253" s="83">
        <v>6090000</v>
      </c>
      <c r="K253" s="83">
        <v>0</v>
      </c>
      <c r="L253" s="83">
        <v>0</v>
      </c>
      <c r="M253" s="83">
        <v>0</v>
      </c>
      <c r="N253" s="83">
        <f t="shared" si="12"/>
        <v>6090000</v>
      </c>
      <c r="O253" s="61">
        <v>6090000</v>
      </c>
      <c r="P253" s="84">
        <f t="shared" si="13"/>
        <v>0</v>
      </c>
      <c r="Q253" s="84">
        <f t="shared" si="14"/>
        <v>0</v>
      </c>
      <c r="R253" s="84">
        <f t="shared" si="15"/>
        <v>0</v>
      </c>
      <c r="S253" s="83"/>
    </row>
    <row r="254" spans="1:19" ht="12.75" customHeight="1">
      <c r="A254" s="14">
        <v>247</v>
      </c>
      <c r="B254" s="14" t="s">
        <v>6187</v>
      </c>
      <c r="C254" s="16" t="s">
        <v>141</v>
      </c>
      <c r="D254" s="16" t="s">
        <v>67</v>
      </c>
      <c r="E254" s="14" t="s">
        <v>6111</v>
      </c>
      <c r="F254" s="14" t="s">
        <v>32</v>
      </c>
      <c r="G254" s="83">
        <v>21</v>
      </c>
      <c r="H254" s="83">
        <v>0</v>
      </c>
      <c r="I254" s="83">
        <v>0</v>
      </c>
      <c r="J254" s="83">
        <v>6090000</v>
      </c>
      <c r="K254" s="83">
        <v>0</v>
      </c>
      <c r="L254" s="83">
        <v>0</v>
      </c>
      <c r="M254" s="83">
        <v>0</v>
      </c>
      <c r="N254" s="83">
        <f t="shared" si="12"/>
        <v>6090000</v>
      </c>
      <c r="O254" s="61">
        <v>6090000</v>
      </c>
      <c r="P254" s="84">
        <f t="shared" si="13"/>
        <v>0</v>
      </c>
      <c r="Q254" s="84">
        <f t="shared" si="14"/>
        <v>0</v>
      </c>
      <c r="R254" s="84">
        <f t="shared" si="15"/>
        <v>0</v>
      </c>
      <c r="S254" s="83"/>
    </row>
    <row r="255" spans="1:19" ht="12.75" customHeight="1">
      <c r="A255" s="14">
        <v>248</v>
      </c>
      <c r="B255" s="14" t="s">
        <v>6188</v>
      </c>
      <c r="C255" s="16" t="s">
        <v>650</v>
      </c>
      <c r="D255" s="16" t="s">
        <v>170</v>
      </c>
      <c r="E255" s="14" t="s">
        <v>6111</v>
      </c>
      <c r="F255" s="14" t="s">
        <v>32</v>
      </c>
      <c r="G255" s="83">
        <v>22</v>
      </c>
      <c r="H255" s="83">
        <v>0</v>
      </c>
      <c r="I255" s="83">
        <v>0</v>
      </c>
      <c r="J255" s="83">
        <v>6380000</v>
      </c>
      <c r="K255" s="83">
        <v>0</v>
      </c>
      <c r="L255" s="83">
        <v>0</v>
      </c>
      <c r="M255" s="83">
        <v>0</v>
      </c>
      <c r="N255" s="83">
        <f t="shared" si="12"/>
        <v>6380000</v>
      </c>
      <c r="O255" s="61">
        <v>6380000</v>
      </c>
      <c r="P255" s="84">
        <f t="shared" si="13"/>
        <v>0</v>
      </c>
      <c r="Q255" s="84">
        <f t="shared" si="14"/>
        <v>0</v>
      </c>
      <c r="R255" s="84">
        <f t="shared" si="15"/>
        <v>0</v>
      </c>
      <c r="S255" s="83"/>
    </row>
    <row r="256" spans="1:19" ht="12.75" customHeight="1">
      <c r="A256" s="14">
        <v>249</v>
      </c>
      <c r="B256" s="14" t="s">
        <v>6189</v>
      </c>
      <c r="C256" s="16" t="s">
        <v>5043</v>
      </c>
      <c r="D256" s="16" t="s">
        <v>39</v>
      </c>
      <c r="E256" s="14" t="s">
        <v>6111</v>
      </c>
      <c r="F256" s="14" t="s">
        <v>32</v>
      </c>
      <c r="G256" s="83">
        <v>20</v>
      </c>
      <c r="H256" s="83">
        <v>0</v>
      </c>
      <c r="I256" s="83">
        <v>0</v>
      </c>
      <c r="J256" s="83">
        <v>5800000</v>
      </c>
      <c r="K256" s="83">
        <v>0</v>
      </c>
      <c r="L256" s="83">
        <v>0</v>
      </c>
      <c r="M256" s="83">
        <v>0</v>
      </c>
      <c r="N256" s="83">
        <f t="shared" si="12"/>
        <v>5800000</v>
      </c>
      <c r="O256" s="61">
        <v>5800000</v>
      </c>
      <c r="P256" s="84">
        <f t="shared" si="13"/>
        <v>0</v>
      </c>
      <c r="Q256" s="84">
        <f t="shared" si="14"/>
        <v>0</v>
      </c>
      <c r="R256" s="84">
        <f t="shared" si="15"/>
        <v>0</v>
      </c>
      <c r="S256" s="83"/>
    </row>
    <row r="257" spans="1:19" ht="12.75" customHeight="1">
      <c r="A257" s="14">
        <v>250</v>
      </c>
      <c r="B257" s="14" t="s">
        <v>6190</v>
      </c>
      <c r="C257" s="16" t="s">
        <v>6191</v>
      </c>
      <c r="D257" s="16" t="s">
        <v>84</v>
      </c>
      <c r="E257" s="14" t="s">
        <v>6111</v>
      </c>
      <c r="F257" s="14" t="s">
        <v>32</v>
      </c>
      <c r="G257" s="83">
        <v>18</v>
      </c>
      <c r="H257" s="83">
        <v>0</v>
      </c>
      <c r="I257" s="83">
        <v>0</v>
      </c>
      <c r="J257" s="83">
        <v>5220000</v>
      </c>
      <c r="K257" s="83">
        <v>0</v>
      </c>
      <c r="L257" s="83">
        <v>0</v>
      </c>
      <c r="M257" s="83">
        <v>0</v>
      </c>
      <c r="N257" s="83">
        <f t="shared" si="12"/>
        <v>5220000</v>
      </c>
      <c r="O257" s="61">
        <v>5220000</v>
      </c>
      <c r="P257" s="84">
        <f t="shared" si="13"/>
        <v>0</v>
      </c>
      <c r="Q257" s="84">
        <f t="shared" si="14"/>
        <v>0</v>
      </c>
      <c r="R257" s="84">
        <f t="shared" si="15"/>
        <v>0</v>
      </c>
      <c r="S257" s="83"/>
    </row>
    <row r="258" spans="1:19" ht="12.75" customHeight="1">
      <c r="A258" s="14">
        <v>251</v>
      </c>
      <c r="B258" s="14" t="s">
        <v>6192</v>
      </c>
      <c r="C258" s="16" t="s">
        <v>1103</v>
      </c>
      <c r="D258" s="16" t="s">
        <v>661</v>
      </c>
      <c r="E258" s="14" t="s">
        <v>6111</v>
      </c>
      <c r="F258" s="14" t="s">
        <v>32</v>
      </c>
      <c r="G258" s="83">
        <v>18</v>
      </c>
      <c r="H258" s="83">
        <v>0</v>
      </c>
      <c r="I258" s="83">
        <v>0</v>
      </c>
      <c r="J258" s="83">
        <v>5220000</v>
      </c>
      <c r="K258" s="83">
        <v>0</v>
      </c>
      <c r="L258" s="83">
        <v>0</v>
      </c>
      <c r="M258" s="83">
        <v>0</v>
      </c>
      <c r="N258" s="83">
        <f t="shared" si="12"/>
        <v>5220000</v>
      </c>
      <c r="O258" s="61">
        <v>5220000</v>
      </c>
      <c r="P258" s="84">
        <f t="shared" si="13"/>
        <v>0</v>
      </c>
      <c r="Q258" s="84">
        <f t="shared" si="14"/>
        <v>0</v>
      </c>
      <c r="R258" s="84">
        <f t="shared" si="15"/>
        <v>0</v>
      </c>
      <c r="S258" s="83"/>
    </row>
    <row r="259" spans="1:19">
      <c r="A259" s="14">
        <v>252</v>
      </c>
      <c r="B259" s="14" t="s">
        <v>6193</v>
      </c>
      <c r="C259" s="16" t="s">
        <v>6194</v>
      </c>
      <c r="D259" s="16" t="s">
        <v>96</v>
      </c>
      <c r="E259" s="14" t="s">
        <v>6111</v>
      </c>
      <c r="F259" s="14" t="s">
        <v>32</v>
      </c>
      <c r="G259" s="83">
        <v>10</v>
      </c>
      <c r="H259" s="83">
        <v>0</v>
      </c>
      <c r="I259" s="83">
        <v>0</v>
      </c>
      <c r="J259" s="83">
        <v>2900000</v>
      </c>
      <c r="K259" s="83">
        <v>0</v>
      </c>
      <c r="L259" s="83">
        <v>0</v>
      </c>
      <c r="M259" s="83">
        <v>0</v>
      </c>
      <c r="N259" s="83">
        <f t="shared" si="12"/>
        <v>2900000</v>
      </c>
      <c r="O259" s="61">
        <v>0</v>
      </c>
      <c r="P259" s="84">
        <f t="shared" si="13"/>
        <v>2900000</v>
      </c>
      <c r="Q259" s="84">
        <f t="shared" si="14"/>
        <v>0</v>
      </c>
      <c r="R259" s="84">
        <f t="shared" si="15"/>
        <v>2900000</v>
      </c>
      <c r="S259" s="83"/>
    </row>
    <row r="260" spans="1:19" ht="12.75" customHeight="1">
      <c r="A260" s="14">
        <v>253</v>
      </c>
      <c r="B260" s="14" t="s">
        <v>6195</v>
      </c>
      <c r="C260" s="16" t="s">
        <v>6196</v>
      </c>
      <c r="D260" s="16" t="s">
        <v>259</v>
      </c>
      <c r="E260" s="14" t="s">
        <v>6111</v>
      </c>
      <c r="F260" s="14" t="s">
        <v>64</v>
      </c>
      <c r="G260" s="83">
        <v>18</v>
      </c>
      <c r="H260" s="83">
        <v>0</v>
      </c>
      <c r="I260" s="83">
        <v>0</v>
      </c>
      <c r="J260" s="83">
        <v>5220000</v>
      </c>
      <c r="K260" s="83">
        <v>0</v>
      </c>
      <c r="L260" s="83">
        <v>0</v>
      </c>
      <c r="M260" s="83">
        <f>G260*290000*0.7</f>
        <v>3654000</v>
      </c>
      <c r="N260" s="83">
        <f t="shared" si="12"/>
        <v>5220000</v>
      </c>
      <c r="O260" s="61">
        <v>5220000</v>
      </c>
      <c r="P260" s="84">
        <f t="shared" si="13"/>
        <v>0</v>
      </c>
      <c r="Q260" s="84">
        <f t="shared" si="14"/>
        <v>0</v>
      </c>
      <c r="R260" s="84">
        <f t="shared" si="15"/>
        <v>0</v>
      </c>
      <c r="S260" s="83"/>
    </row>
    <row r="261" spans="1:19" ht="12.75" customHeight="1">
      <c r="A261" s="14">
        <v>254</v>
      </c>
      <c r="B261" s="14" t="s">
        <v>6197</v>
      </c>
      <c r="C261" s="16" t="s">
        <v>1696</v>
      </c>
      <c r="D261" s="16" t="s">
        <v>6198</v>
      </c>
      <c r="E261" s="14" t="s">
        <v>6111</v>
      </c>
      <c r="F261" s="14" t="s">
        <v>64</v>
      </c>
      <c r="G261" s="83">
        <v>22</v>
      </c>
      <c r="H261" s="83">
        <v>0</v>
      </c>
      <c r="I261" s="83">
        <v>0</v>
      </c>
      <c r="J261" s="83">
        <v>6380000</v>
      </c>
      <c r="K261" s="83">
        <v>0</v>
      </c>
      <c r="L261" s="83">
        <v>0</v>
      </c>
      <c r="M261" s="83">
        <f>G261*290000*0.7</f>
        <v>4466000</v>
      </c>
      <c r="N261" s="83">
        <f t="shared" si="12"/>
        <v>6380000</v>
      </c>
      <c r="O261" s="61">
        <v>6380000</v>
      </c>
      <c r="P261" s="84">
        <f t="shared" si="13"/>
        <v>0</v>
      </c>
      <c r="Q261" s="84">
        <f t="shared" si="14"/>
        <v>0</v>
      </c>
      <c r="R261" s="84">
        <f t="shared" si="15"/>
        <v>0</v>
      </c>
      <c r="S261" s="83"/>
    </row>
    <row r="262" spans="1:19">
      <c r="A262" s="14">
        <v>255</v>
      </c>
      <c r="B262" s="14" t="s">
        <v>6199</v>
      </c>
      <c r="C262" s="16" t="s">
        <v>858</v>
      </c>
      <c r="D262" s="16" t="s">
        <v>84</v>
      </c>
      <c r="E262" s="14" t="s">
        <v>6111</v>
      </c>
      <c r="F262" s="14" t="s">
        <v>32</v>
      </c>
      <c r="G262" s="83">
        <v>22</v>
      </c>
      <c r="H262" s="83">
        <v>0</v>
      </c>
      <c r="I262" s="83">
        <v>0</v>
      </c>
      <c r="J262" s="83">
        <v>6380000</v>
      </c>
      <c r="K262" s="83">
        <v>0</v>
      </c>
      <c r="L262" s="83">
        <v>0</v>
      </c>
      <c r="M262" s="83">
        <v>0</v>
      </c>
      <c r="N262" s="83">
        <f t="shared" si="12"/>
        <v>6380000</v>
      </c>
      <c r="O262" s="61">
        <v>0</v>
      </c>
      <c r="P262" s="84">
        <f t="shared" si="13"/>
        <v>6380000</v>
      </c>
      <c r="Q262" s="84">
        <f t="shared" si="14"/>
        <v>0</v>
      </c>
      <c r="R262" s="84">
        <f t="shared" si="15"/>
        <v>6380000</v>
      </c>
      <c r="S262" s="83"/>
    </row>
    <row r="263" spans="1:19" ht="12.75" customHeight="1">
      <c r="A263" s="14">
        <v>256</v>
      </c>
      <c r="B263" s="14" t="s">
        <v>6200</v>
      </c>
      <c r="C263" s="16" t="s">
        <v>4629</v>
      </c>
      <c r="D263" s="16" t="s">
        <v>96</v>
      </c>
      <c r="E263" s="14" t="s">
        <v>6111</v>
      </c>
      <c r="F263" s="14" t="s">
        <v>32</v>
      </c>
      <c r="G263" s="83">
        <v>18</v>
      </c>
      <c r="H263" s="83">
        <v>0</v>
      </c>
      <c r="I263" s="83">
        <v>0</v>
      </c>
      <c r="J263" s="83">
        <v>5220000</v>
      </c>
      <c r="K263" s="83">
        <v>0</v>
      </c>
      <c r="L263" s="83">
        <v>0</v>
      </c>
      <c r="M263" s="83">
        <v>0</v>
      </c>
      <c r="N263" s="83">
        <f t="shared" si="12"/>
        <v>5220000</v>
      </c>
      <c r="O263" s="61">
        <v>5220000</v>
      </c>
      <c r="P263" s="84">
        <f t="shared" si="13"/>
        <v>0</v>
      </c>
      <c r="Q263" s="84">
        <f t="shared" si="14"/>
        <v>0</v>
      </c>
      <c r="R263" s="84">
        <f t="shared" si="15"/>
        <v>0</v>
      </c>
      <c r="S263" s="83"/>
    </row>
    <row r="264" spans="1:19" ht="12.75" customHeight="1">
      <c r="A264" s="14">
        <v>257</v>
      </c>
      <c r="B264" s="14" t="s">
        <v>6201</v>
      </c>
      <c r="C264" s="16" t="s">
        <v>6202</v>
      </c>
      <c r="D264" s="16" t="s">
        <v>67</v>
      </c>
      <c r="E264" s="14" t="s">
        <v>6111</v>
      </c>
      <c r="F264" s="14" t="s">
        <v>32</v>
      </c>
      <c r="G264" s="83">
        <v>21</v>
      </c>
      <c r="H264" s="83">
        <v>0</v>
      </c>
      <c r="I264" s="83">
        <v>0</v>
      </c>
      <c r="J264" s="83">
        <v>6090000</v>
      </c>
      <c r="K264" s="83">
        <v>0</v>
      </c>
      <c r="L264" s="83">
        <v>0</v>
      </c>
      <c r="M264" s="83">
        <v>0</v>
      </c>
      <c r="N264" s="83">
        <f t="shared" si="12"/>
        <v>6090000</v>
      </c>
      <c r="O264" s="61">
        <v>6090000</v>
      </c>
      <c r="P264" s="84">
        <f t="shared" si="13"/>
        <v>0</v>
      </c>
      <c r="Q264" s="84">
        <f t="shared" si="14"/>
        <v>0</v>
      </c>
      <c r="R264" s="84">
        <f t="shared" si="15"/>
        <v>0</v>
      </c>
      <c r="S264" s="83"/>
    </row>
    <row r="265" spans="1:19" ht="12.75" customHeight="1">
      <c r="A265" s="14">
        <v>258</v>
      </c>
      <c r="B265" s="14" t="s">
        <v>6203</v>
      </c>
      <c r="C265" s="16" t="s">
        <v>6204</v>
      </c>
      <c r="D265" s="16" t="s">
        <v>2279</v>
      </c>
      <c r="E265" s="14" t="s">
        <v>6205</v>
      </c>
      <c r="F265" s="14" t="s">
        <v>32</v>
      </c>
      <c r="G265" s="83">
        <v>20</v>
      </c>
      <c r="H265" s="83">
        <v>0</v>
      </c>
      <c r="I265" s="83">
        <v>0</v>
      </c>
      <c r="J265" s="83">
        <v>5800000</v>
      </c>
      <c r="K265" s="83">
        <v>0</v>
      </c>
      <c r="L265" s="83">
        <v>0</v>
      </c>
      <c r="M265" s="83">
        <v>0</v>
      </c>
      <c r="N265" s="83">
        <f t="shared" ref="N265:N328" si="16">J265+K265+L265</f>
        <v>5800000</v>
      </c>
      <c r="O265" s="61">
        <v>5800000</v>
      </c>
      <c r="P265" s="84">
        <f t="shared" ref="P265:P328" si="17">N265-O265</f>
        <v>0</v>
      </c>
      <c r="Q265" s="84">
        <f t="shared" ref="Q265:Q328" si="18">IF(N265-O265&lt;0,O265-N265,0)</f>
        <v>0</v>
      </c>
      <c r="R265" s="84">
        <f t="shared" ref="R265:R328" si="19">IF(N265-O265&gt;0,N265-O265,0)</f>
        <v>0</v>
      </c>
      <c r="S265" s="83"/>
    </row>
    <row r="266" spans="1:19" ht="12.75" customHeight="1">
      <c r="A266" s="14">
        <v>259</v>
      </c>
      <c r="B266" s="14" t="s">
        <v>6206</v>
      </c>
      <c r="C266" s="16" t="s">
        <v>6207</v>
      </c>
      <c r="D266" s="16" t="s">
        <v>135</v>
      </c>
      <c r="E266" s="14" t="s">
        <v>6205</v>
      </c>
      <c r="F266" s="14" t="s">
        <v>32</v>
      </c>
      <c r="G266" s="83">
        <v>17</v>
      </c>
      <c r="H266" s="83">
        <v>0</v>
      </c>
      <c r="I266" s="83">
        <v>0</v>
      </c>
      <c r="J266" s="83">
        <v>4930000</v>
      </c>
      <c r="K266" s="83">
        <v>0</v>
      </c>
      <c r="L266" s="83">
        <v>0</v>
      </c>
      <c r="M266" s="83">
        <v>0</v>
      </c>
      <c r="N266" s="83">
        <f t="shared" si="16"/>
        <v>4930000</v>
      </c>
      <c r="O266" s="61">
        <v>4930000</v>
      </c>
      <c r="P266" s="84">
        <f t="shared" si="17"/>
        <v>0</v>
      </c>
      <c r="Q266" s="84">
        <f t="shared" si="18"/>
        <v>0</v>
      </c>
      <c r="R266" s="84">
        <f t="shared" si="19"/>
        <v>0</v>
      </c>
      <c r="S266" s="83"/>
    </row>
    <row r="267" spans="1:19" ht="12.75" customHeight="1">
      <c r="A267" s="14">
        <v>260</v>
      </c>
      <c r="B267" s="14" t="s">
        <v>6208</v>
      </c>
      <c r="C267" s="16" t="s">
        <v>473</v>
      </c>
      <c r="D267" s="16" t="s">
        <v>1407</v>
      </c>
      <c r="E267" s="14" t="s">
        <v>6205</v>
      </c>
      <c r="F267" s="14" t="s">
        <v>32</v>
      </c>
      <c r="G267" s="83">
        <v>17</v>
      </c>
      <c r="H267" s="83">
        <v>0</v>
      </c>
      <c r="I267" s="83">
        <v>0</v>
      </c>
      <c r="J267" s="83">
        <v>4930000</v>
      </c>
      <c r="K267" s="83">
        <v>0</v>
      </c>
      <c r="L267" s="83">
        <v>0</v>
      </c>
      <c r="M267" s="83">
        <v>0</v>
      </c>
      <c r="N267" s="83">
        <f t="shared" si="16"/>
        <v>4930000</v>
      </c>
      <c r="O267" s="61">
        <v>4930000</v>
      </c>
      <c r="P267" s="84">
        <f t="shared" si="17"/>
        <v>0</v>
      </c>
      <c r="Q267" s="84">
        <f t="shared" si="18"/>
        <v>0</v>
      </c>
      <c r="R267" s="84">
        <f t="shared" si="19"/>
        <v>0</v>
      </c>
      <c r="S267" s="83"/>
    </row>
    <row r="268" spans="1:19">
      <c r="A268" s="14">
        <v>261</v>
      </c>
      <c r="B268" s="14" t="s">
        <v>6209</v>
      </c>
      <c r="C268" s="16" t="s">
        <v>6028</v>
      </c>
      <c r="D268" s="16" t="s">
        <v>36</v>
      </c>
      <c r="E268" s="14" t="s">
        <v>6205</v>
      </c>
      <c r="F268" s="14" t="s">
        <v>32</v>
      </c>
      <c r="G268" s="83">
        <v>10</v>
      </c>
      <c r="H268" s="83">
        <v>0</v>
      </c>
      <c r="I268" s="83">
        <v>0</v>
      </c>
      <c r="J268" s="83">
        <v>2900000</v>
      </c>
      <c r="K268" s="83">
        <v>0</v>
      </c>
      <c r="L268" s="83">
        <v>0</v>
      </c>
      <c r="M268" s="83">
        <v>0</v>
      </c>
      <c r="N268" s="83">
        <f t="shared" si="16"/>
        <v>2900000</v>
      </c>
      <c r="O268" s="61">
        <v>0</v>
      </c>
      <c r="P268" s="84">
        <f t="shared" si="17"/>
        <v>2900000</v>
      </c>
      <c r="Q268" s="84">
        <f t="shared" si="18"/>
        <v>0</v>
      </c>
      <c r="R268" s="84">
        <f t="shared" si="19"/>
        <v>2900000</v>
      </c>
      <c r="S268" s="83"/>
    </row>
    <row r="269" spans="1:19" ht="12.75" customHeight="1">
      <c r="A269" s="14">
        <v>262</v>
      </c>
      <c r="B269" s="14" t="s">
        <v>6210</v>
      </c>
      <c r="C269" s="16" t="s">
        <v>29</v>
      </c>
      <c r="D269" s="16" t="s">
        <v>644</v>
      </c>
      <c r="E269" s="14" t="s">
        <v>6205</v>
      </c>
      <c r="F269" s="14" t="s">
        <v>32</v>
      </c>
      <c r="G269" s="83">
        <v>19</v>
      </c>
      <c r="H269" s="83">
        <v>0</v>
      </c>
      <c r="I269" s="83">
        <v>0</v>
      </c>
      <c r="J269" s="83">
        <v>5510000</v>
      </c>
      <c r="K269" s="83">
        <v>0</v>
      </c>
      <c r="L269" s="83">
        <v>0</v>
      </c>
      <c r="M269" s="83">
        <v>0</v>
      </c>
      <c r="N269" s="83">
        <f t="shared" si="16"/>
        <v>5510000</v>
      </c>
      <c r="O269" s="61">
        <v>5510000</v>
      </c>
      <c r="P269" s="84">
        <f t="shared" si="17"/>
        <v>0</v>
      </c>
      <c r="Q269" s="84">
        <f t="shared" si="18"/>
        <v>0</v>
      </c>
      <c r="R269" s="84">
        <f t="shared" si="19"/>
        <v>0</v>
      </c>
      <c r="S269" s="83"/>
    </row>
    <row r="270" spans="1:19" ht="12.75" customHeight="1">
      <c r="A270" s="14">
        <v>263</v>
      </c>
      <c r="B270" s="14" t="s">
        <v>6211</v>
      </c>
      <c r="C270" s="16" t="s">
        <v>667</v>
      </c>
      <c r="D270" s="16" t="s">
        <v>1404</v>
      </c>
      <c r="E270" s="14" t="s">
        <v>6205</v>
      </c>
      <c r="F270" s="14" t="s">
        <v>32</v>
      </c>
      <c r="G270" s="83">
        <v>17</v>
      </c>
      <c r="H270" s="83">
        <v>0</v>
      </c>
      <c r="I270" s="83">
        <v>0</v>
      </c>
      <c r="J270" s="83">
        <v>4930000</v>
      </c>
      <c r="K270" s="83">
        <v>0</v>
      </c>
      <c r="L270" s="83">
        <v>0</v>
      </c>
      <c r="M270" s="83">
        <v>0</v>
      </c>
      <c r="N270" s="83">
        <f t="shared" si="16"/>
        <v>4930000</v>
      </c>
      <c r="O270" s="61">
        <v>4930000</v>
      </c>
      <c r="P270" s="84">
        <f t="shared" si="17"/>
        <v>0</v>
      </c>
      <c r="Q270" s="84">
        <f t="shared" si="18"/>
        <v>0</v>
      </c>
      <c r="R270" s="84">
        <f t="shared" si="19"/>
        <v>0</v>
      </c>
      <c r="S270" s="83"/>
    </row>
    <row r="271" spans="1:19" ht="12.75" customHeight="1">
      <c r="A271" s="14">
        <v>264</v>
      </c>
      <c r="B271" s="14" t="s">
        <v>6212</v>
      </c>
      <c r="C271" s="16" t="s">
        <v>514</v>
      </c>
      <c r="D271" s="16" t="s">
        <v>344</v>
      </c>
      <c r="E271" s="14" t="s">
        <v>6205</v>
      </c>
      <c r="F271" s="14" t="s">
        <v>32</v>
      </c>
      <c r="G271" s="83">
        <v>17</v>
      </c>
      <c r="H271" s="83">
        <v>0</v>
      </c>
      <c r="I271" s="83">
        <v>0</v>
      </c>
      <c r="J271" s="83">
        <v>4930000</v>
      </c>
      <c r="K271" s="83">
        <v>0</v>
      </c>
      <c r="L271" s="83">
        <v>0</v>
      </c>
      <c r="M271" s="83">
        <v>0</v>
      </c>
      <c r="N271" s="83">
        <f t="shared" si="16"/>
        <v>4930000</v>
      </c>
      <c r="O271" s="61">
        <v>4930000</v>
      </c>
      <c r="P271" s="84">
        <f t="shared" si="17"/>
        <v>0</v>
      </c>
      <c r="Q271" s="84">
        <f t="shared" si="18"/>
        <v>0</v>
      </c>
      <c r="R271" s="84">
        <f t="shared" si="19"/>
        <v>0</v>
      </c>
      <c r="S271" s="83"/>
    </row>
    <row r="272" spans="1:19" ht="12.75" customHeight="1">
      <c r="A272" s="14">
        <v>265</v>
      </c>
      <c r="B272" s="14" t="s">
        <v>6213</v>
      </c>
      <c r="C272" s="16" t="s">
        <v>6214</v>
      </c>
      <c r="D272" s="16" t="s">
        <v>638</v>
      </c>
      <c r="E272" s="14" t="s">
        <v>6205</v>
      </c>
      <c r="F272" s="14" t="s">
        <v>32</v>
      </c>
      <c r="G272" s="83">
        <v>18</v>
      </c>
      <c r="H272" s="83">
        <v>0</v>
      </c>
      <c r="I272" s="83">
        <v>0</v>
      </c>
      <c r="J272" s="83">
        <v>5220000</v>
      </c>
      <c r="K272" s="83">
        <v>0</v>
      </c>
      <c r="L272" s="83">
        <v>0</v>
      </c>
      <c r="M272" s="83">
        <v>0</v>
      </c>
      <c r="N272" s="83">
        <f t="shared" si="16"/>
        <v>5220000</v>
      </c>
      <c r="O272" s="61">
        <v>5220000</v>
      </c>
      <c r="P272" s="84">
        <f t="shared" si="17"/>
        <v>0</v>
      </c>
      <c r="Q272" s="84">
        <f t="shared" si="18"/>
        <v>0</v>
      </c>
      <c r="R272" s="84">
        <f t="shared" si="19"/>
        <v>0</v>
      </c>
      <c r="S272" s="83"/>
    </row>
    <row r="273" spans="1:19" ht="12.75" customHeight="1">
      <c r="A273" s="14">
        <v>266</v>
      </c>
      <c r="B273" s="14" t="s">
        <v>6215</v>
      </c>
      <c r="C273" s="16" t="s">
        <v>121</v>
      </c>
      <c r="D273" s="16" t="s">
        <v>285</v>
      </c>
      <c r="E273" s="14" t="s">
        <v>6205</v>
      </c>
      <c r="F273" s="14" t="s">
        <v>32</v>
      </c>
      <c r="G273" s="83">
        <v>17</v>
      </c>
      <c r="H273" s="83">
        <v>0</v>
      </c>
      <c r="I273" s="83">
        <v>0</v>
      </c>
      <c r="J273" s="83">
        <v>4930000</v>
      </c>
      <c r="K273" s="83">
        <v>0</v>
      </c>
      <c r="L273" s="83">
        <v>0</v>
      </c>
      <c r="M273" s="83">
        <v>0</v>
      </c>
      <c r="N273" s="83">
        <f t="shared" si="16"/>
        <v>4930000</v>
      </c>
      <c r="O273" s="61">
        <v>4930000</v>
      </c>
      <c r="P273" s="84">
        <f t="shared" si="17"/>
        <v>0</v>
      </c>
      <c r="Q273" s="84">
        <f t="shared" si="18"/>
        <v>0</v>
      </c>
      <c r="R273" s="84">
        <f t="shared" si="19"/>
        <v>0</v>
      </c>
      <c r="S273" s="83"/>
    </row>
    <row r="274" spans="1:19" ht="12.75" customHeight="1">
      <c r="A274" s="14">
        <v>267</v>
      </c>
      <c r="B274" s="14" t="s">
        <v>6216</v>
      </c>
      <c r="C274" s="16" t="s">
        <v>86</v>
      </c>
      <c r="D274" s="16" t="s">
        <v>903</v>
      </c>
      <c r="E274" s="14" t="s">
        <v>6205</v>
      </c>
      <c r="F274" s="14" t="s">
        <v>32</v>
      </c>
      <c r="G274" s="83">
        <v>16</v>
      </c>
      <c r="H274" s="83">
        <v>0</v>
      </c>
      <c r="I274" s="83">
        <v>0</v>
      </c>
      <c r="J274" s="83">
        <v>4640000</v>
      </c>
      <c r="K274" s="83">
        <v>0</v>
      </c>
      <c r="L274" s="83">
        <v>0</v>
      </c>
      <c r="M274" s="83">
        <v>0</v>
      </c>
      <c r="N274" s="83">
        <f t="shared" si="16"/>
        <v>4640000</v>
      </c>
      <c r="O274" s="61">
        <v>4640000</v>
      </c>
      <c r="P274" s="84">
        <f t="shared" si="17"/>
        <v>0</v>
      </c>
      <c r="Q274" s="84">
        <f t="shared" si="18"/>
        <v>0</v>
      </c>
      <c r="R274" s="84">
        <f t="shared" si="19"/>
        <v>0</v>
      </c>
      <c r="S274" s="83"/>
    </row>
    <row r="275" spans="1:19" ht="12.75" customHeight="1">
      <c r="A275" s="14">
        <v>268</v>
      </c>
      <c r="B275" s="14" t="s">
        <v>6217</v>
      </c>
      <c r="C275" s="16" t="s">
        <v>6218</v>
      </c>
      <c r="D275" s="16" t="s">
        <v>6219</v>
      </c>
      <c r="E275" s="14" t="s">
        <v>6205</v>
      </c>
      <c r="F275" s="14" t="s">
        <v>64</v>
      </c>
      <c r="G275" s="83">
        <v>17</v>
      </c>
      <c r="H275" s="83">
        <v>0</v>
      </c>
      <c r="I275" s="83">
        <v>0</v>
      </c>
      <c r="J275" s="83">
        <v>4930000</v>
      </c>
      <c r="K275" s="83">
        <v>0</v>
      </c>
      <c r="L275" s="83">
        <v>0</v>
      </c>
      <c r="M275" s="83">
        <f>G275*290000*0.7</f>
        <v>3451000</v>
      </c>
      <c r="N275" s="83">
        <f t="shared" si="16"/>
        <v>4930000</v>
      </c>
      <c r="O275" s="61">
        <v>4930000</v>
      </c>
      <c r="P275" s="84">
        <f t="shared" si="17"/>
        <v>0</v>
      </c>
      <c r="Q275" s="84">
        <f t="shared" si="18"/>
        <v>0</v>
      </c>
      <c r="R275" s="84">
        <f t="shared" si="19"/>
        <v>0</v>
      </c>
      <c r="S275" s="83"/>
    </row>
    <row r="276" spans="1:19" ht="12.75" customHeight="1">
      <c r="A276" s="14">
        <v>269</v>
      </c>
      <c r="B276" s="14" t="s">
        <v>6220</v>
      </c>
      <c r="C276" s="16" t="s">
        <v>86</v>
      </c>
      <c r="D276" s="16" t="s">
        <v>252</v>
      </c>
      <c r="E276" s="14" t="s">
        <v>6205</v>
      </c>
      <c r="F276" s="14" t="s">
        <v>32</v>
      </c>
      <c r="G276" s="83">
        <v>24</v>
      </c>
      <c r="H276" s="83">
        <v>0</v>
      </c>
      <c r="I276" s="83">
        <v>0</v>
      </c>
      <c r="J276" s="83">
        <v>6960000</v>
      </c>
      <c r="K276" s="83">
        <v>0</v>
      </c>
      <c r="L276" s="83">
        <v>0</v>
      </c>
      <c r="M276" s="83">
        <v>0</v>
      </c>
      <c r="N276" s="83">
        <f t="shared" si="16"/>
        <v>6960000</v>
      </c>
      <c r="O276" s="61">
        <v>6960000</v>
      </c>
      <c r="P276" s="84">
        <f t="shared" si="17"/>
        <v>0</v>
      </c>
      <c r="Q276" s="84">
        <f t="shared" si="18"/>
        <v>0</v>
      </c>
      <c r="R276" s="84">
        <f t="shared" si="19"/>
        <v>0</v>
      </c>
      <c r="S276" s="83"/>
    </row>
    <row r="277" spans="1:19" ht="12.75" customHeight="1">
      <c r="A277" s="14">
        <v>270</v>
      </c>
      <c r="B277" s="14" t="s">
        <v>6221</v>
      </c>
      <c r="C277" s="16" t="s">
        <v>6222</v>
      </c>
      <c r="D277" s="16" t="s">
        <v>1569</v>
      </c>
      <c r="E277" s="14" t="s">
        <v>6205</v>
      </c>
      <c r="F277" s="14" t="s">
        <v>204</v>
      </c>
      <c r="G277" s="83">
        <v>19</v>
      </c>
      <c r="H277" s="83">
        <v>0</v>
      </c>
      <c r="I277" s="83">
        <v>0</v>
      </c>
      <c r="J277" s="83">
        <v>5510000</v>
      </c>
      <c r="K277" s="83">
        <v>0</v>
      </c>
      <c r="L277" s="83">
        <v>0</v>
      </c>
      <c r="M277" s="83">
        <f>G277*290000</f>
        <v>5510000</v>
      </c>
      <c r="N277" s="83">
        <f t="shared" si="16"/>
        <v>5510000</v>
      </c>
      <c r="O277" s="61">
        <v>5510000</v>
      </c>
      <c r="P277" s="84">
        <f t="shared" si="17"/>
        <v>0</v>
      </c>
      <c r="Q277" s="84">
        <f t="shared" si="18"/>
        <v>0</v>
      </c>
      <c r="R277" s="84">
        <f t="shared" si="19"/>
        <v>0</v>
      </c>
      <c r="S277" s="83"/>
    </row>
    <row r="278" spans="1:19" ht="12.75" customHeight="1">
      <c r="A278" s="14">
        <v>271</v>
      </c>
      <c r="B278" s="14" t="s">
        <v>6223</v>
      </c>
      <c r="C278" s="16" t="s">
        <v>95</v>
      </c>
      <c r="D278" s="16" t="s">
        <v>1783</v>
      </c>
      <c r="E278" s="14" t="s">
        <v>6205</v>
      </c>
      <c r="F278" s="14" t="s">
        <v>32</v>
      </c>
      <c r="G278" s="83">
        <v>20</v>
      </c>
      <c r="H278" s="83">
        <v>0</v>
      </c>
      <c r="I278" s="83">
        <v>0</v>
      </c>
      <c r="J278" s="83">
        <v>5800000</v>
      </c>
      <c r="K278" s="83">
        <v>0</v>
      </c>
      <c r="L278" s="83">
        <v>0</v>
      </c>
      <c r="M278" s="83">
        <v>0</v>
      </c>
      <c r="N278" s="83">
        <f t="shared" si="16"/>
        <v>5800000</v>
      </c>
      <c r="O278" s="61">
        <v>5800000</v>
      </c>
      <c r="P278" s="84">
        <f t="shared" si="17"/>
        <v>0</v>
      </c>
      <c r="Q278" s="84">
        <f t="shared" si="18"/>
        <v>0</v>
      </c>
      <c r="R278" s="84">
        <f t="shared" si="19"/>
        <v>0</v>
      </c>
      <c r="S278" s="83"/>
    </row>
    <row r="279" spans="1:19" ht="12.75" customHeight="1">
      <c r="A279" s="14">
        <v>272</v>
      </c>
      <c r="B279" s="14" t="s">
        <v>6224</v>
      </c>
      <c r="C279" s="16" t="s">
        <v>321</v>
      </c>
      <c r="D279" s="16" t="s">
        <v>661</v>
      </c>
      <c r="E279" s="14" t="s">
        <v>6205</v>
      </c>
      <c r="F279" s="14" t="s">
        <v>32</v>
      </c>
      <c r="G279" s="83">
        <v>18</v>
      </c>
      <c r="H279" s="83">
        <v>0</v>
      </c>
      <c r="I279" s="83">
        <v>0</v>
      </c>
      <c r="J279" s="83">
        <v>5220000</v>
      </c>
      <c r="K279" s="83">
        <v>0</v>
      </c>
      <c r="L279" s="83">
        <v>0</v>
      </c>
      <c r="M279" s="83">
        <v>0</v>
      </c>
      <c r="N279" s="83">
        <f t="shared" si="16"/>
        <v>5220000</v>
      </c>
      <c r="O279" s="61">
        <v>5220000</v>
      </c>
      <c r="P279" s="84">
        <f t="shared" si="17"/>
        <v>0</v>
      </c>
      <c r="Q279" s="84">
        <f t="shared" si="18"/>
        <v>0</v>
      </c>
      <c r="R279" s="84">
        <f t="shared" si="19"/>
        <v>0</v>
      </c>
      <c r="S279" s="83"/>
    </row>
    <row r="280" spans="1:19" ht="12.75" customHeight="1">
      <c r="A280" s="14">
        <v>273</v>
      </c>
      <c r="B280" s="14" t="s">
        <v>6225</v>
      </c>
      <c r="C280" s="16" t="s">
        <v>833</v>
      </c>
      <c r="D280" s="16" t="s">
        <v>829</v>
      </c>
      <c r="E280" s="14" t="s">
        <v>6205</v>
      </c>
      <c r="F280" s="14" t="s">
        <v>64</v>
      </c>
      <c r="G280" s="83">
        <v>22</v>
      </c>
      <c r="H280" s="83">
        <v>0</v>
      </c>
      <c r="I280" s="83">
        <v>0</v>
      </c>
      <c r="J280" s="83">
        <v>6380000</v>
      </c>
      <c r="K280" s="83">
        <v>0</v>
      </c>
      <c r="L280" s="83">
        <v>0</v>
      </c>
      <c r="M280" s="83">
        <f>G280*290000*0.7</f>
        <v>4466000</v>
      </c>
      <c r="N280" s="83">
        <f t="shared" si="16"/>
        <v>6380000</v>
      </c>
      <c r="O280" s="61">
        <v>6380000</v>
      </c>
      <c r="P280" s="84">
        <f t="shared" si="17"/>
        <v>0</v>
      </c>
      <c r="Q280" s="84">
        <f t="shared" si="18"/>
        <v>0</v>
      </c>
      <c r="R280" s="84">
        <f t="shared" si="19"/>
        <v>0</v>
      </c>
      <c r="S280" s="83"/>
    </row>
    <row r="281" spans="1:19" ht="12.75" customHeight="1">
      <c r="A281" s="14">
        <v>274</v>
      </c>
      <c r="B281" s="14" t="s">
        <v>6226</v>
      </c>
      <c r="C281" s="16" t="s">
        <v>86</v>
      </c>
      <c r="D281" s="16" t="s">
        <v>192</v>
      </c>
      <c r="E281" s="14" t="s">
        <v>6205</v>
      </c>
      <c r="F281" s="14" t="s">
        <v>32</v>
      </c>
      <c r="G281" s="83">
        <v>18</v>
      </c>
      <c r="H281" s="83">
        <v>6</v>
      </c>
      <c r="I281" s="83">
        <v>0</v>
      </c>
      <c r="J281" s="83">
        <v>5220000</v>
      </c>
      <c r="K281" s="83">
        <v>1740000</v>
      </c>
      <c r="L281" s="83">
        <v>0</v>
      </c>
      <c r="M281" s="83">
        <v>0</v>
      </c>
      <c r="N281" s="83">
        <f t="shared" si="16"/>
        <v>6960000</v>
      </c>
      <c r="O281" s="61">
        <v>7000000</v>
      </c>
      <c r="P281" s="84">
        <f t="shared" si="17"/>
        <v>-40000</v>
      </c>
      <c r="Q281" s="84">
        <f t="shared" si="18"/>
        <v>40000</v>
      </c>
      <c r="R281" s="84">
        <f t="shared" si="19"/>
        <v>0</v>
      </c>
      <c r="S281" s="83"/>
    </row>
    <row r="282" spans="1:19" ht="12.75" customHeight="1">
      <c r="A282" s="14">
        <v>275</v>
      </c>
      <c r="B282" s="14" t="s">
        <v>6227</v>
      </c>
      <c r="C282" s="16" t="s">
        <v>6228</v>
      </c>
      <c r="D282" s="16" t="s">
        <v>67</v>
      </c>
      <c r="E282" s="14" t="s">
        <v>6205</v>
      </c>
      <c r="F282" s="14" t="s">
        <v>204</v>
      </c>
      <c r="G282" s="83">
        <v>22</v>
      </c>
      <c r="H282" s="83">
        <v>0</v>
      </c>
      <c r="I282" s="83">
        <v>0</v>
      </c>
      <c r="J282" s="83">
        <v>6380000</v>
      </c>
      <c r="K282" s="83">
        <v>0</v>
      </c>
      <c r="L282" s="83">
        <v>0</v>
      </c>
      <c r="M282" s="83">
        <f>G282*290000</f>
        <v>6380000</v>
      </c>
      <c r="N282" s="83">
        <f t="shared" si="16"/>
        <v>6380000</v>
      </c>
      <c r="O282" s="61">
        <v>6380000</v>
      </c>
      <c r="P282" s="84">
        <f t="shared" si="17"/>
        <v>0</v>
      </c>
      <c r="Q282" s="84">
        <f t="shared" si="18"/>
        <v>0</v>
      </c>
      <c r="R282" s="84">
        <f t="shared" si="19"/>
        <v>0</v>
      </c>
      <c r="S282" s="83"/>
    </row>
    <row r="283" spans="1:19" ht="12.75" customHeight="1">
      <c r="A283" s="14">
        <v>276</v>
      </c>
      <c r="B283" s="14" t="s">
        <v>6229</v>
      </c>
      <c r="C283" s="16" t="s">
        <v>2473</v>
      </c>
      <c r="D283" s="16" t="s">
        <v>67</v>
      </c>
      <c r="E283" s="14" t="s">
        <v>6205</v>
      </c>
      <c r="F283" s="14" t="s">
        <v>32</v>
      </c>
      <c r="G283" s="83">
        <v>20</v>
      </c>
      <c r="H283" s="83">
        <v>0</v>
      </c>
      <c r="I283" s="83">
        <v>0</v>
      </c>
      <c r="J283" s="83">
        <v>5800000</v>
      </c>
      <c r="K283" s="83">
        <v>0</v>
      </c>
      <c r="L283" s="83">
        <v>0</v>
      </c>
      <c r="M283" s="83">
        <v>0</v>
      </c>
      <c r="N283" s="83">
        <f t="shared" si="16"/>
        <v>5800000</v>
      </c>
      <c r="O283" s="61">
        <v>5800000</v>
      </c>
      <c r="P283" s="84">
        <f t="shared" si="17"/>
        <v>0</v>
      </c>
      <c r="Q283" s="84">
        <f t="shared" si="18"/>
        <v>0</v>
      </c>
      <c r="R283" s="84">
        <f t="shared" si="19"/>
        <v>0</v>
      </c>
      <c r="S283" s="83"/>
    </row>
    <row r="284" spans="1:19" ht="12.75" customHeight="1">
      <c r="A284" s="14">
        <v>277</v>
      </c>
      <c r="B284" s="14" t="s">
        <v>6230</v>
      </c>
      <c r="C284" s="16" t="s">
        <v>1931</v>
      </c>
      <c r="D284" s="16" t="s">
        <v>1783</v>
      </c>
      <c r="E284" s="14" t="s">
        <v>6205</v>
      </c>
      <c r="F284" s="14" t="s">
        <v>32</v>
      </c>
      <c r="G284" s="83">
        <v>17</v>
      </c>
      <c r="H284" s="83">
        <v>0</v>
      </c>
      <c r="I284" s="83">
        <v>0</v>
      </c>
      <c r="J284" s="83">
        <v>4930000</v>
      </c>
      <c r="K284" s="83">
        <v>0</v>
      </c>
      <c r="L284" s="83">
        <v>0</v>
      </c>
      <c r="M284" s="83">
        <v>0</v>
      </c>
      <c r="N284" s="83">
        <f t="shared" si="16"/>
        <v>4930000</v>
      </c>
      <c r="O284" s="61">
        <v>4930000</v>
      </c>
      <c r="P284" s="84">
        <f t="shared" si="17"/>
        <v>0</v>
      </c>
      <c r="Q284" s="84">
        <f t="shared" si="18"/>
        <v>0</v>
      </c>
      <c r="R284" s="84">
        <f t="shared" si="19"/>
        <v>0</v>
      </c>
      <c r="S284" s="83"/>
    </row>
    <row r="285" spans="1:19" ht="12.75" customHeight="1">
      <c r="A285" s="14">
        <v>278</v>
      </c>
      <c r="B285" s="14" t="s">
        <v>6231</v>
      </c>
      <c r="C285" s="16" t="s">
        <v>86</v>
      </c>
      <c r="D285" s="16" t="s">
        <v>559</v>
      </c>
      <c r="E285" s="14" t="s">
        <v>6205</v>
      </c>
      <c r="F285" s="14" t="s">
        <v>32</v>
      </c>
      <c r="G285" s="83">
        <v>22</v>
      </c>
      <c r="H285" s="83">
        <v>0</v>
      </c>
      <c r="I285" s="83">
        <v>0</v>
      </c>
      <c r="J285" s="83">
        <v>6380000</v>
      </c>
      <c r="K285" s="83">
        <v>0</v>
      </c>
      <c r="L285" s="83">
        <v>0</v>
      </c>
      <c r="M285" s="83">
        <v>0</v>
      </c>
      <c r="N285" s="83">
        <f t="shared" si="16"/>
        <v>6380000</v>
      </c>
      <c r="O285" s="61">
        <v>6380000</v>
      </c>
      <c r="P285" s="84">
        <f t="shared" si="17"/>
        <v>0</v>
      </c>
      <c r="Q285" s="84">
        <f t="shared" si="18"/>
        <v>0</v>
      </c>
      <c r="R285" s="84">
        <f t="shared" si="19"/>
        <v>0</v>
      </c>
      <c r="S285" s="83"/>
    </row>
    <row r="286" spans="1:19" ht="12.75" customHeight="1">
      <c r="A286" s="14">
        <v>279</v>
      </c>
      <c r="B286" s="14" t="s">
        <v>6232</v>
      </c>
      <c r="C286" s="16" t="s">
        <v>29</v>
      </c>
      <c r="D286" s="16" t="s">
        <v>1407</v>
      </c>
      <c r="E286" s="14" t="s">
        <v>6205</v>
      </c>
      <c r="F286" s="14" t="s">
        <v>204</v>
      </c>
      <c r="G286" s="83">
        <v>19</v>
      </c>
      <c r="H286" s="83">
        <v>0</v>
      </c>
      <c r="I286" s="83">
        <v>0</v>
      </c>
      <c r="J286" s="83">
        <v>5510000</v>
      </c>
      <c r="K286" s="83">
        <v>0</v>
      </c>
      <c r="L286" s="83">
        <v>0</v>
      </c>
      <c r="M286" s="83">
        <f>G286*290000</f>
        <v>5510000</v>
      </c>
      <c r="N286" s="83">
        <f t="shared" si="16"/>
        <v>5510000</v>
      </c>
      <c r="O286" s="61">
        <v>5510000</v>
      </c>
      <c r="P286" s="84">
        <f t="shared" si="17"/>
        <v>0</v>
      </c>
      <c r="Q286" s="84">
        <f t="shared" si="18"/>
        <v>0</v>
      </c>
      <c r="R286" s="84">
        <f t="shared" si="19"/>
        <v>0</v>
      </c>
      <c r="S286" s="83"/>
    </row>
    <row r="287" spans="1:19" ht="12.75" customHeight="1">
      <c r="A287" s="14">
        <v>280</v>
      </c>
      <c r="B287" s="14" t="s">
        <v>6233</v>
      </c>
      <c r="C287" s="16" t="s">
        <v>976</v>
      </c>
      <c r="D287" s="16" t="s">
        <v>36</v>
      </c>
      <c r="E287" s="14" t="s">
        <v>6205</v>
      </c>
      <c r="F287" s="14" t="s">
        <v>32</v>
      </c>
      <c r="G287" s="83">
        <v>17</v>
      </c>
      <c r="H287" s="83">
        <v>0</v>
      </c>
      <c r="I287" s="83">
        <v>0</v>
      </c>
      <c r="J287" s="83">
        <v>4930000</v>
      </c>
      <c r="K287" s="83">
        <v>0</v>
      </c>
      <c r="L287" s="83">
        <v>0</v>
      </c>
      <c r="M287" s="83">
        <v>0</v>
      </c>
      <c r="N287" s="83">
        <f t="shared" si="16"/>
        <v>4930000</v>
      </c>
      <c r="O287" s="61">
        <v>4930000</v>
      </c>
      <c r="P287" s="84">
        <f t="shared" si="17"/>
        <v>0</v>
      </c>
      <c r="Q287" s="84">
        <f t="shared" si="18"/>
        <v>0</v>
      </c>
      <c r="R287" s="84">
        <f t="shared" si="19"/>
        <v>0</v>
      </c>
      <c r="S287" s="83"/>
    </row>
    <row r="288" spans="1:19" ht="12.75" customHeight="1">
      <c r="A288" s="14">
        <v>281</v>
      </c>
      <c r="B288" s="14" t="s">
        <v>6234</v>
      </c>
      <c r="C288" s="16" t="s">
        <v>858</v>
      </c>
      <c r="D288" s="16" t="s">
        <v>252</v>
      </c>
      <c r="E288" s="14" t="s">
        <v>6205</v>
      </c>
      <c r="F288" s="14" t="s">
        <v>32</v>
      </c>
      <c r="G288" s="83">
        <v>23</v>
      </c>
      <c r="H288" s="83">
        <v>0</v>
      </c>
      <c r="I288" s="83">
        <v>0</v>
      </c>
      <c r="J288" s="83">
        <v>6670000</v>
      </c>
      <c r="K288" s="83">
        <v>0</v>
      </c>
      <c r="L288" s="83">
        <v>0</v>
      </c>
      <c r="M288" s="83">
        <v>0</v>
      </c>
      <c r="N288" s="83">
        <f t="shared" si="16"/>
        <v>6670000</v>
      </c>
      <c r="O288" s="61">
        <v>6670000</v>
      </c>
      <c r="P288" s="84">
        <f t="shared" si="17"/>
        <v>0</v>
      </c>
      <c r="Q288" s="84">
        <f t="shared" si="18"/>
        <v>0</v>
      </c>
      <c r="R288" s="84">
        <f t="shared" si="19"/>
        <v>0</v>
      </c>
      <c r="S288" s="83"/>
    </row>
    <row r="289" spans="1:19" ht="12.75" customHeight="1">
      <c r="A289" s="14">
        <v>282</v>
      </c>
      <c r="B289" s="14" t="s">
        <v>6235</v>
      </c>
      <c r="C289" s="16" t="s">
        <v>152</v>
      </c>
      <c r="D289" s="16" t="s">
        <v>360</v>
      </c>
      <c r="E289" s="14" t="s">
        <v>6205</v>
      </c>
      <c r="F289" s="14" t="s">
        <v>32</v>
      </c>
      <c r="G289" s="83">
        <v>20</v>
      </c>
      <c r="H289" s="83">
        <v>4</v>
      </c>
      <c r="I289" s="83">
        <v>0</v>
      </c>
      <c r="J289" s="83">
        <v>5800000</v>
      </c>
      <c r="K289" s="83">
        <v>1160000</v>
      </c>
      <c r="L289" s="83">
        <v>0</v>
      </c>
      <c r="M289" s="83">
        <v>0</v>
      </c>
      <c r="N289" s="83">
        <f t="shared" si="16"/>
        <v>6960000</v>
      </c>
      <c r="O289" s="61">
        <v>6960000</v>
      </c>
      <c r="P289" s="84">
        <f t="shared" si="17"/>
        <v>0</v>
      </c>
      <c r="Q289" s="84">
        <f t="shared" si="18"/>
        <v>0</v>
      </c>
      <c r="R289" s="84">
        <f t="shared" si="19"/>
        <v>0</v>
      </c>
      <c r="S289" s="83"/>
    </row>
    <row r="290" spans="1:19" ht="12.75" customHeight="1">
      <c r="A290" s="14">
        <v>283</v>
      </c>
      <c r="B290" s="14" t="s">
        <v>6236</v>
      </c>
      <c r="C290" s="16" t="s">
        <v>152</v>
      </c>
      <c r="D290" s="16" t="s">
        <v>1783</v>
      </c>
      <c r="E290" s="14" t="s">
        <v>6205</v>
      </c>
      <c r="F290" s="14" t="s">
        <v>32</v>
      </c>
      <c r="G290" s="83">
        <v>19</v>
      </c>
      <c r="H290" s="83">
        <v>0</v>
      </c>
      <c r="I290" s="83">
        <v>0</v>
      </c>
      <c r="J290" s="83">
        <v>5510000</v>
      </c>
      <c r="K290" s="83">
        <v>0</v>
      </c>
      <c r="L290" s="83">
        <v>0</v>
      </c>
      <c r="M290" s="83">
        <v>0</v>
      </c>
      <c r="N290" s="83">
        <f t="shared" si="16"/>
        <v>5510000</v>
      </c>
      <c r="O290" s="61">
        <v>5510000</v>
      </c>
      <c r="P290" s="84">
        <f t="shared" si="17"/>
        <v>0</v>
      </c>
      <c r="Q290" s="84">
        <f t="shared" si="18"/>
        <v>0</v>
      </c>
      <c r="R290" s="84">
        <f t="shared" si="19"/>
        <v>0</v>
      </c>
      <c r="S290" s="83"/>
    </row>
    <row r="291" spans="1:19" ht="12.75" customHeight="1">
      <c r="A291" s="14">
        <v>284</v>
      </c>
      <c r="B291" s="14" t="s">
        <v>6237</v>
      </c>
      <c r="C291" s="16" t="s">
        <v>667</v>
      </c>
      <c r="D291" s="16" t="s">
        <v>829</v>
      </c>
      <c r="E291" s="14" t="s">
        <v>6205</v>
      </c>
      <c r="F291" s="14" t="s">
        <v>32</v>
      </c>
      <c r="G291" s="83">
        <v>13</v>
      </c>
      <c r="H291" s="83">
        <v>0</v>
      </c>
      <c r="I291" s="83">
        <v>0</v>
      </c>
      <c r="J291" s="83">
        <v>3770000</v>
      </c>
      <c r="K291" s="83">
        <v>0</v>
      </c>
      <c r="L291" s="83">
        <v>0</v>
      </c>
      <c r="M291" s="83">
        <v>0</v>
      </c>
      <c r="N291" s="83">
        <f t="shared" si="16"/>
        <v>3770000</v>
      </c>
      <c r="O291" s="61">
        <v>3770000</v>
      </c>
      <c r="P291" s="84">
        <f t="shared" si="17"/>
        <v>0</v>
      </c>
      <c r="Q291" s="84">
        <f t="shared" si="18"/>
        <v>0</v>
      </c>
      <c r="R291" s="84">
        <f t="shared" si="19"/>
        <v>0</v>
      </c>
      <c r="S291" s="83"/>
    </row>
    <row r="292" spans="1:19" ht="12.75" customHeight="1">
      <c r="A292" s="14">
        <v>285</v>
      </c>
      <c r="B292" s="14" t="s">
        <v>6238</v>
      </c>
      <c r="C292" s="16" t="s">
        <v>6239</v>
      </c>
      <c r="D292" s="16" t="s">
        <v>328</v>
      </c>
      <c r="E292" s="14" t="s">
        <v>6205</v>
      </c>
      <c r="F292" s="14" t="s">
        <v>32</v>
      </c>
      <c r="G292" s="83">
        <v>22</v>
      </c>
      <c r="H292" s="83">
        <v>0</v>
      </c>
      <c r="I292" s="83">
        <v>0</v>
      </c>
      <c r="J292" s="83">
        <v>6380000</v>
      </c>
      <c r="K292" s="83">
        <v>0</v>
      </c>
      <c r="L292" s="83">
        <v>0</v>
      </c>
      <c r="M292" s="83">
        <v>0</v>
      </c>
      <c r="N292" s="83">
        <f t="shared" si="16"/>
        <v>6380000</v>
      </c>
      <c r="O292" s="61">
        <v>6380000</v>
      </c>
      <c r="P292" s="84">
        <f t="shared" si="17"/>
        <v>0</v>
      </c>
      <c r="Q292" s="84">
        <f t="shared" si="18"/>
        <v>0</v>
      </c>
      <c r="R292" s="84">
        <f t="shared" si="19"/>
        <v>0</v>
      </c>
      <c r="S292" s="83"/>
    </row>
    <row r="293" spans="1:19" ht="12.75" customHeight="1">
      <c r="A293" s="14">
        <v>286</v>
      </c>
      <c r="B293" s="14" t="s">
        <v>6240</v>
      </c>
      <c r="C293" s="16" t="s">
        <v>6241</v>
      </c>
      <c r="D293" s="16" t="s">
        <v>285</v>
      </c>
      <c r="E293" s="14" t="s">
        <v>6205</v>
      </c>
      <c r="F293" s="14" t="s">
        <v>32</v>
      </c>
      <c r="G293" s="83">
        <v>19</v>
      </c>
      <c r="H293" s="83">
        <v>0</v>
      </c>
      <c r="I293" s="83">
        <v>0</v>
      </c>
      <c r="J293" s="83">
        <v>5510000</v>
      </c>
      <c r="K293" s="83">
        <v>0</v>
      </c>
      <c r="L293" s="83">
        <v>0</v>
      </c>
      <c r="M293" s="83">
        <v>0</v>
      </c>
      <c r="N293" s="83">
        <f t="shared" si="16"/>
        <v>5510000</v>
      </c>
      <c r="O293" s="61">
        <v>5510000</v>
      </c>
      <c r="P293" s="84">
        <f t="shared" si="17"/>
        <v>0</v>
      </c>
      <c r="Q293" s="84">
        <f t="shared" si="18"/>
        <v>0</v>
      </c>
      <c r="R293" s="84">
        <f t="shared" si="19"/>
        <v>0</v>
      </c>
      <c r="S293" s="83"/>
    </row>
    <row r="294" spans="1:19" ht="12.75" customHeight="1">
      <c r="A294" s="14">
        <v>287</v>
      </c>
      <c r="B294" s="14" t="s">
        <v>6242</v>
      </c>
      <c r="C294" s="16" t="s">
        <v>833</v>
      </c>
      <c r="D294" s="16" t="s">
        <v>2279</v>
      </c>
      <c r="E294" s="14" t="s">
        <v>6205</v>
      </c>
      <c r="F294" s="14" t="s">
        <v>64</v>
      </c>
      <c r="G294" s="83">
        <v>23</v>
      </c>
      <c r="H294" s="83">
        <v>0</v>
      </c>
      <c r="I294" s="83">
        <v>0</v>
      </c>
      <c r="J294" s="83">
        <v>6670000</v>
      </c>
      <c r="K294" s="83">
        <v>0</v>
      </c>
      <c r="L294" s="83">
        <v>0</v>
      </c>
      <c r="M294" s="83">
        <f>G294*290000*0.7</f>
        <v>4669000</v>
      </c>
      <c r="N294" s="83">
        <f t="shared" si="16"/>
        <v>6670000</v>
      </c>
      <c r="O294" s="61">
        <v>6670000</v>
      </c>
      <c r="P294" s="84">
        <f t="shared" si="17"/>
        <v>0</v>
      </c>
      <c r="Q294" s="84">
        <f t="shared" si="18"/>
        <v>0</v>
      </c>
      <c r="R294" s="84">
        <f t="shared" si="19"/>
        <v>0</v>
      </c>
      <c r="S294" s="83"/>
    </row>
    <row r="295" spans="1:19" ht="12.75" customHeight="1">
      <c r="A295" s="14">
        <v>288</v>
      </c>
      <c r="B295" s="14" t="s">
        <v>6243</v>
      </c>
      <c r="C295" s="16" t="s">
        <v>6244</v>
      </c>
      <c r="D295" s="16" t="s">
        <v>155</v>
      </c>
      <c r="E295" s="14" t="s">
        <v>6205</v>
      </c>
      <c r="F295" s="14" t="s">
        <v>64</v>
      </c>
      <c r="G295" s="83">
        <v>22</v>
      </c>
      <c r="H295" s="83">
        <v>0</v>
      </c>
      <c r="I295" s="83">
        <v>0</v>
      </c>
      <c r="J295" s="83">
        <v>6380000</v>
      </c>
      <c r="K295" s="83">
        <v>0</v>
      </c>
      <c r="L295" s="83">
        <v>0</v>
      </c>
      <c r="M295" s="83">
        <f>G295*290000*0.7</f>
        <v>4466000</v>
      </c>
      <c r="N295" s="83">
        <f t="shared" si="16"/>
        <v>6380000</v>
      </c>
      <c r="O295" s="61">
        <v>6380000</v>
      </c>
      <c r="P295" s="84">
        <f t="shared" si="17"/>
        <v>0</v>
      </c>
      <c r="Q295" s="84">
        <f t="shared" si="18"/>
        <v>0</v>
      </c>
      <c r="R295" s="84">
        <f t="shared" si="19"/>
        <v>0</v>
      </c>
      <c r="S295" s="83"/>
    </row>
    <row r="296" spans="1:19">
      <c r="A296" s="14">
        <v>289</v>
      </c>
      <c r="B296" s="14" t="s">
        <v>6245</v>
      </c>
      <c r="C296" s="16" t="s">
        <v>6246</v>
      </c>
      <c r="D296" s="16" t="s">
        <v>644</v>
      </c>
      <c r="E296" s="14" t="s">
        <v>6205</v>
      </c>
      <c r="F296" s="14" t="s">
        <v>32</v>
      </c>
      <c r="G296" s="83">
        <v>17</v>
      </c>
      <c r="H296" s="83">
        <v>3</v>
      </c>
      <c r="I296" s="83">
        <v>0</v>
      </c>
      <c r="J296" s="83">
        <v>4930000</v>
      </c>
      <c r="K296" s="83">
        <v>870000</v>
      </c>
      <c r="L296" s="83">
        <v>0</v>
      </c>
      <c r="M296" s="83">
        <v>0</v>
      </c>
      <c r="N296" s="83">
        <f t="shared" si="16"/>
        <v>5800000</v>
      </c>
      <c r="O296" s="61">
        <v>0</v>
      </c>
      <c r="P296" s="84">
        <f t="shared" si="17"/>
        <v>5800000</v>
      </c>
      <c r="Q296" s="84">
        <f t="shared" si="18"/>
        <v>0</v>
      </c>
      <c r="R296" s="84">
        <f t="shared" si="19"/>
        <v>5800000</v>
      </c>
      <c r="S296" s="83"/>
    </row>
    <row r="297" spans="1:19" ht="12.75" customHeight="1">
      <c r="A297" s="14">
        <v>290</v>
      </c>
      <c r="B297" s="14" t="s">
        <v>6247</v>
      </c>
      <c r="C297" s="16" t="s">
        <v>2882</v>
      </c>
      <c r="D297" s="16" t="s">
        <v>84</v>
      </c>
      <c r="E297" s="14" t="s">
        <v>6205</v>
      </c>
      <c r="F297" s="14" t="s">
        <v>32</v>
      </c>
      <c r="G297" s="83">
        <v>22</v>
      </c>
      <c r="H297" s="83">
        <v>0</v>
      </c>
      <c r="I297" s="83">
        <v>0</v>
      </c>
      <c r="J297" s="83">
        <v>6380000</v>
      </c>
      <c r="K297" s="83">
        <v>0</v>
      </c>
      <c r="L297" s="83">
        <v>0</v>
      </c>
      <c r="M297" s="83">
        <v>0</v>
      </c>
      <c r="N297" s="83">
        <f t="shared" si="16"/>
        <v>6380000</v>
      </c>
      <c r="O297" s="61">
        <v>6380000</v>
      </c>
      <c r="P297" s="84">
        <f t="shared" si="17"/>
        <v>0</v>
      </c>
      <c r="Q297" s="84">
        <f t="shared" si="18"/>
        <v>0</v>
      </c>
      <c r="R297" s="84">
        <f t="shared" si="19"/>
        <v>0</v>
      </c>
      <c r="S297" s="83"/>
    </row>
    <row r="298" spans="1:19" ht="12.75" customHeight="1">
      <c r="A298" s="14">
        <v>291</v>
      </c>
      <c r="B298" s="14" t="s">
        <v>6248</v>
      </c>
      <c r="C298" s="16" t="s">
        <v>6249</v>
      </c>
      <c r="D298" s="16" t="s">
        <v>5019</v>
      </c>
      <c r="E298" s="14" t="s">
        <v>6205</v>
      </c>
      <c r="F298" s="14" t="s">
        <v>32</v>
      </c>
      <c r="G298" s="83">
        <v>22</v>
      </c>
      <c r="H298" s="83">
        <v>0</v>
      </c>
      <c r="I298" s="83">
        <v>0</v>
      </c>
      <c r="J298" s="83">
        <v>6380000</v>
      </c>
      <c r="K298" s="83">
        <v>0</v>
      </c>
      <c r="L298" s="83">
        <v>0</v>
      </c>
      <c r="M298" s="83">
        <v>0</v>
      </c>
      <c r="N298" s="83">
        <f t="shared" si="16"/>
        <v>6380000</v>
      </c>
      <c r="O298" s="61">
        <v>6380000</v>
      </c>
      <c r="P298" s="84">
        <f t="shared" si="17"/>
        <v>0</v>
      </c>
      <c r="Q298" s="84">
        <f t="shared" si="18"/>
        <v>0</v>
      </c>
      <c r="R298" s="84">
        <f t="shared" si="19"/>
        <v>0</v>
      </c>
      <c r="S298" s="83"/>
    </row>
    <row r="299" spans="1:19">
      <c r="A299" s="14">
        <v>292</v>
      </c>
      <c r="B299" s="14" t="s">
        <v>6250</v>
      </c>
      <c r="C299" s="16" t="s">
        <v>6251</v>
      </c>
      <c r="D299" s="16" t="s">
        <v>335</v>
      </c>
      <c r="E299" s="14" t="s">
        <v>6205</v>
      </c>
      <c r="F299" s="14" t="s">
        <v>64</v>
      </c>
      <c r="G299" s="83">
        <v>18</v>
      </c>
      <c r="H299" s="83">
        <v>2</v>
      </c>
      <c r="I299" s="83">
        <v>0</v>
      </c>
      <c r="J299" s="83">
        <v>5220000</v>
      </c>
      <c r="K299" s="83">
        <v>580000</v>
      </c>
      <c r="L299" s="83">
        <v>0</v>
      </c>
      <c r="M299" s="83">
        <f>G299*290000*0.7</f>
        <v>3654000</v>
      </c>
      <c r="N299" s="83">
        <f t="shared" si="16"/>
        <v>5800000</v>
      </c>
      <c r="O299" s="61">
        <v>5000000</v>
      </c>
      <c r="P299" s="84">
        <f t="shared" si="17"/>
        <v>800000</v>
      </c>
      <c r="Q299" s="84">
        <f t="shared" si="18"/>
        <v>0</v>
      </c>
      <c r="R299" s="84">
        <f t="shared" si="19"/>
        <v>800000</v>
      </c>
      <c r="S299" s="83"/>
    </row>
    <row r="300" spans="1:19" ht="12.75" customHeight="1">
      <c r="A300" s="14">
        <v>293</v>
      </c>
      <c r="B300" s="14" t="s">
        <v>6252</v>
      </c>
      <c r="C300" s="16" t="s">
        <v>6253</v>
      </c>
      <c r="D300" s="16" t="s">
        <v>272</v>
      </c>
      <c r="E300" s="14" t="s">
        <v>6205</v>
      </c>
      <c r="F300" s="14" t="s">
        <v>32</v>
      </c>
      <c r="G300" s="83">
        <v>16</v>
      </c>
      <c r="H300" s="83">
        <v>0</v>
      </c>
      <c r="I300" s="83">
        <v>0</v>
      </c>
      <c r="J300" s="83">
        <v>4640000</v>
      </c>
      <c r="K300" s="83">
        <v>0</v>
      </c>
      <c r="L300" s="83">
        <v>0</v>
      </c>
      <c r="M300" s="83">
        <v>0</v>
      </c>
      <c r="N300" s="83">
        <f t="shared" si="16"/>
        <v>4640000</v>
      </c>
      <c r="O300" s="61">
        <v>4640000</v>
      </c>
      <c r="P300" s="84">
        <f t="shared" si="17"/>
        <v>0</v>
      </c>
      <c r="Q300" s="84">
        <f t="shared" si="18"/>
        <v>0</v>
      </c>
      <c r="R300" s="84">
        <f t="shared" si="19"/>
        <v>0</v>
      </c>
      <c r="S300" s="83"/>
    </row>
    <row r="301" spans="1:19" ht="12.75" customHeight="1">
      <c r="A301" s="14">
        <v>294</v>
      </c>
      <c r="B301" s="14" t="s">
        <v>6254</v>
      </c>
      <c r="C301" s="16" t="s">
        <v>2946</v>
      </c>
      <c r="D301" s="16" t="s">
        <v>661</v>
      </c>
      <c r="E301" s="14" t="s">
        <v>6205</v>
      </c>
      <c r="F301" s="14" t="s">
        <v>32</v>
      </c>
      <c r="G301" s="83">
        <v>15</v>
      </c>
      <c r="H301" s="83">
        <v>6</v>
      </c>
      <c r="I301" s="83">
        <v>0</v>
      </c>
      <c r="J301" s="83">
        <v>4350000</v>
      </c>
      <c r="K301" s="83">
        <v>1740000</v>
      </c>
      <c r="L301" s="83">
        <v>0</v>
      </c>
      <c r="M301" s="83">
        <v>0</v>
      </c>
      <c r="N301" s="83">
        <f t="shared" si="16"/>
        <v>6090000</v>
      </c>
      <c r="O301" s="61">
        <v>12760000</v>
      </c>
      <c r="P301" s="84">
        <f t="shared" si="17"/>
        <v>-6670000</v>
      </c>
      <c r="Q301" s="84">
        <f t="shared" si="18"/>
        <v>6670000</v>
      </c>
      <c r="R301" s="84">
        <f t="shared" si="19"/>
        <v>0</v>
      </c>
      <c r="S301" s="83"/>
    </row>
    <row r="302" spans="1:19" ht="12.75" customHeight="1">
      <c r="A302" s="14">
        <v>295</v>
      </c>
      <c r="B302" s="14" t="s">
        <v>6255</v>
      </c>
      <c r="C302" s="16" t="s">
        <v>514</v>
      </c>
      <c r="D302" s="16" t="s">
        <v>403</v>
      </c>
      <c r="E302" s="14" t="s">
        <v>6205</v>
      </c>
      <c r="F302" s="14" t="s">
        <v>32</v>
      </c>
      <c r="G302" s="83">
        <v>18</v>
      </c>
      <c r="H302" s="83">
        <v>0</v>
      </c>
      <c r="I302" s="83">
        <v>0</v>
      </c>
      <c r="J302" s="83">
        <v>5220000</v>
      </c>
      <c r="K302" s="83">
        <v>0</v>
      </c>
      <c r="L302" s="83">
        <v>0</v>
      </c>
      <c r="M302" s="83">
        <v>0</v>
      </c>
      <c r="N302" s="83">
        <f t="shared" si="16"/>
        <v>5220000</v>
      </c>
      <c r="O302" s="61">
        <v>5220000</v>
      </c>
      <c r="P302" s="84">
        <f t="shared" si="17"/>
        <v>0</v>
      </c>
      <c r="Q302" s="84">
        <f t="shared" si="18"/>
        <v>0</v>
      </c>
      <c r="R302" s="84">
        <f t="shared" si="19"/>
        <v>0</v>
      </c>
      <c r="S302" s="83"/>
    </row>
    <row r="303" spans="1:19" ht="12.75" customHeight="1">
      <c r="A303" s="14">
        <v>296</v>
      </c>
      <c r="B303" s="14" t="s">
        <v>6256</v>
      </c>
      <c r="C303" s="16" t="s">
        <v>6257</v>
      </c>
      <c r="D303" s="16" t="s">
        <v>644</v>
      </c>
      <c r="E303" s="14" t="s">
        <v>6205</v>
      </c>
      <c r="F303" s="14" t="s">
        <v>32</v>
      </c>
      <c r="G303" s="83">
        <v>16</v>
      </c>
      <c r="H303" s="83">
        <v>0</v>
      </c>
      <c r="I303" s="83">
        <v>0</v>
      </c>
      <c r="J303" s="83">
        <v>4640000</v>
      </c>
      <c r="K303" s="83">
        <v>0</v>
      </c>
      <c r="L303" s="83">
        <v>0</v>
      </c>
      <c r="M303" s="83">
        <v>0</v>
      </c>
      <c r="N303" s="83">
        <f t="shared" si="16"/>
        <v>4640000</v>
      </c>
      <c r="O303" s="61">
        <v>4640000</v>
      </c>
      <c r="P303" s="84">
        <f t="shared" si="17"/>
        <v>0</v>
      </c>
      <c r="Q303" s="84">
        <f t="shared" si="18"/>
        <v>0</v>
      </c>
      <c r="R303" s="84">
        <f t="shared" si="19"/>
        <v>0</v>
      </c>
      <c r="S303" s="83"/>
    </row>
    <row r="304" spans="1:19" ht="12.75" customHeight="1">
      <c r="A304" s="14">
        <v>297</v>
      </c>
      <c r="B304" s="14" t="s">
        <v>6258</v>
      </c>
      <c r="C304" s="16" t="s">
        <v>1839</v>
      </c>
      <c r="D304" s="16" t="s">
        <v>84</v>
      </c>
      <c r="E304" s="14" t="s">
        <v>6205</v>
      </c>
      <c r="F304" s="14" t="s">
        <v>32</v>
      </c>
      <c r="G304" s="83">
        <v>20</v>
      </c>
      <c r="H304" s="83">
        <v>0</v>
      </c>
      <c r="I304" s="83">
        <v>0</v>
      </c>
      <c r="J304" s="83">
        <v>5800000</v>
      </c>
      <c r="K304" s="83">
        <v>0</v>
      </c>
      <c r="L304" s="83">
        <v>0</v>
      </c>
      <c r="M304" s="83">
        <v>0</v>
      </c>
      <c r="N304" s="83">
        <f t="shared" si="16"/>
        <v>5800000</v>
      </c>
      <c r="O304" s="61">
        <v>5800000</v>
      </c>
      <c r="P304" s="84">
        <f t="shared" si="17"/>
        <v>0</v>
      </c>
      <c r="Q304" s="84">
        <f t="shared" si="18"/>
        <v>0</v>
      </c>
      <c r="R304" s="84">
        <f t="shared" si="19"/>
        <v>0</v>
      </c>
      <c r="S304" s="83"/>
    </row>
    <row r="305" spans="1:19" ht="12.75" customHeight="1">
      <c r="A305" s="14">
        <v>298</v>
      </c>
      <c r="B305" s="14" t="s">
        <v>6259</v>
      </c>
      <c r="C305" s="16" t="s">
        <v>5135</v>
      </c>
      <c r="D305" s="16" t="s">
        <v>36</v>
      </c>
      <c r="E305" s="14" t="s">
        <v>6205</v>
      </c>
      <c r="F305" s="14" t="s">
        <v>32</v>
      </c>
      <c r="G305" s="83">
        <v>18</v>
      </c>
      <c r="H305" s="83">
        <v>0</v>
      </c>
      <c r="I305" s="83">
        <v>0</v>
      </c>
      <c r="J305" s="83">
        <v>5220000</v>
      </c>
      <c r="K305" s="83">
        <v>0</v>
      </c>
      <c r="L305" s="83">
        <v>0</v>
      </c>
      <c r="M305" s="83">
        <v>0</v>
      </c>
      <c r="N305" s="83">
        <f t="shared" si="16"/>
        <v>5220000</v>
      </c>
      <c r="O305" s="61">
        <v>5220000</v>
      </c>
      <c r="P305" s="84">
        <f t="shared" si="17"/>
        <v>0</v>
      </c>
      <c r="Q305" s="84">
        <f t="shared" si="18"/>
        <v>0</v>
      </c>
      <c r="R305" s="84">
        <f t="shared" si="19"/>
        <v>0</v>
      </c>
      <c r="S305" s="83"/>
    </row>
    <row r="306" spans="1:19" ht="12.75" customHeight="1">
      <c r="A306" s="14">
        <v>299</v>
      </c>
      <c r="B306" s="14" t="s">
        <v>6260</v>
      </c>
      <c r="C306" s="16" t="s">
        <v>461</v>
      </c>
      <c r="D306" s="16" t="s">
        <v>67</v>
      </c>
      <c r="E306" s="14" t="s">
        <v>6205</v>
      </c>
      <c r="F306" s="14" t="s">
        <v>32</v>
      </c>
      <c r="G306" s="83">
        <v>14</v>
      </c>
      <c r="H306" s="83">
        <v>0</v>
      </c>
      <c r="I306" s="83">
        <v>0</v>
      </c>
      <c r="J306" s="83">
        <v>4060000</v>
      </c>
      <c r="K306" s="83">
        <v>0</v>
      </c>
      <c r="L306" s="83">
        <v>0</v>
      </c>
      <c r="M306" s="83">
        <v>0</v>
      </c>
      <c r="N306" s="83">
        <f t="shared" si="16"/>
        <v>4060000</v>
      </c>
      <c r="O306" s="61">
        <v>4060000</v>
      </c>
      <c r="P306" s="84">
        <f t="shared" si="17"/>
        <v>0</v>
      </c>
      <c r="Q306" s="84">
        <f t="shared" si="18"/>
        <v>0</v>
      </c>
      <c r="R306" s="84">
        <f t="shared" si="19"/>
        <v>0</v>
      </c>
      <c r="S306" s="83"/>
    </row>
    <row r="307" spans="1:19" ht="12.75" customHeight="1">
      <c r="A307" s="14">
        <v>300</v>
      </c>
      <c r="B307" s="14" t="s">
        <v>6261</v>
      </c>
      <c r="C307" s="16" t="s">
        <v>6262</v>
      </c>
      <c r="D307" s="16" t="s">
        <v>124</v>
      </c>
      <c r="E307" s="14" t="s">
        <v>6205</v>
      </c>
      <c r="F307" s="14" t="s">
        <v>32</v>
      </c>
      <c r="G307" s="83">
        <v>22</v>
      </c>
      <c r="H307" s="83">
        <v>0</v>
      </c>
      <c r="I307" s="83">
        <v>0</v>
      </c>
      <c r="J307" s="83">
        <v>6380000</v>
      </c>
      <c r="K307" s="83">
        <v>0</v>
      </c>
      <c r="L307" s="83">
        <v>0</v>
      </c>
      <c r="M307" s="83">
        <v>0</v>
      </c>
      <c r="N307" s="83">
        <f t="shared" si="16"/>
        <v>6380000</v>
      </c>
      <c r="O307" s="61">
        <v>6380000</v>
      </c>
      <c r="P307" s="84">
        <f t="shared" si="17"/>
        <v>0</v>
      </c>
      <c r="Q307" s="84">
        <f t="shared" si="18"/>
        <v>0</v>
      </c>
      <c r="R307" s="84">
        <f t="shared" si="19"/>
        <v>0</v>
      </c>
      <c r="S307" s="83"/>
    </row>
    <row r="308" spans="1:19" ht="12.75" customHeight="1">
      <c r="A308" s="14">
        <v>301</v>
      </c>
      <c r="B308" s="14" t="s">
        <v>6263</v>
      </c>
      <c r="C308" s="16" t="s">
        <v>160</v>
      </c>
      <c r="D308" s="16" t="s">
        <v>67</v>
      </c>
      <c r="E308" s="14" t="s">
        <v>6205</v>
      </c>
      <c r="F308" s="14" t="s">
        <v>32</v>
      </c>
      <c r="G308" s="83">
        <v>18</v>
      </c>
      <c r="H308" s="83">
        <v>0</v>
      </c>
      <c r="I308" s="83">
        <v>0</v>
      </c>
      <c r="J308" s="83">
        <v>5220000</v>
      </c>
      <c r="K308" s="83">
        <v>0</v>
      </c>
      <c r="L308" s="83">
        <v>0</v>
      </c>
      <c r="M308" s="83">
        <v>0</v>
      </c>
      <c r="N308" s="83">
        <f t="shared" si="16"/>
        <v>5220000</v>
      </c>
      <c r="O308" s="61">
        <v>5220000</v>
      </c>
      <c r="P308" s="84">
        <f t="shared" si="17"/>
        <v>0</v>
      </c>
      <c r="Q308" s="84">
        <f t="shared" si="18"/>
        <v>0</v>
      </c>
      <c r="R308" s="84">
        <f t="shared" si="19"/>
        <v>0</v>
      </c>
      <c r="S308" s="83"/>
    </row>
    <row r="309" spans="1:19" s="29" customFormat="1">
      <c r="A309" s="20">
        <v>302</v>
      </c>
      <c r="B309" s="20" t="s">
        <v>6264</v>
      </c>
      <c r="C309" s="22" t="s">
        <v>814</v>
      </c>
      <c r="D309" s="22" t="s">
        <v>57</v>
      </c>
      <c r="E309" s="20" t="s">
        <v>6205</v>
      </c>
      <c r="F309" s="20" t="s">
        <v>32</v>
      </c>
      <c r="G309" s="63">
        <v>20</v>
      </c>
      <c r="H309" s="63">
        <v>0</v>
      </c>
      <c r="I309" s="63">
        <v>0</v>
      </c>
      <c r="J309" s="63">
        <v>5800000</v>
      </c>
      <c r="K309" s="63">
        <v>0</v>
      </c>
      <c r="L309" s="63">
        <v>0</v>
      </c>
      <c r="M309" s="63">
        <v>0</v>
      </c>
      <c r="N309" s="63">
        <f t="shared" si="16"/>
        <v>5800000</v>
      </c>
      <c r="O309" s="23">
        <v>5800000</v>
      </c>
      <c r="P309" s="63">
        <f t="shared" si="17"/>
        <v>0</v>
      </c>
      <c r="Q309" s="63">
        <f t="shared" si="18"/>
        <v>0</v>
      </c>
      <c r="R309" s="63">
        <f t="shared" si="19"/>
        <v>0</v>
      </c>
      <c r="S309" s="63" t="s">
        <v>6265</v>
      </c>
    </row>
    <row r="310" spans="1:19" ht="12.75" customHeight="1">
      <c r="A310" s="14">
        <v>303</v>
      </c>
      <c r="B310" s="14" t="s">
        <v>6266</v>
      </c>
      <c r="C310" s="16" t="s">
        <v>1579</v>
      </c>
      <c r="D310" s="16" t="s">
        <v>36</v>
      </c>
      <c r="E310" s="14" t="s">
        <v>6205</v>
      </c>
      <c r="F310" s="14" t="s">
        <v>32</v>
      </c>
      <c r="G310" s="83">
        <v>14</v>
      </c>
      <c r="H310" s="83">
        <v>9</v>
      </c>
      <c r="I310" s="83">
        <v>0</v>
      </c>
      <c r="J310" s="83">
        <v>4060000</v>
      </c>
      <c r="K310" s="83">
        <v>2610000</v>
      </c>
      <c r="L310" s="83">
        <v>0</v>
      </c>
      <c r="M310" s="83">
        <v>0</v>
      </c>
      <c r="N310" s="83">
        <f t="shared" si="16"/>
        <v>6670000</v>
      </c>
      <c r="O310" s="61">
        <v>12760000</v>
      </c>
      <c r="P310" s="84">
        <f t="shared" si="17"/>
        <v>-6090000</v>
      </c>
      <c r="Q310" s="84">
        <f t="shared" si="18"/>
        <v>6090000</v>
      </c>
      <c r="R310" s="84">
        <f t="shared" si="19"/>
        <v>0</v>
      </c>
      <c r="S310" s="83"/>
    </row>
    <row r="311" spans="1:19" ht="12.75" customHeight="1">
      <c r="A311" s="14">
        <v>304</v>
      </c>
      <c r="B311" s="14" t="s">
        <v>6267</v>
      </c>
      <c r="C311" s="16" t="s">
        <v>6268</v>
      </c>
      <c r="D311" s="16" t="s">
        <v>304</v>
      </c>
      <c r="E311" s="14" t="s">
        <v>6205</v>
      </c>
      <c r="F311" s="14" t="s">
        <v>32</v>
      </c>
      <c r="G311" s="83">
        <v>19</v>
      </c>
      <c r="H311" s="83">
        <v>0</v>
      </c>
      <c r="I311" s="83">
        <v>0</v>
      </c>
      <c r="J311" s="83">
        <v>5510000</v>
      </c>
      <c r="K311" s="83">
        <v>0</v>
      </c>
      <c r="L311" s="83">
        <v>0</v>
      </c>
      <c r="M311" s="83">
        <v>0</v>
      </c>
      <c r="N311" s="83">
        <f t="shared" si="16"/>
        <v>5510000</v>
      </c>
      <c r="O311" s="61">
        <v>5510000</v>
      </c>
      <c r="P311" s="84">
        <f t="shared" si="17"/>
        <v>0</v>
      </c>
      <c r="Q311" s="84">
        <f t="shared" si="18"/>
        <v>0</v>
      </c>
      <c r="R311" s="84">
        <f t="shared" si="19"/>
        <v>0</v>
      </c>
      <c r="S311" s="83"/>
    </row>
    <row r="312" spans="1:19">
      <c r="A312" s="14">
        <v>305</v>
      </c>
      <c r="B312" s="14" t="s">
        <v>6269</v>
      </c>
      <c r="C312" s="16" t="s">
        <v>321</v>
      </c>
      <c r="D312" s="16" t="s">
        <v>1380</v>
      </c>
      <c r="E312" s="14" t="s">
        <v>6205</v>
      </c>
      <c r="F312" s="14" t="s">
        <v>32</v>
      </c>
      <c r="G312" s="83">
        <v>17</v>
      </c>
      <c r="H312" s="83">
        <v>3</v>
      </c>
      <c r="I312" s="83">
        <v>0</v>
      </c>
      <c r="J312" s="83">
        <v>4930000</v>
      </c>
      <c r="K312" s="83">
        <v>870000</v>
      </c>
      <c r="L312" s="83">
        <v>0</v>
      </c>
      <c r="M312" s="83">
        <v>0</v>
      </c>
      <c r="N312" s="83">
        <f t="shared" si="16"/>
        <v>5800000</v>
      </c>
      <c r="O312" s="61">
        <v>0</v>
      </c>
      <c r="P312" s="84">
        <f t="shared" si="17"/>
        <v>5800000</v>
      </c>
      <c r="Q312" s="84">
        <f t="shared" si="18"/>
        <v>0</v>
      </c>
      <c r="R312" s="84">
        <f t="shared" si="19"/>
        <v>5800000</v>
      </c>
      <c r="S312" s="83"/>
    </row>
    <row r="313" spans="1:19" ht="12.75" customHeight="1">
      <c r="A313" s="14">
        <v>306</v>
      </c>
      <c r="B313" s="14" t="s">
        <v>6270</v>
      </c>
      <c r="C313" s="16" t="s">
        <v>593</v>
      </c>
      <c r="D313" s="16" t="s">
        <v>67</v>
      </c>
      <c r="E313" s="14" t="s">
        <v>6205</v>
      </c>
      <c r="F313" s="14" t="s">
        <v>32</v>
      </c>
      <c r="G313" s="83">
        <v>20</v>
      </c>
      <c r="H313" s="83">
        <v>0</v>
      </c>
      <c r="I313" s="83">
        <v>0</v>
      </c>
      <c r="J313" s="83">
        <v>5800000</v>
      </c>
      <c r="K313" s="83">
        <v>0</v>
      </c>
      <c r="L313" s="83">
        <v>0</v>
      </c>
      <c r="M313" s="83">
        <v>0</v>
      </c>
      <c r="N313" s="83">
        <f t="shared" si="16"/>
        <v>5800000</v>
      </c>
      <c r="O313" s="61">
        <v>5800000</v>
      </c>
      <c r="P313" s="84">
        <f t="shared" si="17"/>
        <v>0</v>
      </c>
      <c r="Q313" s="84">
        <f t="shared" si="18"/>
        <v>0</v>
      </c>
      <c r="R313" s="84">
        <f t="shared" si="19"/>
        <v>0</v>
      </c>
      <c r="S313" s="83"/>
    </row>
    <row r="314" spans="1:19" ht="12.75" customHeight="1">
      <c r="A314" s="14">
        <v>307</v>
      </c>
      <c r="B314" s="14" t="s">
        <v>6271</v>
      </c>
      <c r="C314" s="16" t="s">
        <v>955</v>
      </c>
      <c r="D314" s="16" t="s">
        <v>36</v>
      </c>
      <c r="E314" s="14" t="s">
        <v>6205</v>
      </c>
      <c r="F314" s="14" t="s">
        <v>32</v>
      </c>
      <c r="G314" s="83">
        <v>19</v>
      </c>
      <c r="H314" s="83">
        <v>3</v>
      </c>
      <c r="I314" s="83">
        <v>0</v>
      </c>
      <c r="J314" s="83">
        <v>5510000</v>
      </c>
      <c r="K314" s="83">
        <v>870000</v>
      </c>
      <c r="L314" s="83">
        <v>0</v>
      </c>
      <c r="M314" s="83">
        <v>0</v>
      </c>
      <c r="N314" s="83">
        <f t="shared" si="16"/>
        <v>6380000</v>
      </c>
      <c r="O314" s="61">
        <v>6380000</v>
      </c>
      <c r="P314" s="84">
        <f t="shared" si="17"/>
        <v>0</v>
      </c>
      <c r="Q314" s="84">
        <f t="shared" si="18"/>
        <v>0</v>
      </c>
      <c r="R314" s="84">
        <f t="shared" si="19"/>
        <v>0</v>
      </c>
      <c r="S314" s="83"/>
    </row>
    <row r="315" spans="1:19">
      <c r="A315" s="14">
        <v>308</v>
      </c>
      <c r="B315" s="14" t="s">
        <v>6272</v>
      </c>
      <c r="C315" s="16" t="s">
        <v>1143</v>
      </c>
      <c r="D315" s="16" t="s">
        <v>36</v>
      </c>
      <c r="E315" s="14" t="s">
        <v>6205</v>
      </c>
      <c r="F315" s="14" t="s">
        <v>32</v>
      </c>
      <c r="G315" s="83">
        <v>20</v>
      </c>
      <c r="H315" s="83">
        <v>0</v>
      </c>
      <c r="I315" s="83">
        <v>0</v>
      </c>
      <c r="J315" s="83">
        <v>5800000</v>
      </c>
      <c r="K315" s="83">
        <v>0</v>
      </c>
      <c r="L315" s="83">
        <v>0</v>
      </c>
      <c r="M315" s="83">
        <v>0</v>
      </c>
      <c r="N315" s="83">
        <f t="shared" si="16"/>
        <v>5800000</v>
      </c>
      <c r="O315" s="61">
        <v>0</v>
      </c>
      <c r="P315" s="84">
        <f t="shared" si="17"/>
        <v>5800000</v>
      </c>
      <c r="Q315" s="84">
        <f t="shared" si="18"/>
        <v>0</v>
      </c>
      <c r="R315" s="84">
        <f t="shared" si="19"/>
        <v>5800000</v>
      </c>
      <c r="S315" s="83"/>
    </row>
    <row r="316" spans="1:19" ht="12.75" customHeight="1">
      <c r="A316" s="14">
        <v>309</v>
      </c>
      <c r="B316" s="14" t="s">
        <v>6273</v>
      </c>
      <c r="C316" s="16" t="s">
        <v>6274</v>
      </c>
      <c r="D316" s="16" t="s">
        <v>309</v>
      </c>
      <c r="E316" s="14" t="s">
        <v>6205</v>
      </c>
      <c r="F316" s="14" t="s">
        <v>32</v>
      </c>
      <c r="G316" s="83">
        <v>21</v>
      </c>
      <c r="H316" s="83">
        <v>0</v>
      </c>
      <c r="I316" s="83">
        <v>0</v>
      </c>
      <c r="J316" s="83">
        <v>6090000</v>
      </c>
      <c r="K316" s="83">
        <v>0</v>
      </c>
      <c r="L316" s="83">
        <v>0</v>
      </c>
      <c r="M316" s="83">
        <v>0</v>
      </c>
      <c r="N316" s="83">
        <f t="shared" si="16"/>
        <v>6090000</v>
      </c>
      <c r="O316" s="61">
        <v>6090000</v>
      </c>
      <c r="P316" s="84">
        <f t="shared" si="17"/>
        <v>0</v>
      </c>
      <c r="Q316" s="84">
        <f t="shared" si="18"/>
        <v>0</v>
      </c>
      <c r="R316" s="84">
        <f t="shared" si="19"/>
        <v>0</v>
      </c>
      <c r="S316" s="83"/>
    </row>
    <row r="317" spans="1:19" ht="12.75" customHeight="1">
      <c r="A317" s="14">
        <v>310</v>
      </c>
      <c r="B317" s="14" t="s">
        <v>6275</v>
      </c>
      <c r="C317" s="16" t="s">
        <v>6276</v>
      </c>
      <c r="D317" s="16" t="s">
        <v>275</v>
      </c>
      <c r="E317" s="14" t="s">
        <v>6205</v>
      </c>
      <c r="F317" s="14" t="s">
        <v>32</v>
      </c>
      <c r="G317" s="83">
        <v>20</v>
      </c>
      <c r="H317" s="83">
        <v>0</v>
      </c>
      <c r="I317" s="83">
        <v>0</v>
      </c>
      <c r="J317" s="83">
        <v>5800000</v>
      </c>
      <c r="K317" s="83">
        <v>0</v>
      </c>
      <c r="L317" s="83">
        <v>0</v>
      </c>
      <c r="M317" s="83">
        <v>0</v>
      </c>
      <c r="N317" s="83">
        <f t="shared" si="16"/>
        <v>5800000</v>
      </c>
      <c r="O317" s="61">
        <v>5800000</v>
      </c>
      <c r="P317" s="84">
        <f t="shared" si="17"/>
        <v>0</v>
      </c>
      <c r="Q317" s="84">
        <f t="shared" si="18"/>
        <v>0</v>
      </c>
      <c r="R317" s="84">
        <f t="shared" si="19"/>
        <v>0</v>
      </c>
      <c r="S317" s="83"/>
    </row>
    <row r="318" spans="1:19" ht="12.75" customHeight="1">
      <c r="A318" s="14">
        <v>311</v>
      </c>
      <c r="B318" s="14" t="s">
        <v>6277</v>
      </c>
      <c r="C318" s="16" t="s">
        <v>1300</v>
      </c>
      <c r="D318" s="16" t="s">
        <v>135</v>
      </c>
      <c r="E318" s="14" t="s">
        <v>6205</v>
      </c>
      <c r="F318" s="14" t="s">
        <v>32</v>
      </c>
      <c r="G318" s="83">
        <v>15</v>
      </c>
      <c r="H318" s="83">
        <v>3</v>
      </c>
      <c r="I318" s="83">
        <v>0</v>
      </c>
      <c r="J318" s="83">
        <v>4350000</v>
      </c>
      <c r="K318" s="83">
        <v>870000</v>
      </c>
      <c r="L318" s="83">
        <v>0</v>
      </c>
      <c r="M318" s="83">
        <v>0</v>
      </c>
      <c r="N318" s="83">
        <f t="shared" si="16"/>
        <v>5220000</v>
      </c>
      <c r="O318" s="61">
        <v>5220000</v>
      </c>
      <c r="P318" s="84">
        <f t="shared" si="17"/>
        <v>0</v>
      </c>
      <c r="Q318" s="84">
        <f t="shared" si="18"/>
        <v>0</v>
      </c>
      <c r="R318" s="84">
        <f t="shared" si="19"/>
        <v>0</v>
      </c>
      <c r="S318" s="83"/>
    </row>
    <row r="319" spans="1:19" ht="12.75" customHeight="1">
      <c r="A319" s="14">
        <v>312</v>
      </c>
      <c r="B319" s="14" t="s">
        <v>6278</v>
      </c>
      <c r="C319" s="16" t="s">
        <v>448</v>
      </c>
      <c r="D319" s="16" t="s">
        <v>244</v>
      </c>
      <c r="E319" s="14" t="s">
        <v>6205</v>
      </c>
      <c r="F319" s="14" t="s">
        <v>32</v>
      </c>
      <c r="G319" s="83">
        <v>22</v>
      </c>
      <c r="H319" s="83">
        <v>0</v>
      </c>
      <c r="I319" s="83">
        <v>0</v>
      </c>
      <c r="J319" s="83">
        <v>6380000</v>
      </c>
      <c r="K319" s="83">
        <v>0</v>
      </c>
      <c r="L319" s="83">
        <v>0</v>
      </c>
      <c r="M319" s="83">
        <v>0</v>
      </c>
      <c r="N319" s="83">
        <f t="shared" si="16"/>
        <v>6380000</v>
      </c>
      <c r="O319" s="61">
        <v>6380000</v>
      </c>
      <c r="P319" s="84">
        <f t="shared" si="17"/>
        <v>0</v>
      </c>
      <c r="Q319" s="84">
        <f t="shared" si="18"/>
        <v>0</v>
      </c>
      <c r="R319" s="84">
        <f t="shared" si="19"/>
        <v>0</v>
      </c>
      <c r="S319" s="83"/>
    </row>
    <row r="320" spans="1:19" ht="12.75" customHeight="1">
      <c r="A320" s="14">
        <v>313</v>
      </c>
      <c r="B320" s="14" t="s">
        <v>6279</v>
      </c>
      <c r="C320" s="16" t="s">
        <v>6280</v>
      </c>
      <c r="D320" s="16" t="s">
        <v>36</v>
      </c>
      <c r="E320" s="14" t="s">
        <v>6205</v>
      </c>
      <c r="F320" s="14" t="s">
        <v>32</v>
      </c>
      <c r="G320" s="83">
        <v>19</v>
      </c>
      <c r="H320" s="83">
        <v>0</v>
      </c>
      <c r="I320" s="83">
        <v>0</v>
      </c>
      <c r="J320" s="83">
        <v>5510000</v>
      </c>
      <c r="K320" s="83">
        <v>0</v>
      </c>
      <c r="L320" s="83">
        <v>0</v>
      </c>
      <c r="M320" s="83">
        <v>0</v>
      </c>
      <c r="N320" s="83">
        <f t="shared" si="16"/>
        <v>5510000</v>
      </c>
      <c r="O320" s="61">
        <v>5510000</v>
      </c>
      <c r="P320" s="84">
        <f t="shared" si="17"/>
        <v>0</v>
      </c>
      <c r="Q320" s="84">
        <f t="shared" si="18"/>
        <v>0</v>
      </c>
      <c r="R320" s="84">
        <f t="shared" si="19"/>
        <v>0</v>
      </c>
      <c r="S320" s="83"/>
    </row>
    <row r="321" spans="1:19" ht="12.75" customHeight="1">
      <c r="A321" s="14">
        <v>314</v>
      </c>
      <c r="B321" s="14" t="s">
        <v>6281</v>
      </c>
      <c r="C321" s="16" t="s">
        <v>6282</v>
      </c>
      <c r="D321" s="16" t="s">
        <v>192</v>
      </c>
      <c r="E321" s="14" t="s">
        <v>6205</v>
      </c>
      <c r="F321" s="14" t="s">
        <v>32</v>
      </c>
      <c r="G321" s="83">
        <v>22</v>
      </c>
      <c r="H321" s="83">
        <v>0</v>
      </c>
      <c r="I321" s="83">
        <v>0</v>
      </c>
      <c r="J321" s="83">
        <v>6380000</v>
      </c>
      <c r="K321" s="83">
        <v>0</v>
      </c>
      <c r="L321" s="83">
        <v>0</v>
      </c>
      <c r="M321" s="83">
        <v>0</v>
      </c>
      <c r="N321" s="83">
        <f t="shared" si="16"/>
        <v>6380000</v>
      </c>
      <c r="O321" s="61">
        <v>6380000</v>
      </c>
      <c r="P321" s="84">
        <f t="shared" si="17"/>
        <v>0</v>
      </c>
      <c r="Q321" s="84">
        <f t="shared" si="18"/>
        <v>0</v>
      </c>
      <c r="R321" s="84">
        <f t="shared" si="19"/>
        <v>0</v>
      </c>
      <c r="S321" s="83"/>
    </row>
    <row r="322" spans="1:19" ht="12.75" customHeight="1">
      <c r="A322" s="14">
        <v>315</v>
      </c>
      <c r="B322" s="14" t="s">
        <v>6283</v>
      </c>
      <c r="C322" s="16" t="s">
        <v>6284</v>
      </c>
      <c r="D322" s="16" t="s">
        <v>487</v>
      </c>
      <c r="E322" s="14" t="s">
        <v>6205</v>
      </c>
      <c r="F322" s="14" t="s">
        <v>32</v>
      </c>
      <c r="G322" s="83">
        <v>16</v>
      </c>
      <c r="H322" s="83">
        <v>0</v>
      </c>
      <c r="I322" s="83">
        <v>0</v>
      </c>
      <c r="J322" s="83">
        <v>4640000</v>
      </c>
      <c r="K322" s="83">
        <v>0</v>
      </c>
      <c r="L322" s="83">
        <v>0</v>
      </c>
      <c r="M322" s="83">
        <v>0</v>
      </c>
      <c r="N322" s="83">
        <f t="shared" si="16"/>
        <v>4640000</v>
      </c>
      <c r="O322" s="61">
        <v>4640000</v>
      </c>
      <c r="P322" s="84">
        <f t="shared" si="17"/>
        <v>0</v>
      </c>
      <c r="Q322" s="84">
        <f t="shared" si="18"/>
        <v>0</v>
      </c>
      <c r="R322" s="84">
        <f t="shared" si="19"/>
        <v>0</v>
      </c>
      <c r="S322" s="83"/>
    </row>
    <row r="323" spans="1:19" ht="12.75" customHeight="1">
      <c r="A323" s="14">
        <v>316</v>
      </c>
      <c r="B323" s="14" t="s">
        <v>6285</v>
      </c>
      <c r="C323" s="16" t="s">
        <v>3784</v>
      </c>
      <c r="D323" s="16" t="s">
        <v>1512</v>
      </c>
      <c r="E323" s="14" t="s">
        <v>6205</v>
      </c>
      <c r="F323" s="14" t="s">
        <v>204</v>
      </c>
      <c r="G323" s="83">
        <v>20</v>
      </c>
      <c r="H323" s="83">
        <v>0</v>
      </c>
      <c r="I323" s="83">
        <v>0</v>
      </c>
      <c r="J323" s="83">
        <v>5800000</v>
      </c>
      <c r="K323" s="83">
        <v>0</v>
      </c>
      <c r="L323" s="83">
        <v>0</v>
      </c>
      <c r="M323" s="83">
        <f>G323*290000</f>
        <v>5800000</v>
      </c>
      <c r="N323" s="83">
        <f t="shared" si="16"/>
        <v>5800000</v>
      </c>
      <c r="O323" s="61">
        <v>5800000</v>
      </c>
      <c r="P323" s="84">
        <f t="shared" si="17"/>
        <v>0</v>
      </c>
      <c r="Q323" s="84">
        <f t="shared" si="18"/>
        <v>0</v>
      </c>
      <c r="R323" s="84">
        <f t="shared" si="19"/>
        <v>0</v>
      </c>
      <c r="S323" s="83"/>
    </row>
    <row r="324" spans="1:19">
      <c r="A324" s="14">
        <v>317</v>
      </c>
      <c r="B324" s="14" t="s">
        <v>6286</v>
      </c>
      <c r="C324" s="16" t="s">
        <v>6287</v>
      </c>
      <c r="D324" s="16" t="s">
        <v>675</v>
      </c>
      <c r="E324" s="14" t="s">
        <v>6205</v>
      </c>
      <c r="F324" s="14" t="s">
        <v>32</v>
      </c>
      <c r="G324" s="83">
        <v>22</v>
      </c>
      <c r="H324" s="83">
        <v>0</v>
      </c>
      <c r="I324" s="83">
        <v>0</v>
      </c>
      <c r="J324" s="83">
        <v>6380000</v>
      </c>
      <c r="K324" s="83">
        <v>0</v>
      </c>
      <c r="L324" s="83">
        <v>0</v>
      </c>
      <c r="M324" s="83"/>
      <c r="N324" s="83">
        <f t="shared" si="16"/>
        <v>6380000</v>
      </c>
      <c r="O324" s="61">
        <v>0</v>
      </c>
      <c r="P324" s="84">
        <f t="shared" si="17"/>
        <v>6380000</v>
      </c>
      <c r="Q324" s="84">
        <f t="shared" si="18"/>
        <v>0</v>
      </c>
      <c r="R324" s="84">
        <f t="shared" si="19"/>
        <v>6380000</v>
      </c>
      <c r="S324" s="83"/>
    </row>
    <row r="325" spans="1:19" ht="12.75" customHeight="1">
      <c r="A325" s="14">
        <v>318</v>
      </c>
      <c r="B325" s="14" t="s">
        <v>6288</v>
      </c>
      <c r="C325" s="16" t="s">
        <v>6289</v>
      </c>
      <c r="D325" s="16" t="s">
        <v>252</v>
      </c>
      <c r="E325" s="14" t="s">
        <v>6205</v>
      </c>
      <c r="F325" s="14" t="s">
        <v>32</v>
      </c>
      <c r="G325" s="83">
        <v>19</v>
      </c>
      <c r="H325" s="83">
        <v>0</v>
      </c>
      <c r="I325" s="83">
        <v>0</v>
      </c>
      <c r="J325" s="83">
        <v>5510000</v>
      </c>
      <c r="K325" s="83">
        <v>0</v>
      </c>
      <c r="L325" s="83">
        <v>0</v>
      </c>
      <c r="M325" s="83">
        <v>0</v>
      </c>
      <c r="N325" s="83">
        <f t="shared" si="16"/>
        <v>5510000</v>
      </c>
      <c r="O325" s="61">
        <v>5510000</v>
      </c>
      <c r="P325" s="84">
        <f t="shared" si="17"/>
        <v>0</v>
      </c>
      <c r="Q325" s="84">
        <f t="shared" si="18"/>
        <v>0</v>
      </c>
      <c r="R325" s="84">
        <f t="shared" si="19"/>
        <v>0</v>
      </c>
      <c r="S325" s="83"/>
    </row>
    <row r="326" spans="1:19" ht="12.75" customHeight="1">
      <c r="A326" s="14">
        <v>319</v>
      </c>
      <c r="B326" s="14" t="s">
        <v>6290</v>
      </c>
      <c r="C326" s="16" t="s">
        <v>4717</v>
      </c>
      <c r="D326" s="16" t="s">
        <v>829</v>
      </c>
      <c r="E326" s="14" t="s">
        <v>6205</v>
      </c>
      <c r="F326" s="14" t="s">
        <v>32</v>
      </c>
      <c r="G326" s="83">
        <v>20</v>
      </c>
      <c r="H326" s="83">
        <v>0</v>
      </c>
      <c r="I326" s="83">
        <v>0</v>
      </c>
      <c r="J326" s="83">
        <v>5800000</v>
      </c>
      <c r="K326" s="83">
        <v>0</v>
      </c>
      <c r="L326" s="83">
        <v>0</v>
      </c>
      <c r="M326" s="83">
        <v>0</v>
      </c>
      <c r="N326" s="83">
        <f t="shared" si="16"/>
        <v>5800000</v>
      </c>
      <c r="O326" s="61">
        <v>5800000</v>
      </c>
      <c r="P326" s="84">
        <f t="shared" si="17"/>
        <v>0</v>
      </c>
      <c r="Q326" s="84">
        <f t="shared" si="18"/>
        <v>0</v>
      </c>
      <c r="R326" s="84">
        <f t="shared" si="19"/>
        <v>0</v>
      </c>
      <c r="S326" s="83"/>
    </row>
    <row r="327" spans="1:19" ht="12.75" customHeight="1">
      <c r="A327" s="14">
        <v>320</v>
      </c>
      <c r="B327" s="14" t="s">
        <v>6291</v>
      </c>
      <c r="C327" s="16" t="s">
        <v>6292</v>
      </c>
      <c r="D327" s="16" t="s">
        <v>487</v>
      </c>
      <c r="E327" s="14" t="s">
        <v>6205</v>
      </c>
      <c r="F327" s="14" t="s">
        <v>32</v>
      </c>
      <c r="G327" s="83">
        <v>20</v>
      </c>
      <c r="H327" s="83">
        <v>0</v>
      </c>
      <c r="I327" s="83">
        <v>0</v>
      </c>
      <c r="J327" s="83">
        <v>5800000</v>
      </c>
      <c r="K327" s="83">
        <v>0</v>
      </c>
      <c r="L327" s="83">
        <v>0</v>
      </c>
      <c r="M327" s="83">
        <v>0</v>
      </c>
      <c r="N327" s="83">
        <f t="shared" si="16"/>
        <v>5800000</v>
      </c>
      <c r="O327" s="61">
        <v>5800000</v>
      </c>
      <c r="P327" s="84">
        <f t="shared" si="17"/>
        <v>0</v>
      </c>
      <c r="Q327" s="84">
        <f t="shared" si="18"/>
        <v>0</v>
      </c>
      <c r="R327" s="84">
        <f t="shared" si="19"/>
        <v>0</v>
      </c>
      <c r="S327" s="83"/>
    </row>
    <row r="328" spans="1:19" ht="12.75" customHeight="1">
      <c r="A328" s="14">
        <v>321</v>
      </c>
      <c r="B328" s="14" t="s">
        <v>6293</v>
      </c>
      <c r="C328" s="16" t="s">
        <v>6294</v>
      </c>
      <c r="D328" s="16" t="s">
        <v>995</v>
      </c>
      <c r="E328" s="14" t="s">
        <v>6205</v>
      </c>
      <c r="F328" s="14" t="s">
        <v>32</v>
      </c>
      <c r="G328" s="83">
        <v>16</v>
      </c>
      <c r="H328" s="83">
        <v>0</v>
      </c>
      <c r="I328" s="83">
        <v>0</v>
      </c>
      <c r="J328" s="83">
        <v>4640000</v>
      </c>
      <c r="K328" s="83">
        <v>0</v>
      </c>
      <c r="L328" s="83">
        <v>0</v>
      </c>
      <c r="M328" s="83">
        <v>0</v>
      </c>
      <c r="N328" s="83">
        <f t="shared" si="16"/>
        <v>4640000</v>
      </c>
      <c r="O328" s="61">
        <v>4640000</v>
      </c>
      <c r="P328" s="84">
        <f t="shared" si="17"/>
        <v>0</v>
      </c>
      <c r="Q328" s="84">
        <f t="shared" si="18"/>
        <v>0</v>
      </c>
      <c r="R328" s="84">
        <f t="shared" si="19"/>
        <v>0</v>
      </c>
      <c r="S328" s="83"/>
    </row>
    <row r="329" spans="1:19" ht="12.75" customHeight="1">
      <c r="A329" s="14">
        <v>322</v>
      </c>
      <c r="B329" s="14" t="s">
        <v>6295</v>
      </c>
      <c r="C329" s="16" t="s">
        <v>1800</v>
      </c>
      <c r="D329" s="16" t="s">
        <v>1801</v>
      </c>
      <c r="E329" s="14" t="s">
        <v>6296</v>
      </c>
      <c r="F329" s="14" t="s">
        <v>32</v>
      </c>
      <c r="G329" s="83">
        <v>21</v>
      </c>
      <c r="H329" s="83">
        <v>0</v>
      </c>
      <c r="I329" s="83">
        <v>0</v>
      </c>
      <c r="J329" s="83">
        <v>6090000</v>
      </c>
      <c r="K329" s="83">
        <v>0</v>
      </c>
      <c r="L329" s="83">
        <v>0</v>
      </c>
      <c r="M329" s="83">
        <v>0</v>
      </c>
      <c r="N329" s="83">
        <f t="shared" ref="N329:N392" si="20">J329+K329+L329</f>
        <v>6090000</v>
      </c>
      <c r="O329" s="61">
        <v>6090000</v>
      </c>
      <c r="P329" s="84">
        <f t="shared" ref="P329:P392" si="21">N329-O329</f>
        <v>0</v>
      </c>
      <c r="Q329" s="84">
        <f t="shared" ref="Q329:Q392" si="22">IF(N329-O329&lt;0,O329-N329,0)</f>
        <v>0</v>
      </c>
      <c r="R329" s="84">
        <f t="shared" ref="R329:R392" si="23">IF(N329-O329&gt;0,N329-O329,0)</f>
        <v>0</v>
      </c>
      <c r="S329" s="83"/>
    </row>
    <row r="330" spans="1:19" ht="12.75" customHeight="1">
      <c r="A330" s="14">
        <v>323</v>
      </c>
      <c r="B330" s="14" t="s">
        <v>6297</v>
      </c>
      <c r="C330" s="16" t="s">
        <v>2366</v>
      </c>
      <c r="D330" s="16" t="s">
        <v>995</v>
      </c>
      <c r="E330" s="14" t="s">
        <v>6296</v>
      </c>
      <c r="F330" s="14" t="s">
        <v>32</v>
      </c>
      <c r="G330" s="83">
        <v>21</v>
      </c>
      <c r="H330" s="83">
        <v>0</v>
      </c>
      <c r="I330" s="83">
        <v>0</v>
      </c>
      <c r="J330" s="83">
        <v>6090000</v>
      </c>
      <c r="K330" s="83">
        <v>0</v>
      </c>
      <c r="L330" s="83">
        <v>0</v>
      </c>
      <c r="M330" s="83">
        <v>0</v>
      </c>
      <c r="N330" s="83">
        <f t="shared" si="20"/>
        <v>6090000</v>
      </c>
      <c r="O330" s="61">
        <v>6090000</v>
      </c>
      <c r="P330" s="84">
        <f t="shared" si="21"/>
        <v>0</v>
      </c>
      <c r="Q330" s="84">
        <f t="shared" si="22"/>
        <v>0</v>
      </c>
      <c r="R330" s="84">
        <f t="shared" si="23"/>
        <v>0</v>
      </c>
      <c r="S330" s="83"/>
    </row>
    <row r="331" spans="1:19" ht="12.75" customHeight="1">
      <c r="A331" s="14">
        <v>324</v>
      </c>
      <c r="B331" s="14" t="s">
        <v>6298</v>
      </c>
      <c r="C331" s="16" t="s">
        <v>534</v>
      </c>
      <c r="D331" s="16" t="s">
        <v>1654</v>
      </c>
      <c r="E331" s="14" t="s">
        <v>6296</v>
      </c>
      <c r="F331" s="14" t="s">
        <v>32</v>
      </c>
      <c r="G331" s="83">
        <v>17</v>
      </c>
      <c r="H331" s="83">
        <v>0</v>
      </c>
      <c r="I331" s="83">
        <v>0</v>
      </c>
      <c r="J331" s="83">
        <v>4930000</v>
      </c>
      <c r="K331" s="83">
        <v>0</v>
      </c>
      <c r="L331" s="83">
        <v>0</v>
      </c>
      <c r="M331" s="83">
        <v>0</v>
      </c>
      <c r="N331" s="83">
        <f t="shared" si="20"/>
        <v>4930000</v>
      </c>
      <c r="O331" s="61">
        <v>4930000</v>
      </c>
      <c r="P331" s="84">
        <f t="shared" si="21"/>
        <v>0</v>
      </c>
      <c r="Q331" s="84">
        <f t="shared" si="22"/>
        <v>0</v>
      </c>
      <c r="R331" s="84">
        <f t="shared" si="23"/>
        <v>0</v>
      </c>
      <c r="S331" s="83"/>
    </row>
    <row r="332" spans="1:19" ht="12.75" customHeight="1">
      <c r="A332" s="14">
        <v>325</v>
      </c>
      <c r="B332" s="14" t="s">
        <v>6299</v>
      </c>
      <c r="C332" s="16" t="s">
        <v>6300</v>
      </c>
      <c r="D332" s="16" t="s">
        <v>269</v>
      </c>
      <c r="E332" s="14" t="s">
        <v>6296</v>
      </c>
      <c r="F332" s="14" t="s">
        <v>32</v>
      </c>
      <c r="G332" s="83">
        <v>20</v>
      </c>
      <c r="H332" s="83">
        <v>0</v>
      </c>
      <c r="I332" s="83">
        <v>0</v>
      </c>
      <c r="J332" s="83">
        <v>5800000</v>
      </c>
      <c r="K332" s="83">
        <v>0</v>
      </c>
      <c r="L332" s="83">
        <v>0</v>
      </c>
      <c r="M332" s="83">
        <v>0</v>
      </c>
      <c r="N332" s="83">
        <f t="shared" si="20"/>
        <v>5800000</v>
      </c>
      <c r="O332" s="61">
        <v>5800000</v>
      </c>
      <c r="P332" s="84">
        <f t="shared" si="21"/>
        <v>0</v>
      </c>
      <c r="Q332" s="84">
        <f t="shared" si="22"/>
        <v>0</v>
      </c>
      <c r="R332" s="84">
        <f t="shared" si="23"/>
        <v>0</v>
      </c>
      <c r="S332" s="83"/>
    </row>
    <row r="333" spans="1:19">
      <c r="A333" s="14">
        <v>326</v>
      </c>
      <c r="B333" s="14" t="s">
        <v>6301</v>
      </c>
      <c r="C333" s="16" t="s">
        <v>720</v>
      </c>
      <c r="D333" s="16" t="s">
        <v>304</v>
      </c>
      <c r="E333" s="14" t="s">
        <v>6296</v>
      </c>
      <c r="F333" s="14" t="s">
        <v>32</v>
      </c>
      <c r="G333" s="83">
        <v>19</v>
      </c>
      <c r="H333" s="83">
        <v>3</v>
      </c>
      <c r="I333" s="83">
        <v>0</v>
      </c>
      <c r="J333" s="83">
        <v>5510000</v>
      </c>
      <c r="K333" s="83">
        <v>870000</v>
      </c>
      <c r="L333" s="83">
        <v>0</v>
      </c>
      <c r="M333" s="83">
        <v>0</v>
      </c>
      <c r="N333" s="83">
        <f t="shared" si="20"/>
        <v>6380000</v>
      </c>
      <c r="O333" s="61">
        <v>0</v>
      </c>
      <c r="P333" s="84">
        <f t="shared" si="21"/>
        <v>6380000</v>
      </c>
      <c r="Q333" s="84">
        <f t="shared" si="22"/>
        <v>0</v>
      </c>
      <c r="R333" s="84">
        <f t="shared" si="23"/>
        <v>6380000</v>
      </c>
      <c r="S333" s="83"/>
    </row>
    <row r="334" spans="1:19" ht="12.75" customHeight="1">
      <c r="A334" s="14">
        <v>327</v>
      </c>
      <c r="B334" s="14" t="s">
        <v>6302</v>
      </c>
      <c r="C334" s="16" t="s">
        <v>6303</v>
      </c>
      <c r="D334" s="16" t="s">
        <v>101</v>
      </c>
      <c r="E334" s="14" t="s">
        <v>6296</v>
      </c>
      <c r="F334" s="14" t="s">
        <v>32</v>
      </c>
      <c r="G334" s="83">
        <v>22</v>
      </c>
      <c r="H334" s="83">
        <v>0</v>
      </c>
      <c r="I334" s="83">
        <v>0</v>
      </c>
      <c r="J334" s="83">
        <v>6380000</v>
      </c>
      <c r="K334" s="83">
        <v>0</v>
      </c>
      <c r="L334" s="83">
        <v>0</v>
      </c>
      <c r="M334" s="83">
        <v>0</v>
      </c>
      <c r="N334" s="83">
        <f t="shared" si="20"/>
        <v>6380000</v>
      </c>
      <c r="O334" s="61">
        <v>6380000</v>
      </c>
      <c r="P334" s="84">
        <f t="shared" si="21"/>
        <v>0</v>
      </c>
      <c r="Q334" s="84">
        <f t="shared" si="22"/>
        <v>0</v>
      </c>
      <c r="R334" s="84">
        <f t="shared" si="23"/>
        <v>0</v>
      </c>
      <c r="S334" s="83"/>
    </row>
    <row r="335" spans="1:19" ht="12.75" customHeight="1">
      <c r="A335" s="14">
        <v>328</v>
      </c>
      <c r="B335" s="14" t="s">
        <v>6304</v>
      </c>
      <c r="C335" s="16" t="s">
        <v>6305</v>
      </c>
      <c r="D335" s="16" t="s">
        <v>230</v>
      </c>
      <c r="E335" s="14" t="s">
        <v>6296</v>
      </c>
      <c r="F335" s="14" t="s">
        <v>32</v>
      </c>
      <c r="G335" s="83">
        <v>21</v>
      </c>
      <c r="H335" s="83">
        <v>0</v>
      </c>
      <c r="I335" s="83">
        <v>0</v>
      </c>
      <c r="J335" s="83">
        <v>6090000</v>
      </c>
      <c r="K335" s="83">
        <v>0</v>
      </c>
      <c r="L335" s="83">
        <v>0</v>
      </c>
      <c r="M335" s="83">
        <v>0</v>
      </c>
      <c r="N335" s="83">
        <f t="shared" si="20"/>
        <v>6090000</v>
      </c>
      <c r="O335" s="61">
        <v>6090000</v>
      </c>
      <c r="P335" s="84">
        <f t="shared" si="21"/>
        <v>0</v>
      </c>
      <c r="Q335" s="84">
        <f t="shared" si="22"/>
        <v>0</v>
      </c>
      <c r="R335" s="84">
        <f t="shared" si="23"/>
        <v>0</v>
      </c>
      <c r="S335" s="83"/>
    </row>
    <row r="336" spans="1:19" ht="12.75" customHeight="1">
      <c r="A336" s="14">
        <v>329</v>
      </c>
      <c r="B336" s="14" t="s">
        <v>6306</v>
      </c>
      <c r="C336" s="16" t="s">
        <v>95</v>
      </c>
      <c r="D336" s="16" t="s">
        <v>484</v>
      </c>
      <c r="E336" s="14" t="s">
        <v>6296</v>
      </c>
      <c r="F336" s="14" t="s">
        <v>32</v>
      </c>
      <c r="G336" s="83">
        <v>21</v>
      </c>
      <c r="H336" s="83">
        <v>0</v>
      </c>
      <c r="I336" s="83">
        <v>0</v>
      </c>
      <c r="J336" s="83">
        <v>6090000</v>
      </c>
      <c r="K336" s="83">
        <v>0</v>
      </c>
      <c r="L336" s="83">
        <v>0</v>
      </c>
      <c r="M336" s="83">
        <v>0</v>
      </c>
      <c r="N336" s="83">
        <f t="shared" si="20"/>
        <v>6090000</v>
      </c>
      <c r="O336" s="61">
        <v>6090000</v>
      </c>
      <c r="P336" s="84">
        <f t="shared" si="21"/>
        <v>0</v>
      </c>
      <c r="Q336" s="84">
        <f t="shared" si="22"/>
        <v>0</v>
      </c>
      <c r="R336" s="84">
        <f t="shared" si="23"/>
        <v>0</v>
      </c>
      <c r="S336" s="83"/>
    </row>
    <row r="337" spans="1:19" ht="12.75" customHeight="1">
      <c r="A337" s="14">
        <v>330</v>
      </c>
      <c r="B337" s="14" t="s">
        <v>6307</v>
      </c>
      <c r="C337" s="16" t="s">
        <v>6308</v>
      </c>
      <c r="D337" s="16" t="s">
        <v>36</v>
      </c>
      <c r="E337" s="14" t="s">
        <v>6296</v>
      </c>
      <c r="F337" s="14" t="s">
        <v>32</v>
      </c>
      <c r="G337" s="83">
        <v>17</v>
      </c>
      <c r="H337" s="83">
        <v>0</v>
      </c>
      <c r="I337" s="83">
        <v>0</v>
      </c>
      <c r="J337" s="83">
        <v>4930000</v>
      </c>
      <c r="K337" s="83">
        <v>0</v>
      </c>
      <c r="L337" s="83">
        <v>0</v>
      </c>
      <c r="M337" s="83">
        <v>0</v>
      </c>
      <c r="N337" s="83">
        <f t="shared" si="20"/>
        <v>4930000</v>
      </c>
      <c r="O337" s="61">
        <v>4930000</v>
      </c>
      <c r="P337" s="84">
        <f t="shared" si="21"/>
        <v>0</v>
      </c>
      <c r="Q337" s="84">
        <f t="shared" si="22"/>
        <v>0</v>
      </c>
      <c r="R337" s="84">
        <f t="shared" si="23"/>
        <v>0</v>
      </c>
      <c r="S337" s="83"/>
    </row>
    <row r="338" spans="1:19" ht="12.75" customHeight="1">
      <c r="A338" s="14">
        <v>331</v>
      </c>
      <c r="B338" s="14" t="s">
        <v>6309</v>
      </c>
      <c r="C338" s="16" t="s">
        <v>1716</v>
      </c>
      <c r="D338" s="16" t="s">
        <v>67</v>
      </c>
      <c r="E338" s="14" t="s">
        <v>6296</v>
      </c>
      <c r="F338" s="14" t="s">
        <v>32</v>
      </c>
      <c r="G338" s="83">
        <v>20</v>
      </c>
      <c r="H338" s="83">
        <v>0</v>
      </c>
      <c r="I338" s="83">
        <v>0</v>
      </c>
      <c r="J338" s="83">
        <v>5800000</v>
      </c>
      <c r="K338" s="83">
        <v>0</v>
      </c>
      <c r="L338" s="83">
        <v>0</v>
      </c>
      <c r="M338" s="83">
        <v>0</v>
      </c>
      <c r="N338" s="83">
        <f t="shared" si="20"/>
        <v>5800000</v>
      </c>
      <c r="O338" s="61">
        <v>5800000</v>
      </c>
      <c r="P338" s="84">
        <f t="shared" si="21"/>
        <v>0</v>
      </c>
      <c r="Q338" s="84">
        <f t="shared" si="22"/>
        <v>0</v>
      </c>
      <c r="R338" s="84">
        <f t="shared" si="23"/>
        <v>0</v>
      </c>
      <c r="S338" s="83"/>
    </row>
    <row r="339" spans="1:19" ht="12.75" customHeight="1">
      <c r="A339" s="14">
        <v>332</v>
      </c>
      <c r="B339" s="14" t="s">
        <v>6310</v>
      </c>
      <c r="C339" s="16" t="s">
        <v>920</v>
      </c>
      <c r="D339" s="16" t="s">
        <v>142</v>
      </c>
      <c r="E339" s="14" t="s">
        <v>6296</v>
      </c>
      <c r="F339" s="14" t="s">
        <v>32</v>
      </c>
      <c r="G339" s="83">
        <v>22</v>
      </c>
      <c r="H339" s="83">
        <v>0</v>
      </c>
      <c r="I339" s="83">
        <v>0</v>
      </c>
      <c r="J339" s="83">
        <v>6380000</v>
      </c>
      <c r="K339" s="83">
        <v>0</v>
      </c>
      <c r="L339" s="83">
        <v>0</v>
      </c>
      <c r="M339" s="83">
        <v>0</v>
      </c>
      <c r="N339" s="83">
        <f t="shared" si="20"/>
        <v>6380000</v>
      </c>
      <c r="O339" s="61">
        <v>6380000</v>
      </c>
      <c r="P339" s="84">
        <f t="shared" si="21"/>
        <v>0</v>
      </c>
      <c r="Q339" s="84">
        <f t="shared" si="22"/>
        <v>0</v>
      </c>
      <c r="R339" s="84">
        <f t="shared" si="23"/>
        <v>0</v>
      </c>
      <c r="S339" s="83"/>
    </row>
    <row r="340" spans="1:19" ht="12.75" customHeight="1">
      <c r="A340" s="14">
        <v>333</v>
      </c>
      <c r="B340" s="14" t="s">
        <v>6311</v>
      </c>
      <c r="C340" s="16" t="s">
        <v>53</v>
      </c>
      <c r="D340" s="16" t="s">
        <v>36</v>
      </c>
      <c r="E340" s="14" t="s">
        <v>6296</v>
      </c>
      <c r="F340" s="14" t="s">
        <v>32</v>
      </c>
      <c r="G340" s="83">
        <v>20</v>
      </c>
      <c r="H340" s="83">
        <v>0</v>
      </c>
      <c r="I340" s="83">
        <v>0</v>
      </c>
      <c r="J340" s="83">
        <v>5800000</v>
      </c>
      <c r="K340" s="83">
        <v>0</v>
      </c>
      <c r="L340" s="83">
        <v>0</v>
      </c>
      <c r="M340" s="83">
        <v>0</v>
      </c>
      <c r="N340" s="83">
        <f t="shared" si="20"/>
        <v>5800000</v>
      </c>
      <c r="O340" s="61">
        <v>5800000</v>
      </c>
      <c r="P340" s="84">
        <f t="shared" si="21"/>
        <v>0</v>
      </c>
      <c r="Q340" s="84">
        <f t="shared" si="22"/>
        <v>0</v>
      </c>
      <c r="R340" s="84">
        <f t="shared" si="23"/>
        <v>0</v>
      </c>
      <c r="S340" s="83"/>
    </row>
    <row r="341" spans="1:19" ht="12.75" customHeight="1">
      <c r="A341" s="14">
        <v>334</v>
      </c>
      <c r="B341" s="14" t="s">
        <v>6312</v>
      </c>
      <c r="C341" s="16" t="s">
        <v>6313</v>
      </c>
      <c r="D341" s="16" t="s">
        <v>249</v>
      </c>
      <c r="E341" s="14" t="s">
        <v>6296</v>
      </c>
      <c r="F341" s="14" t="s">
        <v>32</v>
      </c>
      <c r="G341" s="83">
        <v>19</v>
      </c>
      <c r="H341" s="83">
        <v>0</v>
      </c>
      <c r="I341" s="83">
        <v>0</v>
      </c>
      <c r="J341" s="83">
        <v>5510000</v>
      </c>
      <c r="K341" s="83">
        <v>0</v>
      </c>
      <c r="L341" s="83">
        <v>0</v>
      </c>
      <c r="M341" s="83">
        <v>0</v>
      </c>
      <c r="N341" s="83">
        <f t="shared" si="20"/>
        <v>5510000</v>
      </c>
      <c r="O341" s="61">
        <v>5510000</v>
      </c>
      <c r="P341" s="84">
        <f t="shared" si="21"/>
        <v>0</v>
      </c>
      <c r="Q341" s="84">
        <f t="shared" si="22"/>
        <v>0</v>
      </c>
      <c r="R341" s="84">
        <f t="shared" si="23"/>
        <v>0</v>
      </c>
      <c r="S341" s="83"/>
    </row>
    <row r="342" spans="1:19" ht="12.75" customHeight="1">
      <c r="A342" s="14">
        <v>335</v>
      </c>
      <c r="B342" s="14" t="s">
        <v>6314</v>
      </c>
      <c r="C342" s="16" t="s">
        <v>6315</v>
      </c>
      <c r="D342" s="16" t="s">
        <v>67</v>
      </c>
      <c r="E342" s="14" t="s">
        <v>6296</v>
      </c>
      <c r="F342" s="14" t="s">
        <v>32</v>
      </c>
      <c r="G342" s="83">
        <v>22</v>
      </c>
      <c r="H342" s="83">
        <v>0</v>
      </c>
      <c r="I342" s="83">
        <v>0</v>
      </c>
      <c r="J342" s="83">
        <v>6380000</v>
      </c>
      <c r="K342" s="83">
        <v>0</v>
      </c>
      <c r="L342" s="83">
        <v>0</v>
      </c>
      <c r="M342" s="83">
        <v>0</v>
      </c>
      <c r="N342" s="83">
        <f t="shared" si="20"/>
        <v>6380000</v>
      </c>
      <c r="O342" s="61">
        <v>6380000</v>
      </c>
      <c r="P342" s="84">
        <f t="shared" si="21"/>
        <v>0</v>
      </c>
      <c r="Q342" s="84">
        <f t="shared" si="22"/>
        <v>0</v>
      </c>
      <c r="R342" s="84">
        <f t="shared" si="23"/>
        <v>0</v>
      </c>
      <c r="S342" s="83"/>
    </row>
    <row r="343" spans="1:19" ht="12.75" customHeight="1">
      <c r="A343" s="14">
        <v>336</v>
      </c>
      <c r="B343" s="14" t="s">
        <v>6316</v>
      </c>
      <c r="C343" s="16" t="s">
        <v>6317</v>
      </c>
      <c r="D343" s="16" t="s">
        <v>170</v>
      </c>
      <c r="E343" s="14" t="s">
        <v>6296</v>
      </c>
      <c r="F343" s="14" t="s">
        <v>32</v>
      </c>
      <c r="G343" s="83">
        <v>19</v>
      </c>
      <c r="H343" s="83">
        <v>0</v>
      </c>
      <c r="I343" s="83">
        <v>0</v>
      </c>
      <c r="J343" s="83">
        <v>5510000</v>
      </c>
      <c r="K343" s="83">
        <v>0</v>
      </c>
      <c r="L343" s="83">
        <v>0</v>
      </c>
      <c r="M343" s="83">
        <v>0</v>
      </c>
      <c r="N343" s="83">
        <f t="shared" si="20"/>
        <v>5510000</v>
      </c>
      <c r="O343" s="61">
        <v>5510000</v>
      </c>
      <c r="P343" s="84">
        <f t="shared" si="21"/>
        <v>0</v>
      </c>
      <c r="Q343" s="84">
        <f t="shared" si="22"/>
        <v>0</v>
      </c>
      <c r="R343" s="84">
        <f t="shared" si="23"/>
        <v>0</v>
      </c>
      <c r="S343" s="83"/>
    </row>
    <row r="344" spans="1:19">
      <c r="A344" s="14">
        <v>337</v>
      </c>
      <c r="B344" s="14" t="s">
        <v>6318</v>
      </c>
      <c r="C344" s="16" t="s">
        <v>1355</v>
      </c>
      <c r="D344" s="16" t="s">
        <v>96</v>
      </c>
      <c r="E344" s="14" t="s">
        <v>6296</v>
      </c>
      <c r="F344" s="14" t="s">
        <v>32</v>
      </c>
      <c r="G344" s="83">
        <v>10</v>
      </c>
      <c r="H344" s="83">
        <v>0</v>
      </c>
      <c r="I344" s="83">
        <v>0</v>
      </c>
      <c r="J344" s="83">
        <v>2900000</v>
      </c>
      <c r="K344" s="83">
        <v>0</v>
      </c>
      <c r="L344" s="83">
        <v>0</v>
      </c>
      <c r="M344" s="83">
        <v>0</v>
      </c>
      <c r="N344" s="83">
        <f t="shared" si="20"/>
        <v>2900000</v>
      </c>
      <c r="O344" s="61">
        <v>0</v>
      </c>
      <c r="P344" s="84">
        <f t="shared" si="21"/>
        <v>2900000</v>
      </c>
      <c r="Q344" s="84">
        <f t="shared" si="22"/>
        <v>0</v>
      </c>
      <c r="R344" s="84">
        <f t="shared" si="23"/>
        <v>2900000</v>
      </c>
      <c r="S344" s="83"/>
    </row>
    <row r="345" spans="1:19" ht="12.75" customHeight="1">
      <c r="A345" s="14">
        <v>338</v>
      </c>
      <c r="B345" s="14" t="s">
        <v>6319</v>
      </c>
      <c r="C345" s="16" t="s">
        <v>53</v>
      </c>
      <c r="D345" s="16" t="s">
        <v>36</v>
      </c>
      <c r="E345" s="14" t="s">
        <v>6296</v>
      </c>
      <c r="F345" s="14" t="s">
        <v>32</v>
      </c>
      <c r="G345" s="83">
        <v>19</v>
      </c>
      <c r="H345" s="83">
        <v>0</v>
      </c>
      <c r="I345" s="83">
        <v>0</v>
      </c>
      <c r="J345" s="83">
        <v>5510000</v>
      </c>
      <c r="K345" s="83">
        <v>0</v>
      </c>
      <c r="L345" s="83">
        <v>0</v>
      </c>
      <c r="M345" s="83">
        <v>0</v>
      </c>
      <c r="N345" s="83">
        <f t="shared" si="20"/>
        <v>5510000</v>
      </c>
      <c r="O345" s="61">
        <v>5510000</v>
      </c>
      <c r="P345" s="84">
        <f t="shared" si="21"/>
        <v>0</v>
      </c>
      <c r="Q345" s="84">
        <f t="shared" si="22"/>
        <v>0</v>
      </c>
      <c r="R345" s="84">
        <f t="shared" si="23"/>
        <v>0</v>
      </c>
      <c r="S345" s="83"/>
    </row>
    <row r="346" spans="1:19" ht="12.75" customHeight="1">
      <c r="A346" s="14">
        <v>339</v>
      </c>
      <c r="B346" s="14" t="s">
        <v>6320</v>
      </c>
      <c r="C346" s="16" t="s">
        <v>3793</v>
      </c>
      <c r="D346" s="16" t="s">
        <v>1801</v>
      </c>
      <c r="E346" s="14" t="s">
        <v>6296</v>
      </c>
      <c r="F346" s="14" t="s">
        <v>32</v>
      </c>
      <c r="G346" s="83">
        <v>22</v>
      </c>
      <c r="H346" s="83">
        <v>0</v>
      </c>
      <c r="I346" s="83">
        <v>0</v>
      </c>
      <c r="J346" s="83">
        <v>6380000</v>
      </c>
      <c r="K346" s="83">
        <v>0</v>
      </c>
      <c r="L346" s="83">
        <v>0</v>
      </c>
      <c r="M346" s="83">
        <v>0</v>
      </c>
      <c r="N346" s="83">
        <f t="shared" si="20"/>
        <v>6380000</v>
      </c>
      <c r="O346" s="61">
        <v>6380000</v>
      </c>
      <c r="P346" s="84">
        <f t="shared" si="21"/>
        <v>0</v>
      </c>
      <c r="Q346" s="84">
        <f t="shared" si="22"/>
        <v>0</v>
      </c>
      <c r="R346" s="84">
        <f t="shared" si="23"/>
        <v>0</v>
      </c>
      <c r="S346" s="83"/>
    </row>
    <row r="347" spans="1:19" ht="12.75" customHeight="1">
      <c r="A347" s="14">
        <v>340</v>
      </c>
      <c r="B347" s="14" t="s">
        <v>6321</v>
      </c>
      <c r="C347" s="16" t="s">
        <v>396</v>
      </c>
      <c r="D347" s="16" t="s">
        <v>39</v>
      </c>
      <c r="E347" s="14" t="s">
        <v>6296</v>
      </c>
      <c r="F347" s="14" t="s">
        <v>32</v>
      </c>
      <c r="G347" s="83">
        <v>22</v>
      </c>
      <c r="H347" s="83">
        <v>0</v>
      </c>
      <c r="I347" s="83">
        <v>0</v>
      </c>
      <c r="J347" s="83">
        <v>6380000</v>
      </c>
      <c r="K347" s="83">
        <v>0</v>
      </c>
      <c r="L347" s="83">
        <v>0</v>
      </c>
      <c r="M347" s="83">
        <v>0</v>
      </c>
      <c r="N347" s="83">
        <f t="shared" si="20"/>
        <v>6380000</v>
      </c>
      <c r="O347" s="61">
        <v>6380000</v>
      </c>
      <c r="P347" s="84">
        <f t="shared" si="21"/>
        <v>0</v>
      </c>
      <c r="Q347" s="84">
        <f t="shared" si="22"/>
        <v>0</v>
      </c>
      <c r="R347" s="84">
        <f t="shared" si="23"/>
        <v>0</v>
      </c>
      <c r="S347" s="83"/>
    </row>
    <row r="348" spans="1:19" ht="12.75" customHeight="1">
      <c r="A348" s="14">
        <v>341</v>
      </c>
      <c r="B348" s="14" t="s">
        <v>6322</v>
      </c>
      <c r="C348" s="16" t="s">
        <v>1300</v>
      </c>
      <c r="D348" s="16" t="s">
        <v>84</v>
      </c>
      <c r="E348" s="14" t="s">
        <v>6296</v>
      </c>
      <c r="F348" s="14" t="s">
        <v>32</v>
      </c>
      <c r="G348" s="83">
        <v>18</v>
      </c>
      <c r="H348" s="83">
        <v>0</v>
      </c>
      <c r="I348" s="83">
        <v>0</v>
      </c>
      <c r="J348" s="83">
        <v>5220000</v>
      </c>
      <c r="K348" s="83">
        <v>0</v>
      </c>
      <c r="L348" s="83">
        <v>0</v>
      </c>
      <c r="M348" s="83">
        <v>0</v>
      </c>
      <c r="N348" s="83">
        <f t="shared" si="20"/>
        <v>5220000</v>
      </c>
      <c r="O348" s="61">
        <v>5220000</v>
      </c>
      <c r="P348" s="84">
        <f t="shared" si="21"/>
        <v>0</v>
      </c>
      <c r="Q348" s="84">
        <f t="shared" si="22"/>
        <v>0</v>
      </c>
      <c r="R348" s="84">
        <f t="shared" si="23"/>
        <v>0</v>
      </c>
      <c r="S348" s="83"/>
    </row>
    <row r="349" spans="1:19" ht="12.75" customHeight="1">
      <c r="A349" s="14">
        <v>342</v>
      </c>
      <c r="B349" s="14" t="s">
        <v>6323</v>
      </c>
      <c r="C349" s="16" t="s">
        <v>6324</v>
      </c>
      <c r="D349" s="16" t="s">
        <v>96</v>
      </c>
      <c r="E349" s="14" t="s">
        <v>6296</v>
      </c>
      <c r="F349" s="14" t="s">
        <v>32</v>
      </c>
      <c r="G349" s="83">
        <v>19</v>
      </c>
      <c r="H349" s="83">
        <v>0</v>
      </c>
      <c r="I349" s="83">
        <v>0</v>
      </c>
      <c r="J349" s="83">
        <v>5510000</v>
      </c>
      <c r="K349" s="83">
        <v>0</v>
      </c>
      <c r="L349" s="83">
        <v>0</v>
      </c>
      <c r="M349" s="83">
        <v>0</v>
      </c>
      <c r="N349" s="83">
        <f t="shared" si="20"/>
        <v>5510000</v>
      </c>
      <c r="O349" s="61">
        <v>5510000</v>
      </c>
      <c r="P349" s="84">
        <f t="shared" si="21"/>
        <v>0</v>
      </c>
      <c r="Q349" s="84">
        <f t="shared" si="22"/>
        <v>0</v>
      </c>
      <c r="R349" s="84">
        <f t="shared" si="23"/>
        <v>0</v>
      </c>
      <c r="S349" s="83"/>
    </row>
    <row r="350" spans="1:19" ht="12.75" customHeight="1">
      <c r="A350" s="14">
        <v>343</v>
      </c>
      <c r="B350" s="14" t="s">
        <v>6325</v>
      </c>
      <c r="C350" s="16" t="s">
        <v>1964</v>
      </c>
      <c r="D350" s="16" t="s">
        <v>918</v>
      </c>
      <c r="E350" s="14" t="s">
        <v>6296</v>
      </c>
      <c r="F350" s="14" t="s">
        <v>32</v>
      </c>
      <c r="G350" s="83">
        <v>22</v>
      </c>
      <c r="H350" s="83">
        <v>0</v>
      </c>
      <c r="I350" s="83">
        <v>0</v>
      </c>
      <c r="J350" s="83">
        <v>6380000</v>
      </c>
      <c r="K350" s="83">
        <v>0</v>
      </c>
      <c r="L350" s="83">
        <v>0</v>
      </c>
      <c r="M350" s="83">
        <v>0</v>
      </c>
      <c r="N350" s="83">
        <f t="shared" si="20"/>
        <v>6380000</v>
      </c>
      <c r="O350" s="61">
        <v>6380000</v>
      </c>
      <c r="P350" s="84">
        <f t="shared" si="21"/>
        <v>0</v>
      </c>
      <c r="Q350" s="84">
        <f t="shared" si="22"/>
        <v>0</v>
      </c>
      <c r="R350" s="84">
        <f t="shared" si="23"/>
        <v>0</v>
      </c>
      <c r="S350" s="83"/>
    </row>
    <row r="351" spans="1:19" ht="12.75" customHeight="1">
      <c r="A351" s="14">
        <v>344</v>
      </c>
      <c r="B351" s="14" t="s">
        <v>6326</v>
      </c>
      <c r="C351" s="16" t="s">
        <v>109</v>
      </c>
      <c r="D351" s="16" t="s">
        <v>96</v>
      </c>
      <c r="E351" s="14" t="s">
        <v>6296</v>
      </c>
      <c r="F351" s="14" t="s">
        <v>32</v>
      </c>
      <c r="G351" s="83">
        <v>22</v>
      </c>
      <c r="H351" s="83">
        <v>0</v>
      </c>
      <c r="I351" s="83">
        <v>0</v>
      </c>
      <c r="J351" s="83">
        <v>6380000</v>
      </c>
      <c r="K351" s="83">
        <v>0</v>
      </c>
      <c r="L351" s="83">
        <v>0</v>
      </c>
      <c r="M351" s="83">
        <v>0</v>
      </c>
      <c r="N351" s="83">
        <f t="shared" si="20"/>
        <v>6380000</v>
      </c>
      <c r="O351" s="61">
        <v>6380000</v>
      </c>
      <c r="P351" s="84">
        <f t="shared" si="21"/>
        <v>0</v>
      </c>
      <c r="Q351" s="84">
        <f t="shared" si="22"/>
        <v>0</v>
      </c>
      <c r="R351" s="84">
        <f t="shared" si="23"/>
        <v>0</v>
      </c>
      <c r="S351" s="83"/>
    </row>
    <row r="352" spans="1:19" ht="12.75" customHeight="1">
      <c r="A352" s="14">
        <v>345</v>
      </c>
      <c r="B352" s="14" t="s">
        <v>6327</v>
      </c>
      <c r="C352" s="16" t="s">
        <v>473</v>
      </c>
      <c r="D352" s="16" t="s">
        <v>1028</v>
      </c>
      <c r="E352" s="14" t="s">
        <v>6296</v>
      </c>
      <c r="F352" s="14" t="s">
        <v>32</v>
      </c>
      <c r="G352" s="83">
        <v>22</v>
      </c>
      <c r="H352" s="83">
        <v>0</v>
      </c>
      <c r="I352" s="83">
        <v>0</v>
      </c>
      <c r="J352" s="83">
        <v>6380000</v>
      </c>
      <c r="K352" s="83">
        <v>0</v>
      </c>
      <c r="L352" s="83">
        <v>0</v>
      </c>
      <c r="M352" s="83">
        <v>0</v>
      </c>
      <c r="N352" s="83">
        <f t="shared" si="20"/>
        <v>6380000</v>
      </c>
      <c r="O352" s="61">
        <v>6380000</v>
      </c>
      <c r="P352" s="84">
        <f t="shared" si="21"/>
        <v>0</v>
      </c>
      <c r="Q352" s="84">
        <f t="shared" si="22"/>
        <v>0</v>
      </c>
      <c r="R352" s="84">
        <f t="shared" si="23"/>
        <v>0</v>
      </c>
      <c r="S352" s="83"/>
    </row>
    <row r="353" spans="1:19" s="29" customFormat="1" ht="12.75" customHeight="1">
      <c r="A353" s="20">
        <v>346</v>
      </c>
      <c r="B353" s="20" t="s">
        <v>6328</v>
      </c>
      <c r="C353" s="22" t="s">
        <v>6329</v>
      </c>
      <c r="D353" s="22" t="s">
        <v>135</v>
      </c>
      <c r="E353" s="20" t="s">
        <v>6296</v>
      </c>
      <c r="F353" s="20" t="s">
        <v>32</v>
      </c>
      <c r="G353" s="63">
        <v>0</v>
      </c>
      <c r="H353" s="63">
        <v>0</v>
      </c>
      <c r="I353" s="63">
        <v>0</v>
      </c>
      <c r="J353" s="63">
        <v>0</v>
      </c>
      <c r="K353" s="63">
        <v>0</v>
      </c>
      <c r="L353" s="63">
        <v>0</v>
      </c>
      <c r="M353" s="63">
        <v>0</v>
      </c>
      <c r="N353" s="63">
        <f t="shared" si="20"/>
        <v>0</v>
      </c>
      <c r="O353" s="61">
        <v>0</v>
      </c>
      <c r="P353" s="84">
        <f t="shared" si="21"/>
        <v>0</v>
      </c>
      <c r="Q353" s="84">
        <f t="shared" si="22"/>
        <v>0</v>
      </c>
      <c r="R353" s="84">
        <f t="shared" si="23"/>
        <v>0</v>
      </c>
      <c r="S353" s="63" t="s">
        <v>6330</v>
      </c>
    </row>
    <row r="354" spans="1:19" ht="12.75" customHeight="1">
      <c r="A354" s="14">
        <v>347</v>
      </c>
      <c r="B354" s="14" t="s">
        <v>6331</v>
      </c>
      <c r="C354" s="16" t="s">
        <v>29</v>
      </c>
      <c r="D354" s="16" t="s">
        <v>170</v>
      </c>
      <c r="E354" s="14" t="s">
        <v>6296</v>
      </c>
      <c r="F354" s="14" t="s">
        <v>32</v>
      </c>
      <c r="G354" s="83">
        <v>21</v>
      </c>
      <c r="H354" s="83">
        <v>0</v>
      </c>
      <c r="I354" s="83">
        <v>0</v>
      </c>
      <c r="J354" s="83">
        <v>6090000</v>
      </c>
      <c r="K354" s="83">
        <v>0</v>
      </c>
      <c r="L354" s="83">
        <v>0</v>
      </c>
      <c r="M354" s="83">
        <v>0</v>
      </c>
      <c r="N354" s="83">
        <f t="shared" si="20"/>
        <v>6090000</v>
      </c>
      <c r="O354" s="61">
        <v>6090000</v>
      </c>
      <c r="P354" s="84">
        <f t="shared" si="21"/>
        <v>0</v>
      </c>
      <c r="Q354" s="84">
        <f t="shared" si="22"/>
        <v>0</v>
      </c>
      <c r="R354" s="84">
        <f t="shared" si="23"/>
        <v>0</v>
      </c>
      <c r="S354" s="83"/>
    </row>
    <row r="355" spans="1:19">
      <c r="A355" s="14">
        <v>348</v>
      </c>
      <c r="B355" s="14" t="s">
        <v>6332</v>
      </c>
      <c r="C355" s="16" t="s">
        <v>1027</v>
      </c>
      <c r="D355" s="16" t="s">
        <v>715</v>
      </c>
      <c r="E355" s="14" t="s">
        <v>6296</v>
      </c>
      <c r="F355" s="14" t="s">
        <v>32</v>
      </c>
      <c r="G355" s="83">
        <v>22</v>
      </c>
      <c r="H355" s="83">
        <v>0</v>
      </c>
      <c r="I355" s="83">
        <v>0</v>
      </c>
      <c r="J355" s="83">
        <v>6380000</v>
      </c>
      <c r="K355" s="83">
        <v>0</v>
      </c>
      <c r="L355" s="83">
        <v>0</v>
      </c>
      <c r="M355" s="83">
        <v>0</v>
      </c>
      <c r="N355" s="83">
        <f t="shared" si="20"/>
        <v>6380000</v>
      </c>
      <c r="O355" s="61">
        <v>0</v>
      </c>
      <c r="P355" s="84">
        <f t="shared" si="21"/>
        <v>6380000</v>
      </c>
      <c r="Q355" s="84">
        <f t="shared" si="22"/>
        <v>0</v>
      </c>
      <c r="R355" s="84">
        <f t="shared" si="23"/>
        <v>6380000</v>
      </c>
      <c r="S355" s="83"/>
    </row>
    <row r="356" spans="1:19" ht="12.75" customHeight="1">
      <c r="A356" s="14">
        <v>349</v>
      </c>
      <c r="B356" s="14" t="s">
        <v>6333</v>
      </c>
      <c r="C356" s="16" t="s">
        <v>6334</v>
      </c>
      <c r="D356" s="16" t="s">
        <v>1193</v>
      </c>
      <c r="E356" s="14" t="s">
        <v>6296</v>
      </c>
      <c r="F356" s="14" t="s">
        <v>32</v>
      </c>
      <c r="G356" s="83">
        <v>18</v>
      </c>
      <c r="H356" s="83">
        <v>0</v>
      </c>
      <c r="I356" s="83">
        <v>0</v>
      </c>
      <c r="J356" s="83">
        <v>5220000</v>
      </c>
      <c r="K356" s="83">
        <v>0</v>
      </c>
      <c r="L356" s="83">
        <v>0</v>
      </c>
      <c r="M356" s="83">
        <v>0</v>
      </c>
      <c r="N356" s="83">
        <f t="shared" si="20"/>
        <v>5220000</v>
      </c>
      <c r="O356" s="61">
        <v>5220000</v>
      </c>
      <c r="P356" s="84">
        <f t="shared" si="21"/>
        <v>0</v>
      </c>
      <c r="Q356" s="84">
        <f t="shared" si="22"/>
        <v>0</v>
      </c>
      <c r="R356" s="84">
        <f t="shared" si="23"/>
        <v>0</v>
      </c>
      <c r="S356" s="83"/>
    </row>
    <row r="357" spans="1:19" ht="12.75" customHeight="1">
      <c r="A357" s="14">
        <v>350</v>
      </c>
      <c r="B357" s="14" t="s">
        <v>6335</v>
      </c>
      <c r="C357" s="16" t="s">
        <v>66</v>
      </c>
      <c r="D357" s="16" t="s">
        <v>661</v>
      </c>
      <c r="E357" s="14" t="s">
        <v>6296</v>
      </c>
      <c r="F357" s="14" t="s">
        <v>32</v>
      </c>
      <c r="G357" s="83">
        <v>21</v>
      </c>
      <c r="H357" s="83">
        <v>0</v>
      </c>
      <c r="I357" s="83">
        <v>0</v>
      </c>
      <c r="J357" s="83">
        <v>6090000</v>
      </c>
      <c r="K357" s="83">
        <v>0</v>
      </c>
      <c r="L357" s="83">
        <v>0</v>
      </c>
      <c r="M357" s="83">
        <v>0</v>
      </c>
      <c r="N357" s="83">
        <f t="shared" si="20"/>
        <v>6090000</v>
      </c>
      <c r="O357" s="61">
        <v>6090000</v>
      </c>
      <c r="P357" s="84">
        <f t="shared" si="21"/>
        <v>0</v>
      </c>
      <c r="Q357" s="84">
        <f t="shared" si="22"/>
        <v>0</v>
      </c>
      <c r="R357" s="84">
        <f t="shared" si="23"/>
        <v>0</v>
      </c>
      <c r="S357" s="83"/>
    </row>
    <row r="358" spans="1:19" ht="12.75" customHeight="1">
      <c r="A358" s="14">
        <v>351</v>
      </c>
      <c r="B358" s="14" t="s">
        <v>6336</v>
      </c>
      <c r="C358" s="16" t="s">
        <v>698</v>
      </c>
      <c r="D358" s="16" t="s">
        <v>42</v>
      </c>
      <c r="E358" s="14" t="s">
        <v>6296</v>
      </c>
      <c r="F358" s="14" t="s">
        <v>32</v>
      </c>
      <c r="G358" s="83">
        <v>22</v>
      </c>
      <c r="H358" s="83">
        <v>0</v>
      </c>
      <c r="I358" s="83">
        <v>0</v>
      </c>
      <c r="J358" s="83">
        <v>6380000</v>
      </c>
      <c r="K358" s="83">
        <v>0</v>
      </c>
      <c r="L358" s="83">
        <v>0</v>
      </c>
      <c r="M358" s="83">
        <v>0</v>
      </c>
      <c r="N358" s="83">
        <f t="shared" si="20"/>
        <v>6380000</v>
      </c>
      <c r="O358" s="61">
        <v>6380000</v>
      </c>
      <c r="P358" s="84">
        <f t="shared" si="21"/>
        <v>0</v>
      </c>
      <c r="Q358" s="84">
        <f t="shared" si="22"/>
        <v>0</v>
      </c>
      <c r="R358" s="84">
        <f t="shared" si="23"/>
        <v>0</v>
      </c>
      <c r="S358" s="83"/>
    </row>
    <row r="359" spans="1:19" ht="12.75" customHeight="1">
      <c r="A359" s="14">
        <v>352</v>
      </c>
      <c r="B359" s="14" t="s">
        <v>6337</v>
      </c>
      <c r="C359" s="16" t="s">
        <v>396</v>
      </c>
      <c r="D359" s="16" t="s">
        <v>36</v>
      </c>
      <c r="E359" s="14" t="s">
        <v>6296</v>
      </c>
      <c r="F359" s="14" t="s">
        <v>32</v>
      </c>
      <c r="G359" s="83">
        <v>22</v>
      </c>
      <c r="H359" s="83">
        <v>0</v>
      </c>
      <c r="I359" s="83">
        <v>0</v>
      </c>
      <c r="J359" s="83">
        <v>6380000</v>
      </c>
      <c r="K359" s="83">
        <v>0</v>
      </c>
      <c r="L359" s="83">
        <v>0</v>
      </c>
      <c r="M359" s="83">
        <v>0</v>
      </c>
      <c r="N359" s="83">
        <f t="shared" si="20"/>
        <v>6380000</v>
      </c>
      <c r="O359" s="61">
        <v>6380000</v>
      </c>
      <c r="P359" s="84">
        <f t="shared" si="21"/>
        <v>0</v>
      </c>
      <c r="Q359" s="84">
        <f t="shared" si="22"/>
        <v>0</v>
      </c>
      <c r="R359" s="84">
        <f t="shared" si="23"/>
        <v>0</v>
      </c>
      <c r="S359" s="83"/>
    </row>
    <row r="360" spans="1:19" ht="12.75" customHeight="1">
      <c r="A360" s="14">
        <v>353</v>
      </c>
      <c r="B360" s="14" t="s">
        <v>6338</v>
      </c>
      <c r="C360" s="16" t="s">
        <v>6339</v>
      </c>
      <c r="D360" s="16" t="s">
        <v>115</v>
      </c>
      <c r="E360" s="14" t="s">
        <v>6296</v>
      </c>
      <c r="F360" s="14" t="s">
        <v>32</v>
      </c>
      <c r="G360" s="83">
        <v>18</v>
      </c>
      <c r="H360" s="83">
        <v>0</v>
      </c>
      <c r="I360" s="83">
        <v>0</v>
      </c>
      <c r="J360" s="83">
        <v>5220000</v>
      </c>
      <c r="K360" s="83">
        <v>0</v>
      </c>
      <c r="L360" s="83">
        <v>0</v>
      </c>
      <c r="M360" s="83">
        <v>0</v>
      </c>
      <c r="N360" s="83">
        <f t="shared" si="20"/>
        <v>5220000</v>
      </c>
      <c r="O360" s="61">
        <v>5220000</v>
      </c>
      <c r="P360" s="84">
        <f t="shared" si="21"/>
        <v>0</v>
      </c>
      <c r="Q360" s="84">
        <f t="shared" si="22"/>
        <v>0</v>
      </c>
      <c r="R360" s="84">
        <f t="shared" si="23"/>
        <v>0</v>
      </c>
      <c r="S360" s="83"/>
    </row>
    <row r="361" spans="1:19" ht="12.75" customHeight="1">
      <c r="A361" s="14">
        <v>354</v>
      </c>
      <c r="B361" s="14" t="s">
        <v>6340</v>
      </c>
      <c r="C361" s="16" t="s">
        <v>669</v>
      </c>
      <c r="D361" s="16" t="s">
        <v>610</v>
      </c>
      <c r="E361" s="14" t="s">
        <v>6296</v>
      </c>
      <c r="F361" s="14" t="s">
        <v>32</v>
      </c>
      <c r="G361" s="83">
        <v>19</v>
      </c>
      <c r="H361" s="83">
        <v>0</v>
      </c>
      <c r="I361" s="83">
        <v>0</v>
      </c>
      <c r="J361" s="83">
        <v>5510000</v>
      </c>
      <c r="K361" s="83">
        <v>0</v>
      </c>
      <c r="L361" s="83">
        <v>0</v>
      </c>
      <c r="M361" s="83">
        <v>0</v>
      </c>
      <c r="N361" s="83">
        <f t="shared" si="20"/>
        <v>5510000</v>
      </c>
      <c r="O361" s="61">
        <v>5510000</v>
      </c>
      <c r="P361" s="84">
        <f t="shared" si="21"/>
        <v>0</v>
      </c>
      <c r="Q361" s="84">
        <f t="shared" si="22"/>
        <v>0</v>
      </c>
      <c r="R361" s="84">
        <f t="shared" si="23"/>
        <v>0</v>
      </c>
      <c r="S361" s="83"/>
    </row>
    <row r="362" spans="1:19" ht="12.75" customHeight="1">
      <c r="A362" s="14">
        <v>355</v>
      </c>
      <c r="B362" s="14" t="s">
        <v>6341</v>
      </c>
      <c r="C362" s="16" t="s">
        <v>152</v>
      </c>
      <c r="D362" s="16" t="s">
        <v>244</v>
      </c>
      <c r="E362" s="14" t="s">
        <v>6296</v>
      </c>
      <c r="F362" s="14" t="s">
        <v>32</v>
      </c>
      <c r="G362" s="83">
        <v>21</v>
      </c>
      <c r="H362" s="83">
        <v>0</v>
      </c>
      <c r="I362" s="83">
        <v>0</v>
      </c>
      <c r="J362" s="83">
        <v>6090000</v>
      </c>
      <c r="K362" s="83">
        <v>0</v>
      </c>
      <c r="L362" s="83">
        <v>0</v>
      </c>
      <c r="M362" s="83">
        <v>0</v>
      </c>
      <c r="N362" s="83">
        <f t="shared" si="20"/>
        <v>6090000</v>
      </c>
      <c r="O362" s="61">
        <v>6090000</v>
      </c>
      <c r="P362" s="84">
        <f t="shared" si="21"/>
        <v>0</v>
      </c>
      <c r="Q362" s="84">
        <f t="shared" si="22"/>
        <v>0</v>
      </c>
      <c r="R362" s="84">
        <f t="shared" si="23"/>
        <v>0</v>
      </c>
      <c r="S362" s="83"/>
    </row>
    <row r="363" spans="1:19" ht="12.75" customHeight="1">
      <c r="A363" s="14">
        <v>356</v>
      </c>
      <c r="B363" s="14" t="s">
        <v>6342</v>
      </c>
      <c r="C363" s="16" t="s">
        <v>152</v>
      </c>
      <c r="D363" s="16" t="s">
        <v>244</v>
      </c>
      <c r="E363" s="14" t="s">
        <v>6296</v>
      </c>
      <c r="F363" s="14" t="s">
        <v>32</v>
      </c>
      <c r="G363" s="83">
        <v>17</v>
      </c>
      <c r="H363" s="83">
        <v>0</v>
      </c>
      <c r="I363" s="83">
        <v>0</v>
      </c>
      <c r="J363" s="83">
        <v>4930000</v>
      </c>
      <c r="K363" s="83">
        <v>0</v>
      </c>
      <c r="L363" s="83">
        <v>0</v>
      </c>
      <c r="M363" s="83">
        <v>0</v>
      </c>
      <c r="N363" s="83">
        <f t="shared" si="20"/>
        <v>4930000</v>
      </c>
      <c r="O363" s="61">
        <v>4930000</v>
      </c>
      <c r="P363" s="84">
        <f t="shared" si="21"/>
        <v>0</v>
      </c>
      <c r="Q363" s="84">
        <f t="shared" si="22"/>
        <v>0</v>
      </c>
      <c r="R363" s="84">
        <f t="shared" si="23"/>
        <v>0</v>
      </c>
      <c r="S363" s="83"/>
    </row>
    <row r="364" spans="1:19" ht="12.75" customHeight="1">
      <c r="A364" s="14">
        <v>357</v>
      </c>
      <c r="B364" s="14" t="s">
        <v>6343</v>
      </c>
      <c r="C364" s="16" t="s">
        <v>6344</v>
      </c>
      <c r="D364" s="16" t="s">
        <v>610</v>
      </c>
      <c r="E364" s="14" t="s">
        <v>6296</v>
      </c>
      <c r="F364" s="14" t="s">
        <v>32</v>
      </c>
      <c r="G364" s="83">
        <v>17</v>
      </c>
      <c r="H364" s="83">
        <v>0</v>
      </c>
      <c r="I364" s="83">
        <v>0</v>
      </c>
      <c r="J364" s="83">
        <v>4930000</v>
      </c>
      <c r="K364" s="83">
        <v>0</v>
      </c>
      <c r="L364" s="83">
        <v>0</v>
      </c>
      <c r="M364" s="83">
        <v>0</v>
      </c>
      <c r="N364" s="83">
        <f t="shared" si="20"/>
        <v>4930000</v>
      </c>
      <c r="O364" s="61">
        <v>4930000</v>
      </c>
      <c r="P364" s="84">
        <f t="shared" si="21"/>
        <v>0</v>
      </c>
      <c r="Q364" s="84">
        <f t="shared" si="22"/>
        <v>0</v>
      </c>
      <c r="R364" s="84">
        <f t="shared" si="23"/>
        <v>0</v>
      </c>
      <c r="S364" s="83"/>
    </row>
    <row r="365" spans="1:19">
      <c r="A365" s="14">
        <v>358</v>
      </c>
      <c r="B365" s="14" t="s">
        <v>6345</v>
      </c>
      <c r="C365" s="16" t="s">
        <v>6346</v>
      </c>
      <c r="D365" s="16" t="s">
        <v>1595</v>
      </c>
      <c r="E365" s="14" t="s">
        <v>6296</v>
      </c>
      <c r="F365" s="14" t="s">
        <v>32</v>
      </c>
      <c r="G365" s="83">
        <v>21</v>
      </c>
      <c r="H365" s="83">
        <v>3</v>
      </c>
      <c r="I365" s="83">
        <v>0</v>
      </c>
      <c r="J365" s="83">
        <v>6090000</v>
      </c>
      <c r="K365" s="83">
        <v>870000</v>
      </c>
      <c r="L365" s="83">
        <v>0</v>
      </c>
      <c r="M365" s="83">
        <v>0</v>
      </c>
      <c r="N365" s="83">
        <f t="shared" si="20"/>
        <v>6960000</v>
      </c>
      <c r="O365" s="61">
        <v>0</v>
      </c>
      <c r="P365" s="84">
        <f t="shared" si="21"/>
        <v>6960000</v>
      </c>
      <c r="Q365" s="84">
        <f t="shared" si="22"/>
        <v>0</v>
      </c>
      <c r="R365" s="84">
        <f t="shared" si="23"/>
        <v>6960000</v>
      </c>
      <c r="S365" s="83"/>
    </row>
    <row r="366" spans="1:19" ht="12.75" customHeight="1">
      <c r="A366" s="14">
        <v>359</v>
      </c>
      <c r="B366" s="14" t="s">
        <v>6347</v>
      </c>
      <c r="C366" s="16" t="s">
        <v>994</v>
      </c>
      <c r="D366" s="16" t="s">
        <v>96</v>
      </c>
      <c r="E366" s="14" t="s">
        <v>6296</v>
      </c>
      <c r="F366" s="14" t="s">
        <v>32</v>
      </c>
      <c r="G366" s="83">
        <v>14</v>
      </c>
      <c r="H366" s="83">
        <v>4</v>
      </c>
      <c r="I366" s="83">
        <v>0</v>
      </c>
      <c r="J366" s="83">
        <v>4060000</v>
      </c>
      <c r="K366" s="83">
        <v>1160000</v>
      </c>
      <c r="L366" s="83">
        <v>0</v>
      </c>
      <c r="M366" s="83">
        <v>0</v>
      </c>
      <c r="N366" s="83">
        <f t="shared" si="20"/>
        <v>5220000</v>
      </c>
      <c r="O366" s="61">
        <v>5220000</v>
      </c>
      <c r="P366" s="84">
        <f t="shared" si="21"/>
        <v>0</v>
      </c>
      <c r="Q366" s="84">
        <f t="shared" si="22"/>
        <v>0</v>
      </c>
      <c r="R366" s="84">
        <f t="shared" si="23"/>
        <v>0</v>
      </c>
      <c r="S366" s="83"/>
    </row>
    <row r="367" spans="1:19" ht="12.75" customHeight="1">
      <c r="A367" s="14">
        <v>360</v>
      </c>
      <c r="B367" s="14" t="s">
        <v>6348</v>
      </c>
      <c r="C367" s="16" t="s">
        <v>6349</v>
      </c>
      <c r="D367" s="16" t="s">
        <v>84</v>
      </c>
      <c r="E367" s="14" t="s">
        <v>6296</v>
      </c>
      <c r="F367" s="14" t="s">
        <v>32</v>
      </c>
      <c r="G367" s="83">
        <v>21</v>
      </c>
      <c r="H367" s="83">
        <v>0</v>
      </c>
      <c r="I367" s="83">
        <v>0</v>
      </c>
      <c r="J367" s="83">
        <v>6090000</v>
      </c>
      <c r="K367" s="83">
        <v>0</v>
      </c>
      <c r="L367" s="83">
        <v>0</v>
      </c>
      <c r="M367" s="83">
        <v>0</v>
      </c>
      <c r="N367" s="83">
        <f t="shared" si="20"/>
        <v>6090000</v>
      </c>
      <c r="O367" s="61">
        <v>6090000</v>
      </c>
      <c r="P367" s="84">
        <f t="shared" si="21"/>
        <v>0</v>
      </c>
      <c r="Q367" s="84">
        <f t="shared" si="22"/>
        <v>0</v>
      </c>
      <c r="R367" s="84">
        <f t="shared" si="23"/>
        <v>0</v>
      </c>
      <c r="S367" s="83"/>
    </row>
    <row r="368" spans="1:19" ht="12.75" customHeight="1">
      <c r="A368" s="14">
        <v>361</v>
      </c>
      <c r="B368" s="14" t="s">
        <v>6350</v>
      </c>
      <c r="C368" s="16" t="s">
        <v>316</v>
      </c>
      <c r="D368" s="16" t="s">
        <v>658</v>
      </c>
      <c r="E368" s="14" t="s">
        <v>6296</v>
      </c>
      <c r="F368" s="14" t="s">
        <v>32</v>
      </c>
      <c r="G368" s="83">
        <v>20</v>
      </c>
      <c r="H368" s="83">
        <v>0</v>
      </c>
      <c r="I368" s="83">
        <v>0</v>
      </c>
      <c r="J368" s="83">
        <v>5800000</v>
      </c>
      <c r="K368" s="83">
        <v>0</v>
      </c>
      <c r="L368" s="83">
        <v>0</v>
      </c>
      <c r="M368" s="83">
        <v>0</v>
      </c>
      <c r="N368" s="83">
        <f t="shared" si="20"/>
        <v>5800000</v>
      </c>
      <c r="O368" s="61">
        <v>5800000</v>
      </c>
      <c r="P368" s="84">
        <f t="shared" si="21"/>
        <v>0</v>
      </c>
      <c r="Q368" s="84">
        <f t="shared" si="22"/>
        <v>0</v>
      </c>
      <c r="R368" s="84">
        <f t="shared" si="23"/>
        <v>0</v>
      </c>
      <c r="S368" s="83"/>
    </row>
    <row r="369" spans="1:19" ht="12.75" customHeight="1">
      <c r="A369" s="14">
        <v>362</v>
      </c>
      <c r="B369" s="14" t="s">
        <v>6351</v>
      </c>
      <c r="C369" s="16" t="s">
        <v>1234</v>
      </c>
      <c r="D369" s="16" t="s">
        <v>230</v>
      </c>
      <c r="E369" s="14" t="s">
        <v>6296</v>
      </c>
      <c r="F369" s="14" t="s">
        <v>64</v>
      </c>
      <c r="G369" s="83">
        <v>18</v>
      </c>
      <c r="H369" s="83">
        <v>0</v>
      </c>
      <c r="I369" s="83">
        <v>0</v>
      </c>
      <c r="J369" s="83">
        <v>5220000</v>
      </c>
      <c r="K369" s="83">
        <v>0</v>
      </c>
      <c r="L369" s="83">
        <v>0</v>
      </c>
      <c r="M369" s="83">
        <f>G369*290000*0.7</f>
        <v>3654000</v>
      </c>
      <c r="N369" s="83">
        <f t="shared" si="20"/>
        <v>5220000</v>
      </c>
      <c r="O369" s="61">
        <v>5220000</v>
      </c>
      <c r="P369" s="84">
        <f t="shared" si="21"/>
        <v>0</v>
      </c>
      <c r="Q369" s="84">
        <f t="shared" si="22"/>
        <v>0</v>
      </c>
      <c r="R369" s="84">
        <f t="shared" si="23"/>
        <v>0</v>
      </c>
      <c r="S369" s="83"/>
    </row>
    <row r="370" spans="1:19">
      <c r="A370" s="14">
        <v>363</v>
      </c>
      <c r="B370" s="14" t="s">
        <v>6352</v>
      </c>
      <c r="C370" s="16" t="s">
        <v>109</v>
      </c>
      <c r="D370" s="16" t="s">
        <v>203</v>
      </c>
      <c r="E370" s="14" t="s">
        <v>6296</v>
      </c>
      <c r="F370" s="14" t="s">
        <v>32</v>
      </c>
      <c r="G370" s="83">
        <v>10</v>
      </c>
      <c r="H370" s="83">
        <v>0</v>
      </c>
      <c r="I370" s="83">
        <v>0</v>
      </c>
      <c r="J370" s="83">
        <v>2900000</v>
      </c>
      <c r="K370" s="83">
        <v>0</v>
      </c>
      <c r="L370" s="83">
        <v>0</v>
      </c>
      <c r="M370" s="83">
        <v>0</v>
      </c>
      <c r="N370" s="83">
        <f t="shared" si="20"/>
        <v>2900000</v>
      </c>
      <c r="O370" s="61">
        <v>0</v>
      </c>
      <c r="P370" s="84">
        <f t="shared" si="21"/>
        <v>2900000</v>
      </c>
      <c r="Q370" s="84">
        <f t="shared" si="22"/>
        <v>0</v>
      </c>
      <c r="R370" s="84">
        <f t="shared" si="23"/>
        <v>2900000</v>
      </c>
      <c r="S370" s="83"/>
    </row>
    <row r="371" spans="1:19" ht="12.75" customHeight="1">
      <c r="A371" s="14">
        <v>364</v>
      </c>
      <c r="B371" s="14" t="s">
        <v>6353</v>
      </c>
      <c r="C371" s="16" t="s">
        <v>858</v>
      </c>
      <c r="D371" s="16" t="s">
        <v>1163</v>
      </c>
      <c r="E371" s="14" t="s">
        <v>6296</v>
      </c>
      <c r="F371" s="14" t="s">
        <v>204</v>
      </c>
      <c r="G371" s="83">
        <v>19</v>
      </c>
      <c r="H371" s="83">
        <v>0</v>
      </c>
      <c r="I371" s="83">
        <v>0</v>
      </c>
      <c r="J371" s="83">
        <v>5510000</v>
      </c>
      <c r="K371" s="83">
        <v>0</v>
      </c>
      <c r="L371" s="83">
        <v>0</v>
      </c>
      <c r="M371" s="83">
        <f>G371*290000</f>
        <v>5510000</v>
      </c>
      <c r="N371" s="83">
        <f t="shared" si="20"/>
        <v>5510000</v>
      </c>
      <c r="O371" s="61">
        <v>5510000</v>
      </c>
      <c r="P371" s="84">
        <f t="shared" si="21"/>
        <v>0</v>
      </c>
      <c r="Q371" s="84">
        <f t="shared" si="22"/>
        <v>0</v>
      </c>
      <c r="R371" s="84">
        <f t="shared" si="23"/>
        <v>0</v>
      </c>
      <c r="S371" s="83"/>
    </row>
    <row r="372" spans="1:19" ht="12.75" customHeight="1">
      <c r="A372" s="14">
        <v>365</v>
      </c>
      <c r="B372" s="14" t="s">
        <v>6354</v>
      </c>
      <c r="C372" s="16" t="s">
        <v>1186</v>
      </c>
      <c r="D372" s="16" t="s">
        <v>36</v>
      </c>
      <c r="E372" s="14" t="s">
        <v>6296</v>
      </c>
      <c r="F372" s="14" t="s">
        <v>32</v>
      </c>
      <c r="G372" s="83">
        <v>21</v>
      </c>
      <c r="H372" s="83">
        <v>0</v>
      </c>
      <c r="I372" s="83">
        <v>0</v>
      </c>
      <c r="J372" s="83">
        <v>6090000</v>
      </c>
      <c r="K372" s="83">
        <v>0</v>
      </c>
      <c r="L372" s="83">
        <v>0</v>
      </c>
      <c r="M372" s="83">
        <v>0</v>
      </c>
      <c r="N372" s="83">
        <f t="shared" si="20"/>
        <v>6090000</v>
      </c>
      <c r="O372" s="61">
        <v>6090000</v>
      </c>
      <c r="P372" s="84">
        <f t="shared" si="21"/>
        <v>0</v>
      </c>
      <c r="Q372" s="84">
        <f t="shared" si="22"/>
        <v>0</v>
      </c>
      <c r="R372" s="84">
        <f t="shared" si="23"/>
        <v>0</v>
      </c>
      <c r="S372" s="83"/>
    </row>
    <row r="373" spans="1:19" ht="12.75" customHeight="1">
      <c r="A373" s="14">
        <v>366</v>
      </c>
      <c r="B373" s="14" t="s">
        <v>6355</v>
      </c>
      <c r="C373" s="16" t="s">
        <v>91</v>
      </c>
      <c r="D373" s="16" t="s">
        <v>36</v>
      </c>
      <c r="E373" s="14" t="s">
        <v>6296</v>
      </c>
      <c r="F373" s="14" t="s">
        <v>32</v>
      </c>
      <c r="G373" s="83">
        <v>19</v>
      </c>
      <c r="H373" s="83">
        <v>0</v>
      </c>
      <c r="I373" s="83">
        <v>0</v>
      </c>
      <c r="J373" s="83">
        <v>5510000</v>
      </c>
      <c r="K373" s="83">
        <v>0</v>
      </c>
      <c r="L373" s="83">
        <v>0</v>
      </c>
      <c r="M373" s="83">
        <v>0</v>
      </c>
      <c r="N373" s="83">
        <f t="shared" si="20"/>
        <v>5510000</v>
      </c>
      <c r="O373" s="61">
        <v>5510000</v>
      </c>
      <c r="P373" s="84">
        <f t="shared" si="21"/>
        <v>0</v>
      </c>
      <c r="Q373" s="84">
        <f t="shared" si="22"/>
        <v>0</v>
      </c>
      <c r="R373" s="84">
        <f t="shared" si="23"/>
        <v>0</v>
      </c>
      <c r="S373" s="83"/>
    </row>
    <row r="374" spans="1:19" ht="12.75" customHeight="1">
      <c r="A374" s="14">
        <v>367</v>
      </c>
      <c r="B374" s="14" t="s">
        <v>6356</v>
      </c>
      <c r="C374" s="16" t="s">
        <v>507</v>
      </c>
      <c r="D374" s="16" t="s">
        <v>132</v>
      </c>
      <c r="E374" s="14" t="s">
        <v>6296</v>
      </c>
      <c r="F374" s="14" t="s">
        <v>32</v>
      </c>
      <c r="G374" s="83">
        <v>20</v>
      </c>
      <c r="H374" s="83">
        <v>0</v>
      </c>
      <c r="I374" s="83">
        <v>0</v>
      </c>
      <c r="J374" s="83">
        <v>5800000</v>
      </c>
      <c r="K374" s="83">
        <v>0</v>
      </c>
      <c r="L374" s="83">
        <v>0</v>
      </c>
      <c r="M374" s="83">
        <v>0</v>
      </c>
      <c r="N374" s="83">
        <f t="shared" si="20"/>
        <v>5800000</v>
      </c>
      <c r="O374" s="61">
        <v>5800000</v>
      </c>
      <c r="P374" s="84">
        <f t="shared" si="21"/>
        <v>0</v>
      </c>
      <c r="Q374" s="84">
        <f t="shared" si="22"/>
        <v>0</v>
      </c>
      <c r="R374" s="84">
        <f t="shared" si="23"/>
        <v>0</v>
      </c>
      <c r="S374" s="83"/>
    </row>
    <row r="375" spans="1:19" ht="12.75" customHeight="1">
      <c r="A375" s="14">
        <v>368</v>
      </c>
      <c r="B375" s="14" t="s">
        <v>6357</v>
      </c>
      <c r="C375" s="16" t="s">
        <v>29</v>
      </c>
      <c r="D375" s="16" t="s">
        <v>192</v>
      </c>
      <c r="E375" s="14" t="s">
        <v>6296</v>
      </c>
      <c r="F375" s="14" t="s">
        <v>32</v>
      </c>
      <c r="G375" s="83">
        <v>21</v>
      </c>
      <c r="H375" s="83">
        <v>0</v>
      </c>
      <c r="I375" s="83">
        <v>0</v>
      </c>
      <c r="J375" s="83">
        <v>6090000</v>
      </c>
      <c r="K375" s="83">
        <v>0</v>
      </c>
      <c r="L375" s="83">
        <v>0</v>
      </c>
      <c r="M375" s="83">
        <v>0</v>
      </c>
      <c r="N375" s="83">
        <f t="shared" si="20"/>
        <v>6090000</v>
      </c>
      <c r="O375" s="61">
        <v>11310000</v>
      </c>
      <c r="P375" s="84">
        <f t="shared" si="21"/>
        <v>-5220000</v>
      </c>
      <c r="Q375" s="84">
        <f t="shared" si="22"/>
        <v>5220000</v>
      </c>
      <c r="R375" s="84">
        <f t="shared" si="23"/>
        <v>0</v>
      </c>
      <c r="S375" s="83"/>
    </row>
    <row r="376" spans="1:19" ht="12.75" customHeight="1">
      <c r="A376" s="14">
        <v>369</v>
      </c>
      <c r="B376" s="14" t="s">
        <v>6358</v>
      </c>
      <c r="C376" s="16" t="s">
        <v>461</v>
      </c>
      <c r="D376" s="16" t="s">
        <v>67</v>
      </c>
      <c r="E376" s="14" t="s">
        <v>6296</v>
      </c>
      <c r="F376" s="14" t="s">
        <v>32</v>
      </c>
      <c r="G376" s="83">
        <v>22</v>
      </c>
      <c r="H376" s="83">
        <v>0</v>
      </c>
      <c r="I376" s="83">
        <v>0</v>
      </c>
      <c r="J376" s="83">
        <v>6380000</v>
      </c>
      <c r="K376" s="83">
        <v>0</v>
      </c>
      <c r="L376" s="83">
        <v>0</v>
      </c>
      <c r="M376" s="83">
        <v>0</v>
      </c>
      <c r="N376" s="83">
        <f t="shared" si="20"/>
        <v>6380000</v>
      </c>
      <c r="O376" s="61">
        <v>6380000</v>
      </c>
      <c r="P376" s="84">
        <f t="shared" si="21"/>
        <v>0</v>
      </c>
      <c r="Q376" s="84">
        <f t="shared" si="22"/>
        <v>0</v>
      </c>
      <c r="R376" s="84">
        <f t="shared" si="23"/>
        <v>0</v>
      </c>
      <c r="S376" s="83"/>
    </row>
    <row r="377" spans="1:19" ht="12.75" customHeight="1">
      <c r="A377" s="14">
        <v>370</v>
      </c>
      <c r="B377" s="14" t="s">
        <v>6359</v>
      </c>
      <c r="C377" s="16" t="s">
        <v>3194</v>
      </c>
      <c r="D377" s="16" t="s">
        <v>262</v>
      </c>
      <c r="E377" s="14" t="s">
        <v>6296</v>
      </c>
      <c r="F377" s="14" t="s">
        <v>32</v>
      </c>
      <c r="G377" s="83">
        <v>22</v>
      </c>
      <c r="H377" s="83">
        <v>0</v>
      </c>
      <c r="I377" s="83">
        <v>0</v>
      </c>
      <c r="J377" s="83">
        <v>6380000</v>
      </c>
      <c r="K377" s="83">
        <v>0</v>
      </c>
      <c r="L377" s="83">
        <v>0</v>
      </c>
      <c r="M377" s="83">
        <v>0</v>
      </c>
      <c r="N377" s="83">
        <f t="shared" si="20"/>
        <v>6380000</v>
      </c>
      <c r="O377" s="61">
        <v>6380000</v>
      </c>
      <c r="P377" s="84">
        <f t="shared" si="21"/>
        <v>0</v>
      </c>
      <c r="Q377" s="84">
        <f t="shared" si="22"/>
        <v>0</v>
      </c>
      <c r="R377" s="84">
        <f t="shared" si="23"/>
        <v>0</v>
      </c>
      <c r="S377" s="83"/>
    </row>
    <row r="378" spans="1:19" ht="12.75" customHeight="1">
      <c r="A378" s="14">
        <v>371</v>
      </c>
      <c r="B378" s="14" t="s">
        <v>6360</v>
      </c>
      <c r="C378" s="16" t="s">
        <v>152</v>
      </c>
      <c r="D378" s="16" t="s">
        <v>829</v>
      </c>
      <c r="E378" s="14" t="s">
        <v>6296</v>
      </c>
      <c r="F378" s="14" t="s">
        <v>32</v>
      </c>
      <c r="G378" s="83">
        <v>21</v>
      </c>
      <c r="H378" s="83">
        <v>0</v>
      </c>
      <c r="I378" s="83">
        <v>0</v>
      </c>
      <c r="J378" s="83">
        <v>6090000</v>
      </c>
      <c r="K378" s="83">
        <v>0</v>
      </c>
      <c r="L378" s="83">
        <v>0</v>
      </c>
      <c r="M378" s="83">
        <v>0</v>
      </c>
      <c r="N378" s="83">
        <f t="shared" si="20"/>
        <v>6090000</v>
      </c>
      <c r="O378" s="61">
        <v>6090000</v>
      </c>
      <c r="P378" s="84">
        <f t="shared" si="21"/>
        <v>0</v>
      </c>
      <c r="Q378" s="84">
        <f t="shared" si="22"/>
        <v>0</v>
      </c>
      <c r="R378" s="84">
        <f t="shared" si="23"/>
        <v>0</v>
      </c>
      <c r="S378" s="83"/>
    </row>
    <row r="379" spans="1:19" ht="12.75" customHeight="1">
      <c r="A379" s="14">
        <v>372</v>
      </c>
      <c r="B379" s="14" t="s">
        <v>6361</v>
      </c>
      <c r="C379" s="16" t="s">
        <v>1519</v>
      </c>
      <c r="D379" s="16" t="s">
        <v>67</v>
      </c>
      <c r="E379" s="14" t="s">
        <v>6296</v>
      </c>
      <c r="F379" s="14" t="s">
        <v>32</v>
      </c>
      <c r="G379" s="83">
        <v>20</v>
      </c>
      <c r="H379" s="83">
        <v>0</v>
      </c>
      <c r="I379" s="83">
        <v>0</v>
      </c>
      <c r="J379" s="83">
        <v>5800000</v>
      </c>
      <c r="K379" s="83">
        <v>0</v>
      </c>
      <c r="L379" s="83">
        <v>0</v>
      </c>
      <c r="M379" s="83">
        <v>0</v>
      </c>
      <c r="N379" s="83">
        <f t="shared" si="20"/>
        <v>5800000</v>
      </c>
      <c r="O379" s="61">
        <v>5800000</v>
      </c>
      <c r="P379" s="84">
        <f t="shared" si="21"/>
        <v>0</v>
      </c>
      <c r="Q379" s="84">
        <f t="shared" si="22"/>
        <v>0</v>
      </c>
      <c r="R379" s="84">
        <f t="shared" si="23"/>
        <v>0</v>
      </c>
      <c r="S379" s="83"/>
    </row>
    <row r="380" spans="1:19" ht="12.75" customHeight="1">
      <c r="A380" s="14">
        <v>373</v>
      </c>
      <c r="B380" s="14" t="s">
        <v>6362</v>
      </c>
      <c r="C380" s="16" t="s">
        <v>2913</v>
      </c>
      <c r="D380" s="16" t="s">
        <v>124</v>
      </c>
      <c r="E380" s="14" t="s">
        <v>6296</v>
      </c>
      <c r="F380" s="14" t="s">
        <v>32</v>
      </c>
      <c r="G380" s="83">
        <v>20</v>
      </c>
      <c r="H380" s="83">
        <v>0</v>
      </c>
      <c r="I380" s="83">
        <v>0</v>
      </c>
      <c r="J380" s="83">
        <v>5800000</v>
      </c>
      <c r="K380" s="83">
        <v>0</v>
      </c>
      <c r="L380" s="83">
        <v>0</v>
      </c>
      <c r="M380" s="83">
        <v>0</v>
      </c>
      <c r="N380" s="83">
        <f t="shared" si="20"/>
        <v>5800000</v>
      </c>
      <c r="O380" s="61">
        <v>5800000</v>
      </c>
      <c r="P380" s="84">
        <f t="shared" si="21"/>
        <v>0</v>
      </c>
      <c r="Q380" s="84">
        <f t="shared" si="22"/>
        <v>0</v>
      </c>
      <c r="R380" s="84">
        <f t="shared" si="23"/>
        <v>0</v>
      </c>
      <c r="S380" s="83"/>
    </row>
    <row r="381" spans="1:19" ht="12.75" customHeight="1">
      <c r="A381" s="14">
        <v>374</v>
      </c>
      <c r="B381" s="14" t="s">
        <v>6363</v>
      </c>
      <c r="C381" s="16" t="s">
        <v>6364</v>
      </c>
      <c r="D381" s="16" t="s">
        <v>259</v>
      </c>
      <c r="E381" s="14" t="s">
        <v>6296</v>
      </c>
      <c r="F381" s="14" t="s">
        <v>32</v>
      </c>
      <c r="G381" s="83">
        <v>20</v>
      </c>
      <c r="H381" s="83">
        <v>0</v>
      </c>
      <c r="I381" s="83">
        <v>0</v>
      </c>
      <c r="J381" s="83">
        <v>5800000</v>
      </c>
      <c r="K381" s="83">
        <v>0</v>
      </c>
      <c r="L381" s="83">
        <v>0</v>
      </c>
      <c r="M381" s="83">
        <v>0</v>
      </c>
      <c r="N381" s="83">
        <f t="shared" si="20"/>
        <v>5800000</v>
      </c>
      <c r="O381" s="61">
        <v>5800000</v>
      </c>
      <c r="P381" s="84">
        <f t="shared" si="21"/>
        <v>0</v>
      </c>
      <c r="Q381" s="84">
        <f t="shared" si="22"/>
        <v>0</v>
      </c>
      <c r="R381" s="84">
        <f t="shared" si="23"/>
        <v>0</v>
      </c>
      <c r="S381" s="83"/>
    </row>
    <row r="382" spans="1:19" ht="12.75" customHeight="1">
      <c r="A382" s="14">
        <v>375</v>
      </c>
      <c r="B382" s="14" t="s">
        <v>6365</v>
      </c>
      <c r="C382" s="16" t="s">
        <v>2130</v>
      </c>
      <c r="D382" s="16" t="s">
        <v>107</v>
      </c>
      <c r="E382" s="14" t="s">
        <v>6296</v>
      </c>
      <c r="F382" s="14" t="s">
        <v>32</v>
      </c>
      <c r="G382" s="83">
        <v>17</v>
      </c>
      <c r="H382" s="83">
        <v>0</v>
      </c>
      <c r="I382" s="83">
        <v>0</v>
      </c>
      <c r="J382" s="83">
        <v>4930000</v>
      </c>
      <c r="K382" s="83">
        <v>0</v>
      </c>
      <c r="L382" s="83">
        <v>0</v>
      </c>
      <c r="M382" s="83">
        <v>0</v>
      </c>
      <c r="N382" s="83">
        <f t="shared" si="20"/>
        <v>4930000</v>
      </c>
      <c r="O382" s="61">
        <v>4930000</v>
      </c>
      <c r="P382" s="84">
        <f t="shared" si="21"/>
        <v>0</v>
      </c>
      <c r="Q382" s="84">
        <f t="shared" si="22"/>
        <v>0</v>
      </c>
      <c r="R382" s="84">
        <f t="shared" si="23"/>
        <v>0</v>
      </c>
      <c r="S382" s="83"/>
    </row>
    <row r="383" spans="1:19" ht="12.75" customHeight="1">
      <c r="A383" s="14">
        <v>376</v>
      </c>
      <c r="B383" s="14" t="s">
        <v>6366</v>
      </c>
      <c r="C383" s="16" t="s">
        <v>234</v>
      </c>
      <c r="D383" s="16" t="s">
        <v>1801</v>
      </c>
      <c r="E383" s="14" t="s">
        <v>6296</v>
      </c>
      <c r="F383" s="14" t="s">
        <v>32</v>
      </c>
      <c r="G383" s="83">
        <v>18</v>
      </c>
      <c r="H383" s="83">
        <v>0</v>
      </c>
      <c r="I383" s="83">
        <v>0</v>
      </c>
      <c r="J383" s="83">
        <v>5220000</v>
      </c>
      <c r="K383" s="83">
        <v>0</v>
      </c>
      <c r="L383" s="83">
        <v>0</v>
      </c>
      <c r="M383" s="83">
        <v>0</v>
      </c>
      <c r="N383" s="83">
        <f t="shared" si="20"/>
        <v>5220000</v>
      </c>
      <c r="O383" s="61">
        <v>5220000</v>
      </c>
      <c r="P383" s="84">
        <f t="shared" si="21"/>
        <v>0</v>
      </c>
      <c r="Q383" s="84">
        <f t="shared" si="22"/>
        <v>0</v>
      </c>
      <c r="R383" s="84">
        <f t="shared" si="23"/>
        <v>0</v>
      </c>
      <c r="S383" s="83"/>
    </row>
    <row r="384" spans="1:19" ht="12.75" customHeight="1">
      <c r="A384" s="14">
        <v>377</v>
      </c>
      <c r="B384" s="14" t="s">
        <v>6367</v>
      </c>
      <c r="C384" s="16" t="s">
        <v>1070</v>
      </c>
      <c r="D384" s="16" t="s">
        <v>115</v>
      </c>
      <c r="E384" s="14" t="s">
        <v>6296</v>
      </c>
      <c r="F384" s="14" t="s">
        <v>64</v>
      </c>
      <c r="G384" s="83">
        <v>21</v>
      </c>
      <c r="H384" s="83">
        <v>0</v>
      </c>
      <c r="I384" s="83">
        <v>0</v>
      </c>
      <c r="J384" s="83">
        <v>6090000</v>
      </c>
      <c r="K384" s="83">
        <v>0</v>
      </c>
      <c r="L384" s="83">
        <v>0</v>
      </c>
      <c r="M384" s="83">
        <f>G384*290000*0.7</f>
        <v>4263000</v>
      </c>
      <c r="N384" s="83">
        <f t="shared" si="20"/>
        <v>6090000</v>
      </c>
      <c r="O384" s="61">
        <v>6090000</v>
      </c>
      <c r="P384" s="84">
        <f t="shared" si="21"/>
        <v>0</v>
      </c>
      <c r="Q384" s="84">
        <f t="shared" si="22"/>
        <v>0</v>
      </c>
      <c r="R384" s="84">
        <f t="shared" si="23"/>
        <v>0</v>
      </c>
      <c r="S384" s="83"/>
    </row>
    <row r="385" spans="1:19">
      <c r="A385" s="14">
        <v>378</v>
      </c>
      <c r="B385" s="14" t="s">
        <v>6368</v>
      </c>
      <c r="C385" s="16" t="s">
        <v>6006</v>
      </c>
      <c r="D385" s="16" t="s">
        <v>854</v>
      </c>
      <c r="E385" s="14" t="s">
        <v>6296</v>
      </c>
      <c r="F385" s="14" t="s">
        <v>64</v>
      </c>
      <c r="G385" s="83">
        <v>16</v>
      </c>
      <c r="H385" s="83">
        <v>3</v>
      </c>
      <c r="I385" s="83">
        <v>0</v>
      </c>
      <c r="J385" s="83">
        <v>4640000</v>
      </c>
      <c r="K385" s="83">
        <v>870000</v>
      </c>
      <c r="L385" s="83">
        <v>0</v>
      </c>
      <c r="M385" s="83">
        <f>G385*290000*0.7</f>
        <v>3248000</v>
      </c>
      <c r="N385" s="83">
        <f t="shared" si="20"/>
        <v>5510000</v>
      </c>
      <c r="O385" s="61">
        <v>0</v>
      </c>
      <c r="P385" s="84">
        <f t="shared" si="21"/>
        <v>5510000</v>
      </c>
      <c r="Q385" s="84">
        <f t="shared" si="22"/>
        <v>0</v>
      </c>
      <c r="R385" s="84">
        <f t="shared" si="23"/>
        <v>5510000</v>
      </c>
      <c r="S385" s="83"/>
    </row>
    <row r="386" spans="1:19" ht="12.75" customHeight="1">
      <c r="A386" s="14">
        <v>379</v>
      </c>
      <c r="B386" s="14" t="s">
        <v>6369</v>
      </c>
      <c r="C386" s="16" t="s">
        <v>6370</v>
      </c>
      <c r="D386" s="16" t="s">
        <v>227</v>
      </c>
      <c r="E386" s="14" t="s">
        <v>6296</v>
      </c>
      <c r="F386" s="14" t="s">
        <v>32</v>
      </c>
      <c r="G386" s="83">
        <v>19</v>
      </c>
      <c r="H386" s="83">
        <v>0</v>
      </c>
      <c r="I386" s="83">
        <v>0</v>
      </c>
      <c r="J386" s="83">
        <v>5510000</v>
      </c>
      <c r="K386" s="83">
        <v>0</v>
      </c>
      <c r="L386" s="83">
        <v>0</v>
      </c>
      <c r="M386" s="83">
        <v>0</v>
      </c>
      <c r="N386" s="83">
        <f t="shared" si="20"/>
        <v>5510000</v>
      </c>
      <c r="O386" s="61">
        <v>5510000</v>
      </c>
      <c r="P386" s="84">
        <f t="shared" si="21"/>
        <v>0</v>
      </c>
      <c r="Q386" s="84">
        <f t="shared" si="22"/>
        <v>0</v>
      </c>
      <c r="R386" s="84">
        <f t="shared" si="23"/>
        <v>0</v>
      </c>
      <c r="S386" s="83"/>
    </row>
    <row r="387" spans="1:19" ht="12.75" customHeight="1">
      <c r="A387" s="14">
        <v>380</v>
      </c>
      <c r="B387" s="14" t="s">
        <v>6371</v>
      </c>
      <c r="C387" s="16" t="s">
        <v>1643</v>
      </c>
      <c r="D387" s="16" t="s">
        <v>173</v>
      </c>
      <c r="E387" s="14" t="s">
        <v>6296</v>
      </c>
      <c r="F387" s="14" t="s">
        <v>32</v>
      </c>
      <c r="G387" s="83">
        <v>21</v>
      </c>
      <c r="H387" s="83">
        <v>0</v>
      </c>
      <c r="I387" s="83">
        <v>0</v>
      </c>
      <c r="J387" s="83">
        <v>6090000</v>
      </c>
      <c r="K387" s="83">
        <v>0</v>
      </c>
      <c r="L387" s="83">
        <v>0</v>
      </c>
      <c r="M387" s="83">
        <v>0</v>
      </c>
      <c r="N387" s="83">
        <f t="shared" si="20"/>
        <v>6090000</v>
      </c>
      <c r="O387" s="61">
        <v>11310000</v>
      </c>
      <c r="P387" s="84">
        <f t="shared" si="21"/>
        <v>-5220000</v>
      </c>
      <c r="Q387" s="84">
        <f t="shared" si="22"/>
        <v>5220000</v>
      </c>
      <c r="R387" s="84">
        <f t="shared" si="23"/>
        <v>0</v>
      </c>
      <c r="S387" s="83"/>
    </row>
    <row r="388" spans="1:19" ht="12.75" customHeight="1">
      <c r="A388" s="14">
        <v>381</v>
      </c>
      <c r="B388" s="14" t="s">
        <v>6372</v>
      </c>
      <c r="C388" s="16" t="s">
        <v>6373</v>
      </c>
      <c r="D388" s="16" t="s">
        <v>6374</v>
      </c>
      <c r="E388" s="14" t="s">
        <v>6296</v>
      </c>
      <c r="F388" s="14" t="s">
        <v>64</v>
      </c>
      <c r="G388" s="83">
        <v>16</v>
      </c>
      <c r="H388" s="83">
        <v>4</v>
      </c>
      <c r="I388" s="83">
        <v>0</v>
      </c>
      <c r="J388" s="83">
        <v>4640000</v>
      </c>
      <c r="K388" s="83">
        <v>1160000</v>
      </c>
      <c r="L388" s="83">
        <v>0</v>
      </c>
      <c r="M388" s="83">
        <f>G388*290000*0.7</f>
        <v>3248000</v>
      </c>
      <c r="N388" s="83">
        <f t="shared" si="20"/>
        <v>5800000</v>
      </c>
      <c r="O388" s="61">
        <v>5800000</v>
      </c>
      <c r="P388" s="84">
        <f t="shared" si="21"/>
        <v>0</v>
      </c>
      <c r="Q388" s="84">
        <f t="shared" si="22"/>
        <v>0</v>
      </c>
      <c r="R388" s="84">
        <f t="shared" si="23"/>
        <v>0</v>
      </c>
      <c r="S388" s="83"/>
    </row>
    <row r="389" spans="1:19">
      <c r="A389" s="14">
        <v>382</v>
      </c>
      <c r="B389" s="14" t="s">
        <v>6375</v>
      </c>
      <c r="C389" s="16" t="s">
        <v>6376</v>
      </c>
      <c r="D389" s="16" t="s">
        <v>344</v>
      </c>
      <c r="E389" s="14" t="s">
        <v>6296</v>
      </c>
      <c r="F389" s="14" t="s">
        <v>64</v>
      </c>
      <c r="G389" s="83">
        <v>19</v>
      </c>
      <c r="H389" s="83">
        <v>0</v>
      </c>
      <c r="I389" s="83">
        <v>0</v>
      </c>
      <c r="J389" s="83">
        <v>5510000</v>
      </c>
      <c r="K389" s="83">
        <v>0</v>
      </c>
      <c r="L389" s="83">
        <v>0</v>
      </c>
      <c r="M389" s="83">
        <f>G389*290000*0.7</f>
        <v>3856999.9999999995</v>
      </c>
      <c r="N389" s="83">
        <f t="shared" si="20"/>
        <v>5510000</v>
      </c>
      <c r="O389" s="61">
        <v>0</v>
      </c>
      <c r="P389" s="84">
        <f t="shared" si="21"/>
        <v>5510000</v>
      </c>
      <c r="Q389" s="84">
        <f t="shared" si="22"/>
        <v>0</v>
      </c>
      <c r="R389" s="84">
        <f t="shared" si="23"/>
        <v>5510000</v>
      </c>
      <c r="S389" s="83"/>
    </row>
    <row r="390" spans="1:19">
      <c r="A390" s="14">
        <v>383</v>
      </c>
      <c r="B390" s="14" t="s">
        <v>6377</v>
      </c>
      <c r="C390" s="16" t="s">
        <v>6378</v>
      </c>
      <c r="D390" s="16" t="s">
        <v>6379</v>
      </c>
      <c r="E390" s="14" t="s">
        <v>6296</v>
      </c>
      <c r="F390" s="14" t="s">
        <v>32</v>
      </c>
      <c r="G390" s="83">
        <v>17</v>
      </c>
      <c r="H390" s="83">
        <v>0</v>
      </c>
      <c r="I390" s="83">
        <v>0</v>
      </c>
      <c r="J390" s="83">
        <v>4930000</v>
      </c>
      <c r="K390" s="83">
        <v>0</v>
      </c>
      <c r="L390" s="83">
        <v>0</v>
      </c>
      <c r="M390" s="83">
        <v>0</v>
      </c>
      <c r="N390" s="83">
        <f t="shared" si="20"/>
        <v>4930000</v>
      </c>
      <c r="O390" s="61">
        <v>0</v>
      </c>
      <c r="P390" s="84">
        <f t="shared" si="21"/>
        <v>4930000</v>
      </c>
      <c r="Q390" s="84">
        <f t="shared" si="22"/>
        <v>0</v>
      </c>
      <c r="R390" s="84">
        <f t="shared" si="23"/>
        <v>4930000</v>
      </c>
      <c r="S390" s="83"/>
    </row>
    <row r="391" spans="1:19" ht="12.75" customHeight="1">
      <c r="A391" s="14">
        <v>384</v>
      </c>
      <c r="B391" s="14" t="s">
        <v>6380</v>
      </c>
      <c r="C391" s="16" t="s">
        <v>1708</v>
      </c>
      <c r="D391" s="16" t="s">
        <v>1138</v>
      </c>
      <c r="E391" s="14" t="s">
        <v>6381</v>
      </c>
      <c r="F391" s="14" t="s">
        <v>32</v>
      </c>
      <c r="G391" s="83">
        <v>19</v>
      </c>
      <c r="H391" s="83">
        <v>0</v>
      </c>
      <c r="I391" s="83">
        <v>0</v>
      </c>
      <c r="J391" s="83">
        <v>5510000</v>
      </c>
      <c r="K391" s="83">
        <v>0</v>
      </c>
      <c r="L391" s="83">
        <v>0</v>
      </c>
      <c r="M391" s="83">
        <v>0</v>
      </c>
      <c r="N391" s="83">
        <f t="shared" si="20"/>
        <v>5510000</v>
      </c>
      <c r="O391" s="61">
        <v>5510000</v>
      </c>
      <c r="P391" s="84">
        <f t="shared" si="21"/>
        <v>0</v>
      </c>
      <c r="Q391" s="84">
        <f t="shared" si="22"/>
        <v>0</v>
      </c>
      <c r="R391" s="84">
        <f t="shared" si="23"/>
        <v>0</v>
      </c>
      <c r="S391" s="83"/>
    </row>
    <row r="392" spans="1:19" ht="12.75" customHeight="1">
      <c r="A392" s="14">
        <v>385</v>
      </c>
      <c r="B392" s="14" t="s">
        <v>6382</v>
      </c>
      <c r="C392" s="16" t="s">
        <v>379</v>
      </c>
      <c r="D392" s="16" t="s">
        <v>36</v>
      </c>
      <c r="E392" s="14" t="s">
        <v>6381</v>
      </c>
      <c r="F392" s="14" t="s">
        <v>32</v>
      </c>
      <c r="G392" s="83">
        <v>20</v>
      </c>
      <c r="H392" s="83">
        <v>0</v>
      </c>
      <c r="I392" s="83">
        <v>0</v>
      </c>
      <c r="J392" s="83">
        <v>5800000</v>
      </c>
      <c r="K392" s="83">
        <v>0</v>
      </c>
      <c r="L392" s="83">
        <v>0</v>
      </c>
      <c r="M392" s="83">
        <v>0</v>
      </c>
      <c r="N392" s="83">
        <f t="shared" si="20"/>
        <v>5800000</v>
      </c>
      <c r="O392" s="61">
        <v>5800000</v>
      </c>
      <c r="P392" s="84">
        <f t="shared" si="21"/>
        <v>0</v>
      </c>
      <c r="Q392" s="84">
        <f t="shared" si="22"/>
        <v>0</v>
      </c>
      <c r="R392" s="84">
        <f t="shared" si="23"/>
        <v>0</v>
      </c>
      <c r="S392" s="83"/>
    </row>
    <row r="393" spans="1:19" ht="12.75" customHeight="1">
      <c r="A393" s="14">
        <v>386</v>
      </c>
      <c r="B393" s="14" t="s">
        <v>6383</v>
      </c>
      <c r="C393" s="16" t="s">
        <v>6384</v>
      </c>
      <c r="D393" s="16" t="s">
        <v>829</v>
      </c>
      <c r="E393" s="14" t="s">
        <v>6381</v>
      </c>
      <c r="F393" s="14" t="s">
        <v>32</v>
      </c>
      <c r="G393" s="83">
        <v>20</v>
      </c>
      <c r="H393" s="83">
        <v>0</v>
      </c>
      <c r="I393" s="83">
        <v>0</v>
      </c>
      <c r="J393" s="83">
        <v>5800000</v>
      </c>
      <c r="K393" s="83">
        <v>0</v>
      </c>
      <c r="L393" s="83">
        <v>0</v>
      </c>
      <c r="M393" s="83">
        <v>0</v>
      </c>
      <c r="N393" s="83">
        <f t="shared" ref="N393:N456" si="24">J393+K393+L393</f>
        <v>5800000</v>
      </c>
      <c r="O393" s="61">
        <v>5800000</v>
      </c>
      <c r="P393" s="84">
        <f t="shared" ref="P393:P456" si="25">N393-O393</f>
        <v>0</v>
      </c>
      <c r="Q393" s="84">
        <f t="shared" ref="Q393:Q456" si="26">IF(N393-O393&lt;0,O393-N393,0)</f>
        <v>0</v>
      </c>
      <c r="R393" s="84">
        <f t="shared" ref="R393:R456" si="27">IF(N393-O393&gt;0,N393-O393,0)</f>
        <v>0</v>
      </c>
      <c r="S393" s="83"/>
    </row>
    <row r="394" spans="1:19" ht="12.75" customHeight="1">
      <c r="A394" s="14">
        <v>387</v>
      </c>
      <c r="B394" s="14" t="s">
        <v>6385</v>
      </c>
      <c r="C394" s="16" t="s">
        <v>86</v>
      </c>
      <c r="D394" s="16" t="s">
        <v>170</v>
      </c>
      <c r="E394" s="14" t="s">
        <v>6381</v>
      </c>
      <c r="F394" s="14" t="s">
        <v>32</v>
      </c>
      <c r="G394" s="83">
        <v>20</v>
      </c>
      <c r="H394" s="83">
        <v>0</v>
      </c>
      <c r="I394" s="83">
        <v>0</v>
      </c>
      <c r="J394" s="83">
        <v>5800000</v>
      </c>
      <c r="K394" s="83">
        <v>0</v>
      </c>
      <c r="L394" s="83">
        <v>0</v>
      </c>
      <c r="M394" s="83">
        <v>0</v>
      </c>
      <c r="N394" s="83">
        <f t="shared" si="24"/>
        <v>5800000</v>
      </c>
      <c r="O394" s="61">
        <v>5800000</v>
      </c>
      <c r="P394" s="84">
        <f t="shared" si="25"/>
        <v>0</v>
      </c>
      <c r="Q394" s="84">
        <f t="shared" si="26"/>
        <v>0</v>
      </c>
      <c r="R394" s="84">
        <f t="shared" si="27"/>
        <v>0</v>
      </c>
      <c r="S394" s="83"/>
    </row>
    <row r="395" spans="1:19" ht="12.75" customHeight="1">
      <c r="A395" s="14">
        <v>388</v>
      </c>
      <c r="B395" s="14" t="s">
        <v>6386</v>
      </c>
      <c r="C395" s="16" t="s">
        <v>86</v>
      </c>
      <c r="D395" s="16" t="s">
        <v>244</v>
      </c>
      <c r="E395" s="14" t="s">
        <v>6381</v>
      </c>
      <c r="F395" s="14" t="s">
        <v>32</v>
      </c>
      <c r="G395" s="83">
        <v>21</v>
      </c>
      <c r="H395" s="83">
        <v>0</v>
      </c>
      <c r="I395" s="83">
        <v>0</v>
      </c>
      <c r="J395" s="83">
        <v>6090000</v>
      </c>
      <c r="K395" s="83">
        <v>0</v>
      </c>
      <c r="L395" s="83">
        <v>0</v>
      </c>
      <c r="M395" s="83">
        <v>0</v>
      </c>
      <c r="N395" s="83">
        <f t="shared" si="24"/>
        <v>6090000</v>
      </c>
      <c r="O395" s="61">
        <v>6090000</v>
      </c>
      <c r="P395" s="84">
        <f t="shared" si="25"/>
        <v>0</v>
      </c>
      <c r="Q395" s="84">
        <f t="shared" si="26"/>
        <v>0</v>
      </c>
      <c r="R395" s="84">
        <f t="shared" si="27"/>
        <v>0</v>
      </c>
      <c r="S395" s="83"/>
    </row>
    <row r="396" spans="1:19" s="29" customFormat="1" ht="25.5">
      <c r="A396" s="20">
        <v>389</v>
      </c>
      <c r="B396" s="20" t="s">
        <v>6387</v>
      </c>
      <c r="C396" s="22" t="s">
        <v>637</v>
      </c>
      <c r="D396" s="22" t="s">
        <v>344</v>
      </c>
      <c r="E396" s="20" t="s">
        <v>6381</v>
      </c>
      <c r="F396" s="20" t="s">
        <v>32</v>
      </c>
      <c r="G396" s="63">
        <v>20</v>
      </c>
      <c r="H396" s="63">
        <v>0</v>
      </c>
      <c r="I396" s="63">
        <v>0</v>
      </c>
      <c r="J396" s="63">
        <v>5800000</v>
      </c>
      <c r="K396" s="63">
        <v>0</v>
      </c>
      <c r="L396" s="63">
        <v>0</v>
      </c>
      <c r="M396" s="63">
        <v>0</v>
      </c>
      <c r="N396" s="63">
        <f t="shared" si="24"/>
        <v>5800000</v>
      </c>
      <c r="O396" s="23">
        <v>5800000</v>
      </c>
      <c r="P396" s="63">
        <f t="shared" si="25"/>
        <v>0</v>
      </c>
      <c r="Q396" s="63">
        <f t="shared" si="26"/>
        <v>0</v>
      </c>
      <c r="R396" s="63">
        <f t="shared" si="27"/>
        <v>0</v>
      </c>
      <c r="S396" s="89" t="s">
        <v>6388</v>
      </c>
    </row>
    <row r="397" spans="1:19" ht="12.75" customHeight="1">
      <c r="A397" s="14">
        <v>390</v>
      </c>
      <c r="B397" s="14" t="s">
        <v>6389</v>
      </c>
      <c r="C397" s="16" t="s">
        <v>720</v>
      </c>
      <c r="D397" s="16" t="s">
        <v>244</v>
      </c>
      <c r="E397" s="14" t="s">
        <v>6381</v>
      </c>
      <c r="F397" s="14" t="s">
        <v>32</v>
      </c>
      <c r="G397" s="83">
        <v>20</v>
      </c>
      <c r="H397" s="83">
        <v>0</v>
      </c>
      <c r="I397" s="83">
        <v>0</v>
      </c>
      <c r="J397" s="83">
        <v>5800000</v>
      </c>
      <c r="K397" s="83">
        <v>0</v>
      </c>
      <c r="L397" s="83">
        <v>0</v>
      </c>
      <c r="M397" s="83">
        <v>0</v>
      </c>
      <c r="N397" s="83">
        <f t="shared" si="24"/>
        <v>5800000</v>
      </c>
      <c r="O397" s="61">
        <v>5800000</v>
      </c>
      <c r="P397" s="84">
        <f t="shared" si="25"/>
        <v>0</v>
      </c>
      <c r="Q397" s="84">
        <f t="shared" si="26"/>
        <v>0</v>
      </c>
      <c r="R397" s="84">
        <f t="shared" si="27"/>
        <v>0</v>
      </c>
      <c r="S397" s="83"/>
    </row>
    <row r="398" spans="1:19" ht="12.75" customHeight="1">
      <c r="A398" s="14">
        <v>391</v>
      </c>
      <c r="B398" s="14" t="s">
        <v>6390</v>
      </c>
      <c r="C398" s="16" t="s">
        <v>6204</v>
      </c>
      <c r="D398" s="16" t="s">
        <v>84</v>
      </c>
      <c r="E398" s="14" t="s">
        <v>6381</v>
      </c>
      <c r="F398" s="14" t="s">
        <v>32</v>
      </c>
      <c r="G398" s="83">
        <v>22</v>
      </c>
      <c r="H398" s="83">
        <v>0</v>
      </c>
      <c r="I398" s="83">
        <v>0</v>
      </c>
      <c r="J398" s="83">
        <v>6380000</v>
      </c>
      <c r="K398" s="83">
        <v>0</v>
      </c>
      <c r="L398" s="83">
        <v>0</v>
      </c>
      <c r="M398" s="83">
        <v>0</v>
      </c>
      <c r="N398" s="83">
        <f t="shared" si="24"/>
        <v>6380000</v>
      </c>
      <c r="O398" s="61">
        <v>6380000</v>
      </c>
      <c r="P398" s="84">
        <f t="shared" si="25"/>
        <v>0</v>
      </c>
      <c r="Q398" s="84">
        <f t="shared" si="26"/>
        <v>0</v>
      </c>
      <c r="R398" s="84">
        <f t="shared" si="27"/>
        <v>0</v>
      </c>
      <c r="S398" s="83"/>
    </row>
    <row r="399" spans="1:19" ht="12.75" customHeight="1">
      <c r="A399" s="14">
        <v>392</v>
      </c>
      <c r="B399" s="14" t="s">
        <v>6391</v>
      </c>
      <c r="C399" s="16" t="s">
        <v>4212</v>
      </c>
      <c r="D399" s="16" t="s">
        <v>36</v>
      </c>
      <c r="E399" s="14" t="s">
        <v>6381</v>
      </c>
      <c r="F399" s="14" t="s">
        <v>32</v>
      </c>
      <c r="G399" s="83">
        <v>20</v>
      </c>
      <c r="H399" s="83">
        <v>0</v>
      </c>
      <c r="I399" s="83">
        <v>0</v>
      </c>
      <c r="J399" s="83">
        <v>5800000</v>
      </c>
      <c r="K399" s="83">
        <v>0</v>
      </c>
      <c r="L399" s="83">
        <v>0</v>
      </c>
      <c r="M399" s="83">
        <v>0</v>
      </c>
      <c r="N399" s="83">
        <f t="shared" si="24"/>
        <v>5800000</v>
      </c>
      <c r="O399" s="61">
        <v>5800000</v>
      </c>
      <c r="P399" s="84">
        <f t="shared" si="25"/>
        <v>0</v>
      </c>
      <c r="Q399" s="84">
        <f t="shared" si="26"/>
        <v>0</v>
      </c>
      <c r="R399" s="84">
        <f t="shared" si="27"/>
        <v>0</v>
      </c>
      <c r="S399" s="83"/>
    </row>
    <row r="400" spans="1:19" ht="12.75" customHeight="1">
      <c r="A400" s="14">
        <v>393</v>
      </c>
      <c r="B400" s="14" t="s">
        <v>6392</v>
      </c>
      <c r="C400" s="16" t="s">
        <v>1949</v>
      </c>
      <c r="D400" s="16" t="s">
        <v>272</v>
      </c>
      <c r="E400" s="14" t="s">
        <v>6381</v>
      </c>
      <c r="F400" s="14" t="s">
        <v>32</v>
      </c>
      <c r="G400" s="83">
        <v>20</v>
      </c>
      <c r="H400" s="83">
        <v>0</v>
      </c>
      <c r="I400" s="83">
        <v>0</v>
      </c>
      <c r="J400" s="83">
        <v>5800000</v>
      </c>
      <c r="K400" s="83">
        <v>0</v>
      </c>
      <c r="L400" s="83">
        <v>0</v>
      </c>
      <c r="M400" s="83">
        <v>0</v>
      </c>
      <c r="N400" s="83">
        <f t="shared" si="24"/>
        <v>5800000</v>
      </c>
      <c r="O400" s="61">
        <v>5800000</v>
      </c>
      <c r="P400" s="84">
        <f t="shared" si="25"/>
        <v>0</v>
      </c>
      <c r="Q400" s="84">
        <f t="shared" si="26"/>
        <v>0</v>
      </c>
      <c r="R400" s="84">
        <f t="shared" si="27"/>
        <v>0</v>
      </c>
      <c r="S400" s="83"/>
    </row>
    <row r="401" spans="1:19" ht="12.75" customHeight="1">
      <c r="A401" s="14">
        <v>394</v>
      </c>
      <c r="B401" s="14" t="s">
        <v>6393</v>
      </c>
      <c r="C401" s="16" t="s">
        <v>6394</v>
      </c>
      <c r="D401" s="16" t="s">
        <v>42</v>
      </c>
      <c r="E401" s="14" t="s">
        <v>6381</v>
      </c>
      <c r="F401" s="14" t="s">
        <v>32</v>
      </c>
      <c r="G401" s="83">
        <v>18</v>
      </c>
      <c r="H401" s="83">
        <v>0</v>
      </c>
      <c r="I401" s="83">
        <v>0</v>
      </c>
      <c r="J401" s="83">
        <v>5220000</v>
      </c>
      <c r="K401" s="83">
        <v>0</v>
      </c>
      <c r="L401" s="83">
        <v>0</v>
      </c>
      <c r="M401" s="83">
        <v>0</v>
      </c>
      <c r="N401" s="83">
        <f t="shared" si="24"/>
        <v>5220000</v>
      </c>
      <c r="O401" s="61">
        <v>5220000</v>
      </c>
      <c r="P401" s="84">
        <f t="shared" si="25"/>
        <v>0</v>
      </c>
      <c r="Q401" s="84">
        <f t="shared" si="26"/>
        <v>0</v>
      </c>
      <c r="R401" s="84">
        <f t="shared" si="27"/>
        <v>0</v>
      </c>
      <c r="S401" s="83"/>
    </row>
    <row r="402" spans="1:19" ht="12.75" customHeight="1">
      <c r="A402" s="14">
        <v>395</v>
      </c>
      <c r="B402" s="14" t="s">
        <v>6395</v>
      </c>
      <c r="C402" s="16" t="s">
        <v>6396</v>
      </c>
      <c r="D402" s="16" t="s">
        <v>658</v>
      </c>
      <c r="E402" s="14" t="s">
        <v>6381</v>
      </c>
      <c r="F402" s="14" t="s">
        <v>32</v>
      </c>
      <c r="G402" s="83">
        <v>21</v>
      </c>
      <c r="H402" s="83">
        <v>0</v>
      </c>
      <c r="I402" s="83">
        <v>0</v>
      </c>
      <c r="J402" s="83">
        <v>6090000</v>
      </c>
      <c r="K402" s="83">
        <v>0</v>
      </c>
      <c r="L402" s="83">
        <v>0</v>
      </c>
      <c r="M402" s="83">
        <v>0</v>
      </c>
      <c r="N402" s="83">
        <f t="shared" si="24"/>
        <v>6090000</v>
      </c>
      <c r="O402" s="61">
        <v>6090000</v>
      </c>
      <c r="P402" s="84">
        <f t="shared" si="25"/>
        <v>0</v>
      </c>
      <c r="Q402" s="84">
        <f t="shared" si="26"/>
        <v>0</v>
      </c>
      <c r="R402" s="84">
        <f t="shared" si="27"/>
        <v>0</v>
      </c>
      <c r="S402" s="83"/>
    </row>
    <row r="403" spans="1:19">
      <c r="A403" s="14">
        <v>396</v>
      </c>
      <c r="B403" s="14" t="s">
        <v>6397</v>
      </c>
      <c r="C403" s="16" t="s">
        <v>287</v>
      </c>
      <c r="D403" s="16" t="s">
        <v>403</v>
      </c>
      <c r="E403" s="14" t="s">
        <v>6381</v>
      </c>
      <c r="F403" s="14" t="s">
        <v>32</v>
      </c>
      <c r="G403" s="83">
        <v>20</v>
      </c>
      <c r="H403" s="83">
        <v>0</v>
      </c>
      <c r="I403" s="83">
        <v>0</v>
      </c>
      <c r="J403" s="83">
        <v>5800000</v>
      </c>
      <c r="K403" s="83">
        <v>0</v>
      </c>
      <c r="L403" s="83">
        <v>0</v>
      </c>
      <c r="M403" s="83">
        <v>0</v>
      </c>
      <c r="N403" s="83">
        <f t="shared" si="24"/>
        <v>5800000</v>
      </c>
      <c r="O403" s="61">
        <v>0</v>
      </c>
      <c r="P403" s="84">
        <f t="shared" si="25"/>
        <v>5800000</v>
      </c>
      <c r="Q403" s="84">
        <f t="shared" si="26"/>
        <v>0</v>
      </c>
      <c r="R403" s="84">
        <f t="shared" si="27"/>
        <v>5800000</v>
      </c>
      <c r="S403" s="83"/>
    </row>
    <row r="404" spans="1:19" ht="12.75" customHeight="1">
      <c r="A404" s="14">
        <v>397</v>
      </c>
      <c r="B404" s="14" t="s">
        <v>6398</v>
      </c>
      <c r="C404" s="16" t="s">
        <v>5286</v>
      </c>
      <c r="D404" s="16" t="s">
        <v>2008</v>
      </c>
      <c r="E404" s="14" t="s">
        <v>6381</v>
      </c>
      <c r="F404" s="14" t="s">
        <v>32</v>
      </c>
      <c r="G404" s="83">
        <v>19</v>
      </c>
      <c r="H404" s="83">
        <v>0</v>
      </c>
      <c r="I404" s="83">
        <v>0</v>
      </c>
      <c r="J404" s="83">
        <v>5510000</v>
      </c>
      <c r="K404" s="83">
        <v>0</v>
      </c>
      <c r="L404" s="83">
        <v>0</v>
      </c>
      <c r="M404" s="83">
        <v>0</v>
      </c>
      <c r="N404" s="83">
        <f t="shared" si="24"/>
        <v>5510000</v>
      </c>
      <c r="O404" s="61">
        <v>5510000</v>
      </c>
      <c r="P404" s="84">
        <f t="shared" si="25"/>
        <v>0</v>
      </c>
      <c r="Q404" s="84">
        <f t="shared" si="26"/>
        <v>0</v>
      </c>
      <c r="R404" s="84">
        <f t="shared" si="27"/>
        <v>0</v>
      </c>
      <c r="S404" s="83"/>
    </row>
    <row r="405" spans="1:19" ht="12.75" customHeight="1">
      <c r="A405" s="14">
        <v>398</v>
      </c>
      <c r="B405" s="14" t="s">
        <v>6399</v>
      </c>
      <c r="C405" s="16" t="s">
        <v>6400</v>
      </c>
      <c r="D405" s="16" t="s">
        <v>487</v>
      </c>
      <c r="E405" s="14" t="s">
        <v>6381</v>
      </c>
      <c r="F405" s="14" t="s">
        <v>32</v>
      </c>
      <c r="G405" s="83">
        <v>16</v>
      </c>
      <c r="H405" s="83">
        <v>3</v>
      </c>
      <c r="I405" s="83">
        <v>0</v>
      </c>
      <c r="J405" s="83">
        <v>4640000</v>
      </c>
      <c r="K405" s="83">
        <v>870000</v>
      </c>
      <c r="L405" s="83">
        <v>0</v>
      </c>
      <c r="M405" s="83">
        <v>0</v>
      </c>
      <c r="N405" s="83">
        <f t="shared" si="24"/>
        <v>5510000</v>
      </c>
      <c r="O405" s="61">
        <v>5510000</v>
      </c>
      <c r="P405" s="84">
        <f t="shared" si="25"/>
        <v>0</v>
      </c>
      <c r="Q405" s="84">
        <f t="shared" si="26"/>
        <v>0</v>
      </c>
      <c r="R405" s="84">
        <f t="shared" si="27"/>
        <v>0</v>
      </c>
      <c r="S405" s="83"/>
    </row>
    <row r="406" spans="1:19" ht="12.75" customHeight="1">
      <c r="A406" s="14">
        <v>399</v>
      </c>
      <c r="B406" s="14" t="s">
        <v>6401</v>
      </c>
      <c r="C406" s="16" t="s">
        <v>6402</v>
      </c>
      <c r="D406" s="16" t="s">
        <v>244</v>
      </c>
      <c r="E406" s="14" t="s">
        <v>6381</v>
      </c>
      <c r="F406" s="14" t="s">
        <v>32</v>
      </c>
      <c r="G406" s="83">
        <v>20</v>
      </c>
      <c r="H406" s="83">
        <v>0</v>
      </c>
      <c r="I406" s="83">
        <v>0</v>
      </c>
      <c r="J406" s="83">
        <v>5800000</v>
      </c>
      <c r="K406" s="83">
        <v>0</v>
      </c>
      <c r="L406" s="83">
        <v>0</v>
      </c>
      <c r="M406" s="83">
        <v>0</v>
      </c>
      <c r="N406" s="83">
        <f t="shared" si="24"/>
        <v>5800000</v>
      </c>
      <c r="O406" s="61">
        <v>5800000</v>
      </c>
      <c r="P406" s="84">
        <f t="shared" si="25"/>
        <v>0</v>
      </c>
      <c r="Q406" s="84">
        <f t="shared" si="26"/>
        <v>0</v>
      </c>
      <c r="R406" s="84">
        <f t="shared" si="27"/>
        <v>0</v>
      </c>
      <c r="S406" s="83"/>
    </row>
    <row r="407" spans="1:19" ht="12.75" customHeight="1">
      <c r="A407" s="14">
        <v>400</v>
      </c>
      <c r="B407" s="14" t="s">
        <v>6403</v>
      </c>
      <c r="C407" s="16" t="s">
        <v>6404</v>
      </c>
      <c r="D407" s="16" t="s">
        <v>309</v>
      </c>
      <c r="E407" s="14" t="s">
        <v>6381</v>
      </c>
      <c r="F407" s="14" t="s">
        <v>32</v>
      </c>
      <c r="G407" s="83">
        <v>24</v>
      </c>
      <c r="H407" s="83">
        <v>0</v>
      </c>
      <c r="I407" s="83">
        <v>0</v>
      </c>
      <c r="J407" s="83">
        <v>6960000</v>
      </c>
      <c r="K407" s="83">
        <v>0</v>
      </c>
      <c r="L407" s="83">
        <v>0</v>
      </c>
      <c r="M407" s="83">
        <v>0</v>
      </c>
      <c r="N407" s="83">
        <f t="shared" si="24"/>
        <v>6960000</v>
      </c>
      <c r="O407" s="61">
        <v>7000000</v>
      </c>
      <c r="P407" s="84">
        <f t="shared" si="25"/>
        <v>-40000</v>
      </c>
      <c r="Q407" s="84">
        <f t="shared" si="26"/>
        <v>40000</v>
      </c>
      <c r="R407" s="84">
        <f t="shared" si="27"/>
        <v>0</v>
      </c>
      <c r="S407" s="83"/>
    </row>
    <row r="408" spans="1:19" ht="12.75" customHeight="1">
      <c r="A408" s="14">
        <v>401</v>
      </c>
      <c r="B408" s="14" t="s">
        <v>6405</v>
      </c>
      <c r="C408" s="16" t="s">
        <v>62</v>
      </c>
      <c r="D408" s="16" t="s">
        <v>237</v>
      </c>
      <c r="E408" s="14" t="s">
        <v>6381</v>
      </c>
      <c r="F408" s="14" t="s">
        <v>64</v>
      </c>
      <c r="G408" s="83">
        <v>20</v>
      </c>
      <c r="H408" s="83">
        <v>0</v>
      </c>
      <c r="I408" s="83">
        <v>0</v>
      </c>
      <c r="J408" s="83">
        <v>5800000</v>
      </c>
      <c r="K408" s="83">
        <v>0</v>
      </c>
      <c r="L408" s="83">
        <v>0</v>
      </c>
      <c r="M408" s="83">
        <f>G408*290000*0.7</f>
        <v>4059999.9999999995</v>
      </c>
      <c r="N408" s="83">
        <f t="shared" si="24"/>
        <v>5800000</v>
      </c>
      <c r="O408" s="61">
        <v>5800000</v>
      </c>
      <c r="P408" s="84">
        <f t="shared" si="25"/>
        <v>0</v>
      </c>
      <c r="Q408" s="84">
        <f t="shared" si="26"/>
        <v>0</v>
      </c>
      <c r="R408" s="84">
        <f t="shared" si="27"/>
        <v>0</v>
      </c>
      <c r="S408" s="83"/>
    </row>
    <row r="409" spans="1:19" ht="12.75" customHeight="1">
      <c r="A409" s="14">
        <v>402</v>
      </c>
      <c r="B409" s="14" t="s">
        <v>6406</v>
      </c>
      <c r="C409" s="16" t="s">
        <v>2467</v>
      </c>
      <c r="D409" s="16" t="s">
        <v>1380</v>
      </c>
      <c r="E409" s="14" t="s">
        <v>6381</v>
      </c>
      <c r="F409" s="14" t="s">
        <v>32</v>
      </c>
      <c r="G409" s="83">
        <v>20</v>
      </c>
      <c r="H409" s="83">
        <v>0</v>
      </c>
      <c r="I409" s="83">
        <v>0</v>
      </c>
      <c r="J409" s="83">
        <v>5800000</v>
      </c>
      <c r="K409" s="83">
        <v>0</v>
      </c>
      <c r="L409" s="83">
        <v>0</v>
      </c>
      <c r="M409" s="83">
        <v>0</v>
      </c>
      <c r="N409" s="83">
        <f t="shared" si="24"/>
        <v>5800000</v>
      </c>
      <c r="O409" s="61">
        <v>5800000</v>
      </c>
      <c r="P409" s="84">
        <f t="shared" si="25"/>
        <v>0</v>
      </c>
      <c r="Q409" s="84">
        <f t="shared" si="26"/>
        <v>0</v>
      </c>
      <c r="R409" s="84">
        <f t="shared" si="27"/>
        <v>0</v>
      </c>
      <c r="S409" s="83"/>
    </row>
    <row r="410" spans="1:19">
      <c r="A410" s="14">
        <v>403</v>
      </c>
      <c r="B410" s="14" t="s">
        <v>6407</v>
      </c>
      <c r="C410" s="16" t="s">
        <v>4114</v>
      </c>
      <c r="D410" s="16" t="s">
        <v>84</v>
      </c>
      <c r="E410" s="14" t="s">
        <v>6381</v>
      </c>
      <c r="F410" s="14" t="s">
        <v>32</v>
      </c>
      <c r="G410" s="83">
        <v>19</v>
      </c>
      <c r="H410" s="83">
        <v>0</v>
      </c>
      <c r="I410" s="83">
        <v>0</v>
      </c>
      <c r="J410" s="83">
        <v>5510000</v>
      </c>
      <c r="K410" s="83">
        <v>0</v>
      </c>
      <c r="L410" s="83">
        <v>0</v>
      </c>
      <c r="M410" s="83">
        <v>0</v>
      </c>
      <c r="N410" s="83">
        <f t="shared" si="24"/>
        <v>5510000</v>
      </c>
      <c r="O410" s="61">
        <v>0</v>
      </c>
      <c r="P410" s="84">
        <f t="shared" si="25"/>
        <v>5510000</v>
      </c>
      <c r="Q410" s="84">
        <f t="shared" si="26"/>
        <v>0</v>
      </c>
      <c r="R410" s="84">
        <f t="shared" si="27"/>
        <v>5510000</v>
      </c>
      <c r="S410" s="83"/>
    </row>
    <row r="411" spans="1:19" ht="12.75" customHeight="1">
      <c r="A411" s="14">
        <v>404</v>
      </c>
      <c r="B411" s="14" t="s">
        <v>6408</v>
      </c>
      <c r="C411" s="16" t="s">
        <v>86</v>
      </c>
      <c r="D411" s="16" t="s">
        <v>1801</v>
      </c>
      <c r="E411" s="14" t="s">
        <v>6381</v>
      </c>
      <c r="F411" s="14" t="s">
        <v>32</v>
      </c>
      <c r="G411" s="83">
        <v>24</v>
      </c>
      <c r="H411" s="83">
        <v>0</v>
      </c>
      <c r="I411" s="83">
        <v>0</v>
      </c>
      <c r="J411" s="83">
        <v>6960000</v>
      </c>
      <c r="K411" s="83">
        <v>0</v>
      </c>
      <c r="L411" s="83">
        <v>0</v>
      </c>
      <c r="M411" s="83">
        <v>0</v>
      </c>
      <c r="N411" s="83">
        <f t="shared" si="24"/>
        <v>6960000</v>
      </c>
      <c r="O411" s="61">
        <v>6960000</v>
      </c>
      <c r="P411" s="84">
        <f t="shared" si="25"/>
        <v>0</v>
      </c>
      <c r="Q411" s="84">
        <f t="shared" si="26"/>
        <v>0</v>
      </c>
      <c r="R411" s="84">
        <f t="shared" si="27"/>
        <v>0</v>
      </c>
      <c r="S411" s="83"/>
    </row>
    <row r="412" spans="1:19" ht="12.75" customHeight="1">
      <c r="A412" s="14">
        <v>405</v>
      </c>
      <c r="B412" s="14" t="s">
        <v>6409</v>
      </c>
      <c r="C412" s="16" t="s">
        <v>6410</v>
      </c>
      <c r="D412" s="16" t="s">
        <v>42</v>
      </c>
      <c r="E412" s="14" t="s">
        <v>6381</v>
      </c>
      <c r="F412" s="14" t="s">
        <v>32</v>
      </c>
      <c r="G412" s="83">
        <v>20</v>
      </c>
      <c r="H412" s="83">
        <v>0</v>
      </c>
      <c r="I412" s="83">
        <v>0</v>
      </c>
      <c r="J412" s="83">
        <v>5800000</v>
      </c>
      <c r="K412" s="83">
        <v>0</v>
      </c>
      <c r="L412" s="83">
        <v>0</v>
      </c>
      <c r="M412" s="83">
        <v>0</v>
      </c>
      <c r="N412" s="83">
        <f t="shared" si="24"/>
        <v>5800000</v>
      </c>
      <c r="O412" s="61">
        <v>5800000</v>
      </c>
      <c r="P412" s="84">
        <f t="shared" si="25"/>
        <v>0</v>
      </c>
      <c r="Q412" s="84">
        <f t="shared" si="26"/>
        <v>0</v>
      </c>
      <c r="R412" s="84">
        <f t="shared" si="27"/>
        <v>0</v>
      </c>
      <c r="S412" s="83"/>
    </row>
    <row r="413" spans="1:19">
      <c r="A413" s="14">
        <v>406</v>
      </c>
      <c r="B413" s="14" t="s">
        <v>6411</v>
      </c>
      <c r="C413" s="16" t="s">
        <v>3548</v>
      </c>
      <c r="D413" s="16" t="s">
        <v>675</v>
      </c>
      <c r="E413" s="14" t="s">
        <v>6381</v>
      </c>
      <c r="F413" s="14" t="s">
        <v>32</v>
      </c>
      <c r="G413" s="83">
        <v>22</v>
      </c>
      <c r="H413" s="83">
        <v>0</v>
      </c>
      <c r="I413" s="83">
        <v>0</v>
      </c>
      <c r="J413" s="83">
        <v>6380000</v>
      </c>
      <c r="K413" s="83">
        <v>0</v>
      </c>
      <c r="L413" s="83">
        <v>0</v>
      </c>
      <c r="M413" s="83">
        <v>0</v>
      </c>
      <c r="N413" s="83">
        <f t="shared" si="24"/>
        <v>6380000</v>
      </c>
      <c r="O413" s="61">
        <v>0</v>
      </c>
      <c r="P413" s="84">
        <f t="shared" si="25"/>
        <v>6380000</v>
      </c>
      <c r="Q413" s="84">
        <f t="shared" si="26"/>
        <v>0</v>
      </c>
      <c r="R413" s="84">
        <f t="shared" si="27"/>
        <v>6380000</v>
      </c>
      <c r="S413" s="83"/>
    </row>
    <row r="414" spans="1:19" ht="12.75" customHeight="1">
      <c r="A414" s="14">
        <v>407</v>
      </c>
      <c r="B414" s="14" t="s">
        <v>6412</v>
      </c>
      <c r="C414" s="16" t="s">
        <v>833</v>
      </c>
      <c r="D414" s="16" t="s">
        <v>107</v>
      </c>
      <c r="E414" s="14" t="s">
        <v>6381</v>
      </c>
      <c r="F414" s="14" t="s">
        <v>64</v>
      </c>
      <c r="G414" s="83">
        <v>18</v>
      </c>
      <c r="H414" s="83">
        <v>0</v>
      </c>
      <c r="I414" s="83">
        <v>0</v>
      </c>
      <c r="J414" s="83">
        <v>5220000</v>
      </c>
      <c r="K414" s="83">
        <v>0</v>
      </c>
      <c r="L414" s="83">
        <v>0</v>
      </c>
      <c r="M414" s="83">
        <f>G414*290000*0.7</f>
        <v>3654000</v>
      </c>
      <c r="N414" s="83">
        <f t="shared" si="24"/>
        <v>5220000</v>
      </c>
      <c r="O414" s="61">
        <v>5220000</v>
      </c>
      <c r="P414" s="84">
        <f t="shared" si="25"/>
        <v>0</v>
      </c>
      <c r="Q414" s="84">
        <f t="shared" si="26"/>
        <v>0</v>
      </c>
      <c r="R414" s="84">
        <f t="shared" si="27"/>
        <v>0</v>
      </c>
      <c r="S414" s="83"/>
    </row>
    <row r="415" spans="1:19" ht="12.75" customHeight="1">
      <c r="A415" s="14">
        <v>408</v>
      </c>
      <c r="B415" s="14" t="s">
        <v>6413</v>
      </c>
      <c r="C415" s="16" t="s">
        <v>6414</v>
      </c>
      <c r="D415" s="16" t="s">
        <v>36</v>
      </c>
      <c r="E415" s="14" t="s">
        <v>6381</v>
      </c>
      <c r="F415" s="14" t="s">
        <v>32</v>
      </c>
      <c r="G415" s="83">
        <v>21</v>
      </c>
      <c r="H415" s="83">
        <v>0</v>
      </c>
      <c r="I415" s="83">
        <v>0</v>
      </c>
      <c r="J415" s="83">
        <v>6090000</v>
      </c>
      <c r="K415" s="83">
        <v>0</v>
      </c>
      <c r="L415" s="83">
        <v>0</v>
      </c>
      <c r="M415" s="83">
        <v>0</v>
      </c>
      <c r="N415" s="83">
        <f t="shared" si="24"/>
        <v>6090000</v>
      </c>
      <c r="O415" s="61">
        <v>6090000</v>
      </c>
      <c r="P415" s="84">
        <f t="shared" si="25"/>
        <v>0</v>
      </c>
      <c r="Q415" s="84">
        <f t="shared" si="26"/>
        <v>0</v>
      </c>
      <c r="R415" s="84">
        <f t="shared" si="27"/>
        <v>0</v>
      </c>
      <c r="S415" s="83"/>
    </row>
    <row r="416" spans="1:19" ht="12.75" customHeight="1">
      <c r="A416" s="14">
        <v>409</v>
      </c>
      <c r="B416" s="14" t="s">
        <v>6415</v>
      </c>
      <c r="C416" s="16" t="s">
        <v>103</v>
      </c>
      <c r="D416" s="16" t="s">
        <v>6416</v>
      </c>
      <c r="E416" s="14" t="s">
        <v>6381</v>
      </c>
      <c r="F416" s="14" t="s">
        <v>32</v>
      </c>
      <c r="G416" s="83">
        <v>22</v>
      </c>
      <c r="H416" s="83">
        <v>0</v>
      </c>
      <c r="I416" s="83">
        <v>0</v>
      </c>
      <c r="J416" s="83">
        <v>6380000</v>
      </c>
      <c r="K416" s="83">
        <v>0</v>
      </c>
      <c r="L416" s="83">
        <v>0</v>
      </c>
      <c r="M416" s="83">
        <v>0</v>
      </c>
      <c r="N416" s="83">
        <f t="shared" si="24"/>
        <v>6380000</v>
      </c>
      <c r="O416" s="61">
        <v>6380000</v>
      </c>
      <c r="P416" s="84">
        <f t="shared" si="25"/>
        <v>0</v>
      </c>
      <c r="Q416" s="84">
        <f t="shared" si="26"/>
        <v>0</v>
      </c>
      <c r="R416" s="84">
        <f t="shared" si="27"/>
        <v>0</v>
      </c>
      <c r="S416" s="83"/>
    </row>
    <row r="417" spans="1:19" ht="12.75" customHeight="1">
      <c r="A417" s="14">
        <v>410</v>
      </c>
      <c r="B417" s="14" t="s">
        <v>6417</v>
      </c>
      <c r="C417" s="16" t="s">
        <v>6418</v>
      </c>
      <c r="D417" s="16" t="s">
        <v>223</v>
      </c>
      <c r="E417" s="14" t="s">
        <v>6381</v>
      </c>
      <c r="F417" s="14" t="s">
        <v>32</v>
      </c>
      <c r="G417" s="83">
        <v>18</v>
      </c>
      <c r="H417" s="83">
        <v>0</v>
      </c>
      <c r="I417" s="83">
        <v>0</v>
      </c>
      <c r="J417" s="83">
        <v>5220000</v>
      </c>
      <c r="K417" s="83">
        <v>0</v>
      </c>
      <c r="L417" s="83">
        <v>0</v>
      </c>
      <c r="M417" s="83">
        <v>0</v>
      </c>
      <c r="N417" s="83">
        <f t="shared" si="24"/>
        <v>5220000</v>
      </c>
      <c r="O417" s="61">
        <v>5220000</v>
      </c>
      <c r="P417" s="84">
        <f t="shared" si="25"/>
        <v>0</v>
      </c>
      <c r="Q417" s="84">
        <f t="shared" si="26"/>
        <v>0</v>
      </c>
      <c r="R417" s="84">
        <f t="shared" si="27"/>
        <v>0</v>
      </c>
      <c r="S417" s="83"/>
    </row>
    <row r="418" spans="1:19">
      <c r="A418" s="14">
        <v>411</v>
      </c>
      <c r="B418" s="14" t="s">
        <v>6419</v>
      </c>
      <c r="C418" s="16" t="s">
        <v>6420</v>
      </c>
      <c r="D418" s="16" t="s">
        <v>309</v>
      </c>
      <c r="E418" s="14" t="s">
        <v>6381</v>
      </c>
      <c r="F418" s="14" t="s">
        <v>32</v>
      </c>
      <c r="G418" s="83">
        <v>22</v>
      </c>
      <c r="H418" s="83">
        <v>0</v>
      </c>
      <c r="I418" s="83">
        <v>0</v>
      </c>
      <c r="J418" s="83">
        <v>6380000</v>
      </c>
      <c r="K418" s="83">
        <v>0</v>
      </c>
      <c r="L418" s="83">
        <v>0</v>
      </c>
      <c r="M418" s="83">
        <v>0</v>
      </c>
      <c r="N418" s="83">
        <f t="shared" si="24"/>
        <v>6380000</v>
      </c>
      <c r="O418" s="61">
        <v>0</v>
      </c>
      <c r="P418" s="84">
        <f t="shared" si="25"/>
        <v>6380000</v>
      </c>
      <c r="Q418" s="84">
        <f t="shared" si="26"/>
        <v>0</v>
      </c>
      <c r="R418" s="84">
        <f t="shared" si="27"/>
        <v>6380000</v>
      </c>
      <c r="S418" s="83"/>
    </row>
    <row r="419" spans="1:19" s="29" customFormat="1" ht="12.75" customHeight="1">
      <c r="A419" s="20">
        <v>412</v>
      </c>
      <c r="B419" s="20" t="s">
        <v>6421</v>
      </c>
      <c r="C419" s="22" t="s">
        <v>655</v>
      </c>
      <c r="D419" s="22" t="s">
        <v>189</v>
      </c>
      <c r="E419" s="20" t="s">
        <v>6381</v>
      </c>
      <c r="F419" s="20" t="s">
        <v>32</v>
      </c>
      <c r="G419" s="63">
        <v>0</v>
      </c>
      <c r="H419" s="63">
        <v>0</v>
      </c>
      <c r="I419" s="63">
        <v>0</v>
      </c>
      <c r="J419" s="63">
        <v>0</v>
      </c>
      <c r="K419" s="63">
        <v>0</v>
      </c>
      <c r="L419" s="63">
        <v>0</v>
      </c>
      <c r="M419" s="63">
        <v>0</v>
      </c>
      <c r="N419" s="63">
        <f t="shared" si="24"/>
        <v>0</v>
      </c>
      <c r="O419" s="61">
        <v>0</v>
      </c>
      <c r="P419" s="84">
        <f t="shared" si="25"/>
        <v>0</v>
      </c>
      <c r="Q419" s="84">
        <f t="shared" si="26"/>
        <v>0</v>
      </c>
      <c r="R419" s="84">
        <f t="shared" si="27"/>
        <v>0</v>
      </c>
      <c r="S419" s="63" t="s">
        <v>6422</v>
      </c>
    </row>
    <row r="420" spans="1:19" ht="12.75" customHeight="1">
      <c r="A420" s="14">
        <v>413</v>
      </c>
      <c r="B420" s="14" t="s">
        <v>6423</v>
      </c>
      <c r="C420" s="16" t="s">
        <v>6424</v>
      </c>
      <c r="D420" s="16" t="s">
        <v>39</v>
      </c>
      <c r="E420" s="14" t="s">
        <v>6381</v>
      </c>
      <c r="F420" s="14" t="s">
        <v>32</v>
      </c>
      <c r="G420" s="83">
        <v>22</v>
      </c>
      <c r="H420" s="83">
        <v>0</v>
      </c>
      <c r="I420" s="83">
        <v>0</v>
      </c>
      <c r="J420" s="83">
        <v>6380000</v>
      </c>
      <c r="K420" s="83">
        <v>0</v>
      </c>
      <c r="L420" s="83">
        <v>0</v>
      </c>
      <c r="M420" s="83">
        <v>0</v>
      </c>
      <c r="N420" s="83">
        <f t="shared" si="24"/>
        <v>6380000</v>
      </c>
      <c r="O420" s="61">
        <v>6380000</v>
      </c>
      <c r="P420" s="84">
        <f t="shared" si="25"/>
        <v>0</v>
      </c>
      <c r="Q420" s="84">
        <f t="shared" si="26"/>
        <v>0</v>
      </c>
      <c r="R420" s="84">
        <f t="shared" si="27"/>
        <v>0</v>
      </c>
      <c r="S420" s="83"/>
    </row>
    <row r="421" spans="1:19" ht="12.75" customHeight="1">
      <c r="A421" s="14">
        <v>414</v>
      </c>
      <c r="B421" s="14" t="s">
        <v>6425</v>
      </c>
      <c r="C421" s="16" t="s">
        <v>6426</v>
      </c>
      <c r="D421" s="16" t="s">
        <v>2008</v>
      </c>
      <c r="E421" s="14" t="s">
        <v>6381</v>
      </c>
      <c r="F421" s="14" t="s">
        <v>32</v>
      </c>
      <c r="G421" s="83">
        <v>19</v>
      </c>
      <c r="H421" s="83">
        <v>0</v>
      </c>
      <c r="I421" s="83">
        <v>0</v>
      </c>
      <c r="J421" s="83">
        <v>5510000</v>
      </c>
      <c r="K421" s="83">
        <v>0</v>
      </c>
      <c r="L421" s="83">
        <v>0</v>
      </c>
      <c r="M421" s="83">
        <v>0</v>
      </c>
      <c r="N421" s="83">
        <f t="shared" si="24"/>
        <v>5510000</v>
      </c>
      <c r="O421" s="61">
        <v>5510000</v>
      </c>
      <c r="P421" s="84">
        <f t="shared" si="25"/>
        <v>0</v>
      </c>
      <c r="Q421" s="84">
        <f t="shared" si="26"/>
        <v>0</v>
      </c>
      <c r="R421" s="84">
        <f t="shared" si="27"/>
        <v>0</v>
      </c>
      <c r="S421" s="83"/>
    </row>
    <row r="422" spans="1:19">
      <c r="A422" s="14">
        <v>415</v>
      </c>
      <c r="B422" s="14" t="s">
        <v>6427</v>
      </c>
      <c r="C422" s="16" t="s">
        <v>6428</v>
      </c>
      <c r="D422" s="16" t="s">
        <v>223</v>
      </c>
      <c r="E422" s="14" t="s">
        <v>6381</v>
      </c>
      <c r="F422" s="14" t="s">
        <v>32</v>
      </c>
      <c r="G422" s="83">
        <v>16</v>
      </c>
      <c r="H422" s="83">
        <v>0</v>
      </c>
      <c r="I422" s="83">
        <v>0</v>
      </c>
      <c r="J422" s="83">
        <v>4640000</v>
      </c>
      <c r="K422" s="83">
        <v>0</v>
      </c>
      <c r="L422" s="83">
        <v>0</v>
      </c>
      <c r="M422" s="83">
        <v>0</v>
      </c>
      <c r="N422" s="83">
        <f t="shared" si="24"/>
        <v>4640000</v>
      </c>
      <c r="O422" s="61">
        <v>4460000</v>
      </c>
      <c r="P422" s="84">
        <f t="shared" si="25"/>
        <v>180000</v>
      </c>
      <c r="Q422" s="84">
        <f t="shared" si="26"/>
        <v>0</v>
      </c>
      <c r="R422" s="84">
        <f t="shared" si="27"/>
        <v>180000</v>
      </c>
      <c r="S422" s="83"/>
    </row>
    <row r="423" spans="1:19" ht="12.75" customHeight="1">
      <c r="A423" s="14">
        <v>416</v>
      </c>
      <c r="B423" s="14" t="s">
        <v>6429</v>
      </c>
      <c r="C423" s="16" t="s">
        <v>316</v>
      </c>
      <c r="D423" s="16" t="s">
        <v>658</v>
      </c>
      <c r="E423" s="14" t="s">
        <v>6381</v>
      </c>
      <c r="F423" s="14" t="s">
        <v>32</v>
      </c>
      <c r="G423" s="83">
        <v>18</v>
      </c>
      <c r="H423" s="83">
        <v>0</v>
      </c>
      <c r="I423" s="83">
        <v>0</v>
      </c>
      <c r="J423" s="83">
        <v>5220000</v>
      </c>
      <c r="K423" s="83">
        <v>0</v>
      </c>
      <c r="L423" s="83">
        <v>0</v>
      </c>
      <c r="M423" s="83">
        <v>0</v>
      </c>
      <c r="N423" s="83">
        <f t="shared" si="24"/>
        <v>5220000</v>
      </c>
      <c r="O423" s="61">
        <v>5220000</v>
      </c>
      <c r="P423" s="84">
        <f t="shared" si="25"/>
        <v>0</v>
      </c>
      <c r="Q423" s="84">
        <f t="shared" si="26"/>
        <v>0</v>
      </c>
      <c r="R423" s="84">
        <f t="shared" si="27"/>
        <v>0</v>
      </c>
      <c r="S423" s="83"/>
    </row>
    <row r="424" spans="1:19" ht="12.75" customHeight="1">
      <c r="A424" s="14">
        <v>417</v>
      </c>
      <c r="B424" s="14" t="s">
        <v>6430</v>
      </c>
      <c r="C424" s="16" t="s">
        <v>1271</v>
      </c>
      <c r="D424" s="16" t="s">
        <v>1783</v>
      </c>
      <c r="E424" s="14" t="s">
        <v>6381</v>
      </c>
      <c r="F424" s="14" t="s">
        <v>32</v>
      </c>
      <c r="G424" s="83">
        <v>22</v>
      </c>
      <c r="H424" s="83">
        <v>0</v>
      </c>
      <c r="I424" s="83">
        <v>0</v>
      </c>
      <c r="J424" s="83">
        <v>6380000</v>
      </c>
      <c r="K424" s="83">
        <v>0</v>
      </c>
      <c r="L424" s="83">
        <v>0</v>
      </c>
      <c r="M424" s="83">
        <v>0</v>
      </c>
      <c r="N424" s="83">
        <f t="shared" si="24"/>
        <v>6380000</v>
      </c>
      <c r="O424" s="61">
        <v>6380000</v>
      </c>
      <c r="P424" s="84">
        <f t="shared" si="25"/>
        <v>0</v>
      </c>
      <c r="Q424" s="84">
        <f t="shared" si="26"/>
        <v>0</v>
      </c>
      <c r="R424" s="84">
        <f t="shared" si="27"/>
        <v>0</v>
      </c>
      <c r="S424" s="83"/>
    </row>
    <row r="425" spans="1:19">
      <c r="A425" s="14">
        <v>418</v>
      </c>
      <c r="B425" s="14" t="s">
        <v>6431</v>
      </c>
      <c r="C425" s="16" t="s">
        <v>6432</v>
      </c>
      <c r="D425" s="16" t="s">
        <v>309</v>
      </c>
      <c r="E425" s="14" t="s">
        <v>6381</v>
      </c>
      <c r="F425" s="14" t="s">
        <v>32</v>
      </c>
      <c r="G425" s="83">
        <v>22</v>
      </c>
      <c r="H425" s="83">
        <v>0</v>
      </c>
      <c r="I425" s="83">
        <v>0</v>
      </c>
      <c r="J425" s="83">
        <v>6380000</v>
      </c>
      <c r="K425" s="83">
        <v>0</v>
      </c>
      <c r="L425" s="83">
        <v>0</v>
      </c>
      <c r="M425" s="83">
        <v>0</v>
      </c>
      <c r="N425" s="83">
        <f t="shared" si="24"/>
        <v>6380000</v>
      </c>
      <c r="O425" s="61">
        <v>0</v>
      </c>
      <c r="P425" s="84">
        <f t="shared" si="25"/>
        <v>6380000</v>
      </c>
      <c r="Q425" s="84">
        <f t="shared" si="26"/>
        <v>0</v>
      </c>
      <c r="R425" s="84">
        <f t="shared" si="27"/>
        <v>6380000</v>
      </c>
      <c r="S425" s="83"/>
    </row>
    <row r="426" spans="1:19" ht="12.75" customHeight="1">
      <c r="A426" s="14">
        <v>419</v>
      </c>
      <c r="B426" s="14" t="s">
        <v>6433</v>
      </c>
      <c r="C426" s="16" t="s">
        <v>4245</v>
      </c>
      <c r="D426" s="16" t="s">
        <v>1281</v>
      </c>
      <c r="E426" s="14" t="s">
        <v>6381</v>
      </c>
      <c r="F426" s="14" t="s">
        <v>32</v>
      </c>
      <c r="G426" s="83">
        <v>22</v>
      </c>
      <c r="H426" s="83">
        <v>0</v>
      </c>
      <c r="I426" s="83">
        <v>0</v>
      </c>
      <c r="J426" s="83">
        <v>6380000</v>
      </c>
      <c r="K426" s="83">
        <v>0</v>
      </c>
      <c r="L426" s="83">
        <v>0</v>
      </c>
      <c r="M426" s="83">
        <v>0</v>
      </c>
      <c r="N426" s="83">
        <f t="shared" si="24"/>
        <v>6380000</v>
      </c>
      <c r="O426" s="61">
        <v>6380000</v>
      </c>
      <c r="P426" s="84">
        <f t="shared" si="25"/>
        <v>0</v>
      </c>
      <c r="Q426" s="84">
        <f t="shared" si="26"/>
        <v>0</v>
      </c>
      <c r="R426" s="84">
        <f t="shared" si="27"/>
        <v>0</v>
      </c>
      <c r="S426" s="83"/>
    </row>
    <row r="427" spans="1:19" ht="12.75" customHeight="1">
      <c r="A427" s="14">
        <v>420</v>
      </c>
      <c r="B427" s="14" t="s">
        <v>6434</v>
      </c>
      <c r="C427" s="16" t="s">
        <v>6435</v>
      </c>
      <c r="D427" s="16" t="s">
        <v>84</v>
      </c>
      <c r="E427" s="14" t="s">
        <v>6381</v>
      </c>
      <c r="F427" s="14" t="s">
        <v>32</v>
      </c>
      <c r="G427" s="83">
        <v>21</v>
      </c>
      <c r="H427" s="83">
        <v>0</v>
      </c>
      <c r="I427" s="83">
        <v>0</v>
      </c>
      <c r="J427" s="83">
        <v>6090000</v>
      </c>
      <c r="K427" s="83">
        <v>0</v>
      </c>
      <c r="L427" s="83">
        <v>0</v>
      </c>
      <c r="M427" s="83">
        <v>0</v>
      </c>
      <c r="N427" s="83">
        <f t="shared" si="24"/>
        <v>6090000</v>
      </c>
      <c r="O427" s="61">
        <v>6090000</v>
      </c>
      <c r="P427" s="84">
        <f t="shared" si="25"/>
        <v>0</v>
      </c>
      <c r="Q427" s="84">
        <f t="shared" si="26"/>
        <v>0</v>
      </c>
      <c r="R427" s="84">
        <f t="shared" si="27"/>
        <v>0</v>
      </c>
      <c r="S427" s="83"/>
    </row>
    <row r="428" spans="1:19">
      <c r="A428" s="14">
        <v>421</v>
      </c>
      <c r="B428" s="14" t="s">
        <v>6436</v>
      </c>
      <c r="C428" s="16" t="s">
        <v>665</v>
      </c>
      <c r="D428" s="16" t="s">
        <v>3952</v>
      </c>
      <c r="E428" s="14" t="s">
        <v>6381</v>
      </c>
      <c r="F428" s="14" t="s">
        <v>32</v>
      </c>
      <c r="G428" s="83">
        <v>10</v>
      </c>
      <c r="H428" s="83">
        <v>0</v>
      </c>
      <c r="I428" s="83">
        <v>0</v>
      </c>
      <c r="J428" s="83">
        <v>2900000</v>
      </c>
      <c r="K428" s="83">
        <v>0</v>
      </c>
      <c r="L428" s="83">
        <v>0</v>
      </c>
      <c r="M428" s="83">
        <v>0</v>
      </c>
      <c r="N428" s="83">
        <f t="shared" si="24"/>
        <v>2900000</v>
      </c>
      <c r="O428" s="61">
        <v>0</v>
      </c>
      <c r="P428" s="84">
        <f t="shared" si="25"/>
        <v>2900000</v>
      </c>
      <c r="Q428" s="84">
        <f t="shared" si="26"/>
        <v>0</v>
      </c>
      <c r="R428" s="84">
        <f t="shared" si="27"/>
        <v>2900000</v>
      </c>
      <c r="S428" s="83"/>
    </row>
    <row r="429" spans="1:19" ht="12.75" customHeight="1">
      <c r="A429" s="14">
        <v>422</v>
      </c>
      <c r="B429" s="14" t="s">
        <v>6437</v>
      </c>
      <c r="C429" s="16" t="s">
        <v>6438</v>
      </c>
      <c r="D429" s="16" t="s">
        <v>275</v>
      </c>
      <c r="E429" s="14" t="s">
        <v>6381</v>
      </c>
      <c r="F429" s="14" t="s">
        <v>32</v>
      </c>
      <c r="G429" s="83">
        <v>21</v>
      </c>
      <c r="H429" s="83">
        <v>3</v>
      </c>
      <c r="I429" s="83">
        <v>0</v>
      </c>
      <c r="J429" s="83">
        <v>6090000</v>
      </c>
      <c r="K429" s="83">
        <v>870000</v>
      </c>
      <c r="L429" s="83">
        <v>0</v>
      </c>
      <c r="M429" s="83">
        <v>0</v>
      </c>
      <c r="N429" s="83">
        <f t="shared" si="24"/>
        <v>6960000</v>
      </c>
      <c r="O429" s="61">
        <v>6960000</v>
      </c>
      <c r="P429" s="84">
        <f t="shared" si="25"/>
        <v>0</v>
      </c>
      <c r="Q429" s="84">
        <f t="shared" si="26"/>
        <v>0</v>
      </c>
      <c r="R429" s="84">
        <f t="shared" si="27"/>
        <v>0</v>
      </c>
      <c r="S429" s="83"/>
    </row>
    <row r="430" spans="1:19" ht="12.75" customHeight="1">
      <c r="A430" s="14">
        <v>423</v>
      </c>
      <c r="B430" s="14" t="s">
        <v>6439</v>
      </c>
      <c r="C430" s="16" t="s">
        <v>6440</v>
      </c>
      <c r="D430" s="16" t="s">
        <v>84</v>
      </c>
      <c r="E430" s="14" t="s">
        <v>6381</v>
      </c>
      <c r="F430" s="14" t="s">
        <v>32</v>
      </c>
      <c r="G430" s="83">
        <v>19</v>
      </c>
      <c r="H430" s="83">
        <v>0</v>
      </c>
      <c r="I430" s="83">
        <v>0</v>
      </c>
      <c r="J430" s="83">
        <v>5510000</v>
      </c>
      <c r="K430" s="83">
        <v>0</v>
      </c>
      <c r="L430" s="83">
        <v>0</v>
      </c>
      <c r="M430" s="83">
        <v>0</v>
      </c>
      <c r="N430" s="83">
        <f t="shared" si="24"/>
        <v>5510000</v>
      </c>
      <c r="O430" s="61">
        <v>5510000</v>
      </c>
      <c r="P430" s="84">
        <f t="shared" si="25"/>
        <v>0</v>
      </c>
      <c r="Q430" s="84">
        <f t="shared" si="26"/>
        <v>0</v>
      </c>
      <c r="R430" s="84">
        <f t="shared" si="27"/>
        <v>0</v>
      </c>
      <c r="S430" s="83"/>
    </row>
    <row r="431" spans="1:19" ht="12.75" customHeight="1">
      <c r="A431" s="14">
        <v>424</v>
      </c>
      <c r="B431" s="14" t="s">
        <v>6441</v>
      </c>
      <c r="C431" s="16" t="s">
        <v>6442</v>
      </c>
      <c r="D431" s="16" t="s">
        <v>829</v>
      </c>
      <c r="E431" s="14" t="s">
        <v>6381</v>
      </c>
      <c r="F431" s="14" t="s">
        <v>32</v>
      </c>
      <c r="G431" s="83">
        <v>22</v>
      </c>
      <c r="H431" s="83">
        <v>0</v>
      </c>
      <c r="I431" s="83">
        <v>0</v>
      </c>
      <c r="J431" s="83">
        <v>6380000</v>
      </c>
      <c r="K431" s="83">
        <v>0</v>
      </c>
      <c r="L431" s="83">
        <v>0</v>
      </c>
      <c r="M431" s="83">
        <v>0</v>
      </c>
      <c r="N431" s="83">
        <f t="shared" si="24"/>
        <v>6380000</v>
      </c>
      <c r="O431" s="61">
        <v>6380000</v>
      </c>
      <c r="P431" s="84">
        <f t="shared" si="25"/>
        <v>0</v>
      </c>
      <c r="Q431" s="84">
        <f t="shared" si="26"/>
        <v>0</v>
      </c>
      <c r="R431" s="84">
        <f t="shared" si="27"/>
        <v>0</v>
      </c>
      <c r="S431" s="83"/>
    </row>
    <row r="432" spans="1:19" ht="12.75" customHeight="1">
      <c r="A432" s="14">
        <v>425</v>
      </c>
      <c r="B432" s="14" t="s">
        <v>6443</v>
      </c>
      <c r="C432" s="16" t="s">
        <v>396</v>
      </c>
      <c r="D432" s="16" t="s">
        <v>39</v>
      </c>
      <c r="E432" s="14" t="s">
        <v>6381</v>
      </c>
      <c r="F432" s="14" t="s">
        <v>32</v>
      </c>
      <c r="G432" s="83">
        <v>22</v>
      </c>
      <c r="H432" s="83">
        <v>0</v>
      </c>
      <c r="I432" s="83">
        <v>0</v>
      </c>
      <c r="J432" s="83">
        <v>6380000</v>
      </c>
      <c r="K432" s="83">
        <v>0</v>
      </c>
      <c r="L432" s="83">
        <v>0</v>
      </c>
      <c r="M432" s="83">
        <v>0</v>
      </c>
      <c r="N432" s="83">
        <f t="shared" si="24"/>
        <v>6380000</v>
      </c>
      <c r="O432" s="61">
        <v>6380000</v>
      </c>
      <c r="P432" s="84">
        <f t="shared" si="25"/>
        <v>0</v>
      </c>
      <c r="Q432" s="84">
        <f t="shared" si="26"/>
        <v>0</v>
      </c>
      <c r="R432" s="84">
        <f t="shared" si="27"/>
        <v>0</v>
      </c>
      <c r="S432" s="83"/>
    </row>
    <row r="433" spans="1:19">
      <c r="A433" s="14">
        <v>426</v>
      </c>
      <c r="B433" s="14" t="s">
        <v>6444</v>
      </c>
      <c r="C433" s="16" t="s">
        <v>2488</v>
      </c>
      <c r="D433" s="16" t="s">
        <v>947</v>
      </c>
      <c r="E433" s="14" t="s">
        <v>6381</v>
      </c>
      <c r="F433" s="14" t="s">
        <v>32</v>
      </c>
      <c r="G433" s="83">
        <v>20</v>
      </c>
      <c r="H433" s="83">
        <v>0</v>
      </c>
      <c r="I433" s="83">
        <v>0</v>
      </c>
      <c r="J433" s="83">
        <v>5800000</v>
      </c>
      <c r="K433" s="83">
        <v>0</v>
      </c>
      <c r="L433" s="83">
        <v>0</v>
      </c>
      <c r="M433" s="83">
        <v>0</v>
      </c>
      <c r="N433" s="83">
        <f t="shared" si="24"/>
        <v>5800000</v>
      </c>
      <c r="O433" s="61">
        <v>0</v>
      </c>
      <c r="P433" s="84">
        <f t="shared" si="25"/>
        <v>5800000</v>
      </c>
      <c r="Q433" s="84">
        <f t="shared" si="26"/>
        <v>0</v>
      </c>
      <c r="R433" s="84">
        <f t="shared" si="27"/>
        <v>5800000</v>
      </c>
      <c r="S433" s="83"/>
    </row>
    <row r="434" spans="1:19" ht="12.75" customHeight="1">
      <c r="A434" s="14">
        <v>427</v>
      </c>
      <c r="B434" s="14" t="s">
        <v>6445</v>
      </c>
      <c r="C434" s="16" t="s">
        <v>175</v>
      </c>
      <c r="D434" s="16" t="s">
        <v>192</v>
      </c>
      <c r="E434" s="14" t="s">
        <v>6381</v>
      </c>
      <c r="F434" s="14" t="s">
        <v>32</v>
      </c>
      <c r="G434" s="83">
        <v>22</v>
      </c>
      <c r="H434" s="83">
        <v>0</v>
      </c>
      <c r="I434" s="83">
        <v>0</v>
      </c>
      <c r="J434" s="83">
        <v>6380000</v>
      </c>
      <c r="K434" s="83">
        <v>0</v>
      </c>
      <c r="L434" s="83">
        <v>0</v>
      </c>
      <c r="M434" s="83">
        <v>0</v>
      </c>
      <c r="N434" s="83">
        <f t="shared" si="24"/>
        <v>6380000</v>
      </c>
      <c r="O434" s="61">
        <v>6380000</v>
      </c>
      <c r="P434" s="84">
        <f t="shared" si="25"/>
        <v>0</v>
      </c>
      <c r="Q434" s="84">
        <f t="shared" si="26"/>
        <v>0</v>
      </c>
      <c r="R434" s="84">
        <f t="shared" si="27"/>
        <v>0</v>
      </c>
      <c r="S434" s="83"/>
    </row>
    <row r="435" spans="1:19" ht="12.75" customHeight="1">
      <c r="A435" s="14">
        <v>428</v>
      </c>
      <c r="B435" s="14" t="s">
        <v>6446</v>
      </c>
      <c r="C435" s="16" t="s">
        <v>1327</v>
      </c>
      <c r="D435" s="16" t="s">
        <v>1444</v>
      </c>
      <c r="E435" s="14" t="s">
        <v>6381</v>
      </c>
      <c r="F435" s="14" t="s">
        <v>32</v>
      </c>
      <c r="G435" s="83">
        <v>18</v>
      </c>
      <c r="H435" s="83">
        <v>3</v>
      </c>
      <c r="I435" s="83">
        <v>0</v>
      </c>
      <c r="J435" s="83">
        <v>5220000</v>
      </c>
      <c r="K435" s="83">
        <v>870000</v>
      </c>
      <c r="L435" s="83">
        <v>0</v>
      </c>
      <c r="M435" s="83">
        <v>0</v>
      </c>
      <c r="N435" s="83">
        <f t="shared" si="24"/>
        <v>6090000</v>
      </c>
      <c r="O435" s="61">
        <v>6090000</v>
      </c>
      <c r="P435" s="84">
        <f t="shared" si="25"/>
        <v>0</v>
      </c>
      <c r="Q435" s="84">
        <f t="shared" si="26"/>
        <v>0</v>
      </c>
      <c r="R435" s="84">
        <f t="shared" si="27"/>
        <v>0</v>
      </c>
      <c r="S435" s="83"/>
    </row>
    <row r="436" spans="1:19" ht="12.75" customHeight="1">
      <c r="A436" s="14">
        <v>429</v>
      </c>
      <c r="B436" s="14" t="s">
        <v>6447</v>
      </c>
      <c r="C436" s="16" t="s">
        <v>308</v>
      </c>
      <c r="D436" s="16" t="s">
        <v>259</v>
      </c>
      <c r="E436" s="14" t="s">
        <v>6381</v>
      </c>
      <c r="F436" s="14" t="s">
        <v>32</v>
      </c>
      <c r="G436" s="83">
        <v>18</v>
      </c>
      <c r="H436" s="83">
        <v>0</v>
      </c>
      <c r="I436" s="83">
        <v>0</v>
      </c>
      <c r="J436" s="83">
        <v>5220000</v>
      </c>
      <c r="K436" s="83">
        <v>0</v>
      </c>
      <c r="L436" s="83">
        <v>0</v>
      </c>
      <c r="M436" s="83">
        <v>0</v>
      </c>
      <c r="N436" s="83">
        <f t="shared" si="24"/>
        <v>5220000</v>
      </c>
      <c r="O436" s="61">
        <v>5220000</v>
      </c>
      <c r="P436" s="84">
        <f t="shared" si="25"/>
        <v>0</v>
      </c>
      <c r="Q436" s="84">
        <f t="shared" si="26"/>
        <v>0</v>
      </c>
      <c r="R436" s="84">
        <f t="shared" si="27"/>
        <v>0</v>
      </c>
      <c r="S436" s="83"/>
    </row>
    <row r="437" spans="1:19" ht="12.75" customHeight="1">
      <c r="A437" s="14">
        <v>430</v>
      </c>
      <c r="B437" s="14" t="s">
        <v>6448</v>
      </c>
      <c r="C437" s="16" t="s">
        <v>86</v>
      </c>
      <c r="D437" s="16" t="s">
        <v>158</v>
      </c>
      <c r="E437" s="14" t="s">
        <v>6381</v>
      </c>
      <c r="F437" s="14" t="s">
        <v>32</v>
      </c>
      <c r="G437" s="83">
        <v>18</v>
      </c>
      <c r="H437" s="83">
        <v>0</v>
      </c>
      <c r="I437" s="83">
        <v>0</v>
      </c>
      <c r="J437" s="83">
        <v>5220000</v>
      </c>
      <c r="K437" s="83">
        <v>0</v>
      </c>
      <c r="L437" s="83">
        <v>0</v>
      </c>
      <c r="M437" s="83">
        <v>0</v>
      </c>
      <c r="N437" s="83">
        <f t="shared" si="24"/>
        <v>5220000</v>
      </c>
      <c r="O437" s="61">
        <v>5220000</v>
      </c>
      <c r="P437" s="84">
        <f t="shared" si="25"/>
        <v>0</v>
      </c>
      <c r="Q437" s="84">
        <f t="shared" si="26"/>
        <v>0</v>
      </c>
      <c r="R437" s="84">
        <f t="shared" si="27"/>
        <v>0</v>
      </c>
      <c r="S437" s="83"/>
    </row>
    <row r="438" spans="1:19" ht="12.75" customHeight="1">
      <c r="A438" s="14">
        <v>431</v>
      </c>
      <c r="B438" s="14" t="s">
        <v>6449</v>
      </c>
      <c r="C438" s="16" t="s">
        <v>1220</v>
      </c>
      <c r="D438" s="16" t="s">
        <v>170</v>
      </c>
      <c r="E438" s="14" t="s">
        <v>6381</v>
      </c>
      <c r="F438" s="14" t="s">
        <v>32</v>
      </c>
      <c r="G438" s="83">
        <v>20</v>
      </c>
      <c r="H438" s="83">
        <v>0</v>
      </c>
      <c r="I438" s="83">
        <v>0</v>
      </c>
      <c r="J438" s="83">
        <v>5800000</v>
      </c>
      <c r="K438" s="83">
        <v>0</v>
      </c>
      <c r="L438" s="83">
        <v>0</v>
      </c>
      <c r="M438" s="83">
        <v>0</v>
      </c>
      <c r="N438" s="83">
        <f t="shared" si="24"/>
        <v>5800000</v>
      </c>
      <c r="O438" s="61">
        <v>5800000</v>
      </c>
      <c r="P438" s="84">
        <f t="shared" si="25"/>
        <v>0</v>
      </c>
      <c r="Q438" s="84">
        <f t="shared" si="26"/>
        <v>0</v>
      </c>
      <c r="R438" s="84">
        <f t="shared" si="27"/>
        <v>0</v>
      </c>
      <c r="S438" s="83"/>
    </row>
    <row r="439" spans="1:19" ht="12.75" customHeight="1">
      <c r="A439" s="14">
        <v>432</v>
      </c>
      <c r="B439" s="14" t="s">
        <v>6450</v>
      </c>
      <c r="C439" s="16" t="s">
        <v>6451</v>
      </c>
      <c r="D439" s="16" t="s">
        <v>6452</v>
      </c>
      <c r="E439" s="14" t="s">
        <v>6381</v>
      </c>
      <c r="F439" s="14" t="s">
        <v>32</v>
      </c>
      <c r="G439" s="83">
        <v>18</v>
      </c>
      <c r="H439" s="83">
        <v>0</v>
      </c>
      <c r="I439" s="83">
        <v>0</v>
      </c>
      <c r="J439" s="83">
        <v>5220000</v>
      </c>
      <c r="K439" s="83">
        <v>0</v>
      </c>
      <c r="L439" s="83">
        <v>0</v>
      </c>
      <c r="M439" s="83">
        <v>0</v>
      </c>
      <c r="N439" s="83">
        <f t="shared" si="24"/>
        <v>5220000</v>
      </c>
      <c r="O439" s="61">
        <v>5220000</v>
      </c>
      <c r="P439" s="84">
        <f t="shared" si="25"/>
        <v>0</v>
      </c>
      <c r="Q439" s="84">
        <f t="shared" si="26"/>
        <v>0</v>
      </c>
      <c r="R439" s="84">
        <f t="shared" si="27"/>
        <v>0</v>
      </c>
      <c r="S439" s="83"/>
    </row>
    <row r="440" spans="1:19">
      <c r="A440" s="14">
        <v>433</v>
      </c>
      <c r="B440" s="14" t="s">
        <v>6453</v>
      </c>
      <c r="C440" s="16" t="s">
        <v>6454</v>
      </c>
      <c r="D440" s="16" t="s">
        <v>36</v>
      </c>
      <c r="E440" s="14" t="s">
        <v>6381</v>
      </c>
      <c r="F440" s="14" t="s">
        <v>32</v>
      </c>
      <c r="G440" s="83">
        <v>10</v>
      </c>
      <c r="H440" s="83">
        <v>0</v>
      </c>
      <c r="I440" s="83">
        <v>0</v>
      </c>
      <c r="J440" s="83">
        <v>2900000</v>
      </c>
      <c r="K440" s="83">
        <v>0</v>
      </c>
      <c r="L440" s="83">
        <v>0</v>
      </c>
      <c r="M440" s="83">
        <v>0</v>
      </c>
      <c r="N440" s="83">
        <f t="shared" si="24"/>
        <v>2900000</v>
      </c>
      <c r="O440" s="61">
        <v>0</v>
      </c>
      <c r="P440" s="84">
        <f t="shared" si="25"/>
        <v>2900000</v>
      </c>
      <c r="Q440" s="84">
        <f t="shared" si="26"/>
        <v>0</v>
      </c>
      <c r="R440" s="84">
        <f t="shared" si="27"/>
        <v>2900000</v>
      </c>
      <c r="S440" s="83"/>
    </row>
    <row r="441" spans="1:19" ht="12.75" customHeight="1">
      <c r="A441" s="14">
        <v>434</v>
      </c>
      <c r="B441" s="14" t="s">
        <v>6455</v>
      </c>
      <c r="C441" s="16" t="s">
        <v>141</v>
      </c>
      <c r="D441" s="16" t="s">
        <v>155</v>
      </c>
      <c r="E441" s="14" t="s">
        <v>6381</v>
      </c>
      <c r="F441" s="14" t="s">
        <v>32</v>
      </c>
      <c r="G441" s="83">
        <v>18</v>
      </c>
      <c r="H441" s="83">
        <v>0</v>
      </c>
      <c r="I441" s="83">
        <v>0</v>
      </c>
      <c r="J441" s="83">
        <v>5220000</v>
      </c>
      <c r="K441" s="83">
        <v>0</v>
      </c>
      <c r="L441" s="83">
        <v>0</v>
      </c>
      <c r="M441" s="83">
        <v>0</v>
      </c>
      <c r="N441" s="83">
        <f t="shared" si="24"/>
        <v>5220000</v>
      </c>
      <c r="O441" s="61">
        <v>5220000</v>
      </c>
      <c r="P441" s="84">
        <f t="shared" si="25"/>
        <v>0</v>
      </c>
      <c r="Q441" s="84">
        <f t="shared" si="26"/>
        <v>0</v>
      </c>
      <c r="R441" s="84">
        <f t="shared" si="27"/>
        <v>0</v>
      </c>
      <c r="S441" s="83"/>
    </row>
    <row r="442" spans="1:19" ht="12.75" customHeight="1">
      <c r="A442" s="14">
        <v>435</v>
      </c>
      <c r="B442" s="14" t="s">
        <v>6456</v>
      </c>
      <c r="C442" s="16" t="s">
        <v>6294</v>
      </c>
      <c r="D442" s="16" t="s">
        <v>70</v>
      </c>
      <c r="E442" s="14" t="s">
        <v>6381</v>
      </c>
      <c r="F442" s="14" t="s">
        <v>32</v>
      </c>
      <c r="G442" s="83">
        <v>18</v>
      </c>
      <c r="H442" s="83">
        <v>0</v>
      </c>
      <c r="I442" s="83">
        <v>0</v>
      </c>
      <c r="J442" s="83">
        <v>5220000</v>
      </c>
      <c r="K442" s="83">
        <v>0</v>
      </c>
      <c r="L442" s="83">
        <v>0</v>
      </c>
      <c r="M442" s="83">
        <v>0</v>
      </c>
      <c r="N442" s="83">
        <f t="shared" si="24"/>
        <v>5220000</v>
      </c>
      <c r="O442" s="61">
        <v>5220000</v>
      </c>
      <c r="P442" s="84">
        <f t="shared" si="25"/>
        <v>0</v>
      </c>
      <c r="Q442" s="84">
        <f t="shared" si="26"/>
        <v>0</v>
      </c>
      <c r="R442" s="84">
        <f t="shared" si="27"/>
        <v>0</v>
      </c>
      <c r="S442" s="83"/>
    </row>
    <row r="443" spans="1:19" ht="12.75" customHeight="1">
      <c r="A443" s="14">
        <v>436</v>
      </c>
      <c r="B443" s="14" t="s">
        <v>6457</v>
      </c>
      <c r="C443" s="16" t="s">
        <v>944</v>
      </c>
      <c r="D443" s="16" t="s">
        <v>170</v>
      </c>
      <c r="E443" s="14" t="s">
        <v>6381</v>
      </c>
      <c r="F443" s="14" t="s">
        <v>32</v>
      </c>
      <c r="G443" s="83">
        <v>18</v>
      </c>
      <c r="H443" s="83">
        <v>0</v>
      </c>
      <c r="I443" s="83">
        <v>0</v>
      </c>
      <c r="J443" s="83">
        <v>5220000</v>
      </c>
      <c r="K443" s="83">
        <v>0</v>
      </c>
      <c r="L443" s="83">
        <v>0</v>
      </c>
      <c r="M443" s="83">
        <v>0</v>
      </c>
      <c r="N443" s="83">
        <f t="shared" si="24"/>
        <v>5220000</v>
      </c>
      <c r="O443" s="61">
        <v>5220000</v>
      </c>
      <c r="P443" s="84">
        <f t="shared" si="25"/>
        <v>0</v>
      </c>
      <c r="Q443" s="84">
        <f t="shared" si="26"/>
        <v>0</v>
      </c>
      <c r="R443" s="84">
        <f t="shared" si="27"/>
        <v>0</v>
      </c>
      <c r="S443" s="83"/>
    </row>
    <row r="444" spans="1:19" ht="12.75" customHeight="1">
      <c r="A444" s="14">
        <v>437</v>
      </c>
      <c r="B444" s="14" t="s">
        <v>6458</v>
      </c>
      <c r="C444" s="16" t="s">
        <v>1795</v>
      </c>
      <c r="D444" s="16" t="s">
        <v>829</v>
      </c>
      <c r="E444" s="14" t="s">
        <v>6381</v>
      </c>
      <c r="F444" s="14" t="s">
        <v>32</v>
      </c>
      <c r="G444" s="83">
        <v>22</v>
      </c>
      <c r="H444" s="83">
        <v>0</v>
      </c>
      <c r="I444" s="83">
        <v>0</v>
      </c>
      <c r="J444" s="83">
        <v>6380000</v>
      </c>
      <c r="K444" s="83">
        <v>0</v>
      </c>
      <c r="L444" s="83">
        <v>0</v>
      </c>
      <c r="M444" s="83">
        <v>0</v>
      </c>
      <c r="N444" s="83">
        <f t="shared" si="24"/>
        <v>6380000</v>
      </c>
      <c r="O444" s="61">
        <v>6380000</v>
      </c>
      <c r="P444" s="84">
        <f t="shared" si="25"/>
        <v>0</v>
      </c>
      <c r="Q444" s="84">
        <f t="shared" si="26"/>
        <v>0</v>
      </c>
      <c r="R444" s="84">
        <f t="shared" si="27"/>
        <v>0</v>
      </c>
      <c r="S444" s="83"/>
    </row>
    <row r="445" spans="1:19" ht="12.75" customHeight="1">
      <c r="A445" s="14">
        <v>438</v>
      </c>
      <c r="B445" s="14" t="s">
        <v>6459</v>
      </c>
      <c r="C445" s="16" t="s">
        <v>650</v>
      </c>
      <c r="D445" s="16" t="s">
        <v>192</v>
      </c>
      <c r="E445" s="14" t="s">
        <v>6381</v>
      </c>
      <c r="F445" s="14" t="s">
        <v>32</v>
      </c>
      <c r="G445" s="83">
        <v>19</v>
      </c>
      <c r="H445" s="83">
        <v>0</v>
      </c>
      <c r="I445" s="83">
        <v>0</v>
      </c>
      <c r="J445" s="83">
        <v>5510000</v>
      </c>
      <c r="K445" s="83">
        <v>0</v>
      </c>
      <c r="L445" s="83">
        <v>0</v>
      </c>
      <c r="M445" s="83">
        <v>0</v>
      </c>
      <c r="N445" s="83">
        <f t="shared" si="24"/>
        <v>5510000</v>
      </c>
      <c r="O445" s="61">
        <v>5510000</v>
      </c>
      <c r="P445" s="84">
        <f t="shared" si="25"/>
        <v>0</v>
      </c>
      <c r="Q445" s="84">
        <f t="shared" si="26"/>
        <v>0</v>
      </c>
      <c r="R445" s="84">
        <f t="shared" si="27"/>
        <v>0</v>
      </c>
      <c r="S445" s="83"/>
    </row>
    <row r="446" spans="1:19" ht="12.75" customHeight="1">
      <c r="A446" s="14">
        <v>439</v>
      </c>
      <c r="B446" s="14" t="s">
        <v>6460</v>
      </c>
      <c r="C446" s="16" t="s">
        <v>6461</v>
      </c>
      <c r="D446" s="16" t="s">
        <v>244</v>
      </c>
      <c r="E446" s="14" t="s">
        <v>6381</v>
      </c>
      <c r="F446" s="14" t="s">
        <v>32</v>
      </c>
      <c r="G446" s="83">
        <v>20</v>
      </c>
      <c r="H446" s="83">
        <v>0</v>
      </c>
      <c r="I446" s="83">
        <v>0</v>
      </c>
      <c r="J446" s="83">
        <v>5800000</v>
      </c>
      <c r="K446" s="83">
        <v>0</v>
      </c>
      <c r="L446" s="83">
        <v>0</v>
      </c>
      <c r="M446" s="83">
        <v>0</v>
      </c>
      <c r="N446" s="83">
        <f t="shared" si="24"/>
        <v>5800000</v>
      </c>
      <c r="O446" s="61">
        <v>5800000</v>
      </c>
      <c r="P446" s="84">
        <f t="shared" si="25"/>
        <v>0</v>
      </c>
      <c r="Q446" s="84">
        <f t="shared" si="26"/>
        <v>0</v>
      </c>
      <c r="R446" s="84">
        <f t="shared" si="27"/>
        <v>0</v>
      </c>
      <c r="S446" s="83"/>
    </row>
    <row r="447" spans="1:19" ht="12.75" customHeight="1">
      <c r="A447" s="14">
        <v>440</v>
      </c>
      <c r="B447" s="14" t="s">
        <v>6462</v>
      </c>
      <c r="C447" s="16" t="s">
        <v>1964</v>
      </c>
      <c r="D447" s="16" t="s">
        <v>6463</v>
      </c>
      <c r="E447" s="14" t="s">
        <v>6381</v>
      </c>
      <c r="F447" s="14" t="s">
        <v>64</v>
      </c>
      <c r="G447" s="83">
        <v>22</v>
      </c>
      <c r="H447" s="83">
        <v>0</v>
      </c>
      <c r="I447" s="83">
        <v>0</v>
      </c>
      <c r="J447" s="83">
        <v>6380000</v>
      </c>
      <c r="K447" s="83">
        <v>0</v>
      </c>
      <c r="L447" s="83">
        <v>0</v>
      </c>
      <c r="M447" s="83">
        <f>G447*290000*0.7</f>
        <v>4466000</v>
      </c>
      <c r="N447" s="83">
        <f t="shared" si="24"/>
        <v>6380000</v>
      </c>
      <c r="O447" s="61">
        <v>6380000</v>
      </c>
      <c r="P447" s="84">
        <f t="shared" si="25"/>
        <v>0</v>
      </c>
      <c r="Q447" s="84">
        <f t="shared" si="26"/>
        <v>0</v>
      </c>
      <c r="R447" s="84">
        <f t="shared" si="27"/>
        <v>0</v>
      </c>
      <c r="S447" s="83"/>
    </row>
    <row r="448" spans="1:19" ht="12.75" customHeight="1">
      <c r="A448" s="14">
        <v>441</v>
      </c>
      <c r="B448" s="14" t="s">
        <v>6464</v>
      </c>
      <c r="C448" s="16" t="s">
        <v>1027</v>
      </c>
      <c r="D448" s="16" t="s">
        <v>1515</v>
      </c>
      <c r="E448" s="14" t="s">
        <v>6381</v>
      </c>
      <c r="F448" s="14" t="s">
        <v>32</v>
      </c>
      <c r="G448" s="83">
        <v>20</v>
      </c>
      <c r="H448" s="83">
        <v>0</v>
      </c>
      <c r="I448" s="83">
        <v>0</v>
      </c>
      <c r="J448" s="83">
        <v>5800000</v>
      </c>
      <c r="K448" s="83">
        <v>0</v>
      </c>
      <c r="L448" s="83">
        <v>0</v>
      </c>
      <c r="M448" s="83">
        <v>0</v>
      </c>
      <c r="N448" s="83">
        <f t="shared" si="24"/>
        <v>5800000</v>
      </c>
      <c r="O448" s="61">
        <v>5800000</v>
      </c>
      <c r="P448" s="84">
        <f t="shared" si="25"/>
        <v>0</v>
      </c>
      <c r="Q448" s="84">
        <f t="shared" si="26"/>
        <v>0</v>
      </c>
      <c r="R448" s="84">
        <f t="shared" si="27"/>
        <v>0</v>
      </c>
      <c r="S448" s="83"/>
    </row>
    <row r="449" spans="1:19" ht="12.75" customHeight="1">
      <c r="A449" s="14">
        <v>442</v>
      </c>
      <c r="B449" s="14" t="s">
        <v>6465</v>
      </c>
      <c r="C449" s="16" t="s">
        <v>293</v>
      </c>
      <c r="D449" s="16" t="s">
        <v>436</v>
      </c>
      <c r="E449" s="14" t="s">
        <v>6381</v>
      </c>
      <c r="F449" s="14" t="s">
        <v>32</v>
      </c>
      <c r="G449" s="83">
        <v>18</v>
      </c>
      <c r="H449" s="83">
        <v>0</v>
      </c>
      <c r="I449" s="83">
        <v>0</v>
      </c>
      <c r="J449" s="83">
        <v>5220000</v>
      </c>
      <c r="K449" s="83">
        <v>0</v>
      </c>
      <c r="L449" s="83">
        <v>0</v>
      </c>
      <c r="M449" s="83">
        <v>0</v>
      </c>
      <c r="N449" s="83">
        <f t="shared" si="24"/>
        <v>5220000</v>
      </c>
      <c r="O449" s="61">
        <v>5220000</v>
      </c>
      <c r="P449" s="84">
        <f t="shared" si="25"/>
        <v>0</v>
      </c>
      <c r="Q449" s="84">
        <f t="shared" si="26"/>
        <v>0</v>
      </c>
      <c r="R449" s="84">
        <f t="shared" si="27"/>
        <v>0</v>
      </c>
      <c r="S449" s="83"/>
    </row>
    <row r="450" spans="1:19">
      <c r="A450" s="14">
        <v>443</v>
      </c>
      <c r="B450" s="14" t="s">
        <v>6466</v>
      </c>
      <c r="C450" s="16" t="s">
        <v>1332</v>
      </c>
      <c r="D450" s="16" t="s">
        <v>259</v>
      </c>
      <c r="E450" s="14" t="s">
        <v>6381</v>
      </c>
      <c r="F450" s="14" t="s">
        <v>32</v>
      </c>
      <c r="G450" s="83">
        <v>24</v>
      </c>
      <c r="H450" s="83">
        <v>0</v>
      </c>
      <c r="I450" s="83">
        <v>0</v>
      </c>
      <c r="J450" s="83">
        <v>6960000</v>
      </c>
      <c r="K450" s="83">
        <v>0</v>
      </c>
      <c r="L450" s="83">
        <v>0</v>
      </c>
      <c r="M450" s="83">
        <v>0</v>
      </c>
      <c r="N450" s="83">
        <f t="shared" si="24"/>
        <v>6960000</v>
      </c>
      <c r="O450" s="61">
        <v>6960000</v>
      </c>
      <c r="P450" s="84">
        <f t="shared" si="25"/>
        <v>0</v>
      </c>
      <c r="Q450" s="84">
        <f t="shared" si="26"/>
        <v>0</v>
      </c>
      <c r="R450" s="84">
        <f t="shared" si="27"/>
        <v>0</v>
      </c>
      <c r="S450" s="83"/>
    </row>
    <row r="451" spans="1:19" ht="12.75" customHeight="1">
      <c r="A451" s="14">
        <v>444</v>
      </c>
      <c r="B451" s="14" t="s">
        <v>6467</v>
      </c>
      <c r="C451" s="16" t="s">
        <v>1300</v>
      </c>
      <c r="D451" s="16" t="s">
        <v>6468</v>
      </c>
      <c r="E451" s="14" t="s">
        <v>6381</v>
      </c>
      <c r="F451" s="14" t="s">
        <v>5263</v>
      </c>
      <c r="G451" s="83">
        <v>19</v>
      </c>
      <c r="H451" s="83">
        <v>0</v>
      </c>
      <c r="I451" s="83">
        <v>0</v>
      </c>
      <c r="J451" s="83">
        <v>5510000</v>
      </c>
      <c r="K451" s="83">
        <v>0</v>
      </c>
      <c r="L451" s="83">
        <v>0</v>
      </c>
      <c r="M451" s="83">
        <v>0</v>
      </c>
      <c r="N451" s="83">
        <f t="shared" si="24"/>
        <v>5510000</v>
      </c>
      <c r="O451" s="61">
        <v>5800000</v>
      </c>
      <c r="P451" s="84">
        <f t="shared" si="25"/>
        <v>-290000</v>
      </c>
      <c r="Q451" s="84">
        <f t="shared" si="26"/>
        <v>290000</v>
      </c>
      <c r="R451" s="84">
        <f t="shared" si="27"/>
        <v>0</v>
      </c>
      <c r="S451" s="83"/>
    </row>
    <row r="452" spans="1:19" ht="12.75" customHeight="1">
      <c r="A452" s="14">
        <v>445</v>
      </c>
      <c r="B452" s="14" t="s">
        <v>6469</v>
      </c>
      <c r="C452" s="16" t="s">
        <v>6470</v>
      </c>
      <c r="D452" s="16" t="s">
        <v>42</v>
      </c>
      <c r="E452" s="14" t="s">
        <v>6381</v>
      </c>
      <c r="F452" s="14" t="s">
        <v>64</v>
      </c>
      <c r="G452" s="83">
        <v>22</v>
      </c>
      <c r="H452" s="83">
        <v>0</v>
      </c>
      <c r="I452" s="83">
        <v>0</v>
      </c>
      <c r="J452" s="83">
        <v>6380000</v>
      </c>
      <c r="K452" s="83">
        <v>0</v>
      </c>
      <c r="L452" s="83">
        <v>0</v>
      </c>
      <c r="M452" s="83">
        <f>G452*290000*0.7</f>
        <v>4466000</v>
      </c>
      <c r="N452" s="83">
        <f t="shared" si="24"/>
        <v>6380000</v>
      </c>
      <c r="O452" s="61">
        <v>6380000</v>
      </c>
      <c r="P452" s="84">
        <f t="shared" si="25"/>
        <v>0</v>
      </c>
      <c r="Q452" s="84">
        <f t="shared" si="26"/>
        <v>0</v>
      </c>
      <c r="R452" s="84">
        <f t="shared" si="27"/>
        <v>0</v>
      </c>
      <c r="S452" s="83"/>
    </row>
    <row r="453" spans="1:19">
      <c r="A453" s="14">
        <v>446</v>
      </c>
      <c r="B453" s="14" t="s">
        <v>6471</v>
      </c>
      <c r="C453" s="16" t="s">
        <v>6472</v>
      </c>
      <c r="D453" s="16" t="s">
        <v>54</v>
      </c>
      <c r="E453" s="14" t="s">
        <v>6381</v>
      </c>
      <c r="F453" s="14" t="s">
        <v>64</v>
      </c>
      <c r="G453" s="83">
        <v>20</v>
      </c>
      <c r="H453" s="83">
        <v>0</v>
      </c>
      <c r="I453" s="83">
        <v>0</v>
      </c>
      <c r="J453" s="83">
        <v>5800000</v>
      </c>
      <c r="K453" s="83">
        <v>0</v>
      </c>
      <c r="L453" s="83">
        <v>0</v>
      </c>
      <c r="M453" s="83">
        <f>G453*290000*0.7</f>
        <v>4059999.9999999995</v>
      </c>
      <c r="N453" s="83">
        <f t="shared" si="24"/>
        <v>5800000</v>
      </c>
      <c r="O453" s="61">
        <v>0</v>
      </c>
      <c r="P453" s="84">
        <f t="shared" si="25"/>
        <v>5800000</v>
      </c>
      <c r="Q453" s="84">
        <f t="shared" si="26"/>
        <v>0</v>
      </c>
      <c r="R453" s="84">
        <f t="shared" si="27"/>
        <v>5800000</v>
      </c>
      <c r="S453" s="83"/>
    </row>
    <row r="454" spans="1:19" ht="12.75" customHeight="1">
      <c r="A454" s="14">
        <v>447</v>
      </c>
      <c r="B454" s="14" t="s">
        <v>6473</v>
      </c>
      <c r="C454" s="16" t="s">
        <v>4093</v>
      </c>
      <c r="D454" s="16" t="s">
        <v>135</v>
      </c>
      <c r="E454" s="14" t="s">
        <v>6381</v>
      </c>
      <c r="F454" s="14" t="s">
        <v>204</v>
      </c>
      <c r="G454" s="83">
        <v>25</v>
      </c>
      <c r="H454" s="83">
        <v>0</v>
      </c>
      <c r="I454" s="83">
        <v>0</v>
      </c>
      <c r="J454" s="83">
        <v>7250000</v>
      </c>
      <c r="K454" s="83">
        <v>0</v>
      </c>
      <c r="L454" s="83">
        <v>0</v>
      </c>
      <c r="M454" s="83">
        <f>G454*290000</f>
        <v>7250000</v>
      </c>
      <c r="N454" s="83">
        <f t="shared" si="24"/>
        <v>7250000</v>
      </c>
      <c r="O454" s="61">
        <v>7250000</v>
      </c>
      <c r="P454" s="84">
        <f t="shared" si="25"/>
        <v>0</v>
      </c>
      <c r="Q454" s="84">
        <f t="shared" si="26"/>
        <v>0</v>
      </c>
      <c r="R454" s="84">
        <f t="shared" si="27"/>
        <v>0</v>
      </c>
      <c r="S454" s="83"/>
    </row>
    <row r="455" spans="1:19">
      <c r="A455" s="14">
        <v>448</v>
      </c>
      <c r="B455" s="14" t="s">
        <v>6474</v>
      </c>
      <c r="C455" s="16" t="s">
        <v>6475</v>
      </c>
      <c r="D455" s="16" t="s">
        <v>6476</v>
      </c>
      <c r="E455" s="14" t="s">
        <v>6381</v>
      </c>
      <c r="F455" s="14" t="s">
        <v>32</v>
      </c>
      <c r="G455" s="83">
        <v>21</v>
      </c>
      <c r="H455" s="83">
        <v>0</v>
      </c>
      <c r="I455" s="83">
        <v>0</v>
      </c>
      <c r="J455" s="83">
        <v>6090000</v>
      </c>
      <c r="K455" s="83">
        <v>0</v>
      </c>
      <c r="L455" s="83">
        <v>0</v>
      </c>
      <c r="M455" s="83">
        <v>0</v>
      </c>
      <c r="N455" s="83">
        <f t="shared" si="24"/>
        <v>6090000</v>
      </c>
      <c r="O455" s="61">
        <v>0</v>
      </c>
      <c r="P455" s="84">
        <f t="shared" si="25"/>
        <v>6090000</v>
      </c>
      <c r="Q455" s="84">
        <f t="shared" si="26"/>
        <v>0</v>
      </c>
      <c r="R455" s="84">
        <f t="shared" si="27"/>
        <v>6090000</v>
      </c>
      <c r="S455" s="83"/>
    </row>
    <row r="456" spans="1:19" ht="12.75" customHeight="1">
      <c r="A456" s="14">
        <v>449</v>
      </c>
      <c r="B456" s="14" t="s">
        <v>6477</v>
      </c>
      <c r="C456" s="16" t="s">
        <v>792</v>
      </c>
      <c r="D456" s="16" t="s">
        <v>675</v>
      </c>
      <c r="E456" s="14" t="s">
        <v>6478</v>
      </c>
      <c r="F456" s="14" t="s">
        <v>32</v>
      </c>
      <c r="G456" s="83">
        <v>20</v>
      </c>
      <c r="H456" s="83">
        <v>0</v>
      </c>
      <c r="I456" s="83">
        <v>0</v>
      </c>
      <c r="J456" s="83">
        <v>5800000</v>
      </c>
      <c r="K456" s="83">
        <v>0</v>
      </c>
      <c r="L456" s="83">
        <v>0</v>
      </c>
      <c r="M456" s="83">
        <v>0</v>
      </c>
      <c r="N456" s="83">
        <f t="shared" si="24"/>
        <v>5800000</v>
      </c>
      <c r="O456" s="61">
        <v>5800000</v>
      </c>
      <c r="P456" s="84">
        <f t="shared" si="25"/>
        <v>0</v>
      </c>
      <c r="Q456" s="84">
        <f t="shared" si="26"/>
        <v>0</v>
      </c>
      <c r="R456" s="84">
        <f t="shared" si="27"/>
        <v>0</v>
      </c>
      <c r="S456" s="83"/>
    </row>
    <row r="457" spans="1:19" ht="12.75" customHeight="1">
      <c r="A457" s="14">
        <v>450</v>
      </c>
      <c r="B457" s="14" t="s">
        <v>6479</v>
      </c>
      <c r="C457" s="16" t="s">
        <v>66</v>
      </c>
      <c r="D457" s="16" t="s">
        <v>272</v>
      </c>
      <c r="E457" s="14" t="s">
        <v>6478</v>
      </c>
      <c r="F457" s="14" t="s">
        <v>32</v>
      </c>
      <c r="G457" s="83">
        <v>14</v>
      </c>
      <c r="H457" s="83">
        <v>0</v>
      </c>
      <c r="I457" s="83">
        <v>0</v>
      </c>
      <c r="J457" s="83">
        <v>4060000</v>
      </c>
      <c r="K457" s="83">
        <v>0</v>
      </c>
      <c r="L457" s="83">
        <v>0</v>
      </c>
      <c r="M457" s="83">
        <v>0</v>
      </c>
      <c r="N457" s="83">
        <f t="shared" ref="N457:N520" si="28">J457+K457+L457</f>
        <v>4060000</v>
      </c>
      <c r="O457" s="61">
        <v>4060000</v>
      </c>
      <c r="P457" s="84">
        <f t="shared" ref="P457:P520" si="29">N457-O457</f>
        <v>0</v>
      </c>
      <c r="Q457" s="84">
        <f t="shared" ref="Q457:Q520" si="30">IF(N457-O457&lt;0,O457-N457,0)</f>
        <v>0</v>
      </c>
      <c r="R457" s="84">
        <f t="shared" ref="R457:R520" si="31">IF(N457-O457&gt;0,N457-O457,0)</f>
        <v>0</v>
      </c>
      <c r="S457" s="83"/>
    </row>
    <row r="458" spans="1:19" ht="12.75" customHeight="1">
      <c r="A458" s="14">
        <v>451</v>
      </c>
      <c r="B458" s="14" t="s">
        <v>6480</v>
      </c>
      <c r="C458" s="16" t="s">
        <v>927</v>
      </c>
      <c r="D458" s="16" t="s">
        <v>304</v>
      </c>
      <c r="E458" s="14" t="s">
        <v>6478</v>
      </c>
      <c r="F458" s="14" t="s">
        <v>32</v>
      </c>
      <c r="G458" s="83">
        <v>17</v>
      </c>
      <c r="H458" s="83">
        <v>0</v>
      </c>
      <c r="I458" s="83">
        <v>0</v>
      </c>
      <c r="J458" s="83">
        <v>4930000</v>
      </c>
      <c r="K458" s="83">
        <v>0</v>
      </c>
      <c r="L458" s="83">
        <v>0</v>
      </c>
      <c r="M458" s="83">
        <v>0</v>
      </c>
      <c r="N458" s="83">
        <f t="shared" si="28"/>
        <v>4930000</v>
      </c>
      <c r="O458" s="61">
        <v>4930000</v>
      </c>
      <c r="P458" s="84">
        <f t="shared" si="29"/>
        <v>0</v>
      </c>
      <c r="Q458" s="84">
        <f t="shared" si="30"/>
        <v>0</v>
      </c>
      <c r="R458" s="84">
        <f t="shared" si="31"/>
        <v>0</v>
      </c>
      <c r="S458" s="83"/>
    </row>
    <row r="459" spans="1:19" ht="12.75" customHeight="1">
      <c r="A459" s="14">
        <v>452</v>
      </c>
      <c r="B459" s="14" t="s">
        <v>6481</v>
      </c>
      <c r="C459" s="16" t="s">
        <v>1027</v>
      </c>
      <c r="D459" s="16" t="s">
        <v>715</v>
      </c>
      <c r="E459" s="14" t="s">
        <v>6478</v>
      </c>
      <c r="F459" s="14" t="s">
        <v>32</v>
      </c>
      <c r="G459" s="83">
        <v>17</v>
      </c>
      <c r="H459" s="83">
        <v>0</v>
      </c>
      <c r="I459" s="83">
        <v>3</v>
      </c>
      <c r="J459" s="83">
        <v>4930000</v>
      </c>
      <c r="K459" s="83">
        <v>0</v>
      </c>
      <c r="L459" s="83">
        <v>870000</v>
      </c>
      <c r="M459" s="83">
        <v>0</v>
      </c>
      <c r="N459" s="83">
        <f t="shared" si="28"/>
        <v>5800000</v>
      </c>
      <c r="O459" s="61">
        <v>5800000</v>
      </c>
      <c r="P459" s="84">
        <f t="shared" si="29"/>
        <v>0</v>
      </c>
      <c r="Q459" s="84">
        <f t="shared" si="30"/>
        <v>0</v>
      </c>
      <c r="R459" s="84">
        <f t="shared" si="31"/>
        <v>0</v>
      </c>
      <c r="S459" s="83"/>
    </row>
    <row r="460" spans="1:19" ht="12.75" customHeight="1">
      <c r="A460" s="14">
        <v>453</v>
      </c>
      <c r="B460" s="14" t="s">
        <v>6482</v>
      </c>
      <c r="C460" s="16" t="s">
        <v>1852</v>
      </c>
      <c r="D460" s="16" t="s">
        <v>1138</v>
      </c>
      <c r="E460" s="14" t="s">
        <v>6478</v>
      </c>
      <c r="F460" s="14" t="s">
        <v>204</v>
      </c>
      <c r="G460" s="83">
        <v>22</v>
      </c>
      <c r="H460" s="83">
        <v>0</v>
      </c>
      <c r="I460" s="83">
        <v>0</v>
      </c>
      <c r="J460" s="83">
        <v>6380000</v>
      </c>
      <c r="K460" s="83">
        <v>0</v>
      </c>
      <c r="L460" s="83">
        <v>0</v>
      </c>
      <c r="M460" s="83">
        <f>G460*290000</f>
        <v>6380000</v>
      </c>
      <c r="N460" s="83">
        <f t="shared" si="28"/>
        <v>6380000</v>
      </c>
      <c r="O460" s="61">
        <v>6380000</v>
      </c>
      <c r="P460" s="84">
        <f t="shared" si="29"/>
        <v>0</v>
      </c>
      <c r="Q460" s="84">
        <f t="shared" si="30"/>
        <v>0</v>
      </c>
      <c r="R460" s="84">
        <f t="shared" si="31"/>
        <v>0</v>
      </c>
      <c r="S460" s="83"/>
    </row>
    <row r="461" spans="1:19" ht="12.75" customHeight="1">
      <c r="A461" s="14">
        <v>454</v>
      </c>
      <c r="B461" s="14" t="s">
        <v>6483</v>
      </c>
      <c r="C461" s="16" t="s">
        <v>148</v>
      </c>
      <c r="D461" s="16" t="s">
        <v>142</v>
      </c>
      <c r="E461" s="14" t="s">
        <v>6478</v>
      </c>
      <c r="F461" s="14" t="s">
        <v>32</v>
      </c>
      <c r="G461" s="83">
        <v>24</v>
      </c>
      <c r="H461" s="83">
        <v>0</v>
      </c>
      <c r="I461" s="83">
        <v>0</v>
      </c>
      <c r="J461" s="83">
        <v>6960000</v>
      </c>
      <c r="K461" s="83">
        <v>0</v>
      </c>
      <c r="L461" s="83">
        <v>0</v>
      </c>
      <c r="M461" s="83">
        <v>0</v>
      </c>
      <c r="N461" s="83">
        <f t="shared" si="28"/>
        <v>6960000</v>
      </c>
      <c r="O461" s="61">
        <v>6960000</v>
      </c>
      <c r="P461" s="84">
        <f t="shared" si="29"/>
        <v>0</v>
      </c>
      <c r="Q461" s="84">
        <f t="shared" si="30"/>
        <v>0</v>
      </c>
      <c r="R461" s="84">
        <f t="shared" si="31"/>
        <v>0</v>
      </c>
      <c r="S461" s="83"/>
    </row>
    <row r="462" spans="1:19">
      <c r="A462" s="14">
        <v>455</v>
      </c>
      <c r="B462" s="14" t="s">
        <v>6484</v>
      </c>
      <c r="C462" s="16" t="s">
        <v>389</v>
      </c>
      <c r="D462" s="16" t="s">
        <v>309</v>
      </c>
      <c r="E462" s="14" t="s">
        <v>6478</v>
      </c>
      <c r="F462" s="14" t="s">
        <v>32</v>
      </c>
      <c r="G462" s="83">
        <v>20</v>
      </c>
      <c r="H462" s="83">
        <v>0</v>
      </c>
      <c r="I462" s="83">
        <v>0</v>
      </c>
      <c r="J462" s="83">
        <v>5800000</v>
      </c>
      <c r="K462" s="83">
        <v>0</v>
      </c>
      <c r="L462" s="83">
        <v>0</v>
      </c>
      <c r="M462" s="83">
        <v>0</v>
      </c>
      <c r="N462" s="83">
        <f t="shared" si="28"/>
        <v>5800000</v>
      </c>
      <c r="O462" s="61">
        <v>0</v>
      </c>
      <c r="P462" s="84">
        <f t="shared" si="29"/>
        <v>5800000</v>
      </c>
      <c r="Q462" s="84">
        <f t="shared" si="30"/>
        <v>0</v>
      </c>
      <c r="R462" s="84">
        <f t="shared" si="31"/>
        <v>5800000</v>
      </c>
      <c r="S462" s="83"/>
    </row>
    <row r="463" spans="1:19" ht="12.75" customHeight="1">
      <c r="A463" s="14">
        <v>456</v>
      </c>
      <c r="B463" s="14" t="s">
        <v>6485</v>
      </c>
      <c r="C463" s="16" t="s">
        <v>820</v>
      </c>
      <c r="D463" s="16" t="s">
        <v>512</v>
      </c>
      <c r="E463" s="14" t="s">
        <v>6478</v>
      </c>
      <c r="F463" s="14" t="s">
        <v>32</v>
      </c>
      <c r="G463" s="83">
        <v>16</v>
      </c>
      <c r="H463" s="83">
        <v>0</v>
      </c>
      <c r="I463" s="83">
        <v>0</v>
      </c>
      <c r="J463" s="83">
        <v>4640000</v>
      </c>
      <c r="K463" s="83">
        <v>0</v>
      </c>
      <c r="L463" s="83">
        <v>0</v>
      </c>
      <c r="M463" s="83">
        <v>0</v>
      </c>
      <c r="N463" s="83">
        <f t="shared" si="28"/>
        <v>4640000</v>
      </c>
      <c r="O463" s="61">
        <v>4640000</v>
      </c>
      <c r="P463" s="84">
        <f t="shared" si="29"/>
        <v>0</v>
      </c>
      <c r="Q463" s="84">
        <f t="shared" si="30"/>
        <v>0</v>
      </c>
      <c r="R463" s="84">
        <f t="shared" si="31"/>
        <v>0</v>
      </c>
      <c r="S463" s="83"/>
    </row>
    <row r="464" spans="1:19" ht="12.75" customHeight="1">
      <c r="A464" s="14">
        <v>457</v>
      </c>
      <c r="B464" s="14" t="s">
        <v>6486</v>
      </c>
      <c r="C464" s="16" t="s">
        <v>6487</v>
      </c>
      <c r="D464" s="16" t="s">
        <v>223</v>
      </c>
      <c r="E464" s="14" t="s">
        <v>6478</v>
      </c>
      <c r="F464" s="14" t="s">
        <v>32</v>
      </c>
      <c r="G464" s="83">
        <v>17</v>
      </c>
      <c r="H464" s="83">
        <v>0</v>
      </c>
      <c r="I464" s="83">
        <v>0</v>
      </c>
      <c r="J464" s="83">
        <v>4930000</v>
      </c>
      <c r="K464" s="83">
        <v>0</v>
      </c>
      <c r="L464" s="83">
        <v>0</v>
      </c>
      <c r="M464" s="83">
        <v>0</v>
      </c>
      <c r="N464" s="83">
        <f t="shared" si="28"/>
        <v>4930000</v>
      </c>
      <c r="O464" s="61">
        <v>4930000</v>
      </c>
      <c r="P464" s="84">
        <f t="shared" si="29"/>
        <v>0</v>
      </c>
      <c r="Q464" s="84">
        <f t="shared" si="30"/>
        <v>0</v>
      </c>
      <c r="R464" s="84">
        <f t="shared" si="31"/>
        <v>0</v>
      </c>
      <c r="S464" s="83"/>
    </row>
    <row r="465" spans="1:19" ht="12.75" customHeight="1">
      <c r="A465" s="14">
        <v>458</v>
      </c>
      <c r="B465" s="14" t="s">
        <v>6488</v>
      </c>
      <c r="C465" s="16" t="s">
        <v>6489</v>
      </c>
      <c r="D465" s="16" t="s">
        <v>272</v>
      </c>
      <c r="E465" s="14" t="s">
        <v>6478</v>
      </c>
      <c r="F465" s="14" t="s">
        <v>32</v>
      </c>
      <c r="G465" s="83">
        <v>19</v>
      </c>
      <c r="H465" s="83">
        <v>0</v>
      </c>
      <c r="I465" s="83">
        <v>0</v>
      </c>
      <c r="J465" s="83">
        <v>5510000</v>
      </c>
      <c r="K465" s="83">
        <v>0</v>
      </c>
      <c r="L465" s="83">
        <v>0</v>
      </c>
      <c r="M465" s="83">
        <v>0</v>
      </c>
      <c r="N465" s="83">
        <f t="shared" si="28"/>
        <v>5510000</v>
      </c>
      <c r="O465" s="61">
        <v>5510000</v>
      </c>
      <c r="P465" s="84">
        <f t="shared" si="29"/>
        <v>0</v>
      </c>
      <c r="Q465" s="84">
        <f t="shared" si="30"/>
        <v>0</v>
      </c>
      <c r="R465" s="84">
        <f t="shared" si="31"/>
        <v>0</v>
      </c>
      <c r="S465" s="83"/>
    </row>
    <row r="466" spans="1:19" ht="12.75" customHeight="1">
      <c r="A466" s="14">
        <v>459</v>
      </c>
      <c r="B466" s="14" t="s">
        <v>6490</v>
      </c>
      <c r="C466" s="16" t="s">
        <v>6491</v>
      </c>
      <c r="D466" s="16" t="s">
        <v>36</v>
      </c>
      <c r="E466" s="14" t="s">
        <v>6478</v>
      </c>
      <c r="F466" s="14" t="s">
        <v>32</v>
      </c>
      <c r="G466" s="83">
        <v>16</v>
      </c>
      <c r="H466" s="83">
        <v>0</v>
      </c>
      <c r="I466" s="83">
        <v>0</v>
      </c>
      <c r="J466" s="83">
        <v>4640000</v>
      </c>
      <c r="K466" s="83">
        <v>0</v>
      </c>
      <c r="L466" s="83">
        <v>0</v>
      </c>
      <c r="M466" s="83">
        <v>0</v>
      </c>
      <c r="N466" s="83">
        <f t="shared" si="28"/>
        <v>4640000</v>
      </c>
      <c r="O466" s="61">
        <v>4640000</v>
      </c>
      <c r="P466" s="84">
        <f t="shared" si="29"/>
        <v>0</v>
      </c>
      <c r="Q466" s="84">
        <f t="shared" si="30"/>
        <v>0</v>
      </c>
      <c r="R466" s="84">
        <f t="shared" si="31"/>
        <v>0</v>
      </c>
      <c r="S466" s="83"/>
    </row>
    <row r="467" spans="1:19">
      <c r="A467" s="14">
        <v>460</v>
      </c>
      <c r="B467" s="14" t="s">
        <v>6492</v>
      </c>
      <c r="C467" s="16" t="s">
        <v>1027</v>
      </c>
      <c r="D467" s="16" t="s">
        <v>509</v>
      </c>
      <c r="E467" s="14" t="s">
        <v>6478</v>
      </c>
      <c r="F467" s="14" t="s">
        <v>32</v>
      </c>
      <c r="G467" s="83">
        <v>20</v>
      </c>
      <c r="H467" s="83">
        <v>0</v>
      </c>
      <c r="I467" s="83">
        <v>0</v>
      </c>
      <c r="J467" s="83">
        <v>5800000</v>
      </c>
      <c r="K467" s="83">
        <v>0</v>
      </c>
      <c r="L467" s="83">
        <v>0</v>
      </c>
      <c r="M467" s="83">
        <v>0</v>
      </c>
      <c r="N467" s="83">
        <f t="shared" si="28"/>
        <v>5800000</v>
      </c>
      <c r="O467" s="61">
        <v>5800000</v>
      </c>
      <c r="P467" s="84">
        <f t="shared" si="29"/>
        <v>0</v>
      </c>
      <c r="Q467" s="84">
        <f t="shared" si="30"/>
        <v>0</v>
      </c>
      <c r="R467" s="84">
        <f t="shared" si="31"/>
        <v>0</v>
      </c>
      <c r="S467" s="83"/>
    </row>
    <row r="468" spans="1:19" ht="12.75" customHeight="1">
      <c r="A468" s="14">
        <v>461</v>
      </c>
      <c r="B468" s="14" t="s">
        <v>6493</v>
      </c>
      <c r="C468" s="16" t="s">
        <v>277</v>
      </c>
      <c r="D468" s="16" t="s">
        <v>272</v>
      </c>
      <c r="E468" s="14" t="s">
        <v>6478</v>
      </c>
      <c r="F468" s="14" t="s">
        <v>32</v>
      </c>
      <c r="G468" s="83">
        <v>19</v>
      </c>
      <c r="H468" s="83">
        <v>0</v>
      </c>
      <c r="I468" s="83">
        <v>0</v>
      </c>
      <c r="J468" s="83">
        <v>5510000</v>
      </c>
      <c r="K468" s="83">
        <v>0</v>
      </c>
      <c r="L468" s="83">
        <v>0</v>
      </c>
      <c r="M468" s="83">
        <v>0</v>
      </c>
      <c r="N468" s="83">
        <f t="shared" si="28"/>
        <v>5510000</v>
      </c>
      <c r="O468" s="61">
        <v>5510000</v>
      </c>
      <c r="P468" s="84">
        <f t="shared" si="29"/>
        <v>0</v>
      </c>
      <c r="Q468" s="84">
        <f t="shared" si="30"/>
        <v>0</v>
      </c>
      <c r="R468" s="84">
        <f t="shared" si="31"/>
        <v>0</v>
      </c>
      <c r="S468" s="83"/>
    </row>
    <row r="469" spans="1:19" ht="12.75" customHeight="1">
      <c r="A469" s="14">
        <v>462</v>
      </c>
      <c r="B469" s="14" t="s">
        <v>6494</v>
      </c>
      <c r="C469" s="16" t="s">
        <v>6495</v>
      </c>
      <c r="D469" s="16" t="s">
        <v>426</v>
      </c>
      <c r="E469" s="14" t="s">
        <v>6478</v>
      </c>
      <c r="F469" s="14" t="s">
        <v>32</v>
      </c>
      <c r="G469" s="83">
        <v>21</v>
      </c>
      <c r="H469" s="83">
        <v>3</v>
      </c>
      <c r="I469" s="83">
        <v>0</v>
      </c>
      <c r="J469" s="83">
        <v>6090000</v>
      </c>
      <c r="K469" s="83">
        <v>870000</v>
      </c>
      <c r="L469" s="83">
        <v>0</v>
      </c>
      <c r="M469" s="83">
        <v>0</v>
      </c>
      <c r="N469" s="83">
        <f t="shared" si="28"/>
        <v>6960000</v>
      </c>
      <c r="O469" s="61">
        <v>6960000</v>
      </c>
      <c r="P469" s="84">
        <f t="shared" si="29"/>
        <v>0</v>
      </c>
      <c r="Q469" s="84">
        <f t="shared" si="30"/>
        <v>0</v>
      </c>
      <c r="R469" s="84">
        <f t="shared" si="31"/>
        <v>0</v>
      </c>
      <c r="S469" s="83"/>
    </row>
    <row r="470" spans="1:19" ht="12.75" customHeight="1">
      <c r="A470" s="14">
        <v>463</v>
      </c>
      <c r="B470" s="14" t="s">
        <v>6496</v>
      </c>
      <c r="C470" s="16" t="s">
        <v>4306</v>
      </c>
      <c r="D470" s="16" t="s">
        <v>252</v>
      </c>
      <c r="E470" s="14" t="s">
        <v>6478</v>
      </c>
      <c r="F470" s="14" t="s">
        <v>64</v>
      </c>
      <c r="G470" s="83">
        <v>19</v>
      </c>
      <c r="H470" s="83">
        <v>0</v>
      </c>
      <c r="I470" s="83">
        <v>0</v>
      </c>
      <c r="J470" s="83">
        <v>5510000</v>
      </c>
      <c r="K470" s="83">
        <v>0</v>
      </c>
      <c r="L470" s="83">
        <v>0</v>
      </c>
      <c r="M470" s="83">
        <f>G470*290000*0.7</f>
        <v>3856999.9999999995</v>
      </c>
      <c r="N470" s="83">
        <f t="shared" si="28"/>
        <v>5510000</v>
      </c>
      <c r="O470" s="61">
        <v>5510000</v>
      </c>
      <c r="P470" s="84">
        <f t="shared" si="29"/>
        <v>0</v>
      </c>
      <c r="Q470" s="84">
        <f t="shared" si="30"/>
        <v>0</v>
      </c>
      <c r="R470" s="84">
        <f t="shared" si="31"/>
        <v>0</v>
      </c>
      <c r="S470" s="83"/>
    </row>
    <row r="471" spans="1:19" ht="12.75" customHeight="1">
      <c r="A471" s="14">
        <v>464</v>
      </c>
      <c r="B471" s="14" t="s">
        <v>6497</v>
      </c>
      <c r="C471" s="16" t="s">
        <v>925</v>
      </c>
      <c r="D471" s="16" t="s">
        <v>638</v>
      </c>
      <c r="E471" s="14" t="s">
        <v>6478</v>
      </c>
      <c r="F471" s="14" t="s">
        <v>32</v>
      </c>
      <c r="G471" s="83">
        <v>20</v>
      </c>
      <c r="H471" s="83">
        <v>0</v>
      </c>
      <c r="I471" s="83">
        <v>0</v>
      </c>
      <c r="J471" s="83">
        <v>5800000</v>
      </c>
      <c r="K471" s="83">
        <v>0</v>
      </c>
      <c r="L471" s="83">
        <v>0</v>
      </c>
      <c r="M471" s="83">
        <v>0</v>
      </c>
      <c r="N471" s="83">
        <f t="shared" si="28"/>
        <v>5800000</v>
      </c>
      <c r="O471" s="61">
        <v>5800000</v>
      </c>
      <c r="P471" s="84">
        <f t="shared" si="29"/>
        <v>0</v>
      </c>
      <c r="Q471" s="84">
        <f t="shared" si="30"/>
        <v>0</v>
      </c>
      <c r="R471" s="84">
        <f t="shared" si="31"/>
        <v>0</v>
      </c>
      <c r="S471" s="83"/>
    </row>
    <row r="472" spans="1:19" ht="12.75" customHeight="1">
      <c r="A472" s="14">
        <v>465</v>
      </c>
      <c r="B472" s="14" t="s">
        <v>6498</v>
      </c>
      <c r="C472" s="16" t="s">
        <v>646</v>
      </c>
      <c r="D472" s="16" t="s">
        <v>158</v>
      </c>
      <c r="E472" s="14" t="s">
        <v>6478</v>
      </c>
      <c r="F472" s="14" t="s">
        <v>32</v>
      </c>
      <c r="G472" s="83">
        <v>22</v>
      </c>
      <c r="H472" s="83">
        <v>0</v>
      </c>
      <c r="I472" s="83">
        <v>0</v>
      </c>
      <c r="J472" s="83">
        <v>6380000</v>
      </c>
      <c r="K472" s="83">
        <v>0</v>
      </c>
      <c r="L472" s="83">
        <v>0</v>
      </c>
      <c r="M472" s="83">
        <v>0</v>
      </c>
      <c r="N472" s="83">
        <f t="shared" si="28"/>
        <v>6380000</v>
      </c>
      <c r="O472" s="61">
        <v>6380000</v>
      </c>
      <c r="P472" s="84">
        <f t="shared" si="29"/>
        <v>0</v>
      </c>
      <c r="Q472" s="84">
        <f t="shared" si="30"/>
        <v>0</v>
      </c>
      <c r="R472" s="84">
        <f t="shared" si="31"/>
        <v>0</v>
      </c>
      <c r="S472" s="83"/>
    </row>
    <row r="473" spans="1:19" ht="12.75" customHeight="1">
      <c r="A473" s="14">
        <v>466</v>
      </c>
      <c r="B473" s="14" t="s">
        <v>6499</v>
      </c>
      <c r="C473" s="16" t="s">
        <v>626</v>
      </c>
      <c r="D473" s="16" t="s">
        <v>829</v>
      </c>
      <c r="E473" s="14" t="s">
        <v>6478</v>
      </c>
      <c r="F473" s="14" t="s">
        <v>32</v>
      </c>
      <c r="G473" s="83">
        <v>22</v>
      </c>
      <c r="H473" s="83">
        <v>0</v>
      </c>
      <c r="I473" s="83">
        <v>0</v>
      </c>
      <c r="J473" s="83">
        <v>6380000</v>
      </c>
      <c r="K473" s="83">
        <v>0</v>
      </c>
      <c r="L473" s="83">
        <v>0</v>
      </c>
      <c r="M473" s="83">
        <v>0</v>
      </c>
      <c r="N473" s="83">
        <f t="shared" si="28"/>
        <v>6380000</v>
      </c>
      <c r="O473" s="61">
        <v>6380000</v>
      </c>
      <c r="P473" s="84">
        <f t="shared" si="29"/>
        <v>0</v>
      </c>
      <c r="Q473" s="84">
        <f t="shared" si="30"/>
        <v>0</v>
      </c>
      <c r="R473" s="84">
        <f t="shared" si="31"/>
        <v>0</v>
      </c>
      <c r="S473" s="83"/>
    </row>
    <row r="474" spans="1:19" ht="12.75" customHeight="1">
      <c r="A474" s="14">
        <v>467</v>
      </c>
      <c r="B474" s="14" t="s">
        <v>6500</v>
      </c>
      <c r="C474" s="16" t="s">
        <v>375</v>
      </c>
      <c r="D474" s="16" t="s">
        <v>3521</v>
      </c>
      <c r="E474" s="14" t="s">
        <v>6478</v>
      </c>
      <c r="F474" s="14" t="s">
        <v>204</v>
      </c>
      <c r="G474" s="83">
        <v>16</v>
      </c>
      <c r="H474" s="83">
        <v>0</v>
      </c>
      <c r="I474" s="83">
        <v>0</v>
      </c>
      <c r="J474" s="83">
        <v>4640000</v>
      </c>
      <c r="K474" s="83">
        <v>0</v>
      </c>
      <c r="L474" s="83">
        <v>0</v>
      </c>
      <c r="M474" s="83">
        <f>G474*290000</f>
        <v>4640000</v>
      </c>
      <c r="N474" s="83">
        <f t="shared" si="28"/>
        <v>4640000</v>
      </c>
      <c r="O474" s="61">
        <v>4640000</v>
      </c>
      <c r="P474" s="84">
        <f t="shared" si="29"/>
        <v>0</v>
      </c>
      <c r="Q474" s="84">
        <f t="shared" si="30"/>
        <v>0</v>
      </c>
      <c r="R474" s="84">
        <f t="shared" si="31"/>
        <v>0</v>
      </c>
      <c r="S474" s="83"/>
    </row>
    <row r="475" spans="1:19" ht="12.75" customHeight="1">
      <c r="A475" s="14">
        <v>468</v>
      </c>
      <c r="B475" s="14" t="s">
        <v>6501</v>
      </c>
      <c r="C475" s="16" t="s">
        <v>356</v>
      </c>
      <c r="D475" s="16" t="s">
        <v>1071</v>
      </c>
      <c r="E475" s="14" t="s">
        <v>6478</v>
      </c>
      <c r="F475" s="14" t="s">
        <v>32</v>
      </c>
      <c r="G475" s="83">
        <v>21</v>
      </c>
      <c r="H475" s="83">
        <v>0</v>
      </c>
      <c r="I475" s="83">
        <v>0</v>
      </c>
      <c r="J475" s="83">
        <v>6090000</v>
      </c>
      <c r="K475" s="83">
        <v>0</v>
      </c>
      <c r="L475" s="83">
        <v>0</v>
      </c>
      <c r="M475" s="83">
        <v>0</v>
      </c>
      <c r="N475" s="83">
        <f t="shared" si="28"/>
        <v>6090000</v>
      </c>
      <c r="O475" s="61">
        <v>6090000</v>
      </c>
      <c r="P475" s="84">
        <f t="shared" si="29"/>
        <v>0</v>
      </c>
      <c r="Q475" s="84">
        <f t="shared" si="30"/>
        <v>0</v>
      </c>
      <c r="R475" s="84">
        <f t="shared" si="31"/>
        <v>0</v>
      </c>
      <c r="S475" s="83"/>
    </row>
    <row r="476" spans="1:19" ht="12.75" customHeight="1">
      <c r="A476" s="14">
        <v>469</v>
      </c>
      <c r="B476" s="14" t="s">
        <v>6502</v>
      </c>
      <c r="C476" s="16" t="s">
        <v>6503</v>
      </c>
      <c r="D476" s="16" t="s">
        <v>1979</v>
      </c>
      <c r="E476" s="14" t="s">
        <v>6478</v>
      </c>
      <c r="F476" s="14" t="s">
        <v>204</v>
      </c>
      <c r="G476" s="83">
        <v>16</v>
      </c>
      <c r="H476" s="83">
        <v>0</v>
      </c>
      <c r="I476" s="83">
        <v>0</v>
      </c>
      <c r="J476" s="83">
        <v>4640000</v>
      </c>
      <c r="K476" s="83">
        <v>0</v>
      </c>
      <c r="L476" s="83">
        <v>0</v>
      </c>
      <c r="M476" s="83">
        <f>G476*290000</f>
        <v>4640000</v>
      </c>
      <c r="N476" s="83">
        <f t="shared" si="28"/>
        <v>4640000</v>
      </c>
      <c r="O476" s="61">
        <v>4640000</v>
      </c>
      <c r="P476" s="84">
        <f t="shared" si="29"/>
        <v>0</v>
      </c>
      <c r="Q476" s="84">
        <f t="shared" si="30"/>
        <v>0</v>
      </c>
      <c r="R476" s="84">
        <f t="shared" si="31"/>
        <v>0</v>
      </c>
      <c r="S476" s="83"/>
    </row>
    <row r="477" spans="1:19" ht="12.75" customHeight="1">
      <c r="A477" s="14">
        <v>470</v>
      </c>
      <c r="B477" s="14" t="s">
        <v>6504</v>
      </c>
      <c r="C477" s="16" t="s">
        <v>6505</v>
      </c>
      <c r="D477" s="16" t="s">
        <v>958</v>
      </c>
      <c r="E477" s="14" t="s">
        <v>6478</v>
      </c>
      <c r="F477" s="14" t="s">
        <v>32</v>
      </c>
      <c r="G477" s="83">
        <v>18</v>
      </c>
      <c r="H477" s="83">
        <v>0</v>
      </c>
      <c r="I477" s="83">
        <v>0</v>
      </c>
      <c r="J477" s="83">
        <v>5220000</v>
      </c>
      <c r="K477" s="83">
        <v>0</v>
      </c>
      <c r="L477" s="83">
        <v>0</v>
      </c>
      <c r="M477" s="83">
        <v>0</v>
      </c>
      <c r="N477" s="83">
        <f t="shared" si="28"/>
        <v>5220000</v>
      </c>
      <c r="O477" s="61">
        <v>5220000</v>
      </c>
      <c r="P477" s="84">
        <f t="shared" si="29"/>
        <v>0</v>
      </c>
      <c r="Q477" s="84">
        <f t="shared" si="30"/>
        <v>0</v>
      </c>
      <c r="R477" s="84">
        <f t="shared" si="31"/>
        <v>0</v>
      </c>
      <c r="S477" s="83"/>
    </row>
    <row r="478" spans="1:19" ht="12.75" customHeight="1">
      <c r="A478" s="14">
        <v>471</v>
      </c>
      <c r="B478" s="14" t="s">
        <v>6506</v>
      </c>
      <c r="C478" s="16" t="s">
        <v>514</v>
      </c>
      <c r="D478" s="16" t="s">
        <v>173</v>
      </c>
      <c r="E478" s="14" t="s">
        <v>6478</v>
      </c>
      <c r="F478" s="14" t="s">
        <v>32</v>
      </c>
      <c r="G478" s="83">
        <v>18</v>
      </c>
      <c r="H478" s="83">
        <v>0</v>
      </c>
      <c r="I478" s="83">
        <v>0</v>
      </c>
      <c r="J478" s="83">
        <v>5220000</v>
      </c>
      <c r="K478" s="83">
        <v>0</v>
      </c>
      <c r="L478" s="83">
        <v>0</v>
      </c>
      <c r="M478" s="83">
        <v>0</v>
      </c>
      <c r="N478" s="83">
        <f t="shared" si="28"/>
        <v>5220000</v>
      </c>
      <c r="O478" s="61">
        <v>5220000</v>
      </c>
      <c r="P478" s="84">
        <f t="shared" si="29"/>
        <v>0</v>
      </c>
      <c r="Q478" s="84">
        <f t="shared" si="30"/>
        <v>0</v>
      </c>
      <c r="R478" s="84">
        <f t="shared" si="31"/>
        <v>0</v>
      </c>
      <c r="S478" s="83"/>
    </row>
    <row r="479" spans="1:19" ht="12.75" customHeight="1">
      <c r="A479" s="14">
        <v>472</v>
      </c>
      <c r="B479" s="14" t="s">
        <v>6507</v>
      </c>
      <c r="C479" s="16" t="s">
        <v>1839</v>
      </c>
      <c r="D479" s="16" t="s">
        <v>192</v>
      </c>
      <c r="E479" s="14" t="s">
        <v>6478</v>
      </c>
      <c r="F479" s="14" t="s">
        <v>32</v>
      </c>
      <c r="G479" s="83">
        <v>20</v>
      </c>
      <c r="H479" s="83">
        <v>2</v>
      </c>
      <c r="I479" s="83">
        <v>0</v>
      </c>
      <c r="J479" s="83">
        <v>5800000</v>
      </c>
      <c r="K479" s="83">
        <v>580000</v>
      </c>
      <c r="L479" s="83">
        <v>0</v>
      </c>
      <c r="M479" s="83">
        <v>0</v>
      </c>
      <c r="N479" s="83">
        <f t="shared" si="28"/>
        <v>6380000</v>
      </c>
      <c r="O479" s="61">
        <v>6380000</v>
      </c>
      <c r="P479" s="84">
        <f t="shared" si="29"/>
        <v>0</v>
      </c>
      <c r="Q479" s="84">
        <f t="shared" si="30"/>
        <v>0</v>
      </c>
      <c r="R479" s="84">
        <f t="shared" si="31"/>
        <v>0</v>
      </c>
      <c r="S479" s="83"/>
    </row>
    <row r="480" spans="1:19">
      <c r="A480" s="14">
        <v>473</v>
      </c>
      <c r="B480" s="14" t="s">
        <v>6508</v>
      </c>
      <c r="C480" s="16" t="s">
        <v>3155</v>
      </c>
      <c r="D480" s="16" t="s">
        <v>272</v>
      </c>
      <c r="E480" s="14" t="s">
        <v>6478</v>
      </c>
      <c r="F480" s="14" t="s">
        <v>32</v>
      </c>
      <c r="G480" s="83">
        <v>18</v>
      </c>
      <c r="H480" s="83">
        <v>0</v>
      </c>
      <c r="I480" s="83">
        <v>0</v>
      </c>
      <c r="J480" s="83">
        <v>5220000</v>
      </c>
      <c r="K480" s="83">
        <v>0</v>
      </c>
      <c r="L480" s="83">
        <v>0</v>
      </c>
      <c r="M480" s="83">
        <v>0</v>
      </c>
      <c r="N480" s="83">
        <f t="shared" si="28"/>
        <v>5220000</v>
      </c>
      <c r="O480" s="61">
        <v>0</v>
      </c>
      <c r="P480" s="84">
        <f t="shared" si="29"/>
        <v>5220000</v>
      </c>
      <c r="Q480" s="84">
        <f t="shared" si="30"/>
        <v>0</v>
      </c>
      <c r="R480" s="84">
        <f t="shared" si="31"/>
        <v>5220000</v>
      </c>
      <c r="S480" s="83"/>
    </row>
    <row r="481" spans="1:19" ht="12.75" customHeight="1">
      <c r="A481" s="14">
        <v>474</v>
      </c>
      <c r="B481" s="14" t="s">
        <v>6509</v>
      </c>
      <c r="C481" s="16" t="s">
        <v>833</v>
      </c>
      <c r="D481" s="16" t="s">
        <v>51</v>
      </c>
      <c r="E481" s="14" t="s">
        <v>6478</v>
      </c>
      <c r="F481" s="14" t="s">
        <v>32</v>
      </c>
      <c r="G481" s="83">
        <v>21</v>
      </c>
      <c r="H481" s="83">
        <v>0</v>
      </c>
      <c r="I481" s="83">
        <v>0</v>
      </c>
      <c r="J481" s="83">
        <v>6090000</v>
      </c>
      <c r="K481" s="83">
        <v>0</v>
      </c>
      <c r="L481" s="83">
        <v>0</v>
      </c>
      <c r="M481" s="83">
        <v>0</v>
      </c>
      <c r="N481" s="83">
        <f t="shared" si="28"/>
        <v>6090000</v>
      </c>
      <c r="O481" s="61">
        <v>6090000</v>
      </c>
      <c r="P481" s="84">
        <f t="shared" si="29"/>
        <v>0</v>
      </c>
      <c r="Q481" s="84">
        <f t="shared" si="30"/>
        <v>0</v>
      </c>
      <c r="R481" s="84">
        <f t="shared" si="31"/>
        <v>0</v>
      </c>
      <c r="S481" s="83"/>
    </row>
    <row r="482" spans="1:19" ht="12.75" customHeight="1">
      <c r="A482" s="14">
        <v>475</v>
      </c>
      <c r="B482" s="14" t="s">
        <v>6510</v>
      </c>
      <c r="C482" s="16" t="s">
        <v>1040</v>
      </c>
      <c r="D482" s="16" t="s">
        <v>170</v>
      </c>
      <c r="E482" s="14" t="s">
        <v>6478</v>
      </c>
      <c r="F482" s="14" t="s">
        <v>32</v>
      </c>
      <c r="G482" s="83">
        <v>21</v>
      </c>
      <c r="H482" s="83">
        <v>0</v>
      </c>
      <c r="I482" s="83">
        <v>0</v>
      </c>
      <c r="J482" s="83">
        <v>6090000</v>
      </c>
      <c r="K482" s="83">
        <v>0</v>
      </c>
      <c r="L482" s="83">
        <v>0</v>
      </c>
      <c r="M482" s="83">
        <v>0</v>
      </c>
      <c r="N482" s="83">
        <f t="shared" si="28"/>
        <v>6090000</v>
      </c>
      <c r="O482" s="61">
        <v>6090000</v>
      </c>
      <c r="P482" s="84">
        <f t="shared" si="29"/>
        <v>0</v>
      </c>
      <c r="Q482" s="84">
        <f t="shared" si="30"/>
        <v>0</v>
      </c>
      <c r="R482" s="84">
        <f t="shared" si="31"/>
        <v>0</v>
      </c>
      <c r="S482" s="83"/>
    </row>
    <row r="483" spans="1:19" ht="12.75" customHeight="1">
      <c r="A483" s="14">
        <v>476</v>
      </c>
      <c r="B483" s="14" t="s">
        <v>6511</v>
      </c>
      <c r="C483" s="16" t="s">
        <v>1249</v>
      </c>
      <c r="D483" s="16" t="s">
        <v>54</v>
      </c>
      <c r="E483" s="14" t="s">
        <v>6478</v>
      </c>
      <c r="F483" s="14" t="s">
        <v>32</v>
      </c>
      <c r="G483" s="83">
        <v>21</v>
      </c>
      <c r="H483" s="83">
        <v>0</v>
      </c>
      <c r="I483" s="83">
        <v>0</v>
      </c>
      <c r="J483" s="83">
        <v>6090000</v>
      </c>
      <c r="K483" s="83">
        <v>0</v>
      </c>
      <c r="L483" s="83">
        <v>0</v>
      </c>
      <c r="M483" s="83">
        <v>0</v>
      </c>
      <c r="N483" s="83">
        <f t="shared" si="28"/>
        <v>6090000</v>
      </c>
      <c r="O483" s="61">
        <v>6090000</v>
      </c>
      <c r="P483" s="84">
        <f t="shared" si="29"/>
        <v>0</v>
      </c>
      <c r="Q483" s="84">
        <f t="shared" si="30"/>
        <v>0</v>
      </c>
      <c r="R483" s="84">
        <f t="shared" si="31"/>
        <v>0</v>
      </c>
      <c r="S483" s="83"/>
    </row>
    <row r="484" spans="1:19" ht="12.75" customHeight="1">
      <c r="A484" s="14">
        <v>477</v>
      </c>
      <c r="B484" s="14" t="s">
        <v>6512</v>
      </c>
      <c r="C484" s="16" t="s">
        <v>135</v>
      </c>
      <c r="D484" s="16" t="s">
        <v>1109</v>
      </c>
      <c r="E484" s="14" t="s">
        <v>6478</v>
      </c>
      <c r="F484" s="14" t="s">
        <v>32</v>
      </c>
      <c r="G484" s="83">
        <v>20</v>
      </c>
      <c r="H484" s="83">
        <v>0</v>
      </c>
      <c r="I484" s="83">
        <v>0</v>
      </c>
      <c r="J484" s="83">
        <v>5800000</v>
      </c>
      <c r="K484" s="83">
        <v>0</v>
      </c>
      <c r="L484" s="83">
        <v>0</v>
      </c>
      <c r="M484" s="83">
        <v>0</v>
      </c>
      <c r="N484" s="83">
        <f t="shared" si="28"/>
        <v>5800000</v>
      </c>
      <c r="O484" s="61">
        <v>5800000</v>
      </c>
      <c r="P484" s="84">
        <f t="shared" si="29"/>
        <v>0</v>
      </c>
      <c r="Q484" s="84">
        <f t="shared" si="30"/>
        <v>0</v>
      </c>
      <c r="R484" s="84">
        <f t="shared" si="31"/>
        <v>0</v>
      </c>
      <c r="S484" s="83"/>
    </row>
    <row r="485" spans="1:19" ht="12.75" customHeight="1">
      <c r="A485" s="14">
        <v>478</v>
      </c>
      <c r="B485" s="14" t="s">
        <v>6513</v>
      </c>
      <c r="C485" s="16" t="s">
        <v>6514</v>
      </c>
      <c r="D485" s="16" t="s">
        <v>3320</v>
      </c>
      <c r="E485" s="14" t="s">
        <v>6478</v>
      </c>
      <c r="F485" s="14" t="s">
        <v>32</v>
      </c>
      <c r="G485" s="83">
        <v>21</v>
      </c>
      <c r="H485" s="83">
        <v>0</v>
      </c>
      <c r="I485" s="83">
        <v>0</v>
      </c>
      <c r="J485" s="83">
        <v>6090000</v>
      </c>
      <c r="K485" s="83">
        <v>0</v>
      </c>
      <c r="L485" s="83">
        <v>0</v>
      </c>
      <c r="M485" s="83">
        <v>0</v>
      </c>
      <c r="N485" s="83">
        <f t="shared" si="28"/>
        <v>6090000</v>
      </c>
      <c r="O485" s="61">
        <v>6090000</v>
      </c>
      <c r="P485" s="84">
        <f t="shared" si="29"/>
        <v>0</v>
      </c>
      <c r="Q485" s="84">
        <f t="shared" si="30"/>
        <v>0</v>
      </c>
      <c r="R485" s="84">
        <f t="shared" si="31"/>
        <v>0</v>
      </c>
      <c r="S485" s="83"/>
    </row>
    <row r="486" spans="1:19" ht="12.75" customHeight="1">
      <c r="A486" s="14">
        <v>479</v>
      </c>
      <c r="B486" s="14" t="s">
        <v>6515</v>
      </c>
      <c r="C486" s="16" t="s">
        <v>6516</v>
      </c>
      <c r="D486" s="16" t="s">
        <v>452</v>
      </c>
      <c r="E486" s="14" t="s">
        <v>6478</v>
      </c>
      <c r="F486" s="14" t="s">
        <v>32</v>
      </c>
      <c r="G486" s="83">
        <v>15</v>
      </c>
      <c r="H486" s="83">
        <v>0</v>
      </c>
      <c r="I486" s="83">
        <v>0</v>
      </c>
      <c r="J486" s="83">
        <v>4350000</v>
      </c>
      <c r="K486" s="83">
        <v>0</v>
      </c>
      <c r="L486" s="83">
        <v>0</v>
      </c>
      <c r="M486" s="83">
        <v>0</v>
      </c>
      <c r="N486" s="83">
        <f t="shared" si="28"/>
        <v>4350000</v>
      </c>
      <c r="O486" s="61">
        <v>4350000</v>
      </c>
      <c r="P486" s="84">
        <f t="shared" si="29"/>
        <v>0</v>
      </c>
      <c r="Q486" s="84">
        <f t="shared" si="30"/>
        <v>0</v>
      </c>
      <c r="R486" s="84">
        <f t="shared" si="31"/>
        <v>0</v>
      </c>
      <c r="S486" s="83"/>
    </row>
    <row r="487" spans="1:19" ht="12.75" customHeight="1">
      <c r="A487" s="14">
        <v>480</v>
      </c>
      <c r="B487" s="14" t="s">
        <v>6517</v>
      </c>
      <c r="C487" s="16" t="s">
        <v>5087</v>
      </c>
      <c r="D487" s="16" t="s">
        <v>42</v>
      </c>
      <c r="E487" s="14" t="s">
        <v>6478</v>
      </c>
      <c r="F487" s="14" t="s">
        <v>32</v>
      </c>
      <c r="G487" s="83">
        <v>18</v>
      </c>
      <c r="H487" s="83">
        <v>0</v>
      </c>
      <c r="I487" s="83">
        <v>0</v>
      </c>
      <c r="J487" s="83">
        <v>5220000</v>
      </c>
      <c r="K487" s="83">
        <v>0</v>
      </c>
      <c r="L487" s="83">
        <v>0</v>
      </c>
      <c r="M487" s="83">
        <v>0</v>
      </c>
      <c r="N487" s="83">
        <f t="shared" si="28"/>
        <v>5220000</v>
      </c>
      <c r="O487" s="61">
        <v>11320000</v>
      </c>
      <c r="P487" s="84">
        <f t="shared" si="29"/>
        <v>-6100000</v>
      </c>
      <c r="Q487" s="84">
        <f t="shared" si="30"/>
        <v>6100000</v>
      </c>
      <c r="R487" s="84">
        <f t="shared" si="31"/>
        <v>0</v>
      </c>
      <c r="S487" s="83"/>
    </row>
    <row r="488" spans="1:19" ht="12.75" customHeight="1">
      <c r="A488" s="14">
        <v>481</v>
      </c>
      <c r="B488" s="14" t="s">
        <v>6518</v>
      </c>
      <c r="C488" s="16" t="s">
        <v>6519</v>
      </c>
      <c r="D488" s="16" t="s">
        <v>403</v>
      </c>
      <c r="E488" s="14" t="s">
        <v>6478</v>
      </c>
      <c r="F488" s="14" t="s">
        <v>32</v>
      </c>
      <c r="G488" s="83">
        <v>18</v>
      </c>
      <c r="H488" s="83">
        <v>6</v>
      </c>
      <c r="I488" s="83">
        <v>0</v>
      </c>
      <c r="J488" s="83">
        <v>5220000</v>
      </c>
      <c r="K488" s="83">
        <v>1740000</v>
      </c>
      <c r="L488" s="83">
        <v>0</v>
      </c>
      <c r="M488" s="83">
        <v>0</v>
      </c>
      <c r="N488" s="83">
        <f t="shared" si="28"/>
        <v>6960000</v>
      </c>
      <c r="O488" s="61">
        <v>6960000</v>
      </c>
      <c r="P488" s="84">
        <f t="shared" si="29"/>
        <v>0</v>
      </c>
      <c r="Q488" s="84">
        <f t="shared" si="30"/>
        <v>0</v>
      </c>
      <c r="R488" s="84">
        <f t="shared" si="31"/>
        <v>0</v>
      </c>
      <c r="S488" s="83"/>
    </row>
    <row r="489" spans="1:19">
      <c r="A489" s="14">
        <v>482</v>
      </c>
      <c r="B489" s="14" t="s">
        <v>6520</v>
      </c>
      <c r="C489" s="16" t="s">
        <v>1057</v>
      </c>
      <c r="D489" s="16" t="s">
        <v>403</v>
      </c>
      <c r="E489" s="14" t="s">
        <v>6478</v>
      </c>
      <c r="F489" s="14" t="s">
        <v>32</v>
      </c>
      <c r="G489" s="83">
        <v>14</v>
      </c>
      <c r="H489" s="83">
        <v>0</v>
      </c>
      <c r="I489" s="83">
        <v>0</v>
      </c>
      <c r="J489" s="83">
        <v>4060000</v>
      </c>
      <c r="K489" s="83">
        <v>0</v>
      </c>
      <c r="L489" s="83">
        <v>0</v>
      </c>
      <c r="M489" s="83">
        <v>0</v>
      </c>
      <c r="N489" s="83">
        <f t="shared" si="28"/>
        <v>4060000</v>
      </c>
      <c r="O489" s="61">
        <v>0</v>
      </c>
      <c r="P489" s="84">
        <f t="shared" si="29"/>
        <v>4060000</v>
      </c>
      <c r="Q489" s="84">
        <f t="shared" si="30"/>
        <v>0</v>
      </c>
      <c r="R489" s="84">
        <f t="shared" si="31"/>
        <v>4060000</v>
      </c>
      <c r="S489" s="83"/>
    </row>
    <row r="490" spans="1:19" ht="12.75" customHeight="1">
      <c r="A490" s="14">
        <v>483</v>
      </c>
      <c r="B490" s="14" t="s">
        <v>6521</v>
      </c>
      <c r="C490" s="16" t="s">
        <v>5087</v>
      </c>
      <c r="D490" s="16" t="s">
        <v>127</v>
      </c>
      <c r="E490" s="14" t="s">
        <v>6478</v>
      </c>
      <c r="F490" s="14" t="s">
        <v>64</v>
      </c>
      <c r="G490" s="83">
        <v>16</v>
      </c>
      <c r="H490" s="83">
        <v>0</v>
      </c>
      <c r="I490" s="83">
        <v>0</v>
      </c>
      <c r="J490" s="83">
        <v>4640000</v>
      </c>
      <c r="K490" s="83">
        <v>0</v>
      </c>
      <c r="L490" s="83">
        <v>0</v>
      </c>
      <c r="M490" s="83">
        <f>G490*290000*0.7</f>
        <v>3248000</v>
      </c>
      <c r="N490" s="83">
        <f t="shared" si="28"/>
        <v>4640000</v>
      </c>
      <c r="O490" s="61">
        <v>4640000</v>
      </c>
      <c r="P490" s="84">
        <f t="shared" si="29"/>
        <v>0</v>
      </c>
      <c r="Q490" s="84">
        <f t="shared" si="30"/>
        <v>0</v>
      </c>
      <c r="R490" s="84">
        <f t="shared" si="31"/>
        <v>0</v>
      </c>
      <c r="S490" s="83"/>
    </row>
    <row r="491" spans="1:19" ht="12.75" customHeight="1">
      <c r="A491" s="14">
        <v>484</v>
      </c>
      <c r="B491" s="14" t="s">
        <v>6522</v>
      </c>
      <c r="C491" s="16" t="s">
        <v>2615</v>
      </c>
      <c r="D491" s="16" t="s">
        <v>262</v>
      </c>
      <c r="E491" s="14" t="s">
        <v>6478</v>
      </c>
      <c r="F491" s="14" t="s">
        <v>32</v>
      </c>
      <c r="G491" s="83">
        <v>17</v>
      </c>
      <c r="H491" s="83">
        <v>3</v>
      </c>
      <c r="I491" s="83">
        <v>0</v>
      </c>
      <c r="J491" s="83">
        <v>4930000</v>
      </c>
      <c r="K491" s="83">
        <v>870000</v>
      </c>
      <c r="L491" s="83">
        <v>0</v>
      </c>
      <c r="M491" s="83">
        <v>0</v>
      </c>
      <c r="N491" s="83">
        <f t="shared" si="28"/>
        <v>5800000</v>
      </c>
      <c r="O491" s="61">
        <v>5800000</v>
      </c>
      <c r="P491" s="84">
        <f t="shared" si="29"/>
        <v>0</v>
      </c>
      <c r="Q491" s="84">
        <f t="shared" si="30"/>
        <v>0</v>
      </c>
      <c r="R491" s="84">
        <f t="shared" si="31"/>
        <v>0</v>
      </c>
      <c r="S491" s="83"/>
    </row>
    <row r="492" spans="1:19" ht="12.75" customHeight="1">
      <c r="A492" s="14">
        <v>485</v>
      </c>
      <c r="B492" s="14" t="s">
        <v>6523</v>
      </c>
      <c r="C492" s="16" t="s">
        <v>1771</v>
      </c>
      <c r="D492" s="16" t="s">
        <v>2149</v>
      </c>
      <c r="E492" s="14" t="s">
        <v>6478</v>
      </c>
      <c r="F492" s="14" t="s">
        <v>64</v>
      </c>
      <c r="G492" s="83">
        <v>17</v>
      </c>
      <c r="H492" s="83">
        <v>0</v>
      </c>
      <c r="I492" s="83">
        <v>0</v>
      </c>
      <c r="J492" s="83">
        <v>4930000</v>
      </c>
      <c r="K492" s="83">
        <v>0</v>
      </c>
      <c r="L492" s="83">
        <v>0</v>
      </c>
      <c r="M492" s="83">
        <f>G492*290000*0.7</f>
        <v>3451000</v>
      </c>
      <c r="N492" s="83">
        <f t="shared" si="28"/>
        <v>4930000</v>
      </c>
      <c r="O492" s="61">
        <v>4930000</v>
      </c>
      <c r="P492" s="84">
        <f t="shared" si="29"/>
        <v>0</v>
      </c>
      <c r="Q492" s="84">
        <f t="shared" si="30"/>
        <v>0</v>
      </c>
      <c r="R492" s="84">
        <f t="shared" si="31"/>
        <v>0</v>
      </c>
      <c r="S492" s="83"/>
    </row>
    <row r="493" spans="1:19" ht="12.75" customHeight="1">
      <c r="A493" s="14">
        <v>486</v>
      </c>
      <c r="B493" s="14" t="s">
        <v>6524</v>
      </c>
      <c r="C493" s="16" t="s">
        <v>4354</v>
      </c>
      <c r="D493" s="16" t="s">
        <v>84</v>
      </c>
      <c r="E493" s="14" t="s">
        <v>6478</v>
      </c>
      <c r="F493" s="14" t="s">
        <v>32</v>
      </c>
      <c r="G493" s="83">
        <v>14</v>
      </c>
      <c r="H493" s="83">
        <v>3</v>
      </c>
      <c r="I493" s="83">
        <v>0</v>
      </c>
      <c r="J493" s="83">
        <v>4060000</v>
      </c>
      <c r="K493" s="83">
        <v>870000</v>
      </c>
      <c r="L493" s="83">
        <v>0</v>
      </c>
      <c r="M493" s="83">
        <v>0</v>
      </c>
      <c r="N493" s="83">
        <f t="shared" si="28"/>
        <v>4930000</v>
      </c>
      <c r="O493" s="61">
        <v>4930000</v>
      </c>
      <c r="P493" s="84">
        <f t="shared" si="29"/>
        <v>0</v>
      </c>
      <c r="Q493" s="84">
        <f t="shared" si="30"/>
        <v>0</v>
      </c>
      <c r="R493" s="84">
        <f t="shared" si="31"/>
        <v>0</v>
      </c>
      <c r="S493" s="83"/>
    </row>
    <row r="494" spans="1:19" ht="12.75" customHeight="1">
      <c r="A494" s="14">
        <v>487</v>
      </c>
      <c r="B494" s="14" t="s">
        <v>6525</v>
      </c>
      <c r="C494" s="16" t="s">
        <v>6526</v>
      </c>
      <c r="D494" s="16" t="s">
        <v>487</v>
      </c>
      <c r="E494" s="14" t="s">
        <v>6478</v>
      </c>
      <c r="F494" s="14" t="s">
        <v>32</v>
      </c>
      <c r="G494" s="83">
        <v>16</v>
      </c>
      <c r="H494" s="83">
        <v>0</v>
      </c>
      <c r="I494" s="83">
        <v>0</v>
      </c>
      <c r="J494" s="83">
        <v>4640000</v>
      </c>
      <c r="K494" s="83">
        <v>0</v>
      </c>
      <c r="L494" s="83">
        <v>0</v>
      </c>
      <c r="M494" s="83">
        <v>0</v>
      </c>
      <c r="N494" s="83">
        <f t="shared" si="28"/>
        <v>4640000</v>
      </c>
      <c r="O494" s="61">
        <v>4640000</v>
      </c>
      <c r="P494" s="84">
        <f t="shared" si="29"/>
        <v>0</v>
      </c>
      <c r="Q494" s="84">
        <f t="shared" si="30"/>
        <v>0</v>
      </c>
      <c r="R494" s="84">
        <f t="shared" si="31"/>
        <v>0</v>
      </c>
      <c r="S494" s="83"/>
    </row>
    <row r="495" spans="1:19" ht="12.75" customHeight="1">
      <c r="A495" s="14">
        <v>488</v>
      </c>
      <c r="B495" s="14" t="s">
        <v>6527</v>
      </c>
      <c r="C495" s="16" t="s">
        <v>1599</v>
      </c>
      <c r="D495" s="16" t="s">
        <v>39</v>
      </c>
      <c r="E495" s="14" t="s">
        <v>6478</v>
      </c>
      <c r="F495" s="14" t="s">
        <v>32</v>
      </c>
      <c r="G495" s="83">
        <v>16</v>
      </c>
      <c r="H495" s="83">
        <v>0</v>
      </c>
      <c r="I495" s="83">
        <v>0</v>
      </c>
      <c r="J495" s="83">
        <v>4640000</v>
      </c>
      <c r="K495" s="83">
        <v>0</v>
      </c>
      <c r="L495" s="83">
        <v>0</v>
      </c>
      <c r="M495" s="83">
        <v>0</v>
      </c>
      <c r="N495" s="83">
        <f t="shared" si="28"/>
        <v>4640000</v>
      </c>
      <c r="O495" s="61">
        <v>4640000</v>
      </c>
      <c r="P495" s="84">
        <f t="shared" si="29"/>
        <v>0</v>
      </c>
      <c r="Q495" s="84">
        <f t="shared" si="30"/>
        <v>0</v>
      </c>
      <c r="R495" s="84">
        <f t="shared" si="31"/>
        <v>0</v>
      </c>
      <c r="S495" s="83"/>
    </row>
    <row r="496" spans="1:19" ht="12.75" customHeight="1">
      <c r="A496" s="14">
        <v>489</v>
      </c>
      <c r="B496" s="14" t="s">
        <v>6528</v>
      </c>
      <c r="C496" s="16" t="s">
        <v>1466</v>
      </c>
      <c r="D496" s="16" t="s">
        <v>272</v>
      </c>
      <c r="E496" s="14" t="s">
        <v>6478</v>
      </c>
      <c r="F496" s="14" t="s">
        <v>32</v>
      </c>
      <c r="G496" s="83">
        <v>17</v>
      </c>
      <c r="H496" s="83">
        <v>0</v>
      </c>
      <c r="I496" s="83">
        <v>0</v>
      </c>
      <c r="J496" s="83">
        <v>4930000</v>
      </c>
      <c r="K496" s="83">
        <v>0</v>
      </c>
      <c r="L496" s="83">
        <v>0</v>
      </c>
      <c r="M496" s="83">
        <v>0</v>
      </c>
      <c r="N496" s="83">
        <f t="shared" si="28"/>
        <v>4930000</v>
      </c>
      <c r="O496" s="61">
        <v>4930000</v>
      </c>
      <c r="P496" s="84">
        <f t="shared" si="29"/>
        <v>0</v>
      </c>
      <c r="Q496" s="84">
        <f t="shared" si="30"/>
        <v>0</v>
      </c>
      <c r="R496" s="84">
        <f t="shared" si="31"/>
        <v>0</v>
      </c>
      <c r="S496" s="83"/>
    </row>
    <row r="497" spans="1:19" ht="12.75" customHeight="1">
      <c r="A497" s="14">
        <v>490</v>
      </c>
      <c r="B497" s="14" t="s">
        <v>6529</v>
      </c>
      <c r="C497" s="16" t="s">
        <v>907</v>
      </c>
      <c r="D497" s="16" t="s">
        <v>36</v>
      </c>
      <c r="E497" s="14" t="s">
        <v>6478</v>
      </c>
      <c r="F497" s="14" t="s">
        <v>32</v>
      </c>
      <c r="G497" s="83">
        <v>21</v>
      </c>
      <c r="H497" s="83">
        <v>0</v>
      </c>
      <c r="I497" s="83">
        <v>0</v>
      </c>
      <c r="J497" s="83">
        <v>6090000</v>
      </c>
      <c r="K497" s="83">
        <v>0</v>
      </c>
      <c r="L497" s="83">
        <v>0</v>
      </c>
      <c r="M497" s="83">
        <v>0</v>
      </c>
      <c r="N497" s="83">
        <f t="shared" si="28"/>
        <v>6090000</v>
      </c>
      <c r="O497" s="61">
        <v>6090000</v>
      </c>
      <c r="P497" s="84">
        <f t="shared" si="29"/>
        <v>0</v>
      </c>
      <c r="Q497" s="84">
        <f t="shared" si="30"/>
        <v>0</v>
      </c>
      <c r="R497" s="84">
        <f t="shared" si="31"/>
        <v>0</v>
      </c>
      <c r="S497" s="83"/>
    </row>
    <row r="498" spans="1:19" ht="12.75" customHeight="1">
      <c r="A498" s="14">
        <v>491</v>
      </c>
      <c r="B498" s="14" t="s">
        <v>6530</v>
      </c>
      <c r="C498" s="16" t="s">
        <v>152</v>
      </c>
      <c r="D498" s="16" t="s">
        <v>198</v>
      </c>
      <c r="E498" s="14" t="s">
        <v>6478</v>
      </c>
      <c r="F498" s="14" t="s">
        <v>32</v>
      </c>
      <c r="G498" s="83">
        <v>17</v>
      </c>
      <c r="H498" s="83">
        <v>0</v>
      </c>
      <c r="I498" s="83">
        <v>0</v>
      </c>
      <c r="J498" s="83">
        <v>4930000</v>
      </c>
      <c r="K498" s="83">
        <v>0</v>
      </c>
      <c r="L498" s="83">
        <v>0</v>
      </c>
      <c r="M498" s="83">
        <v>0</v>
      </c>
      <c r="N498" s="83">
        <f t="shared" si="28"/>
        <v>4930000</v>
      </c>
      <c r="O498" s="61">
        <v>4930000</v>
      </c>
      <c r="P498" s="84">
        <f t="shared" si="29"/>
        <v>0</v>
      </c>
      <c r="Q498" s="84">
        <f t="shared" si="30"/>
        <v>0</v>
      </c>
      <c r="R498" s="84">
        <f t="shared" si="31"/>
        <v>0</v>
      </c>
      <c r="S498" s="83"/>
    </row>
    <row r="499" spans="1:19">
      <c r="A499" s="14">
        <v>492</v>
      </c>
      <c r="B499" s="14" t="s">
        <v>6531</v>
      </c>
      <c r="C499" s="16" t="s">
        <v>2618</v>
      </c>
      <c r="D499" s="16" t="s">
        <v>244</v>
      </c>
      <c r="E499" s="14" t="s">
        <v>6478</v>
      </c>
      <c r="F499" s="14" t="s">
        <v>32</v>
      </c>
      <c r="G499" s="83">
        <v>19</v>
      </c>
      <c r="H499" s="83">
        <v>0</v>
      </c>
      <c r="I499" s="83">
        <v>0</v>
      </c>
      <c r="J499" s="83">
        <v>5510000</v>
      </c>
      <c r="K499" s="83">
        <v>0</v>
      </c>
      <c r="L499" s="83">
        <v>0</v>
      </c>
      <c r="M499" s="83">
        <v>0</v>
      </c>
      <c r="N499" s="83">
        <f t="shared" si="28"/>
        <v>5510000</v>
      </c>
      <c r="O499" s="61">
        <v>0</v>
      </c>
      <c r="P499" s="84">
        <f t="shared" si="29"/>
        <v>5510000</v>
      </c>
      <c r="Q499" s="84">
        <f t="shared" si="30"/>
        <v>0</v>
      </c>
      <c r="R499" s="84">
        <f t="shared" si="31"/>
        <v>5510000</v>
      </c>
      <c r="S499" s="83"/>
    </row>
    <row r="500" spans="1:19" ht="12.75" customHeight="1">
      <c r="A500" s="14">
        <v>493</v>
      </c>
      <c r="B500" s="14" t="s">
        <v>6532</v>
      </c>
      <c r="C500" s="16" t="s">
        <v>95</v>
      </c>
      <c r="D500" s="16" t="s">
        <v>259</v>
      </c>
      <c r="E500" s="14" t="s">
        <v>6478</v>
      </c>
      <c r="F500" s="14" t="s">
        <v>32</v>
      </c>
      <c r="G500" s="83">
        <v>17</v>
      </c>
      <c r="H500" s="83">
        <v>0</v>
      </c>
      <c r="I500" s="83">
        <v>0</v>
      </c>
      <c r="J500" s="83">
        <v>4930000</v>
      </c>
      <c r="K500" s="83">
        <v>0</v>
      </c>
      <c r="L500" s="83">
        <v>0</v>
      </c>
      <c r="M500" s="83">
        <v>0</v>
      </c>
      <c r="N500" s="83">
        <f t="shared" si="28"/>
        <v>4930000</v>
      </c>
      <c r="O500" s="61">
        <v>4930000</v>
      </c>
      <c r="P500" s="84">
        <f t="shared" si="29"/>
        <v>0</v>
      </c>
      <c r="Q500" s="84">
        <f t="shared" si="30"/>
        <v>0</v>
      </c>
      <c r="R500" s="84">
        <f t="shared" si="31"/>
        <v>0</v>
      </c>
      <c r="S500" s="83"/>
    </row>
    <row r="501" spans="1:19" ht="12.75" customHeight="1">
      <c r="A501" s="14">
        <v>494</v>
      </c>
      <c r="B501" s="14" t="s">
        <v>6533</v>
      </c>
      <c r="C501" s="16" t="s">
        <v>137</v>
      </c>
      <c r="D501" s="16" t="s">
        <v>84</v>
      </c>
      <c r="E501" s="14" t="s">
        <v>6478</v>
      </c>
      <c r="F501" s="14" t="s">
        <v>32</v>
      </c>
      <c r="G501" s="83">
        <v>21</v>
      </c>
      <c r="H501" s="83">
        <v>0</v>
      </c>
      <c r="I501" s="83">
        <v>0</v>
      </c>
      <c r="J501" s="83">
        <v>6090000</v>
      </c>
      <c r="K501" s="83">
        <v>0</v>
      </c>
      <c r="L501" s="83">
        <v>0</v>
      </c>
      <c r="M501" s="83">
        <v>0</v>
      </c>
      <c r="N501" s="83">
        <f t="shared" si="28"/>
        <v>6090000</v>
      </c>
      <c r="O501" s="61">
        <v>6090000</v>
      </c>
      <c r="P501" s="84">
        <f t="shared" si="29"/>
        <v>0</v>
      </c>
      <c r="Q501" s="84">
        <f t="shared" si="30"/>
        <v>0</v>
      </c>
      <c r="R501" s="84">
        <f t="shared" si="31"/>
        <v>0</v>
      </c>
      <c r="S501" s="83"/>
    </row>
    <row r="502" spans="1:19" ht="12.75" customHeight="1">
      <c r="A502" s="14">
        <v>495</v>
      </c>
      <c r="B502" s="14" t="s">
        <v>6534</v>
      </c>
      <c r="C502" s="16" t="s">
        <v>1500</v>
      </c>
      <c r="D502" s="16" t="s">
        <v>272</v>
      </c>
      <c r="E502" s="14" t="s">
        <v>6478</v>
      </c>
      <c r="F502" s="14" t="s">
        <v>32</v>
      </c>
      <c r="G502" s="83">
        <v>21</v>
      </c>
      <c r="H502" s="83">
        <v>0</v>
      </c>
      <c r="I502" s="83">
        <v>0</v>
      </c>
      <c r="J502" s="83">
        <v>6090000</v>
      </c>
      <c r="K502" s="83">
        <v>0</v>
      </c>
      <c r="L502" s="83">
        <v>0</v>
      </c>
      <c r="M502" s="83">
        <v>0</v>
      </c>
      <c r="N502" s="83">
        <f t="shared" si="28"/>
        <v>6090000</v>
      </c>
      <c r="O502" s="61">
        <v>6090000</v>
      </c>
      <c r="P502" s="84">
        <f t="shared" si="29"/>
        <v>0</v>
      </c>
      <c r="Q502" s="84">
        <f t="shared" si="30"/>
        <v>0</v>
      </c>
      <c r="R502" s="84">
        <f t="shared" si="31"/>
        <v>0</v>
      </c>
      <c r="S502" s="83"/>
    </row>
    <row r="503" spans="1:19" ht="12.75" customHeight="1">
      <c r="A503" s="14">
        <v>496</v>
      </c>
      <c r="B503" s="14" t="s">
        <v>6535</v>
      </c>
      <c r="C503" s="16" t="s">
        <v>396</v>
      </c>
      <c r="D503" s="16" t="s">
        <v>39</v>
      </c>
      <c r="E503" s="14" t="s">
        <v>6478</v>
      </c>
      <c r="F503" s="14" t="s">
        <v>32</v>
      </c>
      <c r="G503" s="83">
        <v>22</v>
      </c>
      <c r="H503" s="83">
        <v>0</v>
      </c>
      <c r="I503" s="83">
        <v>0</v>
      </c>
      <c r="J503" s="83">
        <v>6380000</v>
      </c>
      <c r="K503" s="83">
        <v>0</v>
      </c>
      <c r="L503" s="83">
        <v>0</v>
      </c>
      <c r="M503" s="83">
        <v>0</v>
      </c>
      <c r="N503" s="83">
        <f t="shared" si="28"/>
        <v>6380000</v>
      </c>
      <c r="O503" s="61">
        <v>6380000</v>
      </c>
      <c r="P503" s="84">
        <f t="shared" si="29"/>
        <v>0</v>
      </c>
      <c r="Q503" s="84">
        <f t="shared" si="30"/>
        <v>0</v>
      </c>
      <c r="R503" s="84">
        <f t="shared" si="31"/>
        <v>0</v>
      </c>
      <c r="S503" s="83"/>
    </row>
    <row r="504" spans="1:19" ht="12.75" customHeight="1">
      <c r="A504" s="14">
        <v>497</v>
      </c>
      <c r="B504" s="14" t="s">
        <v>6536</v>
      </c>
      <c r="C504" s="16" t="s">
        <v>2244</v>
      </c>
      <c r="D504" s="16" t="s">
        <v>249</v>
      </c>
      <c r="E504" s="14" t="s">
        <v>6478</v>
      </c>
      <c r="F504" s="14" t="s">
        <v>32</v>
      </c>
      <c r="G504" s="83">
        <v>14</v>
      </c>
      <c r="H504" s="83">
        <v>4</v>
      </c>
      <c r="I504" s="83">
        <v>0</v>
      </c>
      <c r="J504" s="83">
        <v>4060000</v>
      </c>
      <c r="K504" s="83">
        <v>1160000</v>
      </c>
      <c r="L504" s="83">
        <v>0</v>
      </c>
      <c r="M504" s="83">
        <v>0</v>
      </c>
      <c r="N504" s="83">
        <f t="shared" si="28"/>
        <v>5220000</v>
      </c>
      <c r="O504" s="61">
        <v>5220000</v>
      </c>
      <c r="P504" s="84">
        <f t="shared" si="29"/>
        <v>0</v>
      </c>
      <c r="Q504" s="84">
        <f t="shared" si="30"/>
        <v>0</v>
      </c>
      <c r="R504" s="84">
        <f t="shared" si="31"/>
        <v>0</v>
      </c>
      <c r="S504" s="83"/>
    </row>
    <row r="505" spans="1:19" ht="12.75" customHeight="1">
      <c r="A505" s="14">
        <v>498</v>
      </c>
      <c r="B505" s="14" t="s">
        <v>6537</v>
      </c>
      <c r="C505" s="16" t="s">
        <v>86</v>
      </c>
      <c r="D505" s="16" t="s">
        <v>272</v>
      </c>
      <c r="E505" s="14" t="s">
        <v>6478</v>
      </c>
      <c r="F505" s="14" t="s">
        <v>32</v>
      </c>
      <c r="G505" s="83">
        <v>21</v>
      </c>
      <c r="H505" s="83">
        <v>0</v>
      </c>
      <c r="I505" s="83">
        <v>0</v>
      </c>
      <c r="J505" s="83">
        <v>6090000</v>
      </c>
      <c r="K505" s="83">
        <v>0</v>
      </c>
      <c r="L505" s="83">
        <v>0</v>
      </c>
      <c r="M505" s="83">
        <v>0</v>
      </c>
      <c r="N505" s="83">
        <f t="shared" si="28"/>
        <v>6090000</v>
      </c>
      <c r="O505" s="61">
        <v>6990000</v>
      </c>
      <c r="P505" s="84">
        <f t="shared" si="29"/>
        <v>-900000</v>
      </c>
      <c r="Q505" s="84">
        <f t="shared" si="30"/>
        <v>900000</v>
      </c>
      <c r="R505" s="84">
        <f t="shared" si="31"/>
        <v>0</v>
      </c>
      <c r="S505" s="83"/>
    </row>
    <row r="506" spans="1:19">
      <c r="A506" s="14">
        <v>499</v>
      </c>
      <c r="B506" s="14" t="s">
        <v>6538</v>
      </c>
      <c r="C506" s="16" t="s">
        <v>1837</v>
      </c>
      <c r="D506" s="16" t="s">
        <v>272</v>
      </c>
      <c r="E506" s="14" t="s">
        <v>6478</v>
      </c>
      <c r="F506" s="14" t="s">
        <v>32</v>
      </c>
      <c r="G506" s="83">
        <v>22</v>
      </c>
      <c r="H506" s="83">
        <v>0</v>
      </c>
      <c r="I506" s="83">
        <v>0</v>
      </c>
      <c r="J506" s="83">
        <v>6380000</v>
      </c>
      <c r="K506" s="83">
        <v>0</v>
      </c>
      <c r="L506" s="83">
        <v>0</v>
      </c>
      <c r="M506" s="83">
        <v>0</v>
      </c>
      <c r="N506" s="83">
        <f t="shared" si="28"/>
        <v>6380000</v>
      </c>
      <c r="O506" s="61">
        <v>0</v>
      </c>
      <c r="P506" s="84">
        <f t="shared" si="29"/>
        <v>6380000</v>
      </c>
      <c r="Q506" s="84">
        <f t="shared" si="30"/>
        <v>0</v>
      </c>
      <c r="R506" s="84">
        <f t="shared" si="31"/>
        <v>6380000</v>
      </c>
      <c r="S506" s="83"/>
    </row>
    <row r="507" spans="1:19" ht="12.75" customHeight="1">
      <c r="A507" s="14">
        <v>500</v>
      </c>
      <c r="B507" s="14" t="s">
        <v>6539</v>
      </c>
      <c r="C507" s="16" t="s">
        <v>1334</v>
      </c>
      <c r="D507" s="16" t="s">
        <v>259</v>
      </c>
      <c r="E507" s="14" t="s">
        <v>6478</v>
      </c>
      <c r="F507" s="14" t="s">
        <v>32</v>
      </c>
      <c r="G507" s="83">
        <v>21</v>
      </c>
      <c r="H507" s="83">
        <v>0</v>
      </c>
      <c r="I507" s="83">
        <v>0</v>
      </c>
      <c r="J507" s="83">
        <v>6090000</v>
      </c>
      <c r="K507" s="83">
        <v>0</v>
      </c>
      <c r="L507" s="83">
        <v>0</v>
      </c>
      <c r="M507" s="83">
        <v>0</v>
      </c>
      <c r="N507" s="83">
        <f t="shared" si="28"/>
        <v>6090000</v>
      </c>
      <c r="O507" s="61">
        <v>6090000</v>
      </c>
      <c r="P507" s="84">
        <f t="shared" si="29"/>
        <v>0</v>
      </c>
      <c r="Q507" s="84">
        <f t="shared" si="30"/>
        <v>0</v>
      </c>
      <c r="R507" s="84">
        <f t="shared" si="31"/>
        <v>0</v>
      </c>
      <c r="S507" s="83"/>
    </row>
    <row r="508" spans="1:19" ht="12.75" customHeight="1">
      <c r="A508" s="14">
        <v>501</v>
      </c>
      <c r="B508" s="14" t="s">
        <v>6540</v>
      </c>
      <c r="C508" s="16" t="s">
        <v>6541</v>
      </c>
      <c r="D508" s="16" t="s">
        <v>135</v>
      </c>
      <c r="E508" s="14" t="s">
        <v>6478</v>
      </c>
      <c r="F508" s="14" t="s">
        <v>32</v>
      </c>
      <c r="G508" s="83">
        <v>17</v>
      </c>
      <c r="H508" s="83">
        <v>0</v>
      </c>
      <c r="I508" s="83">
        <v>0</v>
      </c>
      <c r="J508" s="83">
        <v>4930000</v>
      </c>
      <c r="K508" s="83">
        <v>0</v>
      </c>
      <c r="L508" s="83">
        <v>0</v>
      </c>
      <c r="M508" s="83">
        <v>0</v>
      </c>
      <c r="N508" s="83">
        <f t="shared" si="28"/>
        <v>4930000</v>
      </c>
      <c r="O508" s="61">
        <v>4930000</v>
      </c>
      <c r="P508" s="84">
        <f t="shared" si="29"/>
        <v>0</v>
      </c>
      <c r="Q508" s="84">
        <f t="shared" si="30"/>
        <v>0</v>
      </c>
      <c r="R508" s="84">
        <f t="shared" si="31"/>
        <v>0</v>
      </c>
      <c r="S508" s="83"/>
    </row>
    <row r="509" spans="1:19" ht="12.75" customHeight="1">
      <c r="A509" s="14">
        <v>502</v>
      </c>
      <c r="B509" s="14" t="s">
        <v>6542</v>
      </c>
      <c r="C509" s="16" t="s">
        <v>6543</v>
      </c>
      <c r="D509" s="16" t="s">
        <v>36</v>
      </c>
      <c r="E509" s="14" t="s">
        <v>6478</v>
      </c>
      <c r="F509" s="14" t="s">
        <v>32</v>
      </c>
      <c r="G509" s="83">
        <v>17</v>
      </c>
      <c r="H509" s="83">
        <v>0</v>
      </c>
      <c r="I509" s="83">
        <v>0</v>
      </c>
      <c r="J509" s="83">
        <v>4930000</v>
      </c>
      <c r="K509" s="83">
        <v>0</v>
      </c>
      <c r="L509" s="83">
        <v>0</v>
      </c>
      <c r="M509" s="83">
        <v>0</v>
      </c>
      <c r="N509" s="83">
        <f t="shared" si="28"/>
        <v>4930000</v>
      </c>
      <c r="O509" s="61">
        <v>4930000</v>
      </c>
      <c r="P509" s="84">
        <f t="shared" si="29"/>
        <v>0</v>
      </c>
      <c r="Q509" s="84">
        <f t="shared" si="30"/>
        <v>0</v>
      </c>
      <c r="R509" s="84">
        <f t="shared" si="31"/>
        <v>0</v>
      </c>
      <c r="S509" s="83"/>
    </row>
    <row r="510" spans="1:19" ht="12.75" customHeight="1">
      <c r="A510" s="14">
        <v>503</v>
      </c>
      <c r="B510" s="14" t="s">
        <v>6544</v>
      </c>
      <c r="C510" s="16" t="s">
        <v>3793</v>
      </c>
      <c r="D510" s="16" t="s">
        <v>436</v>
      </c>
      <c r="E510" s="14" t="s">
        <v>6478</v>
      </c>
      <c r="F510" s="14" t="s">
        <v>32</v>
      </c>
      <c r="G510" s="83">
        <v>14</v>
      </c>
      <c r="H510" s="83">
        <v>5</v>
      </c>
      <c r="I510" s="83">
        <v>3</v>
      </c>
      <c r="J510" s="83">
        <v>4060000</v>
      </c>
      <c r="K510" s="83">
        <v>1450000</v>
      </c>
      <c r="L510" s="83">
        <v>870000</v>
      </c>
      <c r="M510" s="83">
        <v>0</v>
      </c>
      <c r="N510" s="83">
        <f t="shared" si="28"/>
        <v>6380000</v>
      </c>
      <c r="O510" s="61">
        <v>6380000</v>
      </c>
      <c r="P510" s="84">
        <f t="shared" si="29"/>
        <v>0</v>
      </c>
      <c r="Q510" s="84">
        <f t="shared" si="30"/>
        <v>0</v>
      </c>
      <c r="R510" s="84">
        <f t="shared" si="31"/>
        <v>0</v>
      </c>
      <c r="S510" s="83"/>
    </row>
    <row r="511" spans="1:19" ht="12.75" customHeight="1">
      <c r="A511" s="14">
        <v>504</v>
      </c>
      <c r="B511" s="14" t="s">
        <v>6545</v>
      </c>
      <c r="C511" s="16" t="s">
        <v>112</v>
      </c>
      <c r="D511" s="16" t="s">
        <v>67</v>
      </c>
      <c r="E511" s="14" t="s">
        <v>6478</v>
      </c>
      <c r="F511" s="14" t="s">
        <v>32</v>
      </c>
      <c r="G511" s="83">
        <v>20</v>
      </c>
      <c r="H511" s="83">
        <v>0</v>
      </c>
      <c r="I511" s="83">
        <v>0</v>
      </c>
      <c r="J511" s="83">
        <v>5800000</v>
      </c>
      <c r="K511" s="83">
        <v>0</v>
      </c>
      <c r="L511" s="83">
        <v>0</v>
      </c>
      <c r="M511" s="83">
        <v>0</v>
      </c>
      <c r="N511" s="83">
        <f t="shared" si="28"/>
        <v>5800000</v>
      </c>
      <c r="O511" s="61">
        <v>11680000</v>
      </c>
      <c r="P511" s="84">
        <f t="shared" si="29"/>
        <v>-5880000</v>
      </c>
      <c r="Q511" s="84">
        <f t="shared" si="30"/>
        <v>5880000</v>
      </c>
      <c r="R511" s="84">
        <f t="shared" si="31"/>
        <v>0</v>
      </c>
      <c r="S511" s="83"/>
    </row>
    <row r="512" spans="1:19" ht="12.75" customHeight="1">
      <c r="A512" s="14">
        <v>505</v>
      </c>
      <c r="B512" s="14" t="s">
        <v>6546</v>
      </c>
      <c r="C512" s="16" t="s">
        <v>141</v>
      </c>
      <c r="D512" s="16" t="s">
        <v>192</v>
      </c>
      <c r="E512" s="14" t="s">
        <v>6478</v>
      </c>
      <c r="F512" s="14" t="s">
        <v>32</v>
      </c>
      <c r="G512" s="83">
        <v>14</v>
      </c>
      <c r="H512" s="83">
        <v>0</v>
      </c>
      <c r="I512" s="83">
        <v>0</v>
      </c>
      <c r="J512" s="83">
        <v>4060000</v>
      </c>
      <c r="K512" s="83">
        <v>0</v>
      </c>
      <c r="L512" s="83">
        <v>0</v>
      </c>
      <c r="M512" s="83">
        <v>0</v>
      </c>
      <c r="N512" s="83">
        <f t="shared" si="28"/>
        <v>4060000</v>
      </c>
      <c r="O512" s="61">
        <v>4060000</v>
      </c>
      <c r="P512" s="84">
        <f t="shared" si="29"/>
        <v>0</v>
      </c>
      <c r="Q512" s="84">
        <f t="shared" si="30"/>
        <v>0</v>
      </c>
      <c r="R512" s="84">
        <f t="shared" si="31"/>
        <v>0</v>
      </c>
      <c r="S512" s="83"/>
    </row>
    <row r="513" spans="1:19" ht="12.75" customHeight="1">
      <c r="A513" s="14">
        <v>506</v>
      </c>
      <c r="B513" s="14" t="s">
        <v>6547</v>
      </c>
      <c r="C513" s="16" t="s">
        <v>514</v>
      </c>
      <c r="D513" s="16" t="s">
        <v>638</v>
      </c>
      <c r="E513" s="14" t="s">
        <v>6478</v>
      </c>
      <c r="F513" s="14" t="s">
        <v>32</v>
      </c>
      <c r="G513" s="83">
        <v>16</v>
      </c>
      <c r="H513" s="83">
        <v>3</v>
      </c>
      <c r="I513" s="83">
        <v>0</v>
      </c>
      <c r="J513" s="83">
        <v>4640000</v>
      </c>
      <c r="K513" s="83">
        <v>870000</v>
      </c>
      <c r="L513" s="83">
        <v>0</v>
      </c>
      <c r="M513" s="83">
        <v>0</v>
      </c>
      <c r="N513" s="83">
        <f t="shared" si="28"/>
        <v>5510000</v>
      </c>
      <c r="O513" s="61">
        <v>5510000</v>
      </c>
      <c r="P513" s="84">
        <f t="shared" si="29"/>
        <v>0</v>
      </c>
      <c r="Q513" s="84">
        <f t="shared" si="30"/>
        <v>0</v>
      </c>
      <c r="R513" s="84">
        <f t="shared" si="31"/>
        <v>0</v>
      </c>
      <c r="S513" s="83"/>
    </row>
    <row r="514" spans="1:19" ht="12.75" customHeight="1">
      <c r="A514" s="14">
        <v>507</v>
      </c>
      <c r="B514" s="14" t="s">
        <v>6548</v>
      </c>
      <c r="C514" s="16" t="s">
        <v>1297</v>
      </c>
      <c r="D514" s="16" t="s">
        <v>214</v>
      </c>
      <c r="E514" s="14" t="s">
        <v>6478</v>
      </c>
      <c r="F514" s="14" t="s">
        <v>32</v>
      </c>
      <c r="G514" s="83">
        <v>18</v>
      </c>
      <c r="H514" s="83">
        <v>3</v>
      </c>
      <c r="I514" s="83">
        <v>0</v>
      </c>
      <c r="J514" s="83">
        <v>5220000</v>
      </c>
      <c r="K514" s="83">
        <v>870000</v>
      </c>
      <c r="L514" s="83">
        <v>0</v>
      </c>
      <c r="M514" s="83">
        <v>0</v>
      </c>
      <c r="N514" s="83">
        <f t="shared" si="28"/>
        <v>6090000</v>
      </c>
      <c r="O514" s="61">
        <v>6090000</v>
      </c>
      <c r="P514" s="84">
        <f t="shared" si="29"/>
        <v>0</v>
      </c>
      <c r="Q514" s="84">
        <f t="shared" si="30"/>
        <v>0</v>
      </c>
      <c r="R514" s="84">
        <f t="shared" si="31"/>
        <v>0</v>
      </c>
      <c r="S514" s="83"/>
    </row>
    <row r="515" spans="1:19" ht="12.75" customHeight="1">
      <c r="A515" s="14">
        <v>508</v>
      </c>
      <c r="B515" s="14" t="s">
        <v>6549</v>
      </c>
      <c r="C515" s="16" t="s">
        <v>6218</v>
      </c>
      <c r="D515" s="16" t="s">
        <v>309</v>
      </c>
      <c r="E515" s="14" t="s">
        <v>6478</v>
      </c>
      <c r="F515" s="14" t="s">
        <v>204</v>
      </c>
      <c r="G515" s="83">
        <v>20</v>
      </c>
      <c r="H515" s="83">
        <v>0</v>
      </c>
      <c r="I515" s="83">
        <v>0</v>
      </c>
      <c r="J515" s="83">
        <v>5800000</v>
      </c>
      <c r="K515" s="83">
        <v>0</v>
      </c>
      <c r="L515" s="83">
        <v>0</v>
      </c>
      <c r="M515" s="83">
        <f>G515*290000</f>
        <v>5800000</v>
      </c>
      <c r="N515" s="83">
        <f t="shared" si="28"/>
        <v>5800000</v>
      </c>
      <c r="O515" s="61">
        <v>5800000</v>
      </c>
      <c r="P515" s="84">
        <f t="shared" si="29"/>
        <v>0</v>
      </c>
      <c r="Q515" s="84">
        <f t="shared" si="30"/>
        <v>0</v>
      </c>
      <c r="R515" s="84">
        <f t="shared" si="31"/>
        <v>0</v>
      </c>
      <c r="S515" s="83"/>
    </row>
    <row r="516" spans="1:19">
      <c r="A516" s="14">
        <v>509</v>
      </c>
      <c r="B516" s="14" t="s">
        <v>6550</v>
      </c>
      <c r="C516" s="16" t="s">
        <v>1716</v>
      </c>
      <c r="D516" s="16" t="s">
        <v>541</v>
      </c>
      <c r="E516" s="14" t="s">
        <v>6478</v>
      </c>
      <c r="F516" s="14" t="s">
        <v>32</v>
      </c>
      <c r="G516" s="83">
        <v>14</v>
      </c>
      <c r="H516" s="83">
        <v>4</v>
      </c>
      <c r="I516" s="83">
        <v>0</v>
      </c>
      <c r="J516" s="83">
        <v>4060000</v>
      </c>
      <c r="K516" s="83">
        <v>1160000</v>
      </c>
      <c r="L516" s="83">
        <v>0</v>
      </c>
      <c r="M516" s="83">
        <v>0</v>
      </c>
      <c r="N516" s="83">
        <f t="shared" si="28"/>
        <v>5220000</v>
      </c>
      <c r="O516" s="61">
        <v>5220000</v>
      </c>
      <c r="P516" s="84">
        <f t="shared" si="29"/>
        <v>0</v>
      </c>
      <c r="Q516" s="84">
        <f t="shared" si="30"/>
        <v>0</v>
      </c>
      <c r="R516" s="84">
        <f t="shared" si="31"/>
        <v>0</v>
      </c>
      <c r="S516" s="83"/>
    </row>
    <row r="517" spans="1:19">
      <c r="A517" s="14">
        <v>510</v>
      </c>
      <c r="B517" s="14" t="s">
        <v>6551</v>
      </c>
      <c r="C517" s="16" t="s">
        <v>1172</v>
      </c>
      <c r="D517" s="16" t="s">
        <v>67</v>
      </c>
      <c r="E517" s="14" t="s">
        <v>6478</v>
      </c>
      <c r="F517" s="14" t="s">
        <v>32</v>
      </c>
      <c r="G517" s="83">
        <v>10</v>
      </c>
      <c r="H517" s="83">
        <v>0</v>
      </c>
      <c r="I517" s="83">
        <v>0</v>
      </c>
      <c r="J517" s="83">
        <v>2900000</v>
      </c>
      <c r="K517" s="83">
        <v>0</v>
      </c>
      <c r="L517" s="83">
        <v>0</v>
      </c>
      <c r="M517" s="83">
        <v>0</v>
      </c>
      <c r="N517" s="83">
        <f t="shared" si="28"/>
        <v>2900000</v>
      </c>
      <c r="O517" s="61">
        <v>0</v>
      </c>
      <c r="P517" s="84">
        <f t="shared" si="29"/>
        <v>2900000</v>
      </c>
      <c r="Q517" s="84">
        <f t="shared" si="30"/>
        <v>0</v>
      </c>
      <c r="R517" s="84">
        <f t="shared" si="31"/>
        <v>2900000</v>
      </c>
      <c r="S517" s="83"/>
    </row>
    <row r="518" spans="1:19">
      <c r="A518" s="14">
        <v>511</v>
      </c>
      <c r="B518" s="14" t="s">
        <v>6552</v>
      </c>
      <c r="C518" s="16" t="s">
        <v>6553</v>
      </c>
      <c r="D518" s="16" t="s">
        <v>6554</v>
      </c>
      <c r="E518" s="14" t="s">
        <v>6478</v>
      </c>
      <c r="F518" s="14" t="s">
        <v>32</v>
      </c>
      <c r="G518" s="83">
        <v>14</v>
      </c>
      <c r="H518" s="83">
        <v>0</v>
      </c>
      <c r="I518" s="83">
        <v>0</v>
      </c>
      <c r="J518" s="83">
        <v>4060000</v>
      </c>
      <c r="K518" s="83">
        <v>0</v>
      </c>
      <c r="L518" s="83">
        <v>0</v>
      </c>
      <c r="M518" s="83">
        <v>0</v>
      </c>
      <c r="N518" s="83">
        <f t="shared" si="28"/>
        <v>4060000</v>
      </c>
      <c r="O518" s="61">
        <v>0</v>
      </c>
      <c r="P518" s="84">
        <f t="shared" si="29"/>
        <v>4060000</v>
      </c>
      <c r="Q518" s="84">
        <f t="shared" si="30"/>
        <v>0</v>
      </c>
      <c r="R518" s="84">
        <f t="shared" si="31"/>
        <v>4060000</v>
      </c>
      <c r="S518" s="83"/>
    </row>
    <row r="519" spans="1:19">
      <c r="A519" s="14">
        <v>512</v>
      </c>
      <c r="B519" s="14" t="s">
        <v>6555</v>
      </c>
      <c r="C519" s="16" t="s">
        <v>2467</v>
      </c>
      <c r="D519" s="16" t="s">
        <v>96</v>
      </c>
      <c r="E519" s="14" t="s">
        <v>6556</v>
      </c>
      <c r="F519" s="14" t="s">
        <v>32</v>
      </c>
      <c r="G519" s="83">
        <v>13</v>
      </c>
      <c r="H519" s="83">
        <v>0</v>
      </c>
      <c r="I519" s="83">
        <v>0</v>
      </c>
      <c r="J519" s="83">
        <v>3770000</v>
      </c>
      <c r="K519" s="83">
        <v>0</v>
      </c>
      <c r="L519" s="83">
        <v>0</v>
      </c>
      <c r="M519" s="83">
        <v>0</v>
      </c>
      <c r="N519" s="83">
        <f t="shared" si="28"/>
        <v>3770000</v>
      </c>
      <c r="O519" s="61">
        <v>0</v>
      </c>
      <c r="P519" s="84">
        <f t="shared" si="29"/>
        <v>3770000</v>
      </c>
      <c r="Q519" s="84">
        <f t="shared" si="30"/>
        <v>0</v>
      </c>
      <c r="R519" s="84">
        <f t="shared" si="31"/>
        <v>3770000</v>
      </c>
      <c r="S519" s="83"/>
    </row>
    <row r="520" spans="1:19">
      <c r="A520" s="14">
        <v>513</v>
      </c>
      <c r="B520" s="14" t="s">
        <v>6557</v>
      </c>
      <c r="C520" s="16" t="s">
        <v>764</v>
      </c>
      <c r="D520" s="16" t="s">
        <v>36</v>
      </c>
      <c r="E520" s="14" t="s">
        <v>6556</v>
      </c>
      <c r="F520" s="14" t="s">
        <v>32</v>
      </c>
      <c r="G520" s="83">
        <v>19</v>
      </c>
      <c r="H520" s="83">
        <v>0</v>
      </c>
      <c r="I520" s="83">
        <v>0</v>
      </c>
      <c r="J520" s="83">
        <v>5510000</v>
      </c>
      <c r="K520" s="83">
        <v>0</v>
      </c>
      <c r="L520" s="83">
        <v>0</v>
      </c>
      <c r="M520" s="83">
        <v>0</v>
      </c>
      <c r="N520" s="83">
        <f t="shared" si="28"/>
        <v>5510000</v>
      </c>
      <c r="O520" s="61">
        <v>0</v>
      </c>
      <c r="P520" s="84">
        <f t="shared" si="29"/>
        <v>5510000</v>
      </c>
      <c r="Q520" s="84">
        <f t="shared" si="30"/>
        <v>0</v>
      </c>
      <c r="R520" s="84">
        <f t="shared" si="31"/>
        <v>5510000</v>
      </c>
      <c r="S520" s="83"/>
    </row>
    <row r="521" spans="1:19" ht="12.75" customHeight="1">
      <c r="A521" s="14">
        <v>514</v>
      </c>
      <c r="B521" s="14" t="s">
        <v>6558</v>
      </c>
      <c r="C521" s="16" t="s">
        <v>720</v>
      </c>
      <c r="D521" s="16" t="s">
        <v>627</v>
      </c>
      <c r="E521" s="14" t="s">
        <v>6556</v>
      </c>
      <c r="F521" s="14" t="s">
        <v>32</v>
      </c>
      <c r="G521" s="83">
        <v>21</v>
      </c>
      <c r="H521" s="83">
        <v>0</v>
      </c>
      <c r="I521" s="83">
        <v>0</v>
      </c>
      <c r="J521" s="83">
        <v>6090000</v>
      </c>
      <c r="K521" s="83">
        <v>0</v>
      </c>
      <c r="L521" s="83">
        <v>0</v>
      </c>
      <c r="M521" s="83">
        <v>0</v>
      </c>
      <c r="N521" s="83">
        <f t="shared" ref="N521:N584" si="32">J521+K521+L521</f>
        <v>6090000</v>
      </c>
      <c r="O521" s="61">
        <v>6090000</v>
      </c>
      <c r="P521" s="84">
        <f t="shared" ref="P521:P584" si="33">N521-O521</f>
        <v>0</v>
      </c>
      <c r="Q521" s="84">
        <f t="shared" ref="Q521:Q584" si="34">IF(N521-O521&lt;0,O521-N521,0)</f>
        <v>0</v>
      </c>
      <c r="R521" s="84">
        <f t="shared" ref="R521:R584" si="35">IF(N521-O521&gt;0,N521-O521,0)</f>
        <v>0</v>
      </c>
      <c r="S521" s="83"/>
    </row>
    <row r="522" spans="1:19" ht="12.75" customHeight="1">
      <c r="A522" s="14">
        <v>515</v>
      </c>
      <c r="B522" s="14" t="s">
        <v>6559</v>
      </c>
      <c r="C522" s="16" t="s">
        <v>6560</v>
      </c>
      <c r="D522" s="16" t="s">
        <v>2001</v>
      </c>
      <c r="E522" s="14" t="s">
        <v>6556</v>
      </c>
      <c r="F522" s="14" t="s">
        <v>32</v>
      </c>
      <c r="G522" s="83">
        <v>16</v>
      </c>
      <c r="H522" s="83">
        <v>0</v>
      </c>
      <c r="I522" s="83">
        <v>0</v>
      </c>
      <c r="J522" s="83">
        <v>4640000</v>
      </c>
      <c r="K522" s="83">
        <v>0</v>
      </c>
      <c r="L522" s="83">
        <v>0</v>
      </c>
      <c r="M522" s="83">
        <v>0</v>
      </c>
      <c r="N522" s="83">
        <f t="shared" si="32"/>
        <v>4640000</v>
      </c>
      <c r="O522" s="61">
        <v>4640000</v>
      </c>
      <c r="P522" s="84">
        <f t="shared" si="33"/>
        <v>0</v>
      </c>
      <c r="Q522" s="84">
        <f t="shared" si="34"/>
        <v>0</v>
      </c>
      <c r="R522" s="84">
        <f t="shared" si="35"/>
        <v>0</v>
      </c>
      <c r="S522" s="83"/>
    </row>
    <row r="523" spans="1:19" ht="12.75" customHeight="1">
      <c r="A523" s="14">
        <v>516</v>
      </c>
      <c r="B523" s="14" t="s">
        <v>6561</v>
      </c>
      <c r="C523" s="16" t="s">
        <v>375</v>
      </c>
      <c r="D523" s="16" t="s">
        <v>945</v>
      </c>
      <c r="E523" s="14" t="s">
        <v>6556</v>
      </c>
      <c r="F523" s="14" t="s">
        <v>32</v>
      </c>
      <c r="G523" s="83">
        <v>18</v>
      </c>
      <c r="H523" s="83">
        <v>0</v>
      </c>
      <c r="I523" s="83">
        <v>0</v>
      </c>
      <c r="J523" s="83">
        <v>5220000</v>
      </c>
      <c r="K523" s="83">
        <v>0</v>
      </c>
      <c r="L523" s="83">
        <v>0</v>
      </c>
      <c r="M523" s="83">
        <v>0</v>
      </c>
      <c r="N523" s="83">
        <f t="shared" si="32"/>
        <v>5220000</v>
      </c>
      <c r="O523" s="61">
        <v>5220000</v>
      </c>
      <c r="P523" s="84">
        <f t="shared" si="33"/>
        <v>0</v>
      </c>
      <c r="Q523" s="84">
        <f t="shared" si="34"/>
        <v>0</v>
      </c>
      <c r="R523" s="84">
        <f t="shared" si="35"/>
        <v>0</v>
      </c>
      <c r="S523" s="83"/>
    </row>
    <row r="524" spans="1:19">
      <c r="A524" s="14">
        <v>517</v>
      </c>
      <c r="B524" s="14" t="s">
        <v>6562</v>
      </c>
      <c r="C524" s="16" t="s">
        <v>1451</v>
      </c>
      <c r="D524" s="16" t="s">
        <v>237</v>
      </c>
      <c r="E524" s="14" t="s">
        <v>6556</v>
      </c>
      <c r="F524" s="14" t="s">
        <v>32</v>
      </c>
      <c r="G524" s="83">
        <v>20</v>
      </c>
      <c r="H524" s="83">
        <v>0</v>
      </c>
      <c r="I524" s="83">
        <v>0</v>
      </c>
      <c r="J524" s="83">
        <v>5800000</v>
      </c>
      <c r="K524" s="83">
        <v>0</v>
      </c>
      <c r="L524" s="83">
        <v>0</v>
      </c>
      <c r="M524" s="83">
        <v>0</v>
      </c>
      <c r="N524" s="83">
        <f t="shared" si="32"/>
        <v>5800000</v>
      </c>
      <c r="O524" s="61">
        <v>0</v>
      </c>
      <c r="P524" s="84">
        <f t="shared" si="33"/>
        <v>5800000</v>
      </c>
      <c r="Q524" s="84">
        <f t="shared" si="34"/>
        <v>0</v>
      </c>
      <c r="R524" s="84">
        <f t="shared" si="35"/>
        <v>5800000</v>
      </c>
      <c r="S524" s="83"/>
    </row>
    <row r="525" spans="1:19" ht="12.75" customHeight="1">
      <c r="A525" s="14">
        <v>518</v>
      </c>
      <c r="B525" s="14" t="s">
        <v>6563</v>
      </c>
      <c r="C525" s="16" t="s">
        <v>6006</v>
      </c>
      <c r="D525" s="16" t="s">
        <v>244</v>
      </c>
      <c r="E525" s="14" t="s">
        <v>6556</v>
      </c>
      <c r="F525" s="14" t="s">
        <v>32</v>
      </c>
      <c r="G525" s="83">
        <v>20</v>
      </c>
      <c r="H525" s="83">
        <v>0</v>
      </c>
      <c r="I525" s="83">
        <v>0</v>
      </c>
      <c r="J525" s="83">
        <v>5800000</v>
      </c>
      <c r="K525" s="83">
        <v>0</v>
      </c>
      <c r="L525" s="83">
        <v>0</v>
      </c>
      <c r="M525" s="83">
        <v>0</v>
      </c>
      <c r="N525" s="83">
        <f t="shared" si="32"/>
        <v>5800000</v>
      </c>
      <c r="O525" s="61">
        <v>5800000</v>
      </c>
      <c r="P525" s="84">
        <f t="shared" si="33"/>
        <v>0</v>
      </c>
      <c r="Q525" s="84">
        <f t="shared" si="34"/>
        <v>0</v>
      </c>
      <c r="R525" s="84">
        <f t="shared" si="35"/>
        <v>0</v>
      </c>
      <c r="S525" s="83"/>
    </row>
    <row r="526" spans="1:19" ht="12.75" customHeight="1">
      <c r="A526" s="14">
        <v>519</v>
      </c>
      <c r="B526" s="14" t="s">
        <v>6564</v>
      </c>
      <c r="C526" s="16" t="s">
        <v>514</v>
      </c>
      <c r="D526" s="16" t="s">
        <v>1404</v>
      </c>
      <c r="E526" s="14" t="s">
        <v>6556</v>
      </c>
      <c r="F526" s="14" t="s">
        <v>32</v>
      </c>
      <c r="G526" s="83">
        <v>19</v>
      </c>
      <c r="H526" s="83">
        <v>0</v>
      </c>
      <c r="I526" s="83">
        <v>0</v>
      </c>
      <c r="J526" s="83">
        <v>5510000</v>
      </c>
      <c r="K526" s="83">
        <v>0</v>
      </c>
      <c r="L526" s="83">
        <v>0</v>
      </c>
      <c r="M526" s="83">
        <v>0</v>
      </c>
      <c r="N526" s="83">
        <f t="shared" si="32"/>
        <v>5510000</v>
      </c>
      <c r="O526" s="61">
        <v>5510000</v>
      </c>
      <c r="P526" s="84">
        <f t="shared" si="33"/>
        <v>0</v>
      </c>
      <c r="Q526" s="84">
        <f t="shared" si="34"/>
        <v>0</v>
      </c>
      <c r="R526" s="84">
        <f t="shared" si="35"/>
        <v>0</v>
      </c>
      <c r="S526" s="83"/>
    </row>
    <row r="527" spans="1:19" ht="12.75" customHeight="1">
      <c r="A527" s="14">
        <v>520</v>
      </c>
      <c r="B527" s="14" t="s">
        <v>6565</v>
      </c>
      <c r="C527" s="16" t="s">
        <v>833</v>
      </c>
      <c r="D527" s="16" t="s">
        <v>272</v>
      </c>
      <c r="E527" s="14" t="s">
        <v>6556</v>
      </c>
      <c r="F527" s="14" t="s">
        <v>64</v>
      </c>
      <c r="G527" s="83">
        <v>22</v>
      </c>
      <c r="H527" s="83">
        <v>0</v>
      </c>
      <c r="I527" s="83">
        <v>0</v>
      </c>
      <c r="J527" s="83">
        <v>6380000</v>
      </c>
      <c r="K527" s="83">
        <v>0</v>
      </c>
      <c r="L527" s="83">
        <v>0</v>
      </c>
      <c r="M527" s="83">
        <f>G527*290000*0.7</f>
        <v>4466000</v>
      </c>
      <c r="N527" s="83">
        <f t="shared" si="32"/>
        <v>6380000</v>
      </c>
      <c r="O527" s="61">
        <v>6380000</v>
      </c>
      <c r="P527" s="84">
        <f t="shared" si="33"/>
        <v>0</v>
      </c>
      <c r="Q527" s="84">
        <f t="shared" si="34"/>
        <v>0</v>
      </c>
      <c r="R527" s="84">
        <f t="shared" si="35"/>
        <v>0</v>
      </c>
      <c r="S527" s="83"/>
    </row>
    <row r="528" spans="1:19" ht="12.75" customHeight="1">
      <c r="A528" s="14">
        <v>521</v>
      </c>
      <c r="B528" s="14" t="s">
        <v>6566</v>
      </c>
      <c r="C528" s="16" t="s">
        <v>2834</v>
      </c>
      <c r="D528" s="16" t="s">
        <v>1899</v>
      </c>
      <c r="E528" s="14" t="s">
        <v>6556</v>
      </c>
      <c r="F528" s="14" t="s">
        <v>64</v>
      </c>
      <c r="G528" s="83">
        <v>20</v>
      </c>
      <c r="H528" s="83">
        <v>0</v>
      </c>
      <c r="I528" s="83">
        <v>0</v>
      </c>
      <c r="J528" s="83">
        <v>5800000</v>
      </c>
      <c r="K528" s="83">
        <v>0</v>
      </c>
      <c r="L528" s="83">
        <v>0</v>
      </c>
      <c r="M528" s="83">
        <f>G528*290000*0.7</f>
        <v>4059999.9999999995</v>
      </c>
      <c r="N528" s="83">
        <f t="shared" si="32"/>
        <v>5800000</v>
      </c>
      <c r="O528" s="61">
        <v>5800000</v>
      </c>
      <c r="P528" s="84">
        <f t="shared" si="33"/>
        <v>0</v>
      </c>
      <c r="Q528" s="84">
        <f t="shared" si="34"/>
        <v>0</v>
      </c>
      <c r="R528" s="84">
        <f t="shared" si="35"/>
        <v>0</v>
      </c>
      <c r="S528" s="83"/>
    </row>
    <row r="529" spans="1:19">
      <c r="A529" s="14">
        <v>522</v>
      </c>
      <c r="B529" s="14" t="s">
        <v>6567</v>
      </c>
      <c r="C529" s="16" t="s">
        <v>537</v>
      </c>
      <c r="D529" s="16" t="s">
        <v>84</v>
      </c>
      <c r="E529" s="14" t="s">
        <v>6556</v>
      </c>
      <c r="F529" s="14" t="s">
        <v>32</v>
      </c>
      <c r="G529" s="83">
        <v>14</v>
      </c>
      <c r="H529" s="83">
        <v>0</v>
      </c>
      <c r="I529" s="83">
        <v>0</v>
      </c>
      <c r="J529" s="83">
        <v>4060000</v>
      </c>
      <c r="K529" s="83">
        <v>0</v>
      </c>
      <c r="L529" s="83">
        <v>0</v>
      </c>
      <c r="M529" s="83">
        <v>0</v>
      </c>
      <c r="N529" s="83">
        <f t="shared" si="32"/>
        <v>4060000</v>
      </c>
      <c r="O529" s="61">
        <v>0</v>
      </c>
      <c r="P529" s="84">
        <f t="shared" si="33"/>
        <v>4060000</v>
      </c>
      <c r="Q529" s="84">
        <f t="shared" si="34"/>
        <v>0</v>
      </c>
      <c r="R529" s="84">
        <f t="shared" si="35"/>
        <v>4060000</v>
      </c>
      <c r="S529" s="83"/>
    </row>
    <row r="530" spans="1:19" ht="12.75" customHeight="1">
      <c r="A530" s="14">
        <v>523</v>
      </c>
      <c r="B530" s="14" t="s">
        <v>6568</v>
      </c>
      <c r="C530" s="16" t="s">
        <v>6569</v>
      </c>
      <c r="D530" s="16" t="s">
        <v>36</v>
      </c>
      <c r="E530" s="14" t="s">
        <v>6556</v>
      </c>
      <c r="F530" s="14" t="s">
        <v>32</v>
      </c>
      <c r="G530" s="83">
        <v>22</v>
      </c>
      <c r="H530" s="83">
        <v>0</v>
      </c>
      <c r="I530" s="83">
        <v>0</v>
      </c>
      <c r="J530" s="83">
        <v>6380000</v>
      </c>
      <c r="K530" s="83">
        <v>0</v>
      </c>
      <c r="L530" s="83">
        <v>0</v>
      </c>
      <c r="M530" s="83">
        <v>0</v>
      </c>
      <c r="N530" s="83">
        <f t="shared" si="32"/>
        <v>6380000</v>
      </c>
      <c r="O530" s="61">
        <v>6380000</v>
      </c>
      <c r="P530" s="84">
        <f t="shared" si="33"/>
        <v>0</v>
      </c>
      <c r="Q530" s="84">
        <f t="shared" si="34"/>
        <v>0</v>
      </c>
      <c r="R530" s="84">
        <f t="shared" si="35"/>
        <v>0</v>
      </c>
      <c r="S530" s="83"/>
    </row>
    <row r="531" spans="1:19" ht="12.75" customHeight="1">
      <c r="A531" s="14">
        <v>524</v>
      </c>
      <c r="B531" s="14" t="s">
        <v>6570</v>
      </c>
      <c r="C531" s="16" t="s">
        <v>5962</v>
      </c>
      <c r="D531" s="16" t="s">
        <v>67</v>
      </c>
      <c r="E531" s="14" t="s">
        <v>6556</v>
      </c>
      <c r="F531" s="14" t="s">
        <v>32</v>
      </c>
      <c r="G531" s="83">
        <v>16</v>
      </c>
      <c r="H531" s="83">
        <v>0</v>
      </c>
      <c r="I531" s="83">
        <v>0</v>
      </c>
      <c r="J531" s="83">
        <v>4640000</v>
      </c>
      <c r="K531" s="83">
        <v>0</v>
      </c>
      <c r="L531" s="83">
        <v>0</v>
      </c>
      <c r="M531" s="83">
        <v>0</v>
      </c>
      <c r="N531" s="83">
        <f t="shared" si="32"/>
        <v>4640000</v>
      </c>
      <c r="O531" s="61">
        <v>4640000</v>
      </c>
      <c r="P531" s="84">
        <f t="shared" si="33"/>
        <v>0</v>
      </c>
      <c r="Q531" s="84">
        <f t="shared" si="34"/>
        <v>0</v>
      </c>
      <c r="R531" s="84">
        <f t="shared" si="35"/>
        <v>0</v>
      </c>
      <c r="S531" s="83"/>
    </row>
    <row r="532" spans="1:19" s="88" customFormat="1" ht="12.75" customHeight="1">
      <c r="A532" s="85">
        <v>525</v>
      </c>
      <c r="B532" s="85" t="s">
        <v>6571</v>
      </c>
      <c r="C532" s="86" t="s">
        <v>1249</v>
      </c>
      <c r="D532" s="86" t="s">
        <v>735</v>
      </c>
      <c r="E532" s="85" t="s">
        <v>6556</v>
      </c>
      <c r="F532" s="85" t="s">
        <v>32</v>
      </c>
      <c r="G532" s="87">
        <v>0</v>
      </c>
      <c r="H532" s="87">
        <v>0</v>
      </c>
      <c r="I532" s="87">
        <v>0</v>
      </c>
      <c r="J532" s="87">
        <v>0</v>
      </c>
      <c r="K532" s="87">
        <v>0</v>
      </c>
      <c r="L532" s="87">
        <v>0</v>
      </c>
      <c r="M532" s="87">
        <v>0</v>
      </c>
      <c r="N532" s="87">
        <f t="shared" si="32"/>
        <v>0</v>
      </c>
      <c r="O532" s="61">
        <v>0</v>
      </c>
      <c r="P532" s="84">
        <f t="shared" si="33"/>
        <v>0</v>
      </c>
      <c r="Q532" s="84">
        <f t="shared" si="34"/>
        <v>0</v>
      </c>
      <c r="R532" s="84">
        <f t="shared" si="35"/>
        <v>0</v>
      </c>
      <c r="S532" s="87" t="s">
        <v>6572</v>
      </c>
    </row>
    <row r="533" spans="1:19" ht="12.75" customHeight="1">
      <c r="A533" s="14">
        <v>526</v>
      </c>
      <c r="B533" s="14" t="s">
        <v>6573</v>
      </c>
      <c r="C533" s="16" t="s">
        <v>6574</v>
      </c>
      <c r="D533" s="16" t="s">
        <v>36</v>
      </c>
      <c r="E533" s="14" t="s">
        <v>6556</v>
      </c>
      <c r="F533" s="14" t="s">
        <v>204</v>
      </c>
      <c r="G533" s="83">
        <v>16</v>
      </c>
      <c r="H533" s="83">
        <v>0</v>
      </c>
      <c r="I533" s="83">
        <v>0</v>
      </c>
      <c r="J533" s="83">
        <v>4640000</v>
      </c>
      <c r="K533" s="83">
        <v>0</v>
      </c>
      <c r="L533" s="83">
        <v>0</v>
      </c>
      <c r="M533" s="83">
        <f>G533*290000</f>
        <v>4640000</v>
      </c>
      <c r="N533" s="83">
        <f t="shared" si="32"/>
        <v>4640000</v>
      </c>
      <c r="O533" s="61">
        <v>4640000</v>
      </c>
      <c r="P533" s="84">
        <f t="shared" si="33"/>
        <v>0</v>
      </c>
      <c r="Q533" s="84">
        <f t="shared" si="34"/>
        <v>0</v>
      </c>
      <c r="R533" s="84">
        <f t="shared" si="35"/>
        <v>0</v>
      </c>
      <c r="S533" s="83"/>
    </row>
    <row r="534" spans="1:19" ht="12.75" customHeight="1">
      <c r="A534" s="14">
        <v>527</v>
      </c>
      <c r="B534" s="14" t="s">
        <v>6575</v>
      </c>
      <c r="C534" s="16" t="s">
        <v>514</v>
      </c>
      <c r="D534" s="16" t="s">
        <v>436</v>
      </c>
      <c r="E534" s="14" t="s">
        <v>6556</v>
      </c>
      <c r="F534" s="14" t="s">
        <v>32</v>
      </c>
      <c r="G534" s="83">
        <v>19</v>
      </c>
      <c r="H534" s="83">
        <v>3</v>
      </c>
      <c r="I534" s="83">
        <v>0</v>
      </c>
      <c r="J534" s="83">
        <v>5510000</v>
      </c>
      <c r="K534" s="83">
        <v>870000</v>
      </c>
      <c r="L534" s="83">
        <v>0</v>
      </c>
      <c r="M534" s="83">
        <v>0</v>
      </c>
      <c r="N534" s="83">
        <f t="shared" si="32"/>
        <v>6380000</v>
      </c>
      <c r="O534" s="61">
        <v>6380000</v>
      </c>
      <c r="P534" s="84">
        <f t="shared" si="33"/>
        <v>0</v>
      </c>
      <c r="Q534" s="84">
        <f t="shared" si="34"/>
        <v>0</v>
      </c>
      <c r="R534" s="84">
        <f t="shared" si="35"/>
        <v>0</v>
      </c>
      <c r="S534" s="83"/>
    </row>
    <row r="535" spans="1:19" ht="12.75" customHeight="1">
      <c r="A535" s="14">
        <v>528</v>
      </c>
      <c r="B535" s="14" t="s">
        <v>6576</v>
      </c>
      <c r="C535" s="16" t="s">
        <v>379</v>
      </c>
      <c r="D535" s="16" t="s">
        <v>400</v>
      </c>
      <c r="E535" s="14" t="s">
        <v>6556</v>
      </c>
      <c r="F535" s="14" t="s">
        <v>32</v>
      </c>
      <c r="G535" s="83">
        <v>22</v>
      </c>
      <c r="H535" s="83">
        <v>0</v>
      </c>
      <c r="I535" s="83">
        <v>0</v>
      </c>
      <c r="J535" s="83">
        <v>6380000</v>
      </c>
      <c r="K535" s="83">
        <v>0</v>
      </c>
      <c r="L535" s="83">
        <v>0</v>
      </c>
      <c r="M535" s="83">
        <v>0</v>
      </c>
      <c r="N535" s="83">
        <f t="shared" si="32"/>
        <v>6380000</v>
      </c>
      <c r="O535" s="61">
        <v>6380000</v>
      </c>
      <c r="P535" s="84">
        <f t="shared" si="33"/>
        <v>0</v>
      </c>
      <c r="Q535" s="84">
        <f t="shared" si="34"/>
        <v>0</v>
      </c>
      <c r="R535" s="84">
        <f t="shared" si="35"/>
        <v>0</v>
      </c>
      <c r="S535" s="83"/>
    </row>
    <row r="536" spans="1:19" ht="12.75" customHeight="1">
      <c r="A536" s="14">
        <v>529</v>
      </c>
      <c r="B536" s="14" t="s">
        <v>6577</v>
      </c>
      <c r="C536" s="16" t="s">
        <v>6578</v>
      </c>
      <c r="D536" s="16" t="s">
        <v>101</v>
      </c>
      <c r="E536" s="14" t="s">
        <v>6556</v>
      </c>
      <c r="F536" s="14" t="s">
        <v>32</v>
      </c>
      <c r="G536" s="83">
        <v>19</v>
      </c>
      <c r="H536" s="83">
        <v>0</v>
      </c>
      <c r="I536" s="83">
        <v>0</v>
      </c>
      <c r="J536" s="83">
        <v>5510000</v>
      </c>
      <c r="K536" s="83">
        <v>0</v>
      </c>
      <c r="L536" s="83">
        <v>0</v>
      </c>
      <c r="M536" s="83">
        <v>0</v>
      </c>
      <c r="N536" s="83">
        <f t="shared" si="32"/>
        <v>5510000</v>
      </c>
      <c r="O536" s="61">
        <v>5510000</v>
      </c>
      <c r="P536" s="84">
        <f t="shared" si="33"/>
        <v>0</v>
      </c>
      <c r="Q536" s="84">
        <f t="shared" si="34"/>
        <v>0</v>
      </c>
      <c r="R536" s="84">
        <f t="shared" si="35"/>
        <v>0</v>
      </c>
      <c r="S536" s="83"/>
    </row>
    <row r="537" spans="1:19" ht="12.75" customHeight="1">
      <c r="A537" s="14">
        <v>530</v>
      </c>
      <c r="B537" s="14" t="s">
        <v>6579</v>
      </c>
      <c r="C537" s="16" t="s">
        <v>389</v>
      </c>
      <c r="D537" s="16" t="s">
        <v>135</v>
      </c>
      <c r="E537" s="14" t="s">
        <v>6556</v>
      </c>
      <c r="F537" s="14" t="s">
        <v>32</v>
      </c>
      <c r="G537" s="83">
        <v>21</v>
      </c>
      <c r="H537" s="83">
        <v>0</v>
      </c>
      <c r="I537" s="83">
        <v>0</v>
      </c>
      <c r="J537" s="83">
        <v>6090000</v>
      </c>
      <c r="K537" s="83">
        <v>0</v>
      </c>
      <c r="L537" s="83">
        <v>0</v>
      </c>
      <c r="M537" s="83">
        <v>0</v>
      </c>
      <c r="N537" s="83">
        <f t="shared" si="32"/>
        <v>6090000</v>
      </c>
      <c r="O537" s="61">
        <v>6090000</v>
      </c>
      <c r="P537" s="84">
        <f t="shared" si="33"/>
        <v>0</v>
      </c>
      <c r="Q537" s="84">
        <f t="shared" si="34"/>
        <v>0</v>
      </c>
      <c r="R537" s="84">
        <f t="shared" si="35"/>
        <v>0</v>
      </c>
      <c r="S537" s="83"/>
    </row>
    <row r="538" spans="1:19" ht="12.75" customHeight="1">
      <c r="A538" s="14">
        <v>531</v>
      </c>
      <c r="B538" s="14" t="s">
        <v>6580</v>
      </c>
      <c r="C538" s="16" t="s">
        <v>4362</v>
      </c>
      <c r="D538" s="16" t="s">
        <v>45</v>
      </c>
      <c r="E538" s="14" t="s">
        <v>6556</v>
      </c>
      <c r="F538" s="14" t="s">
        <v>32</v>
      </c>
      <c r="G538" s="83">
        <v>22</v>
      </c>
      <c r="H538" s="83">
        <v>0</v>
      </c>
      <c r="I538" s="83">
        <v>0</v>
      </c>
      <c r="J538" s="83">
        <v>6380000</v>
      </c>
      <c r="K538" s="83">
        <v>0</v>
      </c>
      <c r="L538" s="83">
        <v>0</v>
      </c>
      <c r="M538" s="83">
        <v>0</v>
      </c>
      <c r="N538" s="83">
        <f t="shared" si="32"/>
        <v>6380000</v>
      </c>
      <c r="O538" s="61">
        <v>6380000</v>
      </c>
      <c r="P538" s="84">
        <f t="shared" si="33"/>
        <v>0</v>
      </c>
      <c r="Q538" s="84">
        <f t="shared" si="34"/>
        <v>0</v>
      </c>
      <c r="R538" s="84">
        <f t="shared" si="35"/>
        <v>0</v>
      </c>
      <c r="S538" s="83"/>
    </row>
    <row r="539" spans="1:19">
      <c r="A539" s="14">
        <v>532</v>
      </c>
      <c r="B539" s="14" t="s">
        <v>6581</v>
      </c>
      <c r="C539" s="16" t="s">
        <v>321</v>
      </c>
      <c r="D539" s="16" t="s">
        <v>658</v>
      </c>
      <c r="E539" s="14" t="s">
        <v>6556</v>
      </c>
      <c r="F539" s="14" t="s">
        <v>32</v>
      </c>
      <c r="G539" s="83">
        <v>20</v>
      </c>
      <c r="H539" s="83">
        <v>0</v>
      </c>
      <c r="I539" s="83">
        <v>0</v>
      </c>
      <c r="J539" s="83">
        <v>5800000</v>
      </c>
      <c r="K539" s="83">
        <v>0</v>
      </c>
      <c r="L539" s="83">
        <v>0</v>
      </c>
      <c r="M539" s="83">
        <v>0</v>
      </c>
      <c r="N539" s="83">
        <f t="shared" si="32"/>
        <v>5800000</v>
      </c>
      <c r="O539" s="61">
        <v>0</v>
      </c>
      <c r="P539" s="84">
        <f t="shared" si="33"/>
        <v>5800000</v>
      </c>
      <c r="Q539" s="84">
        <f t="shared" si="34"/>
        <v>0</v>
      </c>
      <c r="R539" s="84">
        <f t="shared" si="35"/>
        <v>5800000</v>
      </c>
      <c r="S539" s="83"/>
    </row>
    <row r="540" spans="1:19" ht="12.75" customHeight="1">
      <c r="A540" s="14">
        <v>533</v>
      </c>
      <c r="B540" s="14" t="s">
        <v>6582</v>
      </c>
      <c r="C540" s="16" t="s">
        <v>6583</v>
      </c>
      <c r="D540" s="16" t="s">
        <v>223</v>
      </c>
      <c r="E540" s="14" t="s">
        <v>6556</v>
      </c>
      <c r="F540" s="14" t="s">
        <v>32</v>
      </c>
      <c r="G540" s="83">
        <v>20</v>
      </c>
      <c r="H540" s="83">
        <v>0</v>
      </c>
      <c r="I540" s="83">
        <v>0</v>
      </c>
      <c r="J540" s="83">
        <v>5800000</v>
      </c>
      <c r="K540" s="83">
        <v>0</v>
      </c>
      <c r="L540" s="83">
        <v>0</v>
      </c>
      <c r="M540" s="83">
        <v>0</v>
      </c>
      <c r="N540" s="83">
        <f t="shared" si="32"/>
        <v>5800000</v>
      </c>
      <c r="O540" s="61">
        <v>5800000</v>
      </c>
      <c r="P540" s="84">
        <f t="shared" si="33"/>
        <v>0</v>
      </c>
      <c r="Q540" s="84">
        <f t="shared" si="34"/>
        <v>0</v>
      </c>
      <c r="R540" s="84">
        <f t="shared" si="35"/>
        <v>0</v>
      </c>
      <c r="S540" s="83"/>
    </row>
    <row r="541" spans="1:19" ht="12.75" customHeight="1">
      <c r="A541" s="14">
        <v>534</v>
      </c>
      <c r="B541" s="14" t="s">
        <v>6584</v>
      </c>
      <c r="C541" s="16" t="s">
        <v>669</v>
      </c>
      <c r="D541" s="16" t="s">
        <v>6585</v>
      </c>
      <c r="E541" s="14" t="s">
        <v>6556</v>
      </c>
      <c r="F541" s="14" t="s">
        <v>32</v>
      </c>
      <c r="G541" s="83">
        <v>20</v>
      </c>
      <c r="H541" s="83">
        <v>0</v>
      </c>
      <c r="I541" s="83">
        <v>0</v>
      </c>
      <c r="J541" s="83">
        <v>5800000</v>
      </c>
      <c r="K541" s="83">
        <v>0</v>
      </c>
      <c r="L541" s="83">
        <v>0</v>
      </c>
      <c r="M541" s="83">
        <v>0</v>
      </c>
      <c r="N541" s="83">
        <f t="shared" si="32"/>
        <v>5800000</v>
      </c>
      <c r="O541" s="61">
        <v>5800000</v>
      </c>
      <c r="P541" s="84">
        <f t="shared" si="33"/>
        <v>0</v>
      </c>
      <c r="Q541" s="84">
        <f t="shared" si="34"/>
        <v>0</v>
      </c>
      <c r="R541" s="84">
        <f t="shared" si="35"/>
        <v>0</v>
      </c>
      <c r="S541" s="83"/>
    </row>
    <row r="542" spans="1:19" ht="12.75" customHeight="1">
      <c r="A542" s="14">
        <v>535</v>
      </c>
      <c r="B542" s="14" t="s">
        <v>6586</v>
      </c>
      <c r="C542" s="16" t="s">
        <v>141</v>
      </c>
      <c r="D542" s="16" t="s">
        <v>192</v>
      </c>
      <c r="E542" s="14" t="s">
        <v>6556</v>
      </c>
      <c r="F542" s="14" t="s">
        <v>32</v>
      </c>
      <c r="G542" s="83">
        <v>20</v>
      </c>
      <c r="H542" s="83">
        <v>0</v>
      </c>
      <c r="I542" s="83">
        <v>0</v>
      </c>
      <c r="J542" s="83">
        <v>5800000</v>
      </c>
      <c r="K542" s="83">
        <v>0</v>
      </c>
      <c r="L542" s="83">
        <v>0</v>
      </c>
      <c r="M542" s="83">
        <v>0</v>
      </c>
      <c r="N542" s="83">
        <f t="shared" si="32"/>
        <v>5800000</v>
      </c>
      <c r="O542" s="61">
        <v>5800000</v>
      </c>
      <c r="P542" s="84">
        <f t="shared" si="33"/>
        <v>0</v>
      </c>
      <c r="Q542" s="84">
        <f t="shared" si="34"/>
        <v>0</v>
      </c>
      <c r="R542" s="84">
        <f t="shared" si="35"/>
        <v>0</v>
      </c>
      <c r="S542" s="83"/>
    </row>
    <row r="543" spans="1:19" ht="12.75" customHeight="1">
      <c r="A543" s="14">
        <v>536</v>
      </c>
      <c r="B543" s="14" t="s">
        <v>6587</v>
      </c>
      <c r="C543" s="16" t="s">
        <v>448</v>
      </c>
      <c r="D543" s="16" t="s">
        <v>192</v>
      </c>
      <c r="E543" s="14" t="s">
        <v>6556</v>
      </c>
      <c r="F543" s="14" t="s">
        <v>32</v>
      </c>
      <c r="G543" s="83">
        <v>20</v>
      </c>
      <c r="H543" s="83">
        <v>0</v>
      </c>
      <c r="I543" s="83">
        <v>0</v>
      </c>
      <c r="J543" s="83">
        <v>5800000</v>
      </c>
      <c r="K543" s="83">
        <v>0</v>
      </c>
      <c r="L543" s="83">
        <v>0</v>
      </c>
      <c r="M543" s="83">
        <v>0</v>
      </c>
      <c r="N543" s="83">
        <f t="shared" si="32"/>
        <v>5800000</v>
      </c>
      <c r="O543" s="61">
        <v>5800000</v>
      </c>
      <c r="P543" s="84">
        <f t="shared" si="33"/>
        <v>0</v>
      </c>
      <c r="Q543" s="84">
        <f t="shared" si="34"/>
        <v>0</v>
      </c>
      <c r="R543" s="84">
        <f t="shared" si="35"/>
        <v>0</v>
      </c>
      <c r="S543" s="83"/>
    </row>
    <row r="544" spans="1:19" ht="12.75" customHeight="1">
      <c r="A544" s="14">
        <v>537</v>
      </c>
      <c r="B544" s="14" t="s">
        <v>6588</v>
      </c>
      <c r="C544" s="16" t="s">
        <v>50</v>
      </c>
      <c r="D544" s="16" t="s">
        <v>39</v>
      </c>
      <c r="E544" s="14" t="s">
        <v>6556</v>
      </c>
      <c r="F544" s="14" t="s">
        <v>32</v>
      </c>
      <c r="G544" s="83">
        <v>20</v>
      </c>
      <c r="H544" s="83">
        <v>0</v>
      </c>
      <c r="I544" s="83">
        <v>0</v>
      </c>
      <c r="J544" s="83">
        <v>5800000</v>
      </c>
      <c r="K544" s="83">
        <v>0</v>
      </c>
      <c r="L544" s="83">
        <v>0</v>
      </c>
      <c r="M544" s="83">
        <v>0</v>
      </c>
      <c r="N544" s="83">
        <f t="shared" si="32"/>
        <v>5800000</v>
      </c>
      <c r="O544" s="61">
        <v>5800000</v>
      </c>
      <c r="P544" s="84">
        <f t="shared" si="33"/>
        <v>0</v>
      </c>
      <c r="Q544" s="84">
        <f t="shared" si="34"/>
        <v>0</v>
      </c>
      <c r="R544" s="84">
        <f t="shared" si="35"/>
        <v>0</v>
      </c>
      <c r="S544" s="83"/>
    </row>
    <row r="545" spans="1:19">
      <c r="A545" s="14">
        <v>538</v>
      </c>
      <c r="B545" s="14" t="s">
        <v>6589</v>
      </c>
      <c r="C545" s="16" t="s">
        <v>1606</v>
      </c>
      <c r="D545" s="16" t="s">
        <v>223</v>
      </c>
      <c r="E545" s="14" t="s">
        <v>6556</v>
      </c>
      <c r="F545" s="14" t="s">
        <v>32</v>
      </c>
      <c r="G545" s="83">
        <v>19</v>
      </c>
      <c r="H545" s="83">
        <v>0</v>
      </c>
      <c r="I545" s="83">
        <v>0</v>
      </c>
      <c r="J545" s="83">
        <v>5510000</v>
      </c>
      <c r="K545" s="83">
        <v>0</v>
      </c>
      <c r="L545" s="83">
        <v>0</v>
      </c>
      <c r="M545" s="83">
        <v>0</v>
      </c>
      <c r="N545" s="83">
        <f t="shared" si="32"/>
        <v>5510000</v>
      </c>
      <c r="O545" s="61">
        <v>0</v>
      </c>
      <c r="P545" s="84">
        <f t="shared" si="33"/>
        <v>5510000</v>
      </c>
      <c r="Q545" s="84">
        <f t="shared" si="34"/>
        <v>0</v>
      </c>
      <c r="R545" s="84">
        <f t="shared" si="35"/>
        <v>5510000</v>
      </c>
      <c r="S545" s="83"/>
    </row>
    <row r="546" spans="1:19" ht="12.75" customHeight="1">
      <c r="A546" s="14">
        <v>539</v>
      </c>
      <c r="B546" s="14" t="s">
        <v>6590</v>
      </c>
      <c r="C546" s="16" t="s">
        <v>698</v>
      </c>
      <c r="D546" s="16" t="s">
        <v>135</v>
      </c>
      <c r="E546" s="14" t="s">
        <v>6556</v>
      </c>
      <c r="F546" s="14" t="s">
        <v>32</v>
      </c>
      <c r="G546" s="83">
        <v>16</v>
      </c>
      <c r="H546" s="83">
        <v>0</v>
      </c>
      <c r="I546" s="83">
        <v>7</v>
      </c>
      <c r="J546" s="83">
        <v>4640000</v>
      </c>
      <c r="K546" s="83">
        <v>0</v>
      </c>
      <c r="L546" s="83">
        <v>2030000</v>
      </c>
      <c r="M546" s="83">
        <v>0</v>
      </c>
      <c r="N546" s="83">
        <f t="shared" si="32"/>
        <v>6670000</v>
      </c>
      <c r="O546" s="61">
        <v>6670000</v>
      </c>
      <c r="P546" s="84">
        <f t="shared" si="33"/>
        <v>0</v>
      </c>
      <c r="Q546" s="84">
        <f t="shared" si="34"/>
        <v>0</v>
      </c>
      <c r="R546" s="84">
        <f t="shared" si="35"/>
        <v>0</v>
      </c>
      <c r="S546" s="83"/>
    </row>
    <row r="547" spans="1:19" ht="12.75" customHeight="1">
      <c r="A547" s="14">
        <v>540</v>
      </c>
      <c r="B547" s="14" t="s">
        <v>6591</v>
      </c>
      <c r="C547" s="16" t="s">
        <v>6592</v>
      </c>
      <c r="D547" s="16" t="s">
        <v>36</v>
      </c>
      <c r="E547" s="14" t="s">
        <v>6556</v>
      </c>
      <c r="F547" s="14" t="s">
        <v>32</v>
      </c>
      <c r="G547" s="83">
        <v>22</v>
      </c>
      <c r="H547" s="83">
        <v>0</v>
      </c>
      <c r="I547" s="83">
        <v>0</v>
      </c>
      <c r="J547" s="83">
        <v>6380000</v>
      </c>
      <c r="K547" s="83">
        <v>0</v>
      </c>
      <c r="L547" s="83">
        <v>0</v>
      </c>
      <c r="M547" s="83">
        <v>0</v>
      </c>
      <c r="N547" s="83">
        <f t="shared" si="32"/>
        <v>6380000</v>
      </c>
      <c r="O547" s="61">
        <v>6380000</v>
      </c>
      <c r="P547" s="84">
        <f t="shared" si="33"/>
        <v>0</v>
      </c>
      <c r="Q547" s="84">
        <f t="shared" si="34"/>
        <v>0</v>
      </c>
      <c r="R547" s="84">
        <f t="shared" si="35"/>
        <v>0</v>
      </c>
      <c r="S547" s="83"/>
    </row>
    <row r="548" spans="1:19" ht="12.75" customHeight="1">
      <c r="A548" s="14">
        <v>541</v>
      </c>
      <c r="B548" s="14" t="s">
        <v>6593</v>
      </c>
      <c r="C548" s="16" t="s">
        <v>6594</v>
      </c>
      <c r="D548" s="16" t="s">
        <v>403</v>
      </c>
      <c r="E548" s="14" t="s">
        <v>6556</v>
      </c>
      <c r="F548" s="14" t="s">
        <v>64</v>
      </c>
      <c r="G548" s="83">
        <v>20</v>
      </c>
      <c r="H548" s="83">
        <v>0</v>
      </c>
      <c r="I548" s="83">
        <v>0</v>
      </c>
      <c r="J548" s="83">
        <v>5800000</v>
      </c>
      <c r="K548" s="83">
        <v>0</v>
      </c>
      <c r="L548" s="83">
        <v>0</v>
      </c>
      <c r="M548" s="83">
        <f>G548*290000*0.7</f>
        <v>4059999.9999999995</v>
      </c>
      <c r="N548" s="83">
        <f t="shared" si="32"/>
        <v>5800000</v>
      </c>
      <c r="O548" s="61">
        <v>5800000</v>
      </c>
      <c r="P548" s="84">
        <f t="shared" si="33"/>
        <v>0</v>
      </c>
      <c r="Q548" s="84">
        <f t="shared" si="34"/>
        <v>0</v>
      </c>
      <c r="R548" s="84">
        <f t="shared" si="35"/>
        <v>0</v>
      </c>
      <c r="S548" s="83"/>
    </row>
    <row r="549" spans="1:19" ht="12.75" customHeight="1">
      <c r="A549" s="14">
        <v>542</v>
      </c>
      <c r="B549" s="14" t="s">
        <v>6595</v>
      </c>
      <c r="C549" s="16" t="s">
        <v>1291</v>
      </c>
      <c r="D549" s="16" t="s">
        <v>195</v>
      </c>
      <c r="E549" s="14" t="s">
        <v>6556</v>
      </c>
      <c r="F549" s="14" t="s">
        <v>32</v>
      </c>
      <c r="G549" s="83">
        <v>23</v>
      </c>
      <c r="H549" s="83">
        <v>0</v>
      </c>
      <c r="I549" s="83">
        <v>0</v>
      </c>
      <c r="J549" s="83">
        <v>6670000</v>
      </c>
      <c r="K549" s="83">
        <v>0</v>
      </c>
      <c r="L549" s="83">
        <v>0</v>
      </c>
      <c r="M549" s="83">
        <v>0</v>
      </c>
      <c r="N549" s="83">
        <f t="shared" si="32"/>
        <v>6670000</v>
      </c>
      <c r="O549" s="61">
        <v>6670000</v>
      </c>
      <c r="P549" s="84">
        <f t="shared" si="33"/>
        <v>0</v>
      </c>
      <c r="Q549" s="84">
        <f t="shared" si="34"/>
        <v>0</v>
      </c>
      <c r="R549" s="84">
        <f t="shared" si="35"/>
        <v>0</v>
      </c>
      <c r="S549" s="83"/>
    </row>
    <row r="550" spans="1:19" ht="12.75" customHeight="1">
      <c r="A550" s="14">
        <v>543</v>
      </c>
      <c r="B550" s="14" t="s">
        <v>6596</v>
      </c>
      <c r="C550" s="16" t="s">
        <v>1247</v>
      </c>
      <c r="D550" s="16" t="s">
        <v>192</v>
      </c>
      <c r="E550" s="14" t="s">
        <v>6556</v>
      </c>
      <c r="F550" s="14" t="s">
        <v>32</v>
      </c>
      <c r="G550" s="83">
        <v>19</v>
      </c>
      <c r="H550" s="83">
        <v>0</v>
      </c>
      <c r="I550" s="83">
        <v>0</v>
      </c>
      <c r="J550" s="83">
        <v>5510000</v>
      </c>
      <c r="K550" s="83">
        <v>0</v>
      </c>
      <c r="L550" s="83">
        <v>0</v>
      </c>
      <c r="M550" s="83">
        <v>0</v>
      </c>
      <c r="N550" s="83">
        <f t="shared" si="32"/>
        <v>5510000</v>
      </c>
      <c r="O550" s="61">
        <v>5510000</v>
      </c>
      <c r="P550" s="84">
        <f t="shared" si="33"/>
        <v>0</v>
      </c>
      <c r="Q550" s="84">
        <f t="shared" si="34"/>
        <v>0</v>
      </c>
      <c r="R550" s="84">
        <f t="shared" si="35"/>
        <v>0</v>
      </c>
      <c r="S550" s="83"/>
    </row>
    <row r="551" spans="1:19">
      <c r="A551" s="14">
        <v>544</v>
      </c>
      <c r="B551" s="14" t="s">
        <v>6597</v>
      </c>
      <c r="C551" s="16" t="s">
        <v>4574</v>
      </c>
      <c r="D551" s="16" t="s">
        <v>835</v>
      </c>
      <c r="E551" s="14" t="s">
        <v>6556</v>
      </c>
      <c r="F551" s="14" t="s">
        <v>32</v>
      </c>
      <c r="G551" s="83">
        <v>23</v>
      </c>
      <c r="H551" s="83">
        <v>0</v>
      </c>
      <c r="I551" s="83">
        <v>0</v>
      </c>
      <c r="J551" s="83">
        <v>6670000</v>
      </c>
      <c r="K551" s="83">
        <v>0</v>
      </c>
      <c r="L551" s="83">
        <v>0</v>
      </c>
      <c r="M551" s="83">
        <v>0</v>
      </c>
      <c r="N551" s="83">
        <f t="shared" si="32"/>
        <v>6670000</v>
      </c>
      <c r="O551" s="61">
        <v>0</v>
      </c>
      <c r="P551" s="84">
        <f t="shared" si="33"/>
        <v>6670000</v>
      </c>
      <c r="Q551" s="84">
        <f t="shared" si="34"/>
        <v>0</v>
      </c>
      <c r="R551" s="84">
        <f t="shared" si="35"/>
        <v>6670000</v>
      </c>
      <c r="S551" s="83"/>
    </row>
    <row r="552" spans="1:19" ht="12.75" customHeight="1">
      <c r="A552" s="14">
        <v>545</v>
      </c>
      <c r="B552" s="14" t="s">
        <v>6598</v>
      </c>
      <c r="C552" s="16" t="s">
        <v>1931</v>
      </c>
      <c r="D552" s="16" t="s">
        <v>84</v>
      </c>
      <c r="E552" s="14" t="s">
        <v>6556</v>
      </c>
      <c r="F552" s="14" t="s">
        <v>32</v>
      </c>
      <c r="G552" s="83">
        <v>19</v>
      </c>
      <c r="H552" s="83">
        <v>0</v>
      </c>
      <c r="I552" s="83">
        <v>0</v>
      </c>
      <c r="J552" s="83">
        <v>5510000</v>
      </c>
      <c r="K552" s="83">
        <v>0</v>
      </c>
      <c r="L552" s="83">
        <v>0</v>
      </c>
      <c r="M552" s="83">
        <v>0</v>
      </c>
      <c r="N552" s="83">
        <f t="shared" si="32"/>
        <v>5510000</v>
      </c>
      <c r="O552" s="61">
        <v>5510000</v>
      </c>
      <c r="P552" s="84">
        <f t="shared" si="33"/>
        <v>0</v>
      </c>
      <c r="Q552" s="84">
        <f t="shared" si="34"/>
        <v>0</v>
      </c>
      <c r="R552" s="84">
        <f t="shared" si="35"/>
        <v>0</v>
      </c>
      <c r="S552" s="83"/>
    </row>
    <row r="553" spans="1:19" ht="12.75" customHeight="1">
      <c r="A553" s="14">
        <v>546</v>
      </c>
      <c r="B553" s="14" t="s">
        <v>6599</v>
      </c>
      <c r="C553" s="16" t="s">
        <v>6600</v>
      </c>
      <c r="D553" s="16" t="s">
        <v>67</v>
      </c>
      <c r="E553" s="14" t="s">
        <v>6556</v>
      </c>
      <c r="F553" s="14" t="s">
        <v>32</v>
      </c>
      <c r="G553" s="83">
        <v>20</v>
      </c>
      <c r="H553" s="83">
        <v>0</v>
      </c>
      <c r="I553" s="83">
        <v>0</v>
      </c>
      <c r="J553" s="83">
        <v>5800000</v>
      </c>
      <c r="K553" s="83">
        <v>0</v>
      </c>
      <c r="L553" s="83">
        <v>0</v>
      </c>
      <c r="M553" s="83">
        <v>0</v>
      </c>
      <c r="N553" s="83">
        <f t="shared" si="32"/>
        <v>5800000</v>
      </c>
      <c r="O553" s="61">
        <v>5800000</v>
      </c>
      <c r="P553" s="84">
        <f t="shared" si="33"/>
        <v>0</v>
      </c>
      <c r="Q553" s="84">
        <f t="shared" si="34"/>
        <v>0</v>
      </c>
      <c r="R553" s="84">
        <f t="shared" si="35"/>
        <v>0</v>
      </c>
      <c r="S553" s="83"/>
    </row>
    <row r="554" spans="1:19" ht="12.75" customHeight="1">
      <c r="A554" s="14">
        <v>547</v>
      </c>
      <c r="B554" s="14" t="s">
        <v>6601</v>
      </c>
      <c r="C554" s="16" t="s">
        <v>86</v>
      </c>
      <c r="D554" s="16" t="s">
        <v>403</v>
      </c>
      <c r="E554" s="14" t="s">
        <v>6556</v>
      </c>
      <c r="F554" s="14" t="s">
        <v>32</v>
      </c>
      <c r="G554" s="83">
        <v>26</v>
      </c>
      <c r="H554" s="83">
        <v>3</v>
      </c>
      <c r="I554" s="83">
        <v>0</v>
      </c>
      <c r="J554" s="83">
        <v>7540000</v>
      </c>
      <c r="K554" s="83">
        <v>870000</v>
      </c>
      <c r="L554" s="83">
        <v>0</v>
      </c>
      <c r="M554" s="83">
        <v>0</v>
      </c>
      <c r="N554" s="83">
        <f t="shared" si="32"/>
        <v>8410000</v>
      </c>
      <c r="O554" s="61">
        <v>8410000</v>
      </c>
      <c r="P554" s="84">
        <f t="shared" si="33"/>
        <v>0</v>
      </c>
      <c r="Q554" s="84">
        <f t="shared" si="34"/>
        <v>0</v>
      </c>
      <c r="R554" s="84">
        <f t="shared" si="35"/>
        <v>0</v>
      </c>
      <c r="S554" s="83"/>
    </row>
    <row r="555" spans="1:19" s="29" customFormat="1" ht="12.75" customHeight="1">
      <c r="A555" s="20">
        <v>548</v>
      </c>
      <c r="B555" s="20" t="s">
        <v>6602</v>
      </c>
      <c r="C555" s="22" t="s">
        <v>1451</v>
      </c>
      <c r="D555" s="22" t="s">
        <v>84</v>
      </c>
      <c r="E555" s="20" t="s">
        <v>6556</v>
      </c>
      <c r="F555" s="20" t="s">
        <v>32</v>
      </c>
      <c r="G555" s="63">
        <v>0</v>
      </c>
      <c r="H555" s="63">
        <v>0</v>
      </c>
      <c r="I555" s="63">
        <v>0</v>
      </c>
      <c r="J555" s="63">
        <v>0</v>
      </c>
      <c r="K555" s="63">
        <v>0</v>
      </c>
      <c r="L555" s="63">
        <v>0</v>
      </c>
      <c r="M555" s="63">
        <v>0</v>
      </c>
      <c r="N555" s="63">
        <f t="shared" si="32"/>
        <v>0</v>
      </c>
      <c r="O555" s="61">
        <v>0</v>
      </c>
      <c r="P555" s="84">
        <f t="shared" si="33"/>
        <v>0</v>
      </c>
      <c r="Q555" s="84">
        <f t="shared" si="34"/>
        <v>0</v>
      </c>
      <c r="R555" s="84">
        <f t="shared" si="35"/>
        <v>0</v>
      </c>
      <c r="S555" s="63" t="s">
        <v>6603</v>
      </c>
    </row>
    <row r="556" spans="1:19">
      <c r="A556" s="14">
        <v>549</v>
      </c>
      <c r="B556" s="14" t="s">
        <v>6604</v>
      </c>
      <c r="C556" s="16" t="s">
        <v>6605</v>
      </c>
      <c r="D556" s="16" t="s">
        <v>67</v>
      </c>
      <c r="E556" s="14" t="s">
        <v>6556</v>
      </c>
      <c r="F556" s="14" t="s">
        <v>32</v>
      </c>
      <c r="G556" s="83">
        <v>19</v>
      </c>
      <c r="H556" s="83">
        <v>0</v>
      </c>
      <c r="I556" s="83">
        <v>0</v>
      </c>
      <c r="J556" s="83">
        <v>5510000</v>
      </c>
      <c r="K556" s="83">
        <v>0</v>
      </c>
      <c r="L556" s="83">
        <v>0</v>
      </c>
      <c r="M556" s="83">
        <v>0</v>
      </c>
      <c r="N556" s="83">
        <f t="shared" si="32"/>
        <v>5510000</v>
      </c>
      <c r="O556" s="61">
        <v>0</v>
      </c>
      <c r="P556" s="84">
        <f t="shared" si="33"/>
        <v>5510000</v>
      </c>
      <c r="Q556" s="84">
        <f t="shared" si="34"/>
        <v>0</v>
      </c>
      <c r="R556" s="84">
        <f t="shared" si="35"/>
        <v>5510000</v>
      </c>
      <c r="S556" s="83"/>
    </row>
    <row r="557" spans="1:19" ht="12.75" customHeight="1">
      <c r="A557" s="14">
        <v>550</v>
      </c>
      <c r="B557" s="14" t="s">
        <v>6606</v>
      </c>
      <c r="C557" s="16" t="s">
        <v>141</v>
      </c>
      <c r="D557" s="16" t="s">
        <v>192</v>
      </c>
      <c r="E557" s="14" t="s">
        <v>6556</v>
      </c>
      <c r="F557" s="14" t="s">
        <v>32</v>
      </c>
      <c r="G557" s="83">
        <v>17</v>
      </c>
      <c r="H557" s="83">
        <v>0</v>
      </c>
      <c r="I557" s="83">
        <v>0</v>
      </c>
      <c r="J557" s="83">
        <v>4930000</v>
      </c>
      <c r="K557" s="83">
        <v>0</v>
      </c>
      <c r="L557" s="83">
        <v>0</v>
      </c>
      <c r="M557" s="83">
        <v>0</v>
      </c>
      <c r="N557" s="83">
        <f t="shared" si="32"/>
        <v>4930000</v>
      </c>
      <c r="O557" s="61">
        <v>4930000</v>
      </c>
      <c r="P557" s="84">
        <f t="shared" si="33"/>
        <v>0</v>
      </c>
      <c r="Q557" s="84">
        <f t="shared" si="34"/>
        <v>0</v>
      </c>
      <c r="R557" s="84">
        <f t="shared" si="35"/>
        <v>0</v>
      </c>
      <c r="S557" s="83"/>
    </row>
    <row r="558" spans="1:19">
      <c r="A558" s="14">
        <v>551</v>
      </c>
      <c r="B558" s="14" t="s">
        <v>6607</v>
      </c>
      <c r="C558" s="16" t="s">
        <v>5858</v>
      </c>
      <c r="D558" s="16" t="s">
        <v>1801</v>
      </c>
      <c r="E558" s="14" t="s">
        <v>6556</v>
      </c>
      <c r="F558" s="14" t="s">
        <v>32</v>
      </c>
      <c r="G558" s="83">
        <v>21</v>
      </c>
      <c r="H558" s="83">
        <v>0</v>
      </c>
      <c r="I558" s="83">
        <v>0</v>
      </c>
      <c r="J558" s="83">
        <v>6090000</v>
      </c>
      <c r="K558" s="83">
        <v>0</v>
      </c>
      <c r="L558" s="83">
        <v>0</v>
      </c>
      <c r="M558" s="83">
        <v>0</v>
      </c>
      <c r="N558" s="83">
        <f t="shared" si="32"/>
        <v>6090000</v>
      </c>
      <c r="O558" s="61">
        <v>0</v>
      </c>
      <c r="P558" s="84">
        <f t="shared" si="33"/>
        <v>6090000</v>
      </c>
      <c r="Q558" s="84">
        <f t="shared" si="34"/>
        <v>0</v>
      </c>
      <c r="R558" s="84">
        <f t="shared" si="35"/>
        <v>6090000</v>
      </c>
      <c r="S558" s="83"/>
    </row>
    <row r="559" spans="1:19" ht="12.75" customHeight="1">
      <c r="A559" s="14">
        <v>552</v>
      </c>
      <c r="B559" s="14" t="s">
        <v>6608</v>
      </c>
      <c r="C559" s="16" t="s">
        <v>6609</v>
      </c>
      <c r="D559" s="16" t="s">
        <v>132</v>
      </c>
      <c r="E559" s="14" t="s">
        <v>6556</v>
      </c>
      <c r="F559" s="14" t="s">
        <v>32</v>
      </c>
      <c r="G559" s="83">
        <v>21</v>
      </c>
      <c r="H559" s="83">
        <v>0</v>
      </c>
      <c r="I559" s="83">
        <v>0</v>
      </c>
      <c r="J559" s="83">
        <v>6090000</v>
      </c>
      <c r="K559" s="83">
        <v>0</v>
      </c>
      <c r="L559" s="83">
        <v>0</v>
      </c>
      <c r="M559" s="83">
        <v>0</v>
      </c>
      <c r="N559" s="83">
        <f t="shared" si="32"/>
        <v>6090000</v>
      </c>
      <c r="O559" s="61">
        <v>6090000</v>
      </c>
      <c r="P559" s="84">
        <f t="shared" si="33"/>
        <v>0</v>
      </c>
      <c r="Q559" s="84">
        <f t="shared" si="34"/>
        <v>0</v>
      </c>
      <c r="R559" s="84">
        <f t="shared" si="35"/>
        <v>0</v>
      </c>
      <c r="S559" s="83"/>
    </row>
    <row r="560" spans="1:19" ht="12.75" customHeight="1">
      <c r="A560" s="14">
        <v>553</v>
      </c>
      <c r="B560" s="14" t="s">
        <v>6610</v>
      </c>
      <c r="C560" s="16" t="s">
        <v>4616</v>
      </c>
      <c r="D560" s="16" t="s">
        <v>84</v>
      </c>
      <c r="E560" s="14" t="s">
        <v>6556</v>
      </c>
      <c r="F560" s="14" t="s">
        <v>32</v>
      </c>
      <c r="G560" s="83">
        <v>18</v>
      </c>
      <c r="H560" s="83">
        <v>0</v>
      </c>
      <c r="I560" s="83">
        <v>0</v>
      </c>
      <c r="J560" s="83">
        <v>5220000</v>
      </c>
      <c r="K560" s="83">
        <v>0</v>
      </c>
      <c r="L560" s="83">
        <v>0</v>
      </c>
      <c r="M560" s="83">
        <v>0</v>
      </c>
      <c r="N560" s="83">
        <f t="shared" si="32"/>
        <v>5220000</v>
      </c>
      <c r="O560" s="61">
        <v>5220000</v>
      </c>
      <c r="P560" s="84">
        <f t="shared" si="33"/>
        <v>0</v>
      </c>
      <c r="Q560" s="84">
        <f t="shared" si="34"/>
        <v>0</v>
      </c>
      <c r="R560" s="84">
        <f t="shared" si="35"/>
        <v>0</v>
      </c>
      <c r="S560" s="83"/>
    </row>
    <row r="561" spans="1:19" ht="12.75" customHeight="1">
      <c r="A561" s="14">
        <v>554</v>
      </c>
      <c r="B561" s="14" t="s">
        <v>6611</v>
      </c>
      <c r="C561" s="16" t="s">
        <v>282</v>
      </c>
      <c r="D561" s="16" t="s">
        <v>275</v>
      </c>
      <c r="E561" s="14" t="s">
        <v>6556</v>
      </c>
      <c r="F561" s="14" t="s">
        <v>32</v>
      </c>
      <c r="G561" s="83">
        <v>20</v>
      </c>
      <c r="H561" s="83">
        <v>0</v>
      </c>
      <c r="I561" s="83">
        <v>0</v>
      </c>
      <c r="J561" s="83">
        <v>5800000</v>
      </c>
      <c r="K561" s="83">
        <v>0</v>
      </c>
      <c r="L561" s="83">
        <v>0</v>
      </c>
      <c r="M561" s="83">
        <v>0</v>
      </c>
      <c r="N561" s="83">
        <f t="shared" si="32"/>
        <v>5800000</v>
      </c>
      <c r="O561" s="61">
        <v>5800000</v>
      </c>
      <c r="P561" s="84">
        <f t="shared" si="33"/>
        <v>0</v>
      </c>
      <c r="Q561" s="84">
        <f t="shared" si="34"/>
        <v>0</v>
      </c>
      <c r="R561" s="84">
        <f t="shared" si="35"/>
        <v>0</v>
      </c>
      <c r="S561" s="83"/>
    </row>
    <row r="562" spans="1:19" ht="12.75" customHeight="1">
      <c r="A562" s="14">
        <v>555</v>
      </c>
      <c r="B562" s="14" t="s">
        <v>6612</v>
      </c>
      <c r="C562" s="16" t="s">
        <v>213</v>
      </c>
      <c r="D562" s="16" t="s">
        <v>400</v>
      </c>
      <c r="E562" s="14" t="s">
        <v>6556</v>
      </c>
      <c r="F562" s="14" t="s">
        <v>32</v>
      </c>
      <c r="G562" s="83">
        <v>19</v>
      </c>
      <c r="H562" s="83">
        <v>0</v>
      </c>
      <c r="I562" s="83">
        <v>0</v>
      </c>
      <c r="J562" s="83">
        <v>5510000</v>
      </c>
      <c r="K562" s="83">
        <v>0</v>
      </c>
      <c r="L562" s="83">
        <v>0</v>
      </c>
      <c r="M562" s="83">
        <v>0</v>
      </c>
      <c r="N562" s="83">
        <f t="shared" si="32"/>
        <v>5510000</v>
      </c>
      <c r="O562" s="61">
        <v>5510000</v>
      </c>
      <c r="P562" s="84">
        <f t="shared" si="33"/>
        <v>0</v>
      </c>
      <c r="Q562" s="84">
        <f t="shared" si="34"/>
        <v>0</v>
      </c>
      <c r="R562" s="84">
        <f t="shared" si="35"/>
        <v>0</v>
      </c>
      <c r="S562" s="83"/>
    </row>
    <row r="563" spans="1:19" ht="12.75" customHeight="1">
      <c r="A563" s="14">
        <v>556</v>
      </c>
      <c r="B563" s="14" t="s">
        <v>6613</v>
      </c>
      <c r="C563" s="16" t="s">
        <v>3793</v>
      </c>
      <c r="D563" s="16" t="s">
        <v>259</v>
      </c>
      <c r="E563" s="14" t="s">
        <v>6556</v>
      </c>
      <c r="F563" s="14" t="s">
        <v>32</v>
      </c>
      <c r="G563" s="83">
        <v>18</v>
      </c>
      <c r="H563" s="83">
        <v>0</v>
      </c>
      <c r="I563" s="83">
        <v>0</v>
      </c>
      <c r="J563" s="83">
        <v>5220000</v>
      </c>
      <c r="K563" s="83">
        <v>0</v>
      </c>
      <c r="L563" s="83">
        <v>0</v>
      </c>
      <c r="M563" s="83">
        <v>0</v>
      </c>
      <c r="N563" s="83">
        <f t="shared" si="32"/>
        <v>5220000</v>
      </c>
      <c r="O563" s="61">
        <v>5220000</v>
      </c>
      <c r="P563" s="84">
        <f t="shared" si="33"/>
        <v>0</v>
      </c>
      <c r="Q563" s="84">
        <f t="shared" si="34"/>
        <v>0</v>
      </c>
      <c r="R563" s="84">
        <f t="shared" si="35"/>
        <v>0</v>
      </c>
      <c r="S563" s="83"/>
    </row>
    <row r="564" spans="1:19" ht="12.75" customHeight="1">
      <c r="A564" s="14">
        <v>557</v>
      </c>
      <c r="B564" s="14" t="s">
        <v>6614</v>
      </c>
      <c r="C564" s="16" t="s">
        <v>5433</v>
      </c>
      <c r="D564" s="16" t="s">
        <v>192</v>
      </c>
      <c r="E564" s="14" t="s">
        <v>6556</v>
      </c>
      <c r="F564" s="14" t="s">
        <v>32</v>
      </c>
      <c r="G564" s="83">
        <v>21</v>
      </c>
      <c r="H564" s="83">
        <v>0</v>
      </c>
      <c r="I564" s="83">
        <v>0</v>
      </c>
      <c r="J564" s="83">
        <v>6090000</v>
      </c>
      <c r="K564" s="83">
        <v>0</v>
      </c>
      <c r="L564" s="83">
        <v>0</v>
      </c>
      <c r="M564" s="83">
        <v>0</v>
      </c>
      <c r="N564" s="83">
        <f t="shared" si="32"/>
        <v>6090000</v>
      </c>
      <c r="O564" s="61">
        <v>6090000</v>
      </c>
      <c r="P564" s="84">
        <f t="shared" si="33"/>
        <v>0</v>
      </c>
      <c r="Q564" s="84">
        <f t="shared" si="34"/>
        <v>0</v>
      </c>
      <c r="R564" s="84">
        <f t="shared" si="35"/>
        <v>0</v>
      </c>
      <c r="S564" s="83"/>
    </row>
    <row r="565" spans="1:19" ht="12.75" customHeight="1">
      <c r="A565" s="14">
        <v>558</v>
      </c>
      <c r="B565" s="14" t="s">
        <v>6615</v>
      </c>
      <c r="C565" s="16" t="s">
        <v>1579</v>
      </c>
      <c r="D565" s="16" t="s">
        <v>360</v>
      </c>
      <c r="E565" s="14" t="s">
        <v>6556</v>
      </c>
      <c r="F565" s="14" t="s">
        <v>32</v>
      </c>
      <c r="G565" s="83">
        <v>21</v>
      </c>
      <c r="H565" s="83">
        <v>0</v>
      </c>
      <c r="I565" s="83">
        <v>0</v>
      </c>
      <c r="J565" s="83">
        <v>6090000</v>
      </c>
      <c r="K565" s="83">
        <v>0</v>
      </c>
      <c r="L565" s="83">
        <v>0</v>
      </c>
      <c r="M565" s="83">
        <v>0</v>
      </c>
      <c r="N565" s="83">
        <f t="shared" si="32"/>
        <v>6090000</v>
      </c>
      <c r="O565" s="61">
        <v>6090000</v>
      </c>
      <c r="P565" s="84">
        <f t="shared" si="33"/>
        <v>0</v>
      </c>
      <c r="Q565" s="84">
        <f t="shared" si="34"/>
        <v>0</v>
      </c>
      <c r="R565" s="84">
        <f t="shared" si="35"/>
        <v>0</v>
      </c>
      <c r="S565" s="83"/>
    </row>
    <row r="566" spans="1:19" ht="12.75" customHeight="1">
      <c r="A566" s="14">
        <v>559</v>
      </c>
      <c r="B566" s="14" t="s">
        <v>6616</v>
      </c>
      <c r="C566" s="16" t="s">
        <v>6617</v>
      </c>
      <c r="D566" s="16" t="s">
        <v>995</v>
      </c>
      <c r="E566" s="14" t="s">
        <v>6556</v>
      </c>
      <c r="F566" s="14" t="s">
        <v>32</v>
      </c>
      <c r="G566" s="83">
        <v>20</v>
      </c>
      <c r="H566" s="83">
        <v>0</v>
      </c>
      <c r="I566" s="83">
        <v>0</v>
      </c>
      <c r="J566" s="83">
        <v>5800000</v>
      </c>
      <c r="K566" s="83">
        <v>0</v>
      </c>
      <c r="L566" s="83">
        <v>0</v>
      </c>
      <c r="M566" s="83">
        <v>0</v>
      </c>
      <c r="N566" s="83">
        <f t="shared" si="32"/>
        <v>5800000</v>
      </c>
      <c r="O566" s="61">
        <v>5800000</v>
      </c>
      <c r="P566" s="84">
        <f t="shared" si="33"/>
        <v>0</v>
      </c>
      <c r="Q566" s="84">
        <f t="shared" si="34"/>
        <v>0</v>
      </c>
      <c r="R566" s="84">
        <f t="shared" si="35"/>
        <v>0</v>
      </c>
      <c r="S566" s="83"/>
    </row>
    <row r="567" spans="1:19" ht="12.75" customHeight="1">
      <c r="A567" s="14">
        <v>560</v>
      </c>
      <c r="B567" s="14" t="s">
        <v>6618</v>
      </c>
      <c r="C567" s="16" t="s">
        <v>6619</v>
      </c>
      <c r="D567" s="16" t="s">
        <v>275</v>
      </c>
      <c r="E567" s="14" t="s">
        <v>6556</v>
      </c>
      <c r="F567" s="14" t="s">
        <v>32</v>
      </c>
      <c r="G567" s="83">
        <v>20</v>
      </c>
      <c r="H567" s="83">
        <v>0</v>
      </c>
      <c r="I567" s="83">
        <v>0</v>
      </c>
      <c r="J567" s="83">
        <v>5800000</v>
      </c>
      <c r="K567" s="83">
        <v>0</v>
      </c>
      <c r="L567" s="83">
        <v>0</v>
      </c>
      <c r="M567" s="83">
        <v>0</v>
      </c>
      <c r="N567" s="83">
        <f t="shared" si="32"/>
        <v>5800000</v>
      </c>
      <c r="O567" s="61">
        <v>5800000</v>
      </c>
      <c r="P567" s="84">
        <f t="shared" si="33"/>
        <v>0</v>
      </c>
      <c r="Q567" s="84">
        <f t="shared" si="34"/>
        <v>0</v>
      </c>
      <c r="R567" s="84">
        <f t="shared" si="35"/>
        <v>0</v>
      </c>
      <c r="S567" s="83"/>
    </row>
    <row r="568" spans="1:19" ht="12.75" customHeight="1">
      <c r="A568" s="14">
        <v>561</v>
      </c>
      <c r="B568" s="14" t="s">
        <v>6620</v>
      </c>
      <c r="C568" s="16" t="s">
        <v>6621</v>
      </c>
      <c r="D568" s="16" t="s">
        <v>696</v>
      </c>
      <c r="E568" s="14" t="s">
        <v>6556</v>
      </c>
      <c r="F568" s="14" t="s">
        <v>32</v>
      </c>
      <c r="G568" s="83">
        <v>20</v>
      </c>
      <c r="H568" s="83">
        <v>0</v>
      </c>
      <c r="I568" s="83">
        <v>0</v>
      </c>
      <c r="J568" s="83">
        <v>5800000</v>
      </c>
      <c r="K568" s="83">
        <v>0</v>
      </c>
      <c r="L568" s="83">
        <v>0</v>
      </c>
      <c r="M568" s="83">
        <v>0</v>
      </c>
      <c r="N568" s="83">
        <f t="shared" si="32"/>
        <v>5800000</v>
      </c>
      <c r="O568" s="61">
        <v>5800000</v>
      </c>
      <c r="P568" s="84">
        <f t="shared" si="33"/>
        <v>0</v>
      </c>
      <c r="Q568" s="84">
        <f t="shared" si="34"/>
        <v>0</v>
      </c>
      <c r="R568" s="84">
        <f t="shared" si="35"/>
        <v>0</v>
      </c>
      <c r="S568" s="83"/>
    </row>
    <row r="569" spans="1:19" ht="12.75" customHeight="1">
      <c r="A569" s="14">
        <v>562</v>
      </c>
      <c r="B569" s="14" t="s">
        <v>6622</v>
      </c>
      <c r="C569" s="16" t="s">
        <v>109</v>
      </c>
      <c r="D569" s="16" t="s">
        <v>124</v>
      </c>
      <c r="E569" s="14" t="s">
        <v>6556</v>
      </c>
      <c r="F569" s="14" t="s">
        <v>32</v>
      </c>
      <c r="G569" s="83">
        <v>20</v>
      </c>
      <c r="H569" s="83">
        <v>0</v>
      </c>
      <c r="I569" s="83">
        <v>0</v>
      </c>
      <c r="J569" s="83">
        <v>5800000</v>
      </c>
      <c r="K569" s="83">
        <v>0</v>
      </c>
      <c r="L569" s="83">
        <v>0</v>
      </c>
      <c r="M569" s="83">
        <v>0</v>
      </c>
      <c r="N569" s="83">
        <f t="shared" si="32"/>
        <v>5800000</v>
      </c>
      <c r="O569" s="61">
        <v>5800000</v>
      </c>
      <c r="P569" s="84">
        <f t="shared" si="33"/>
        <v>0</v>
      </c>
      <c r="Q569" s="84">
        <f t="shared" si="34"/>
        <v>0</v>
      </c>
      <c r="R569" s="84">
        <f t="shared" si="35"/>
        <v>0</v>
      </c>
      <c r="S569" s="83"/>
    </row>
    <row r="570" spans="1:19" ht="12.75" customHeight="1">
      <c r="A570" s="14">
        <v>563</v>
      </c>
      <c r="B570" s="14" t="s">
        <v>6623</v>
      </c>
      <c r="C570" s="16" t="s">
        <v>665</v>
      </c>
      <c r="D570" s="16" t="s">
        <v>344</v>
      </c>
      <c r="E570" s="14" t="s">
        <v>6556</v>
      </c>
      <c r="F570" s="14" t="s">
        <v>32</v>
      </c>
      <c r="G570" s="83">
        <v>19</v>
      </c>
      <c r="H570" s="83">
        <v>0</v>
      </c>
      <c r="I570" s="83">
        <v>0</v>
      </c>
      <c r="J570" s="83">
        <v>5510000</v>
      </c>
      <c r="K570" s="83">
        <v>0</v>
      </c>
      <c r="L570" s="83">
        <v>0</v>
      </c>
      <c r="M570" s="83">
        <v>0</v>
      </c>
      <c r="N570" s="83">
        <f t="shared" si="32"/>
        <v>5510000</v>
      </c>
      <c r="O570" s="61">
        <v>5510000</v>
      </c>
      <c r="P570" s="84">
        <f t="shared" si="33"/>
        <v>0</v>
      </c>
      <c r="Q570" s="84">
        <f t="shared" si="34"/>
        <v>0</v>
      </c>
      <c r="R570" s="84">
        <f t="shared" si="35"/>
        <v>0</v>
      </c>
      <c r="S570" s="83"/>
    </row>
    <row r="571" spans="1:19">
      <c r="A571" s="14">
        <v>564</v>
      </c>
      <c r="B571" s="14" t="s">
        <v>6624</v>
      </c>
      <c r="C571" s="16" t="s">
        <v>6625</v>
      </c>
      <c r="D571" s="16" t="s">
        <v>67</v>
      </c>
      <c r="E571" s="14" t="s">
        <v>6556</v>
      </c>
      <c r="F571" s="14" t="s">
        <v>32</v>
      </c>
      <c r="G571" s="83">
        <v>20</v>
      </c>
      <c r="H571" s="83">
        <v>0</v>
      </c>
      <c r="I571" s="83">
        <v>0</v>
      </c>
      <c r="J571" s="83">
        <v>5800000</v>
      </c>
      <c r="K571" s="83">
        <v>0</v>
      </c>
      <c r="L571" s="83">
        <v>0</v>
      </c>
      <c r="M571" s="83">
        <v>0</v>
      </c>
      <c r="N571" s="83">
        <f t="shared" si="32"/>
        <v>5800000</v>
      </c>
      <c r="O571" s="61">
        <v>0</v>
      </c>
      <c r="P571" s="84">
        <f t="shared" si="33"/>
        <v>5800000</v>
      </c>
      <c r="Q571" s="84">
        <f t="shared" si="34"/>
        <v>0</v>
      </c>
      <c r="R571" s="84">
        <f t="shared" si="35"/>
        <v>5800000</v>
      </c>
      <c r="S571" s="83"/>
    </row>
    <row r="572" spans="1:19" ht="12.75" customHeight="1">
      <c r="A572" s="14">
        <v>565</v>
      </c>
      <c r="B572" s="14" t="s">
        <v>6626</v>
      </c>
      <c r="C572" s="16" t="s">
        <v>86</v>
      </c>
      <c r="D572" s="16" t="s">
        <v>84</v>
      </c>
      <c r="E572" s="14" t="s">
        <v>6556</v>
      </c>
      <c r="F572" s="14" t="s">
        <v>32</v>
      </c>
      <c r="G572" s="83">
        <v>19</v>
      </c>
      <c r="H572" s="83">
        <v>0</v>
      </c>
      <c r="I572" s="83">
        <v>0</v>
      </c>
      <c r="J572" s="83">
        <v>5510000</v>
      </c>
      <c r="K572" s="83">
        <v>0</v>
      </c>
      <c r="L572" s="83">
        <v>0</v>
      </c>
      <c r="M572" s="83">
        <v>0</v>
      </c>
      <c r="N572" s="83">
        <f t="shared" si="32"/>
        <v>5510000</v>
      </c>
      <c r="O572" s="61">
        <v>5510000</v>
      </c>
      <c r="P572" s="84">
        <f t="shared" si="33"/>
        <v>0</v>
      </c>
      <c r="Q572" s="84">
        <f t="shared" si="34"/>
        <v>0</v>
      </c>
      <c r="R572" s="84">
        <f t="shared" si="35"/>
        <v>0</v>
      </c>
      <c r="S572" s="83"/>
    </row>
    <row r="573" spans="1:19" ht="12.75" customHeight="1">
      <c r="A573" s="14">
        <v>566</v>
      </c>
      <c r="B573" s="14" t="s">
        <v>6627</v>
      </c>
      <c r="C573" s="16" t="s">
        <v>6628</v>
      </c>
      <c r="D573" s="16" t="s">
        <v>67</v>
      </c>
      <c r="E573" s="14" t="s">
        <v>6556</v>
      </c>
      <c r="F573" s="14" t="s">
        <v>32</v>
      </c>
      <c r="G573" s="83">
        <v>20</v>
      </c>
      <c r="H573" s="83">
        <v>0</v>
      </c>
      <c r="I573" s="83">
        <v>0</v>
      </c>
      <c r="J573" s="83">
        <v>5800000</v>
      </c>
      <c r="K573" s="83">
        <v>0</v>
      </c>
      <c r="L573" s="83">
        <v>0</v>
      </c>
      <c r="M573" s="83">
        <v>0</v>
      </c>
      <c r="N573" s="83">
        <f t="shared" si="32"/>
        <v>5800000</v>
      </c>
      <c r="O573" s="61">
        <v>6280000</v>
      </c>
      <c r="P573" s="84">
        <f t="shared" si="33"/>
        <v>-480000</v>
      </c>
      <c r="Q573" s="84">
        <f t="shared" si="34"/>
        <v>480000</v>
      </c>
      <c r="R573" s="84">
        <f t="shared" si="35"/>
        <v>0</v>
      </c>
      <c r="S573" s="83"/>
    </row>
    <row r="574" spans="1:19" ht="12.75" customHeight="1">
      <c r="A574" s="14">
        <v>567</v>
      </c>
      <c r="B574" s="14" t="s">
        <v>6629</v>
      </c>
      <c r="C574" s="16" t="s">
        <v>3332</v>
      </c>
      <c r="D574" s="16" t="s">
        <v>309</v>
      </c>
      <c r="E574" s="14" t="s">
        <v>6556</v>
      </c>
      <c r="F574" s="14" t="s">
        <v>32</v>
      </c>
      <c r="G574" s="83">
        <v>18</v>
      </c>
      <c r="H574" s="83">
        <v>0</v>
      </c>
      <c r="I574" s="83">
        <v>0</v>
      </c>
      <c r="J574" s="83">
        <v>5220000</v>
      </c>
      <c r="K574" s="83">
        <v>0</v>
      </c>
      <c r="L574" s="83">
        <v>0</v>
      </c>
      <c r="M574" s="83">
        <v>0</v>
      </c>
      <c r="N574" s="83">
        <f t="shared" si="32"/>
        <v>5220000</v>
      </c>
      <c r="O574" s="61">
        <v>5220000</v>
      </c>
      <c r="P574" s="84">
        <f t="shared" si="33"/>
        <v>0</v>
      </c>
      <c r="Q574" s="84">
        <f t="shared" si="34"/>
        <v>0</v>
      </c>
      <c r="R574" s="84">
        <f t="shared" si="35"/>
        <v>0</v>
      </c>
      <c r="S574" s="83"/>
    </row>
    <row r="575" spans="1:19" ht="12.75" customHeight="1">
      <c r="A575" s="14">
        <v>568</v>
      </c>
      <c r="B575" s="14" t="s">
        <v>6630</v>
      </c>
      <c r="C575" s="16" t="s">
        <v>6631</v>
      </c>
      <c r="D575" s="16" t="s">
        <v>96</v>
      </c>
      <c r="E575" s="14" t="s">
        <v>6556</v>
      </c>
      <c r="F575" s="14" t="s">
        <v>204</v>
      </c>
      <c r="G575" s="83">
        <v>23</v>
      </c>
      <c r="H575" s="83">
        <v>0</v>
      </c>
      <c r="I575" s="83">
        <v>0</v>
      </c>
      <c r="J575" s="83">
        <v>6670000</v>
      </c>
      <c r="K575" s="83">
        <v>0</v>
      </c>
      <c r="L575" s="83">
        <v>0</v>
      </c>
      <c r="M575" s="83">
        <f>G575*290000</f>
        <v>6670000</v>
      </c>
      <c r="N575" s="83">
        <f t="shared" si="32"/>
        <v>6670000</v>
      </c>
      <c r="O575" s="61">
        <v>6670000</v>
      </c>
      <c r="P575" s="84">
        <f t="shared" si="33"/>
        <v>0</v>
      </c>
      <c r="Q575" s="84">
        <f t="shared" si="34"/>
        <v>0</v>
      </c>
      <c r="R575" s="84">
        <f t="shared" si="35"/>
        <v>0</v>
      </c>
      <c r="S575" s="83"/>
    </row>
    <row r="576" spans="1:19" ht="12.75" customHeight="1">
      <c r="A576" s="14">
        <v>569</v>
      </c>
      <c r="B576" s="14" t="s">
        <v>6632</v>
      </c>
      <c r="C576" s="16" t="s">
        <v>2222</v>
      </c>
      <c r="D576" s="16" t="s">
        <v>854</v>
      </c>
      <c r="E576" s="14" t="s">
        <v>6556</v>
      </c>
      <c r="F576" s="14" t="s">
        <v>64</v>
      </c>
      <c r="G576" s="83">
        <v>12</v>
      </c>
      <c r="H576" s="83">
        <v>3</v>
      </c>
      <c r="I576" s="83">
        <v>0</v>
      </c>
      <c r="J576" s="83">
        <v>3480000</v>
      </c>
      <c r="K576" s="83">
        <v>870000</v>
      </c>
      <c r="L576" s="83">
        <v>0</v>
      </c>
      <c r="M576" s="83">
        <f>G576*290000*0.7</f>
        <v>2436000</v>
      </c>
      <c r="N576" s="83">
        <f t="shared" si="32"/>
        <v>4350000</v>
      </c>
      <c r="O576" s="61">
        <v>4350000</v>
      </c>
      <c r="P576" s="84">
        <f t="shared" si="33"/>
        <v>0</v>
      </c>
      <c r="Q576" s="84">
        <f t="shared" si="34"/>
        <v>0</v>
      </c>
      <c r="R576" s="84">
        <f t="shared" si="35"/>
        <v>0</v>
      </c>
      <c r="S576" s="83"/>
    </row>
    <row r="577" spans="1:19" ht="12.75" customHeight="1">
      <c r="A577" s="14">
        <v>570</v>
      </c>
      <c r="B577" s="14" t="s">
        <v>6633</v>
      </c>
      <c r="C577" s="16" t="s">
        <v>6634</v>
      </c>
      <c r="D577" s="16" t="s">
        <v>223</v>
      </c>
      <c r="E577" s="14" t="s">
        <v>6556</v>
      </c>
      <c r="F577" s="14" t="s">
        <v>32</v>
      </c>
      <c r="G577" s="83">
        <v>17</v>
      </c>
      <c r="H577" s="83">
        <v>0</v>
      </c>
      <c r="I577" s="83">
        <v>0</v>
      </c>
      <c r="J577" s="83">
        <v>4930000</v>
      </c>
      <c r="K577" s="83">
        <v>0</v>
      </c>
      <c r="L577" s="83">
        <v>0</v>
      </c>
      <c r="M577" s="83">
        <v>0</v>
      </c>
      <c r="N577" s="83">
        <f t="shared" si="32"/>
        <v>4930000</v>
      </c>
      <c r="O577" s="61">
        <v>4930000</v>
      </c>
      <c r="P577" s="84">
        <f t="shared" si="33"/>
        <v>0</v>
      </c>
      <c r="Q577" s="84">
        <f t="shared" si="34"/>
        <v>0</v>
      </c>
      <c r="R577" s="84">
        <f t="shared" si="35"/>
        <v>0</v>
      </c>
      <c r="S577" s="83"/>
    </row>
    <row r="578" spans="1:19" ht="12.75" customHeight="1">
      <c r="A578" s="14">
        <v>571</v>
      </c>
      <c r="B578" s="14" t="s">
        <v>6635</v>
      </c>
      <c r="C578" s="16" t="s">
        <v>86</v>
      </c>
      <c r="D578" s="16" t="s">
        <v>244</v>
      </c>
      <c r="E578" s="14" t="s">
        <v>6556</v>
      </c>
      <c r="F578" s="14" t="s">
        <v>204</v>
      </c>
      <c r="G578" s="83">
        <v>20</v>
      </c>
      <c r="H578" s="83">
        <v>0</v>
      </c>
      <c r="I578" s="83">
        <v>0</v>
      </c>
      <c r="J578" s="83">
        <v>5800000</v>
      </c>
      <c r="K578" s="83">
        <v>0</v>
      </c>
      <c r="L578" s="83">
        <v>0</v>
      </c>
      <c r="M578" s="83">
        <f>G578*290000</f>
        <v>5800000</v>
      </c>
      <c r="N578" s="83">
        <f t="shared" si="32"/>
        <v>5800000</v>
      </c>
      <c r="O578" s="61">
        <v>5800000</v>
      </c>
      <c r="P578" s="84">
        <f t="shared" si="33"/>
        <v>0</v>
      </c>
      <c r="Q578" s="84">
        <f t="shared" si="34"/>
        <v>0</v>
      </c>
      <c r="R578" s="84">
        <f t="shared" si="35"/>
        <v>0</v>
      </c>
      <c r="S578" s="83"/>
    </row>
    <row r="579" spans="1:19">
      <c r="A579" s="14">
        <v>572</v>
      </c>
      <c r="B579" s="14" t="s">
        <v>6636</v>
      </c>
      <c r="C579" s="16" t="s">
        <v>6637</v>
      </c>
      <c r="D579" s="16" t="s">
        <v>223</v>
      </c>
      <c r="E579" s="14" t="s">
        <v>6556</v>
      </c>
      <c r="F579" s="14" t="s">
        <v>32</v>
      </c>
      <c r="G579" s="83">
        <v>14</v>
      </c>
      <c r="H579" s="83">
        <v>0</v>
      </c>
      <c r="I579" s="83">
        <v>0</v>
      </c>
      <c r="J579" s="83">
        <v>4060000</v>
      </c>
      <c r="K579" s="83">
        <v>0</v>
      </c>
      <c r="L579" s="83">
        <v>0</v>
      </c>
      <c r="M579" s="83">
        <v>0</v>
      </c>
      <c r="N579" s="83">
        <f t="shared" si="32"/>
        <v>4060000</v>
      </c>
      <c r="O579" s="61">
        <v>0</v>
      </c>
      <c r="P579" s="84">
        <f t="shared" si="33"/>
        <v>4060000</v>
      </c>
      <c r="Q579" s="84">
        <f t="shared" si="34"/>
        <v>0</v>
      </c>
      <c r="R579" s="84">
        <f t="shared" si="35"/>
        <v>4060000</v>
      </c>
      <c r="S579" s="83"/>
    </row>
    <row r="580" spans="1:19" ht="12.75" customHeight="1">
      <c r="A580" s="14">
        <v>573</v>
      </c>
      <c r="B580" s="14" t="s">
        <v>6638</v>
      </c>
      <c r="C580" s="16" t="s">
        <v>655</v>
      </c>
      <c r="D580" s="16" t="s">
        <v>6639</v>
      </c>
      <c r="E580" s="14" t="s">
        <v>6556</v>
      </c>
      <c r="F580" s="14" t="s">
        <v>204</v>
      </c>
      <c r="G580" s="83">
        <v>24</v>
      </c>
      <c r="H580" s="83">
        <v>0</v>
      </c>
      <c r="I580" s="83">
        <v>0</v>
      </c>
      <c r="J580" s="83">
        <v>6960000</v>
      </c>
      <c r="K580" s="83">
        <v>0</v>
      </c>
      <c r="L580" s="83">
        <v>0</v>
      </c>
      <c r="M580" s="83">
        <f>G580*290000</f>
        <v>6960000</v>
      </c>
      <c r="N580" s="83">
        <f t="shared" si="32"/>
        <v>6960000</v>
      </c>
      <c r="O580" s="61">
        <v>6960000</v>
      </c>
      <c r="P580" s="84">
        <f t="shared" si="33"/>
        <v>0</v>
      </c>
      <c r="Q580" s="84">
        <f t="shared" si="34"/>
        <v>0</v>
      </c>
      <c r="R580" s="84">
        <f t="shared" si="35"/>
        <v>0</v>
      </c>
      <c r="S580" s="83"/>
    </row>
    <row r="581" spans="1:19">
      <c r="A581" s="14">
        <v>574</v>
      </c>
      <c r="B581" s="14" t="s">
        <v>6640</v>
      </c>
      <c r="C581" s="16" t="s">
        <v>6641</v>
      </c>
      <c r="D581" s="16" t="s">
        <v>6642</v>
      </c>
      <c r="E581" s="14" t="s">
        <v>6556</v>
      </c>
      <c r="F581" s="14" t="s">
        <v>6643</v>
      </c>
      <c r="G581" s="83">
        <v>19</v>
      </c>
      <c r="H581" s="83">
        <v>0</v>
      </c>
      <c r="I581" s="83">
        <v>0</v>
      </c>
      <c r="J581" s="83">
        <f>G581*870000</f>
        <v>16530000</v>
      </c>
      <c r="K581" s="83">
        <v>0</v>
      </c>
      <c r="L581" s="83">
        <v>0</v>
      </c>
      <c r="M581" s="83">
        <v>0</v>
      </c>
      <c r="N581" s="83">
        <f t="shared" si="32"/>
        <v>16530000</v>
      </c>
      <c r="O581" s="61">
        <v>0</v>
      </c>
      <c r="P581" s="84">
        <f t="shared" si="33"/>
        <v>16530000</v>
      </c>
      <c r="Q581" s="84">
        <f t="shared" si="34"/>
        <v>0</v>
      </c>
      <c r="R581" s="84">
        <f t="shared" si="35"/>
        <v>16530000</v>
      </c>
      <c r="S581" s="83"/>
    </row>
    <row r="582" spans="1:19">
      <c r="A582" s="14">
        <v>575</v>
      </c>
      <c r="B582" s="14" t="s">
        <v>6644</v>
      </c>
      <c r="C582" s="16" t="s">
        <v>6645</v>
      </c>
      <c r="D582" s="16" t="s">
        <v>6646</v>
      </c>
      <c r="E582" s="14" t="s">
        <v>6556</v>
      </c>
      <c r="F582" s="14" t="s">
        <v>6643</v>
      </c>
      <c r="G582" s="83">
        <v>21</v>
      </c>
      <c r="H582" s="83">
        <v>3</v>
      </c>
      <c r="I582" s="83">
        <v>0</v>
      </c>
      <c r="J582" s="83">
        <f>(G582)*870000</f>
        <v>18270000</v>
      </c>
      <c r="K582" s="83">
        <f>H582*870000</f>
        <v>2610000</v>
      </c>
      <c r="L582" s="83">
        <v>0</v>
      </c>
      <c r="M582" s="83">
        <v>0</v>
      </c>
      <c r="N582" s="83">
        <f t="shared" si="32"/>
        <v>20880000</v>
      </c>
      <c r="O582" s="61">
        <v>0</v>
      </c>
      <c r="P582" s="84">
        <f t="shared" si="33"/>
        <v>20880000</v>
      </c>
      <c r="Q582" s="84">
        <f t="shared" si="34"/>
        <v>0</v>
      </c>
      <c r="R582" s="84">
        <f t="shared" si="35"/>
        <v>20880000</v>
      </c>
      <c r="S582" s="83"/>
    </row>
    <row r="583" spans="1:19" ht="12.75" customHeight="1">
      <c r="A583" s="14">
        <v>576</v>
      </c>
      <c r="B583" s="14" t="s">
        <v>6647</v>
      </c>
      <c r="C583" s="16" t="s">
        <v>86</v>
      </c>
      <c r="D583" s="16" t="s">
        <v>6648</v>
      </c>
      <c r="E583" s="14" t="s">
        <v>6649</v>
      </c>
      <c r="F583" s="14" t="s">
        <v>32</v>
      </c>
      <c r="G583" s="83">
        <v>20</v>
      </c>
      <c r="H583" s="83">
        <v>0</v>
      </c>
      <c r="I583" s="83">
        <v>0</v>
      </c>
      <c r="J583" s="83">
        <v>5800000</v>
      </c>
      <c r="K583" s="83">
        <v>0</v>
      </c>
      <c r="L583" s="83">
        <v>0</v>
      </c>
      <c r="M583" s="83">
        <v>0</v>
      </c>
      <c r="N583" s="83">
        <f t="shared" si="32"/>
        <v>5800000</v>
      </c>
      <c r="O583" s="61">
        <v>5800000</v>
      </c>
      <c r="P583" s="84">
        <f t="shared" si="33"/>
        <v>0</v>
      </c>
      <c r="Q583" s="84">
        <f t="shared" si="34"/>
        <v>0</v>
      </c>
      <c r="R583" s="84">
        <f t="shared" si="35"/>
        <v>0</v>
      </c>
      <c r="S583" s="83"/>
    </row>
    <row r="584" spans="1:19" ht="12.75" customHeight="1">
      <c r="A584" s="14">
        <v>577</v>
      </c>
      <c r="B584" s="14" t="s">
        <v>6650</v>
      </c>
      <c r="C584" s="16" t="s">
        <v>505</v>
      </c>
      <c r="D584" s="16" t="s">
        <v>101</v>
      </c>
      <c r="E584" s="14" t="s">
        <v>6649</v>
      </c>
      <c r="F584" s="14" t="s">
        <v>32</v>
      </c>
      <c r="G584" s="83">
        <v>20</v>
      </c>
      <c r="H584" s="83">
        <v>0</v>
      </c>
      <c r="I584" s="83">
        <v>0</v>
      </c>
      <c r="J584" s="83">
        <v>5800000</v>
      </c>
      <c r="K584" s="83">
        <v>0</v>
      </c>
      <c r="L584" s="83">
        <v>0</v>
      </c>
      <c r="M584" s="83">
        <v>0</v>
      </c>
      <c r="N584" s="83">
        <f t="shared" si="32"/>
        <v>5800000</v>
      </c>
      <c r="O584" s="61">
        <v>5800000</v>
      </c>
      <c r="P584" s="84">
        <f t="shared" si="33"/>
        <v>0</v>
      </c>
      <c r="Q584" s="84">
        <f t="shared" si="34"/>
        <v>0</v>
      </c>
      <c r="R584" s="84">
        <f t="shared" si="35"/>
        <v>0</v>
      </c>
      <c r="S584" s="83"/>
    </row>
    <row r="585" spans="1:19" ht="12.75" customHeight="1">
      <c r="A585" s="14">
        <v>578</v>
      </c>
      <c r="B585" s="14" t="s">
        <v>6651</v>
      </c>
      <c r="C585" s="16" t="s">
        <v>6652</v>
      </c>
      <c r="D585" s="16" t="s">
        <v>158</v>
      </c>
      <c r="E585" s="14" t="s">
        <v>6649</v>
      </c>
      <c r="F585" s="14" t="s">
        <v>32</v>
      </c>
      <c r="G585" s="83">
        <v>20</v>
      </c>
      <c r="H585" s="83">
        <v>0</v>
      </c>
      <c r="I585" s="83">
        <v>0</v>
      </c>
      <c r="J585" s="83">
        <v>5800000</v>
      </c>
      <c r="K585" s="83">
        <v>0</v>
      </c>
      <c r="L585" s="83">
        <v>0</v>
      </c>
      <c r="M585" s="83">
        <v>0</v>
      </c>
      <c r="N585" s="83">
        <f t="shared" ref="N585:N648" si="36">J585+K585+L585</f>
        <v>5800000</v>
      </c>
      <c r="O585" s="61">
        <v>5800000</v>
      </c>
      <c r="P585" s="84">
        <f t="shared" ref="P585:P648" si="37">N585-O585</f>
        <v>0</v>
      </c>
      <c r="Q585" s="84">
        <f t="shared" ref="Q585:Q648" si="38">IF(N585-O585&lt;0,O585-N585,0)</f>
        <v>0</v>
      </c>
      <c r="R585" s="84">
        <f t="shared" ref="R585:R648" si="39">IF(N585-O585&gt;0,N585-O585,0)</f>
        <v>0</v>
      </c>
      <c r="S585" s="83"/>
    </row>
    <row r="586" spans="1:19">
      <c r="A586" s="14">
        <v>579</v>
      </c>
      <c r="B586" s="14" t="s">
        <v>6653</v>
      </c>
      <c r="C586" s="16" t="s">
        <v>1370</v>
      </c>
      <c r="D586" s="16" t="s">
        <v>487</v>
      </c>
      <c r="E586" s="14" t="s">
        <v>6649</v>
      </c>
      <c r="F586" s="14" t="s">
        <v>32</v>
      </c>
      <c r="G586" s="83">
        <v>22</v>
      </c>
      <c r="H586" s="83">
        <v>0</v>
      </c>
      <c r="I586" s="83">
        <v>0</v>
      </c>
      <c r="J586" s="83">
        <v>6380000</v>
      </c>
      <c r="K586" s="83">
        <v>0</v>
      </c>
      <c r="L586" s="83">
        <v>0</v>
      </c>
      <c r="M586" s="83">
        <v>0</v>
      </c>
      <c r="N586" s="83">
        <f t="shared" si="36"/>
        <v>6380000</v>
      </c>
      <c r="O586" s="61">
        <v>0</v>
      </c>
      <c r="P586" s="84">
        <f t="shared" si="37"/>
        <v>6380000</v>
      </c>
      <c r="Q586" s="84">
        <f t="shared" si="38"/>
        <v>0</v>
      </c>
      <c r="R586" s="84">
        <f t="shared" si="39"/>
        <v>6380000</v>
      </c>
      <c r="S586" s="83"/>
    </row>
    <row r="587" spans="1:19" ht="12.75" customHeight="1">
      <c r="A587" s="14">
        <v>580</v>
      </c>
      <c r="B587" s="14" t="s">
        <v>6654</v>
      </c>
      <c r="C587" s="16" t="s">
        <v>6655</v>
      </c>
      <c r="D587" s="16" t="s">
        <v>464</v>
      </c>
      <c r="E587" s="14" t="s">
        <v>6649</v>
      </c>
      <c r="F587" s="14" t="s">
        <v>32</v>
      </c>
      <c r="G587" s="83">
        <v>19</v>
      </c>
      <c r="H587" s="83">
        <v>0</v>
      </c>
      <c r="I587" s="83">
        <v>0</v>
      </c>
      <c r="J587" s="83">
        <v>5510000</v>
      </c>
      <c r="K587" s="83">
        <v>0</v>
      </c>
      <c r="L587" s="83">
        <v>0</v>
      </c>
      <c r="M587" s="83">
        <v>0</v>
      </c>
      <c r="N587" s="83">
        <f t="shared" si="36"/>
        <v>5510000</v>
      </c>
      <c r="O587" s="61">
        <v>5510000</v>
      </c>
      <c r="P587" s="84">
        <f t="shared" si="37"/>
        <v>0</v>
      </c>
      <c r="Q587" s="84">
        <f t="shared" si="38"/>
        <v>0</v>
      </c>
      <c r="R587" s="84">
        <f t="shared" si="39"/>
        <v>0</v>
      </c>
      <c r="S587" s="83"/>
    </row>
    <row r="588" spans="1:19">
      <c r="A588" s="14">
        <v>581</v>
      </c>
      <c r="B588" s="14" t="s">
        <v>6656</v>
      </c>
      <c r="C588" s="16" t="s">
        <v>1708</v>
      </c>
      <c r="D588" s="16" t="s">
        <v>54</v>
      </c>
      <c r="E588" s="14" t="s">
        <v>6649</v>
      </c>
      <c r="F588" s="14" t="s">
        <v>32</v>
      </c>
      <c r="G588" s="83">
        <v>10</v>
      </c>
      <c r="H588" s="83">
        <v>0</v>
      </c>
      <c r="I588" s="83">
        <v>0</v>
      </c>
      <c r="J588" s="83">
        <v>2900000</v>
      </c>
      <c r="K588" s="83">
        <v>0</v>
      </c>
      <c r="L588" s="83">
        <v>0</v>
      </c>
      <c r="M588" s="83">
        <v>0</v>
      </c>
      <c r="N588" s="83">
        <f t="shared" si="36"/>
        <v>2900000</v>
      </c>
      <c r="O588" s="61">
        <v>0</v>
      </c>
      <c r="P588" s="84">
        <f t="shared" si="37"/>
        <v>2900000</v>
      </c>
      <c r="Q588" s="84">
        <f t="shared" si="38"/>
        <v>0</v>
      </c>
      <c r="R588" s="84">
        <f t="shared" si="39"/>
        <v>2900000</v>
      </c>
      <c r="S588" s="83"/>
    </row>
    <row r="589" spans="1:19" ht="12.75" customHeight="1">
      <c r="A589" s="14">
        <v>582</v>
      </c>
      <c r="B589" s="14" t="s">
        <v>6657</v>
      </c>
      <c r="C589" s="16" t="s">
        <v>6658</v>
      </c>
      <c r="D589" s="16" t="s">
        <v>335</v>
      </c>
      <c r="E589" s="14" t="s">
        <v>6649</v>
      </c>
      <c r="F589" s="14" t="s">
        <v>32</v>
      </c>
      <c r="G589" s="83">
        <v>20</v>
      </c>
      <c r="H589" s="83">
        <v>0</v>
      </c>
      <c r="I589" s="83">
        <v>0</v>
      </c>
      <c r="J589" s="83">
        <v>5800000</v>
      </c>
      <c r="K589" s="83">
        <v>0</v>
      </c>
      <c r="L589" s="83">
        <v>0</v>
      </c>
      <c r="M589" s="83">
        <v>0</v>
      </c>
      <c r="N589" s="83">
        <f t="shared" si="36"/>
        <v>5800000</v>
      </c>
      <c r="O589" s="61">
        <v>5800000</v>
      </c>
      <c r="P589" s="84">
        <f t="shared" si="37"/>
        <v>0</v>
      </c>
      <c r="Q589" s="84">
        <f t="shared" si="38"/>
        <v>0</v>
      </c>
      <c r="R589" s="84">
        <f t="shared" si="39"/>
        <v>0</v>
      </c>
      <c r="S589" s="83"/>
    </row>
    <row r="590" spans="1:19" ht="12.75" customHeight="1">
      <c r="A590" s="14">
        <v>583</v>
      </c>
      <c r="B590" s="14" t="s">
        <v>6659</v>
      </c>
      <c r="C590" s="16" t="s">
        <v>6660</v>
      </c>
      <c r="D590" s="16" t="s">
        <v>230</v>
      </c>
      <c r="E590" s="14" t="s">
        <v>6649</v>
      </c>
      <c r="F590" s="14" t="s">
        <v>204</v>
      </c>
      <c r="G590" s="83">
        <v>19</v>
      </c>
      <c r="H590" s="83">
        <v>3</v>
      </c>
      <c r="I590" s="83">
        <v>0</v>
      </c>
      <c r="J590" s="83">
        <v>5510000</v>
      </c>
      <c r="K590" s="83">
        <v>870000</v>
      </c>
      <c r="L590" s="83">
        <v>0</v>
      </c>
      <c r="M590" s="83">
        <f>G590*290000</f>
        <v>5510000</v>
      </c>
      <c r="N590" s="83">
        <f t="shared" si="36"/>
        <v>6380000</v>
      </c>
      <c r="O590" s="61">
        <v>6380000</v>
      </c>
      <c r="P590" s="84">
        <f t="shared" si="37"/>
        <v>0</v>
      </c>
      <c r="Q590" s="84">
        <f t="shared" si="38"/>
        <v>0</v>
      </c>
      <c r="R590" s="84">
        <f t="shared" si="39"/>
        <v>0</v>
      </c>
      <c r="S590" s="83"/>
    </row>
    <row r="591" spans="1:19" ht="12.75" customHeight="1">
      <c r="A591" s="14">
        <v>584</v>
      </c>
      <c r="B591" s="14" t="s">
        <v>6661</v>
      </c>
      <c r="C591" s="16" t="s">
        <v>2641</v>
      </c>
      <c r="D591" s="16" t="s">
        <v>36</v>
      </c>
      <c r="E591" s="14" t="s">
        <v>6649</v>
      </c>
      <c r="F591" s="14" t="s">
        <v>32</v>
      </c>
      <c r="G591" s="83">
        <v>23</v>
      </c>
      <c r="H591" s="83">
        <v>0</v>
      </c>
      <c r="I591" s="83">
        <v>0</v>
      </c>
      <c r="J591" s="83">
        <v>6670000</v>
      </c>
      <c r="K591" s="83">
        <v>0</v>
      </c>
      <c r="L591" s="83">
        <v>0</v>
      </c>
      <c r="M591" s="83">
        <v>0</v>
      </c>
      <c r="N591" s="83">
        <f t="shared" si="36"/>
        <v>6670000</v>
      </c>
      <c r="O591" s="61">
        <v>9590000</v>
      </c>
      <c r="P591" s="84">
        <f t="shared" si="37"/>
        <v>-2920000</v>
      </c>
      <c r="Q591" s="84">
        <f t="shared" si="38"/>
        <v>2920000</v>
      </c>
      <c r="R591" s="84">
        <f t="shared" si="39"/>
        <v>0</v>
      </c>
      <c r="S591" s="83"/>
    </row>
    <row r="592" spans="1:19" ht="12.75" customHeight="1">
      <c r="A592" s="14">
        <v>585</v>
      </c>
      <c r="B592" s="14" t="s">
        <v>6662</v>
      </c>
      <c r="C592" s="16" t="s">
        <v>6440</v>
      </c>
      <c r="D592" s="16" t="s">
        <v>84</v>
      </c>
      <c r="E592" s="14" t="s">
        <v>6649</v>
      </c>
      <c r="F592" s="14" t="s">
        <v>32</v>
      </c>
      <c r="G592" s="83">
        <v>21</v>
      </c>
      <c r="H592" s="83">
        <v>0</v>
      </c>
      <c r="I592" s="83">
        <v>0</v>
      </c>
      <c r="J592" s="83">
        <v>6090000</v>
      </c>
      <c r="K592" s="83">
        <v>0</v>
      </c>
      <c r="L592" s="83">
        <v>0</v>
      </c>
      <c r="M592" s="83">
        <v>0</v>
      </c>
      <c r="N592" s="83">
        <f t="shared" si="36"/>
        <v>6090000</v>
      </c>
      <c r="O592" s="61">
        <v>12470000</v>
      </c>
      <c r="P592" s="84">
        <f t="shared" si="37"/>
        <v>-6380000</v>
      </c>
      <c r="Q592" s="84">
        <f t="shared" si="38"/>
        <v>6380000</v>
      </c>
      <c r="R592" s="84">
        <f t="shared" si="39"/>
        <v>0</v>
      </c>
      <c r="S592" s="83"/>
    </row>
    <row r="593" spans="1:19" ht="12.75" customHeight="1">
      <c r="A593" s="14">
        <v>586</v>
      </c>
      <c r="B593" s="14" t="s">
        <v>6663</v>
      </c>
      <c r="C593" s="16" t="s">
        <v>6664</v>
      </c>
      <c r="D593" s="16" t="s">
        <v>696</v>
      </c>
      <c r="E593" s="14" t="s">
        <v>6649</v>
      </c>
      <c r="F593" s="14" t="s">
        <v>32</v>
      </c>
      <c r="G593" s="83">
        <v>22</v>
      </c>
      <c r="H593" s="83">
        <v>0</v>
      </c>
      <c r="I593" s="83">
        <v>0</v>
      </c>
      <c r="J593" s="83">
        <v>6380000</v>
      </c>
      <c r="K593" s="83">
        <v>0</v>
      </c>
      <c r="L593" s="83">
        <v>0</v>
      </c>
      <c r="M593" s="83">
        <v>0</v>
      </c>
      <c r="N593" s="83">
        <f t="shared" si="36"/>
        <v>6380000</v>
      </c>
      <c r="O593" s="61">
        <v>6380000</v>
      </c>
      <c r="P593" s="84">
        <f t="shared" si="37"/>
        <v>0</v>
      </c>
      <c r="Q593" s="84">
        <f t="shared" si="38"/>
        <v>0</v>
      </c>
      <c r="R593" s="84">
        <f t="shared" si="39"/>
        <v>0</v>
      </c>
      <c r="S593" s="83"/>
    </row>
    <row r="594" spans="1:19" ht="12.75" customHeight="1">
      <c r="A594" s="14">
        <v>587</v>
      </c>
      <c r="B594" s="14" t="s">
        <v>6665</v>
      </c>
      <c r="C594" s="16" t="s">
        <v>86</v>
      </c>
      <c r="D594" s="16" t="s">
        <v>829</v>
      </c>
      <c r="E594" s="14" t="s">
        <v>6649</v>
      </c>
      <c r="F594" s="14" t="s">
        <v>32</v>
      </c>
      <c r="G594" s="83">
        <v>17</v>
      </c>
      <c r="H594" s="83">
        <v>0</v>
      </c>
      <c r="I594" s="83">
        <v>0</v>
      </c>
      <c r="J594" s="83">
        <v>4930000</v>
      </c>
      <c r="K594" s="83">
        <v>0</v>
      </c>
      <c r="L594" s="83">
        <v>0</v>
      </c>
      <c r="M594" s="83">
        <v>0</v>
      </c>
      <c r="N594" s="83">
        <f t="shared" si="36"/>
        <v>4930000</v>
      </c>
      <c r="O594" s="61">
        <v>4930000</v>
      </c>
      <c r="P594" s="84">
        <f t="shared" si="37"/>
        <v>0</v>
      </c>
      <c r="Q594" s="84">
        <f t="shared" si="38"/>
        <v>0</v>
      </c>
      <c r="R594" s="84">
        <f t="shared" si="39"/>
        <v>0</v>
      </c>
      <c r="S594" s="83"/>
    </row>
    <row r="595" spans="1:19" ht="12.75" customHeight="1">
      <c r="A595" s="14">
        <v>588</v>
      </c>
      <c r="B595" s="14" t="s">
        <v>6666</v>
      </c>
      <c r="C595" s="16" t="s">
        <v>781</v>
      </c>
      <c r="D595" s="16" t="s">
        <v>67</v>
      </c>
      <c r="E595" s="14" t="s">
        <v>6649</v>
      </c>
      <c r="F595" s="14" t="s">
        <v>32</v>
      </c>
      <c r="G595" s="83">
        <v>20</v>
      </c>
      <c r="H595" s="83">
        <v>0</v>
      </c>
      <c r="I595" s="83">
        <v>0</v>
      </c>
      <c r="J595" s="83">
        <v>5800000</v>
      </c>
      <c r="K595" s="83">
        <v>0</v>
      </c>
      <c r="L595" s="83">
        <v>0</v>
      </c>
      <c r="M595" s="83">
        <v>0</v>
      </c>
      <c r="N595" s="83">
        <f t="shared" si="36"/>
        <v>5800000</v>
      </c>
      <c r="O595" s="61">
        <v>5800000</v>
      </c>
      <c r="P595" s="84">
        <f t="shared" si="37"/>
        <v>0</v>
      </c>
      <c r="Q595" s="84">
        <f t="shared" si="38"/>
        <v>0</v>
      </c>
      <c r="R595" s="84">
        <f t="shared" si="39"/>
        <v>0</v>
      </c>
      <c r="S595" s="83"/>
    </row>
    <row r="596" spans="1:19">
      <c r="A596" s="14">
        <v>589</v>
      </c>
      <c r="B596" s="14" t="s">
        <v>6667</v>
      </c>
      <c r="C596" s="16" t="s">
        <v>86</v>
      </c>
      <c r="D596" s="16" t="s">
        <v>63</v>
      </c>
      <c r="E596" s="14" t="s">
        <v>6649</v>
      </c>
      <c r="F596" s="14" t="s">
        <v>32</v>
      </c>
      <c r="G596" s="83">
        <v>10</v>
      </c>
      <c r="H596" s="83">
        <v>0</v>
      </c>
      <c r="I596" s="83">
        <v>0</v>
      </c>
      <c r="J596" s="83">
        <v>2900000</v>
      </c>
      <c r="K596" s="83">
        <v>0</v>
      </c>
      <c r="L596" s="83">
        <v>0</v>
      </c>
      <c r="M596" s="83">
        <v>0</v>
      </c>
      <c r="N596" s="83">
        <f t="shared" si="36"/>
        <v>2900000</v>
      </c>
      <c r="O596" s="61">
        <v>0</v>
      </c>
      <c r="P596" s="84">
        <f t="shared" si="37"/>
        <v>2900000</v>
      </c>
      <c r="Q596" s="84">
        <f t="shared" si="38"/>
        <v>0</v>
      </c>
      <c r="R596" s="84">
        <f t="shared" si="39"/>
        <v>2900000</v>
      </c>
      <c r="S596" s="83"/>
    </row>
    <row r="597" spans="1:19" ht="12.75" customHeight="1">
      <c r="A597" s="14">
        <v>590</v>
      </c>
      <c r="B597" s="14" t="s">
        <v>6668</v>
      </c>
      <c r="C597" s="16" t="s">
        <v>2992</v>
      </c>
      <c r="D597" s="16" t="s">
        <v>192</v>
      </c>
      <c r="E597" s="14" t="s">
        <v>6649</v>
      </c>
      <c r="F597" s="14" t="s">
        <v>32</v>
      </c>
      <c r="G597" s="83">
        <v>22</v>
      </c>
      <c r="H597" s="83">
        <v>0</v>
      </c>
      <c r="I597" s="83">
        <v>0</v>
      </c>
      <c r="J597" s="83">
        <v>6380000</v>
      </c>
      <c r="K597" s="83">
        <v>0</v>
      </c>
      <c r="L597" s="83">
        <v>0</v>
      </c>
      <c r="M597" s="83">
        <v>0</v>
      </c>
      <c r="N597" s="83">
        <f t="shared" si="36"/>
        <v>6380000</v>
      </c>
      <c r="O597" s="61">
        <v>6380000</v>
      </c>
      <c r="P597" s="84">
        <f t="shared" si="37"/>
        <v>0</v>
      </c>
      <c r="Q597" s="84">
        <f t="shared" si="38"/>
        <v>0</v>
      </c>
      <c r="R597" s="84">
        <f t="shared" si="39"/>
        <v>0</v>
      </c>
      <c r="S597" s="83"/>
    </row>
    <row r="598" spans="1:19" ht="12.75" customHeight="1">
      <c r="A598" s="14">
        <v>591</v>
      </c>
      <c r="B598" s="14" t="s">
        <v>6669</v>
      </c>
      <c r="C598" s="16" t="s">
        <v>6670</v>
      </c>
      <c r="D598" s="16" t="s">
        <v>36</v>
      </c>
      <c r="E598" s="14" t="s">
        <v>6649</v>
      </c>
      <c r="F598" s="14" t="s">
        <v>32</v>
      </c>
      <c r="G598" s="83">
        <v>20</v>
      </c>
      <c r="H598" s="83">
        <v>0</v>
      </c>
      <c r="I598" s="83">
        <v>0</v>
      </c>
      <c r="J598" s="83">
        <v>5800000</v>
      </c>
      <c r="K598" s="83">
        <v>0</v>
      </c>
      <c r="L598" s="83">
        <v>0</v>
      </c>
      <c r="M598" s="83">
        <v>0</v>
      </c>
      <c r="N598" s="83">
        <f t="shared" si="36"/>
        <v>5800000</v>
      </c>
      <c r="O598" s="61">
        <v>5800000</v>
      </c>
      <c r="P598" s="84">
        <f t="shared" si="37"/>
        <v>0</v>
      </c>
      <c r="Q598" s="84">
        <f t="shared" si="38"/>
        <v>0</v>
      </c>
      <c r="R598" s="84">
        <f t="shared" si="39"/>
        <v>0</v>
      </c>
      <c r="S598" s="83"/>
    </row>
    <row r="599" spans="1:19" ht="12.75" customHeight="1">
      <c r="A599" s="14">
        <v>592</v>
      </c>
      <c r="B599" s="14" t="s">
        <v>6671</v>
      </c>
      <c r="C599" s="16" t="s">
        <v>2399</v>
      </c>
      <c r="D599" s="16" t="s">
        <v>42</v>
      </c>
      <c r="E599" s="14" t="s">
        <v>6649</v>
      </c>
      <c r="F599" s="14" t="s">
        <v>32</v>
      </c>
      <c r="G599" s="83">
        <v>21</v>
      </c>
      <c r="H599" s="83">
        <v>0</v>
      </c>
      <c r="I599" s="83">
        <v>0</v>
      </c>
      <c r="J599" s="83">
        <v>6090000</v>
      </c>
      <c r="K599" s="83">
        <v>0</v>
      </c>
      <c r="L599" s="83">
        <v>0</v>
      </c>
      <c r="M599" s="83">
        <v>0</v>
      </c>
      <c r="N599" s="83">
        <f t="shared" si="36"/>
        <v>6090000</v>
      </c>
      <c r="O599" s="61">
        <v>6090000</v>
      </c>
      <c r="P599" s="84">
        <f t="shared" si="37"/>
        <v>0</v>
      </c>
      <c r="Q599" s="84">
        <f t="shared" si="38"/>
        <v>0</v>
      </c>
      <c r="R599" s="84">
        <f t="shared" si="39"/>
        <v>0</v>
      </c>
      <c r="S599" s="83"/>
    </row>
    <row r="600" spans="1:19" ht="12.75" customHeight="1">
      <c r="A600" s="14">
        <v>593</v>
      </c>
      <c r="B600" s="14" t="s">
        <v>6672</v>
      </c>
      <c r="C600" s="16" t="s">
        <v>86</v>
      </c>
      <c r="D600" s="16" t="s">
        <v>170</v>
      </c>
      <c r="E600" s="14" t="s">
        <v>6649</v>
      </c>
      <c r="F600" s="14" t="s">
        <v>32</v>
      </c>
      <c r="G600" s="83">
        <v>20</v>
      </c>
      <c r="H600" s="83">
        <v>0</v>
      </c>
      <c r="I600" s="83">
        <v>0</v>
      </c>
      <c r="J600" s="83">
        <v>5800000</v>
      </c>
      <c r="K600" s="83">
        <v>0</v>
      </c>
      <c r="L600" s="83">
        <v>0</v>
      </c>
      <c r="M600" s="83">
        <v>0</v>
      </c>
      <c r="N600" s="83">
        <f t="shared" si="36"/>
        <v>5800000</v>
      </c>
      <c r="O600" s="61">
        <v>5800000</v>
      </c>
      <c r="P600" s="84">
        <f t="shared" si="37"/>
        <v>0</v>
      </c>
      <c r="Q600" s="84">
        <f t="shared" si="38"/>
        <v>0</v>
      </c>
      <c r="R600" s="84">
        <f t="shared" si="39"/>
        <v>0</v>
      </c>
      <c r="S600" s="83"/>
    </row>
    <row r="601" spans="1:19" ht="12.75" customHeight="1">
      <c r="A601" s="14">
        <v>594</v>
      </c>
      <c r="B601" s="14" t="s">
        <v>6673</v>
      </c>
      <c r="C601" s="16" t="s">
        <v>833</v>
      </c>
      <c r="D601" s="16" t="s">
        <v>360</v>
      </c>
      <c r="E601" s="14" t="s">
        <v>6649</v>
      </c>
      <c r="F601" s="14" t="s">
        <v>64</v>
      </c>
      <c r="G601" s="83">
        <v>21</v>
      </c>
      <c r="H601" s="83">
        <v>0</v>
      </c>
      <c r="I601" s="83">
        <v>0</v>
      </c>
      <c r="J601" s="83">
        <v>6090000</v>
      </c>
      <c r="K601" s="83">
        <v>0</v>
      </c>
      <c r="L601" s="83">
        <v>0</v>
      </c>
      <c r="M601" s="83">
        <f>G601*290000*0.7</f>
        <v>4263000</v>
      </c>
      <c r="N601" s="83">
        <f t="shared" si="36"/>
        <v>6090000</v>
      </c>
      <c r="O601" s="61">
        <v>6090000</v>
      </c>
      <c r="P601" s="84">
        <f t="shared" si="37"/>
        <v>0</v>
      </c>
      <c r="Q601" s="84">
        <f t="shared" si="38"/>
        <v>0</v>
      </c>
      <c r="R601" s="84">
        <f t="shared" si="39"/>
        <v>0</v>
      </c>
      <c r="S601" s="83"/>
    </row>
    <row r="602" spans="1:19">
      <c r="A602" s="14">
        <v>595</v>
      </c>
      <c r="B602" s="14" t="s">
        <v>6674</v>
      </c>
      <c r="C602" s="16" t="s">
        <v>5705</v>
      </c>
      <c r="D602" s="16" t="s">
        <v>54</v>
      </c>
      <c r="E602" s="14" t="s">
        <v>6649</v>
      </c>
      <c r="F602" s="14" t="s">
        <v>32</v>
      </c>
      <c r="G602" s="83">
        <v>18</v>
      </c>
      <c r="H602" s="83">
        <v>4</v>
      </c>
      <c r="I602" s="83">
        <v>0</v>
      </c>
      <c r="J602" s="83">
        <v>5220000</v>
      </c>
      <c r="K602" s="83">
        <v>1160000</v>
      </c>
      <c r="L602" s="83">
        <v>0</v>
      </c>
      <c r="M602" s="83">
        <v>0</v>
      </c>
      <c r="N602" s="83">
        <f t="shared" si="36"/>
        <v>6380000</v>
      </c>
      <c r="O602" s="61">
        <v>0</v>
      </c>
      <c r="P602" s="84">
        <f t="shared" si="37"/>
        <v>6380000</v>
      </c>
      <c r="Q602" s="84">
        <f t="shared" si="38"/>
        <v>0</v>
      </c>
      <c r="R602" s="84">
        <f t="shared" si="39"/>
        <v>6380000</v>
      </c>
      <c r="S602" s="83"/>
    </row>
    <row r="603" spans="1:19" ht="12.75" customHeight="1">
      <c r="A603" s="14">
        <v>596</v>
      </c>
      <c r="B603" s="14" t="s">
        <v>6675</v>
      </c>
      <c r="C603" s="16" t="s">
        <v>833</v>
      </c>
      <c r="D603" s="16" t="s">
        <v>1638</v>
      </c>
      <c r="E603" s="14" t="s">
        <v>6649</v>
      </c>
      <c r="F603" s="14" t="s">
        <v>32</v>
      </c>
      <c r="G603" s="83">
        <v>20</v>
      </c>
      <c r="H603" s="83">
        <v>0</v>
      </c>
      <c r="I603" s="83">
        <v>0</v>
      </c>
      <c r="J603" s="83">
        <v>5800000</v>
      </c>
      <c r="K603" s="83">
        <v>0</v>
      </c>
      <c r="L603" s="83">
        <v>0</v>
      </c>
      <c r="M603" s="83">
        <v>0</v>
      </c>
      <c r="N603" s="83">
        <f t="shared" si="36"/>
        <v>5800000</v>
      </c>
      <c r="O603" s="61">
        <v>5800000</v>
      </c>
      <c r="P603" s="84">
        <f t="shared" si="37"/>
        <v>0</v>
      </c>
      <c r="Q603" s="84">
        <f t="shared" si="38"/>
        <v>0</v>
      </c>
      <c r="R603" s="84">
        <f t="shared" si="39"/>
        <v>0</v>
      </c>
      <c r="S603" s="83"/>
    </row>
    <row r="604" spans="1:19" ht="12.75" customHeight="1">
      <c r="A604" s="14">
        <v>597</v>
      </c>
      <c r="B604" s="14" t="s">
        <v>6676</v>
      </c>
      <c r="C604" s="16" t="s">
        <v>29</v>
      </c>
      <c r="D604" s="16" t="s">
        <v>170</v>
      </c>
      <c r="E604" s="14" t="s">
        <v>6649</v>
      </c>
      <c r="F604" s="14" t="s">
        <v>32</v>
      </c>
      <c r="G604" s="83">
        <v>22</v>
      </c>
      <c r="H604" s="83">
        <v>0</v>
      </c>
      <c r="I604" s="83">
        <v>0</v>
      </c>
      <c r="J604" s="83">
        <v>6380000</v>
      </c>
      <c r="K604" s="83">
        <v>0</v>
      </c>
      <c r="L604" s="83">
        <v>0</v>
      </c>
      <c r="M604" s="83">
        <v>0</v>
      </c>
      <c r="N604" s="83">
        <f t="shared" si="36"/>
        <v>6380000</v>
      </c>
      <c r="O604" s="61">
        <v>6380000</v>
      </c>
      <c r="P604" s="84">
        <f t="shared" si="37"/>
        <v>0</v>
      </c>
      <c r="Q604" s="84">
        <f t="shared" si="38"/>
        <v>0</v>
      </c>
      <c r="R604" s="84">
        <f t="shared" si="39"/>
        <v>0</v>
      </c>
      <c r="S604" s="83"/>
    </row>
    <row r="605" spans="1:19" ht="12.75" customHeight="1">
      <c r="A605" s="14">
        <v>598</v>
      </c>
      <c r="B605" s="14" t="s">
        <v>6677</v>
      </c>
      <c r="C605" s="16" t="s">
        <v>6678</v>
      </c>
      <c r="D605" s="16" t="s">
        <v>36</v>
      </c>
      <c r="E605" s="14" t="s">
        <v>6649</v>
      </c>
      <c r="F605" s="14" t="s">
        <v>32</v>
      </c>
      <c r="G605" s="83">
        <v>18</v>
      </c>
      <c r="H605" s="83">
        <v>0</v>
      </c>
      <c r="I605" s="83">
        <v>0</v>
      </c>
      <c r="J605" s="83">
        <v>5220000</v>
      </c>
      <c r="K605" s="83">
        <v>0</v>
      </c>
      <c r="L605" s="83">
        <v>0</v>
      </c>
      <c r="M605" s="83">
        <v>0</v>
      </c>
      <c r="N605" s="83">
        <f t="shared" si="36"/>
        <v>5220000</v>
      </c>
      <c r="O605" s="61">
        <v>5220000</v>
      </c>
      <c r="P605" s="84">
        <f t="shared" si="37"/>
        <v>0</v>
      </c>
      <c r="Q605" s="84">
        <f t="shared" si="38"/>
        <v>0</v>
      </c>
      <c r="R605" s="84">
        <f t="shared" si="39"/>
        <v>0</v>
      </c>
      <c r="S605" s="83"/>
    </row>
    <row r="606" spans="1:19" ht="12.75" customHeight="1">
      <c r="A606" s="14">
        <v>599</v>
      </c>
      <c r="B606" s="14" t="s">
        <v>6679</v>
      </c>
      <c r="C606" s="16" t="s">
        <v>537</v>
      </c>
      <c r="D606" s="16" t="s">
        <v>272</v>
      </c>
      <c r="E606" s="14" t="s">
        <v>6649</v>
      </c>
      <c r="F606" s="14" t="s">
        <v>32</v>
      </c>
      <c r="G606" s="83">
        <v>19</v>
      </c>
      <c r="H606" s="83">
        <v>0</v>
      </c>
      <c r="I606" s="83">
        <v>0</v>
      </c>
      <c r="J606" s="83">
        <v>5510000</v>
      </c>
      <c r="K606" s="83">
        <v>0</v>
      </c>
      <c r="L606" s="83">
        <v>0</v>
      </c>
      <c r="M606" s="83">
        <v>0</v>
      </c>
      <c r="N606" s="83">
        <f t="shared" si="36"/>
        <v>5510000</v>
      </c>
      <c r="O606" s="61">
        <v>5510000</v>
      </c>
      <c r="P606" s="84">
        <f t="shared" si="37"/>
        <v>0</v>
      </c>
      <c r="Q606" s="84">
        <f t="shared" si="38"/>
        <v>0</v>
      </c>
      <c r="R606" s="84">
        <f t="shared" si="39"/>
        <v>0</v>
      </c>
      <c r="S606" s="83"/>
    </row>
    <row r="607" spans="1:19" ht="12.75" customHeight="1">
      <c r="A607" s="14">
        <v>600</v>
      </c>
      <c r="B607" s="14" t="s">
        <v>6680</v>
      </c>
      <c r="C607" s="16" t="s">
        <v>1581</v>
      </c>
      <c r="D607" s="16" t="s">
        <v>237</v>
      </c>
      <c r="E607" s="14" t="s">
        <v>6649</v>
      </c>
      <c r="F607" s="14" t="s">
        <v>32</v>
      </c>
      <c r="G607" s="83">
        <v>21</v>
      </c>
      <c r="H607" s="83">
        <v>0</v>
      </c>
      <c r="I607" s="83">
        <v>0</v>
      </c>
      <c r="J607" s="83">
        <v>6090000</v>
      </c>
      <c r="K607" s="83">
        <v>0</v>
      </c>
      <c r="L607" s="83">
        <v>0</v>
      </c>
      <c r="M607" s="83">
        <v>0</v>
      </c>
      <c r="N607" s="83">
        <f t="shared" si="36"/>
        <v>6090000</v>
      </c>
      <c r="O607" s="61">
        <v>6090000</v>
      </c>
      <c r="P607" s="84">
        <f t="shared" si="37"/>
        <v>0</v>
      </c>
      <c r="Q607" s="84">
        <f t="shared" si="38"/>
        <v>0</v>
      </c>
      <c r="R607" s="84">
        <f t="shared" si="39"/>
        <v>0</v>
      </c>
      <c r="S607" s="83"/>
    </row>
    <row r="608" spans="1:19" ht="12.75" customHeight="1">
      <c r="A608" s="14">
        <v>601</v>
      </c>
      <c r="B608" s="14" t="s">
        <v>6681</v>
      </c>
      <c r="C608" s="16" t="s">
        <v>6682</v>
      </c>
      <c r="D608" s="16" t="s">
        <v>272</v>
      </c>
      <c r="E608" s="14" t="s">
        <v>6649</v>
      </c>
      <c r="F608" s="14" t="s">
        <v>204</v>
      </c>
      <c r="G608" s="83">
        <v>20</v>
      </c>
      <c r="H608" s="83">
        <v>0</v>
      </c>
      <c r="I608" s="83">
        <v>0</v>
      </c>
      <c r="J608" s="83">
        <v>5800000</v>
      </c>
      <c r="K608" s="83">
        <v>0</v>
      </c>
      <c r="L608" s="83">
        <v>0</v>
      </c>
      <c r="M608" s="83">
        <f>G608*290000</f>
        <v>5800000</v>
      </c>
      <c r="N608" s="83">
        <f t="shared" si="36"/>
        <v>5800000</v>
      </c>
      <c r="O608" s="61">
        <v>5800000</v>
      </c>
      <c r="P608" s="84">
        <f t="shared" si="37"/>
        <v>0</v>
      </c>
      <c r="Q608" s="84">
        <f t="shared" si="38"/>
        <v>0</v>
      </c>
      <c r="R608" s="84">
        <f t="shared" si="39"/>
        <v>0</v>
      </c>
      <c r="S608" s="83"/>
    </row>
    <row r="609" spans="1:19" ht="12.75" customHeight="1">
      <c r="A609" s="14">
        <v>602</v>
      </c>
      <c r="B609" s="14" t="s">
        <v>6683</v>
      </c>
      <c r="C609" s="16" t="s">
        <v>6684</v>
      </c>
      <c r="D609" s="16" t="s">
        <v>1281</v>
      </c>
      <c r="E609" s="14" t="s">
        <v>6649</v>
      </c>
      <c r="F609" s="14" t="s">
        <v>32</v>
      </c>
      <c r="G609" s="83">
        <v>18</v>
      </c>
      <c r="H609" s="83">
        <v>4</v>
      </c>
      <c r="I609" s="83">
        <v>0</v>
      </c>
      <c r="J609" s="83">
        <v>5220000</v>
      </c>
      <c r="K609" s="83">
        <v>1160000</v>
      </c>
      <c r="L609" s="83">
        <v>0</v>
      </c>
      <c r="M609" s="83">
        <v>0</v>
      </c>
      <c r="N609" s="83">
        <f t="shared" si="36"/>
        <v>6380000</v>
      </c>
      <c r="O609" s="61">
        <v>6380000</v>
      </c>
      <c r="P609" s="84">
        <f t="shared" si="37"/>
        <v>0</v>
      </c>
      <c r="Q609" s="84">
        <f t="shared" si="38"/>
        <v>0</v>
      </c>
      <c r="R609" s="84">
        <f t="shared" si="39"/>
        <v>0</v>
      </c>
      <c r="S609" s="83"/>
    </row>
    <row r="610" spans="1:19" ht="12.75" customHeight="1">
      <c r="A610" s="14">
        <v>603</v>
      </c>
      <c r="B610" s="14" t="s">
        <v>6685</v>
      </c>
      <c r="C610" s="16" t="s">
        <v>6686</v>
      </c>
      <c r="D610" s="16" t="s">
        <v>36</v>
      </c>
      <c r="E610" s="14" t="s">
        <v>6649</v>
      </c>
      <c r="F610" s="14" t="s">
        <v>32</v>
      </c>
      <c r="G610" s="83">
        <v>21</v>
      </c>
      <c r="H610" s="83">
        <v>0</v>
      </c>
      <c r="I610" s="83">
        <v>0</v>
      </c>
      <c r="J610" s="83">
        <v>6090000</v>
      </c>
      <c r="K610" s="83">
        <v>0</v>
      </c>
      <c r="L610" s="83">
        <v>0</v>
      </c>
      <c r="M610" s="83">
        <v>0</v>
      </c>
      <c r="N610" s="83">
        <f t="shared" si="36"/>
        <v>6090000</v>
      </c>
      <c r="O610" s="61">
        <v>6090000</v>
      </c>
      <c r="P610" s="84">
        <f t="shared" si="37"/>
        <v>0</v>
      </c>
      <c r="Q610" s="84">
        <f t="shared" si="38"/>
        <v>0</v>
      </c>
      <c r="R610" s="84">
        <f t="shared" si="39"/>
        <v>0</v>
      </c>
      <c r="S610" s="83"/>
    </row>
    <row r="611" spans="1:19">
      <c r="A611" s="14">
        <v>604</v>
      </c>
      <c r="B611" s="14" t="s">
        <v>6687</v>
      </c>
      <c r="C611" s="16" t="s">
        <v>1517</v>
      </c>
      <c r="D611" s="16" t="s">
        <v>958</v>
      </c>
      <c r="E611" s="14" t="s">
        <v>6649</v>
      </c>
      <c r="F611" s="14" t="s">
        <v>32</v>
      </c>
      <c r="G611" s="83">
        <v>19</v>
      </c>
      <c r="H611" s="83">
        <v>0</v>
      </c>
      <c r="I611" s="83">
        <v>0</v>
      </c>
      <c r="J611" s="83">
        <v>5510000</v>
      </c>
      <c r="K611" s="83">
        <v>0</v>
      </c>
      <c r="L611" s="83">
        <v>0</v>
      </c>
      <c r="M611" s="83">
        <v>0</v>
      </c>
      <c r="N611" s="83">
        <f t="shared" si="36"/>
        <v>5510000</v>
      </c>
      <c r="O611" s="61">
        <v>0</v>
      </c>
      <c r="P611" s="84">
        <f t="shared" si="37"/>
        <v>5510000</v>
      </c>
      <c r="Q611" s="84">
        <f t="shared" si="38"/>
        <v>0</v>
      </c>
      <c r="R611" s="84">
        <f t="shared" si="39"/>
        <v>5510000</v>
      </c>
      <c r="S611" s="83"/>
    </row>
    <row r="612" spans="1:19" ht="12.75" customHeight="1">
      <c r="A612" s="14">
        <v>605</v>
      </c>
      <c r="B612" s="14" t="s">
        <v>6688</v>
      </c>
      <c r="C612" s="16" t="s">
        <v>191</v>
      </c>
      <c r="D612" s="16" t="s">
        <v>124</v>
      </c>
      <c r="E612" s="14" t="s">
        <v>6649</v>
      </c>
      <c r="F612" s="14" t="s">
        <v>32</v>
      </c>
      <c r="G612" s="83">
        <v>21</v>
      </c>
      <c r="H612" s="83">
        <v>0</v>
      </c>
      <c r="I612" s="83">
        <v>0</v>
      </c>
      <c r="J612" s="83">
        <v>6090000</v>
      </c>
      <c r="K612" s="83">
        <v>0</v>
      </c>
      <c r="L612" s="83">
        <v>0</v>
      </c>
      <c r="M612" s="83">
        <v>0</v>
      </c>
      <c r="N612" s="83">
        <f t="shared" si="36"/>
        <v>6090000</v>
      </c>
      <c r="O612" s="61">
        <v>6090000</v>
      </c>
      <c r="P612" s="84">
        <f t="shared" si="37"/>
        <v>0</v>
      </c>
      <c r="Q612" s="84">
        <f t="shared" si="38"/>
        <v>0</v>
      </c>
      <c r="R612" s="84">
        <f t="shared" si="39"/>
        <v>0</v>
      </c>
      <c r="S612" s="83"/>
    </row>
    <row r="613" spans="1:19" ht="12.75" customHeight="1">
      <c r="A613" s="14">
        <v>606</v>
      </c>
      <c r="B613" s="14" t="s">
        <v>6689</v>
      </c>
      <c r="C613" s="16" t="s">
        <v>59</v>
      </c>
      <c r="D613" s="16" t="s">
        <v>658</v>
      </c>
      <c r="E613" s="14" t="s">
        <v>6649</v>
      </c>
      <c r="F613" s="14" t="s">
        <v>32</v>
      </c>
      <c r="G613" s="83">
        <v>17</v>
      </c>
      <c r="H613" s="83">
        <v>0</v>
      </c>
      <c r="I613" s="83">
        <v>0</v>
      </c>
      <c r="J613" s="83">
        <v>4930000</v>
      </c>
      <c r="K613" s="83">
        <v>0</v>
      </c>
      <c r="L613" s="83">
        <v>0</v>
      </c>
      <c r="M613" s="83">
        <v>0</v>
      </c>
      <c r="N613" s="83">
        <f t="shared" si="36"/>
        <v>4930000</v>
      </c>
      <c r="O613" s="61">
        <v>4930000</v>
      </c>
      <c r="P613" s="84">
        <f t="shared" si="37"/>
        <v>0</v>
      </c>
      <c r="Q613" s="84">
        <f t="shared" si="38"/>
        <v>0</v>
      </c>
      <c r="R613" s="84">
        <f t="shared" si="39"/>
        <v>0</v>
      </c>
      <c r="S613" s="83"/>
    </row>
    <row r="614" spans="1:19" ht="12.75" customHeight="1">
      <c r="A614" s="14">
        <v>607</v>
      </c>
      <c r="B614" s="14" t="s">
        <v>6690</v>
      </c>
      <c r="C614" s="16" t="s">
        <v>6691</v>
      </c>
      <c r="D614" s="16" t="s">
        <v>403</v>
      </c>
      <c r="E614" s="14" t="s">
        <v>6649</v>
      </c>
      <c r="F614" s="14" t="s">
        <v>32</v>
      </c>
      <c r="G614" s="83">
        <v>15</v>
      </c>
      <c r="H614" s="83">
        <v>0</v>
      </c>
      <c r="I614" s="83">
        <v>0</v>
      </c>
      <c r="J614" s="83">
        <v>4350000</v>
      </c>
      <c r="K614" s="83">
        <v>0</v>
      </c>
      <c r="L614" s="83">
        <v>0</v>
      </c>
      <c r="M614" s="83">
        <v>0</v>
      </c>
      <c r="N614" s="83">
        <f t="shared" si="36"/>
        <v>4350000</v>
      </c>
      <c r="O614" s="61">
        <v>4350000</v>
      </c>
      <c r="P614" s="84">
        <f t="shared" si="37"/>
        <v>0</v>
      </c>
      <c r="Q614" s="84">
        <f t="shared" si="38"/>
        <v>0</v>
      </c>
      <c r="R614" s="84">
        <f t="shared" si="39"/>
        <v>0</v>
      </c>
      <c r="S614" s="83"/>
    </row>
    <row r="615" spans="1:19" s="29" customFormat="1" ht="12.75" customHeight="1">
      <c r="A615" s="20">
        <v>608</v>
      </c>
      <c r="B615" s="20" t="s">
        <v>6692</v>
      </c>
      <c r="C615" s="22" t="s">
        <v>6693</v>
      </c>
      <c r="D615" s="22" t="s">
        <v>74</v>
      </c>
      <c r="E615" s="20" t="s">
        <v>6649</v>
      </c>
      <c r="F615" s="20" t="s">
        <v>32</v>
      </c>
      <c r="G615" s="63">
        <v>0</v>
      </c>
      <c r="H615" s="63">
        <v>0</v>
      </c>
      <c r="I615" s="63">
        <v>0</v>
      </c>
      <c r="J615" s="63">
        <v>0</v>
      </c>
      <c r="K615" s="63">
        <v>0</v>
      </c>
      <c r="L615" s="63">
        <v>0</v>
      </c>
      <c r="M615" s="63">
        <v>0</v>
      </c>
      <c r="N615" s="63">
        <f t="shared" si="36"/>
        <v>0</v>
      </c>
      <c r="O615" s="61">
        <v>0</v>
      </c>
      <c r="P615" s="84">
        <f t="shared" si="37"/>
        <v>0</v>
      </c>
      <c r="Q615" s="84">
        <f t="shared" si="38"/>
        <v>0</v>
      </c>
      <c r="R615" s="84">
        <f t="shared" si="39"/>
        <v>0</v>
      </c>
      <c r="S615" s="63" t="s">
        <v>6694</v>
      </c>
    </row>
    <row r="616" spans="1:19" ht="12.75" customHeight="1">
      <c r="A616" s="14">
        <v>609</v>
      </c>
      <c r="B616" s="14" t="s">
        <v>6695</v>
      </c>
      <c r="C616" s="16" t="s">
        <v>796</v>
      </c>
      <c r="D616" s="16" t="s">
        <v>63</v>
      </c>
      <c r="E616" s="14" t="s">
        <v>6649</v>
      </c>
      <c r="F616" s="14" t="s">
        <v>32</v>
      </c>
      <c r="G616" s="83">
        <v>21</v>
      </c>
      <c r="H616" s="83">
        <v>0</v>
      </c>
      <c r="I616" s="83">
        <v>0</v>
      </c>
      <c r="J616" s="83">
        <v>6090000</v>
      </c>
      <c r="K616" s="83">
        <v>0</v>
      </c>
      <c r="L616" s="83">
        <v>0</v>
      </c>
      <c r="M616" s="83">
        <v>0</v>
      </c>
      <c r="N616" s="83">
        <f t="shared" si="36"/>
        <v>6090000</v>
      </c>
      <c r="O616" s="61">
        <v>6090000</v>
      </c>
      <c r="P616" s="84">
        <f t="shared" si="37"/>
        <v>0</v>
      </c>
      <c r="Q616" s="84">
        <f t="shared" si="38"/>
        <v>0</v>
      </c>
      <c r="R616" s="84">
        <f t="shared" si="39"/>
        <v>0</v>
      </c>
      <c r="S616" s="83"/>
    </row>
    <row r="617" spans="1:19" ht="12.75" customHeight="1">
      <c r="A617" s="14">
        <v>610</v>
      </c>
      <c r="B617" s="14" t="s">
        <v>6696</v>
      </c>
      <c r="C617" s="16" t="s">
        <v>1852</v>
      </c>
      <c r="D617" s="16" t="s">
        <v>256</v>
      </c>
      <c r="E617" s="14" t="s">
        <v>6649</v>
      </c>
      <c r="F617" s="14" t="s">
        <v>32</v>
      </c>
      <c r="G617" s="83">
        <v>18</v>
      </c>
      <c r="H617" s="83">
        <v>0</v>
      </c>
      <c r="I617" s="83">
        <v>0</v>
      </c>
      <c r="J617" s="83">
        <v>5220000</v>
      </c>
      <c r="K617" s="83">
        <v>0</v>
      </c>
      <c r="L617" s="83">
        <v>0</v>
      </c>
      <c r="M617" s="83">
        <v>0</v>
      </c>
      <c r="N617" s="83">
        <f t="shared" si="36"/>
        <v>5220000</v>
      </c>
      <c r="O617" s="61">
        <v>5220000</v>
      </c>
      <c r="P617" s="84">
        <f t="shared" si="37"/>
        <v>0</v>
      </c>
      <c r="Q617" s="84">
        <f t="shared" si="38"/>
        <v>0</v>
      </c>
      <c r="R617" s="84">
        <f t="shared" si="39"/>
        <v>0</v>
      </c>
      <c r="S617" s="83"/>
    </row>
    <row r="618" spans="1:19">
      <c r="A618" s="14">
        <v>611</v>
      </c>
      <c r="B618" s="14" t="s">
        <v>6697</v>
      </c>
      <c r="C618" s="16" t="s">
        <v>6698</v>
      </c>
      <c r="D618" s="16" t="s">
        <v>570</v>
      </c>
      <c r="E618" s="14" t="s">
        <v>6649</v>
      </c>
      <c r="F618" s="14" t="s">
        <v>32</v>
      </c>
      <c r="G618" s="83">
        <v>16</v>
      </c>
      <c r="H618" s="83">
        <v>0</v>
      </c>
      <c r="I618" s="83">
        <v>0</v>
      </c>
      <c r="J618" s="83">
        <v>4640000</v>
      </c>
      <c r="K618" s="83">
        <v>0</v>
      </c>
      <c r="L618" s="83">
        <v>0</v>
      </c>
      <c r="M618" s="83">
        <v>0</v>
      </c>
      <c r="N618" s="83">
        <f t="shared" si="36"/>
        <v>4640000</v>
      </c>
      <c r="O618" s="61">
        <v>4610000</v>
      </c>
      <c r="P618" s="84">
        <f t="shared" si="37"/>
        <v>30000</v>
      </c>
      <c r="Q618" s="84">
        <f t="shared" si="38"/>
        <v>0</v>
      </c>
      <c r="R618" s="84">
        <f t="shared" si="39"/>
        <v>30000</v>
      </c>
      <c r="S618" s="83"/>
    </row>
    <row r="619" spans="1:19" ht="12.75" customHeight="1">
      <c r="A619" s="14">
        <v>612</v>
      </c>
      <c r="B619" s="14" t="s">
        <v>6699</v>
      </c>
      <c r="C619" s="16" t="s">
        <v>1234</v>
      </c>
      <c r="D619" s="16" t="s">
        <v>36</v>
      </c>
      <c r="E619" s="14" t="s">
        <v>6649</v>
      </c>
      <c r="F619" s="14" t="s">
        <v>32</v>
      </c>
      <c r="G619" s="83">
        <v>20</v>
      </c>
      <c r="H619" s="83">
        <v>0</v>
      </c>
      <c r="I619" s="83">
        <v>0</v>
      </c>
      <c r="J619" s="83">
        <v>5800000</v>
      </c>
      <c r="K619" s="83">
        <v>0</v>
      </c>
      <c r="L619" s="83">
        <v>0</v>
      </c>
      <c r="M619" s="83">
        <v>0</v>
      </c>
      <c r="N619" s="83">
        <f t="shared" si="36"/>
        <v>5800000</v>
      </c>
      <c r="O619" s="61">
        <v>5800000</v>
      </c>
      <c r="P619" s="84">
        <f t="shared" si="37"/>
        <v>0</v>
      </c>
      <c r="Q619" s="84">
        <f t="shared" si="38"/>
        <v>0</v>
      </c>
      <c r="R619" s="84">
        <f t="shared" si="39"/>
        <v>0</v>
      </c>
      <c r="S619" s="83"/>
    </row>
    <row r="620" spans="1:19" ht="12.75" customHeight="1">
      <c r="A620" s="14">
        <v>613</v>
      </c>
      <c r="B620" s="14" t="s">
        <v>6700</v>
      </c>
      <c r="C620" s="16" t="s">
        <v>6701</v>
      </c>
      <c r="D620" s="16" t="s">
        <v>541</v>
      </c>
      <c r="E620" s="14" t="s">
        <v>6649</v>
      </c>
      <c r="F620" s="14" t="s">
        <v>32</v>
      </c>
      <c r="G620" s="83">
        <v>17</v>
      </c>
      <c r="H620" s="83">
        <v>0</v>
      </c>
      <c r="I620" s="83">
        <v>0</v>
      </c>
      <c r="J620" s="83">
        <v>4930000</v>
      </c>
      <c r="K620" s="83">
        <v>0</v>
      </c>
      <c r="L620" s="83">
        <v>0</v>
      </c>
      <c r="M620" s="83">
        <v>0</v>
      </c>
      <c r="N620" s="83">
        <f t="shared" si="36"/>
        <v>4930000</v>
      </c>
      <c r="O620" s="61">
        <v>4930000</v>
      </c>
      <c r="P620" s="84">
        <f t="shared" si="37"/>
        <v>0</v>
      </c>
      <c r="Q620" s="84">
        <f t="shared" si="38"/>
        <v>0</v>
      </c>
      <c r="R620" s="84">
        <f t="shared" si="39"/>
        <v>0</v>
      </c>
      <c r="S620" s="83"/>
    </row>
    <row r="621" spans="1:19" ht="12.75" customHeight="1">
      <c r="A621" s="14">
        <v>614</v>
      </c>
      <c r="B621" s="14" t="s">
        <v>6702</v>
      </c>
      <c r="C621" s="16" t="s">
        <v>6703</v>
      </c>
      <c r="D621" s="16" t="s">
        <v>170</v>
      </c>
      <c r="E621" s="14" t="s">
        <v>6649</v>
      </c>
      <c r="F621" s="14" t="s">
        <v>32</v>
      </c>
      <c r="G621" s="83">
        <v>21</v>
      </c>
      <c r="H621" s="83">
        <v>2</v>
      </c>
      <c r="I621" s="83">
        <v>0</v>
      </c>
      <c r="J621" s="83">
        <v>6090000</v>
      </c>
      <c r="K621" s="83">
        <v>580000</v>
      </c>
      <c r="L621" s="83">
        <v>0</v>
      </c>
      <c r="M621" s="83">
        <v>0</v>
      </c>
      <c r="N621" s="83">
        <f t="shared" si="36"/>
        <v>6670000</v>
      </c>
      <c r="O621" s="61">
        <v>6700000</v>
      </c>
      <c r="P621" s="84">
        <f t="shared" si="37"/>
        <v>-30000</v>
      </c>
      <c r="Q621" s="84">
        <f t="shared" si="38"/>
        <v>30000</v>
      </c>
      <c r="R621" s="84">
        <f t="shared" si="39"/>
        <v>0</v>
      </c>
      <c r="S621" s="83"/>
    </row>
    <row r="622" spans="1:19" ht="12.75" customHeight="1">
      <c r="A622" s="14">
        <v>615</v>
      </c>
      <c r="B622" s="14" t="s">
        <v>6704</v>
      </c>
      <c r="C622" s="16" t="s">
        <v>1839</v>
      </c>
      <c r="D622" s="16" t="s">
        <v>63</v>
      </c>
      <c r="E622" s="14" t="s">
        <v>6649</v>
      </c>
      <c r="F622" s="14" t="s">
        <v>32</v>
      </c>
      <c r="G622" s="83">
        <v>18</v>
      </c>
      <c r="H622" s="83">
        <v>0</v>
      </c>
      <c r="I622" s="83">
        <v>0</v>
      </c>
      <c r="J622" s="83">
        <v>5220000</v>
      </c>
      <c r="K622" s="83">
        <v>0</v>
      </c>
      <c r="L622" s="83">
        <v>0</v>
      </c>
      <c r="M622" s="83">
        <v>0</v>
      </c>
      <c r="N622" s="83">
        <f t="shared" si="36"/>
        <v>5220000</v>
      </c>
      <c r="O622" s="61">
        <v>5220000</v>
      </c>
      <c r="P622" s="84">
        <f t="shared" si="37"/>
        <v>0</v>
      </c>
      <c r="Q622" s="84">
        <f t="shared" si="38"/>
        <v>0</v>
      </c>
      <c r="R622" s="84">
        <f t="shared" si="39"/>
        <v>0</v>
      </c>
      <c r="S622" s="83"/>
    </row>
    <row r="623" spans="1:19">
      <c r="A623" s="14">
        <v>616</v>
      </c>
      <c r="B623" s="14" t="s">
        <v>6705</v>
      </c>
      <c r="C623" s="16" t="s">
        <v>86</v>
      </c>
      <c r="D623" s="16" t="s">
        <v>818</v>
      </c>
      <c r="E623" s="14" t="s">
        <v>6649</v>
      </c>
      <c r="F623" s="14" t="s">
        <v>32</v>
      </c>
      <c r="G623" s="83">
        <v>21</v>
      </c>
      <c r="H623" s="83">
        <v>0</v>
      </c>
      <c r="I623" s="83">
        <v>0</v>
      </c>
      <c r="J623" s="83">
        <v>6090000</v>
      </c>
      <c r="K623" s="83">
        <v>0</v>
      </c>
      <c r="L623" s="83">
        <v>0</v>
      </c>
      <c r="M623" s="83">
        <v>0</v>
      </c>
      <c r="N623" s="83">
        <f t="shared" si="36"/>
        <v>6090000</v>
      </c>
      <c r="O623" s="61">
        <v>0</v>
      </c>
      <c r="P623" s="84">
        <f t="shared" si="37"/>
        <v>6090000</v>
      </c>
      <c r="Q623" s="84">
        <f t="shared" si="38"/>
        <v>0</v>
      </c>
      <c r="R623" s="84">
        <f t="shared" si="39"/>
        <v>6090000</v>
      </c>
      <c r="S623" s="83"/>
    </row>
    <row r="624" spans="1:19" ht="12.75" customHeight="1">
      <c r="A624" s="14">
        <v>617</v>
      </c>
      <c r="B624" s="14" t="s">
        <v>6706</v>
      </c>
      <c r="C624" s="16" t="s">
        <v>454</v>
      </c>
      <c r="D624" s="16" t="s">
        <v>127</v>
      </c>
      <c r="E624" s="14" t="s">
        <v>6649</v>
      </c>
      <c r="F624" s="14" t="s">
        <v>32</v>
      </c>
      <c r="G624" s="83">
        <v>18</v>
      </c>
      <c r="H624" s="83">
        <v>0</v>
      </c>
      <c r="I624" s="83">
        <v>0</v>
      </c>
      <c r="J624" s="83">
        <v>5220000</v>
      </c>
      <c r="K624" s="83">
        <v>0</v>
      </c>
      <c r="L624" s="83">
        <v>0</v>
      </c>
      <c r="M624" s="83">
        <v>0</v>
      </c>
      <c r="N624" s="83">
        <f t="shared" si="36"/>
        <v>5220000</v>
      </c>
      <c r="O624" s="61">
        <v>5220000</v>
      </c>
      <c r="P624" s="84">
        <f t="shared" si="37"/>
        <v>0</v>
      </c>
      <c r="Q624" s="84">
        <f t="shared" si="38"/>
        <v>0</v>
      </c>
      <c r="R624" s="84">
        <f t="shared" si="39"/>
        <v>0</v>
      </c>
      <c r="S624" s="83"/>
    </row>
    <row r="625" spans="1:19" ht="12.75" customHeight="1">
      <c r="A625" s="14">
        <v>618</v>
      </c>
      <c r="B625" s="14" t="s">
        <v>6707</v>
      </c>
      <c r="C625" s="16" t="s">
        <v>1349</v>
      </c>
      <c r="D625" s="16" t="s">
        <v>658</v>
      </c>
      <c r="E625" s="14" t="s">
        <v>6649</v>
      </c>
      <c r="F625" s="14" t="s">
        <v>32</v>
      </c>
      <c r="G625" s="83">
        <v>16</v>
      </c>
      <c r="H625" s="83">
        <v>0</v>
      </c>
      <c r="I625" s="83">
        <v>0</v>
      </c>
      <c r="J625" s="83">
        <v>4640000</v>
      </c>
      <c r="K625" s="83">
        <v>0</v>
      </c>
      <c r="L625" s="83">
        <v>0</v>
      </c>
      <c r="M625" s="83">
        <v>0</v>
      </c>
      <c r="N625" s="83">
        <f t="shared" si="36"/>
        <v>4640000</v>
      </c>
      <c r="O625" s="61">
        <v>4640000</v>
      </c>
      <c r="P625" s="84">
        <f t="shared" si="37"/>
        <v>0</v>
      </c>
      <c r="Q625" s="84">
        <f t="shared" si="38"/>
        <v>0</v>
      </c>
      <c r="R625" s="84">
        <f t="shared" si="39"/>
        <v>0</v>
      </c>
      <c r="S625" s="83"/>
    </row>
    <row r="626" spans="1:19">
      <c r="A626" s="14">
        <v>619</v>
      </c>
      <c r="B626" s="14" t="s">
        <v>6708</v>
      </c>
      <c r="C626" s="16" t="s">
        <v>2837</v>
      </c>
      <c r="D626" s="16" t="s">
        <v>74</v>
      </c>
      <c r="E626" s="14" t="s">
        <v>6649</v>
      </c>
      <c r="F626" s="14" t="s">
        <v>32</v>
      </c>
      <c r="G626" s="83">
        <v>15</v>
      </c>
      <c r="H626" s="83">
        <v>0</v>
      </c>
      <c r="I626" s="83">
        <v>0</v>
      </c>
      <c r="J626" s="83">
        <v>4350000</v>
      </c>
      <c r="K626" s="83">
        <v>0</v>
      </c>
      <c r="L626" s="83">
        <v>0</v>
      </c>
      <c r="M626" s="83">
        <v>0</v>
      </c>
      <c r="N626" s="83">
        <f t="shared" si="36"/>
        <v>4350000</v>
      </c>
      <c r="O626" s="61">
        <v>0</v>
      </c>
      <c r="P626" s="84">
        <f t="shared" si="37"/>
        <v>4350000</v>
      </c>
      <c r="Q626" s="84">
        <f t="shared" si="38"/>
        <v>0</v>
      </c>
      <c r="R626" s="84">
        <f t="shared" si="39"/>
        <v>4350000</v>
      </c>
      <c r="S626" s="83"/>
    </row>
    <row r="627" spans="1:19" ht="12.75" customHeight="1">
      <c r="A627" s="14">
        <v>620</v>
      </c>
      <c r="B627" s="14" t="s">
        <v>6709</v>
      </c>
      <c r="C627" s="16" t="s">
        <v>241</v>
      </c>
      <c r="D627" s="16" t="s">
        <v>192</v>
      </c>
      <c r="E627" s="14" t="s">
        <v>6649</v>
      </c>
      <c r="F627" s="14" t="s">
        <v>32</v>
      </c>
      <c r="G627" s="83">
        <v>16</v>
      </c>
      <c r="H627" s="83">
        <v>0</v>
      </c>
      <c r="I627" s="83">
        <v>0</v>
      </c>
      <c r="J627" s="83">
        <v>4640000</v>
      </c>
      <c r="K627" s="83">
        <v>0</v>
      </c>
      <c r="L627" s="83">
        <v>0</v>
      </c>
      <c r="M627" s="83">
        <v>0</v>
      </c>
      <c r="N627" s="83">
        <f t="shared" si="36"/>
        <v>4640000</v>
      </c>
      <c r="O627" s="61">
        <v>4640000</v>
      </c>
      <c r="P627" s="84">
        <f t="shared" si="37"/>
        <v>0</v>
      </c>
      <c r="Q627" s="84">
        <f t="shared" si="38"/>
        <v>0</v>
      </c>
      <c r="R627" s="84">
        <f t="shared" si="39"/>
        <v>0</v>
      </c>
      <c r="S627" s="83"/>
    </row>
    <row r="628" spans="1:19" ht="12.75" customHeight="1">
      <c r="A628" s="14">
        <v>621</v>
      </c>
      <c r="B628" s="14" t="s">
        <v>6710</v>
      </c>
      <c r="C628" s="16" t="s">
        <v>6711</v>
      </c>
      <c r="D628" s="16" t="s">
        <v>638</v>
      </c>
      <c r="E628" s="14" t="s">
        <v>6649</v>
      </c>
      <c r="F628" s="14" t="s">
        <v>32</v>
      </c>
      <c r="G628" s="83">
        <v>16</v>
      </c>
      <c r="H628" s="83">
        <v>0</v>
      </c>
      <c r="I628" s="83">
        <v>0</v>
      </c>
      <c r="J628" s="83">
        <v>4640000</v>
      </c>
      <c r="K628" s="83">
        <v>0</v>
      </c>
      <c r="L628" s="83">
        <v>0</v>
      </c>
      <c r="M628" s="83">
        <v>0</v>
      </c>
      <c r="N628" s="83">
        <f t="shared" si="36"/>
        <v>4640000</v>
      </c>
      <c r="O628" s="61">
        <v>4640000</v>
      </c>
      <c r="P628" s="84">
        <f t="shared" si="37"/>
        <v>0</v>
      </c>
      <c r="Q628" s="84">
        <f t="shared" si="38"/>
        <v>0</v>
      </c>
      <c r="R628" s="84">
        <f t="shared" si="39"/>
        <v>0</v>
      </c>
      <c r="S628" s="83"/>
    </row>
    <row r="629" spans="1:19" ht="12.75" customHeight="1">
      <c r="A629" s="14">
        <v>622</v>
      </c>
      <c r="B629" s="14" t="s">
        <v>6712</v>
      </c>
      <c r="C629" s="16" t="s">
        <v>152</v>
      </c>
      <c r="D629" s="16" t="s">
        <v>436</v>
      </c>
      <c r="E629" s="14" t="s">
        <v>6649</v>
      </c>
      <c r="F629" s="14" t="s">
        <v>32</v>
      </c>
      <c r="G629" s="83">
        <v>20</v>
      </c>
      <c r="H629" s="83">
        <v>0</v>
      </c>
      <c r="I629" s="83">
        <v>0</v>
      </c>
      <c r="J629" s="83">
        <v>5800000</v>
      </c>
      <c r="K629" s="83">
        <v>0</v>
      </c>
      <c r="L629" s="83">
        <v>0</v>
      </c>
      <c r="M629" s="83">
        <v>0</v>
      </c>
      <c r="N629" s="83">
        <f t="shared" si="36"/>
        <v>5800000</v>
      </c>
      <c r="O629" s="61">
        <v>5800000</v>
      </c>
      <c r="P629" s="84">
        <f t="shared" si="37"/>
        <v>0</v>
      </c>
      <c r="Q629" s="84">
        <f t="shared" si="38"/>
        <v>0</v>
      </c>
      <c r="R629" s="84">
        <f t="shared" si="39"/>
        <v>0</v>
      </c>
      <c r="S629" s="83"/>
    </row>
    <row r="630" spans="1:19" ht="12.75" customHeight="1">
      <c r="A630" s="14">
        <v>623</v>
      </c>
      <c r="B630" s="14" t="s">
        <v>6713</v>
      </c>
      <c r="C630" s="16" t="s">
        <v>1517</v>
      </c>
      <c r="D630" s="16" t="s">
        <v>36</v>
      </c>
      <c r="E630" s="14" t="s">
        <v>6649</v>
      </c>
      <c r="F630" s="14" t="s">
        <v>32</v>
      </c>
      <c r="G630" s="83">
        <v>16</v>
      </c>
      <c r="H630" s="83">
        <v>0</v>
      </c>
      <c r="I630" s="83">
        <v>0</v>
      </c>
      <c r="J630" s="83">
        <v>4640000</v>
      </c>
      <c r="K630" s="83">
        <v>0</v>
      </c>
      <c r="L630" s="83">
        <v>0</v>
      </c>
      <c r="M630" s="83">
        <v>0</v>
      </c>
      <c r="N630" s="83">
        <f t="shared" si="36"/>
        <v>4640000</v>
      </c>
      <c r="O630" s="61">
        <v>4640000</v>
      </c>
      <c r="P630" s="84">
        <f t="shared" si="37"/>
        <v>0</v>
      </c>
      <c r="Q630" s="84">
        <f t="shared" si="38"/>
        <v>0</v>
      </c>
      <c r="R630" s="84">
        <f t="shared" si="39"/>
        <v>0</v>
      </c>
      <c r="S630" s="83"/>
    </row>
    <row r="631" spans="1:19" ht="12.75" customHeight="1">
      <c r="A631" s="14">
        <v>624</v>
      </c>
      <c r="B631" s="14" t="s">
        <v>6714</v>
      </c>
      <c r="C631" s="16" t="s">
        <v>225</v>
      </c>
      <c r="D631" s="16" t="s">
        <v>36</v>
      </c>
      <c r="E631" s="14" t="s">
        <v>6649</v>
      </c>
      <c r="F631" s="14" t="s">
        <v>32</v>
      </c>
      <c r="G631" s="83">
        <v>20</v>
      </c>
      <c r="H631" s="83">
        <v>0</v>
      </c>
      <c r="I631" s="83">
        <v>0</v>
      </c>
      <c r="J631" s="83">
        <v>5800000</v>
      </c>
      <c r="K631" s="83">
        <v>0</v>
      </c>
      <c r="L631" s="83">
        <v>0</v>
      </c>
      <c r="M631" s="83">
        <v>0</v>
      </c>
      <c r="N631" s="83">
        <f t="shared" si="36"/>
        <v>5800000</v>
      </c>
      <c r="O631" s="61">
        <v>5800000</v>
      </c>
      <c r="P631" s="84">
        <f t="shared" si="37"/>
        <v>0</v>
      </c>
      <c r="Q631" s="84">
        <f t="shared" si="38"/>
        <v>0</v>
      </c>
      <c r="R631" s="84">
        <f t="shared" si="39"/>
        <v>0</v>
      </c>
      <c r="S631" s="83"/>
    </row>
    <row r="632" spans="1:19" ht="12.75" customHeight="1">
      <c r="A632" s="14">
        <v>625</v>
      </c>
      <c r="B632" s="14" t="s">
        <v>6715</v>
      </c>
      <c r="C632" s="16" t="s">
        <v>6716</v>
      </c>
      <c r="D632" s="16" t="s">
        <v>155</v>
      </c>
      <c r="E632" s="14" t="s">
        <v>6649</v>
      </c>
      <c r="F632" s="14" t="s">
        <v>64</v>
      </c>
      <c r="G632" s="83">
        <v>17</v>
      </c>
      <c r="H632" s="83">
        <v>0</v>
      </c>
      <c r="I632" s="83">
        <v>0</v>
      </c>
      <c r="J632" s="83">
        <v>4930000</v>
      </c>
      <c r="K632" s="83">
        <v>0</v>
      </c>
      <c r="L632" s="83">
        <v>0</v>
      </c>
      <c r="M632" s="83">
        <f>G632*290000*0.7</f>
        <v>3451000</v>
      </c>
      <c r="N632" s="83">
        <f t="shared" si="36"/>
        <v>4930000</v>
      </c>
      <c r="O632" s="61">
        <v>4930000</v>
      </c>
      <c r="P632" s="84">
        <f t="shared" si="37"/>
        <v>0</v>
      </c>
      <c r="Q632" s="84">
        <f t="shared" si="38"/>
        <v>0</v>
      </c>
      <c r="R632" s="84">
        <f t="shared" si="39"/>
        <v>0</v>
      </c>
      <c r="S632" s="83"/>
    </row>
    <row r="633" spans="1:19">
      <c r="A633" s="14">
        <v>626</v>
      </c>
      <c r="B633" s="14" t="s">
        <v>6717</v>
      </c>
      <c r="C633" s="16" t="s">
        <v>6718</v>
      </c>
      <c r="D633" s="16" t="s">
        <v>484</v>
      </c>
      <c r="E633" s="14" t="s">
        <v>6649</v>
      </c>
      <c r="F633" s="14" t="s">
        <v>32</v>
      </c>
      <c r="G633" s="83">
        <v>21</v>
      </c>
      <c r="H633" s="83">
        <v>0</v>
      </c>
      <c r="I633" s="83">
        <v>0</v>
      </c>
      <c r="J633" s="83">
        <v>6090000</v>
      </c>
      <c r="K633" s="83">
        <v>0</v>
      </c>
      <c r="L633" s="83">
        <v>0</v>
      </c>
      <c r="M633" s="83">
        <v>0</v>
      </c>
      <c r="N633" s="83">
        <f t="shared" si="36"/>
        <v>6090000</v>
      </c>
      <c r="O633" s="61">
        <v>6000090</v>
      </c>
      <c r="P633" s="84">
        <f t="shared" si="37"/>
        <v>89910</v>
      </c>
      <c r="Q633" s="84">
        <f t="shared" si="38"/>
        <v>0</v>
      </c>
      <c r="R633" s="84">
        <f t="shared" si="39"/>
        <v>89910</v>
      </c>
      <c r="S633" s="83"/>
    </row>
    <row r="634" spans="1:19" ht="12.75" customHeight="1">
      <c r="A634" s="14">
        <v>627</v>
      </c>
      <c r="B634" s="14" t="s">
        <v>6719</v>
      </c>
      <c r="C634" s="16" t="s">
        <v>4320</v>
      </c>
      <c r="D634" s="16" t="s">
        <v>84</v>
      </c>
      <c r="E634" s="14" t="s">
        <v>6649</v>
      </c>
      <c r="F634" s="14" t="s">
        <v>32</v>
      </c>
      <c r="G634" s="83">
        <v>20</v>
      </c>
      <c r="H634" s="83">
        <v>0</v>
      </c>
      <c r="I634" s="83">
        <v>0</v>
      </c>
      <c r="J634" s="83">
        <v>5800000</v>
      </c>
      <c r="K634" s="83">
        <v>0</v>
      </c>
      <c r="L634" s="83">
        <v>0</v>
      </c>
      <c r="M634" s="83">
        <v>0</v>
      </c>
      <c r="N634" s="83">
        <f t="shared" si="36"/>
        <v>5800000</v>
      </c>
      <c r="O634" s="61">
        <v>5800000</v>
      </c>
      <c r="P634" s="84">
        <f t="shared" si="37"/>
        <v>0</v>
      </c>
      <c r="Q634" s="84">
        <f t="shared" si="38"/>
        <v>0</v>
      </c>
      <c r="R634" s="84">
        <f t="shared" si="39"/>
        <v>0</v>
      </c>
      <c r="S634" s="83"/>
    </row>
    <row r="635" spans="1:19" ht="12.75" customHeight="1">
      <c r="A635" s="14">
        <v>628</v>
      </c>
      <c r="B635" s="14" t="s">
        <v>6720</v>
      </c>
      <c r="C635" s="16" t="s">
        <v>6721</v>
      </c>
      <c r="D635" s="16" t="s">
        <v>107</v>
      </c>
      <c r="E635" s="14" t="s">
        <v>6649</v>
      </c>
      <c r="F635" s="14" t="s">
        <v>32</v>
      </c>
      <c r="G635" s="83">
        <v>20</v>
      </c>
      <c r="H635" s="83">
        <v>0</v>
      </c>
      <c r="I635" s="83">
        <v>0</v>
      </c>
      <c r="J635" s="83">
        <v>5800000</v>
      </c>
      <c r="K635" s="83">
        <v>0</v>
      </c>
      <c r="L635" s="83">
        <v>0</v>
      </c>
      <c r="M635" s="83">
        <v>0</v>
      </c>
      <c r="N635" s="83">
        <f t="shared" si="36"/>
        <v>5800000</v>
      </c>
      <c r="O635" s="61">
        <v>12960000</v>
      </c>
      <c r="P635" s="84">
        <f t="shared" si="37"/>
        <v>-7160000</v>
      </c>
      <c r="Q635" s="84">
        <f t="shared" si="38"/>
        <v>7160000</v>
      </c>
      <c r="R635" s="84">
        <f t="shared" si="39"/>
        <v>0</v>
      </c>
      <c r="S635" s="83"/>
    </row>
    <row r="636" spans="1:19" ht="12.75" customHeight="1">
      <c r="A636" s="14">
        <v>629</v>
      </c>
      <c r="B636" s="14" t="s">
        <v>6722</v>
      </c>
      <c r="C636" s="16" t="s">
        <v>669</v>
      </c>
      <c r="D636" s="16" t="s">
        <v>30</v>
      </c>
      <c r="E636" s="14" t="s">
        <v>6649</v>
      </c>
      <c r="F636" s="14" t="s">
        <v>32</v>
      </c>
      <c r="G636" s="83">
        <v>21</v>
      </c>
      <c r="H636" s="83">
        <v>3</v>
      </c>
      <c r="I636" s="83">
        <v>0</v>
      </c>
      <c r="J636" s="83">
        <v>6090000</v>
      </c>
      <c r="K636" s="83">
        <v>870000</v>
      </c>
      <c r="L636" s="83">
        <v>0</v>
      </c>
      <c r="M636" s="83">
        <v>0</v>
      </c>
      <c r="N636" s="83">
        <f t="shared" si="36"/>
        <v>6960000</v>
      </c>
      <c r="O636" s="61">
        <v>6960000</v>
      </c>
      <c r="P636" s="84">
        <f t="shared" si="37"/>
        <v>0</v>
      </c>
      <c r="Q636" s="84">
        <f t="shared" si="38"/>
        <v>0</v>
      </c>
      <c r="R636" s="84">
        <f t="shared" si="39"/>
        <v>0</v>
      </c>
      <c r="S636" s="83"/>
    </row>
    <row r="637" spans="1:19" ht="12.75" customHeight="1">
      <c r="A637" s="14">
        <v>630</v>
      </c>
      <c r="B637" s="14" t="s">
        <v>6723</v>
      </c>
      <c r="C637" s="16" t="s">
        <v>6724</v>
      </c>
      <c r="D637" s="16" t="s">
        <v>285</v>
      </c>
      <c r="E637" s="14" t="s">
        <v>6649</v>
      </c>
      <c r="F637" s="14" t="s">
        <v>32</v>
      </c>
      <c r="G637" s="83">
        <v>23</v>
      </c>
      <c r="H637" s="83">
        <v>0</v>
      </c>
      <c r="I637" s="83">
        <v>0</v>
      </c>
      <c r="J637" s="83">
        <v>6670000</v>
      </c>
      <c r="K637" s="83">
        <v>0</v>
      </c>
      <c r="L637" s="83">
        <v>0</v>
      </c>
      <c r="M637" s="83">
        <v>0</v>
      </c>
      <c r="N637" s="83">
        <f t="shared" si="36"/>
        <v>6670000</v>
      </c>
      <c r="O637" s="61">
        <v>6670000</v>
      </c>
      <c r="P637" s="84">
        <f t="shared" si="37"/>
        <v>0</v>
      </c>
      <c r="Q637" s="84">
        <f t="shared" si="38"/>
        <v>0</v>
      </c>
      <c r="R637" s="84">
        <f t="shared" si="39"/>
        <v>0</v>
      </c>
      <c r="S637" s="83"/>
    </row>
    <row r="638" spans="1:19">
      <c r="A638" s="14">
        <v>631</v>
      </c>
      <c r="B638" s="14" t="s">
        <v>6725</v>
      </c>
      <c r="C638" s="16" t="s">
        <v>1517</v>
      </c>
      <c r="D638" s="16" t="s">
        <v>403</v>
      </c>
      <c r="E638" s="14" t="s">
        <v>6649</v>
      </c>
      <c r="F638" s="14" t="s">
        <v>32</v>
      </c>
      <c r="G638" s="83">
        <v>18</v>
      </c>
      <c r="H638" s="83">
        <v>0</v>
      </c>
      <c r="I638" s="83">
        <v>0</v>
      </c>
      <c r="J638" s="83">
        <v>5220000</v>
      </c>
      <c r="K638" s="83">
        <v>0</v>
      </c>
      <c r="L638" s="83">
        <v>0</v>
      </c>
      <c r="M638" s="83">
        <v>0</v>
      </c>
      <c r="N638" s="83">
        <f t="shared" si="36"/>
        <v>5220000</v>
      </c>
      <c r="O638" s="61">
        <v>0</v>
      </c>
      <c r="P638" s="84">
        <f t="shared" si="37"/>
        <v>5220000</v>
      </c>
      <c r="Q638" s="84">
        <f t="shared" si="38"/>
        <v>0</v>
      </c>
      <c r="R638" s="84">
        <f t="shared" si="39"/>
        <v>5220000</v>
      </c>
      <c r="S638" s="83"/>
    </row>
    <row r="639" spans="1:19" ht="12.75" customHeight="1">
      <c r="A639" s="14">
        <v>632</v>
      </c>
      <c r="B639" s="14" t="s">
        <v>6726</v>
      </c>
      <c r="C639" s="16" t="s">
        <v>86</v>
      </c>
      <c r="D639" s="16" t="s">
        <v>104</v>
      </c>
      <c r="E639" s="14" t="s">
        <v>6649</v>
      </c>
      <c r="F639" s="14" t="s">
        <v>32</v>
      </c>
      <c r="G639" s="83">
        <v>21</v>
      </c>
      <c r="H639" s="83">
        <v>0</v>
      </c>
      <c r="I639" s="83">
        <v>0</v>
      </c>
      <c r="J639" s="83">
        <v>6090000</v>
      </c>
      <c r="K639" s="83">
        <v>0</v>
      </c>
      <c r="L639" s="83">
        <v>0</v>
      </c>
      <c r="M639" s="83">
        <v>0</v>
      </c>
      <c r="N639" s="83">
        <f t="shared" si="36"/>
        <v>6090000</v>
      </c>
      <c r="O639" s="61">
        <v>6090000</v>
      </c>
      <c r="P639" s="84">
        <f t="shared" si="37"/>
        <v>0</v>
      </c>
      <c r="Q639" s="84">
        <f t="shared" si="38"/>
        <v>0</v>
      </c>
      <c r="R639" s="84">
        <f t="shared" si="39"/>
        <v>0</v>
      </c>
      <c r="S639" s="83"/>
    </row>
    <row r="640" spans="1:19" ht="12.75" customHeight="1">
      <c r="A640" s="14">
        <v>633</v>
      </c>
      <c r="B640" s="14" t="s">
        <v>6727</v>
      </c>
      <c r="C640" s="16" t="s">
        <v>6728</v>
      </c>
      <c r="D640" s="16" t="s">
        <v>883</v>
      </c>
      <c r="E640" s="14" t="s">
        <v>6649</v>
      </c>
      <c r="F640" s="14" t="s">
        <v>64</v>
      </c>
      <c r="G640" s="83">
        <v>10</v>
      </c>
      <c r="H640" s="83">
        <v>6</v>
      </c>
      <c r="I640" s="83">
        <v>0</v>
      </c>
      <c r="J640" s="83">
        <v>2900000</v>
      </c>
      <c r="K640" s="83">
        <v>1740000</v>
      </c>
      <c r="L640" s="83">
        <v>0</v>
      </c>
      <c r="M640" s="83">
        <f>G640*290000*0.7</f>
        <v>2029999.9999999998</v>
      </c>
      <c r="N640" s="83">
        <f t="shared" si="36"/>
        <v>4640000</v>
      </c>
      <c r="O640" s="61">
        <v>4640000</v>
      </c>
      <c r="P640" s="84">
        <f t="shared" si="37"/>
        <v>0</v>
      </c>
      <c r="Q640" s="84">
        <f t="shared" si="38"/>
        <v>0</v>
      </c>
      <c r="R640" s="84">
        <f t="shared" si="39"/>
        <v>0</v>
      </c>
      <c r="S640" s="83"/>
    </row>
    <row r="641" spans="1:19">
      <c r="A641" s="14">
        <v>634</v>
      </c>
      <c r="B641" s="14" t="s">
        <v>6729</v>
      </c>
      <c r="C641" s="16" t="s">
        <v>3881</v>
      </c>
      <c r="D641" s="16" t="s">
        <v>3882</v>
      </c>
      <c r="E641" s="14" t="s">
        <v>6649</v>
      </c>
      <c r="F641" s="14" t="s">
        <v>64</v>
      </c>
      <c r="G641" s="83">
        <v>12</v>
      </c>
      <c r="H641" s="83">
        <v>3</v>
      </c>
      <c r="I641" s="83">
        <v>0</v>
      </c>
      <c r="J641" s="83">
        <v>3480000</v>
      </c>
      <c r="K641" s="83">
        <v>870000</v>
      </c>
      <c r="L641" s="83">
        <v>0</v>
      </c>
      <c r="M641" s="83">
        <f>G641*290000*0.7</f>
        <v>2436000</v>
      </c>
      <c r="N641" s="83">
        <f t="shared" si="36"/>
        <v>4350000</v>
      </c>
      <c r="O641" s="61">
        <v>0</v>
      </c>
      <c r="P641" s="84">
        <f t="shared" si="37"/>
        <v>4350000</v>
      </c>
      <c r="Q641" s="84">
        <f t="shared" si="38"/>
        <v>0</v>
      </c>
      <c r="R641" s="84">
        <f t="shared" si="39"/>
        <v>4350000</v>
      </c>
      <c r="S641" s="83"/>
    </row>
    <row r="642" spans="1:19" ht="12.75" customHeight="1">
      <c r="A642" s="14">
        <v>635</v>
      </c>
      <c r="B642" s="14" t="s">
        <v>6730</v>
      </c>
      <c r="C642" s="16" t="s">
        <v>4725</v>
      </c>
      <c r="D642" s="16" t="s">
        <v>6731</v>
      </c>
      <c r="E642" s="14" t="s">
        <v>6649</v>
      </c>
      <c r="F642" s="14" t="s">
        <v>64</v>
      </c>
      <c r="G642" s="83">
        <v>20</v>
      </c>
      <c r="H642" s="83">
        <v>0</v>
      </c>
      <c r="I642" s="83">
        <v>0</v>
      </c>
      <c r="J642" s="83">
        <v>5800000</v>
      </c>
      <c r="K642" s="83">
        <v>0</v>
      </c>
      <c r="L642" s="83">
        <v>0</v>
      </c>
      <c r="M642" s="83">
        <f>G642*290000*0.7</f>
        <v>4059999.9999999995</v>
      </c>
      <c r="N642" s="83">
        <f t="shared" si="36"/>
        <v>5800000</v>
      </c>
      <c r="O642" s="61">
        <v>5800000</v>
      </c>
      <c r="P642" s="84">
        <f t="shared" si="37"/>
        <v>0</v>
      </c>
      <c r="Q642" s="84">
        <f t="shared" si="38"/>
        <v>0</v>
      </c>
      <c r="R642" s="84">
        <f t="shared" si="39"/>
        <v>0</v>
      </c>
      <c r="S642" s="83"/>
    </row>
    <row r="643" spans="1:19">
      <c r="A643" s="14">
        <v>636</v>
      </c>
      <c r="B643" s="14" t="s">
        <v>6732</v>
      </c>
      <c r="C643" s="16" t="s">
        <v>1591</v>
      </c>
      <c r="D643" s="16" t="s">
        <v>223</v>
      </c>
      <c r="E643" s="14" t="s">
        <v>6649</v>
      </c>
      <c r="F643" s="14" t="s">
        <v>64</v>
      </c>
      <c r="G643" s="83">
        <v>21</v>
      </c>
      <c r="H643" s="83">
        <v>0</v>
      </c>
      <c r="I643" s="83">
        <v>0</v>
      </c>
      <c r="J643" s="83">
        <v>6090000</v>
      </c>
      <c r="K643" s="83">
        <v>0</v>
      </c>
      <c r="L643" s="83">
        <v>0</v>
      </c>
      <c r="M643" s="83">
        <f>G643*290000*0.7</f>
        <v>4263000</v>
      </c>
      <c r="N643" s="83">
        <f t="shared" si="36"/>
        <v>6090000</v>
      </c>
      <c r="O643" s="61">
        <v>6090000</v>
      </c>
      <c r="P643" s="84">
        <f t="shared" si="37"/>
        <v>0</v>
      </c>
      <c r="Q643" s="84">
        <f t="shared" si="38"/>
        <v>0</v>
      </c>
      <c r="R643" s="84">
        <f t="shared" si="39"/>
        <v>0</v>
      </c>
      <c r="S643" s="83"/>
    </row>
    <row r="644" spans="1:19" ht="12.75" customHeight="1">
      <c r="A644" s="14">
        <v>637</v>
      </c>
      <c r="B644" s="14" t="s">
        <v>6733</v>
      </c>
      <c r="C644" s="16" t="s">
        <v>2133</v>
      </c>
      <c r="D644" s="16" t="s">
        <v>658</v>
      </c>
      <c r="E644" s="14" t="s">
        <v>6649</v>
      </c>
      <c r="F644" s="14" t="s">
        <v>32</v>
      </c>
      <c r="G644" s="83">
        <v>19</v>
      </c>
      <c r="H644" s="83">
        <v>0</v>
      </c>
      <c r="I644" s="83">
        <v>0</v>
      </c>
      <c r="J644" s="83">
        <v>5510000</v>
      </c>
      <c r="K644" s="83">
        <v>0</v>
      </c>
      <c r="L644" s="83">
        <v>0</v>
      </c>
      <c r="M644" s="83">
        <v>0</v>
      </c>
      <c r="N644" s="83">
        <f t="shared" si="36"/>
        <v>5510000</v>
      </c>
      <c r="O644" s="61">
        <v>5510000</v>
      </c>
      <c r="P644" s="84">
        <f t="shared" si="37"/>
        <v>0</v>
      </c>
      <c r="Q644" s="84">
        <f t="shared" si="38"/>
        <v>0</v>
      </c>
      <c r="R644" s="84">
        <f t="shared" si="39"/>
        <v>0</v>
      </c>
      <c r="S644" s="83"/>
    </row>
    <row r="645" spans="1:19" ht="12.75" customHeight="1">
      <c r="A645" s="14">
        <v>638</v>
      </c>
      <c r="B645" s="14" t="s">
        <v>6734</v>
      </c>
      <c r="C645" s="16" t="s">
        <v>6735</v>
      </c>
      <c r="D645" s="16" t="s">
        <v>4639</v>
      </c>
      <c r="E645" s="14" t="s">
        <v>6649</v>
      </c>
      <c r="F645" s="14" t="s">
        <v>64</v>
      </c>
      <c r="G645" s="83">
        <v>21</v>
      </c>
      <c r="H645" s="83">
        <v>3</v>
      </c>
      <c r="I645" s="83">
        <v>0</v>
      </c>
      <c r="J645" s="83">
        <v>6090000</v>
      </c>
      <c r="K645" s="83">
        <v>870000</v>
      </c>
      <c r="L645" s="83">
        <v>0</v>
      </c>
      <c r="M645" s="83">
        <f>G645*290000*0.7</f>
        <v>4263000</v>
      </c>
      <c r="N645" s="83">
        <f t="shared" si="36"/>
        <v>6960000</v>
      </c>
      <c r="O645" s="61">
        <v>6960000</v>
      </c>
      <c r="P645" s="84">
        <f t="shared" si="37"/>
        <v>0</v>
      </c>
      <c r="Q645" s="84">
        <f t="shared" si="38"/>
        <v>0</v>
      </c>
      <c r="R645" s="84">
        <f t="shared" si="39"/>
        <v>0</v>
      </c>
      <c r="S645" s="83"/>
    </row>
    <row r="646" spans="1:19">
      <c r="A646" s="14">
        <v>639</v>
      </c>
      <c r="B646" s="14" t="s">
        <v>6736</v>
      </c>
      <c r="C646" s="16" t="s">
        <v>6737</v>
      </c>
      <c r="D646" s="16" t="s">
        <v>6738</v>
      </c>
      <c r="E646" s="14" t="s">
        <v>6649</v>
      </c>
      <c r="F646" s="14" t="s">
        <v>32</v>
      </c>
      <c r="G646" s="83">
        <v>22</v>
      </c>
      <c r="H646" s="83">
        <v>0</v>
      </c>
      <c r="I646" s="83">
        <v>0</v>
      </c>
      <c r="J646" s="83">
        <v>6380000</v>
      </c>
      <c r="K646" s="83">
        <v>0</v>
      </c>
      <c r="L646" s="83">
        <v>0</v>
      </c>
      <c r="M646" s="83">
        <v>0</v>
      </c>
      <c r="N646" s="83">
        <f t="shared" si="36"/>
        <v>6380000</v>
      </c>
      <c r="O646" s="61">
        <v>0</v>
      </c>
      <c r="P646" s="84">
        <f t="shared" si="37"/>
        <v>6380000</v>
      </c>
      <c r="Q646" s="84">
        <f t="shared" si="38"/>
        <v>0</v>
      </c>
      <c r="R646" s="84">
        <f t="shared" si="39"/>
        <v>6380000</v>
      </c>
      <c r="S646" s="83"/>
    </row>
    <row r="647" spans="1:19" ht="12.75" customHeight="1">
      <c r="A647" s="14">
        <v>640</v>
      </c>
      <c r="B647" s="14" t="s">
        <v>6739</v>
      </c>
      <c r="C647" s="16" t="s">
        <v>2110</v>
      </c>
      <c r="D647" s="16" t="s">
        <v>1380</v>
      </c>
      <c r="E647" s="14" t="s">
        <v>6740</v>
      </c>
      <c r="F647" s="14" t="s">
        <v>32</v>
      </c>
      <c r="G647" s="83">
        <v>24</v>
      </c>
      <c r="H647" s="83">
        <v>0</v>
      </c>
      <c r="I647" s="83">
        <v>0</v>
      </c>
      <c r="J647" s="83">
        <v>6960000</v>
      </c>
      <c r="K647" s="83">
        <v>0</v>
      </c>
      <c r="L647" s="83">
        <v>0</v>
      </c>
      <c r="M647" s="83">
        <v>0</v>
      </c>
      <c r="N647" s="83">
        <f t="shared" si="36"/>
        <v>6960000</v>
      </c>
      <c r="O647" s="61">
        <v>6960000</v>
      </c>
      <c r="P647" s="84">
        <f t="shared" si="37"/>
        <v>0</v>
      </c>
      <c r="Q647" s="84">
        <f t="shared" si="38"/>
        <v>0</v>
      </c>
      <c r="R647" s="84">
        <f t="shared" si="39"/>
        <v>0</v>
      </c>
      <c r="S647" s="83"/>
    </row>
    <row r="648" spans="1:19" ht="12.75" customHeight="1">
      <c r="A648" s="14">
        <v>641</v>
      </c>
      <c r="B648" s="14" t="s">
        <v>6741</v>
      </c>
      <c r="C648" s="16" t="s">
        <v>6742</v>
      </c>
      <c r="D648" s="16" t="s">
        <v>309</v>
      </c>
      <c r="E648" s="14" t="s">
        <v>6740</v>
      </c>
      <c r="F648" s="14" t="s">
        <v>32</v>
      </c>
      <c r="G648" s="83">
        <v>21</v>
      </c>
      <c r="H648" s="83">
        <v>3</v>
      </c>
      <c r="I648" s="83">
        <v>0</v>
      </c>
      <c r="J648" s="83">
        <v>6090000</v>
      </c>
      <c r="K648" s="83">
        <v>870000</v>
      </c>
      <c r="L648" s="83">
        <v>0</v>
      </c>
      <c r="M648" s="83">
        <v>0</v>
      </c>
      <c r="N648" s="83">
        <f t="shared" si="36"/>
        <v>6960000</v>
      </c>
      <c r="O648" s="61">
        <v>6960000</v>
      </c>
      <c r="P648" s="84">
        <f t="shared" si="37"/>
        <v>0</v>
      </c>
      <c r="Q648" s="84">
        <f t="shared" si="38"/>
        <v>0</v>
      </c>
      <c r="R648" s="84">
        <f t="shared" si="39"/>
        <v>0</v>
      </c>
      <c r="S648" s="83"/>
    </row>
    <row r="649" spans="1:19" s="29" customFormat="1" ht="12.75" customHeight="1">
      <c r="A649" s="20">
        <v>642</v>
      </c>
      <c r="B649" s="20" t="s">
        <v>6743</v>
      </c>
      <c r="C649" s="22" t="s">
        <v>6744</v>
      </c>
      <c r="D649" s="22" t="s">
        <v>360</v>
      </c>
      <c r="E649" s="20" t="s">
        <v>6740</v>
      </c>
      <c r="F649" s="20" t="s">
        <v>32</v>
      </c>
      <c r="G649" s="63">
        <v>0</v>
      </c>
      <c r="H649" s="63">
        <v>0</v>
      </c>
      <c r="I649" s="63">
        <v>0</v>
      </c>
      <c r="J649" s="63">
        <v>0</v>
      </c>
      <c r="K649" s="63">
        <v>0</v>
      </c>
      <c r="L649" s="63">
        <v>0</v>
      </c>
      <c r="M649" s="63">
        <v>0</v>
      </c>
      <c r="N649" s="63">
        <f t="shared" ref="N649:N712" si="40">J649+K649+L649</f>
        <v>0</v>
      </c>
      <c r="O649" s="61">
        <v>0</v>
      </c>
      <c r="P649" s="84">
        <f t="shared" ref="P649:P712" si="41">N649-O649</f>
        <v>0</v>
      </c>
      <c r="Q649" s="84">
        <f t="shared" ref="Q649:Q712" si="42">IF(N649-O649&lt;0,O649-N649,0)</f>
        <v>0</v>
      </c>
      <c r="R649" s="84">
        <f t="shared" ref="R649:R712" si="43">IF(N649-O649&gt;0,N649-O649,0)</f>
        <v>0</v>
      </c>
      <c r="S649" s="63" t="s">
        <v>6745</v>
      </c>
    </row>
    <row r="650" spans="1:19">
      <c r="A650" s="14">
        <v>643</v>
      </c>
      <c r="B650" s="14" t="s">
        <v>6746</v>
      </c>
      <c r="C650" s="16" t="s">
        <v>5135</v>
      </c>
      <c r="D650" s="16" t="s">
        <v>36</v>
      </c>
      <c r="E650" s="14" t="s">
        <v>6740</v>
      </c>
      <c r="F650" s="14" t="s">
        <v>32</v>
      </c>
      <c r="G650" s="83">
        <v>20</v>
      </c>
      <c r="H650" s="83">
        <v>0</v>
      </c>
      <c r="I650" s="83">
        <v>0</v>
      </c>
      <c r="J650" s="83">
        <v>5800000</v>
      </c>
      <c r="K650" s="83">
        <v>0</v>
      </c>
      <c r="L650" s="83">
        <v>0</v>
      </c>
      <c r="M650" s="83">
        <v>0</v>
      </c>
      <c r="N650" s="83">
        <f t="shared" si="40"/>
        <v>5800000</v>
      </c>
      <c r="O650" s="61">
        <v>0</v>
      </c>
      <c r="P650" s="84">
        <f t="shared" si="41"/>
        <v>5800000</v>
      </c>
      <c r="Q650" s="84">
        <f t="shared" si="42"/>
        <v>0</v>
      </c>
      <c r="R650" s="84">
        <f t="shared" si="43"/>
        <v>5800000</v>
      </c>
      <c r="S650" s="83"/>
    </row>
    <row r="651" spans="1:19" ht="12.75" customHeight="1">
      <c r="A651" s="14">
        <v>644</v>
      </c>
      <c r="B651" s="14" t="s">
        <v>6747</v>
      </c>
      <c r="C651" s="16" t="s">
        <v>646</v>
      </c>
      <c r="D651" s="16" t="s">
        <v>158</v>
      </c>
      <c r="E651" s="14" t="s">
        <v>6740</v>
      </c>
      <c r="F651" s="14" t="s">
        <v>32</v>
      </c>
      <c r="G651" s="83">
        <v>20</v>
      </c>
      <c r="H651" s="83">
        <v>0</v>
      </c>
      <c r="I651" s="83">
        <v>0</v>
      </c>
      <c r="J651" s="83">
        <v>5800000</v>
      </c>
      <c r="K651" s="83">
        <v>0</v>
      </c>
      <c r="L651" s="83">
        <v>0</v>
      </c>
      <c r="M651" s="83">
        <v>0</v>
      </c>
      <c r="N651" s="83">
        <f t="shared" si="40"/>
        <v>5800000</v>
      </c>
      <c r="O651" s="61">
        <v>5800000</v>
      </c>
      <c r="P651" s="84">
        <f t="shared" si="41"/>
        <v>0</v>
      </c>
      <c r="Q651" s="84">
        <f t="shared" si="42"/>
        <v>0</v>
      </c>
      <c r="R651" s="84">
        <f t="shared" si="43"/>
        <v>0</v>
      </c>
      <c r="S651" s="83"/>
    </row>
    <row r="652" spans="1:19" ht="12.75" customHeight="1">
      <c r="A652" s="14">
        <v>645</v>
      </c>
      <c r="B652" s="14" t="s">
        <v>6748</v>
      </c>
      <c r="C652" s="16" t="s">
        <v>2871</v>
      </c>
      <c r="D652" s="16" t="s">
        <v>6749</v>
      </c>
      <c r="E652" s="14" t="s">
        <v>6740</v>
      </c>
      <c r="F652" s="14" t="s">
        <v>32</v>
      </c>
      <c r="G652" s="83">
        <v>22</v>
      </c>
      <c r="H652" s="83">
        <v>0</v>
      </c>
      <c r="I652" s="83">
        <v>0</v>
      </c>
      <c r="J652" s="83">
        <v>6380000</v>
      </c>
      <c r="K652" s="83">
        <v>0</v>
      </c>
      <c r="L652" s="83">
        <v>0</v>
      </c>
      <c r="M652" s="83">
        <v>0</v>
      </c>
      <c r="N652" s="83">
        <f t="shared" si="40"/>
        <v>6380000</v>
      </c>
      <c r="O652" s="61">
        <v>6380000</v>
      </c>
      <c r="P652" s="84">
        <f t="shared" si="41"/>
        <v>0</v>
      </c>
      <c r="Q652" s="84">
        <f t="shared" si="42"/>
        <v>0</v>
      </c>
      <c r="R652" s="84">
        <f t="shared" si="43"/>
        <v>0</v>
      </c>
      <c r="S652" s="83"/>
    </row>
    <row r="653" spans="1:19">
      <c r="A653" s="14">
        <v>646</v>
      </c>
      <c r="B653" s="14" t="s">
        <v>6750</v>
      </c>
      <c r="C653" s="16" t="s">
        <v>59</v>
      </c>
      <c r="D653" s="16" t="s">
        <v>403</v>
      </c>
      <c r="E653" s="14" t="s">
        <v>6740</v>
      </c>
      <c r="F653" s="14" t="s">
        <v>32</v>
      </c>
      <c r="G653" s="83">
        <v>21</v>
      </c>
      <c r="H653" s="83">
        <v>0</v>
      </c>
      <c r="I653" s="83">
        <v>0</v>
      </c>
      <c r="J653" s="83">
        <v>6090000</v>
      </c>
      <c r="K653" s="83">
        <v>0</v>
      </c>
      <c r="L653" s="83">
        <v>0</v>
      </c>
      <c r="M653" s="83">
        <v>0</v>
      </c>
      <c r="N653" s="83">
        <f t="shared" si="40"/>
        <v>6090000</v>
      </c>
      <c r="O653" s="61">
        <v>0</v>
      </c>
      <c r="P653" s="84">
        <f t="shared" si="41"/>
        <v>6090000</v>
      </c>
      <c r="Q653" s="84">
        <f t="shared" si="42"/>
        <v>0</v>
      </c>
      <c r="R653" s="84">
        <f t="shared" si="43"/>
        <v>6090000</v>
      </c>
      <c r="S653" s="83"/>
    </row>
    <row r="654" spans="1:19" ht="12.75" customHeight="1">
      <c r="A654" s="14">
        <v>647</v>
      </c>
      <c r="B654" s="14" t="s">
        <v>6751</v>
      </c>
      <c r="C654" s="16" t="s">
        <v>4574</v>
      </c>
      <c r="D654" s="16" t="s">
        <v>36</v>
      </c>
      <c r="E654" s="14" t="s">
        <v>6740</v>
      </c>
      <c r="F654" s="14" t="s">
        <v>32</v>
      </c>
      <c r="G654" s="83">
        <v>22</v>
      </c>
      <c r="H654" s="83">
        <v>0</v>
      </c>
      <c r="I654" s="83">
        <v>0</v>
      </c>
      <c r="J654" s="83">
        <v>6380000</v>
      </c>
      <c r="K654" s="83">
        <v>0</v>
      </c>
      <c r="L654" s="83">
        <v>0</v>
      </c>
      <c r="M654" s="83">
        <v>0</v>
      </c>
      <c r="N654" s="83">
        <f t="shared" si="40"/>
        <v>6380000</v>
      </c>
      <c r="O654" s="61">
        <v>6380000</v>
      </c>
      <c r="P654" s="84">
        <f t="shared" si="41"/>
        <v>0</v>
      </c>
      <c r="Q654" s="84">
        <f t="shared" si="42"/>
        <v>0</v>
      </c>
      <c r="R654" s="84">
        <f t="shared" si="43"/>
        <v>0</v>
      </c>
      <c r="S654" s="83"/>
    </row>
    <row r="655" spans="1:19" ht="12.75" customHeight="1">
      <c r="A655" s="14">
        <v>648</v>
      </c>
      <c r="B655" s="14" t="s">
        <v>6752</v>
      </c>
      <c r="C655" s="16" t="s">
        <v>991</v>
      </c>
      <c r="D655" s="16" t="s">
        <v>67</v>
      </c>
      <c r="E655" s="14" t="s">
        <v>6740</v>
      </c>
      <c r="F655" s="14" t="s">
        <v>32</v>
      </c>
      <c r="G655" s="83">
        <v>20</v>
      </c>
      <c r="H655" s="83">
        <v>0</v>
      </c>
      <c r="I655" s="83">
        <v>0</v>
      </c>
      <c r="J655" s="83">
        <v>5800000</v>
      </c>
      <c r="K655" s="83">
        <v>0</v>
      </c>
      <c r="L655" s="83">
        <v>0</v>
      </c>
      <c r="M655" s="83">
        <v>0</v>
      </c>
      <c r="N655" s="83">
        <f t="shared" si="40"/>
        <v>5800000</v>
      </c>
      <c r="O655" s="61">
        <v>5800000</v>
      </c>
      <c r="P655" s="84">
        <f t="shared" si="41"/>
        <v>0</v>
      </c>
      <c r="Q655" s="84">
        <f t="shared" si="42"/>
        <v>0</v>
      </c>
      <c r="R655" s="84">
        <f t="shared" si="43"/>
        <v>0</v>
      </c>
      <c r="S655" s="83"/>
    </row>
    <row r="656" spans="1:19" ht="12.75" customHeight="1">
      <c r="A656" s="14">
        <v>649</v>
      </c>
      <c r="B656" s="14" t="s">
        <v>6753</v>
      </c>
      <c r="C656" s="16" t="s">
        <v>4219</v>
      </c>
      <c r="D656" s="16" t="s">
        <v>1654</v>
      </c>
      <c r="E656" s="14" t="s">
        <v>6740</v>
      </c>
      <c r="F656" s="14" t="s">
        <v>32</v>
      </c>
      <c r="G656" s="83">
        <v>22</v>
      </c>
      <c r="H656" s="83">
        <v>0</v>
      </c>
      <c r="I656" s="83">
        <v>0</v>
      </c>
      <c r="J656" s="83">
        <v>6380000</v>
      </c>
      <c r="K656" s="83">
        <v>0</v>
      </c>
      <c r="L656" s="83">
        <v>0</v>
      </c>
      <c r="M656" s="83">
        <v>0</v>
      </c>
      <c r="N656" s="83">
        <f t="shared" si="40"/>
        <v>6380000</v>
      </c>
      <c r="O656" s="61">
        <v>6380000</v>
      </c>
      <c r="P656" s="84">
        <f t="shared" si="41"/>
        <v>0</v>
      </c>
      <c r="Q656" s="84">
        <f t="shared" si="42"/>
        <v>0</v>
      </c>
      <c r="R656" s="84">
        <f t="shared" si="43"/>
        <v>0</v>
      </c>
      <c r="S656" s="83"/>
    </row>
    <row r="657" spans="1:19" ht="12.75" customHeight="1">
      <c r="A657" s="14">
        <v>650</v>
      </c>
      <c r="B657" s="14" t="s">
        <v>6754</v>
      </c>
      <c r="C657" s="16" t="s">
        <v>3928</v>
      </c>
      <c r="D657" s="16" t="s">
        <v>155</v>
      </c>
      <c r="E657" s="14" t="s">
        <v>6740</v>
      </c>
      <c r="F657" s="14" t="s">
        <v>32</v>
      </c>
      <c r="G657" s="83">
        <v>18</v>
      </c>
      <c r="H657" s="83">
        <v>0</v>
      </c>
      <c r="I657" s="83">
        <v>0</v>
      </c>
      <c r="J657" s="83">
        <v>5220000</v>
      </c>
      <c r="K657" s="83">
        <v>0</v>
      </c>
      <c r="L657" s="83">
        <v>0</v>
      </c>
      <c r="M657" s="83">
        <v>0</v>
      </c>
      <c r="N657" s="83">
        <f t="shared" si="40"/>
        <v>5220000</v>
      </c>
      <c r="O657" s="61">
        <v>5220000</v>
      </c>
      <c r="P657" s="84">
        <f t="shared" si="41"/>
        <v>0</v>
      </c>
      <c r="Q657" s="84">
        <f t="shared" si="42"/>
        <v>0</v>
      </c>
      <c r="R657" s="84">
        <f t="shared" si="43"/>
        <v>0</v>
      </c>
      <c r="S657" s="83"/>
    </row>
    <row r="658" spans="1:19" s="29" customFormat="1" ht="25.5">
      <c r="A658" s="20">
        <v>651</v>
      </c>
      <c r="B658" s="20" t="s">
        <v>6755</v>
      </c>
      <c r="C658" s="22" t="s">
        <v>5641</v>
      </c>
      <c r="D658" s="22" t="s">
        <v>2149</v>
      </c>
      <c r="E658" s="20" t="s">
        <v>6740</v>
      </c>
      <c r="F658" s="20" t="s">
        <v>32</v>
      </c>
      <c r="G658" s="63">
        <v>18</v>
      </c>
      <c r="H658" s="63">
        <v>6</v>
      </c>
      <c r="I658" s="63">
        <v>0</v>
      </c>
      <c r="J658" s="63">
        <v>5220000</v>
      </c>
      <c r="K658" s="63">
        <v>1740000</v>
      </c>
      <c r="L658" s="63">
        <v>0</v>
      </c>
      <c r="M658" s="63">
        <v>0</v>
      </c>
      <c r="N658" s="63">
        <f t="shared" si="40"/>
        <v>6960000</v>
      </c>
      <c r="O658" s="23">
        <v>6960000</v>
      </c>
      <c r="P658" s="63">
        <f t="shared" si="41"/>
        <v>0</v>
      </c>
      <c r="Q658" s="63">
        <f t="shared" si="42"/>
        <v>0</v>
      </c>
      <c r="R658" s="63">
        <f t="shared" si="43"/>
        <v>0</v>
      </c>
      <c r="S658" s="89" t="s">
        <v>6756</v>
      </c>
    </row>
    <row r="659" spans="1:19" ht="12.75" customHeight="1">
      <c r="A659" s="14">
        <v>652</v>
      </c>
      <c r="B659" s="14" t="s">
        <v>6757</v>
      </c>
      <c r="C659" s="16" t="s">
        <v>1583</v>
      </c>
      <c r="D659" s="16" t="s">
        <v>67</v>
      </c>
      <c r="E659" s="14" t="s">
        <v>6740</v>
      </c>
      <c r="F659" s="14" t="s">
        <v>32</v>
      </c>
      <c r="G659" s="83">
        <v>20</v>
      </c>
      <c r="H659" s="83">
        <v>0</v>
      </c>
      <c r="I659" s="83">
        <v>0</v>
      </c>
      <c r="J659" s="83">
        <v>5800000</v>
      </c>
      <c r="K659" s="83">
        <v>0</v>
      </c>
      <c r="L659" s="83">
        <v>0</v>
      </c>
      <c r="M659" s="83">
        <v>0</v>
      </c>
      <c r="N659" s="83">
        <f t="shared" si="40"/>
        <v>5800000</v>
      </c>
      <c r="O659" s="61">
        <v>5800000</v>
      </c>
      <c r="P659" s="84">
        <f t="shared" si="41"/>
        <v>0</v>
      </c>
      <c r="Q659" s="84">
        <f t="shared" si="42"/>
        <v>0</v>
      </c>
      <c r="R659" s="84">
        <f t="shared" si="43"/>
        <v>0</v>
      </c>
      <c r="S659" s="83"/>
    </row>
    <row r="660" spans="1:19" ht="12.75" customHeight="1">
      <c r="A660" s="14">
        <v>653</v>
      </c>
      <c r="B660" s="14" t="s">
        <v>6758</v>
      </c>
      <c r="C660" s="16" t="s">
        <v>6759</v>
      </c>
      <c r="D660" s="16" t="s">
        <v>127</v>
      </c>
      <c r="E660" s="14" t="s">
        <v>6740</v>
      </c>
      <c r="F660" s="14" t="s">
        <v>32</v>
      </c>
      <c r="G660" s="83">
        <v>16</v>
      </c>
      <c r="H660" s="83">
        <v>0</v>
      </c>
      <c r="I660" s="83">
        <v>0</v>
      </c>
      <c r="J660" s="83">
        <v>4640000</v>
      </c>
      <c r="K660" s="83">
        <v>0</v>
      </c>
      <c r="L660" s="83">
        <v>0</v>
      </c>
      <c r="M660" s="83">
        <v>0</v>
      </c>
      <c r="N660" s="83">
        <f t="shared" si="40"/>
        <v>4640000</v>
      </c>
      <c r="O660" s="61">
        <v>4640000</v>
      </c>
      <c r="P660" s="84">
        <f t="shared" si="41"/>
        <v>0</v>
      </c>
      <c r="Q660" s="84">
        <f t="shared" si="42"/>
        <v>0</v>
      </c>
      <c r="R660" s="84">
        <f t="shared" si="43"/>
        <v>0</v>
      </c>
      <c r="S660" s="83"/>
    </row>
    <row r="661" spans="1:19" ht="12.75" customHeight="1">
      <c r="A661" s="14">
        <v>654</v>
      </c>
      <c r="B661" s="14" t="s">
        <v>6760</v>
      </c>
      <c r="C661" s="16" t="s">
        <v>4494</v>
      </c>
      <c r="D661" s="16" t="s">
        <v>829</v>
      </c>
      <c r="E661" s="14" t="s">
        <v>6740</v>
      </c>
      <c r="F661" s="14" t="s">
        <v>32</v>
      </c>
      <c r="G661" s="83">
        <v>18</v>
      </c>
      <c r="H661" s="83">
        <v>5</v>
      </c>
      <c r="I661" s="83">
        <v>0</v>
      </c>
      <c r="J661" s="83">
        <v>5220000</v>
      </c>
      <c r="K661" s="83">
        <v>1450000</v>
      </c>
      <c r="L661" s="83">
        <v>0</v>
      </c>
      <c r="M661" s="83">
        <v>0</v>
      </c>
      <c r="N661" s="83">
        <f t="shared" si="40"/>
        <v>6670000</v>
      </c>
      <c r="O661" s="61">
        <v>6670000</v>
      </c>
      <c r="P661" s="84">
        <f t="shared" si="41"/>
        <v>0</v>
      </c>
      <c r="Q661" s="84">
        <f t="shared" si="42"/>
        <v>0</v>
      </c>
      <c r="R661" s="84">
        <f t="shared" si="43"/>
        <v>0</v>
      </c>
      <c r="S661" s="83"/>
    </row>
    <row r="662" spans="1:19" ht="12.75" customHeight="1">
      <c r="A662" s="14">
        <v>655</v>
      </c>
      <c r="B662" s="14" t="s">
        <v>6761</v>
      </c>
      <c r="C662" s="16" t="s">
        <v>6424</v>
      </c>
      <c r="D662" s="16" t="s">
        <v>84</v>
      </c>
      <c r="E662" s="14" t="s">
        <v>6740</v>
      </c>
      <c r="F662" s="14" t="s">
        <v>32</v>
      </c>
      <c r="G662" s="83">
        <v>20</v>
      </c>
      <c r="H662" s="83">
        <v>0</v>
      </c>
      <c r="I662" s="83">
        <v>0</v>
      </c>
      <c r="J662" s="83">
        <v>5800000</v>
      </c>
      <c r="K662" s="83">
        <v>0</v>
      </c>
      <c r="L662" s="83">
        <v>0</v>
      </c>
      <c r="M662" s="83">
        <v>0</v>
      </c>
      <c r="N662" s="83">
        <f t="shared" si="40"/>
        <v>5800000</v>
      </c>
      <c r="O662" s="61">
        <v>5800000</v>
      </c>
      <c r="P662" s="84">
        <f t="shared" si="41"/>
        <v>0</v>
      </c>
      <c r="Q662" s="84">
        <f t="shared" si="42"/>
        <v>0</v>
      </c>
      <c r="R662" s="84">
        <f t="shared" si="43"/>
        <v>0</v>
      </c>
      <c r="S662" s="83"/>
    </row>
    <row r="663" spans="1:19" ht="12.75" customHeight="1">
      <c r="A663" s="14">
        <v>656</v>
      </c>
      <c r="B663" s="14" t="s">
        <v>6762</v>
      </c>
      <c r="C663" s="16" t="s">
        <v>95</v>
      </c>
      <c r="D663" s="16" t="s">
        <v>84</v>
      </c>
      <c r="E663" s="14" t="s">
        <v>6740</v>
      </c>
      <c r="F663" s="14" t="s">
        <v>32</v>
      </c>
      <c r="G663" s="83">
        <v>18</v>
      </c>
      <c r="H663" s="83">
        <v>0</v>
      </c>
      <c r="I663" s="83">
        <v>0</v>
      </c>
      <c r="J663" s="83">
        <v>5220000</v>
      </c>
      <c r="K663" s="83">
        <v>0</v>
      </c>
      <c r="L663" s="83">
        <v>0</v>
      </c>
      <c r="M663" s="83">
        <v>0</v>
      </c>
      <c r="N663" s="83">
        <f t="shared" si="40"/>
        <v>5220000</v>
      </c>
      <c r="O663" s="61">
        <v>5220000</v>
      </c>
      <c r="P663" s="84">
        <f t="shared" si="41"/>
        <v>0</v>
      </c>
      <c r="Q663" s="84">
        <f t="shared" si="42"/>
        <v>0</v>
      </c>
      <c r="R663" s="84">
        <f t="shared" si="43"/>
        <v>0</v>
      </c>
      <c r="S663" s="83"/>
    </row>
    <row r="664" spans="1:19" ht="12.75" customHeight="1">
      <c r="A664" s="14">
        <v>657</v>
      </c>
      <c r="B664" s="14" t="s">
        <v>6763</v>
      </c>
      <c r="C664" s="16" t="s">
        <v>112</v>
      </c>
      <c r="D664" s="16" t="s">
        <v>1281</v>
      </c>
      <c r="E664" s="14" t="s">
        <v>6740</v>
      </c>
      <c r="F664" s="14" t="s">
        <v>32</v>
      </c>
      <c r="G664" s="83">
        <v>20</v>
      </c>
      <c r="H664" s="83">
        <v>0</v>
      </c>
      <c r="I664" s="83">
        <v>0</v>
      </c>
      <c r="J664" s="83">
        <v>5800000</v>
      </c>
      <c r="K664" s="83">
        <v>0</v>
      </c>
      <c r="L664" s="83">
        <v>0</v>
      </c>
      <c r="M664" s="83">
        <v>0</v>
      </c>
      <c r="N664" s="83">
        <f t="shared" si="40"/>
        <v>5800000</v>
      </c>
      <c r="O664" s="61">
        <v>5800000</v>
      </c>
      <c r="P664" s="84">
        <f t="shared" si="41"/>
        <v>0</v>
      </c>
      <c r="Q664" s="84">
        <f t="shared" si="42"/>
        <v>0</v>
      </c>
      <c r="R664" s="84">
        <f t="shared" si="43"/>
        <v>0</v>
      </c>
      <c r="S664" s="83"/>
    </row>
    <row r="665" spans="1:19" ht="12.75" customHeight="1">
      <c r="A665" s="14">
        <v>658</v>
      </c>
      <c r="B665" s="14" t="s">
        <v>6764</v>
      </c>
      <c r="C665" s="16" t="s">
        <v>790</v>
      </c>
      <c r="D665" s="16" t="s">
        <v>829</v>
      </c>
      <c r="E665" s="14" t="s">
        <v>6740</v>
      </c>
      <c r="F665" s="14" t="s">
        <v>32</v>
      </c>
      <c r="G665" s="83">
        <v>20</v>
      </c>
      <c r="H665" s="83">
        <v>0</v>
      </c>
      <c r="I665" s="83">
        <v>0</v>
      </c>
      <c r="J665" s="83">
        <v>5800000</v>
      </c>
      <c r="K665" s="83">
        <v>0</v>
      </c>
      <c r="L665" s="83">
        <v>0</v>
      </c>
      <c r="M665" s="83">
        <v>0</v>
      </c>
      <c r="N665" s="83">
        <f t="shared" si="40"/>
        <v>5800000</v>
      </c>
      <c r="O665" s="61">
        <v>5800000</v>
      </c>
      <c r="P665" s="84">
        <f t="shared" si="41"/>
        <v>0</v>
      </c>
      <c r="Q665" s="84">
        <f t="shared" si="42"/>
        <v>0</v>
      </c>
      <c r="R665" s="84">
        <f t="shared" si="43"/>
        <v>0</v>
      </c>
      <c r="S665" s="83"/>
    </row>
    <row r="666" spans="1:19" ht="12.75" customHeight="1">
      <c r="A666" s="14">
        <v>659</v>
      </c>
      <c r="B666" s="14" t="s">
        <v>6765</v>
      </c>
      <c r="C666" s="16" t="s">
        <v>6766</v>
      </c>
      <c r="D666" s="16" t="s">
        <v>481</v>
      </c>
      <c r="E666" s="14" t="s">
        <v>6740</v>
      </c>
      <c r="F666" s="14" t="s">
        <v>32</v>
      </c>
      <c r="G666" s="83">
        <v>18</v>
      </c>
      <c r="H666" s="83">
        <v>0</v>
      </c>
      <c r="I666" s="83">
        <v>0</v>
      </c>
      <c r="J666" s="83">
        <v>5220000</v>
      </c>
      <c r="K666" s="83">
        <v>0</v>
      </c>
      <c r="L666" s="83">
        <v>0</v>
      </c>
      <c r="M666" s="83">
        <v>0</v>
      </c>
      <c r="N666" s="83">
        <f t="shared" si="40"/>
        <v>5220000</v>
      </c>
      <c r="O666" s="61">
        <v>5220000</v>
      </c>
      <c r="P666" s="84">
        <f t="shared" si="41"/>
        <v>0</v>
      </c>
      <c r="Q666" s="84">
        <f t="shared" si="42"/>
        <v>0</v>
      </c>
      <c r="R666" s="84">
        <f t="shared" si="43"/>
        <v>0</v>
      </c>
      <c r="S666" s="83"/>
    </row>
    <row r="667" spans="1:19" ht="12.75" customHeight="1">
      <c r="A667" s="14">
        <v>660</v>
      </c>
      <c r="B667" s="14" t="s">
        <v>6767</v>
      </c>
      <c r="C667" s="16" t="s">
        <v>86</v>
      </c>
      <c r="D667" s="16" t="s">
        <v>237</v>
      </c>
      <c r="E667" s="14" t="s">
        <v>6740</v>
      </c>
      <c r="F667" s="14" t="s">
        <v>32</v>
      </c>
      <c r="G667" s="83">
        <v>24</v>
      </c>
      <c r="H667" s="83">
        <v>0</v>
      </c>
      <c r="I667" s="83">
        <v>0</v>
      </c>
      <c r="J667" s="83">
        <v>6960000</v>
      </c>
      <c r="K667" s="83">
        <v>0</v>
      </c>
      <c r="L667" s="83">
        <v>0</v>
      </c>
      <c r="M667" s="83">
        <v>0</v>
      </c>
      <c r="N667" s="83">
        <f t="shared" si="40"/>
        <v>6960000</v>
      </c>
      <c r="O667" s="61">
        <v>6960000</v>
      </c>
      <c r="P667" s="84">
        <f t="shared" si="41"/>
        <v>0</v>
      </c>
      <c r="Q667" s="84">
        <f t="shared" si="42"/>
        <v>0</v>
      </c>
      <c r="R667" s="84">
        <f t="shared" si="43"/>
        <v>0</v>
      </c>
      <c r="S667" s="83"/>
    </row>
    <row r="668" spans="1:19" ht="12.75" customHeight="1">
      <c r="A668" s="14">
        <v>661</v>
      </c>
      <c r="B668" s="14" t="s">
        <v>6768</v>
      </c>
      <c r="C668" s="16" t="s">
        <v>858</v>
      </c>
      <c r="D668" s="16" t="s">
        <v>484</v>
      </c>
      <c r="E668" s="14" t="s">
        <v>6740</v>
      </c>
      <c r="F668" s="14" t="s">
        <v>32</v>
      </c>
      <c r="G668" s="83">
        <v>20</v>
      </c>
      <c r="H668" s="83">
        <v>0</v>
      </c>
      <c r="I668" s="83">
        <v>0</v>
      </c>
      <c r="J668" s="83">
        <v>5800000</v>
      </c>
      <c r="K668" s="83">
        <v>0</v>
      </c>
      <c r="L668" s="83">
        <v>0</v>
      </c>
      <c r="M668" s="83">
        <v>0</v>
      </c>
      <c r="N668" s="83">
        <f t="shared" si="40"/>
        <v>5800000</v>
      </c>
      <c r="O668" s="61">
        <v>5800000</v>
      </c>
      <c r="P668" s="84">
        <f t="shared" si="41"/>
        <v>0</v>
      </c>
      <c r="Q668" s="84">
        <f t="shared" si="42"/>
        <v>0</v>
      </c>
      <c r="R668" s="84">
        <f t="shared" si="43"/>
        <v>0</v>
      </c>
      <c r="S668" s="83"/>
    </row>
    <row r="669" spans="1:19" ht="12.75" customHeight="1">
      <c r="A669" s="14">
        <v>662</v>
      </c>
      <c r="B669" s="14" t="s">
        <v>6769</v>
      </c>
      <c r="C669" s="16" t="s">
        <v>6770</v>
      </c>
      <c r="D669" s="16" t="s">
        <v>2008</v>
      </c>
      <c r="E669" s="14" t="s">
        <v>6740</v>
      </c>
      <c r="F669" s="14" t="s">
        <v>32</v>
      </c>
      <c r="G669" s="83">
        <v>21</v>
      </c>
      <c r="H669" s="83">
        <v>0</v>
      </c>
      <c r="I669" s="83">
        <v>0</v>
      </c>
      <c r="J669" s="83">
        <v>6090000</v>
      </c>
      <c r="K669" s="83">
        <v>0</v>
      </c>
      <c r="L669" s="83">
        <v>0</v>
      </c>
      <c r="M669" s="83">
        <v>0</v>
      </c>
      <c r="N669" s="83">
        <f t="shared" si="40"/>
        <v>6090000</v>
      </c>
      <c r="O669" s="61">
        <v>6090000</v>
      </c>
      <c r="P669" s="84">
        <f t="shared" si="41"/>
        <v>0</v>
      </c>
      <c r="Q669" s="84">
        <f t="shared" si="42"/>
        <v>0</v>
      </c>
      <c r="R669" s="84">
        <f t="shared" si="43"/>
        <v>0</v>
      </c>
      <c r="S669" s="83"/>
    </row>
    <row r="670" spans="1:19" ht="12.75" customHeight="1">
      <c r="A670" s="14">
        <v>663</v>
      </c>
      <c r="B670" s="14" t="s">
        <v>6771</v>
      </c>
      <c r="C670" s="16" t="s">
        <v>833</v>
      </c>
      <c r="D670" s="16" t="s">
        <v>142</v>
      </c>
      <c r="E670" s="14" t="s">
        <v>6740</v>
      </c>
      <c r="F670" s="14" t="s">
        <v>64</v>
      </c>
      <c r="G670" s="83">
        <v>19</v>
      </c>
      <c r="H670" s="83">
        <v>0</v>
      </c>
      <c r="I670" s="83">
        <v>0</v>
      </c>
      <c r="J670" s="83">
        <v>5510000</v>
      </c>
      <c r="K670" s="83">
        <v>0</v>
      </c>
      <c r="L670" s="83">
        <v>0</v>
      </c>
      <c r="M670" s="83">
        <f>G670*290000*0.7</f>
        <v>3856999.9999999995</v>
      </c>
      <c r="N670" s="83">
        <f t="shared" si="40"/>
        <v>5510000</v>
      </c>
      <c r="O670" s="61">
        <v>5510000</v>
      </c>
      <c r="P670" s="84">
        <f t="shared" si="41"/>
        <v>0</v>
      </c>
      <c r="Q670" s="84">
        <f t="shared" si="42"/>
        <v>0</v>
      </c>
      <c r="R670" s="84">
        <f t="shared" si="43"/>
        <v>0</v>
      </c>
      <c r="S670" s="83"/>
    </row>
    <row r="671" spans="1:19" ht="12.75" customHeight="1">
      <c r="A671" s="14">
        <v>664</v>
      </c>
      <c r="B671" s="14" t="s">
        <v>6772</v>
      </c>
      <c r="C671" s="16" t="s">
        <v>6773</v>
      </c>
      <c r="D671" s="16" t="s">
        <v>45</v>
      </c>
      <c r="E671" s="14" t="s">
        <v>6740</v>
      </c>
      <c r="F671" s="14" t="s">
        <v>32</v>
      </c>
      <c r="G671" s="83">
        <v>20</v>
      </c>
      <c r="H671" s="83">
        <v>0</v>
      </c>
      <c r="I671" s="83">
        <v>0</v>
      </c>
      <c r="J671" s="83">
        <v>5800000</v>
      </c>
      <c r="K671" s="83">
        <v>0</v>
      </c>
      <c r="L671" s="83">
        <v>0</v>
      </c>
      <c r="M671" s="83">
        <v>0</v>
      </c>
      <c r="N671" s="83">
        <f t="shared" si="40"/>
        <v>5800000</v>
      </c>
      <c r="O671" s="61">
        <v>5800000</v>
      </c>
      <c r="P671" s="84">
        <f t="shared" si="41"/>
        <v>0</v>
      </c>
      <c r="Q671" s="84">
        <f t="shared" si="42"/>
        <v>0</v>
      </c>
      <c r="R671" s="84">
        <f t="shared" si="43"/>
        <v>0</v>
      </c>
      <c r="S671" s="83"/>
    </row>
    <row r="672" spans="1:19" ht="12.75" customHeight="1">
      <c r="A672" s="14">
        <v>665</v>
      </c>
      <c r="B672" s="14" t="s">
        <v>6774</v>
      </c>
      <c r="C672" s="16" t="s">
        <v>1771</v>
      </c>
      <c r="D672" s="16" t="s">
        <v>1380</v>
      </c>
      <c r="E672" s="14" t="s">
        <v>6740</v>
      </c>
      <c r="F672" s="14" t="s">
        <v>32</v>
      </c>
      <c r="G672" s="83">
        <v>16</v>
      </c>
      <c r="H672" s="83">
        <v>0</v>
      </c>
      <c r="I672" s="83">
        <v>0</v>
      </c>
      <c r="J672" s="83">
        <v>4640000</v>
      </c>
      <c r="K672" s="83">
        <v>0</v>
      </c>
      <c r="L672" s="83">
        <v>0</v>
      </c>
      <c r="M672" s="83">
        <v>0</v>
      </c>
      <c r="N672" s="83">
        <f t="shared" si="40"/>
        <v>4640000</v>
      </c>
      <c r="O672" s="61">
        <v>4640000</v>
      </c>
      <c r="P672" s="84">
        <f t="shared" si="41"/>
        <v>0</v>
      </c>
      <c r="Q672" s="84">
        <f t="shared" si="42"/>
        <v>0</v>
      </c>
      <c r="R672" s="84">
        <f t="shared" si="43"/>
        <v>0</v>
      </c>
      <c r="S672" s="83"/>
    </row>
    <row r="673" spans="1:19" ht="12.75" customHeight="1">
      <c r="A673" s="14">
        <v>666</v>
      </c>
      <c r="B673" s="14" t="s">
        <v>6775</v>
      </c>
      <c r="C673" s="16" t="s">
        <v>321</v>
      </c>
      <c r="D673" s="16" t="s">
        <v>280</v>
      </c>
      <c r="E673" s="14" t="s">
        <v>6740</v>
      </c>
      <c r="F673" s="14" t="s">
        <v>32</v>
      </c>
      <c r="G673" s="83">
        <v>21</v>
      </c>
      <c r="H673" s="83">
        <v>0</v>
      </c>
      <c r="I673" s="83">
        <v>0</v>
      </c>
      <c r="J673" s="83">
        <v>6090000</v>
      </c>
      <c r="K673" s="83">
        <v>0</v>
      </c>
      <c r="L673" s="83">
        <v>0</v>
      </c>
      <c r="M673" s="83">
        <v>0</v>
      </c>
      <c r="N673" s="83">
        <f t="shared" si="40"/>
        <v>6090000</v>
      </c>
      <c r="O673" s="61">
        <v>6090000</v>
      </c>
      <c r="P673" s="84">
        <f t="shared" si="41"/>
        <v>0</v>
      </c>
      <c r="Q673" s="84">
        <f t="shared" si="42"/>
        <v>0</v>
      </c>
      <c r="R673" s="84">
        <f t="shared" si="43"/>
        <v>0</v>
      </c>
      <c r="S673" s="83"/>
    </row>
    <row r="674" spans="1:19" ht="12.75" customHeight="1">
      <c r="A674" s="14">
        <v>667</v>
      </c>
      <c r="B674" s="14" t="s">
        <v>6776</v>
      </c>
      <c r="C674" s="16" t="s">
        <v>2550</v>
      </c>
      <c r="D674" s="16" t="s">
        <v>1404</v>
      </c>
      <c r="E674" s="14" t="s">
        <v>6740</v>
      </c>
      <c r="F674" s="14" t="s">
        <v>32</v>
      </c>
      <c r="G674" s="83">
        <v>19</v>
      </c>
      <c r="H674" s="83">
        <v>0</v>
      </c>
      <c r="I674" s="83">
        <v>0</v>
      </c>
      <c r="J674" s="83">
        <v>5510000</v>
      </c>
      <c r="K674" s="83">
        <v>0</v>
      </c>
      <c r="L674" s="83">
        <v>0</v>
      </c>
      <c r="M674" s="83">
        <v>0</v>
      </c>
      <c r="N674" s="83">
        <f t="shared" si="40"/>
        <v>5510000</v>
      </c>
      <c r="O674" s="61">
        <v>5510000</v>
      </c>
      <c r="P674" s="84">
        <f t="shared" si="41"/>
        <v>0</v>
      </c>
      <c r="Q674" s="84">
        <f t="shared" si="42"/>
        <v>0</v>
      </c>
      <c r="R674" s="84">
        <f t="shared" si="43"/>
        <v>0</v>
      </c>
      <c r="S674" s="83"/>
    </row>
    <row r="675" spans="1:19" ht="12.75" customHeight="1">
      <c r="A675" s="14">
        <v>668</v>
      </c>
      <c r="B675" s="14" t="s">
        <v>6777</v>
      </c>
      <c r="C675" s="16" t="s">
        <v>6778</v>
      </c>
      <c r="D675" s="16" t="s">
        <v>36</v>
      </c>
      <c r="E675" s="14" t="s">
        <v>6740</v>
      </c>
      <c r="F675" s="14" t="s">
        <v>32</v>
      </c>
      <c r="G675" s="83">
        <v>21</v>
      </c>
      <c r="H675" s="83">
        <v>0</v>
      </c>
      <c r="I675" s="83">
        <v>0</v>
      </c>
      <c r="J675" s="83">
        <v>6090000</v>
      </c>
      <c r="K675" s="83">
        <v>0</v>
      </c>
      <c r="L675" s="83">
        <v>0</v>
      </c>
      <c r="M675" s="83">
        <v>0</v>
      </c>
      <c r="N675" s="83">
        <f t="shared" si="40"/>
        <v>6090000</v>
      </c>
      <c r="O675" s="61">
        <v>6090000</v>
      </c>
      <c r="P675" s="84">
        <f t="shared" si="41"/>
        <v>0</v>
      </c>
      <c r="Q675" s="84">
        <f t="shared" si="42"/>
        <v>0</v>
      </c>
      <c r="R675" s="84">
        <f t="shared" si="43"/>
        <v>0</v>
      </c>
      <c r="S675" s="83"/>
    </row>
    <row r="676" spans="1:19">
      <c r="A676" s="14">
        <v>669</v>
      </c>
      <c r="B676" s="14" t="s">
        <v>6779</v>
      </c>
      <c r="C676" s="16" t="s">
        <v>6780</v>
      </c>
      <c r="D676" s="16" t="s">
        <v>84</v>
      </c>
      <c r="E676" s="14" t="s">
        <v>6740</v>
      </c>
      <c r="F676" s="14" t="s">
        <v>32</v>
      </c>
      <c r="G676" s="83">
        <v>22</v>
      </c>
      <c r="H676" s="83">
        <v>0</v>
      </c>
      <c r="I676" s="83">
        <v>0</v>
      </c>
      <c r="J676" s="83">
        <v>6380000</v>
      </c>
      <c r="K676" s="83">
        <v>0</v>
      </c>
      <c r="L676" s="83">
        <v>0</v>
      </c>
      <c r="M676" s="83">
        <v>0</v>
      </c>
      <c r="N676" s="83">
        <f t="shared" si="40"/>
        <v>6380000</v>
      </c>
      <c r="O676" s="61">
        <v>0</v>
      </c>
      <c r="P676" s="84">
        <f t="shared" si="41"/>
        <v>6380000</v>
      </c>
      <c r="Q676" s="84">
        <f t="shared" si="42"/>
        <v>0</v>
      </c>
      <c r="R676" s="84">
        <f t="shared" si="43"/>
        <v>6380000</v>
      </c>
      <c r="S676" s="83"/>
    </row>
    <row r="677" spans="1:19" ht="12.75" customHeight="1">
      <c r="A677" s="14">
        <v>670</v>
      </c>
      <c r="B677" s="14" t="s">
        <v>6781</v>
      </c>
      <c r="C677" s="16" t="s">
        <v>6782</v>
      </c>
      <c r="D677" s="16" t="s">
        <v>2008</v>
      </c>
      <c r="E677" s="14" t="s">
        <v>6740</v>
      </c>
      <c r="F677" s="14" t="s">
        <v>64</v>
      </c>
      <c r="G677" s="83">
        <v>19</v>
      </c>
      <c r="H677" s="83">
        <v>0</v>
      </c>
      <c r="I677" s="83">
        <v>0</v>
      </c>
      <c r="J677" s="83">
        <v>5510000</v>
      </c>
      <c r="K677" s="83">
        <v>0</v>
      </c>
      <c r="L677" s="83">
        <v>0</v>
      </c>
      <c r="M677" s="83">
        <f>G677*290000*0.7</f>
        <v>3856999.9999999995</v>
      </c>
      <c r="N677" s="83">
        <f t="shared" si="40"/>
        <v>5510000</v>
      </c>
      <c r="O677" s="61">
        <v>5510000</v>
      </c>
      <c r="P677" s="84">
        <f t="shared" si="41"/>
        <v>0</v>
      </c>
      <c r="Q677" s="84">
        <f t="shared" si="42"/>
        <v>0</v>
      </c>
      <c r="R677" s="84">
        <f t="shared" si="43"/>
        <v>0</v>
      </c>
      <c r="S677" s="83"/>
    </row>
    <row r="678" spans="1:19" ht="12.75" customHeight="1">
      <c r="A678" s="14">
        <v>671</v>
      </c>
      <c r="B678" s="14" t="s">
        <v>6783</v>
      </c>
      <c r="C678" s="16" t="s">
        <v>2415</v>
      </c>
      <c r="D678" s="16" t="s">
        <v>661</v>
      </c>
      <c r="E678" s="14" t="s">
        <v>6740</v>
      </c>
      <c r="F678" s="14" t="s">
        <v>64</v>
      </c>
      <c r="G678" s="83">
        <v>20</v>
      </c>
      <c r="H678" s="83">
        <v>0</v>
      </c>
      <c r="I678" s="83">
        <v>0</v>
      </c>
      <c r="J678" s="83">
        <v>5800000</v>
      </c>
      <c r="K678" s="83">
        <v>0</v>
      </c>
      <c r="L678" s="83">
        <v>0</v>
      </c>
      <c r="M678" s="83">
        <f>G678*290000*0.7</f>
        <v>4059999.9999999995</v>
      </c>
      <c r="N678" s="83">
        <f t="shared" si="40"/>
        <v>5800000</v>
      </c>
      <c r="O678" s="61">
        <v>5800000</v>
      </c>
      <c r="P678" s="84">
        <f t="shared" si="41"/>
        <v>0</v>
      </c>
      <c r="Q678" s="84">
        <f t="shared" si="42"/>
        <v>0</v>
      </c>
      <c r="R678" s="84">
        <f t="shared" si="43"/>
        <v>0</v>
      </c>
      <c r="S678" s="83"/>
    </row>
    <row r="679" spans="1:19" ht="12.75" customHeight="1">
      <c r="A679" s="14">
        <v>672</v>
      </c>
      <c r="B679" s="14" t="s">
        <v>6784</v>
      </c>
      <c r="C679" s="16" t="s">
        <v>393</v>
      </c>
      <c r="D679" s="16" t="s">
        <v>84</v>
      </c>
      <c r="E679" s="14" t="s">
        <v>6740</v>
      </c>
      <c r="F679" s="14" t="s">
        <v>32</v>
      </c>
      <c r="G679" s="83">
        <v>20</v>
      </c>
      <c r="H679" s="83">
        <v>0</v>
      </c>
      <c r="I679" s="83">
        <v>0</v>
      </c>
      <c r="J679" s="83">
        <v>5800000</v>
      </c>
      <c r="K679" s="83">
        <v>0</v>
      </c>
      <c r="L679" s="83">
        <v>0</v>
      </c>
      <c r="M679" s="83">
        <v>0</v>
      </c>
      <c r="N679" s="83">
        <f t="shared" si="40"/>
        <v>5800000</v>
      </c>
      <c r="O679" s="61">
        <v>5800000</v>
      </c>
      <c r="P679" s="84">
        <f t="shared" si="41"/>
        <v>0</v>
      </c>
      <c r="Q679" s="84">
        <f t="shared" si="42"/>
        <v>0</v>
      </c>
      <c r="R679" s="84">
        <f t="shared" si="43"/>
        <v>0</v>
      </c>
      <c r="S679" s="83"/>
    </row>
    <row r="680" spans="1:19" ht="12.75" customHeight="1">
      <c r="A680" s="14">
        <v>673</v>
      </c>
      <c r="B680" s="14" t="s">
        <v>6785</v>
      </c>
      <c r="C680" s="16" t="s">
        <v>29</v>
      </c>
      <c r="D680" s="16" t="s">
        <v>63</v>
      </c>
      <c r="E680" s="14" t="s">
        <v>6740</v>
      </c>
      <c r="F680" s="14" t="s">
        <v>32</v>
      </c>
      <c r="G680" s="83">
        <v>16</v>
      </c>
      <c r="H680" s="83">
        <v>0</v>
      </c>
      <c r="I680" s="83">
        <v>0</v>
      </c>
      <c r="J680" s="83">
        <v>4640000</v>
      </c>
      <c r="K680" s="83">
        <v>0</v>
      </c>
      <c r="L680" s="83">
        <v>0</v>
      </c>
      <c r="M680" s="83">
        <v>0</v>
      </c>
      <c r="N680" s="83">
        <f t="shared" si="40"/>
        <v>4640000</v>
      </c>
      <c r="O680" s="61">
        <v>14059000</v>
      </c>
      <c r="P680" s="84">
        <f t="shared" si="41"/>
        <v>-9419000</v>
      </c>
      <c r="Q680" s="84">
        <f t="shared" si="42"/>
        <v>9419000</v>
      </c>
      <c r="R680" s="84">
        <f t="shared" si="43"/>
        <v>0</v>
      </c>
      <c r="S680" s="83"/>
    </row>
    <row r="681" spans="1:19" ht="12.75" customHeight="1">
      <c r="A681" s="14">
        <v>674</v>
      </c>
      <c r="B681" s="14" t="s">
        <v>6786</v>
      </c>
      <c r="C681" s="16" t="s">
        <v>86</v>
      </c>
      <c r="D681" s="16" t="s">
        <v>244</v>
      </c>
      <c r="E681" s="14" t="s">
        <v>6740</v>
      </c>
      <c r="F681" s="14" t="s">
        <v>204</v>
      </c>
      <c r="G681" s="83">
        <v>22</v>
      </c>
      <c r="H681" s="83">
        <v>0</v>
      </c>
      <c r="I681" s="83">
        <v>0</v>
      </c>
      <c r="J681" s="83">
        <v>6380000</v>
      </c>
      <c r="K681" s="83">
        <v>0</v>
      </c>
      <c r="L681" s="83">
        <v>0</v>
      </c>
      <c r="M681" s="83">
        <f>G681*290000</f>
        <v>6380000</v>
      </c>
      <c r="N681" s="83">
        <f t="shared" si="40"/>
        <v>6380000</v>
      </c>
      <c r="O681" s="61">
        <v>6380000</v>
      </c>
      <c r="P681" s="84">
        <f t="shared" si="41"/>
        <v>0</v>
      </c>
      <c r="Q681" s="84">
        <f t="shared" si="42"/>
        <v>0</v>
      </c>
      <c r="R681" s="84">
        <f t="shared" si="43"/>
        <v>0</v>
      </c>
      <c r="S681" s="83"/>
    </row>
    <row r="682" spans="1:19" ht="12.75" customHeight="1">
      <c r="A682" s="14">
        <v>675</v>
      </c>
      <c r="B682" s="14" t="s">
        <v>6787</v>
      </c>
      <c r="C682" s="16" t="s">
        <v>5080</v>
      </c>
      <c r="D682" s="16" t="s">
        <v>135</v>
      </c>
      <c r="E682" s="14" t="s">
        <v>6740</v>
      </c>
      <c r="F682" s="14" t="s">
        <v>32</v>
      </c>
      <c r="G682" s="83">
        <v>22</v>
      </c>
      <c r="H682" s="83">
        <v>0</v>
      </c>
      <c r="I682" s="83">
        <v>0</v>
      </c>
      <c r="J682" s="83">
        <v>6380000</v>
      </c>
      <c r="K682" s="83">
        <v>0</v>
      </c>
      <c r="L682" s="83">
        <v>0</v>
      </c>
      <c r="M682" s="83">
        <v>0</v>
      </c>
      <c r="N682" s="83">
        <f t="shared" si="40"/>
        <v>6380000</v>
      </c>
      <c r="O682" s="61">
        <v>6380000</v>
      </c>
      <c r="P682" s="84">
        <f t="shared" si="41"/>
        <v>0</v>
      </c>
      <c r="Q682" s="84">
        <f t="shared" si="42"/>
        <v>0</v>
      </c>
      <c r="R682" s="84">
        <f t="shared" si="43"/>
        <v>0</v>
      </c>
      <c r="S682" s="83"/>
    </row>
    <row r="683" spans="1:19" ht="12.75" customHeight="1">
      <c r="A683" s="14">
        <v>676</v>
      </c>
      <c r="B683" s="14" t="s">
        <v>6788</v>
      </c>
      <c r="C683" s="16" t="s">
        <v>6789</v>
      </c>
      <c r="D683" s="16" t="s">
        <v>36</v>
      </c>
      <c r="E683" s="14" t="s">
        <v>6740</v>
      </c>
      <c r="F683" s="14" t="s">
        <v>32</v>
      </c>
      <c r="G683" s="83">
        <v>16</v>
      </c>
      <c r="H683" s="83">
        <v>0</v>
      </c>
      <c r="I683" s="83">
        <v>0</v>
      </c>
      <c r="J683" s="83">
        <v>4640000</v>
      </c>
      <c r="K683" s="83">
        <v>0</v>
      </c>
      <c r="L683" s="83">
        <v>0</v>
      </c>
      <c r="M683" s="83">
        <v>0</v>
      </c>
      <c r="N683" s="83">
        <f t="shared" si="40"/>
        <v>4640000</v>
      </c>
      <c r="O683" s="61">
        <v>4640000</v>
      </c>
      <c r="P683" s="84">
        <f t="shared" si="41"/>
        <v>0</v>
      </c>
      <c r="Q683" s="84">
        <f t="shared" si="42"/>
        <v>0</v>
      </c>
      <c r="R683" s="84">
        <f t="shared" si="43"/>
        <v>0</v>
      </c>
      <c r="S683" s="83"/>
    </row>
    <row r="684" spans="1:19">
      <c r="A684" s="14">
        <v>677</v>
      </c>
      <c r="B684" s="14" t="s">
        <v>6790</v>
      </c>
      <c r="C684" s="16" t="s">
        <v>2124</v>
      </c>
      <c r="D684" s="16" t="s">
        <v>675</v>
      </c>
      <c r="E684" s="14" t="s">
        <v>6740</v>
      </c>
      <c r="F684" s="14" t="s">
        <v>32</v>
      </c>
      <c r="G684" s="83">
        <v>16</v>
      </c>
      <c r="H684" s="83">
        <v>0</v>
      </c>
      <c r="I684" s="83">
        <v>0</v>
      </c>
      <c r="J684" s="83">
        <v>4640000</v>
      </c>
      <c r="K684" s="83">
        <v>0</v>
      </c>
      <c r="L684" s="83">
        <v>0</v>
      </c>
      <c r="M684" s="83">
        <v>0</v>
      </c>
      <c r="N684" s="83">
        <f t="shared" si="40"/>
        <v>4640000</v>
      </c>
      <c r="O684" s="61">
        <v>0</v>
      </c>
      <c r="P684" s="84">
        <f t="shared" si="41"/>
        <v>4640000</v>
      </c>
      <c r="Q684" s="84">
        <f t="shared" si="42"/>
        <v>0</v>
      </c>
      <c r="R684" s="84">
        <f t="shared" si="43"/>
        <v>4640000</v>
      </c>
      <c r="S684" s="83"/>
    </row>
    <row r="685" spans="1:19" ht="12.75" customHeight="1">
      <c r="A685" s="14">
        <v>678</v>
      </c>
      <c r="B685" s="14" t="s">
        <v>6791</v>
      </c>
      <c r="C685" s="16" t="s">
        <v>1426</v>
      </c>
      <c r="D685" s="16" t="s">
        <v>570</v>
      </c>
      <c r="E685" s="14" t="s">
        <v>6740</v>
      </c>
      <c r="F685" s="14" t="s">
        <v>32</v>
      </c>
      <c r="G685" s="83">
        <v>18</v>
      </c>
      <c r="H685" s="83">
        <v>0</v>
      </c>
      <c r="I685" s="83">
        <v>0</v>
      </c>
      <c r="J685" s="83">
        <v>5220000</v>
      </c>
      <c r="K685" s="83">
        <v>0</v>
      </c>
      <c r="L685" s="83">
        <v>0</v>
      </c>
      <c r="M685" s="83">
        <v>0</v>
      </c>
      <c r="N685" s="83">
        <f t="shared" si="40"/>
        <v>5220000</v>
      </c>
      <c r="O685" s="61">
        <v>5220000</v>
      </c>
      <c r="P685" s="84">
        <f t="shared" si="41"/>
        <v>0</v>
      </c>
      <c r="Q685" s="84">
        <f t="shared" si="42"/>
        <v>0</v>
      </c>
      <c r="R685" s="84">
        <f t="shared" si="43"/>
        <v>0</v>
      </c>
      <c r="S685" s="83"/>
    </row>
    <row r="686" spans="1:19" ht="12.75" customHeight="1">
      <c r="A686" s="14">
        <v>679</v>
      </c>
      <c r="B686" s="14" t="s">
        <v>6792</v>
      </c>
      <c r="C686" s="16" t="s">
        <v>6793</v>
      </c>
      <c r="D686" s="16" t="s">
        <v>192</v>
      </c>
      <c r="E686" s="14" t="s">
        <v>6740</v>
      </c>
      <c r="F686" s="14" t="s">
        <v>32</v>
      </c>
      <c r="G686" s="83">
        <v>22</v>
      </c>
      <c r="H686" s="83">
        <v>0</v>
      </c>
      <c r="I686" s="83">
        <v>0</v>
      </c>
      <c r="J686" s="83">
        <v>6380000</v>
      </c>
      <c r="K686" s="83">
        <v>0</v>
      </c>
      <c r="L686" s="83">
        <v>0</v>
      </c>
      <c r="M686" s="83">
        <v>0</v>
      </c>
      <c r="N686" s="83">
        <f t="shared" si="40"/>
        <v>6380000</v>
      </c>
      <c r="O686" s="61">
        <v>6380000</v>
      </c>
      <c r="P686" s="84">
        <f t="shared" si="41"/>
        <v>0</v>
      </c>
      <c r="Q686" s="84">
        <f t="shared" si="42"/>
        <v>0</v>
      </c>
      <c r="R686" s="84">
        <f t="shared" si="43"/>
        <v>0</v>
      </c>
      <c r="S686" s="83"/>
    </row>
    <row r="687" spans="1:19" ht="12.75" customHeight="1">
      <c r="A687" s="14">
        <v>680</v>
      </c>
      <c r="B687" s="14" t="s">
        <v>6794</v>
      </c>
      <c r="C687" s="16" t="s">
        <v>6795</v>
      </c>
      <c r="D687" s="16" t="s">
        <v>397</v>
      </c>
      <c r="E687" s="14" t="s">
        <v>6740</v>
      </c>
      <c r="F687" s="14" t="s">
        <v>32</v>
      </c>
      <c r="G687" s="83">
        <v>22</v>
      </c>
      <c r="H687" s="83">
        <v>0</v>
      </c>
      <c r="I687" s="83">
        <v>0</v>
      </c>
      <c r="J687" s="83">
        <v>6380000</v>
      </c>
      <c r="K687" s="83">
        <v>0</v>
      </c>
      <c r="L687" s="83">
        <v>0</v>
      </c>
      <c r="M687" s="83">
        <v>0</v>
      </c>
      <c r="N687" s="83">
        <f t="shared" si="40"/>
        <v>6380000</v>
      </c>
      <c r="O687" s="61">
        <v>6380000</v>
      </c>
      <c r="P687" s="84">
        <f t="shared" si="41"/>
        <v>0</v>
      </c>
      <c r="Q687" s="84">
        <f t="shared" si="42"/>
        <v>0</v>
      </c>
      <c r="R687" s="84">
        <f t="shared" si="43"/>
        <v>0</v>
      </c>
      <c r="S687" s="83"/>
    </row>
    <row r="688" spans="1:19" ht="12.75" customHeight="1">
      <c r="A688" s="14">
        <v>681</v>
      </c>
      <c r="B688" s="14" t="s">
        <v>6796</v>
      </c>
      <c r="C688" s="16" t="s">
        <v>6592</v>
      </c>
      <c r="D688" s="16" t="s">
        <v>252</v>
      </c>
      <c r="E688" s="14" t="s">
        <v>6740</v>
      </c>
      <c r="F688" s="14" t="s">
        <v>32</v>
      </c>
      <c r="G688" s="83">
        <v>22</v>
      </c>
      <c r="H688" s="83">
        <v>0</v>
      </c>
      <c r="I688" s="83">
        <v>0</v>
      </c>
      <c r="J688" s="83">
        <v>6380000</v>
      </c>
      <c r="K688" s="83">
        <v>0</v>
      </c>
      <c r="L688" s="83">
        <v>0</v>
      </c>
      <c r="M688" s="83">
        <v>0</v>
      </c>
      <c r="N688" s="83">
        <f t="shared" si="40"/>
        <v>6380000</v>
      </c>
      <c r="O688" s="61">
        <v>6380000</v>
      </c>
      <c r="P688" s="84">
        <f t="shared" si="41"/>
        <v>0</v>
      </c>
      <c r="Q688" s="84">
        <f t="shared" si="42"/>
        <v>0</v>
      </c>
      <c r="R688" s="84">
        <f t="shared" si="43"/>
        <v>0</v>
      </c>
      <c r="S688" s="83"/>
    </row>
    <row r="689" spans="1:19" ht="12.75" customHeight="1">
      <c r="A689" s="14">
        <v>682</v>
      </c>
      <c r="B689" s="14" t="s">
        <v>6797</v>
      </c>
      <c r="C689" s="16" t="s">
        <v>2760</v>
      </c>
      <c r="D689" s="16" t="s">
        <v>1515</v>
      </c>
      <c r="E689" s="14" t="s">
        <v>6740</v>
      </c>
      <c r="F689" s="14" t="s">
        <v>32</v>
      </c>
      <c r="G689" s="83">
        <v>22</v>
      </c>
      <c r="H689" s="83">
        <v>0</v>
      </c>
      <c r="I689" s="83">
        <v>0</v>
      </c>
      <c r="J689" s="83">
        <v>6380000</v>
      </c>
      <c r="K689" s="83">
        <v>0</v>
      </c>
      <c r="L689" s="83">
        <v>0</v>
      </c>
      <c r="M689" s="83">
        <v>0</v>
      </c>
      <c r="N689" s="83">
        <f t="shared" si="40"/>
        <v>6380000</v>
      </c>
      <c r="O689" s="61">
        <v>6380000</v>
      </c>
      <c r="P689" s="84">
        <f t="shared" si="41"/>
        <v>0</v>
      </c>
      <c r="Q689" s="84">
        <f t="shared" si="42"/>
        <v>0</v>
      </c>
      <c r="R689" s="84">
        <f t="shared" si="43"/>
        <v>0</v>
      </c>
      <c r="S689" s="83"/>
    </row>
    <row r="690" spans="1:19" ht="12.75" customHeight="1">
      <c r="A690" s="14">
        <v>683</v>
      </c>
      <c r="B690" s="14" t="s">
        <v>6798</v>
      </c>
      <c r="C690" s="16" t="s">
        <v>925</v>
      </c>
      <c r="D690" s="16" t="s">
        <v>1389</v>
      </c>
      <c r="E690" s="14" t="s">
        <v>6740</v>
      </c>
      <c r="F690" s="14" t="s">
        <v>32</v>
      </c>
      <c r="G690" s="83">
        <v>22</v>
      </c>
      <c r="H690" s="83">
        <v>0</v>
      </c>
      <c r="I690" s="83">
        <v>0</v>
      </c>
      <c r="J690" s="83">
        <v>6380000</v>
      </c>
      <c r="K690" s="83">
        <v>0</v>
      </c>
      <c r="L690" s="83">
        <v>0</v>
      </c>
      <c r="M690" s="83">
        <v>0</v>
      </c>
      <c r="N690" s="83">
        <f t="shared" si="40"/>
        <v>6380000</v>
      </c>
      <c r="O690" s="61">
        <v>6380000</v>
      </c>
      <c r="P690" s="84">
        <f t="shared" si="41"/>
        <v>0</v>
      </c>
      <c r="Q690" s="84">
        <f t="shared" si="42"/>
        <v>0</v>
      </c>
      <c r="R690" s="84">
        <f t="shared" si="43"/>
        <v>0</v>
      </c>
      <c r="S690" s="83"/>
    </row>
    <row r="691" spans="1:19" ht="12.75" customHeight="1">
      <c r="A691" s="14">
        <v>684</v>
      </c>
      <c r="B691" s="14" t="s">
        <v>6799</v>
      </c>
      <c r="C691" s="16" t="s">
        <v>1606</v>
      </c>
      <c r="D691" s="16" t="s">
        <v>335</v>
      </c>
      <c r="E691" s="14" t="s">
        <v>6740</v>
      </c>
      <c r="F691" s="14" t="s">
        <v>32</v>
      </c>
      <c r="G691" s="83">
        <v>22</v>
      </c>
      <c r="H691" s="83">
        <v>0</v>
      </c>
      <c r="I691" s="83">
        <v>0</v>
      </c>
      <c r="J691" s="83">
        <v>6380000</v>
      </c>
      <c r="K691" s="83">
        <v>0</v>
      </c>
      <c r="L691" s="83">
        <v>0</v>
      </c>
      <c r="M691" s="83">
        <v>0</v>
      </c>
      <c r="N691" s="83">
        <f t="shared" si="40"/>
        <v>6380000</v>
      </c>
      <c r="O691" s="61">
        <v>6380000</v>
      </c>
      <c r="P691" s="84">
        <f t="shared" si="41"/>
        <v>0</v>
      </c>
      <c r="Q691" s="84">
        <f t="shared" si="42"/>
        <v>0</v>
      </c>
      <c r="R691" s="84">
        <f t="shared" si="43"/>
        <v>0</v>
      </c>
      <c r="S691" s="83"/>
    </row>
    <row r="692" spans="1:19" ht="12.75" customHeight="1">
      <c r="A692" s="14">
        <v>685</v>
      </c>
      <c r="B692" s="14" t="s">
        <v>6800</v>
      </c>
      <c r="C692" s="16" t="s">
        <v>86</v>
      </c>
      <c r="D692" s="16" t="s">
        <v>1245</v>
      </c>
      <c r="E692" s="14" t="s">
        <v>6740</v>
      </c>
      <c r="F692" s="14" t="s">
        <v>32</v>
      </c>
      <c r="G692" s="83">
        <v>22</v>
      </c>
      <c r="H692" s="83">
        <v>0</v>
      </c>
      <c r="I692" s="83">
        <v>0</v>
      </c>
      <c r="J692" s="83">
        <v>6380000</v>
      </c>
      <c r="K692" s="83">
        <v>0</v>
      </c>
      <c r="L692" s="83">
        <v>0</v>
      </c>
      <c r="M692" s="83">
        <v>0</v>
      </c>
      <c r="N692" s="83">
        <f t="shared" si="40"/>
        <v>6380000</v>
      </c>
      <c r="O692" s="61">
        <v>6380000</v>
      </c>
      <c r="P692" s="84">
        <f t="shared" si="41"/>
        <v>0</v>
      </c>
      <c r="Q692" s="84">
        <f t="shared" si="42"/>
        <v>0</v>
      </c>
      <c r="R692" s="84">
        <f t="shared" si="43"/>
        <v>0</v>
      </c>
      <c r="S692" s="83"/>
    </row>
    <row r="693" spans="1:19" ht="12.75" customHeight="1">
      <c r="A693" s="14">
        <v>686</v>
      </c>
      <c r="B693" s="14" t="s">
        <v>6801</v>
      </c>
      <c r="C693" s="16" t="s">
        <v>332</v>
      </c>
      <c r="D693" s="16" t="s">
        <v>67</v>
      </c>
      <c r="E693" s="14" t="s">
        <v>6740</v>
      </c>
      <c r="F693" s="14" t="s">
        <v>32</v>
      </c>
      <c r="G693" s="83">
        <v>22</v>
      </c>
      <c r="H693" s="83">
        <v>0</v>
      </c>
      <c r="I693" s="83">
        <v>0</v>
      </c>
      <c r="J693" s="83">
        <v>6380000</v>
      </c>
      <c r="K693" s="83">
        <v>0</v>
      </c>
      <c r="L693" s="83">
        <v>0</v>
      </c>
      <c r="M693" s="83">
        <v>0</v>
      </c>
      <c r="N693" s="83">
        <f t="shared" si="40"/>
        <v>6380000</v>
      </c>
      <c r="O693" s="61">
        <v>6380000</v>
      </c>
      <c r="P693" s="84">
        <f t="shared" si="41"/>
        <v>0</v>
      </c>
      <c r="Q693" s="84">
        <f t="shared" si="42"/>
        <v>0</v>
      </c>
      <c r="R693" s="84">
        <f t="shared" si="43"/>
        <v>0</v>
      </c>
      <c r="S693" s="83"/>
    </row>
    <row r="694" spans="1:19" ht="12.75" customHeight="1">
      <c r="A694" s="14">
        <v>687</v>
      </c>
      <c r="B694" s="14" t="s">
        <v>6802</v>
      </c>
      <c r="C694" s="16" t="s">
        <v>6803</v>
      </c>
      <c r="D694" s="16" t="s">
        <v>4630</v>
      </c>
      <c r="E694" s="14" t="s">
        <v>6740</v>
      </c>
      <c r="F694" s="14" t="s">
        <v>32</v>
      </c>
      <c r="G694" s="83">
        <v>22</v>
      </c>
      <c r="H694" s="83">
        <v>0</v>
      </c>
      <c r="I694" s="83">
        <v>0</v>
      </c>
      <c r="J694" s="83">
        <v>6380000</v>
      </c>
      <c r="K694" s="83">
        <v>0</v>
      </c>
      <c r="L694" s="83">
        <v>0</v>
      </c>
      <c r="M694" s="83">
        <v>0</v>
      </c>
      <c r="N694" s="83">
        <f t="shared" si="40"/>
        <v>6380000</v>
      </c>
      <c r="O694" s="61">
        <v>6380000</v>
      </c>
      <c r="P694" s="84">
        <f t="shared" si="41"/>
        <v>0</v>
      </c>
      <c r="Q694" s="84">
        <f t="shared" si="42"/>
        <v>0</v>
      </c>
      <c r="R694" s="84">
        <f t="shared" si="43"/>
        <v>0</v>
      </c>
      <c r="S694" s="83"/>
    </row>
    <row r="695" spans="1:19" ht="12.75" customHeight="1">
      <c r="A695" s="14">
        <v>688</v>
      </c>
      <c r="B695" s="14" t="s">
        <v>6804</v>
      </c>
      <c r="C695" s="16" t="s">
        <v>6805</v>
      </c>
      <c r="D695" s="16" t="s">
        <v>285</v>
      </c>
      <c r="E695" s="14" t="s">
        <v>6740</v>
      </c>
      <c r="F695" s="14" t="s">
        <v>64</v>
      </c>
      <c r="G695" s="83">
        <v>22</v>
      </c>
      <c r="H695" s="83">
        <v>0</v>
      </c>
      <c r="I695" s="83">
        <v>0</v>
      </c>
      <c r="J695" s="83">
        <v>6380000</v>
      </c>
      <c r="K695" s="83">
        <v>0</v>
      </c>
      <c r="L695" s="83">
        <v>0</v>
      </c>
      <c r="M695" s="83">
        <f>G695*290000*0.7</f>
        <v>4466000</v>
      </c>
      <c r="N695" s="83">
        <f t="shared" si="40"/>
        <v>6380000</v>
      </c>
      <c r="O695" s="61">
        <v>6770000</v>
      </c>
      <c r="P695" s="84">
        <f t="shared" si="41"/>
        <v>-390000</v>
      </c>
      <c r="Q695" s="84">
        <f t="shared" si="42"/>
        <v>390000</v>
      </c>
      <c r="R695" s="84">
        <f t="shared" si="43"/>
        <v>0</v>
      </c>
      <c r="S695" s="83"/>
    </row>
    <row r="696" spans="1:19" ht="12.75" customHeight="1">
      <c r="A696" s="14">
        <v>689</v>
      </c>
      <c r="B696" s="14" t="s">
        <v>6806</v>
      </c>
      <c r="C696" s="16" t="s">
        <v>1153</v>
      </c>
      <c r="D696" s="16" t="s">
        <v>304</v>
      </c>
      <c r="E696" s="14" t="s">
        <v>6740</v>
      </c>
      <c r="F696" s="14" t="s">
        <v>32</v>
      </c>
      <c r="G696" s="83">
        <v>21</v>
      </c>
      <c r="H696" s="83">
        <v>0</v>
      </c>
      <c r="I696" s="83">
        <v>0</v>
      </c>
      <c r="J696" s="83">
        <v>6090000</v>
      </c>
      <c r="K696" s="83">
        <v>0</v>
      </c>
      <c r="L696" s="83">
        <v>0</v>
      </c>
      <c r="M696" s="83">
        <v>0</v>
      </c>
      <c r="N696" s="83">
        <f t="shared" si="40"/>
        <v>6090000</v>
      </c>
      <c r="O696" s="61">
        <v>6090000</v>
      </c>
      <c r="P696" s="84">
        <f t="shared" si="41"/>
        <v>0</v>
      </c>
      <c r="Q696" s="84">
        <f t="shared" si="42"/>
        <v>0</v>
      </c>
      <c r="R696" s="84">
        <f t="shared" si="43"/>
        <v>0</v>
      </c>
      <c r="S696" s="83"/>
    </row>
    <row r="697" spans="1:19" ht="12.75" customHeight="1">
      <c r="A697" s="14">
        <v>690</v>
      </c>
      <c r="B697" s="14" t="s">
        <v>6807</v>
      </c>
      <c r="C697" s="16" t="s">
        <v>1626</v>
      </c>
      <c r="D697" s="16" t="s">
        <v>132</v>
      </c>
      <c r="E697" s="14" t="s">
        <v>6740</v>
      </c>
      <c r="F697" s="14" t="s">
        <v>32</v>
      </c>
      <c r="G697" s="83">
        <v>22</v>
      </c>
      <c r="H697" s="83">
        <v>0</v>
      </c>
      <c r="I697" s="83">
        <v>0</v>
      </c>
      <c r="J697" s="83">
        <v>6380000</v>
      </c>
      <c r="K697" s="83">
        <v>0</v>
      </c>
      <c r="L697" s="83">
        <v>0</v>
      </c>
      <c r="M697" s="83">
        <v>0</v>
      </c>
      <c r="N697" s="83">
        <f t="shared" si="40"/>
        <v>6380000</v>
      </c>
      <c r="O697" s="61">
        <v>6380000</v>
      </c>
      <c r="P697" s="84">
        <f t="shared" si="41"/>
        <v>0</v>
      </c>
      <c r="Q697" s="84">
        <f t="shared" si="42"/>
        <v>0</v>
      </c>
      <c r="R697" s="84">
        <f t="shared" si="43"/>
        <v>0</v>
      </c>
      <c r="S697" s="83"/>
    </row>
    <row r="698" spans="1:19" ht="12.75" customHeight="1">
      <c r="A698" s="14">
        <v>691</v>
      </c>
      <c r="B698" s="14" t="s">
        <v>6808</v>
      </c>
      <c r="C698" s="16" t="s">
        <v>86</v>
      </c>
      <c r="D698" s="16" t="s">
        <v>51</v>
      </c>
      <c r="E698" s="14" t="s">
        <v>6740</v>
      </c>
      <c r="F698" s="14" t="s">
        <v>32</v>
      </c>
      <c r="G698" s="83">
        <v>19</v>
      </c>
      <c r="H698" s="83">
        <v>0</v>
      </c>
      <c r="I698" s="83">
        <v>0</v>
      </c>
      <c r="J698" s="83">
        <v>5510000</v>
      </c>
      <c r="K698" s="83">
        <v>0</v>
      </c>
      <c r="L698" s="83">
        <v>0</v>
      </c>
      <c r="M698" s="83">
        <v>0</v>
      </c>
      <c r="N698" s="83">
        <f t="shared" si="40"/>
        <v>5510000</v>
      </c>
      <c r="O698" s="61">
        <v>5510000</v>
      </c>
      <c r="P698" s="84">
        <f t="shared" si="41"/>
        <v>0</v>
      </c>
      <c r="Q698" s="84">
        <f t="shared" si="42"/>
        <v>0</v>
      </c>
      <c r="R698" s="84">
        <f t="shared" si="43"/>
        <v>0</v>
      </c>
      <c r="S698" s="83"/>
    </row>
    <row r="699" spans="1:19" ht="12.75" customHeight="1">
      <c r="A699" s="14">
        <v>692</v>
      </c>
      <c r="B699" s="14" t="s">
        <v>6809</v>
      </c>
      <c r="C699" s="16" t="s">
        <v>59</v>
      </c>
      <c r="D699" s="16" t="s">
        <v>725</v>
      </c>
      <c r="E699" s="14" t="s">
        <v>6740</v>
      </c>
      <c r="F699" s="14" t="s">
        <v>32</v>
      </c>
      <c r="G699" s="83">
        <v>18</v>
      </c>
      <c r="H699" s="83">
        <v>4</v>
      </c>
      <c r="I699" s="83">
        <v>0</v>
      </c>
      <c r="J699" s="83">
        <v>5220000</v>
      </c>
      <c r="K699" s="83">
        <v>1160000</v>
      </c>
      <c r="L699" s="83">
        <v>0</v>
      </c>
      <c r="M699" s="83">
        <v>0</v>
      </c>
      <c r="N699" s="83">
        <f t="shared" si="40"/>
        <v>6380000</v>
      </c>
      <c r="O699" s="61">
        <v>6380000</v>
      </c>
      <c r="P699" s="84">
        <f t="shared" si="41"/>
        <v>0</v>
      </c>
      <c r="Q699" s="84">
        <f t="shared" si="42"/>
        <v>0</v>
      </c>
      <c r="R699" s="84">
        <f t="shared" si="43"/>
        <v>0</v>
      </c>
      <c r="S699" s="83"/>
    </row>
    <row r="700" spans="1:19" ht="12.75" customHeight="1">
      <c r="A700" s="14">
        <v>693</v>
      </c>
      <c r="B700" s="14" t="s">
        <v>6810</v>
      </c>
      <c r="C700" s="16" t="s">
        <v>814</v>
      </c>
      <c r="D700" s="16" t="s">
        <v>272</v>
      </c>
      <c r="E700" s="14" t="s">
        <v>6740</v>
      </c>
      <c r="F700" s="14" t="s">
        <v>32</v>
      </c>
      <c r="G700" s="83">
        <v>22</v>
      </c>
      <c r="H700" s="83">
        <v>0</v>
      </c>
      <c r="I700" s="83">
        <v>0</v>
      </c>
      <c r="J700" s="83">
        <v>6380000</v>
      </c>
      <c r="K700" s="83">
        <v>0</v>
      </c>
      <c r="L700" s="83">
        <v>0</v>
      </c>
      <c r="M700" s="83">
        <v>0</v>
      </c>
      <c r="N700" s="83">
        <f t="shared" si="40"/>
        <v>6380000</v>
      </c>
      <c r="O700" s="61">
        <v>6380000</v>
      </c>
      <c r="P700" s="84">
        <f t="shared" si="41"/>
        <v>0</v>
      </c>
      <c r="Q700" s="84">
        <f t="shared" si="42"/>
        <v>0</v>
      </c>
      <c r="R700" s="84">
        <f t="shared" si="43"/>
        <v>0</v>
      </c>
      <c r="S700" s="83"/>
    </row>
    <row r="701" spans="1:19">
      <c r="A701" s="14">
        <v>694</v>
      </c>
      <c r="B701" s="14" t="s">
        <v>6811</v>
      </c>
      <c r="C701" s="16" t="s">
        <v>6812</v>
      </c>
      <c r="D701" s="16" t="s">
        <v>244</v>
      </c>
      <c r="E701" s="14" t="s">
        <v>6740</v>
      </c>
      <c r="F701" s="14" t="s">
        <v>32</v>
      </c>
      <c r="G701" s="83">
        <v>19</v>
      </c>
      <c r="H701" s="83">
        <v>0</v>
      </c>
      <c r="I701" s="83">
        <v>0</v>
      </c>
      <c r="J701" s="83">
        <v>5510000</v>
      </c>
      <c r="K701" s="83">
        <v>0</v>
      </c>
      <c r="L701" s="83">
        <v>0</v>
      </c>
      <c r="M701" s="83">
        <v>0</v>
      </c>
      <c r="N701" s="83">
        <f t="shared" si="40"/>
        <v>5510000</v>
      </c>
      <c r="O701" s="61">
        <v>0</v>
      </c>
      <c r="P701" s="84">
        <f t="shared" si="41"/>
        <v>5510000</v>
      </c>
      <c r="Q701" s="84">
        <f t="shared" si="42"/>
        <v>0</v>
      </c>
      <c r="R701" s="84">
        <f t="shared" si="43"/>
        <v>5510000</v>
      </c>
      <c r="S701" s="83"/>
    </row>
    <row r="702" spans="1:19" ht="12.75" customHeight="1">
      <c r="A702" s="14">
        <v>695</v>
      </c>
      <c r="B702" s="14" t="s">
        <v>6813</v>
      </c>
      <c r="C702" s="16" t="s">
        <v>1324</v>
      </c>
      <c r="D702" s="16" t="s">
        <v>259</v>
      </c>
      <c r="E702" s="14" t="s">
        <v>6740</v>
      </c>
      <c r="F702" s="14" t="s">
        <v>32</v>
      </c>
      <c r="G702" s="83">
        <v>19</v>
      </c>
      <c r="H702" s="83">
        <v>0</v>
      </c>
      <c r="I702" s="83">
        <v>0</v>
      </c>
      <c r="J702" s="83">
        <v>5510000</v>
      </c>
      <c r="K702" s="83">
        <v>0</v>
      </c>
      <c r="L702" s="83">
        <v>0</v>
      </c>
      <c r="M702" s="83">
        <v>0</v>
      </c>
      <c r="N702" s="83">
        <f t="shared" si="40"/>
        <v>5510000</v>
      </c>
      <c r="O702" s="61">
        <v>5510000</v>
      </c>
      <c r="P702" s="84">
        <f t="shared" si="41"/>
        <v>0</v>
      </c>
      <c r="Q702" s="84">
        <f t="shared" si="42"/>
        <v>0</v>
      </c>
      <c r="R702" s="84">
        <f t="shared" si="43"/>
        <v>0</v>
      </c>
      <c r="S702" s="83"/>
    </row>
    <row r="703" spans="1:19" ht="12.75" customHeight="1">
      <c r="A703" s="14">
        <v>696</v>
      </c>
      <c r="B703" s="14" t="s">
        <v>6814</v>
      </c>
      <c r="C703" s="16" t="s">
        <v>833</v>
      </c>
      <c r="D703" s="16" t="s">
        <v>101</v>
      </c>
      <c r="E703" s="14" t="s">
        <v>6740</v>
      </c>
      <c r="F703" s="14" t="s">
        <v>32</v>
      </c>
      <c r="G703" s="83">
        <v>22</v>
      </c>
      <c r="H703" s="83">
        <v>0</v>
      </c>
      <c r="I703" s="83">
        <v>0</v>
      </c>
      <c r="J703" s="83">
        <v>6380000</v>
      </c>
      <c r="K703" s="83">
        <v>0</v>
      </c>
      <c r="L703" s="83">
        <v>0</v>
      </c>
      <c r="M703" s="83">
        <v>0</v>
      </c>
      <c r="N703" s="83">
        <f t="shared" si="40"/>
        <v>6380000</v>
      </c>
      <c r="O703" s="61">
        <v>6380000</v>
      </c>
      <c r="P703" s="84">
        <f t="shared" si="41"/>
        <v>0</v>
      </c>
      <c r="Q703" s="84">
        <f t="shared" si="42"/>
        <v>0</v>
      </c>
      <c r="R703" s="84">
        <f t="shared" si="43"/>
        <v>0</v>
      </c>
      <c r="S703" s="83"/>
    </row>
    <row r="704" spans="1:19">
      <c r="A704" s="14">
        <v>697</v>
      </c>
      <c r="B704" s="14" t="s">
        <v>6815</v>
      </c>
      <c r="C704" s="16" t="s">
        <v>66</v>
      </c>
      <c r="D704" s="16" t="s">
        <v>67</v>
      </c>
      <c r="E704" s="14" t="s">
        <v>6740</v>
      </c>
      <c r="F704" s="14" t="s">
        <v>32</v>
      </c>
      <c r="G704" s="83">
        <v>22</v>
      </c>
      <c r="H704" s="83">
        <v>0</v>
      </c>
      <c r="I704" s="83">
        <v>0</v>
      </c>
      <c r="J704" s="83">
        <v>6380000</v>
      </c>
      <c r="K704" s="83">
        <v>0</v>
      </c>
      <c r="L704" s="83">
        <v>0</v>
      </c>
      <c r="M704" s="83">
        <v>0</v>
      </c>
      <c r="N704" s="83">
        <f t="shared" si="40"/>
        <v>6380000</v>
      </c>
      <c r="O704" s="61">
        <v>0</v>
      </c>
      <c r="P704" s="84">
        <f t="shared" si="41"/>
        <v>6380000</v>
      </c>
      <c r="Q704" s="84">
        <f t="shared" si="42"/>
        <v>0</v>
      </c>
      <c r="R704" s="84">
        <f t="shared" si="43"/>
        <v>6380000</v>
      </c>
      <c r="S704" s="83"/>
    </row>
    <row r="705" spans="1:19">
      <c r="A705" s="14">
        <v>698</v>
      </c>
      <c r="B705" s="14" t="s">
        <v>6816</v>
      </c>
      <c r="C705" s="16" t="s">
        <v>131</v>
      </c>
      <c r="D705" s="16" t="s">
        <v>2318</v>
      </c>
      <c r="E705" s="14" t="s">
        <v>6740</v>
      </c>
      <c r="F705" s="14" t="s">
        <v>32</v>
      </c>
      <c r="G705" s="83">
        <v>16</v>
      </c>
      <c r="H705" s="83">
        <v>0</v>
      </c>
      <c r="I705" s="83">
        <v>0</v>
      </c>
      <c r="J705" s="83">
        <v>4640000</v>
      </c>
      <c r="K705" s="83">
        <v>0</v>
      </c>
      <c r="L705" s="83">
        <v>0</v>
      </c>
      <c r="M705" s="83">
        <v>0</v>
      </c>
      <c r="N705" s="83">
        <f t="shared" si="40"/>
        <v>4640000</v>
      </c>
      <c r="O705" s="61">
        <v>0</v>
      </c>
      <c r="P705" s="84">
        <f t="shared" si="41"/>
        <v>4640000</v>
      </c>
      <c r="Q705" s="84">
        <f t="shared" si="42"/>
        <v>0</v>
      </c>
      <c r="R705" s="84">
        <f t="shared" si="43"/>
        <v>4640000</v>
      </c>
      <c r="S705" s="83"/>
    </row>
    <row r="706" spans="1:19" ht="12.75" customHeight="1">
      <c r="A706" s="14">
        <v>699</v>
      </c>
      <c r="B706" s="14" t="s">
        <v>6817</v>
      </c>
      <c r="C706" s="16" t="s">
        <v>514</v>
      </c>
      <c r="D706" s="16" t="s">
        <v>259</v>
      </c>
      <c r="E706" s="14" t="s">
        <v>6740</v>
      </c>
      <c r="F706" s="14" t="s">
        <v>64</v>
      </c>
      <c r="G706" s="83">
        <v>22</v>
      </c>
      <c r="H706" s="83">
        <v>0</v>
      </c>
      <c r="I706" s="83">
        <v>0</v>
      </c>
      <c r="J706" s="83">
        <v>6380000</v>
      </c>
      <c r="K706" s="83">
        <v>0</v>
      </c>
      <c r="L706" s="83">
        <v>0</v>
      </c>
      <c r="M706" s="83">
        <f>G706*290000*0.7</f>
        <v>4466000</v>
      </c>
      <c r="N706" s="83">
        <f t="shared" si="40"/>
        <v>6380000</v>
      </c>
      <c r="O706" s="61">
        <v>6380000</v>
      </c>
      <c r="P706" s="84">
        <f t="shared" si="41"/>
        <v>0</v>
      </c>
      <c r="Q706" s="84">
        <f t="shared" si="42"/>
        <v>0</v>
      </c>
      <c r="R706" s="84">
        <f t="shared" si="43"/>
        <v>0</v>
      </c>
      <c r="S706" s="83"/>
    </row>
    <row r="707" spans="1:19" ht="12.75" customHeight="1">
      <c r="A707" s="14">
        <v>700</v>
      </c>
      <c r="B707" s="14" t="s">
        <v>6818</v>
      </c>
      <c r="C707" s="16" t="s">
        <v>6819</v>
      </c>
      <c r="D707" s="16" t="s">
        <v>42</v>
      </c>
      <c r="E707" s="14" t="s">
        <v>6740</v>
      </c>
      <c r="F707" s="14" t="s">
        <v>3828</v>
      </c>
      <c r="G707" s="83">
        <v>22</v>
      </c>
      <c r="H707" s="83">
        <v>0</v>
      </c>
      <c r="I707" s="83">
        <v>0</v>
      </c>
      <c r="J707" s="83">
        <v>0</v>
      </c>
      <c r="K707" s="83">
        <v>0</v>
      </c>
      <c r="L707" s="83">
        <v>0</v>
      </c>
      <c r="M707" s="83">
        <v>0</v>
      </c>
      <c r="N707" s="83">
        <f t="shared" si="40"/>
        <v>0</v>
      </c>
      <c r="O707" s="61">
        <v>0</v>
      </c>
      <c r="P707" s="84">
        <f t="shared" si="41"/>
        <v>0</v>
      </c>
      <c r="Q707" s="84">
        <f t="shared" si="42"/>
        <v>0</v>
      </c>
      <c r="R707" s="84">
        <f t="shared" si="43"/>
        <v>0</v>
      </c>
      <c r="S707" s="83"/>
    </row>
    <row r="708" spans="1:19" ht="12.75" customHeight="1">
      <c r="A708" s="14">
        <v>701</v>
      </c>
      <c r="B708" s="14" t="s">
        <v>6820</v>
      </c>
      <c r="C708" s="16" t="s">
        <v>6821</v>
      </c>
      <c r="D708" s="16" t="s">
        <v>192</v>
      </c>
      <c r="E708" s="14" t="s">
        <v>6740</v>
      </c>
      <c r="F708" s="14" t="s">
        <v>32</v>
      </c>
      <c r="G708" s="83">
        <v>20</v>
      </c>
      <c r="H708" s="83">
        <v>0</v>
      </c>
      <c r="I708" s="83">
        <v>0</v>
      </c>
      <c r="J708" s="83">
        <v>5800000</v>
      </c>
      <c r="K708" s="83">
        <v>0</v>
      </c>
      <c r="L708" s="83">
        <v>0</v>
      </c>
      <c r="M708" s="83"/>
      <c r="N708" s="83">
        <f t="shared" si="40"/>
        <v>5800000</v>
      </c>
      <c r="O708" s="61">
        <v>5800000</v>
      </c>
      <c r="P708" s="84">
        <f t="shared" si="41"/>
        <v>0</v>
      </c>
      <c r="Q708" s="84">
        <f t="shared" si="42"/>
        <v>0</v>
      </c>
      <c r="R708" s="84">
        <f t="shared" si="43"/>
        <v>0</v>
      </c>
      <c r="S708" s="83"/>
    </row>
    <row r="709" spans="1:19">
      <c r="A709" s="14">
        <v>702</v>
      </c>
      <c r="B709" s="14" t="s">
        <v>6822</v>
      </c>
      <c r="C709" s="16" t="s">
        <v>6823</v>
      </c>
      <c r="D709" s="16" t="s">
        <v>6824</v>
      </c>
      <c r="E709" s="14" t="s">
        <v>6740</v>
      </c>
      <c r="F709" s="14" t="s">
        <v>32</v>
      </c>
      <c r="G709" s="83">
        <v>22</v>
      </c>
      <c r="H709" s="83">
        <v>0</v>
      </c>
      <c r="I709" s="83">
        <v>0</v>
      </c>
      <c r="J709" s="83">
        <v>6380000</v>
      </c>
      <c r="K709" s="83">
        <v>0</v>
      </c>
      <c r="L709" s="83">
        <v>0</v>
      </c>
      <c r="M709" s="83">
        <v>0</v>
      </c>
      <c r="N709" s="83">
        <f t="shared" si="40"/>
        <v>6380000</v>
      </c>
      <c r="O709" s="61">
        <v>0</v>
      </c>
      <c r="P709" s="84">
        <f t="shared" si="41"/>
        <v>6380000</v>
      </c>
      <c r="Q709" s="84">
        <f t="shared" si="42"/>
        <v>0</v>
      </c>
      <c r="R709" s="84">
        <f t="shared" si="43"/>
        <v>6380000</v>
      </c>
      <c r="S709" s="83"/>
    </row>
    <row r="710" spans="1:19" ht="12.75" customHeight="1">
      <c r="A710" s="14">
        <v>703</v>
      </c>
      <c r="B710" s="14" t="s">
        <v>6825</v>
      </c>
      <c r="C710" s="16" t="s">
        <v>3920</v>
      </c>
      <c r="D710" s="16" t="s">
        <v>42</v>
      </c>
      <c r="E710" s="14" t="s">
        <v>6826</v>
      </c>
      <c r="F710" s="14" t="s">
        <v>32</v>
      </c>
      <c r="G710" s="83">
        <v>18</v>
      </c>
      <c r="H710" s="83">
        <v>0</v>
      </c>
      <c r="I710" s="83">
        <v>0</v>
      </c>
      <c r="J710" s="83">
        <v>5220000</v>
      </c>
      <c r="K710" s="83">
        <v>0</v>
      </c>
      <c r="L710" s="83">
        <v>0</v>
      </c>
      <c r="M710" s="83">
        <v>0</v>
      </c>
      <c r="N710" s="83">
        <f t="shared" si="40"/>
        <v>5220000</v>
      </c>
      <c r="O710" s="61">
        <v>5220000</v>
      </c>
      <c r="P710" s="84">
        <f t="shared" si="41"/>
        <v>0</v>
      </c>
      <c r="Q710" s="84">
        <f t="shared" si="42"/>
        <v>0</v>
      </c>
      <c r="R710" s="84">
        <f t="shared" si="43"/>
        <v>0</v>
      </c>
      <c r="S710" s="83"/>
    </row>
    <row r="711" spans="1:19" ht="12.75" customHeight="1">
      <c r="A711" s="14">
        <v>704</v>
      </c>
      <c r="B711" s="14" t="s">
        <v>6827</v>
      </c>
      <c r="C711" s="16" t="s">
        <v>796</v>
      </c>
      <c r="D711" s="16" t="s">
        <v>1028</v>
      </c>
      <c r="E711" s="14" t="s">
        <v>6826</v>
      </c>
      <c r="F711" s="14" t="s">
        <v>32</v>
      </c>
      <c r="G711" s="83">
        <v>19</v>
      </c>
      <c r="H711" s="83">
        <v>0</v>
      </c>
      <c r="I711" s="83">
        <v>0</v>
      </c>
      <c r="J711" s="83">
        <v>5510000</v>
      </c>
      <c r="K711" s="83">
        <v>0</v>
      </c>
      <c r="L711" s="83">
        <v>0</v>
      </c>
      <c r="M711" s="83">
        <v>0</v>
      </c>
      <c r="N711" s="83">
        <f t="shared" si="40"/>
        <v>5510000</v>
      </c>
      <c r="O711" s="61">
        <v>5510000</v>
      </c>
      <c r="P711" s="84">
        <f t="shared" si="41"/>
        <v>0</v>
      </c>
      <c r="Q711" s="84">
        <f t="shared" si="42"/>
        <v>0</v>
      </c>
      <c r="R711" s="84">
        <f t="shared" si="43"/>
        <v>0</v>
      </c>
      <c r="S711" s="83"/>
    </row>
    <row r="712" spans="1:19" ht="12.75" customHeight="1">
      <c r="A712" s="14">
        <v>705</v>
      </c>
      <c r="B712" s="14" t="s">
        <v>6828</v>
      </c>
      <c r="C712" s="16" t="s">
        <v>6829</v>
      </c>
      <c r="D712" s="16" t="s">
        <v>203</v>
      </c>
      <c r="E712" s="14" t="s">
        <v>6826</v>
      </c>
      <c r="F712" s="14" t="s">
        <v>32</v>
      </c>
      <c r="G712" s="83">
        <v>20</v>
      </c>
      <c r="H712" s="83">
        <v>0</v>
      </c>
      <c r="I712" s="83">
        <v>0</v>
      </c>
      <c r="J712" s="83">
        <v>5800000</v>
      </c>
      <c r="K712" s="83">
        <v>0</v>
      </c>
      <c r="L712" s="83">
        <v>0</v>
      </c>
      <c r="M712" s="83">
        <v>0</v>
      </c>
      <c r="N712" s="83">
        <f t="shared" si="40"/>
        <v>5800000</v>
      </c>
      <c r="O712" s="61">
        <v>5800000</v>
      </c>
      <c r="P712" s="84">
        <f t="shared" si="41"/>
        <v>0</v>
      </c>
      <c r="Q712" s="84">
        <f t="shared" si="42"/>
        <v>0</v>
      </c>
      <c r="R712" s="84">
        <f t="shared" si="43"/>
        <v>0</v>
      </c>
      <c r="S712" s="83"/>
    </row>
    <row r="713" spans="1:19">
      <c r="A713" s="14">
        <v>706</v>
      </c>
      <c r="B713" s="14" t="s">
        <v>6830</v>
      </c>
      <c r="C713" s="16" t="s">
        <v>59</v>
      </c>
      <c r="D713" s="16" t="s">
        <v>436</v>
      </c>
      <c r="E713" s="14" t="s">
        <v>6826</v>
      </c>
      <c r="F713" s="14" t="s">
        <v>32</v>
      </c>
      <c r="G713" s="83">
        <v>16</v>
      </c>
      <c r="H713" s="83">
        <v>0</v>
      </c>
      <c r="I713" s="83">
        <v>0</v>
      </c>
      <c r="J713" s="83">
        <v>4640000</v>
      </c>
      <c r="K713" s="83">
        <v>0</v>
      </c>
      <c r="L713" s="83">
        <v>0</v>
      </c>
      <c r="M713" s="83">
        <v>0</v>
      </c>
      <c r="N713" s="83">
        <f t="shared" ref="N713:N776" si="44">J713+K713+L713</f>
        <v>4640000</v>
      </c>
      <c r="O713" s="61">
        <v>0</v>
      </c>
      <c r="P713" s="84">
        <f t="shared" ref="P713:P776" si="45">N713-O713</f>
        <v>4640000</v>
      </c>
      <c r="Q713" s="84">
        <f t="shared" ref="Q713:Q776" si="46">IF(N713-O713&lt;0,O713-N713,0)</f>
        <v>0</v>
      </c>
      <c r="R713" s="84">
        <f t="shared" ref="R713:R776" si="47">IF(N713-O713&gt;0,N713-O713,0)</f>
        <v>4640000</v>
      </c>
      <c r="S713" s="83"/>
    </row>
    <row r="714" spans="1:19" ht="12.75" customHeight="1">
      <c r="A714" s="14">
        <v>707</v>
      </c>
      <c r="B714" s="14" t="s">
        <v>6831</v>
      </c>
      <c r="C714" s="16" t="s">
        <v>4709</v>
      </c>
      <c r="D714" s="16" t="s">
        <v>36</v>
      </c>
      <c r="E714" s="14" t="s">
        <v>6826</v>
      </c>
      <c r="F714" s="14" t="s">
        <v>32</v>
      </c>
      <c r="G714" s="83">
        <v>19</v>
      </c>
      <c r="H714" s="83">
        <v>0</v>
      </c>
      <c r="I714" s="83">
        <v>0</v>
      </c>
      <c r="J714" s="83">
        <v>5510000</v>
      </c>
      <c r="K714" s="83">
        <v>0</v>
      </c>
      <c r="L714" s="83">
        <v>0</v>
      </c>
      <c r="M714" s="83">
        <v>0</v>
      </c>
      <c r="N714" s="83">
        <f t="shared" si="44"/>
        <v>5510000</v>
      </c>
      <c r="O714" s="61">
        <v>5510000</v>
      </c>
      <c r="P714" s="84">
        <f t="shared" si="45"/>
        <v>0</v>
      </c>
      <c r="Q714" s="84">
        <f t="shared" si="46"/>
        <v>0</v>
      </c>
      <c r="R714" s="84">
        <f t="shared" si="47"/>
        <v>0</v>
      </c>
      <c r="S714" s="83"/>
    </row>
    <row r="715" spans="1:19" ht="12.75" customHeight="1">
      <c r="A715" s="14">
        <v>708</v>
      </c>
      <c r="B715" s="14" t="s">
        <v>6832</v>
      </c>
      <c r="C715" s="16" t="s">
        <v>6833</v>
      </c>
      <c r="D715" s="16" t="s">
        <v>203</v>
      </c>
      <c r="E715" s="14" t="s">
        <v>6826</v>
      </c>
      <c r="F715" s="14" t="s">
        <v>32</v>
      </c>
      <c r="G715" s="83">
        <v>19</v>
      </c>
      <c r="H715" s="83">
        <v>0</v>
      </c>
      <c r="I715" s="83">
        <v>0</v>
      </c>
      <c r="J715" s="83">
        <v>5510000</v>
      </c>
      <c r="K715" s="83">
        <v>0</v>
      </c>
      <c r="L715" s="83">
        <v>0</v>
      </c>
      <c r="M715" s="83">
        <v>0</v>
      </c>
      <c r="N715" s="83">
        <f t="shared" si="44"/>
        <v>5510000</v>
      </c>
      <c r="O715" s="61">
        <v>5510000</v>
      </c>
      <c r="P715" s="84">
        <f t="shared" si="45"/>
        <v>0</v>
      </c>
      <c r="Q715" s="84">
        <f t="shared" si="46"/>
        <v>0</v>
      </c>
      <c r="R715" s="84">
        <f t="shared" si="47"/>
        <v>0</v>
      </c>
      <c r="S715" s="83"/>
    </row>
    <row r="716" spans="1:19" ht="12.75" customHeight="1">
      <c r="A716" s="14">
        <v>709</v>
      </c>
      <c r="B716" s="14" t="s">
        <v>6834</v>
      </c>
      <c r="C716" s="16" t="s">
        <v>2124</v>
      </c>
      <c r="D716" s="16" t="s">
        <v>36</v>
      </c>
      <c r="E716" s="14" t="s">
        <v>6826</v>
      </c>
      <c r="F716" s="14" t="s">
        <v>32</v>
      </c>
      <c r="G716" s="83">
        <v>18</v>
      </c>
      <c r="H716" s="83">
        <v>0</v>
      </c>
      <c r="I716" s="83">
        <v>0</v>
      </c>
      <c r="J716" s="83">
        <v>5220000</v>
      </c>
      <c r="K716" s="83">
        <v>0</v>
      </c>
      <c r="L716" s="83">
        <v>0</v>
      </c>
      <c r="M716" s="83">
        <v>0</v>
      </c>
      <c r="N716" s="83">
        <f t="shared" si="44"/>
        <v>5220000</v>
      </c>
      <c r="O716" s="61">
        <v>5220000</v>
      </c>
      <c r="P716" s="84">
        <f t="shared" si="45"/>
        <v>0</v>
      </c>
      <c r="Q716" s="84">
        <f t="shared" si="46"/>
        <v>0</v>
      </c>
      <c r="R716" s="84">
        <f t="shared" si="47"/>
        <v>0</v>
      </c>
      <c r="S716" s="83"/>
    </row>
    <row r="717" spans="1:19" ht="12.75" customHeight="1">
      <c r="A717" s="14">
        <v>710</v>
      </c>
      <c r="B717" s="14" t="s">
        <v>6835</v>
      </c>
      <c r="C717" s="16" t="s">
        <v>6836</v>
      </c>
      <c r="D717" s="16" t="s">
        <v>42</v>
      </c>
      <c r="E717" s="14" t="s">
        <v>6826</v>
      </c>
      <c r="F717" s="14" t="s">
        <v>32</v>
      </c>
      <c r="G717" s="83">
        <v>18</v>
      </c>
      <c r="H717" s="83">
        <v>0</v>
      </c>
      <c r="I717" s="83">
        <v>0</v>
      </c>
      <c r="J717" s="83">
        <v>5220000</v>
      </c>
      <c r="K717" s="83">
        <v>0</v>
      </c>
      <c r="L717" s="83">
        <v>0</v>
      </c>
      <c r="M717" s="83">
        <v>0</v>
      </c>
      <c r="N717" s="83">
        <f t="shared" si="44"/>
        <v>5220000</v>
      </c>
      <c r="O717" s="61">
        <v>5220000</v>
      </c>
      <c r="P717" s="84">
        <f t="shared" si="45"/>
        <v>0</v>
      </c>
      <c r="Q717" s="84">
        <f t="shared" si="46"/>
        <v>0</v>
      </c>
      <c r="R717" s="84">
        <f t="shared" si="47"/>
        <v>0</v>
      </c>
      <c r="S717" s="83"/>
    </row>
    <row r="718" spans="1:19" ht="12.75" customHeight="1">
      <c r="A718" s="14">
        <v>711</v>
      </c>
      <c r="B718" s="14" t="s">
        <v>6837</v>
      </c>
      <c r="C718" s="16" t="s">
        <v>1153</v>
      </c>
      <c r="D718" s="16" t="s">
        <v>84</v>
      </c>
      <c r="E718" s="14" t="s">
        <v>6826</v>
      </c>
      <c r="F718" s="14" t="s">
        <v>32</v>
      </c>
      <c r="G718" s="83">
        <v>20</v>
      </c>
      <c r="H718" s="83">
        <v>0</v>
      </c>
      <c r="I718" s="83">
        <v>0</v>
      </c>
      <c r="J718" s="83">
        <v>5800000</v>
      </c>
      <c r="K718" s="83">
        <v>0</v>
      </c>
      <c r="L718" s="83">
        <v>0</v>
      </c>
      <c r="M718" s="83">
        <v>0</v>
      </c>
      <c r="N718" s="83">
        <f t="shared" si="44"/>
        <v>5800000</v>
      </c>
      <c r="O718" s="61">
        <v>5800000</v>
      </c>
      <c r="P718" s="84">
        <f t="shared" si="45"/>
        <v>0</v>
      </c>
      <c r="Q718" s="84">
        <f t="shared" si="46"/>
        <v>0</v>
      </c>
      <c r="R718" s="84">
        <f t="shared" si="47"/>
        <v>0</v>
      </c>
      <c r="S718" s="83"/>
    </row>
    <row r="719" spans="1:19" ht="12.75" customHeight="1">
      <c r="A719" s="14">
        <v>712</v>
      </c>
      <c r="B719" s="14" t="s">
        <v>6838</v>
      </c>
      <c r="C719" s="16" t="s">
        <v>373</v>
      </c>
      <c r="D719" s="16" t="s">
        <v>84</v>
      </c>
      <c r="E719" s="14" t="s">
        <v>6826</v>
      </c>
      <c r="F719" s="14" t="s">
        <v>32</v>
      </c>
      <c r="G719" s="83">
        <v>18</v>
      </c>
      <c r="H719" s="83">
        <v>0</v>
      </c>
      <c r="I719" s="83">
        <v>0</v>
      </c>
      <c r="J719" s="83">
        <v>5220000</v>
      </c>
      <c r="K719" s="83">
        <v>0</v>
      </c>
      <c r="L719" s="83">
        <v>0</v>
      </c>
      <c r="M719" s="83">
        <v>0</v>
      </c>
      <c r="N719" s="83">
        <f t="shared" si="44"/>
        <v>5220000</v>
      </c>
      <c r="O719" s="61">
        <v>5220000</v>
      </c>
      <c r="P719" s="84">
        <f t="shared" si="45"/>
        <v>0</v>
      </c>
      <c r="Q719" s="84">
        <f t="shared" si="46"/>
        <v>0</v>
      </c>
      <c r="R719" s="84">
        <f t="shared" si="47"/>
        <v>0</v>
      </c>
      <c r="S719" s="83"/>
    </row>
    <row r="720" spans="1:19" ht="12.75" customHeight="1">
      <c r="A720" s="14">
        <v>713</v>
      </c>
      <c r="B720" s="14" t="s">
        <v>6839</v>
      </c>
      <c r="C720" s="16" t="s">
        <v>5135</v>
      </c>
      <c r="D720" s="16" t="s">
        <v>259</v>
      </c>
      <c r="E720" s="14" t="s">
        <v>6826</v>
      </c>
      <c r="F720" s="14" t="s">
        <v>32</v>
      </c>
      <c r="G720" s="83">
        <v>21</v>
      </c>
      <c r="H720" s="83">
        <v>0</v>
      </c>
      <c r="I720" s="83">
        <v>0</v>
      </c>
      <c r="J720" s="83">
        <v>6090000</v>
      </c>
      <c r="K720" s="83">
        <v>0</v>
      </c>
      <c r="L720" s="83">
        <v>0</v>
      </c>
      <c r="M720" s="83">
        <v>0</v>
      </c>
      <c r="N720" s="83">
        <f t="shared" si="44"/>
        <v>6090000</v>
      </c>
      <c r="O720" s="61">
        <v>6090000</v>
      </c>
      <c r="P720" s="84">
        <f t="shared" si="45"/>
        <v>0</v>
      </c>
      <c r="Q720" s="84">
        <f t="shared" si="46"/>
        <v>0</v>
      </c>
      <c r="R720" s="84">
        <f t="shared" si="47"/>
        <v>0</v>
      </c>
      <c r="S720" s="83"/>
    </row>
    <row r="721" spans="1:19" ht="12.75" customHeight="1">
      <c r="A721" s="14">
        <v>714</v>
      </c>
      <c r="B721" s="14" t="s">
        <v>6840</v>
      </c>
      <c r="C721" s="16" t="s">
        <v>6841</v>
      </c>
      <c r="D721" s="16" t="s">
        <v>54</v>
      </c>
      <c r="E721" s="14" t="s">
        <v>6826</v>
      </c>
      <c r="F721" s="14" t="s">
        <v>204</v>
      </c>
      <c r="G721" s="83">
        <v>18</v>
      </c>
      <c r="H721" s="83">
        <v>0</v>
      </c>
      <c r="I721" s="83">
        <v>0</v>
      </c>
      <c r="J721" s="83">
        <v>5220000</v>
      </c>
      <c r="K721" s="83">
        <v>0</v>
      </c>
      <c r="L721" s="83">
        <v>0</v>
      </c>
      <c r="M721" s="83">
        <f>G721*290000</f>
        <v>5220000</v>
      </c>
      <c r="N721" s="83">
        <f t="shared" si="44"/>
        <v>5220000</v>
      </c>
      <c r="O721" s="61">
        <v>5220000</v>
      </c>
      <c r="P721" s="84">
        <f t="shared" si="45"/>
        <v>0</v>
      </c>
      <c r="Q721" s="84">
        <f t="shared" si="46"/>
        <v>0</v>
      </c>
      <c r="R721" s="84">
        <f t="shared" si="47"/>
        <v>0</v>
      </c>
      <c r="S721" s="83"/>
    </row>
    <row r="722" spans="1:19" ht="12.75" customHeight="1">
      <c r="A722" s="14">
        <v>715</v>
      </c>
      <c r="B722" s="14" t="s">
        <v>6842</v>
      </c>
      <c r="C722" s="16" t="s">
        <v>3194</v>
      </c>
      <c r="D722" s="16" t="s">
        <v>51</v>
      </c>
      <c r="E722" s="14" t="s">
        <v>6826</v>
      </c>
      <c r="F722" s="14" t="s">
        <v>32</v>
      </c>
      <c r="G722" s="83">
        <v>18</v>
      </c>
      <c r="H722" s="83">
        <v>0</v>
      </c>
      <c r="I722" s="83">
        <v>0</v>
      </c>
      <c r="J722" s="83">
        <v>5220000</v>
      </c>
      <c r="K722" s="83">
        <v>0</v>
      </c>
      <c r="L722" s="83">
        <v>0</v>
      </c>
      <c r="M722" s="83">
        <v>0</v>
      </c>
      <c r="N722" s="83">
        <f t="shared" si="44"/>
        <v>5220000</v>
      </c>
      <c r="O722" s="61">
        <v>5220000</v>
      </c>
      <c r="P722" s="84">
        <f t="shared" si="45"/>
        <v>0</v>
      </c>
      <c r="Q722" s="84">
        <f t="shared" si="46"/>
        <v>0</v>
      </c>
      <c r="R722" s="84">
        <f t="shared" si="47"/>
        <v>0</v>
      </c>
      <c r="S722" s="83"/>
    </row>
    <row r="723" spans="1:19" ht="12.75" customHeight="1">
      <c r="A723" s="14">
        <v>716</v>
      </c>
      <c r="B723" s="14" t="s">
        <v>6843</v>
      </c>
      <c r="C723" s="16" t="s">
        <v>4128</v>
      </c>
      <c r="D723" s="16" t="s">
        <v>426</v>
      </c>
      <c r="E723" s="14" t="s">
        <v>6826</v>
      </c>
      <c r="F723" s="14" t="s">
        <v>32</v>
      </c>
      <c r="G723" s="83">
        <v>18</v>
      </c>
      <c r="H723" s="83">
        <v>0</v>
      </c>
      <c r="I723" s="83">
        <v>0</v>
      </c>
      <c r="J723" s="83">
        <v>5220000</v>
      </c>
      <c r="K723" s="83">
        <v>0</v>
      </c>
      <c r="L723" s="83">
        <v>0</v>
      </c>
      <c r="M723" s="83">
        <v>0</v>
      </c>
      <c r="N723" s="83">
        <f t="shared" si="44"/>
        <v>5220000</v>
      </c>
      <c r="O723" s="61">
        <v>5220000</v>
      </c>
      <c r="P723" s="84">
        <f t="shared" si="45"/>
        <v>0</v>
      </c>
      <c r="Q723" s="84">
        <f t="shared" si="46"/>
        <v>0</v>
      </c>
      <c r="R723" s="84">
        <f t="shared" si="47"/>
        <v>0</v>
      </c>
      <c r="S723" s="83"/>
    </row>
    <row r="724" spans="1:19" ht="12.75" customHeight="1">
      <c r="A724" s="14">
        <v>717</v>
      </c>
      <c r="B724" s="14" t="s">
        <v>6844</v>
      </c>
      <c r="C724" s="16" t="s">
        <v>1379</v>
      </c>
      <c r="D724" s="16" t="s">
        <v>627</v>
      </c>
      <c r="E724" s="14" t="s">
        <v>6826</v>
      </c>
      <c r="F724" s="14" t="s">
        <v>32</v>
      </c>
      <c r="G724" s="83">
        <v>16</v>
      </c>
      <c r="H724" s="83">
        <v>0</v>
      </c>
      <c r="I724" s="83">
        <v>0</v>
      </c>
      <c r="J724" s="83">
        <v>4640000</v>
      </c>
      <c r="K724" s="83">
        <v>0</v>
      </c>
      <c r="L724" s="83">
        <v>0</v>
      </c>
      <c r="M724" s="83">
        <v>0</v>
      </c>
      <c r="N724" s="83">
        <f t="shared" si="44"/>
        <v>4640000</v>
      </c>
      <c r="O724" s="61">
        <v>4640000</v>
      </c>
      <c r="P724" s="84">
        <f t="shared" si="45"/>
        <v>0</v>
      </c>
      <c r="Q724" s="84">
        <f t="shared" si="46"/>
        <v>0</v>
      </c>
      <c r="R724" s="84">
        <f t="shared" si="47"/>
        <v>0</v>
      </c>
      <c r="S724" s="83"/>
    </row>
    <row r="725" spans="1:19" ht="12.75" customHeight="1">
      <c r="A725" s="14">
        <v>718</v>
      </c>
      <c r="B725" s="14" t="s">
        <v>6845</v>
      </c>
      <c r="C725" s="16" t="s">
        <v>6204</v>
      </c>
      <c r="D725" s="16" t="s">
        <v>36</v>
      </c>
      <c r="E725" s="14" t="s">
        <v>6826</v>
      </c>
      <c r="F725" s="14" t="s">
        <v>32</v>
      </c>
      <c r="G725" s="83">
        <v>23</v>
      </c>
      <c r="H725" s="83">
        <v>0</v>
      </c>
      <c r="I725" s="83">
        <v>0</v>
      </c>
      <c r="J725" s="83">
        <v>6670000</v>
      </c>
      <c r="K725" s="83">
        <v>0</v>
      </c>
      <c r="L725" s="83">
        <v>0</v>
      </c>
      <c r="M725" s="83">
        <v>0</v>
      </c>
      <c r="N725" s="83">
        <f t="shared" si="44"/>
        <v>6670000</v>
      </c>
      <c r="O725" s="61">
        <v>6670000</v>
      </c>
      <c r="P725" s="84">
        <f t="shared" si="45"/>
        <v>0</v>
      </c>
      <c r="Q725" s="84">
        <f t="shared" si="46"/>
        <v>0</v>
      </c>
      <c r="R725" s="84">
        <f t="shared" si="47"/>
        <v>0</v>
      </c>
      <c r="S725" s="83"/>
    </row>
    <row r="726" spans="1:19" ht="12.75" customHeight="1">
      <c r="A726" s="14">
        <v>719</v>
      </c>
      <c r="B726" s="14" t="s">
        <v>6846</v>
      </c>
      <c r="C726" s="16" t="s">
        <v>6847</v>
      </c>
      <c r="D726" s="16" t="s">
        <v>1088</v>
      </c>
      <c r="E726" s="14" t="s">
        <v>6826</v>
      </c>
      <c r="F726" s="14" t="s">
        <v>32</v>
      </c>
      <c r="G726" s="83">
        <v>23</v>
      </c>
      <c r="H726" s="83">
        <v>0</v>
      </c>
      <c r="I726" s="83">
        <v>0</v>
      </c>
      <c r="J726" s="83">
        <v>6670000</v>
      </c>
      <c r="K726" s="83">
        <v>0</v>
      </c>
      <c r="L726" s="83">
        <v>0</v>
      </c>
      <c r="M726" s="83">
        <v>0</v>
      </c>
      <c r="N726" s="83">
        <f t="shared" si="44"/>
        <v>6670000</v>
      </c>
      <c r="O726" s="61">
        <v>6670000</v>
      </c>
      <c r="P726" s="84">
        <f t="shared" si="45"/>
        <v>0</v>
      </c>
      <c r="Q726" s="84">
        <f t="shared" si="46"/>
        <v>0</v>
      </c>
      <c r="R726" s="84">
        <f t="shared" si="47"/>
        <v>0</v>
      </c>
      <c r="S726" s="83"/>
    </row>
    <row r="727" spans="1:19" ht="12.75" customHeight="1">
      <c r="A727" s="14">
        <v>720</v>
      </c>
      <c r="B727" s="14" t="s">
        <v>6848</v>
      </c>
      <c r="C727" s="16" t="s">
        <v>6849</v>
      </c>
      <c r="D727" s="16" t="s">
        <v>259</v>
      </c>
      <c r="E727" s="14" t="s">
        <v>6826</v>
      </c>
      <c r="F727" s="14" t="s">
        <v>32</v>
      </c>
      <c r="G727" s="83">
        <v>21</v>
      </c>
      <c r="H727" s="83">
        <v>0</v>
      </c>
      <c r="I727" s="83">
        <v>0</v>
      </c>
      <c r="J727" s="83">
        <v>6090000</v>
      </c>
      <c r="K727" s="83">
        <v>0</v>
      </c>
      <c r="L727" s="83">
        <v>0</v>
      </c>
      <c r="M727" s="83">
        <v>0</v>
      </c>
      <c r="N727" s="83">
        <f t="shared" si="44"/>
        <v>6090000</v>
      </c>
      <c r="O727" s="61">
        <v>6090000</v>
      </c>
      <c r="P727" s="84">
        <f t="shared" si="45"/>
        <v>0</v>
      </c>
      <c r="Q727" s="84">
        <f t="shared" si="46"/>
        <v>0</v>
      </c>
      <c r="R727" s="84">
        <f t="shared" si="47"/>
        <v>0</v>
      </c>
      <c r="S727" s="83"/>
    </row>
    <row r="728" spans="1:19" ht="12.75" customHeight="1">
      <c r="A728" s="14">
        <v>721</v>
      </c>
      <c r="B728" s="14" t="s">
        <v>6850</v>
      </c>
      <c r="C728" s="16" t="s">
        <v>6851</v>
      </c>
      <c r="D728" s="16" t="s">
        <v>42</v>
      </c>
      <c r="E728" s="14" t="s">
        <v>6826</v>
      </c>
      <c r="F728" s="14" t="s">
        <v>32</v>
      </c>
      <c r="G728" s="83">
        <v>20</v>
      </c>
      <c r="H728" s="83">
        <v>0</v>
      </c>
      <c r="I728" s="83">
        <v>0</v>
      </c>
      <c r="J728" s="83">
        <v>5800000</v>
      </c>
      <c r="K728" s="83">
        <v>0</v>
      </c>
      <c r="L728" s="83">
        <v>0</v>
      </c>
      <c r="M728" s="83">
        <v>0</v>
      </c>
      <c r="N728" s="83">
        <f t="shared" si="44"/>
        <v>5800000</v>
      </c>
      <c r="O728" s="61">
        <v>5800000</v>
      </c>
      <c r="P728" s="84">
        <f t="shared" si="45"/>
        <v>0</v>
      </c>
      <c r="Q728" s="84">
        <f t="shared" si="46"/>
        <v>0</v>
      </c>
      <c r="R728" s="84">
        <f t="shared" si="47"/>
        <v>0</v>
      </c>
      <c r="S728" s="83"/>
    </row>
    <row r="729" spans="1:19" ht="12.75" customHeight="1">
      <c r="A729" s="14">
        <v>722</v>
      </c>
      <c r="B729" s="14" t="s">
        <v>6852</v>
      </c>
      <c r="C729" s="16" t="s">
        <v>6853</v>
      </c>
      <c r="D729" s="16" t="s">
        <v>6854</v>
      </c>
      <c r="E729" s="14" t="s">
        <v>6826</v>
      </c>
      <c r="F729" s="14" t="s">
        <v>32</v>
      </c>
      <c r="G729" s="83">
        <v>21</v>
      </c>
      <c r="H729" s="83">
        <v>0</v>
      </c>
      <c r="I729" s="83">
        <v>3</v>
      </c>
      <c r="J729" s="83">
        <v>6090000</v>
      </c>
      <c r="K729" s="83">
        <v>0</v>
      </c>
      <c r="L729" s="83">
        <v>870000</v>
      </c>
      <c r="M729" s="83">
        <v>0</v>
      </c>
      <c r="N729" s="83">
        <f t="shared" si="44"/>
        <v>6960000</v>
      </c>
      <c r="O729" s="61">
        <v>6960000</v>
      </c>
      <c r="P729" s="84">
        <f t="shared" si="45"/>
        <v>0</v>
      </c>
      <c r="Q729" s="84">
        <f t="shared" si="46"/>
        <v>0</v>
      </c>
      <c r="R729" s="84">
        <f t="shared" si="47"/>
        <v>0</v>
      </c>
      <c r="S729" s="83"/>
    </row>
    <row r="730" spans="1:19" ht="12.75" customHeight="1">
      <c r="A730" s="14">
        <v>723</v>
      </c>
      <c r="B730" s="14" t="s">
        <v>6855</v>
      </c>
      <c r="C730" s="16" t="s">
        <v>220</v>
      </c>
      <c r="D730" s="16" t="s">
        <v>74</v>
      </c>
      <c r="E730" s="14" t="s">
        <v>6826</v>
      </c>
      <c r="F730" s="14" t="s">
        <v>32</v>
      </c>
      <c r="G730" s="83">
        <v>19</v>
      </c>
      <c r="H730" s="83">
        <v>0</v>
      </c>
      <c r="I730" s="83">
        <v>0</v>
      </c>
      <c r="J730" s="83">
        <v>5510000</v>
      </c>
      <c r="K730" s="83">
        <v>0</v>
      </c>
      <c r="L730" s="83">
        <v>0</v>
      </c>
      <c r="M730" s="83">
        <v>0</v>
      </c>
      <c r="N730" s="83">
        <f t="shared" si="44"/>
        <v>5510000</v>
      </c>
      <c r="O730" s="61">
        <v>5510000</v>
      </c>
      <c r="P730" s="84">
        <f t="shared" si="45"/>
        <v>0</v>
      </c>
      <c r="Q730" s="84">
        <f t="shared" si="46"/>
        <v>0</v>
      </c>
      <c r="R730" s="84">
        <f t="shared" si="47"/>
        <v>0</v>
      </c>
      <c r="S730" s="83"/>
    </row>
    <row r="731" spans="1:19">
      <c r="A731" s="14">
        <v>724</v>
      </c>
      <c r="B731" s="14" t="s">
        <v>6856</v>
      </c>
      <c r="C731" s="16" t="s">
        <v>6857</v>
      </c>
      <c r="D731" s="16" t="s">
        <v>275</v>
      </c>
      <c r="E731" s="14" t="s">
        <v>6826</v>
      </c>
      <c r="F731" s="14" t="s">
        <v>32</v>
      </c>
      <c r="G731" s="83">
        <v>18</v>
      </c>
      <c r="H731" s="83">
        <v>0</v>
      </c>
      <c r="I731" s="83">
        <v>0</v>
      </c>
      <c r="J731" s="83">
        <v>5220000</v>
      </c>
      <c r="K731" s="83">
        <v>0</v>
      </c>
      <c r="L731" s="83">
        <v>0</v>
      </c>
      <c r="M731" s="83">
        <v>0</v>
      </c>
      <c r="N731" s="83">
        <f t="shared" si="44"/>
        <v>5220000</v>
      </c>
      <c r="O731" s="61">
        <v>0</v>
      </c>
      <c r="P731" s="84">
        <f t="shared" si="45"/>
        <v>5220000</v>
      </c>
      <c r="Q731" s="84">
        <f t="shared" si="46"/>
        <v>0</v>
      </c>
      <c r="R731" s="84">
        <f t="shared" si="47"/>
        <v>5220000</v>
      </c>
      <c r="S731" s="83"/>
    </row>
    <row r="732" spans="1:19" ht="12.75" customHeight="1">
      <c r="A732" s="14">
        <v>725</v>
      </c>
      <c r="B732" s="14" t="s">
        <v>6858</v>
      </c>
      <c r="C732" s="16" t="s">
        <v>6859</v>
      </c>
      <c r="D732" s="16" t="s">
        <v>3410</v>
      </c>
      <c r="E732" s="14" t="s">
        <v>6826</v>
      </c>
      <c r="F732" s="14" t="s">
        <v>64</v>
      </c>
      <c r="G732" s="83">
        <v>20</v>
      </c>
      <c r="H732" s="83">
        <v>0</v>
      </c>
      <c r="I732" s="83">
        <v>0</v>
      </c>
      <c r="J732" s="83">
        <v>5800000</v>
      </c>
      <c r="K732" s="83">
        <v>0</v>
      </c>
      <c r="L732" s="83">
        <v>0</v>
      </c>
      <c r="M732" s="83">
        <f>G732*290000*0.7</f>
        <v>4059999.9999999995</v>
      </c>
      <c r="N732" s="83">
        <f t="shared" si="44"/>
        <v>5800000</v>
      </c>
      <c r="O732" s="61">
        <v>5800000</v>
      </c>
      <c r="P732" s="84">
        <f t="shared" si="45"/>
        <v>0</v>
      </c>
      <c r="Q732" s="84">
        <f t="shared" si="46"/>
        <v>0</v>
      </c>
      <c r="R732" s="84">
        <f t="shared" si="47"/>
        <v>0</v>
      </c>
      <c r="S732" s="83"/>
    </row>
    <row r="733" spans="1:19" ht="12.75" customHeight="1">
      <c r="A733" s="14">
        <v>726</v>
      </c>
      <c r="B733" s="14" t="s">
        <v>6860</v>
      </c>
      <c r="C733" s="16" t="s">
        <v>4616</v>
      </c>
      <c r="D733" s="16" t="s">
        <v>1720</v>
      </c>
      <c r="E733" s="14" t="s">
        <v>6826</v>
      </c>
      <c r="F733" s="14" t="s">
        <v>32</v>
      </c>
      <c r="G733" s="83">
        <v>16</v>
      </c>
      <c r="H733" s="83">
        <v>0</v>
      </c>
      <c r="I733" s="83">
        <v>0</v>
      </c>
      <c r="J733" s="83">
        <v>4640000</v>
      </c>
      <c r="K733" s="83">
        <v>0</v>
      </c>
      <c r="L733" s="83">
        <v>0</v>
      </c>
      <c r="M733" s="83">
        <v>0</v>
      </c>
      <c r="N733" s="83">
        <f t="shared" si="44"/>
        <v>4640000</v>
      </c>
      <c r="O733" s="61">
        <v>4640000</v>
      </c>
      <c r="P733" s="84">
        <f t="shared" si="45"/>
        <v>0</v>
      </c>
      <c r="Q733" s="84">
        <f t="shared" si="46"/>
        <v>0</v>
      </c>
      <c r="R733" s="84">
        <f t="shared" si="47"/>
        <v>0</v>
      </c>
      <c r="S733" s="83"/>
    </row>
    <row r="734" spans="1:19" ht="12.75" customHeight="1">
      <c r="A734" s="14">
        <v>727</v>
      </c>
      <c r="B734" s="14" t="s">
        <v>6861</v>
      </c>
      <c r="C734" s="16" t="s">
        <v>6862</v>
      </c>
      <c r="D734" s="16" t="s">
        <v>735</v>
      </c>
      <c r="E734" s="14" t="s">
        <v>6826</v>
      </c>
      <c r="F734" s="14" t="s">
        <v>32</v>
      </c>
      <c r="G734" s="83">
        <v>18</v>
      </c>
      <c r="H734" s="83">
        <v>0</v>
      </c>
      <c r="I734" s="83">
        <v>0</v>
      </c>
      <c r="J734" s="83">
        <v>5220000</v>
      </c>
      <c r="K734" s="83">
        <v>0</v>
      </c>
      <c r="L734" s="83">
        <v>0</v>
      </c>
      <c r="M734" s="83">
        <v>0</v>
      </c>
      <c r="N734" s="83">
        <f t="shared" si="44"/>
        <v>5220000</v>
      </c>
      <c r="O734" s="61">
        <v>5220000</v>
      </c>
      <c r="P734" s="84">
        <f t="shared" si="45"/>
        <v>0</v>
      </c>
      <c r="Q734" s="84">
        <f t="shared" si="46"/>
        <v>0</v>
      </c>
      <c r="R734" s="84">
        <f t="shared" si="47"/>
        <v>0</v>
      </c>
      <c r="S734" s="83"/>
    </row>
    <row r="735" spans="1:19" ht="12.75" customHeight="1">
      <c r="A735" s="14">
        <v>728</v>
      </c>
      <c r="B735" s="14" t="s">
        <v>6863</v>
      </c>
      <c r="C735" s="16" t="s">
        <v>1931</v>
      </c>
      <c r="D735" s="16" t="s">
        <v>63</v>
      </c>
      <c r="E735" s="14" t="s">
        <v>6826</v>
      </c>
      <c r="F735" s="14" t="s">
        <v>32</v>
      </c>
      <c r="G735" s="83">
        <v>18</v>
      </c>
      <c r="H735" s="83">
        <v>0</v>
      </c>
      <c r="I735" s="83">
        <v>0</v>
      </c>
      <c r="J735" s="83">
        <v>5220000</v>
      </c>
      <c r="K735" s="83">
        <v>0</v>
      </c>
      <c r="L735" s="83">
        <v>0</v>
      </c>
      <c r="M735" s="83">
        <v>0</v>
      </c>
      <c r="N735" s="83">
        <f t="shared" si="44"/>
        <v>5220000</v>
      </c>
      <c r="O735" s="61">
        <v>5220000</v>
      </c>
      <c r="P735" s="84">
        <f t="shared" si="45"/>
        <v>0</v>
      </c>
      <c r="Q735" s="84">
        <f t="shared" si="46"/>
        <v>0</v>
      </c>
      <c r="R735" s="84">
        <f t="shared" si="47"/>
        <v>0</v>
      </c>
      <c r="S735" s="83"/>
    </row>
    <row r="736" spans="1:19" ht="12.75" customHeight="1">
      <c r="A736" s="14">
        <v>729</v>
      </c>
      <c r="B736" s="14" t="s">
        <v>6864</v>
      </c>
      <c r="C736" s="16" t="s">
        <v>1714</v>
      </c>
      <c r="D736" s="16" t="s">
        <v>1512</v>
      </c>
      <c r="E736" s="14" t="s">
        <v>6826</v>
      </c>
      <c r="F736" s="14" t="s">
        <v>32</v>
      </c>
      <c r="G736" s="83">
        <v>20</v>
      </c>
      <c r="H736" s="83">
        <v>0</v>
      </c>
      <c r="I736" s="83">
        <v>0</v>
      </c>
      <c r="J736" s="83">
        <v>5800000</v>
      </c>
      <c r="K736" s="83">
        <v>0</v>
      </c>
      <c r="L736" s="83">
        <v>0</v>
      </c>
      <c r="M736" s="83">
        <v>0</v>
      </c>
      <c r="N736" s="83">
        <f t="shared" si="44"/>
        <v>5800000</v>
      </c>
      <c r="O736" s="61">
        <v>5800000</v>
      </c>
      <c r="P736" s="84">
        <f t="shared" si="45"/>
        <v>0</v>
      </c>
      <c r="Q736" s="84">
        <f t="shared" si="46"/>
        <v>0</v>
      </c>
      <c r="R736" s="84">
        <f t="shared" si="47"/>
        <v>0</v>
      </c>
      <c r="S736" s="83"/>
    </row>
    <row r="737" spans="1:19" ht="12.75" customHeight="1">
      <c r="A737" s="14">
        <v>730</v>
      </c>
      <c r="B737" s="14" t="s">
        <v>6865</v>
      </c>
      <c r="C737" s="16" t="s">
        <v>6866</v>
      </c>
      <c r="D737" s="16" t="s">
        <v>98</v>
      </c>
      <c r="E737" s="14" t="s">
        <v>6826</v>
      </c>
      <c r="F737" s="14" t="s">
        <v>32</v>
      </c>
      <c r="G737" s="83">
        <v>18</v>
      </c>
      <c r="H737" s="83">
        <v>3</v>
      </c>
      <c r="I737" s="83">
        <v>0</v>
      </c>
      <c r="J737" s="83">
        <v>5220000</v>
      </c>
      <c r="K737" s="83">
        <v>870000</v>
      </c>
      <c r="L737" s="83">
        <v>0</v>
      </c>
      <c r="M737" s="83">
        <v>0</v>
      </c>
      <c r="N737" s="83">
        <f t="shared" si="44"/>
        <v>6090000</v>
      </c>
      <c r="O737" s="61">
        <v>6090000</v>
      </c>
      <c r="P737" s="84">
        <f t="shared" si="45"/>
        <v>0</v>
      </c>
      <c r="Q737" s="84">
        <f t="shared" si="46"/>
        <v>0</v>
      </c>
      <c r="R737" s="84">
        <f t="shared" si="47"/>
        <v>0</v>
      </c>
      <c r="S737" s="83"/>
    </row>
    <row r="738" spans="1:19" ht="12.75" customHeight="1">
      <c r="A738" s="14">
        <v>731</v>
      </c>
      <c r="B738" s="14" t="s">
        <v>6867</v>
      </c>
      <c r="C738" s="16" t="s">
        <v>86</v>
      </c>
      <c r="D738" s="16" t="s">
        <v>559</v>
      </c>
      <c r="E738" s="14" t="s">
        <v>6826</v>
      </c>
      <c r="F738" s="14" t="s">
        <v>32</v>
      </c>
      <c r="G738" s="83">
        <v>20</v>
      </c>
      <c r="H738" s="83">
        <v>0</v>
      </c>
      <c r="I738" s="83">
        <v>0</v>
      </c>
      <c r="J738" s="83">
        <v>5800000</v>
      </c>
      <c r="K738" s="83">
        <v>0</v>
      </c>
      <c r="L738" s="83">
        <v>0</v>
      </c>
      <c r="M738" s="83">
        <v>0</v>
      </c>
      <c r="N738" s="83">
        <f t="shared" si="44"/>
        <v>5800000</v>
      </c>
      <c r="O738" s="61">
        <v>5800000</v>
      </c>
      <c r="P738" s="84">
        <f t="shared" si="45"/>
        <v>0</v>
      </c>
      <c r="Q738" s="84">
        <f t="shared" si="46"/>
        <v>0</v>
      </c>
      <c r="R738" s="84">
        <f t="shared" si="47"/>
        <v>0</v>
      </c>
      <c r="S738" s="83"/>
    </row>
    <row r="739" spans="1:19" ht="12.75" customHeight="1">
      <c r="A739" s="14">
        <v>732</v>
      </c>
      <c r="B739" s="14" t="s">
        <v>6868</v>
      </c>
      <c r="C739" s="16" t="s">
        <v>6869</v>
      </c>
      <c r="D739" s="16" t="s">
        <v>487</v>
      </c>
      <c r="E739" s="14" t="s">
        <v>6826</v>
      </c>
      <c r="F739" s="14" t="s">
        <v>64</v>
      </c>
      <c r="G739" s="83">
        <v>20</v>
      </c>
      <c r="H739" s="83">
        <v>0</v>
      </c>
      <c r="I739" s="83">
        <v>0</v>
      </c>
      <c r="J739" s="83">
        <v>5800000</v>
      </c>
      <c r="K739" s="83">
        <v>0</v>
      </c>
      <c r="L739" s="83">
        <v>0</v>
      </c>
      <c r="M739" s="83">
        <f>G739*290000*0.7</f>
        <v>4059999.9999999995</v>
      </c>
      <c r="N739" s="83">
        <f t="shared" si="44"/>
        <v>5800000</v>
      </c>
      <c r="O739" s="61">
        <v>5800000</v>
      </c>
      <c r="P739" s="84">
        <f t="shared" si="45"/>
        <v>0</v>
      </c>
      <c r="Q739" s="84">
        <f t="shared" si="46"/>
        <v>0</v>
      </c>
      <c r="R739" s="84">
        <f t="shared" si="47"/>
        <v>0</v>
      </c>
      <c r="S739" s="83"/>
    </row>
    <row r="740" spans="1:19" ht="12.75" customHeight="1">
      <c r="A740" s="14">
        <v>733</v>
      </c>
      <c r="B740" s="14" t="s">
        <v>6870</v>
      </c>
      <c r="C740" s="16" t="s">
        <v>6871</v>
      </c>
      <c r="D740" s="16" t="s">
        <v>54</v>
      </c>
      <c r="E740" s="14" t="s">
        <v>6826</v>
      </c>
      <c r="F740" s="14" t="s">
        <v>32</v>
      </c>
      <c r="G740" s="83">
        <v>20</v>
      </c>
      <c r="H740" s="83">
        <v>0</v>
      </c>
      <c r="I740" s="83">
        <v>0</v>
      </c>
      <c r="J740" s="83">
        <v>5800000</v>
      </c>
      <c r="K740" s="83">
        <v>0</v>
      </c>
      <c r="L740" s="83">
        <v>0</v>
      </c>
      <c r="M740" s="83">
        <v>0</v>
      </c>
      <c r="N740" s="83">
        <f t="shared" si="44"/>
        <v>5800000</v>
      </c>
      <c r="O740" s="61">
        <v>5800000</v>
      </c>
      <c r="P740" s="84">
        <f t="shared" si="45"/>
        <v>0</v>
      </c>
      <c r="Q740" s="84">
        <f t="shared" si="46"/>
        <v>0</v>
      </c>
      <c r="R740" s="84">
        <f t="shared" si="47"/>
        <v>0</v>
      </c>
      <c r="S740" s="83"/>
    </row>
    <row r="741" spans="1:19">
      <c r="A741" s="14">
        <v>734</v>
      </c>
      <c r="B741" s="14" t="s">
        <v>6872</v>
      </c>
      <c r="C741" s="16" t="s">
        <v>1068</v>
      </c>
      <c r="D741" s="16" t="s">
        <v>262</v>
      </c>
      <c r="E741" s="14" t="s">
        <v>6826</v>
      </c>
      <c r="F741" s="14" t="s">
        <v>32</v>
      </c>
      <c r="G741" s="83">
        <v>16</v>
      </c>
      <c r="H741" s="83">
        <v>0</v>
      </c>
      <c r="I741" s="83">
        <v>0</v>
      </c>
      <c r="J741" s="83">
        <v>4640000</v>
      </c>
      <c r="K741" s="83">
        <v>0</v>
      </c>
      <c r="L741" s="83">
        <v>0</v>
      </c>
      <c r="M741" s="83">
        <v>0</v>
      </c>
      <c r="N741" s="83">
        <f t="shared" si="44"/>
        <v>4640000</v>
      </c>
      <c r="O741" s="61">
        <v>4640000</v>
      </c>
      <c r="P741" s="84">
        <f t="shared" si="45"/>
        <v>0</v>
      </c>
      <c r="Q741" s="84">
        <f t="shared" si="46"/>
        <v>0</v>
      </c>
      <c r="R741" s="84">
        <f t="shared" si="47"/>
        <v>0</v>
      </c>
      <c r="S741" s="83"/>
    </row>
    <row r="742" spans="1:19" ht="12.75" customHeight="1">
      <c r="A742" s="14">
        <v>735</v>
      </c>
      <c r="B742" s="14" t="s">
        <v>6873</v>
      </c>
      <c r="C742" s="16" t="s">
        <v>505</v>
      </c>
      <c r="D742" s="16" t="s">
        <v>36</v>
      </c>
      <c r="E742" s="14" t="s">
        <v>6826</v>
      </c>
      <c r="F742" s="14" t="s">
        <v>32</v>
      </c>
      <c r="G742" s="83">
        <v>16</v>
      </c>
      <c r="H742" s="83">
        <v>0</v>
      </c>
      <c r="I742" s="83">
        <v>0</v>
      </c>
      <c r="J742" s="83">
        <v>4640000</v>
      </c>
      <c r="K742" s="83">
        <v>0</v>
      </c>
      <c r="L742" s="83">
        <v>0</v>
      </c>
      <c r="M742" s="83">
        <v>0</v>
      </c>
      <c r="N742" s="83">
        <f t="shared" si="44"/>
        <v>4640000</v>
      </c>
      <c r="O742" s="61">
        <v>4640000</v>
      </c>
      <c r="P742" s="84">
        <f t="shared" si="45"/>
        <v>0</v>
      </c>
      <c r="Q742" s="84">
        <f t="shared" si="46"/>
        <v>0</v>
      </c>
      <c r="R742" s="84">
        <f t="shared" si="47"/>
        <v>0</v>
      </c>
      <c r="S742" s="83"/>
    </row>
    <row r="743" spans="1:19" ht="12.75" customHeight="1">
      <c r="A743" s="14">
        <v>736</v>
      </c>
      <c r="B743" s="14" t="s">
        <v>6874</v>
      </c>
      <c r="C743" s="16" t="s">
        <v>6875</v>
      </c>
      <c r="D743" s="16" t="s">
        <v>2878</v>
      </c>
      <c r="E743" s="14" t="s">
        <v>6826</v>
      </c>
      <c r="F743" s="14" t="s">
        <v>32</v>
      </c>
      <c r="G743" s="83">
        <v>16</v>
      </c>
      <c r="H743" s="83">
        <v>0</v>
      </c>
      <c r="I743" s="83">
        <v>0</v>
      </c>
      <c r="J743" s="83">
        <v>4640000</v>
      </c>
      <c r="K743" s="83">
        <v>0</v>
      </c>
      <c r="L743" s="83">
        <v>0</v>
      </c>
      <c r="M743" s="83">
        <v>0</v>
      </c>
      <c r="N743" s="83">
        <f t="shared" si="44"/>
        <v>4640000</v>
      </c>
      <c r="O743" s="61">
        <v>4640000</v>
      </c>
      <c r="P743" s="84">
        <f t="shared" si="45"/>
        <v>0</v>
      </c>
      <c r="Q743" s="84">
        <f t="shared" si="46"/>
        <v>0</v>
      </c>
      <c r="R743" s="84">
        <f t="shared" si="47"/>
        <v>0</v>
      </c>
      <c r="S743" s="83"/>
    </row>
    <row r="744" spans="1:19" ht="12.75" customHeight="1">
      <c r="A744" s="14">
        <v>737</v>
      </c>
      <c r="B744" s="14" t="s">
        <v>6876</v>
      </c>
      <c r="C744" s="16" t="s">
        <v>6877</v>
      </c>
      <c r="D744" s="16" t="s">
        <v>1801</v>
      </c>
      <c r="E744" s="14" t="s">
        <v>6826</v>
      </c>
      <c r="F744" s="14" t="s">
        <v>32</v>
      </c>
      <c r="G744" s="83">
        <v>16</v>
      </c>
      <c r="H744" s="83">
        <v>0</v>
      </c>
      <c r="I744" s="83">
        <v>0</v>
      </c>
      <c r="J744" s="83">
        <v>4640000</v>
      </c>
      <c r="K744" s="83">
        <v>0</v>
      </c>
      <c r="L744" s="83">
        <v>0</v>
      </c>
      <c r="M744" s="83">
        <v>0</v>
      </c>
      <c r="N744" s="83">
        <f t="shared" si="44"/>
        <v>4640000</v>
      </c>
      <c r="O744" s="61">
        <v>4640000</v>
      </c>
      <c r="P744" s="84">
        <f t="shared" si="45"/>
        <v>0</v>
      </c>
      <c r="Q744" s="84">
        <f t="shared" si="46"/>
        <v>0</v>
      </c>
      <c r="R744" s="84">
        <f t="shared" si="47"/>
        <v>0</v>
      </c>
      <c r="S744" s="83"/>
    </row>
    <row r="745" spans="1:19" s="29" customFormat="1" ht="12.75" customHeight="1">
      <c r="A745" s="20">
        <v>738</v>
      </c>
      <c r="B745" s="20" t="s">
        <v>6878</v>
      </c>
      <c r="C745" s="22" t="s">
        <v>816</v>
      </c>
      <c r="D745" s="22" t="s">
        <v>1654</v>
      </c>
      <c r="E745" s="20" t="s">
        <v>6826</v>
      </c>
      <c r="F745" s="20" t="s">
        <v>64</v>
      </c>
      <c r="G745" s="63">
        <v>0</v>
      </c>
      <c r="H745" s="63">
        <v>0</v>
      </c>
      <c r="I745" s="63">
        <v>0</v>
      </c>
      <c r="J745" s="63">
        <v>0</v>
      </c>
      <c r="K745" s="63">
        <v>0</v>
      </c>
      <c r="L745" s="63">
        <v>0</v>
      </c>
      <c r="M745" s="63">
        <v>0</v>
      </c>
      <c r="N745" s="63">
        <f t="shared" si="44"/>
        <v>0</v>
      </c>
      <c r="O745" s="61">
        <v>0</v>
      </c>
      <c r="P745" s="84">
        <f t="shared" si="45"/>
        <v>0</v>
      </c>
      <c r="Q745" s="84">
        <f t="shared" si="46"/>
        <v>0</v>
      </c>
      <c r="R745" s="84">
        <f t="shared" si="47"/>
        <v>0</v>
      </c>
      <c r="S745" s="63" t="s">
        <v>6879</v>
      </c>
    </row>
    <row r="746" spans="1:19" ht="12.75" customHeight="1">
      <c r="A746" s="14">
        <v>739</v>
      </c>
      <c r="B746" s="14" t="s">
        <v>6880</v>
      </c>
      <c r="C746" s="16" t="s">
        <v>6881</v>
      </c>
      <c r="D746" s="16" t="s">
        <v>230</v>
      </c>
      <c r="E746" s="14" t="s">
        <v>6826</v>
      </c>
      <c r="F746" s="14" t="s">
        <v>32</v>
      </c>
      <c r="G746" s="83">
        <v>16</v>
      </c>
      <c r="H746" s="83">
        <v>0</v>
      </c>
      <c r="I746" s="83">
        <v>0</v>
      </c>
      <c r="J746" s="83">
        <v>4640000</v>
      </c>
      <c r="K746" s="83">
        <v>0</v>
      </c>
      <c r="L746" s="83">
        <v>0</v>
      </c>
      <c r="M746" s="83">
        <v>0</v>
      </c>
      <c r="N746" s="83">
        <f t="shared" si="44"/>
        <v>4640000</v>
      </c>
      <c r="O746" s="61">
        <v>4640000</v>
      </c>
      <c r="P746" s="84">
        <f t="shared" si="45"/>
        <v>0</v>
      </c>
      <c r="Q746" s="84">
        <f t="shared" si="46"/>
        <v>0</v>
      </c>
      <c r="R746" s="84">
        <f t="shared" si="47"/>
        <v>0</v>
      </c>
      <c r="S746" s="83"/>
    </row>
    <row r="747" spans="1:19" ht="12.75" customHeight="1">
      <c r="A747" s="14">
        <v>740</v>
      </c>
      <c r="B747" s="14" t="s">
        <v>6882</v>
      </c>
      <c r="C747" s="16" t="s">
        <v>2826</v>
      </c>
      <c r="D747" s="16" t="s">
        <v>259</v>
      </c>
      <c r="E747" s="14" t="s">
        <v>6826</v>
      </c>
      <c r="F747" s="14" t="s">
        <v>32</v>
      </c>
      <c r="G747" s="83">
        <v>16</v>
      </c>
      <c r="H747" s="83">
        <v>0</v>
      </c>
      <c r="I747" s="83">
        <v>0</v>
      </c>
      <c r="J747" s="83">
        <v>4640000</v>
      </c>
      <c r="K747" s="83">
        <v>0</v>
      </c>
      <c r="L747" s="83">
        <v>0</v>
      </c>
      <c r="M747" s="83">
        <v>0</v>
      </c>
      <c r="N747" s="83">
        <f t="shared" si="44"/>
        <v>4640000</v>
      </c>
      <c r="O747" s="61">
        <v>4640000</v>
      </c>
      <c r="P747" s="84">
        <f t="shared" si="45"/>
        <v>0</v>
      </c>
      <c r="Q747" s="84">
        <f t="shared" si="46"/>
        <v>0</v>
      </c>
      <c r="R747" s="84">
        <f t="shared" si="47"/>
        <v>0</v>
      </c>
      <c r="S747" s="83"/>
    </row>
    <row r="748" spans="1:19" ht="12.75" customHeight="1">
      <c r="A748" s="14">
        <v>741</v>
      </c>
      <c r="B748" s="14" t="s">
        <v>6883</v>
      </c>
      <c r="C748" s="16" t="s">
        <v>152</v>
      </c>
      <c r="D748" s="16" t="s">
        <v>237</v>
      </c>
      <c r="E748" s="14" t="s">
        <v>6826</v>
      </c>
      <c r="F748" s="14" t="s">
        <v>32</v>
      </c>
      <c r="G748" s="83">
        <v>18</v>
      </c>
      <c r="H748" s="83">
        <v>3</v>
      </c>
      <c r="I748" s="83">
        <v>0</v>
      </c>
      <c r="J748" s="83">
        <v>5220000</v>
      </c>
      <c r="K748" s="83">
        <v>870000</v>
      </c>
      <c r="L748" s="83">
        <v>0</v>
      </c>
      <c r="M748" s="83">
        <v>0</v>
      </c>
      <c r="N748" s="83">
        <f t="shared" si="44"/>
        <v>6090000</v>
      </c>
      <c r="O748" s="61">
        <v>6090000</v>
      </c>
      <c r="P748" s="84">
        <f t="shared" si="45"/>
        <v>0</v>
      </c>
      <c r="Q748" s="84">
        <f t="shared" si="46"/>
        <v>0</v>
      </c>
      <c r="R748" s="84">
        <f t="shared" si="47"/>
        <v>0</v>
      </c>
      <c r="S748" s="83"/>
    </row>
    <row r="749" spans="1:19" ht="12.75" customHeight="1">
      <c r="A749" s="14">
        <v>742</v>
      </c>
      <c r="B749" s="14" t="s">
        <v>6884</v>
      </c>
      <c r="C749" s="16" t="s">
        <v>6885</v>
      </c>
      <c r="D749" s="16" t="s">
        <v>135</v>
      </c>
      <c r="E749" s="14" t="s">
        <v>6826</v>
      </c>
      <c r="F749" s="14" t="s">
        <v>1301</v>
      </c>
      <c r="G749" s="83">
        <v>16</v>
      </c>
      <c r="H749" s="83">
        <v>0</v>
      </c>
      <c r="I749" s="83">
        <v>0</v>
      </c>
      <c r="J749" s="83">
        <v>4640000</v>
      </c>
      <c r="K749" s="83">
        <v>0</v>
      </c>
      <c r="L749" s="83">
        <v>0</v>
      </c>
      <c r="M749" s="83">
        <f>G749*0.5*290000</f>
        <v>2320000</v>
      </c>
      <c r="N749" s="83">
        <f t="shared" si="44"/>
        <v>4640000</v>
      </c>
      <c r="O749" s="61">
        <v>4640000</v>
      </c>
      <c r="P749" s="84">
        <f t="shared" si="45"/>
        <v>0</v>
      </c>
      <c r="Q749" s="84">
        <f t="shared" si="46"/>
        <v>0</v>
      </c>
      <c r="R749" s="84">
        <f t="shared" si="47"/>
        <v>0</v>
      </c>
      <c r="S749" s="83"/>
    </row>
    <row r="750" spans="1:19" ht="12.75" customHeight="1">
      <c r="A750" s="14">
        <v>743</v>
      </c>
      <c r="B750" s="14" t="s">
        <v>6886</v>
      </c>
      <c r="C750" s="16" t="s">
        <v>6887</v>
      </c>
      <c r="D750" s="16" t="s">
        <v>675</v>
      </c>
      <c r="E750" s="14" t="s">
        <v>6826</v>
      </c>
      <c r="F750" s="14" t="s">
        <v>32</v>
      </c>
      <c r="G750" s="83">
        <v>16</v>
      </c>
      <c r="H750" s="83">
        <v>0</v>
      </c>
      <c r="I750" s="83">
        <v>0</v>
      </c>
      <c r="J750" s="83">
        <v>4640000</v>
      </c>
      <c r="K750" s="83">
        <v>0</v>
      </c>
      <c r="L750" s="83">
        <v>0</v>
      </c>
      <c r="M750" s="83">
        <v>0</v>
      </c>
      <c r="N750" s="83">
        <f t="shared" si="44"/>
        <v>4640000</v>
      </c>
      <c r="O750" s="61">
        <v>4640000</v>
      </c>
      <c r="P750" s="84">
        <f t="shared" si="45"/>
        <v>0</v>
      </c>
      <c r="Q750" s="84">
        <f t="shared" si="46"/>
        <v>0</v>
      </c>
      <c r="R750" s="84">
        <f t="shared" si="47"/>
        <v>0</v>
      </c>
      <c r="S750" s="83"/>
    </row>
    <row r="751" spans="1:19" ht="12.75" customHeight="1">
      <c r="A751" s="14">
        <v>744</v>
      </c>
      <c r="B751" s="14" t="s">
        <v>6888</v>
      </c>
      <c r="C751" s="16" t="s">
        <v>141</v>
      </c>
      <c r="D751" s="16" t="s">
        <v>36</v>
      </c>
      <c r="E751" s="14" t="s">
        <v>6826</v>
      </c>
      <c r="F751" s="14" t="s">
        <v>32</v>
      </c>
      <c r="G751" s="83">
        <v>20</v>
      </c>
      <c r="H751" s="83">
        <v>3</v>
      </c>
      <c r="I751" s="83">
        <v>0</v>
      </c>
      <c r="J751" s="83">
        <v>5800000</v>
      </c>
      <c r="K751" s="83">
        <v>870000</v>
      </c>
      <c r="L751" s="83">
        <v>0</v>
      </c>
      <c r="M751" s="83">
        <v>0</v>
      </c>
      <c r="N751" s="83">
        <f t="shared" si="44"/>
        <v>6670000</v>
      </c>
      <c r="O751" s="61">
        <v>6670000</v>
      </c>
      <c r="P751" s="84">
        <f t="shared" si="45"/>
        <v>0</v>
      </c>
      <c r="Q751" s="84">
        <f t="shared" si="46"/>
        <v>0</v>
      </c>
      <c r="R751" s="84">
        <f t="shared" si="47"/>
        <v>0</v>
      </c>
      <c r="S751" s="83"/>
    </row>
    <row r="752" spans="1:19" ht="12.75" customHeight="1">
      <c r="A752" s="14">
        <v>745</v>
      </c>
      <c r="B752" s="14" t="s">
        <v>6889</v>
      </c>
      <c r="C752" s="16" t="s">
        <v>152</v>
      </c>
      <c r="D752" s="16" t="s">
        <v>244</v>
      </c>
      <c r="E752" s="14" t="s">
        <v>6826</v>
      </c>
      <c r="F752" s="14" t="s">
        <v>32</v>
      </c>
      <c r="G752" s="83">
        <v>18</v>
      </c>
      <c r="H752" s="83">
        <v>0</v>
      </c>
      <c r="I752" s="83">
        <v>0</v>
      </c>
      <c r="J752" s="83">
        <v>5220000</v>
      </c>
      <c r="K752" s="83">
        <v>0</v>
      </c>
      <c r="L752" s="83">
        <v>0</v>
      </c>
      <c r="M752" s="83">
        <v>0</v>
      </c>
      <c r="N752" s="83">
        <f t="shared" si="44"/>
        <v>5220000</v>
      </c>
      <c r="O752" s="61">
        <v>5220000</v>
      </c>
      <c r="P752" s="84">
        <f t="shared" si="45"/>
        <v>0</v>
      </c>
      <c r="Q752" s="84">
        <f t="shared" si="46"/>
        <v>0</v>
      </c>
      <c r="R752" s="84">
        <f t="shared" si="47"/>
        <v>0</v>
      </c>
      <c r="S752" s="83"/>
    </row>
    <row r="753" spans="1:19" ht="12.75" customHeight="1">
      <c r="A753" s="14">
        <v>746</v>
      </c>
      <c r="B753" s="14" t="s">
        <v>6890</v>
      </c>
      <c r="C753" s="16" t="s">
        <v>6891</v>
      </c>
      <c r="D753" s="16" t="s">
        <v>360</v>
      </c>
      <c r="E753" s="14" t="s">
        <v>6826</v>
      </c>
      <c r="F753" s="14" t="s">
        <v>32</v>
      </c>
      <c r="G753" s="83">
        <v>18</v>
      </c>
      <c r="H753" s="83">
        <v>0</v>
      </c>
      <c r="I753" s="83">
        <v>0</v>
      </c>
      <c r="J753" s="83">
        <v>5220000</v>
      </c>
      <c r="K753" s="83">
        <v>0</v>
      </c>
      <c r="L753" s="83">
        <v>0</v>
      </c>
      <c r="M753" s="83">
        <v>0</v>
      </c>
      <c r="N753" s="83">
        <f t="shared" si="44"/>
        <v>5220000</v>
      </c>
      <c r="O753" s="61">
        <v>5220000</v>
      </c>
      <c r="P753" s="84">
        <f t="shared" si="45"/>
        <v>0</v>
      </c>
      <c r="Q753" s="84">
        <f t="shared" si="46"/>
        <v>0</v>
      </c>
      <c r="R753" s="84">
        <f t="shared" si="47"/>
        <v>0</v>
      </c>
      <c r="S753" s="83"/>
    </row>
    <row r="754" spans="1:19" ht="12.75" customHeight="1">
      <c r="A754" s="14">
        <v>747</v>
      </c>
      <c r="B754" s="14" t="s">
        <v>6892</v>
      </c>
      <c r="C754" s="16" t="s">
        <v>1449</v>
      </c>
      <c r="D754" s="16" t="s">
        <v>725</v>
      </c>
      <c r="E754" s="14" t="s">
        <v>6826</v>
      </c>
      <c r="F754" s="14" t="s">
        <v>32</v>
      </c>
      <c r="G754" s="83">
        <v>18</v>
      </c>
      <c r="H754" s="83">
        <v>0</v>
      </c>
      <c r="I754" s="83">
        <v>0</v>
      </c>
      <c r="J754" s="83">
        <v>5220000</v>
      </c>
      <c r="K754" s="83">
        <v>0</v>
      </c>
      <c r="L754" s="83">
        <v>0</v>
      </c>
      <c r="M754" s="83">
        <v>0</v>
      </c>
      <c r="N754" s="83">
        <f t="shared" si="44"/>
        <v>5220000</v>
      </c>
      <c r="O754" s="61">
        <v>5220000</v>
      </c>
      <c r="P754" s="84">
        <f t="shared" si="45"/>
        <v>0</v>
      </c>
      <c r="Q754" s="84">
        <f t="shared" si="46"/>
        <v>0</v>
      </c>
      <c r="R754" s="84">
        <f t="shared" si="47"/>
        <v>0</v>
      </c>
      <c r="S754" s="83"/>
    </row>
    <row r="755" spans="1:19" ht="12.75" customHeight="1">
      <c r="A755" s="14">
        <v>748</v>
      </c>
      <c r="B755" s="14" t="s">
        <v>6893</v>
      </c>
      <c r="C755" s="16" t="s">
        <v>2854</v>
      </c>
      <c r="D755" s="16" t="s">
        <v>84</v>
      </c>
      <c r="E755" s="14" t="s">
        <v>6826</v>
      </c>
      <c r="F755" s="14" t="s">
        <v>32</v>
      </c>
      <c r="G755" s="83">
        <v>20</v>
      </c>
      <c r="H755" s="83">
        <v>3</v>
      </c>
      <c r="I755" s="83">
        <v>0</v>
      </c>
      <c r="J755" s="83">
        <v>5800000</v>
      </c>
      <c r="K755" s="83">
        <v>870000</v>
      </c>
      <c r="L755" s="83">
        <v>0</v>
      </c>
      <c r="M755" s="83">
        <v>0</v>
      </c>
      <c r="N755" s="83">
        <f t="shared" si="44"/>
        <v>6670000</v>
      </c>
      <c r="O755" s="61">
        <v>6670000</v>
      </c>
      <c r="P755" s="84">
        <f t="shared" si="45"/>
        <v>0</v>
      </c>
      <c r="Q755" s="84">
        <f t="shared" si="46"/>
        <v>0</v>
      </c>
      <c r="R755" s="84">
        <f t="shared" si="47"/>
        <v>0</v>
      </c>
      <c r="S755" s="83"/>
    </row>
    <row r="756" spans="1:19" ht="12.75" customHeight="1">
      <c r="A756" s="14">
        <v>749</v>
      </c>
      <c r="B756" s="14" t="s">
        <v>6894</v>
      </c>
      <c r="C756" s="16" t="s">
        <v>796</v>
      </c>
      <c r="D756" s="16" t="s">
        <v>36</v>
      </c>
      <c r="E756" s="14" t="s">
        <v>6826</v>
      </c>
      <c r="F756" s="14" t="s">
        <v>32</v>
      </c>
      <c r="G756" s="83">
        <v>18</v>
      </c>
      <c r="H756" s="83">
        <v>0</v>
      </c>
      <c r="I756" s="83">
        <v>0</v>
      </c>
      <c r="J756" s="83">
        <v>5220000</v>
      </c>
      <c r="K756" s="83">
        <v>0</v>
      </c>
      <c r="L756" s="83">
        <v>0</v>
      </c>
      <c r="M756" s="83">
        <v>0</v>
      </c>
      <c r="N756" s="83">
        <f t="shared" si="44"/>
        <v>5220000</v>
      </c>
      <c r="O756" s="61">
        <v>5220000</v>
      </c>
      <c r="P756" s="84">
        <f t="shared" si="45"/>
        <v>0</v>
      </c>
      <c r="Q756" s="84">
        <f t="shared" si="46"/>
        <v>0</v>
      </c>
      <c r="R756" s="84">
        <f t="shared" si="47"/>
        <v>0</v>
      </c>
      <c r="S756" s="83"/>
    </row>
    <row r="757" spans="1:19" ht="12.75" customHeight="1">
      <c r="A757" s="14">
        <v>750</v>
      </c>
      <c r="B757" s="14" t="s">
        <v>6895</v>
      </c>
      <c r="C757" s="16" t="s">
        <v>6896</v>
      </c>
      <c r="D757" s="16" t="s">
        <v>5052</v>
      </c>
      <c r="E757" s="14" t="s">
        <v>6826</v>
      </c>
      <c r="F757" s="14" t="s">
        <v>32</v>
      </c>
      <c r="G757" s="83">
        <v>25</v>
      </c>
      <c r="H757" s="83">
        <v>0</v>
      </c>
      <c r="I757" s="83">
        <v>0</v>
      </c>
      <c r="J757" s="83">
        <v>7250000</v>
      </c>
      <c r="K757" s="83">
        <v>0</v>
      </c>
      <c r="L757" s="83">
        <v>0</v>
      </c>
      <c r="M757" s="83">
        <v>0</v>
      </c>
      <c r="N757" s="83">
        <f t="shared" si="44"/>
        <v>7250000</v>
      </c>
      <c r="O757" s="61">
        <v>7250000</v>
      </c>
      <c r="P757" s="84">
        <f t="shared" si="45"/>
        <v>0</v>
      </c>
      <c r="Q757" s="84">
        <f t="shared" si="46"/>
        <v>0</v>
      </c>
      <c r="R757" s="84">
        <f t="shared" si="47"/>
        <v>0</v>
      </c>
      <c r="S757" s="83"/>
    </row>
    <row r="758" spans="1:19" ht="12.75" customHeight="1">
      <c r="A758" s="14">
        <v>751</v>
      </c>
      <c r="B758" s="14" t="s">
        <v>6897</v>
      </c>
      <c r="C758" s="16" t="s">
        <v>770</v>
      </c>
      <c r="D758" s="16" t="s">
        <v>63</v>
      </c>
      <c r="E758" s="14" t="s">
        <v>6826</v>
      </c>
      <c r="F758" s="14" t="s">
        <v>32</v>
      </c>
      <c r="G758" s="83">
        <v>18</v>
      </c>
      <c r="H758" s="83">
        <v>0</v>
      </c>
      <c r="I758" s="83">
        <v>0</v>
      </c>
      <c r="J758" s="83">
        <v>5220000</v>
      </c>
      <c r="K758" s="83">
        <v>0</v>
      </c>
      <c r="L758" s="83">
        <v>0</v>
      </c>
      <c r="M758" s="83">
        <v>0</v>
      </c>
      <c r="N758" s="83">
        <f t="shared" si="44"/>
        <v>5220000</v>
      </c>
      <c r="O758" s="61">
        <v>5220000</v>
      </c>
      <c r="P758" s="84">
        <f t="shared" si="45"/>
        <v>0</v>
      </c>
      <c r="Q758" s="84">
        <f t="shared" si="46"/>
        <v>0</v>
      </c>
      <c r="R758" s="84">
        <f t="shared" si="47"/>
        <v>0</v>
      </c>
      <c r="S758" s="83"/>
    </row>
    <row r="759" spans="1:19" s="29" customFormat="1" ht="12.75" customHeight="1">
      <c r="A759" s="20">
        <v>752</v>
      </c>
      <c r="B759" s="20" t="s">
        <v>6898</v>
      </c>
      <c r="C759" s="22" t="s">
        <v>1103</v>
      </c>
      <c r="D759" s="22" t="s">
        <v>2594</v>
      </c>
      <c r="E759" s="20" t="s">
        <v>6826</v>
      </c>
      <c r="F759" s="20" t="s">
        <v>32</v>
      </c>
      <c r="G759" s="63">
        <v>0</v>
      </c>
      <c r="H759" s="63">
        <v>0</v>
      </c>
      <c r="I759" s="63">
        <v>0</v>
      </c>
      <c r="J759" s="63">
        <v>0</v>
      </c>
      <c r="K759" s="63">
        <v>0</v>
      </c>
      <c r="L759" s="63">
        <v>0</v>
      </c>
      <c r="M759" s="63">
        <v>0</v>
      </c>
      <c r="N759" s="63">
        <f t="shared" si="44"/>
        <v>0</v>
      </c>
      <c r="O759" s="61">
        <v>0</v>
      </c>
      <c r="P759" s="84">
        <f t="shared" si="45"/>
        <v>0</v>
      </c>
      <c r="Q759" s="84">
        <f t="shared" si="46"/>
        <v>0</v>
      </c>
      <c r="R759" s="84">
        <f t="shared" si="47"/>
        <v>0</v>
      </c>
      <c r="S759" s="63" t="s">
        <v>6899</v>
      </c>
    </row>
    <row r="760" spans="1:19" ht="12.75" customHeight="1">
      <c r="A760" s="14">
        <v>753</v>
      </c>
      <c r="B760" s="14" t="s">
        <v>6900</v>
      </c>
      <c r="C760" s="16" t="s">
        <v>6901</v>
      </c>
      <c r="D760" s="16" t="s">
        <v>1281</v>
      </c>
      <c r="E760" s="14" t="s">
        <v>6826</v>
      </c>
      <c r="F760" s="14" t="s">
        <v>32</v>
      </c>
      <c r="G760" s="83">
        <v>18</v>
      </c>
      <c r="H760" s="83">
        <v>0</v>
      </c>
      <c r="I760" s="83">
        <v>0</v>
      </c>
      <c r="J760" s="83">
        <v>5220000</v>
      </c>
      <c r="K760" s="83">
        <v>0</v>
      </c>
      <c r="L760" s="83">
        <v>0</v>
      </c>
      <c r="M760" s="83">
        <v>0</v>
      </c>
      <c r="N760" s="83">
        <f t="shared" si="44"/>
        <v>5220000</v>
      </c>
      <c r="O760" s="61">
        <v>5220000</v>
      </c>
      <c r="P760" s="84">
        <f t="shared" si="45"/>
        <v>0</v>
      </c>
      <c r="Q760" s="84">
        <f t="shared" si="46"/>
        <v>0</v>
      </c>
      <c r="R760" s="84">
        <f t="shared" si="47"/>
        <v>0</v>
      </c>
      <c r="S760" s="83"/>
    </row>
    <row r="761" spans="1:19" ht="12.75" customHeight="1">
      <c r="A761" s="14">
        <v>754</v>
      </c>
      <c r="B761" s="14" t="s">
        <v>6902</v>
      </c>
      <c r="C761" s="16" t="s">
        <v>1523</v>
      </c>
      <c r="D761" s="16" t="s">
        <v>452</v>
      </c>
      <c r="E761" s="14" t="s">
        <v>6826</v>
      </c>
      <c r="F761" s="14" t="s">
        <v>32</v>
      </c>
      <c r="G761" s="83">
        <v>18</v>
      </c>
      <c r="H761" s="83">
        <v>0</v>
      </c>
      <c r="I761" s="83">
        <v>0</v>
      </c>
      <c r="J761" s="83">
        <v>5220000</v>
      </c>
      <c r="K761" s="83">
        <v>0</v>
      </c>
      <c r="L761" s="83">
        <v>0</v>
      </c>
      <c r="M761" s="83">
        <v>0</v>
      </c>
      <c r="N761" s="83">
        <f t="shared" si="44"/>
        <v>5220000</v>
      </c>
      <c r="O761" s="61">
        <v>5220000</v>
      </c>
      <c r="P761" s="84">
        <f t="shared" si="45"/>
        <v>0</v>
      </c>
      <c r="Q761" s="84">
        <f t="shared" si="46"/>
        <v>0</v>
      </c>
      <c r="R761" s="84">
        <f t="shared" si="47"/>
        <v>0</v>
      </c>
      <c r="S761" s="83"/>
    </row>
    <row r="762" spans="1:19" ht="12.75" customHeight="1">
      <c r="A762" s="14">
        <v>755</v>
      </c>
      <c r="B762" s="14" t="s">
        <v>6903</v>
      </c>
      <c r="C762" s="16" t="s">
        <v>6904</v>
      </c>
      <c r="D762" s="16" t="s">
        <v>51</v>
      </c>
      <c r="E762" s="14" t="s">
        <v>6826</v>
      </c>
      <c r="F762" s="14" t="s">
        <v>32</v>
      </c>
      <c r="G762" s="83">
        <v>20</v>
      </c>
      <c r="H762" s="83">
        <v>0</v>
      </c>
      <c r="I762" s="83">
        <v>0</v>
      </c>
      <c r="J762" s="83">
        <v>5800000</v>
      </c>
      <c r="K762" s="83">
        <v>0</v>
      </c>
      <c r="L762" s="83">
        <v>0</v>
      </c>
      <c r="M762" s="83">
        <v>0</v>
      </c>
      <c r="N762" s="83">
        <f t="shared" si="44"/>
        <v>5800000</v>
      </c>
      <c r="O762" s="61">
        <v>5800000</v>
      </c>
      <c r="P762" s="84">
        <f t="shared" si="45"/>
        <v>0</v>
      </c>
      <c r="Q762" s="84">
        <f t="shared" si="46"/>
        <v>0</v>
      </c>
      <c r="R762" s="84">
        <f t="shared" si="47"/>
        <v>0</v>
      </c>
      <c r="S762" s="83"/>
    </row>
    <row r="763" spans="1:19" ht="12.75" customHeight="1">
      <c r="A763" s="14">
        <v>756</v>
      </c>
      <c r="B763" s="14" t="s">
        <v>6905</v>
      </c>
      <c r="C763" s="16" t="s">
        <v>59</v>
      </c>
      <c r="D763" s="16" t="s">
        <v>67</v>
      </c>
      <c r="E763" s="14" t="s">
        <v>6826</v>
      </c>
      <c r="F763" s="14" t="s">
        <v>32</v>
      </c>
      <c r="G763" s="83">
        <v>20</v>
      </c>
      <c r="H763" s="83">
        <v>0</v>
      </c>
      <c r="I763" s="83">
        <v>0</v>
      </c>
      <c r="J763" s="83">
        <v>5800000</v>
      </c>
      <c r="K763" s="83">
        <v>0</v>
      </c>
      <c r="L763" s="83">
        <v>0</v>
      </c>
      <c r="M763" s="83">
        <v>0</v>
      </c>
      <c r="N763" s="83">
        <f t="shared" si="44"/>
        <v>5800000</v>
      </c>
      <c r="O763" s="61">
        <v>5800000</v>
      </c>
      <c r="P763" s="84">
        <f t="shared" si="45"/>
        <v>0</v>
      </c>
      <c r="Q763" s="84">
        <f t="shared" si="46"/>
        <v>0</v>
      </c>
      <c r="R763" s="84">
        <f t="shared" si="47"/>
        <v>0</v>
      </c>
      <c r="S763" s="83"/>
    </row>
    <row r="764" spans="1:19" ht="12.75" customHeight="1">
      <c r="A764" s="14">
        <v>757</v>
      </c>
      <c r="B764" s="14" t="s">
        <v>6906</v>
      </c>
      <c r="C764" s="16" t="s">
        <v>6907</v>
      </c>
      <c r="D764" s="16" t="s">
        <v>170</v>
      </c>
      <c r="E764" s="14" t="s">
        <v>6826</v>
      </c>
      <c r="F764" s="14" t="s">
        <v>32</v>
      </c>
      <c r="G764" s="83">
        <v>18</v>
      </c>
      <c r="H764" s="83">
        <v>4</v>
      </c>
      <c r="I764" s="83">
        <v>0</v>
      </c>
      <c r="J764" s="83">
        <v>5220000</v>
      </c>
      <c r="K764" s="83">
        <v>1160000</v>
      </c>
      <c r="L764" s="83">
        <v>0</v>
      </c>
      <c r="M764" s="83">
        <v>0</v>
      </c>
      <c r="N764" s="83">
        <f t="shared" si="44"/>
        <v>6380000</v>
      </c>
      <c r="O764" s="61">
        <v>6380000</v>
      </c>
      <c r="P764" s="84">
        <f t="shared" si="45"/>
        <v>0</v>
      </c>
      <c r="Q764" s="84">
        <f t="shared" si="46"/>
        <v>0</v>
      </c>
      <c r="R764" s="84">
        <f t="shared" si="47"/>
        <v>0</v>
      </c>
      <c r="S764" s="83"/>
    </row>
    <row r="765" spans="1:19" ht="12.75" customHeight="1">
      <c r="A765" s="14">
        <v>758</v>
      </c>
      <c r="B765" s="14" t="s">
        <v>6908</v>
      </c>
      <c r="C765" s="16" t="s">
        <v>927</v>
      </c>
      <c r="D765" s="16" t="s">
        <v>70</v>
      </c>
      <c r="E765" s="14" t="s">
        <v>6826</v>
      </c>
      <c r="F765" s="14" t="s">
        <v>32</v>
      </c>
      <c r="G765" s="83">
        <v>20</v>
      </c>
      <c r="H765" s="83">
        <v>0</v>
      </c>
      <c r="I765" s="83">
        <v>0</v>
      </c>
      <c r="J765" s="83">
        <v>5800000</v>
      </c>
      <c r="K765" s="83">
        <v>0</v>
      </c>
      <c r="L765" s="83">
        <v>0</v>
      </c>
      <c r="M765" s="83">
        <v>0</v>
      </c>
      <c r="N765" s="83">
        <f t="shared" si="44"/>
        <v>5800000</v>
      </c>
      <c r="O765" s="61">
        <v>5800000</v>
      </c>
      <c r="P765" s="84">
        <f t="shared" si="45"/>
        <v>0</v>
      </c>
      <c r="Q765" s="84">
        <f t="shared" si="46"/>
        <v>0</v>
      </c>
      <c r="R765" s="84">
        <f t="shared" si="47"/>
        <v>0</v>
      </c>
      <c r="S765" s="83"/>
    </row>
    <row r="766" spans="1:19" ht="12.75" customHeight="1">
      <c r="A766" s="14">
        <v>759</v>
      </c>
      <c r="B766" s="14" t="s">
        <v>6909</v>
      </c>
      <c r="C766" s="16" t="s">
        <v>2840</v>
      </c>
      <c r="D766" s="16" t="s">
        <v>63</v>
      </c>
      <c r="E766" s="14" t="s">
        <v>6826</v>
      </c>
      <c r="F766" s="14" t="s">
        <v>32</v>
      </c>
      <c r="G766" s="83">
        <v>20</v>
      </c>
      <c r="H766" s="83">
        <v>0</v>
      </c>
      <c r="I766" s="83">
        <v>0</v>
      </c>
      <c r="J766" s="83">
        <v>5800000</v>
      </c>
      <c r="K766" s="83">
        <v>0</v>
      </c>
      <c r="L766" s="83">
        <v>0</v>
      </c>
      <c r="M766" s="83">
        <v>0</v>
      </c>
      <c r="N766" s="83">
        <f t="shared" si="44"/>
        <v>5800000</v>
      </c>
      <c r="O766" s="61">
        <v>5800000</v>
      </c>
      <c r="P766" s="84">
        <f t="shared" si="45"/>
        <v>0</v>
      </c>
      <c r="Q766" s="84">
        <f t="shared" si="46"/>
        <v>0</v>
      </c>
      <c r="R766" s="84">
        <f t="shared" si="47"/>
        <v>0</v>
      </c>
      <c r="S766" s="83"/>
    </row>
    <row r="767" spans="1:19">
      <c r="A767" s="14">
        <v>760</v>
      </c>
      <c r="B767" s="14" t="s">
        <v>6910</v>
      </c>
      <c r="C767" s="16" t="s">
        <v>6911</v>
      </c>
      <c r="D767" s="16" t="s">
        <v>627</v>
      </c>
      <c r="E767" s="14" t="s">
        <v>6826</v>
      </c>
      <c r="F767" s="14" t="s">
        <v>32</v>
      </c>
      <c r="G767" s="83">
        <v>18</v>
      </c>
      <c r="H767" s="83">
        <v>6</v>
      </c>
      <c r="I767" s="83">
        <v>0</v>
      </c>
      <c r="J767" s="83">
        <v>5220000</v>
      </c>
      <c r="K767" s="83">
        <v>1740000</v>
      </c>
      <c r="L767" s="83">
        <v>0</v>
      </c>
      <c r="M767" s="83">
        <v>0</v>
      </c>
      <c r="N767" s="83">
        <f t="shared" si="44"/>
        <v>6960000</v>
      </c>
      <c r="O767" s="61">
        <v>0</v>
      </c>
      <c r="P767" s="84">
        <f t="shared" si="45"/>
        <v>6960000</v>
      </c>
      <c r="Q767" s="84">
        <f t="shared" si="46"/>
        <v>0</v>
      </c>
      <c r="R767" s="84">
        <f t="shared" si="47"/>
        <v>6960000</v>
      </c>
      <c r="S767" s="83"/>
    </row>
    <row r="768" spans="1:19" ht="12.75" customHeight="1">
      <c r="A768" s="14">
        <v>761</v>
      </c>
      <c r="B768" s="14" t="s">
        <v>6912</v>
      </c>
      <c r="C768" s="16" t="s">
        <v>6836</v>
      </c>
      <c r="D768" s="16" t="s">
        <v>6913</v>
      </c>
      <c r="E768" s="14" t="s">
        <v>6826</v>
      </c>
      <c r="F768" s="14" t="s">
        <v>64</v>
      </c>
      <c r="G768" s="83">
        <v>20</v>
      </c>
      <c r="H768" s="83">
        <v>0</v>
      </c>
      <c r="I768" s="83">
        <v>0</v>
      </c>
      <c r="J768" s="83">
        <v>5800000</v>
      </c>
      <c r="K768" s="83">
        <v>0</v>
      </c>
      <c r="L768" s="83">
        <v>0</v>
      </c>
      <c r="M768" s="83">
        <f>G768*290000*0.7</f>
        <v>4059999.9999999995</v>
      </c>
      <c r="N768" s="83">
        <f t="shared" si="44"/>
        <v>5800000</v>
      </c>
      <c r="O768" s="61">
        <v>5800000</v>
      </c>
      <c r="P768" s="84">
        <f t="shared" si="45"/>
        <v>0</v>
      </c>
      <c r="Q768" s="84">
        <f t="shared" si="46"/>
        <v>0</v>
      </c>
      <c r="R768" s="84">
        <f t="shared" si="47"/>
        <v>0</v>
      </c>
      <c r="S768" s="83"/>
    </row>
    <row r="769" spans="1:19" ht="12.75" customHeight="1">
      <c r="A769" s="14">
        <v>762</v>
      </c>
      <c r="B769" s="14" t="s">
        <v>6914</v>
      </c>
      <c r="C769" s="16" t="s">
        <v>458</v>
      </c>
      <c r="D769" s="16" t="s">
        <v>155</v>
      </c>
      <c r="E769" s="14" t="s">
        <v>6826</v>
      </c>
      <c r="F769" s="14" t="s">
        <v>32</v>
      </c>
      <c r="G769" s="83">
        <v>22</v>
      </c>
      <c r="H769" s="83">
        <v>0</v>
      </c>
      <c r="I769" s="83">
        <v>0</v>
      </c>
      <c r="J769" s="83">
        <v>6380000</v>
      </c>
      <c r="K769" s="83">
        <v>0</v>
      </c>
      <c r="L769" s="83">
        <v>0</v>
      </c>
      <c r="M769" s="83">
        <v>0</v>
      </c>
      <c r="N769" s="83">
        <f t="shared" si="44"/>
        <v>6380000</v>
      </c>
      <c r="O769" s="61">
        <v>6380000</v>
      </c>
      <c r="P769" s="84">
        <f t="shared" si="45"/>
        <v>0</v>
      </c>
      <c r="Q769" s="84">
        <f t="shared" si="46"/>
        <v>0</v>
      </c>
      <c r="R769" s="84">
        <f t="shared" si="47"/>
        <v>0</v>
      </c>
      <c r="S769" s="83"/>
    </row>
    <row r="770" spans="1:19" ht="12.75" customHeight="1">
      <c r="A770" s="14">
        <v>763</v>
      </c>
      <c r="B770" s="14" t="s">
        <v>6915</v>
      </c>
      <c r="C770" s="16" t="s">
        <v>6916</v>
      </c>
      <c r="D770" s="16" t="s">
        <v>259</v>
      </c>
      <c r="E770" s="14" t="s">
        <v>6826</v>
      </c>
      <c r="F770" s="14" t="s">
        <v>32</v>
      </c>
      <c r="G770" s="83">
        <v>22</v>
      </c>
      <c r="H770" s="83">
        <v>0</v>
      </c>
      <c r="I770" s="83">
        <v>0</v>
      </c>
      <c r="J770" s="83">
        <v>6380000</v>
      </c>
      <c r="K770" s="83">
        <v>0</v>
      </c>
      <c r="L770" s="83">
        <v>0</v>
      </c>
      <c r="M770" s="83">
        <v>0</v>
      </c>
      <c r="N770" s="83">
        <f t="shared" si="44"/>
        <v>6380000</v>
      </c>
      <c r="O770" s="61">
        <v>6380000</v>
      </c>
      <c r="P770" s="84">
        <f t="shared" si="45"/>
        <v>0</v>
      </c>
      <c r="Q770" s="84">
        <f t="shared" si="46"/>
        <v>0</v>
      </c>
      <c r="R770" s="84">
        <f t="shared" si="47"/>
        <v>0</v>
      </c>
      <c r="S770" s="83"/>
    </row>
    <row r="771" spans="1:19">
      <c r="A771" s="14">
        <v>764</v>
      </c>
      <c r="B771" s="14" t="s">
        <v>6917</v>
      </c>
      <c r="C771" s="16" t="s">
        <v>999</v>
      </c>
      <c r="D771" s="16" t="s">
        <v>269</v>
      </c>
      <c r="E771" s="14" t="s">
        <v>6826</v>
      </c>
      <c r="F771" s="14" t="s">
        <v>32</v>
      </c>
      <c r="G771" s="83">
        <v>16</v>
      </c>
      <c r="H771" s="83">
        <v>0</v>
      </c>
      <c r="I771" s="83">
        <v>0</v>
      </c>
      <c r="J771" s="83">
        <v>4640000</v>
      </c>
      <c r="K771" s="83">
        <v>0</v>
      </c>
      <c r="L771" s="83">
        <v>0</v>
      </c>
      <c r="M771" s="83">
        <v>0</v>
      </c>
      <c r="N771" s="83">
        <f t="shared" si="44"/>
        <v>4640000</v>
      </c>
      <c r="O771" s="61">
        <v>0</v>
      </c>
      <c r="P771" s="84">
        <f t="shared" si="45"/>
        <v>4640000</v>
      </c>
      <c r="Q771" s="84">
        <f t="shared" si="46"/>
        <v>0</v>
      </c>
      <c r="R771" s="84">
        <f t="shared" si="47"/>
        <v>4640000</v>
      </c>
      <c r="S771" s="83"/>
    </row>
    <row r="772" spans="1:19">
      <c r="A772" s="14">
        <v>765</v>
      </c>
      <c r="B772" s="14" t="s">
        <v>6918</v>
      </c>
      <c r="C772" s="16" t="s">
        <v>6919</v>
      </c>
      <c r="D772" s="16" t="s">
        <v>6920</v>
      </c>
      <c r="E772" s="14" t="s">
        <v>6826</v>
      </c>
      <c r="F772" s="14" t="s">
        <v>32</v>
      </c>
      <c r="G772" s="83">
        <v>23</v>
      </c>
      <c r="H772" s="83">
        <v>0</v>
      </c>
      <c r="I772" s="83">
        <v>0</v>
      </c>
      <c r="J772" s="83">
        <v>6670000</v>
      </c>
      <c r="K772" s="83">
        <v>0</v>
      </c>
      <c r="L772" s="83">
        <v>0</v>
      </c>
      <c r="M772" s="83">
        <v>0</v>
      </c>
      <c r="N772" s="83">
        <f t="shared" si="44"/>
        <v>6670000</v>
      </c>
      <c r="O772" s="61">
        <v>0</v>
      </c>
      <c r="P772" s="84">
        <f t="shared" si="45"/>
        <v>6670000</v>
      </c>
      <c r="Q772" s="84">
        <f t="shared" si="46"/>
        <v>0</v>
      </c>
      <c r="R772" s="84">
        <f t="shared" si="47"/>
        <v>6670000</v>
      </c>
      <c r="S772" s="83"/>
    </row>
    <row r="773" spans="1:19" ht="12.75" customHeight="1">
      <c r="A773" s="14">
        <v>766</v>
      </c>
      <c r="B773" s="14" t="s">
        <v>6921</v>
      </c>
      <c r="C773" s="16" t="s">
        <v>4942</v>
      </c>
      <c r="D773" s="16" t="s">
        <v>42</v>
      </c>
      <c r="E773" s="14" t="s">
        <v>6922</v>
      </c>
      <c r="F773" s="14" t="s">
        <v>64</v>
      </c>
      <c r="G773" s="83">
        <v>20</v>
      </c>
      <c r="H773" s="83">
        <v>0</v>
      </c>
      <c r="I773" s="83">
        <v>0</v>
      </c>
      <c r="J773" s="83">
        <v>5800000</v>
      </c>
      <c r="K773" s="83">
        <v>0</v>
      </c>
      <c r="L773" s="83">
        <v>0</v>
      </c>
      <c r="M773" s="83">
        <f>G773*290000*0.7</f>
        <v>4059999.9999999995</v>
      </c>
      <c r="N773" s="83">
        <f t="shared" si="44"/>
        <v>5800000</v>
      </c>
      <c r="O773" s="61">
        <v>5800000</v>
      </c>
      <c r="P773" s="84">
        <f t="shared" si="45"/>
        <v>0</v>
      </c>
      <c r="Q773" s="84">
        <f t="shared" si="46"/>
        <v>0</v>
      </c>
      <c r="R773" s="84">
        <f t="shared" si="47"/>
        <v>0</v>
      </c>
      <c r="S773" s="83"/>
    </row>
    <row r="774" spans="1:19" ht="12.75" customHeight="1">
      <c r="A774" s="14">
        <v>767</v>
      </c>
      <c r="B774" s="14" t="s">
        <v>6923</v>
      </c>
      <c r="C774" s="16" t="s">
        <v>3066</v>
      </c>
      <c r="D774" s="16" t="s">
        <v>227</v>
      </c>
      <c r="E774" s="14" t="s">
        <v>6922</v>
      </c>
      <c r="F774" s="14" t="s">
        <v>32</v>
      </c>
      <c r="G774" s="83">
        <v>22</v>
      </c>
      <c r="H774" s="83">
        <v>2</v>
      </c>
      <c r="I774" s="83">
        <v>0</v>
      </c>
      <c r="J774" s="83">
        <v>6380000</v>
      </c>
      <c r="K774" s="83">
        <v>580000</v>
      </c>
      <c r="L774" s="83">
        <v>0</v>
      </c>
      <c r="M774" s="83">
        <v>0</v>
      </c>
      <c r="N774" s="83">
        <f t="shared" si="44"/>
        <v>6960000</v>
      </c>
      <c r="O774" s="61">
        <v>6960000</v>
      </c>
      <c r="P774" s="84">
        <f t="shared" si="45"/>
        <v>0</v>
      </c>
      <c r="Q774" s="84">
        <f t="shared" si="46"/>
        <v>0</v>
      </c>
      <c r="R774" s="84">
        <f t="shared" si="47"/>
        <v>0</v>
      </c>
      <c r="S774" s="83"/>
    </row>
    <row r="775" spans="1:19" ht="12.75" customHeight="1">
      <c r="A775" s="14">
        <v>768</v>
      </c>
      <c r="B775" s="14" t="s">
        <v>6924</v>
      </c>
      <c r="C775" s="16" t="s">
        <v>669</v>
      </c>
      <c r="D775" s="16" t="s">
        <v>237</v>
      </c>
      <c r="E775" s="14" t="s">
        <v>6922</v>
      </c>
      <c r="F775" s="14" t="s">
        <v>32</v>
      </c>
      <c r="G775" s="83">
        <v>22</v>
      </c>
      <c r="H775" s="83">
        <v>0</v>
      </c>
      <c r="I775" s="83">
        <v>0</v>
      </c>
      <c r="J775" s="83">
        <v>6380000</v>
      </c>
      <c r="K775" s="83">
        <v>0</v>
      </c>
      <c r="L775" s="83">
        <v>0</v>
      </c>
      <c r="M775" s="83">
        <v>0</v>
      </c>
      <c r="N775" s="83">
        <f t="shared" si="44"/>
        <v>6380000</v>
      </c>
      <c r="O775" s="61">
        <v>6380000</v>
      </c>
      <c r="P775" s="84">
        <f t="shared" si="45"/>
        <v>0</v>
      </c>
      <c r="Q775" s="84">
        <f t="shared" si="46"/>
        <v>0</v>
      </c>
      <c r="R775" s="84">
        <f t="shared" si="47"/>
        <v>0</v>
      </c>
      <c r="S775" s="83"/>
    </row>
    <row r="776" spans="1:19" ht="12.75" customHeight="1">
      <c r="A776" s="14">
        <v>769</v>
      </c>
      <c r="B776" s="14" t="s">
        <v>6925</v>
      </c>
      <c r="C776" s="16" t="s">
        <v>6926</v>
      </c>
      <c r="D776" s="16" t="s">
        <v>259</v>
      </c>
      <c r="E776" s="14" t="s">
        <v>6922</v>
      </c>
      <c r="F776" s="14" t="s">
        <v>32</v>
      </c>
      <c r="G776" s="83">
        <v>22</v>
      </c>
      <c r="H776" s="83">
        <v>0</v>
      </c>
      <c r="I776" s="83">
        <v>0</v>
      </c>
      <c r="J776" s="83">
        <v>6380000</v>
      </c>
      <c r="K776" s="83">
        <v>0</v>
      </c>
      <c r="L776" s="83">
        <v>0</v>
      </c>
      <c r="M776" s="83">
        <v>0</v>
      </c>
      <c r="N776" s="83">
        <f t="shared" si="44"/>
        <v>6380000</v>
      </c>
      <c r="O776" s="61">
        <v>6380000</v>
      </c>
      <c r="P776" s="84">
        <f t="shared" si="45"/>
        <v>0</v>
      </c>
      <c r="Q776" s="84">
        <f t="shared" si="46"/>
        <v>0</v>
      </c>
      <c r="R776" s="84">
        <f t="shared" si="47"/>
        <v>0</v>
      </c>
      <c r="S776" s="83"/>
    </row>
    <row r="777" spans="1:19" ht="12.75" customHeight="1">
      <c r="A777" s="14">
        <v>770</v>
      </c>
      <c r="B777" s="14" t="s">
        <v>6927</v>
      </c>
      <c r="C777" s="16" t="s">
        <v>6928</v>
      </c>
      <c r="D777" s="16" t="s">
        <v>725</v>
      </c>
      <c r="E777" s="14" t="s">
        <v>6922</v>
      </c>
      <c r="F777" s="14" t="s">
        <v>32</v>
      </c>
      <c r="G777" s="83">
        <v>20</v>
      </c>
      <c r="H777" s="83">
        <v>0</v>
      </c>
      <c r="I777" s="83">
        <v>0</v>
      </c>
      <c r="J777" s="83">
        <v>5800000</v>
      </c>
      <c r="K777" s="83">
        <v>0</v>
      </c>
      <c r="L777" s="83">
        <v>0</v>
      </c>
      <c r="M777" s="83">
        <v>0</v>
      </c>
      <c r="N777" s="83">
        <f t="shared" ref="N777:N840" si="48">J777+K777+L777</f>
        <v>5800000</v>
      </c>
      <c r="O777" s="61">
        <v>5800000</v>
      </c>
      <c r="P777" s="84">
        <f t="shared" ref="P777:P840" si="49">N777-O777</f>
        <v>0</v>
      </c>
      <c r="Q777" s="84">
        <f t="shared" ref="Q777:Q840" si="50">IF(N777-O777&lt;0,O777-N777,0)</f>
        <v>0</v>
      </c>
      <c r="R777" s="84">
        <f t="shared" ref="R777:R840" si="51">IF(N777-O777&gt;0,N777-O777,0)</f>
        <v>0</v>
      </c>
      <c r="S777" s="83"/>
    </row>
    <row r="778" spans="1:19" ht="12.75" customHeight="1">
      <c r="A778" s="14">
        <v>771</v>
      </c>
      <c r="B778" s="14" t="s">
        <v>6929</v>
      </c>
      <c r="C778" s="16" t="s">
        <v>514</v>
      </c>
      <c r="D778" s="16" t="s">
        <v>1404</v>
      </c>
      <c r="E778" s="14" t="s">
        <v>6922</v>
      </c>
      <c r="F778" s="14" t="s">
        <v>32</v>
      </c>
      <c r="G778" s="83">
        <v>22</v>
      </c>
      <c r="H778" s="83">
        <v>0</v>
      </c>
      <c r="I778" s="83">
        <v>0</v>
      </c>
      <c r="J778" s="83">
        <v>6380000</v>
      </c>
      <c r="K778" s="83">
        <v>0</v>
      </c>
      <c r="L778" s="83">
        <v>0</v>
      </c>
      <c r="M778" s="83">
        <v>0</v>
      </c>
      <c r="N778" s="83">
        <f t="shared" si="48"/>
        <v>6380000</v>
      </c>
      <c r="O778" s="61">
        <v>6380000</v>
      </c>
      <c r="P778" s="84">
        <f t="shared" si="49"/>
        <v>0</v>
      </c>
      <c r="Q778" s="84">
        <f t="shared" si="50"/>
        <v>0</v>
      </c>
      <c r="R778" s="84">
        <f t="shared" si="51"/>
        <v>0</v>
      </c>
      <c r="S778" s="83"/>
    </row>
    <row r="779" spans="1:19" ht="12.75" customHeight="1">
      <c r="A779" s="14">
        <v>772</v>
      </c>
      <c r="B779" s="14" t="s">
        <v>6930</v>
      </c>
      <c r="C779" s="16" t="s">
        <v>6931</v>
      </c>
      <c r="D779" s="16" t="s">
        <v>512</v>
      </c>
      <c r="E779" s="14" t="s">
        <v>6922</v>
      </c>
      <c r="F779" s="14" t="s">
        <v>32</v>
      </c>
      <c r="G779" s="83">
        <v>22</v>
      </c>
      <c r="H779" s="83">
        <v>0</v>
      </c>
      <c r="I779" s="83">
        <v>0</v>
      </c>
      <c r="J779" s="83">
        <v>6380000</v>
      </c>
      <c r="K779" s="83">
        <v>0</v>
      </c>
      <c r="L779" s="83">
        <v>0</v>
      </c>
      <c r="M779" s="83">
        <v>0</v>
      </c>
      <c r="N779" s="83">
        <f t="shared" si="48"/>
        <v>6380000</v>
      </c>
      <c r="O779" s="61">
        <v>6380000</v>
      </c>
      <c r="P779" s="84">
        <f t="shared" si="49"/>
        <v>0</v>
      </c>
      <c r="Q779" s="84">
        <f t="shared" si="50"/>
        <v>0</v>
      </c>
      <c r="R779" s="84">
        <f t="shared" si="51"/>
        <v>0</v>
      </c>
      <c r="S779" s="83"/>
    </row>
    <row r="780" spans="1:19" ht="12.75" customHeight="1">
      <c r="A780" s="14">
        <v>773</v>
      </c>
      <c r="B780" s="14" t="s">
        <v>6932</v>
      </c>
      <c r="C780" s="16" t="s">
        <v>5867</v>
      </c>
      <c r="D780" s="16" t="s">
        <v>170</v>
      </c>
      <c r="E780" s="14" t="s">
        <v>6922</v>
      </c>
      <c r="F780" s="14" t="s">
        <v>32</v>
      </c>
      <c r="G780" s="83">
        <v>22</v>
      </c>
      <c r="H780" s="83">
        <v>0</v>
      </c>
      <c r="I780" s="83">
        <v>0</v>
      </c>
      <c r="J780" s="83">
        <v>6380000</v>
      </c>
      <c r="K780" s="83">
        <v>0</v>
      </c>
      <c r="L780" s="83">
        <v>0</v>
      </c>
      <c r="M780" s="83">
        <v>0</v>
      </c>
      <c r="N780" s="83">
        <f t="shared" si="48"/>
        <v>6380000</v>
      </c>
      <c r="O780" s="61">
        <v>6380000</v>
      </c>
      <c r="P780" s="84">
        <f t="shared" si="49"/>
        <v>0</v>
      </c>
      <c r="Q780" s="84">
        <f t="shared" si="50"/>
        <v>0</v>
      </c>
      <c r="R780" s="84">
        <f t="shared" si="51"/>
        <v>0</v>
      </c>
      <c r="S780" s="83"/>
    </row>
    <row r="781" spans="1:19" ht="12.75" customHeight="1">
      <c r="A781" s="14">
        <v>774</v>
      </c>
      <c r="B781" s="14" t="s">
        <v>6933</v>
      </c>
      <c r="C781" s="16" t="s">
        <v>1320</v>
      </c>
      <c r="D781" s="16" t="s">
        <v>36</v>
      </c>
      <c r="E781" s="14" t="s">
        <v>6922</v>
      </c>
      <c r="F781" s="14" t="s">
        <v>32</v>
      </c>
      <c r="G781" s="83">
        <v>22</v>
      </c>
      <c r="H781" s="83">
        <v>0</v>
      </c>
      <c r="I781" s="83">
        <v>0</v>
      </c>
      <c r="J781" s="83">
        <v>6380000</v>
      </c>
      <c r="K781" s="83">
        <v>0</v>
      </c>
      <c r="L781" s="83">
        <v>0</v>
      </c>
      <c r="M781" s="83">
        <v>0</v>
      </c>
      <c r="N781" s="83">
        <f t="shared" si="48"/>
        <v>6380000</v>
      </c>
      <c r="O781" s="61">
        <v>6380000</v>
      </c>
      <c r="P781" s="84">
        <f t="shared" si="49"/>
        <v>0</v>
      </c>
      <c r="Q781" s="84">
        <f t="shared" si="50"/>
        <v>0</v>
      </c>
      <c r="R781" s="84">
        <f t="shared" si="51"/>
        <v>0</v>
      </c>
      <c r="S781" s="83"/>
    </row>
    <row r="782" spans="1:19" ht="12.75" customHeight="1">
      <c r="A782" s="14">
        <v>775</v>
      </c>
      <c r="B782" s="14" t="s">
        <v>6934</v>
      </c>
      <c r="C782" s="16" t="s">
        <v>1055</v>
      </c>
      <c r="D782" s="16" t="s">
        <v>36</v>
      </c>
      <c r="E782" s="14" t="s">
        <v>6922</v>
      </c>
      <c r="F782" s="14" t="s">
        <v>32</v>
      </c>
      <c r="G782" s="83">
        <v>22</v>
      </c>
      <c r="H782" s="83">
        <v>0</v>
      </c>
      <c r="I782" s="83">
        <v>0</v>
      </c>
      <c r="J782" s="83">
        <v>6380000</v>
      </c>
      <c r="K782" s="83">
        <v>0</v>
      </c>
      <c r="L782" s="83">
        <v>0</v>
      </c>
      <c r="M782" s="83">
        <v>0</v>
      </c>
      <c r="N782" s="83">
        <f t="shared" si="48"/>
        <v>6380000</v>
      </c>
      <c r="O782" s="61">
        <v>12000000</v>
      </c>
      <c r="P782" s="84">
        <f t="shared" si="49"/>
        <v>-5620000</v>
      </c>
      <c r="Q782" s="84">
        <f t="shared" si="50"/>
        <v>5620000</v>
      </c>
      <c r="R782" s="84">
        <f t="shared" si="51"/>
        <v>0</v>
      </c>
      <c r="S782" s="83"/>
    </row>
    <row r="783" spans="1:19" ht="12.75" customHeight="1">
      <c r="A783" s="14">
        <v>776</v>
      </c>
      <c r="B783" s="14" t="s">
        <v>6935</v>
      </c>
      <c r="C783" s="16" t="s">
        <v>321</v>
      </c>
      <c r="D783" s="16" t="s">
        <v>77</v>
      </c>
      <c r="E783" s="14" t="s">
        <v>6922</v>
      </c>
      <c r="F783" s="14" t="s">
        <v>32</v>
      </c>
      <c r="G783" s="83">
        <v>20</v>
      </c>
      <c r="H783" s="83">
        <v>0</v>
      </c>
      <c r="I783" s="83">
        <v>0</v>
      </c>
      <c r="J783" s="83">
        <v>5800000</v>
      </c>
      <c r="K783" s="83">
        <v>0</v>
      </c>
      <c r="L783" s="83">
        <v>0</v>
      </c>
      <c r="M783" s="83">
        <v>0</v>
      </c>
      <c r="N783" s="83">
        <f t="shared" si="48"/>
        <v>5800000</v>
      </c>
      <c r="O783" s="61">
        <v>12180000</v>
      </c>
      <c r="P783" s="84">
        <f t="shared" si="49"/>
        <v>-6380000</v>
      </c>
      <c r="Q783" s="84">
        <f t="shared" si="50"/>
        <v>6380000</v>
      </c>
      <c r="R783" s="84">
        <f t="shared" si="51"/>
        <v>0</v>
      </c>
      <c r="S783" s="83"/>
    </row>
    <row r="784" spans="1:19" ht="12.75" customHeight="1">
      <c r="A784" s="14">
        <v>777</v>
      </c>
      <c r="B784" s="14" t="s">
        <v>6936</v>
      </c>
      <c r="C784" s="16" t="s">
        <v>2522</v>
      </c>
      <c r="D784" s="16" t="s">
        <v>705</v>
      </c>
      <c r="E784" s="14" t="s">
        <v>6922</v>
      </c>
      <c r="F784" s="14" t="s">
        <v>32</v>
      </c>
      <c r="G784" s="83">
        <v>20</v>
      </c>
      <c r="H784" s="83">
        <v>0</v>
      </c>
      <c r="I784" s="83">
        <v>0</v>
      </c>
      <c r="J784" s="83">
        <v>5800000</v>
      </c>
      <c r="K784" s="83">
        <v>0</v>
      </c>
      <c r="L784" s="83">
        <v>0</v>
      </c>
      <c r="M784" s="83">
        <v>0</v>
      </c>
      <c r="N784" s="83">
        <f t="shared" si="48"/>
        <v>5800000</v>
      </c>
      <c r="O784" s="61">
        <v>10440000</v>
      </c>
      <c r="P784" s="84">
        <f t="shared" si="49"/>
        <v>-4640000</v>
      </c>
      <c r="Q784" s="84">
        <f t="shared" si="50"/>
        <v>4640000</v>
      </c>
      <c r="R784" s="84">
        <f t="shared" si="51"/>
        <v>0</v>
      </c>
      <c r="S784" s="83"/>
    </row>
    <row r="785" spans="1:19" ht="12.75" customHeight="1">
      <c r="A785" s="14">
        <v>778</v>
      </c>
      <c r="B785" s="14" t="s">
        <v>6937</v>
      </c>
      <c r="C785" s="16" t="s">
        <v>6938</v>
      </c>
      <c r="D785" s="16" t="s">
        <v>54</v>
      </c>
      <c r="E785" s="14" t="s">
        <v>6922</v>
      </c>
      <c r="F785" s="14" t="s">
        <v>32</v>
      </c>
      <c r="G785" s="83">
        <v>22</v>
      </c>
      <c r="H785" s="83">
        <v>0</v>
      </c>
      <c r="I785" s="83">
        <v>0</v>
      </c>
      <c r="J785" s="83">
        <v>6380000</v>
      </c>
      <c r="K785" s="83">
        <v>0</v>
      </c>
      <c r="L785" s="83">
        <v>0</v>
      </c>
      <c r="M785" s="83">
        <v>0</v>
      </c>
      <c r="N785" s="83">
        <f t="shared" si="48"/>
        <v>6380000</v>
      </c>
      <c r="O785" s="61">
        <v>6380000</v>
      </c>
      <c r="P785" s="84">
        <f t="shared" si="49"/>
        <v>0</v>
      </c>
      <c r="Q785" s="84">
        <f t="shared" si="50"/>
        <v>0</v>
      </c>
      <c r="R785" s="84">
        <f t="shared" si="51"/>
        <v>0</v>
      </c>
      <c r="S785" s="83"/>
    </row>
    <row r="786" spans="1:19" ht="12.75" customHeight="1">
      <c r="A786" s="14">
        <v>779</v>
      </c>
      <c r="B786" s="14" t="s">
        <v>6939</v>
      </c>
      <c r="C786" s="16" t="s">
        <v>2618</v>
      </c>
      <c r="D786" s="16" t="s">
        <v>230</v>
      </c>
      <c r="E786" s="14" t="s">
        <v>6922</v>
      </c>
      <c r="F786" s="14" t="s">
        <v>32</v>
      </c>
      <c r="G786" s="83">
        <v>19</v>
      </c>
      <c r="H786" s="83">
        <v>3</v>
      </c>
      <c r="I786" s="83">
        <v>0</v>
      </c>
      <c r="J786" s="83">
        <v>5510000</v>
      </c>
      <c r="K786" s="83">
        <v>870000</v>
      </c>
      <c r="L786" s="83">
        <v>0</v>
      </c>
      <c r="M786" s="83">
        <v>0</v>
      </c>
      <c r="N786" s="83">
        <f t="shared" si="48"/>
        <v>6380000</v>
      </c>
      <c r="O786" s="61">
        <v>6380000</v>
      </c>
      <c r="P786" s="84">
        <f t="shared" si="49"/>
        <v>0</v>
      </c>
      <c r="Q786" s="84">
        <f t="shared" si="50"/>
        <v>0</v>
      </c>
      <c r="R786" s="84">
        <f t="shared" si="51"/>
        <v>0</v>
      </c>
      <c r="S786" s="83"/>
    </row>
    <row r="787" spans="1:19" ht="12.75" customHeight="1">
      <c r="A787" s="14">
        <v>780</v>
      </c>
      <c r="B787" s="14" t="s">
        <v>6940</v>
      </c>
      <c r="C787" s="16" t="s">
        <v>396</v>
      </c>
      <c r="D787" s="16" t="s">
        <v>1281</v>
      </c>
      <c r="E787" s="14" t="s">
        <v>6922</v>
      </c>
      <c r="F787" s="14" t="s">
        <v>32</v>
      </c>
      <c r="G787" s="83">
        <v>24</v>
      </c>
      <c r="H787" s="83">
        <v>0</v>
      </c>
      <c r="I787" s="83">
        <v>0</v>
      </c>
      <c r="J787" s="83">
        <v>6960000</v>
      </c>
      <c r="K787" s="83">
        <v>0</v>
      </c>
      <c r="L787" s="83">
        <v>0</v>
      </c>
      <c r="M787" s="83">
        <v>0</v>
      </c>
      <c r="N787" s="83">
        <f t="shared" si="48"/>
        <v>6960000</v>
      </c>
      <c r="O787" s="61">
        <v>6960000</v>
      </c>
      <c r="P787" s="84">
        <f t="shared" si="49"/>
        <v>0</v>
      </c>
      <c r="Q787" s="84">
        <f t="shared" si="50"/>
        <v>0</v>
      </c>
      <c r="R787" s="84">
        <f t="shared" si="51"/>
        <v>0</v>
      </c>
      <c r="S787" s="83"/>
    </row>
    <row r="788" spans="1:19">
      <c r="A788" s="14">
        <v>781</v>
      </c>
      <c r="B788" s="14" t="s">
        <v>6941</v>
      </c>
      <c r="C788" s="16" t="s">
        <v>6942</v>
      </c>
      <c r="D788" s="16" t="s">
        <v>67</v>
      </c>
      <c r="E788" s="14" t="s">
        <v>6922</v>
      </c>
      <c r="F788" s="14" t="s">
        <v>32</v>
      </c>
      <c r="G788" s="83">
        <v>18</v>
      </c>
      <c r="H788" s="83">
        <v>0</v>
      </c>
      <c r="I788" s="83">
        <v>0</v>
      </c>
      <c r="J788" s="83">
        <v>5220000</v>
      </c>
      <c r="K788" s="83">
        <v>0</v>
      </c>
      <c r="L788" s="83">
        <v>0</v>
      </c>
      <c r="M788" s="83">
        <v>0</v>
      </c>
      <c r="N788" s="83">
        <f t="shared" si="48"/>
        <v>5220000</v>
      </c>
      <c r="O788" s="61">
        <v>3440000</v>
      </c>
      <c r="P788" s="84">
        <f t="shared" si="49"/>
        <v>1780000</v>
      </c>
      <c r="Q788" s="84">
        <f t="shared" si="50"/>
        <v>0</v>
      </c>
      <c r="R788" s="84">
        <f t="shared" si="51"/>
        <v>1780000</v>
      </c>
      <c r="S788" s="83"/>
    </row>
    <row r="789" spans="1:19" ht="12.75" customHeight="1">
      <c r="A789" s="14">
        <v>782</v>
      </c>
      <c r="B789" s="14" t="s">
        <v>6943</v>
      </c>
      <c r="C789" s="16" t="s">
        <v>6944</v>
      </c>
      <c r="D789" s="16" t="s">
        <v>2751</v>
      </c>
      <c r="E789" s="14" t="s">
        <v>6922</v>
      </c>
      <c r="F789" s="14" t="s">
        <v>204</v>
      </c>
      <c r="G789" s="83">
        <v>20</v>
      </c>
      <c r="H789" s="83">
        <v>0</v>
      </c>
      <c r="I789" s="83">
        <v>0</v>
      </c>
      <c r="J789" s="83">
        <v>5800000</v>
      </c>
      <c r="K789" s="83">
        <v>0</v>
      </c>
      <c r="L789" s="83">
        <v>0</v>
      </c>
      <c r="M789" s="83">
        <f>G789*290000</f>
        <v>5800000</v>
      </c>
      <c r="N789" s="83">
        <f t="shared" si="48"/>
        <v>5800000</v>
      </c>
      <c r="O789" s="61">
        <v>5800000</v>
      </c>
      <c r="P789" s="84">
        <f t="shared" si="49"/>
        <v>0</v>
      </c>
      <c r="Q789" s="84">
        <f t="shared" si="50"/>
        <v>0</v>
      </c>
      <c r="R789" s="84">
        <f t="shared" si="51"/>
        <v>0</v>
      </c>
      <c r="S789" s="83"/>
    </row>
    <row r="790" spans="1:19" ht="12.75" customHeight="1">
      <c r="A790" s="14">
        <v>783</v>
      </c>
      <c r="B790" s="14" t="s">
        <v>6945</v>
      </c>
      <c r="C790" s="16" t="s">
        <v>537</v>
      </c>
      <c r="D790" s="16" t="s">
        <v>84</v>
      </c>
      <c r="E790" s="14" t="s">
        <v>6922</v>
      </c>
      <c r="F790" s="14" t="s">
        <v>204</v>
      </c>
      <c r="G790" s="83">
        <v>20</v>
      </c>
      <c r="H790" s="83">
        <v>0</v>
      </c>
      <c r="I790" s="83">
        <v>0</v>
      </c>
      <c r="J790" s="83">
        <v>5800000</v>
      </c>
      <c r="K790" s="83">
        <v>0</v>
      </c>
      <c r="L790" s="83">
        <v>0</v>
      </c>
      <c r="M790" s="83">
        <f>G790*290000</f>
        <v>5800000</v>
      </c>
      <c r="N790" s="83">
        <f t="shared" si="48"/>
        <v>5800000</v>
      </c>
      <c r="O790" s="61">
        <v>5800000</v>
      </c>
      <c r="P790" s="84">
        <f t="shared" si="49"/>
        <v>0</v>
      </c>
      <c r="Q790" s="84">
        <f t="shared" si="50"/>
        <v>0</v>
      </c>
      <c r="R790" s="84">
        <f t="shared" si="51"/>
        <v>0</v>
      </c>
      <c r="S790" s="83"/>
    </row>
    <row r="791" spans="1:19" ht="12.75" customHeight="1">
      <c r="A791" s="14">
        <v>784</v>
      </c>
      <c r="B791" s="14" t="s">
        <v>6946</v>
      </c>
      <c r="C791" s="16" t="s">
        <v>6592</v>
      </c>
      <c r="D791" s="16" t="s">
        <v>192</v>
      </c>
      <c r="E791" s="14" t="s">
        <v>6922</v>
      </c>
      <c r="F791" s="14" t="s">
        <v>32</v>
      </c>
      <c r="G791" s="83">
        <v>20</v>
      </c>
      <c r="H791" s="83">
        <v>0</v>
      </c>
      <c r="I791" s="83">
        <v>0</v>
      </c>
      <c r="J791" s="83">
        <v>5800000</v>
      </c>
      <c r="K791" s="83">
        <v>0</v>
      </c>
      <c r="L791" s="83">
        <v>0</v>
      </c>
      <c r="M791" s="83">
        <v>0</v>
      </c>
      <c r="N791" s="83">
        <f t="shared" si="48"/>
        <v>5800000</v>
      </c>
      <c r="O791" s="61">
        <v>5800000</v>
      </c>
      <c r="P791" s="84">
        <f t="shared" si="49"/>
        <v>0</v>
      </c>
      <c r="Q791" s="84">
        <f t="shared" si="50"/>
        <v>0</v>
      </c>
      <c r="R791" s="84">
        <f t="shared" si="51"/>
        <v>0</v>
      </c>
      <c r="S791" s="83"/>
    </row>
    <row r="792" spans="1:19" ht="12.75" customHeight="1">
      <c r="A792" s="14">
        <v>785</v>
      </c>
      <c r="B792" s="14" t="s">
        <v>6947</v>
      </c>
      <c r="C792" s="16" t="s">
        <v>932</v>
      </c>
      <c r="D792" s="16" t="s">
        <v>259</v>
      </c>
      <c r="E792" s="14" t="s">
        <v>6922</v>
      </c>
      <c r="F792" s="14" t="s">
        <v>32</v>
      </c>
      <c r="G792" s="83">
        <v>20</v>
      </c>
      <c r="H792" s="83">
        <v>0</v>
      </c>
      <c r="I792" s="83">
        <v>0</v>
      </c>
      <c r="J792" s="83">
        <v>5800000</v>
      </c>
      <c r="K792" s="83">
        <v>0</v>
      </c>
      <c r="L792" s="83">
        <v>0</v>
      </c>
      <c r="M792" s="83">
        <v>0</v>
      </c>
      <c r="N792" s="83">
        <f t="shared" si="48"/>
        <v>5800000</v>
      </c>
      <c r="O792" s="61">
        <v>5800000</v>
      </c>
      <c r="P792" s="84">
        <f t="shared" si="49"/>
        <v>0</v>
      </c>
      <c r="Q792" s="84">
        <f t="shared" si="50"/>
        <v>0</v>
      </c>
      <c r="R792" s="84">
        <f t="shared" si="51"/>
        <v>0</v>
      </c>
      <c r="S792" s="83"/>
    </row>
    <row r="793" spans="1:19" ht="12.75" customHeight="1">
      <c r="A793" s="14">
        <v>786</v>
      </c>
      <c r="B793" s="14" t="s">
        <v>6948</v>
      </c>
      <c r="C793" s="16" t="s">
        <v>514</v>
      </c>
      <c r="D793" s="16" t="s">
        <v>397</v>
      </c>
      <c r="E793" s="14" t="s">
        <v>6922</v>
      </c>
      <c r="F793" s="14" t="s">
        <v>32</v>
      </c>
      <c r="G793" s="83">
        <v>21</v>
      </c>
      <c r="H793" s="83">
        <v>0</v>
      </c>
      <c r="I793" s="83">
        <v>0</v>
      </c>
      <c r="J793" s="83">
        <v>6090000</v>
      </c>
      <c r="K793" s="83">
        <v>0</v>
      </c>
      <c r="L793" s="83">
        <v>0</v>
      </c>
      <c r="M793" s="83">
        <v>0</v>
      </c>
      <c r="N793" s="83">
        <f t="shared" si="48"/>
        <v>6090000</v>
      </c>
      <c r="O793" s="61">
        <v>6090000</v>
      </c>
      <c r="P793" s="84">
        <f t="shared" si="49"/>
        <v>0</v>
      </c>
      <c r="Q793" s="84">
        <f t="shared" si="50"/>
        <v>0</v>
      </c>
      <c r="R793" s="84">
        <f t="shared" si="51"/>
        <v>0</v>
      </c>
      <c r="S793" s="83"/>
    </row>
    <row r="794" spans="1:19" ht="12.75" customHeight="1">
      <c r="A794" s="14">
        <v>787</v>
      </c>
      <c r="B794" s="14" t="s">
        <v>6949</v>
      </c>
      <c r="C794" s="16" t="s">
        <v>6950</v>
      </c>
      <c r="D794" s="16" t="s">
        <v>627</v>
      </c>
      <c r="E794" s="14" t="s">
        <v>6922</v>
      </c>
      <c r="F794" s="14" t="s">
        <v>64</v>
      </c>
      <c r="G794" s="83">
        <v>22</v>
      </c>
      <c r="H794" s="83">
        <v>0</v>
      </c>
      <c r="I794" s="83">
        <v>0</v>
      </c>
      <c r="J794" s="83">
        <v>6380000</v>
      </c>
      <c r="K794" s="83">
        <v>0</v>
      </c>
      <c r="L794" s="83">
        <v>0</v>
      </c>
      <c r="M794" s="83">
        <f>G794*290000*0.7</f>
        <v>4466000</v>
      </c>
      <c r="N794" s="83">
        <f t="shared" si="48"/>
        <v>6380000</v>
      </c>
      <c r="O794" s="61">
        <v>6380000</v>
      </c>
      <c r="P794" s="84">
        <f t="shared" si="49"/>
        <v>0</v>
      </c>
      <c r="Q794" s="84">
        <f t="shared" si="50"/>
        <v>0</v>
      </c>
      <c r="R794" s="84">
        <f t="shared" si="51"/>
        <v>0</v>
      </c>
      <c r="S794" s="83"/>
    </row>
    <row r="795" spans="1:19" ht="12.75" customHeight="1">
      <c r="A795" s="14">
        <v>788</v>
      </c>
      <c r="B795" s="14" t="s">
        <v>6951</v>
      </c>
      <c r="C795" s="16" t="s">
        <v>86</v>
      </c>
      <c r="D795" s="16" t="s">
        <v>1783</v>
      </c>
      <c r="E795" s="14" t="s">
        <v>6922</v>
      </c>
      <c r="F795" s="14" t="s">
        <v>32</v>
      </c>
      <c r="G795" s="83">
        <v>20</v>
      </c>
      <c r="H795" s="83">
        <v>0</v>
      </c>
      <c r="I795" s="83">
        <v>0</v>
      </c>
      <c r="J795" s="83">
        <v>5800000</v>
      </c>
      <c r="K795" s="83">
        <v>0</v>
      </c>
      <c r="L795" s="83">
        <v>0</v>
      </c>
      <c r="M795" s="83">
        <v>0</v>
      </c>
      <c r="N795" s="83">
        <f t="shared" si="48"/>
        <v>5800000</v>
      </c>
      <c r="O795" s="61">
        <v>5800000</v>
      </c>
      <c r="P795" s="84">
        <f t="shared" si="49"/>
        <v>0</v>
      </c>
      <c r="Q795" s="84">
        <f t="shared" si="50"/>
        <v>0</v>
      </c>
      <c r="R795" s="84">
        <f t="shared" si="51"/>
        <v>0</v>
      </c>
      <c r="S795" s="83"/>
    </row>
    <row r="796" spans="1:19" ht="12.75" customHeight="1">
      <c r="A796" s="14">
        <v>789</v>
      </c>
      <c r="B796" s="14" t="s">
        <v>6952</v>
      </c>
      <c r="C796" s="16" t="s">
        <v>4803</v>
      </c>
      <c r="D796" s="16" t="s">
        <v>995</v>
      </c>
      <c r="E796" s="14" t="s">
        <v>6922</v>
      </c>
      <c r="F796" s="14" t="s">
        <v>64</v>
      </c>
      <c r="G796" s="83">
        <v>20</v>
      </c>
      <c r="H796" s="83">
        <v>0</v>
      </c>
      <c r="I796" s="83">
        <v>0</v>
      </c>
      <c r="J796" s="83">
        <v>5800000</v>
      </c>
      <c r="K796" s="83">
        <v>0</v>
      </c>
      <c r="L796" s="83">
        <v>0</v>
      </c>
      <c r="M796" s="83">
        <f>G796*290000*0.7</f>
        <v>4059999.9999999995</v>
      </c>
      <c r="N796" s="83">
        <f t="shared" si="48"/>
        <v>5800000</v>
      </c>
      <c r="O796" s="61">
        <v>5800000</v>
      </c>
      <c r="P796" s="84">
        <f t="shared" si="49"/>
        <v>0</v>
      </c>
      <c r="Q796" s="84">
        <f t="shared" si="50"/>
        <v>0</v>
      </c>
      <c r="R796" s="84">
        <f t="shared" si="51"/>
        <v>0</v>
      </c>
      <c r="S796" s="83"/>
    </row>
    <row r="797" spans="1:19" ht="12.75" customHeight="1">
      <c r="A797" s="14">
        <v>790</v>
      </c>
      <c r="B797" s="14" t="s">
        <v>6953</v>
      </c>
      <c r="C797" s="16" t="s">
        <v>4348</v>
      </c>
      <c r="D797" s="16" t="s">
        <v>67</v>
      </c>
      <c r="E797" s="14" t="s">
        <v>6922</v>
      </c>
      <c r="F797" s="14" t="s">
        <v>64</v>
      </c>
      <c r="G797" s="83">
        <v>20</v>
      </c>
      <c r="H797" s="83">
        <v>0</v>
      </c>
      <c r="I797" s="83">
        <v>0</v>
      </c>
      <c r="J797" s="83">
        <v>5800000</v>
      </c>
      <c r="K797" s="83">
        <v>0</v>
      </c>
      <c r="L797" s="83">
        <v>0</v>
      </c>
      <c r="M797" s="83">
        <f>G797*290000*0.7</f>
        <v>4059999.9999999995</v>
      </c>
      <c r="N797" s="83">
        <f t="shared" si="48"/>
        <v>5800000</v>
      </c>
      <c r="O797" s="61">
        <v>5800000</v>
      </c>
      <c r="P797" s="84">
        <f t="shared" si="49"/>
        <v>0</v>
      </c>
      <c r="Q797" s="84">
        <f t="shared" si="50"/>
        <v>0</v>
      </c>
      <c r="R797" s="84">
        <f t="shared" si="51"/>
        <v>0</v>
      </c>
      <c r="S797" s="83"/>
    </row>
    <row r="798" spans="1:19" ht="12.75" customHeight="1">
      <c r="A798" s="14">
        <v>791</v>
      </c>
      <c r="B798" s="14" t="s">
        <v>6954</v>
      </c>
      <c r="C798" s="16" t="s">
        <v>6869</v>
      </c>
      <c r="D798" s="16" t="s">
        <v>77</v>
      </c>
      <c r="E798" s="14" t="s">
        <v>6922</v>
      </c>
      <c r="F798" s="14" t="s">
        <v>64</v>
      </c>
      <c r="G798" s="83">
        <v>22</v>
      </c>
      <c r="H798" s="83">
        <v>0</v>
      </c>
      <c r="I798" s="83">
        <v>0</v>
      </c>
      <c r="J798" s="83">
        <v>6380000</v>
      </c>
      <c r="K798" s="83">
        <v>0</v>
      </c>
      <c r="L798" s="83">
        <v>0</v>
      </c>
      <c r="M798" s="83">
        <f>G798*290000*0.7</f>
        <v>4466000</v>
      </c>
      <c r="N798" s="83">
        <f t="shared" si="48"/>
        <v>6380000</v>
      </c>
      <c r="O798" s="61">
        <v>6380000</v>
      </c>
      <c r="P798" s="84">
        <f t="shared" si="49"/>
        <v>0</v>
      </c>
      <c r="Q798" s="84">
        <f t="shared" si="50"/>
        <v>0</v>
      </c>
      <c r="R798" s="84">
        <f t="shared" si="51"/>
        <v>0</v>
      </c>
      <c r="S798" s="83"/>
    </row>
    <row r="799" spans="1:19" ht="12.75" customHeight="1">
      <c r="A799" s="14">
        <v>792</v>
      </c>
      <c r="B799" s="14" t="s">
        <v>6955</v>
      </c>
      <c r="C799" s="16" t="s">
        <v>2506</v>
      </c>
      <c r="D799" s="16" t="s">
        <v>70</v>
      </c>
      <c r="E799" s="14" t="s">
        <v>6922</v>
      </c>
      <c r="F799" s="14" t="s">
        <v>32</v>
      </c>
      <c r="G799" s="83">
        <v>22</v>
      </c>
      <c r="H799" s="83">
        <v>0</v>
      </c>
      <c r="I799" s="83">
        <v>0</v>
      </c>
      <c r="J799" s="83">
        <v>6380000</v>
      </c>
      <c r="K799" s="83">
        <v>0</v>
      </c>
      <c r="L799" s="83">
        <v>0</v>
      </c>
      <c r="M799" s="83">
        <v>0</v>
      </c>
      <c r="N799" s="83">
        <f t="shared" si="48"/>
        <v>6380000</v>
      </c>
      <c r="O799" s="61">
        <v>6380000</v>
      </c>
      <c r="P799" s="84">
        <f t="shared" si="49"/>
        <v>0</v>
      </c>
      <c r="Q799" s="84">
        <f t="shared" si="50"/>
        <v>0</v>
      </c>
      <c r="R799" s="84">
        <f t="shared" si="51"/>
        <v>0</v>
      </c>
      <c r="S799" s="83"/>
    </row>
    <row r="800" spans="1:19" ht="12.75" customHeight="1">
      <c r="A800" s="14">
        <v>793</v>
      </c>
      <c r="B800" s="14" t="s">
        <v>6956</v>
      </c>
      <c r="C800" s="16" t="s">
        <v>2495</v>
      </c>
      <c r="D800" s="16" t="s">
        <v>272</v>
      </c>
      <c r="E800" s="14" t="s">
        <v>6922</v>
      </c>
      <c r="F800" s="14" t="s">
        <v>32</v>
      </c>
      <c r="G800" s="83">
        <v>20</v>
      </c>
      <c r="H800" s="83">
        <v>0</v>
      </c>
      <c r="I800" s="83">
        <v>0</v>
      </c>
      <c r="J800" s="83">
        <v>5800000</v>
      </c>
      <c r="K800" s="83">
        <v>0</v>
      </c>
      <c r="L800" s="83">
        <v>0</v>
      </c>
      <c r="M800" s="83">
        <v>0</v>
      </c>
      <c r="N800" s="83">
        <f t="shared" si="48"/>
        <v>5800000</v>
      </c>
      <c r="O800" s="61">
        <v>5800000</v>
      </c>
      <c r="P800" s="84">
        <f t="shared" si="49"/>
        <v>0</v>
      </c>
      <c r="Q800" s="84">
        <f t="shared" si="50"/>
        <v>0</v>
      </c>
      <c r="R800" s="84">
        <f t="shared" si="51"/>
        <v>0</v>
      </c>
      <c r="S800" s="83"/>
    </row>
    <row r="801" spans="1:19" ht="12.75" customHeight="1">
      <c r="A801" s="14">
        <v>794</v>
      </c>
      <c r="B801" s="14" t="s">
        <v>6957</v>
      </c>
      <c r="C801" s="16" t="s">
        <v>3332</v>
      </c>
      <c r="D801" s="16" t="s">
        <v>947</v>
      </c>
      <c r="E801" s="14" t="s">
        <v>6922</v>
      </c>
      <c r="F801" s="14" t="s">
        <v>32</v>
      </c>
      <c r="G801" s="83">
        <v>22</v>
      </c>
      <c r="H801" s="83">
        <v>0</v>
      </c>
      <c r="I801" s="83">
        <v>0</v>
      </c>
      <c r="J801" s="83">
        <v>6380000</v>
      </c>
      <c r="K801" s="83">
        <v>0</v>
      </c>
      <c r="L801" s="83">
        <v>0</v>
      </c>
      <c r="M801" s="83">
        <v>0</v>
      </c>
      <c r="N801" s="83">
        <f t="shared" si="48"/>
        <v>6380000</v>
      </c>
      <c r="O801" s="61">
        <v>6380000</v>
      </c>
      <c r="P801" s="84">
        <f t="shared" si="49"/>
        <v>0</v>
      </c>
      <c r="Q801" s="84">
        <f t="shared" si="50"/>
        <v>0</v>
      </c>
      <c r="R801" s="84">
        <f t="shared" si="51"/>
        <v>0</v>
      </c>
      <c r="S801" s="83"/>
    </row>
    <row r="802" spans="1:19" ht="12.75" customHeight="1">
      <c r="A802" s="14">
        <v>795</v>
      </c>
      <c r="B802" s="14" t="s">
        <v>6958</v>
      </c>
      <c r="C802" s="16" t="s">
        <v>6959</v>
      </c>
      <c r="D802" s="16" t="s">
        <v>36</v>
      </c>
      <c r="E802" s="14" t="s">
        <v>6922</v>
      </c>
      <c r="F802" s="14" t="s">
        <v>32</v>
      </c>
      <c r="G802" s="83">
        <v>24</v>
      </c>
      <c r="H802" s="83">
        <v>0</v>
      </c>
      <c r="I802" s="83">
        <v>0</v>
      </c>
      <c r="J802" s="83">
        <v>6960000</v>
      </c>
      <c r="K802" s="83">
        <v>0</v>
      </c>
      <c r="L802" s="83">
        <v>0</v>
      </c>
      <c r="M802" s="83">
        <v>0</v>
      </c>
      <c r="N802" s="83">
        <f t="shared" si="48"/>
        <v>6960000</v>
      </c>
      <c r="O802" s="61">
        <v>6960000</v>
      </c>
      <c r="P802" s="84">
        <f t="shared" si="49"/>
        <v>0</v>
      </c>
      <c r="Q802" s="84">
        <f t="shared" si="50"/>
        <v>0</v>
      </c>
      <c r="R802" s="84">
        <f t="shared" si="51"/>
        <v>0</v>
      </c>
      <c r="S802" s="83"/>
    </row>
    <row r="803" spans="1:19" ht="12.75" customHeight="1">
      <c r="A803" s="14">
        <v>796</v>
      </c>
      <c r="B803" s="14" t="s">
        <v>6960</v>
      </c>
      <c r="C803" s="16" t="s">
        <v>1372</v>
      </c>
      <c r="D803" s="16" t="s">
        <v>67</v>
      </c>
      <c r="E803" s="14" t="s">
        <v>6922</v>
      </c>
      <c r="F803" s="14" t="s">
        <v>32</v>
      </c>
      <c r="G803" s="83">
        <v>20</v>
      </c>
      <c r="H803" s="83">
        <v>0</v>
      </c>
      <c r="I803" s="83">
        <v>0</v>
      </c>
      <c r="J803" s="83">
        <v>5800000</v>
      </c>
      <c r="K803" s="83">
        <v>0</v>
      </c>
      <c r="L803" s="83">
        <v>0</v>
      </c>
      <c r="M803" s="83">
        <v>0</v>
      </c>
      <c r="N803" s="83">
        <f t="shared" si="48"/>
        <v>5800000</v>
      </c>
      <c r="O803" s="61">
        <v>5800000</v>
      </c>
      <c r="P803" s="84">
        <f t="shared" si="49"/>
        <v>0</v>
      </c>
      <c r="Q803" s="84">
        <f t="shared" si="50"/>
        <v>0</v>
      </c>
      <c r="R803" s="84">
        <f t="shared" si="51"/>
        <v>0</v>
      </c>
      <c r="S803" s="83"/>
    </row>
    <row r="804" spans="1:19" ht="12.75" customHeight="1">
      <c r="A804" s="14">
        <v>797</v>
      </c>
      <c r="B804" s="14" t="s">
        <v>6961</v>
      </c>
      <c r="C804" s="16" t="s">
        <v>185</v>
      </c>
      <c r="D804" s="16" t="s">
        <v>36</v>
      </c>
      <c r="E804" s="14" t="s">
        <v>6922</v>
      </c>
      <c r="F804" s="14" t="s">
        <v>32</v>
      </c>
      <c r="G804" s="83">
        <v>20</v>
      </c>
      <c r="H804" s="83">
        <v>0</v>
      </c>
      <c r="I804" s="83">
        <v>0</v>
      </c>
      <c r="J804" s="83">
        <v>5800000</v>
      </c>
      <c r="K804" s="83">
        <v>0</v>
      </c>
      <c r="L804" s="83">
        <v>0</v>
      </c>
      <c r="M804" s="83">
        <v>0</v>
      </c>
      <c r="N804" s="83">
        <f t="shared" si="48"/>
        <v>5800000</v>
      </c>
      <c r="O804" s="61">
        <v>5800000</v>
      </c>
      <c r="P804" s="84">
        <f t="shared" si="49"/>
        <v>0</v>
      </c>
      <c r="Q804" s="84">
        <f t="shared" si="50"/>
        <v>0</v>
      </c>
      <c r="R804" s="84">
        <f t="shared" si="51"/>
        <v>0</v>
      </c>
      <c r="S804" s="83"/>
    </row>
    <row r="805" spans="1:19" ht="12.75" customHeight="1">
      <c r="A805" s="14">
        <v>798</v>
      </c>
      <c r="B805" s="14" t="s">
        <v>6962</v>
      </c>
      <c r="C805" s="16" t="s">
        <v>976</v>
      </c>
      <c r="D805" s="16" t="s">
        <v>170</v>
      </c>
      <c r="E805" s="14" t="s">
        <v>6922</v>
      </c>
      <c r="F805" s="14" t="s">
        <v>32</v>
      </c>
      <c r="G805" s="83">
        <v>18</v>
      </c>
      <c r="H805" s="83">
        <v>0</v>
      </c>
      <c r="I805" s="83">
        <v>0</v>
      </c>
      <c r="J805" s="83">
        <v>5220000</v>
      </c>
      <c r="K805" s="83">
        <v>0</v>
      </c>
      <c r="L805" s="83">
        <v>0</v>
      </c>
      <c r="M805" s="83">
        <v>0</v>
      </c>
      <c r="N805" s="83">
        <f t="shared" si="48"/>
        <v>5220000</v>
      </c>
      <c r="O805" s="61">
        <v>5220000</v>
      </c>
      <c r="P805" s="84">
        <f t="shared" si="49"/>
        <v>0</v>
      </c>
      <c r="Q805" s="84">
        <f t="shared" si="50"/>
        <v>0</v>
      </c>
      <c r="R805" s="84">
        <f t="shared" si="51"/>
        <v>0</v>
      </c>
      <c r="S805" s="83"/>
    </row>
    <row r="806" spans="1:19" ht="12.75" customHeight="1">
      <c r="A806" s="14">
        <v>799</v>
      </c>
      <c r="B806" s="14" t="s">
        <v>6963</v>
      </c>
      <c r="C806" s="16" t="s">
        <v>2056</v>
      </c>
      <c r="D806" s="16" t="s">
        <v>1281</v>
      </c>
      <c r="E806" s="14" t="s">
        <v>6922</v>
      </c>
      <c r="F806" s="14" t="s">
        <v>32</v>
      </c>
      <c r="G806" s="83">
        <v>18</v>
      </c>
      <c r="H806" s="83">
        <v>0</v>
      </c>
      <c r="I806" s="83">
        <v>0</v>
      </c>
      <c r="J806" s="83">
        <v>5220000</v>
      </c>
      <c r="K806" s="83">
        <v>0</v>
      </c>
      <c r="L806" s="83">
        <v>0</v>
      </c>
      <c r="M806" s="83">
        <v>0</v>
      </c>
      <c r="N806" s="83">
        <f t="shared" si="48"/>
        <v>5220000</v>
      </c>
      <c r="O806" s="61">
        <v>5220000</v>
      </c>
      <c r="P806" s="84">
        <f t="shared" si="49"/>
        <v>0</v>
      </c>
      <c r="Q806" s="84">
        <f t="shared" si="50"/>
        <v>0</v>
      </c>
      <c r="R806" s="84">
        <f t="shared" si="51"/>
        <v>0</v>
      </c>
      <c r="S806" s="83"/>
    </row>
    <row r="807" spans="1:19" ht="12.75" customHeight="1">
      <c r="A807" s="14">
        <v>800</v>
      </c>
      <c r="B807" s="14" t="s">
        <v>6964</v>
      </c>
      <c r="C807" s="16" t="s">
        <v>5784</v>
      </c>
      <c r="D807" s="16" t="s">
        <v>426</v>
      </c>
      <c r="E807" s="14" t="s">
        <v>6922</v>
      </c>
      <c r="F807" s="14" t="s">
        <v>32</v>
      </c>
      <c r="G807" s="83">
        <v>18</v>
      </c>
      <c r="H807" s="83">
        <v>0</v>
      </c>
      <c r="I807" s="83">
        <v>0</v>
      </c>
      <c r="J807" s="83">
        <v>5220000</v>
      </c>
      <c r="K807" s="83">
        <v>0</v>
      </c>
      <c r="L807" s="83">
        <v>0</v>
      </c>
      <c r="M807" s="83">
        <v>0</v>
      </c>
      <c r="N807" s="83">
        <f t="shared" si="48"/>
        <v>5220000</v>
      </c>
      <c r="O807" s="61">
        <v>5220000</v>
      </c>
      <c r="P807" s="84">
        <f t="shared" si="49"/>
        <v>0</v>
      </c>
      <c r="Q807" s="84">
        <f t="shared" si="50"/>
        <v>0</v>
      </c>
      <c r="R807" s="84">
        <f t="shared" si="51"/>
        <v>0</v>
      </c>
      <c r="S807" s="83"/>
    </row>
    <row r="808" spans="1:19" ht="12.75" customHeight="1">
      <c r="A808" s="14">
        <v>801</v>
      </c>
      <c r="B808" s="14" t="s">
        <v>6965</v>
      </c>
      <c r="C808" s="16" t="s">
        <v>6966</v>
      </c>
      <c r="D808" s="16" t="s">
        <v>725</v>
      </c>
      <c r="E808" s="14" t="s">
        <v>6922</v>
      </c>
      <c r="F808" s="14" t="s">
        <v>64</v>
      </c>
      <c r="G808" s="83">
        <v>18</v>
      </c>
      <c r="H808" s="83">
        <v>0</v>
      </c>
      <c r="I808" s="83">
        <v>0</v>
      </c>
      <c r="J808" s="83">
        <v>5220000</v>
      </c>
      <c r="K808" s="83">
        <v>0</v>
      </c>
      <c r="L808" s="83">
        <v>0</v>
      </c>
      <c r="M808" s="83">
        <f>G808*290000*0.7</f>
        <v>3654000</v>
      </c>
      <c r="N808" s="83">
        <f t="shared" si="48"/>
        <v>5220000</v>
      </c>
      <c r="O808" s="61">
        <v>5220000</v>
      </c>
      <c r="P808" s="84">
        <f t="shared" si="49"/>
        <v>0</v>
      </c>
      <c r="Q808" s="84">
        <f t="shared" si="50"/>
        <v>0</v>
      </c>
      <c r="R808" s="84">
        <f t="shared" si="51"/>
        <v>0</v>
      </c>
      <c r="S808" s="83"/>
    </row>
    <row r="809" spans="1:19" ht="12.75" customHeight="1">
      <c r="A809" s="14">
        <v>802</v>
      </c>
      <c r="B809" s="14" t="s">
        <v>6967</v>
      </c>
      <c r="C809" s="16" t="s">
        <v>62</v>
      </c>
      <c r="D809" s="16" t="s">
        <v>192</v>
      </c>
      <c r="E809" s="14" t="s">
        <v>6922</v>
      </c>
      <c r="F809" s="14" t="s">
        <v>64</v>
      </c>
      <c r="G809" s="83">
        <v>23</v>
      </c>
      <c r="H809" s="83">
        <v>0</v>
      </c>
      <c r="I809" s="83">
        <v>0</v>
      </c>
      <c r="J809" s="83">
        <v>6670000</v>
      </c>
      <c r="K809" s="83">
        <v>0</v>
      </c>
      <c r="L809" s="83">
        <v>0</v>
      </c>
      <c r="M809" s="83">
        <f>G809*290000*0.7</f>
        <v>4669000</v>
      </c>
      <c r="N809" s="83">
        <f t="shared" si="48"/>
        <v>6670000</v>
      </c>
      <c r="O809" s="61">
        <v>6670000</v>
      </c>
      <c r="P809" s="84">
        <f t="shared" si="49"/>
        <v>0</v>
      </c>
      <c r="Q809" s="84">
        <f t="shared" si="50"/>
        <v>0</v>
      </c>
      <c r="R809" s="84">
        <f t="shared" si="51"/>
        <v>0</v>
      </c>
      <c r="S809" s="83"/>
    </row>
    <row r="810" spans="1:19" ht="12.75" customHeight="1">
      <c r="A810" s="14">
        <v>803</v>
      </c>
      <c r="B810" s="14" t="s">
        <v>6968</v>
      </c>
      <c r="C810" s="16" t="s">
        <v>2428</v>
      </c>
      <c r="D810" s="16" t="s">
        <v>135</v>
      </c>
      <c r="E810" s="14" t="s">
        <v>6922</v>
      </c>
      <c r="F810" s="14" t="s">
        <v>32</v>
      </c>
      <c r="G810" s="83">
        <v>22</v>
      </c>
      <c r="H810" s="83">
        <v>0</v>
      </c>
      <c r="I810" s="83">
        <v>0</v>
      </c>
      <c r="J810" s="83">
        <v>6380000</v>
      </c>
      <c r="K810" s="83">
        <v>0</v>
      </c>
      <c r="L810" s="83">
        <v>0</v>
      </c>
      <c r="M810" s="83">
        <v>0</v>
      </c>
      <c r="N810" s="83">
        <f t="shared" si="48"/>
        <v>6380000</v>
      </c>
      <c r="O810" s="61">
        <v>6380000</v>
      </c>
      <c r="P810" s="84">
        <f t="shared" si="49"/>
        <v>0</v>
      </c>
      <c r="Q810" s="84">
        <f t="shared" si="50"/>
        <v>0</v>
      </c>
      <c r="R810" s="84">
        <f t="shared" si="51"/>
        <v>0</v>
      </c>
      <c r="S810" s="83"/>
    </row>
    <row r="811" spans="1:19" ht="12.75" customHeight="1">
      <c r="A811" s="14">
        <v>804</v>
      </c>
      <c r="B811" s="14" t="s">
        <v>6969</v>
      </c>
      <c r="C811" s="16" t="s">
        <v>3808</v>
      </c>
      <c r="D811" s="16" t="s">
        <v>244</v>
      </c>
      <c r="E811" s="14" t="s">
        <v>6922</v>
      </c>
      <c r="F811" s="14" t="s">
        <v>32</v>
      </c>
      <c r="G811" s="83">
        <v>24</v>
      </c>
      <c r="H811" s="83">
        <v>0</v>
      </c>
      <c r="I811" s="83">
        <v>0</v>
      </c>
      <c r="J811" s="83">
        <v>6960000</v>
      </c>
      <c r="K811" s="83">
        <v>0</v>
      </c>
      <c r="L811" s="83">
        <v>0</v>
      </c>
      <c r="M811" s="83">
        <v>0</v>
      </c>
      <c r="N811" s="83">
        <f t="shared" si="48"/>
        <v>6960000</v>
      </c>
      <c r="O811" s="61">
        <v>6960000</v>
      </c>
      <c r="P811" s="84">
        <f t="shared" si="49"/>
        <v>0</v>
      </c>
      <c r="Q811" s="84">
        <f t="shared" si="50"/>
        <v>0</v>
      </c>
      <c r="R811" s="84">
        <f t="shared" si="51"/>
        <v>0</v>
      </c>
      <c r="S811" s="83"/>
    </row>
    <row r="812" spans="1:19">
      <c r="A812" s="14">
        <v>805</v>
      </c>
      <c r="B812" s="14" t="s">
        <v>6970</v>
      </c>
      <c r="C812" s="16" t="s">
        <v>6971</v>
      </c>
      <c r="D812" s="16" t="s">
        <v>67</v>
      </c>
      <c r="E812" s="14" t="s">
        <v>6922</v>
      </c>
      <c r="F812" s="14" t="s">
        <v>32</v>
      </c>
      <c r="G812" s="83">
        <v>19</v>
      </c>
      <c r="H812" s="83">
        <v>0</v>
      </c>
      <c r="I812" s="83">
        <v>0</v>
      </c>
      <c r="J812" s="83">
        <v>5510000</v>
      </c>
      <c r="K812" s="83">
        <v>0</v>
      </c>
      <c r="L812" s="83">
        <v>0</v>
      </c>
      <c r="M812" s="83">
        <v>0</v>
      </c>
      <c r="N812" s="83">
        <f t="shared" si="48"/>
        <v>5510000</v>
      </c>
      <c r="O812" s="61">
        <v>0</v>
      </c>
      <c r="P812" s="84">
        <f t="shared" si="49"/>
        <v>5510000</v>
      </c>
      <c r="Q812" s="84">
        <f t="shared" si="50"/>
        <v>0</v>
      </c>
      <c r="R812" s="84">
        <f t="shared" si="51"/>
        <v>5510000</v>
      </c>
      <c r="S812" s="83"/>
    </row>
    <row r="813" spans="1:19">
      <c r="A813" s="14">
        <v>806</v>
      </c>
      <c r="B813" s="14" t="s">
        <v>6972</v>
      </c>
      <c r="C813" s="16" t="s">
        <v>152</v>
      </c>
      <c r="D813" s="16" t="s">
        <v>272</v>
      </c>
      <c r="E813" s="14" t="s">
        <v>6922</v>
      </c>
      <c r="F813" s="14" t="s">
        <v>32</v>
      </c>
      <c r="G813" s="83">
        <v>22</v>
      </c>
      <c r="H813" s="83">
        <v>0</v>
      </c>
      <c r="I813" s="83">
        <v>0</v>
      </c>
      <c r="J813" s="83">
        <v>6380000</v>
      </c>
      <c r="K813" s="83">
        <v>0</v>
      </c>
      <c r="L813" s="83">
        <v>0</v>
      </c>
      <c r="M813" s="83">
        <v>0</v>
      </c>
      <c r="N813" s="83">
        <f t="shared" si="48"/>
        <v>6380000</v>
      </c>
      <c r="O813" s="61">
        <v>0</v>
      </c>
      <c r="P813" s="84">
        <f t="shared" si="49"/>
        <v>6380000</v>
      </c>
      <c r="Q813" s="84">
        <f t="shared" si="50"/>
        <v>0</v>
      </c>
      <c r="R813" s="84">
        <f t="shared" si="51"/>
        <v>6380000</v>
      </c>
      <c r="S813" s="83"/>
    </row>
    <row r="814" spans="1:19" ht="12.75" customHeight="1">
      <c r="A814" s="14">
        <v>807</v>
      </c>
      <c r="B814" s="14" t="s">
        <v>6973</v>
      </c>
      <c r="C814" s="16" t="s">
        <v>6974</v>
      </c>
      <c r="D814" s="16" t="s">
        <v>2008</v>
      </c>
      <c r="E814" s="14" t="s">
        <v>6922</v>
      </c>
      <c r="F814" s="14" t="s">
        <v>32</v>
      </c>
      <c r="G814" s="83">
        <v>20</v>
      </c>
      <c r="H814" s="83">
        <v>0</v>
      </c>
      <c r="I814" s="83">
        <v>0</v>
      </c>
      <c r="J814" s="83">
        <v>5800000</v>
      </c>
      <c r="K814" s="83">
        <v>0</v>
      </c>
      <c r="L814" s="83">
        <v>0</v>
      </c>
      <c r="M814" s="83">
        <v>0</v>
      </c>
      <c r="N814" s="83">
        <f t="shared" si="48"/>
        <v>5800000</v>
      </c>
      <c r="O814" s="61">
        <v>5800000</v>
      </c>
      <c r="P814" s="84">
        <f t="shared" si="49"/>
        <v>0</v>
      </c>
      <c r="Q814" s="84">
        <f t="shared" si="50"/>
        <v>0</v>
      </c>
      <c r="R814" s="84">
        <f t="shared" si="51"/>
        <v>0</v>
      </c>
      <c r="S814" s="83"/>
    </row>
    <row r="815" spans="1:19" ht="12.75" customHeight="1">
      <c r="A815" s="14">
        <v>808</v>
      </c>
      <c r="B815" s="14" t="s">
        <v>6975</v>
      </c>
      <c r="C815" s="16" t="s">
        <v>321</v>
      </c>
      <c r="D815" s="16" t="s">
        <v>1404</v>
      </c>
      <c r="E815" s="14" t="s">
        <v>6922</v>
      </c>
      <c r="F815" s="14" t="s">
        <v>32</v>
      </c>
      <c r="G815" s="83">
        <v>20</v>
      </c>
      <c r="H815" s="83">
        <v>0</v>
      </c>
      <c r="I815" s="83">
        <v>0</v>
      </c>
      <c r="J815" s="83">
        <v>5800000</v>
      </c>
      <c r="K815" s="83">
        <v>0</v>
      </c>
      <c r="L815" s="83">
        <v>0</v>
      </c>
      <c r="M815" s="83">
        <v>0</v>
      </c>
      <c r="N815" s="83">
        <f t="shared" si="48"/>
        <v>5800000</v>
      </c>
      <c r="O815" s="61">
        <v>5800000</v>
      </c>
      <c r="P815" s="84">
        <f t="shared" si="49"/>
        <v>0</v>
      </c>
      <c r="Q815" s="84">
        <f t="shared" si="50"/>
        <v>0</v>
      </c>
      <c r="R815" s="84">
        <f t="shared" si="51"/>
        <v>0</v>
      </c>
      <c r="S815" s="83"/>
    </row>
    <row r="816" spans="1:19" ht="12.75" customHeight="1">
      <c r="A816" s="14">
        <v>809</v>
      </c>
      <c r="B816" s="14" t="s">
        <v>6976</v>
      </c>
      <c r="C816" s="16" t="s">
        <v>191</v>
      </c>
      <c r="D816" s="16" t="s">
        <v>1307</v>
      </c>
      <c r="E816" s="14" t="s">
        <v>6922</v>
      </c>
      <c r="F816" s="14" t="s">
        <v>32</v>
      </c>
      <c r="G816" s="83">
        <v>20</v>
      </c>
      <c r="H816" s="83">
        <v>0</v>
      </c>
      <c r="I816" s="83">
        <v>0</v>
      </c>
      <c r="J816" s="83">
        <v>5800000</v>
      </c>
      <c r="K816" s="83">
        <v>0</v>
      </c>
      <c r="L816" s="83">
        <v>0</v>
      </c>
      <c r="M816" s="83">
        <v>0</v>
      </c>
      <c r="N816" s="83">
        <f t="shared" si="48"/>
        <v>5800000</v>
      </c>
      <c r="O816" s="61">
        <v>5800000</v>
      </c>
      <c r="P816" s="84">
        <f t="shared" si="49"/>
        <v>0</v>
      </c>
      <c r="Q816" s="84">
        <f t="shared" si="50"/>
        <v>0</v>
      </c>
      <c r="R816" s="84">
        <f t="shared" si="51"/>
        <v>0</v>
      </c>
      <c r="S816" s="83"/>
    </row>
    <row r="817" spans="1:19" ht="12.75" customHeight="1">
      <c r="A817" s="14">
        <v>810</v>
      </c>
      <c r="B817" s="14" t="s">
        <v>6977</v>
      </c>
      <c r="C817" s="16" t="s">
        <v>393</v>
      </c>
      <c r="D817" s="16" t="s">
        <v>127</v>
      </c>
      <c r="E817" s="14" t="s">
        <v>6922</v>
      </c>
      <c r="F817" s="14" t="s">
        <v>32</v>
      </c>
      <c r="G817" s="83">
        <v>18</v>
      </c>
      <c r="H817" s="83">
        <v>0</v>
      </c>
      <c r="I817" s="83">
        <v>0</v>
      </c>
      <c r="J817" s="83">
        <v>5220000</v>
      </c>
      <c r="K817" s="83">
        <v>0</v>
      </c>
      <c r="L817" s="83">
        <v>0</v>
      </c>
      <c r="M817" s="83">
        <v>0</v>
      </c>
      <c r="N817" s="83">
        <f t="shared" si="48"/>
        <v>5220000</v>
      </c>
      <c r="O817" s="61">
        <v>5220000</v>
      </c>
      <c r="P817" s="84">
        <f t="shared" si="49"/>
        <v>0</v>
      </c>
      <c r="Q817" s="84">
        <f t="shared" si="50"/>
        <v>0</v>
      </c>
      <c r="R817" s="84">
        <f t="shared" si="51"/>
        <v>0</v>
      </c>
      <c r="S817" s="83"/>
    </row>
    <row r="818" spans="1:19" ht="12.75" customHeight="1">
      <c r="A818" s="14">
        <v>811</v>
      </c>
      <c r="B818" s="14" t="s">
        <v>6978</v>
      </c>
      <c r="C818" s="16" t="s">
        <v>389</v>
      </c>
      <c r="D818" s="16" t="s">
        <v>36</v>
      </c>
      <c r="E818" s="14" t="s">
        <v>6922</v>
      </c>
      <c r="F818" s="14" t="s">
        <v>32</v>
      </c>
      <c r="G818" s="83">
        <v>19</v>
      </c>
      <c r="H818" s="83">
        <v>0</v>
      </c>
      <c r="I818" s="83">
        <v>0</v>
      </c>
      <c r="J818" s="83">
        <v>5510000</v>
      </c>
      <c r="K818" s="83">
        <v>0</v>
      </c>
      <c r="L818" s="83">
        <v>0</v>
      </c>
      <c r="M818" s="83">
        <v>0</v>
      </c>
      <c r="N818" s="83">
        <f t="shared" si="48"/>
        <v>5510000</v>
      </c>
      <c r="O818" s="61">
        <v>5510000</v>
      </c>
      <c r="P818" s="84">
        <f t="shared" si="49"/>
        <v>0</v>
      </c>
      <c r="Q818" s="84">
        <f t="shared" si="50"/>
        <v>0</v>
      </c>
      <c r="R818" s="84">
        <f t="shared" si="51"/>
        <v>0</v>
      </c>
      <c r="S818" s="83"/>
    </row>
    <row r="819" spans="1:19">
      <c r="A819" s="14">
        <v>812</v>
      </c>
      <c r="B819" s="14" t="s">
        <v>6979</v>
      </c>
      <c r="C819" s="16" t="s">
        <v>6980</v>
      </c>
      <c r="D819" s="16" t="s">
        <v>304</v>
      </c>
      <c r="E819" s="14" t="s">
        <v>6922</v>
      </c>
      <c r="F819" s="14" t="s">
        <v>32</v>
      </c>
      <c r="G819" s="83">
        <v>20</v>
      </c>
      <c r="H819" s="83">
        <v>0</v>
      </c>
      <c r="I819" s="83">
        <v>0</v>
      </c>
      <c r="J819" s="83">
        <v>5800000</v>
      </c>
      <c r="K819" s="83">
        <v>0</v>
      </c>
      <c r="L819" s="83">
        <v>0</v>
      </c>
      <c r="M819" s="83">
        <v>0</v>
      </c>
      <c r="N819" s="83">
        <f t="shared" si="48"/>
        <v>5800000</v>
      </c>
      <c r="O819" s="61">
        <v>0</v>
      </c>
      <c r="P819" s="84">
        <f t="shared" si="49"/>
        <v>5800000</v>
      </c>
      <c r="Q819" s="84">
        <f t="shared" si="50"/>
        <v>0</v>
      </c>
      <c r="R819" s="84">
        <f t="shared" si="51"/>
        <v>5800000</v>
      </c>
      <c r="S819" s="83"/>
    </row>
    <row r="820" spans="1:19" ht="12.75" customHeight="1">
      <c r="A820" s="14">
        <v>813</v>
      </c>
      <c r="B820" s="14" t="s">
        <v>6981</v>
      </c>
      <c r="C820" s="16" t="s">
        <v>6982</v>
      </c>
      <c r="D820" s="16" t="s">
        <v>1281</v>
      </c>
      <c r="E820" s="14" t="s">
        <v>6922</v>
      </c>
      <c r="F820" s="14" t="s">
        <v>32</v>
      </c>
      <c r="G820" s="83">
        <v>16</v>
      </c>
      <c r="H820" s="83">
        <v>0</v>
      </c>
      <c r="I820" s="83">
        <v>0</v>
      </c>
      <c r="J820" s="83">
        <v>4640000</v>
      </c>
      <c r="K820" s="83">
        <v>0</v>
      </c>
      <c r="L820" s="83">
        <v>0</v>
      </c>
      <c r="M820" s="83">
        <v>0</v>
      </c>
      <c r="N820" s="83">
        <f t="shared" si="48"/>
        <v>4640000</v>
      </c>
      <c r="O820" s="61">
        <v>4640000</v>
      </c>
      <c r="P820" s="84">
        <f t="shared" si="49"/>
        <v>0</v>
      </c>
      <c r="Q820" s="84">
        <f t="shared" si="50"/>
        <v>0</v>
      </c>
      <c r="R820" s="84">
        <f t="shared" si="51"/>
        <v>0</v>
      </c>
      <c r="S820" s="83"/>
    </row>
    <row r="821" spans="1:19">
      <c r="A821" s="14">
        <v>814</v>
      </c>
      <c r="B821" s="14" t="s">
        <v>6983</v>
      </c>
      <c r="C821" s="16" t="s">
        <v>2361</v>
      </c>
      <c r="D821" s="16" t="s">
        <v>42</v>
      </c>
      <c r="E821" s="14" t="s">
        <v>6922</v>
      </c>
      <c r="F821" s="14" t="s">
        <v>32</v>
      </c>
      <c r="G821" s="83">
        <v>19</v>
      </c>
      <c r="H821" s="83">
        <v>0</v>
      </c>
      <c r="I821" s="83">
        <v>0</v>
      </c>
      <c r="J821" s="83">
        <v>5510000</v>
      </c>
      <c r="K821" s="83">
        <v>0</v>
      </c>
      <c r="L821" s="83">
        <v>0</v>
      </c>
      <c r="M821" s="83">
        <v>0</v>
      </c>
      <c r="N821" s="83">
        <f t="shared" si="48"/>
        <v>5510000</v>
      </c>
      <c r="O821" s="61">
        <v>3130000</v>
      </c>
      <c r="P821" s="84">
        <f t="shared" si="49"/>
        <v>2380000</v>
      </c>
      <c r="Q821" s="84">
        <f t="shared" si="50"/>
        <v>0</v>
      </c>
      <c r="R821" s="84">
        <f t="shared" si="51"/>
        <v>2380000</v>
      </c>
      <c r="S821" s="83"/>
    </row>
    <row r="822" spans="1:19" ht="12.75" customHeight="1">
      <c r="A822" s="14">
        <v>815</v>
      </c>
      <c r="B822" s="14" t="s">
        <v>6984</v>
      </c>
      <c r="C822" s="16" t="s">
        <v>6985</v>
      </c>
      <c r="D822" s="16" t="s">
        <v>309</v>
      </c>
      <c r="E822" s="14" t="s">
        <v>6922</v>
      </c>
      <c r="F822" s="14" t="s">
        <v>32</v>
      </c>
      <c r="G822" s="83">
        <v>19</v>
      </c>
      <c r="H822" s="83">
        <v>0</v>
      </c>
      <c r="I822" s="83">
        <v>0</v>
      </c>
      <c r="J822" s="83">
        <v>5510000</v>
      </c>
      <c r="K822" s="83">
        <v>0</v>
      </c>
      <c r="L822" s="83">
        <v>0</v>
      </c>
      <c r="M822" s="83">
        <v>0</v>
      </c>
      <c r="N822" s="83">
        <f t="shared" si="48"/>
        <v>5510000</v>
      </c>
      <c r="O822" s="61">
        <v>5510000</v>
      </c>
      <c r="P822" s="84">
        <f t="shared" si="49"/>
        <v>0</v>
      </c>
      <c r="Q822" s="84">
        <f t="shared" si="50"/>
        <v>0</v>
      </c>
      <c r="R822" s="84">
        <f t="shared" si="51"/>
        <v>0</v>
      </c>
      <c r="S822" s="83"/>
    </row>
    <row r="823" spans="1:19" ht="12.75" customHeight="1">
      <c r="A823" s="14">
        <v>816</v>
      </c>
      <c r="B823" s="14" t="s">
        <v>6986</v>
      </c>
      <c r="C823" s="16" t="s">
        <v>6987</v>
      </c>
      <c r="D823" s="16" t="s">
        <v>610</v>
      </c>
      <c r="E823" s="14" t="s">
        <v>6922</v>
      </c>
      <c r="F823" s="14" t="s">
        <v>32</v>
      </c>
      <c r="G823" s="83">
        <v>21</v>
      </c>
      <c r="H823" s="83">
        <v>0</v>
      </c>
      <c r="I823" s="83">
        <v>0</v>
      </c>
      <c r="J823" s="83">
        <v>6090000</v>
      </c>
      <c r="K823" s="83">
        <v>0</v>
      </c>
      <c r="L823" s="83">
        <v>0</v>
      </c>
      <c r="M823" s="83">
        <v>0</v>
      </c>
      <c r="N823" s="83">
        <f t="shared" si="48"/>
        <v>6090000</v>
      </c>
      <c r="O823" s="61">
        <v>6090000</v>
      </c>
      <c r="P823" s="84">
        <f t="shared" si="49"/>
        <v>0</v>
      </c>
      <c r="Q823" s="84">
        <f t="shared" si="50"/>
        <v>0</v>
      </c>
      <c r="R823" s="84">
        <f t="shared" si="51"/>
        <v>0</v>
      </c>
      <c r="S823" s="83"/>
    </row>
    <row r="824" spans="1:19">
      <c r="A824" s="14">
        <v>817</v>
      </c>
      <c r="B824" s="14" t="s">
        <v>6988</v>
      </c>
      <c r="C824" s="16" t="s">
        <v>6989</v>
      </c>
      <c r="D824" s="16" t="s">
        <v>36</v>
      </c>
      <c r="E824" s="14" t="s">
        <v>6922</v>
      </c>
      <c r="F824" s="14" t="s">
        <v>32</v>
      </c>
      <c r="G824" s="83">
        <v>24</v>
      </c>
      <c r="H824" s="83">
        <v>0</v>
      </c>
      <c r="I824" s="83">
        <v>0</v>
      </c>
      <c r="J824" s="83">
        <v>6960000</v>
      </c>
      <c r="K824" s="83">
        <v>0</v>
      </c>
      <c r="L824" s="83">
        <v>0</v>
      </c>
      <c r="M824" s="83">
        <v>0</v>
      </c>
      <c r="N824" s="83">
        <f t="shared" si="48"/>
        <v>6960000</v>
      </c>
      <c r="O824" s="61">
        <v>0</v>
      </c>
      <c r="P824" s="84">
        <f t="shared" si="49"/>
        <v>6960000</v>
      </c>
      <c r="Q824" s="84">
        <f t="shared" si="50"/>
        <v>0</v>
      </c>
      <c r="R824" s="84">
        <f t="shared" si="51"/>
        <v>6960000</v>
      </c>
      <c r="S824" s="83"/>
    </row>
    <row r="825" spans="1:19">
      <c r="A825" s="14">
        <v>818</v>
      </c>
      <c r="B825" s="14" t="s">
        <v>6990</v>
      </c>
      <c r="C825" s="16" t="s">
        <v>486</v>
      </c>
      <c r="D825" s="16" t="s">
        <v>484</v>
      </c>
      <c r="E825" s="14" t="s">
        <v>6922</v>
      </c>
      <c r="F825" s="14" t="s">
        <v>32</v>
      </c>
      <c r="G825" s="83">
        <v>18</v>
      </c>
      <c r="H825" s="83">
        <v>5</v>
      </c>
      <c r="I825" s="83">
        <v>0</v>
      </c>
      <c r="J825" s="83">
        <v>5220000</v>
      </c>
      <c r="K825" s="83">
        <v>1450000</v>
      </c>
      <c r="L825" s="83">
        <v>0</v>
      </c>
      <c r="M825" s="83">
        <v>0</v>
      </c>
      <c r="N825" s="83">
        <f t="shared" si="48"/>
        <v>6670000</v>
      </c>
      <c r="O825" s="61">
        <v>0</v>
      </c>
      <c r="P825" s="84">
        <f t="shared" si="49"/>
        <v>6670000</v>
      </c>
      <c r="Q825" s="84">
        <f t="shared" si="50"/>
        <v>0</v>
      </c>
      <c r="R825" s="84">
        <f t="shared" si="51"/>
        <v>6670000</v>
      </c>
      <c r="S825" s="83"/>
    </row>
    <row r="826" spans="1:19" ht="12.75" customHeight="1">
      <c r="A826" s="14">
        <v>819</v>
      </c>
      <c r="B826" s="14" t="s">
        <v>6991</v>
      </c>
      <c r="C826" s="16" t="s">
        <v>1451</v>
      </c>
      <c r="D826" s="16" t="s">
        <v>192</v>
      </c>
      <c r="E826" s="14" t="s">
        <v>6922</v>
      </c>
      <c r="F826" s="14" t="s">
        <v>32</v>
      </c>
      <c r="G826" s="83">
        <v>20</v>
      </c>
      <c r="H826" s="83">
        <v>0</v>
      </c>
      <c r="I826" s="83">
        <v>0</v>
      </c>
      <c r="J826" s="83">
        <v>5800000</v>
      </c>
      <c r="K826" s="83">
        <v>0</v>
      </c>
      <c r="L826" s="83">
        <v>0</v>
      </c>
      <c r="M826" s="83">
        <v>0</v>
      </c>
      <c r="N826" s="83">
        <f t="shared" si="48"/>
        <v>5800000</v>
      </c>
      <c r="O826" s="61">
        <v>5800000</v>
      </c>
      <c r="P826" s="84">
        <f t="shared" si="49"/>
        <v>0</v>
      </c>
      <c r="Q826" s="84">
        <f t="shared" si="50"/>
        <v>0</v>
      </c>
      <c r="R826" s="84">
        <f t="shared" si="51"/>
        <v>0</v>
      </c>
      <c r="S826" s="83"/>
    </row>
    <row r="827" spans="1:19" ht="12.75" customHeight="1">
      <c r="A827" s="14">
        <v>820</v>
      </c>
      <c r="B827" s="14" t="s">
        <v>6992</v>
      </c>
      <c r="C827" s="16" t="s">
        <v>396</v>
      </c>
      <c r="D827" s="16" t="s">
        <v>36</v>
      </c>
      <c r="E827" s="14" t="s">
        <v>6922</v>
      </c>
      <c r="F827" s="14" t="s">
        <v>32</v>
      </c>
      <c r="G827" s="83">
        <v>22</v>
      </c>
      <c r="H827" s="83">
        <v>0</v>
      </c>
      <c r="I827" s="83">
        <v>0</v>
      </c>
      <c r="J827" s="83">
        <v>6380000</v>
      </c>
      <c r="K827" s="83">
        <v>0</v>
      </c>
      <c r="L827" s="83">
        <v>0</v>
      </c>
      <c r="M827" s="83">
        <v>0</v>
      </c>
      <c r="N827" s="83">
        <f t="shared" si="48"/>
        <v>6380000</v>
      </c>
      <c r="O827" s="61">
        <v>6670000</v>
      </c>
      <c r="P827" s="84">
        <f t="shared" si="49"/>
        <v>-290000</v>
      </c>
      <c r="Q827" s="84">
        <f t="shared" si="50"/>
        <v>290000</v>
      </c>
      <c r="R827" s="84">
        <f t="shared" si="51"/>
        <v>0</v>
      </c>
      <c r="S827" s="83"/>
    </row>
    <row r="828" spans="1:19" ht="12.75" customHeight="1">
      <c r="A828" s="14">
        <v>821</v>
      </c>
      <c r="B828" s="14" t="s">
        <v>6993</v>
      </c>
      <c r="C828" s="16" t="s">
        <v>6994</v>
      </c>
      <c r="D828" s="16" t="s">
        <v>36</v>
      </c>
      <c r="E828" s="14" t="s">
        <v>6922</v>
      </c>
      <c r="F828" s="14" t="s">
        <v>64</v>
      </c>
      <c r="G828" s="83">
        <v>22</v>
      </c>
      <c r="H828" s="83">
        <v>3</v>
      </c>
      <c r="I828" s="83">
        <v>0</v>
      </c>
      <c r="J828" s="83">
        <v>6380000</v>
      </c>
      <c r="K828" s="83">
        <v>870000</v>
      </c>
      <c r="L828" s="83">
        <v>0</v>
      </c>
      <c r="M828" s="83">
        <f>G828*290000*0.7</f>
        <v>4466000</v>
      </c>
      <c r="N828" s="83">
        <f t="shared" si="48"/>
        <v>7250000</v>
      </c>
      <c r="O828" s="61">
        <v>7250000</v>
      </c>
      <c r="P828" s="84">
        <f t="shared" si="49"/>
        <v>0</v>
      </c>
      <c r="Q828" s="84">
        <f t="shared" si="50"/>
        <v>0</v>
      </c>
      <c r="R828" s="84">
        <f t="shared" si="51"/>
        <v>0</v>
      </c>
      <c r="S828" s="83"/>
    </row>
    <row r="829" spans="1:19" ht="12.75" customHeight="1">
      <c r="A829" s="14">
        <v>822</v>
      </c>
      <c r="B829" s="14" t="s">
        <v>6995</v>
      </c>
      <c r="C829" s="16" t="s">
        <v>6996</v>
      </c>
      <c r="D829" s="16" t="s">
        <v>223</v>
      </c>
      <c r="E829" s="14" t="s">
        <v>6922</v>
      </c>
      <c r="F829" s="14" t="s">
        <v>32</v>
      </c>
      <c r="G829" s="83">
        <v>20</v>
      </c>
      <c r="H829" s="83">
        <v>0</v>
      </c>
      <c r="I829" s="83">
        <v>0</v>
      </c>
      <c r="J829" s="83">
        <v>5800000</v>
      </c>
      <c r="K829" s="83">
        <v>0</v>
      </c>
      <c r="L829" s="83">
        <v>0</v>
      </c>
      <c r="M829" s="83">
        <v>0</v>
      </c>
      <c r="N829" s="83">
        <f t="shared" si="48"/>
        <v>5800000</v>
      </c>
      <c r="O829" s="61">
        <v>5800000</v>
      </c>
      <c r="P829" s="84">
        <f t="shared" si="49"/>
        <v>0</v>
      </c>
      <c r="Q829" s="84">
        <f t="shared" si="50"/>
        <v>0</v>
      </c>
      <c r="R829" s="84">
        <f t="shared" si="51"/>
        <v>0</v>
      </c>
      <c r="S829" s="83"/>
    </row>
    <row r="830" spans="1:19" s="29" customFormat="1" ht="12.75" customHeight="1">
      <c r="A830" s="20">
        <v>823</v>
      </c>
      <c r="B830" s="20" t="s">
        <v>6997</v>
      </c>
      <c r="C830" s="22" t="s">
        <v>6998</v>
      </c>
      <c r="D830" s="22" t="s">
        <v>42</v>
      </c>
      <c r="E830" s="20" t="s">
        <v>6922</v>
      </c>
      <c r="F830" s="20" t="s">
        <v>32</v>
      </c>
      <c r="G830" s="63">
        <v>0</v>
      </c>
      <c r="H830" s="63">
        <v>0</v>
      </c>
      <c r="I830" s="63">
        <v>0</v>
      </c>
      <c r="J830" s="63">
        <v>0</v>
      </c>
      <c r="K830" s="63">
        <v>0</v>
      </c>
      <c r="L830" s="63">
        <v>0</v>
      </c>
      <c r="M830" s="63">
        <v>0</v>
      </c>
      <c r="N830" s="63">
        <f t="shared" si="48"/>
        <v>0</v>
      </c>
      <c r="O830" s="61">
        <v>0</v>
      </c>
      <c r="P830" s="84">
        <f t="shared" si="49"/>
        <v>0</v>
      </c>
      <c r="Q830" s="84">
        <f t="shared" si="50"/>
        <v>0</v>
      </c>
      <c r="R830" s="84">
        <f t="shared" si="51"/>
        <v>0</v>
      </c>
      <c r="S830" s="63" t="s">
        <v>6999</v>
      </c>
    </row>
    <row r="831" spans="1:19" ht="12.75" customHeight="1">
      <c r="A831" s="14">
        <v>824</v>
      </c>
      <c r="B831" s="14" t="s">
        <v>7000</v>
      </c>
      <c r="C831" s="16" t="s">
        <v>4629</v>
      </c>
      <c r="D831" s="16" t="s">
        <v>256</v>
      </c>
      <c r="E831" s="14" t="s">
        <v>6922</v>
      </c>
      <c r="F831" s="14" t="s">
        <v>32</v>
      </c>
      <c r="G831" s="83">
        <v>20</v>
      </c>
      <c r="H831" s="83">
        <v>0</v>
      </c>
      <c r="I831" s="83">
        <v>0</v>
      </c>
      <c r="J831" s="83">
        <v>5800000</v>
      </c>
      <c r="K831" s="83">
        <v>0</v>
      </c>
      <c r="L831" s="83">
        <v>0</v>
      </c>
      <c r="M831" s="83">
        <v>0</v>
      </c>
      <c r="N831" s="83">
        <f t="shared" si="48"/>
        <v>5800000</v>
      </c>
      <c r="O831" s="61">
        <v>5800000</v>
      </c>
      <c r="P831" s="84">
        <f t="shared" si="49"/>
        <v>0</v>
      </c>
      <c r="Q831" s="84">
        <f t="shared" si="50"/>
        <v>0</v>
      </c>
      <c r="R831" s="84">
        <f t="shared" si="51"/>
        <v>0</v>
      </c>
      <c r="S831" s="83"/>
    </row>
    <row r="832" spans="1:19" ht="12.75" customHeight="1">
      <c r="A832" s="14">
        <v>825</v>
      </c>
      <c r="B832" s="14" t="s">
        <v>7001</v>
      </c>
      <c r="C832" s="16" t="s">
        <v>229</v>
      </c>
      <c r="D832" s="16" t="s">
        <v>256</v>
      </c>
      <c r="E832" s="14" t="s">
        <v>6922</v>
      </c>
      <c r="F832" s="14" t="s">
        <v>64</v>
      </c>
      <c r="G832" s="83">
        <v>22</v>
      </c>
      <c r="H832" s="83">
        <v>0</v>
      </c>
      <c r="I832" s="83">
        <v>0</v>
      </c>
      <c r="J832" s="83">
        <v>6380000</v>
      </c>
      <c r="K832" s="83">
        <v>0</v>
      </c>
      <c r="L832" s="83">
        <v>0</v>
      </c>
      <c r="M832" s="83">
        <f>G832*290000*0.7</f>
        <v>4466000</v>
      </c>
      <c r="N832" s="83">
        <f t="shared" si="48"/>
        <v>6380000</v>
      </c>
      <c r="O832" s="61">
        <v>6380000</v>
      </c>
      <c r="P832" s="84">
        <f t="shared" si="49"/>
        <v>0</v>
      </c>
      <c r="Q832" s="84">
        <f t="shared" si="50"/>
        <v>0</v>
      </c>
      <c r="R832" s="84">
        <f t="shared" si="51"/>
        <v>0</v>
      </c>
      <c r="S832" s="83"/>
    </row>
    <row r="833" spans="1:19" s="29" customFormat="1" ht="12.75" customHeight="1">
      <c r="A833" s="20">
        <v>826</v>
      </c>
      <c r="B833" s="20" t="s">
        <v>7002</v>
      </c>
      <c r="C833" s="22" t="s">
        <v>1684</v>
      </c>
      <c r="D833" s="22" t="s">
        <v>77</v>
      </c>
      <c r="E833" s="20" t="s">
        <v>6922</v>
      </c>
      <c r="F833" s="20" t="s">
        <v>32</v>
      </c>
      <c r="G833" s="63">
        <v>0</v>
      </c>
      <c r="H833" s="63">
        <v>0</v>
      </c>
      <c r="I833" s="63">
        <v>0</v>
      </c>
      <c r="J833" s="63">
        <v>0</v>
      </c>
      <c r="K833" s="63">
        <v>0</v>
      </c>
      <c r="L833" s="63">
        <v>0</v>
      </c>
      <c r="M833" s="63">
        <v>0</v>
      </c>
      <c r="N833" s="63">
        <f t="shared" si="48"/>
        <v>0</v>
      </c>
      <c r="O833" s="61">
        <v>0</v>
      </c>
      <c r="P833" s="84">
        <f t="shared" si="49"/>
        <v>0</v>
      </c>
      <c r="Q833" s="84">
        <f t="shared" si="50"/>
        <v>0</v>
      </c>
      <c r="R833" s="84">
        <f t="shared" si="51"/>
        <v>0</v>
      </c>
      <c r="S833" s="63" t="s">
        <v>7003</v>
      </c>
    </row>
    <row r="834" spans="1:19" ht="12.75" customHeight="1">
      <c r="A834" s="14">
        <v>827</v>
      </c>
      <c r="B834" s="14" t="s">
        <v>7004</v>
      </c>
      <c r="C834" s="16" t="s">
        <v>473</v>
      </c>
      <c r="D834" s="16" t="s">
        <v>509</v>
      </c>
      <c r="E834" s="14" t="s">
        <v>6922</v>
      </c>
      <c r="F834" s="14" t="s">
        <v>64</v>
      </c>
      <c r="G834" s="83">
        <v>20</v>
      </c>
      <c r="H834" s="83">
        <v>0</v>
      </c>
      <c r="I834" s="83">
        <v>0</v>
      </c>
      <c r="J834" s="83">
        <v>5800000</v>
      </c>
      <c r="K834" s="83">
        <v>0</v>
      </c>
      <c r="L834" s="83">
        <v>0</v>
      </c>
      <c r="M834" s="83">
        <f>G834*290000*0.7</f>
        <v>4059999.9999999995</v>
      </c>
      <c r="N834" s="83">
        <f t="shared" si="48"/>
        <v>5800000</v>
      </c>
      <c r="O834" s="61">
        <v>5800000</v>
      </c>
      <c r="P834" s="84">
        <f t="shared" si="49"/>
        <v>0</v>
      </c>
      <c r="Q834" s="84">
        <f t="shared" si="50"/>
        <v>0</v>
      </c>
      <c r="R834" s="84">
        <f t="shared" si="51"/>
        <v>0</v>
      </c>
      <c r="S834" s="83"/>
    </row>
    <row r="835" spans="1:19">
      <c r="A835" s="14">
        <v>828</v>
      </c>
      <c r="B835" s="14" t="s">
        <v>7005</v>
      </c>
      <c r="C835" s="16" t="s">
        <v>86</v>
      </c>
      <c r="D835" s="16" t="s">
        <v>705</v>
      </c>
      <c r="E835" s="14" t="s">
        <v>7006</v>
      </c>
      <c r="F835" s="14" t="s">
        <v>32</v>
      </c>
      <c r="G835" s="83">
        <v>22</v>
      </c>
      <c r="H835" s="83">
        <v>3</v>
      </c>
      <c r="I835" s="83">
        <v>0</v>
      </c>
      <c r="J835" s="83">
        <v>6380000</v>
      </c>
      <c r="K835" s="83">
        <v>870000</v>
      </c>
      <c r="L835" s="83">
        <v>0</v>
      </c>
      <c r="M835" s="83">
        <v>0</v>
      </c>
      <c r="N835" s="83">
        <f t="shared" si="48"/>
        <v>7250000</v>
      </c>
      <c r="O835" s="61">
        <v>0</v>
      </c>
      <c r="P835" s="84">
        <f t="shared" si="49"/>
        <v>7250000</v>
      </c>
      <c r="Q835" s="84">
        <f t="shared" si="50"/>
        <v>0</v>
      </c>
      <c r="R835" s="84">
        <f t="shared" si="51"/>
        <v>7250000</v>
      </c>
      <c r="S835" s="83"/>
    </row>
    <row r="836" spans="1:19" s="29" customFormat="1" ht="12.75" customHeight="1">
      <c r="A836" s="20">
        <v>829</v>
      </c>
      <c r="B836" s="20" t="s">
        <v>7007</v>
      </c>
      <c r="C836" s="22" t="s">
        <v>86</v>
      </c>
      <c r="D836" s="22" t="s">
        <v>89</v>
      </c>
      <c r="E836" s="20" t="s">
        <v>7006</v>
      </c>
      <c r="F836" s="20" t="s">
        <v>32</v>
      </c>
      <c r="G836" s="63">
        <v>0</v>
      </c>
      <c r="H836" s="63">
        <v>0</v>
      </c>
      <c r="I836" s="63">
        <v>0</v>
      </c>
      <c r="J836" s="63">
        <v>0</v>
      </c>
      <c r="K836" s="63">
        <v>0</v>
      </c>
      <c r="L836" s="63">
        <v>0</v>
      </c>
      <c r="M836" s="63">
        <v>0</v>
      </c>
      <c r="N836" s="63">
        <f t="shared" si="48"/>
        <v>0</v>
      </c>
      <c r="O836" s="61">
        <v>0</v>
      </c>
      <c r="P836" s="84">
        <f t="shared" si="49"/>
        <v>0</v>
      </c>
      <c r="Q836" s="84">
        <f t="shared" si="50"/>
        <v>0</v>
      </c>
      <c r="R836" s="84">
        <f t="shared" si="51"/>
        <v>0</v>
      </c>
      <c r="S836" s="63" t="s">
        <v>7008</v>
      </c>
    </row>
    <row r="837" spans="1:19">
      <c r="A837" s="14">
        <v>830</v>
      </c>
      <c r="B837" s="14" t="s">
        <v>7009</v>
      </c>
      <c r="C837" s="16" t="s">
        <v>7010</v>
      </c>
      <c r="D837" s="16" t="s">
        <v>477</v>
      </c>
      <c r="E837" s="14" t="s">
        <v>7006</v>
      </c>
      <c r="F837" s="14" t="s">
        <v>32</v>
      </c>
      <c r="G837" s="83">
        <v>22</v>
      </c>
      <c r="H837" s="83">
        <v>0</v>
      </c>
      <c r="I837" s="83">
        <v>0</v>
      </c>
      <c r="J837" s="83">
        <v>6380000</v>
      </c>
      <c r="K837" s="83">
        <v>0</v>
      </c>
      <c r="L837" s="83">
        <v>0</v>
      </c>
      <c r="M837" s="83">
        <v>0</v>
      </c>
      <c r="N837" s="83">
        <f t="shared" si="48"/>
        <v>6380000</v>
      </c>
      <c r="O837" s="61">
        <v>0</v>
      </c>
      <c r="P837" s="84">
        <f t="shared" si="49"/>
        <v>6380000</v>
      </c>
      <c r="Q837" s="84">
        <f t="shared" si="50"/>
        <v>0</v>
      </c>
      <c r="R837" s="84">
        <f t="shared" si="51"/>
        <v>6380000</v>
      </c>
      <c r="S837" s="83"/>
    </row>
    <row r="838" spans="1:19" ht="12.75" customHeight="1">
      <c r="A838" s="14">
        <v>831</v>
      </c>
      <c r="B838" s="14" t="s">
        <v>7011</v>
      </c>
      <c r="C838" s="16" t="s">
        <v>7012</v>
      </c>
      <c r="D838" s="16" t="s">
        <v>1071</v>
      </c>
      <c r="E838" s="14" t="s">
        <v>7006</v>
      </c>
      <c r="F838" s="14" t="s">
        <v>32</v>
      </c>
      <c r="G838" s="83">
        <v>20</v>
      </c>
      <c r="H838" s="83">
        <v>0</v>
      </c>
      <c r="I838" s="83">
        <v>0</v>
      </c>
      <c r="J838" s="83">
        <v>5800000</v>
      </c>
      <c r="K838" s="83">
        <v>0</v>
      </c>
      <c r="L838" s="83">
        <v>0</v>
      </c>
      <c r="M838" s="83">
        <v>0</v>
      </c>
      <c r="N838" s="83">
        <f t="shared" si="48"/>
        <v>5800000</v>
      </c>
      <c r="O838" s="61">
        <v>5800000</v>
      </c>
      <c r="P838" s="84">
        <f t="shared" si="49"/>
        <v>0</v>
      </c>
      <c r="Q838" s="84">
        <f t="shared" si="50"/>
        <v>0</v>
      </c>
      <c r="R838" s="84">
        <f t="shared" si="51"/>
        <v>0</v>
      </c>
      <c r="S838" s="83"/>
    </row>
    <row r="839" spans="1:19" ht="12.75" customHeight="1">
      <c r="A839" s="14">
        <v>832</v>
      </c>
      <c r="B839" s="14" t="s">
        <v>7013</v>
      </c>
      <c r="C839" s="16" t="s">
        <v>7014</v>
      </c>
      <c r="D839" s="16" t="s">
        <v>259</v>
      </c>
      <c r="E839" s="14" t="s">
        <v>7006</v>
      </c>
      <c r="F839" s="14" t="s">
        <v>32</v>
      </c>
      <c r="G839" s="83">
        <v>20</v>
      </c>
      <c r="H839" s="83">
        <v>0</v>
      </c>
      <c r="I839" s="83">
        <v>0</v>
      </c>
      <c r="J839" s="83">
        <v>5800000</v>
      </c>
      <c r="K839" s="83">
        <v>0</v>
      </c>
      <c r="L839" s="83">
        <v>0</v>
      </c>
      <c r="M839" s="83">
        <v>0</v>
      </c>
      <c r="N839" s="83">
        <f t="shared" si="48"/>
        <v>5800000</v>
      </c>
      <c r="O839" s="61">
        <v>5800000</v>
      </c>
      <c r="P839" s="84">
        <f t="shared" si="49"/>
        <v>0</v>
      </c>
      <c r="Q839" s="84">
        <f t="shared" si="50"/>
        <v>0</v>
      </c>
      <c r="R839" s="84">
        <f t="shared" si="51"/>
        <v>0</v>
      </c>
      <c r="S839" s="83"/>
    </row>
    <row r="840" spans="1:19" ht="12.75" customHeight="1">
      <c r="A840" s="14">
        <v>833</v>
      </c>
      <c r="B840" s="14" t="s">
        <v>7015</v>
      </c>
      <c r="C840" s="16" t="s">
        <v>7016</v>
      </c>
      <c r="D840" s="16" t="s">
        <v>7017</v>
      </c>
      <c r="E840" s="14" t="s">
        <v>7006</v>
      </c>
      <c r="F840" s="14" t="s">
        <v>64</v>
      </c>
      <c r="G840" s="83">
        <v>22</v>
      </c>
      <c r="H840" s="83">
        <v>0</v>
      </c>
      <c r="I840" s="83">
        <v>0</v>
      </c>
      <c r="J840" s="83">
        <v>6380000</v>
      </c>
      <c r="K840" s="83">
        <v>0</v>
      </c>
      <c r="L840" s="83">
        <v>0</v>
      </c>
      <c r="M840" s="83">
        <f>G840*290000*0.7</f>
        <v>4466000</v>
      </c>
      <c r="N840" s="83">
        <f t="shared" si="48"/>
        <v>6380000</v>
      </c>
      <c r="O840" s="61">
        <v>6380000</v>
      </c>
      <c r="P840" s="84">
        <f t="shared" si="49"/>
        <v>0</v>
      </c>
      <c r="Q840" s="84">
        <f t="shared" si="50"/>
        <v>0</v>
      </c>
      <c r="R840" s="84">
        <f t="shared" si="51"/>
        <v>0</v>
      </c>
      <c r="S840" s="83"/>
    </row>
    <row r="841" spans="1:19" ht="12.75" customHeight="1">
      <c r="A841" s="14">
        <v>834</v>
      </c>
      <c r="B841" s="14" t="s">
        <v>7018</v>
      </c>
      <c r="C841" s="16" t="s">
        <v>1027</v>
      </c>
      <c r="D841" s="16" t="s">
        <v>272</v>
      </c>
      <c r="E841" s="14" t="s">
        <v>7006</v>
      </c>
      <c r="F841" s="14" t="s">
        <v>32</v>
      </c>
      <c r="G841" s="83">
        <v>18</v>
      </c>
      <c r="H841" s="83">
        <v>0</v>
      </c>
      <c r="I841" s="83">
        <v>0</v>
      </c>
      <c r="J841" s="83">
        <v>5220000</v>
      </c>
      <c r="K841" s="83">
        <v>0</v>
      </c>
      <c r="L841" s="83">
        <v>0</v>
      </c>
      <c r="M841" s="83">
        <v>0</v>
      </c>
      <c r="N841" s="83">
        <f t="shared" ref="N841:N904" si="52">J841+K841+L841</f>
        <v>5220000</v>
      </c>
      <c r="O841" s="61">
        <v>5220000</v>
      </c>
      <c r="P841" s="84">
        <f t="shared" ref="P841:P904" si="53">N841-O841</f>
        <v>0</v>
      </c>
      <c r="Q841" s="84">
        <f t="shared" ref="Q841:Q904" si="54">IF(N841-O841&lt;0,O841-N841,0)</f>
        <v>0</v>
      </c>
      <c r="R841" s="84">
        <f t="shared" ref="R841:R904" si="55">IF(N841-O841&gt;0,N841-O841,0)</f>
        <v>0</v>
      </c>
      <c r="S841" s="83"/>
    </row>
    <row r="842" spans="1:19" ht="12.75" customHeight="1">
      <c r="A842" s="14">
        <v>835</v>
      </c>
      <c r="B842" s="14" t="s">
        <v>7019</v>
      </c>
      <c r="C842" s="16" t="s">
        <v>7020</v>
      </c>
      <c r="D842" s="16" t="s">
        <v>1245</v>
      </c>
      <c r="E842" s="14" t="s">
        <v>7006</v>
      </c>
      <c r="F842" s="14" t="s">
        <v>32</v>
      </c>
      <c r="G842" s="83">
        <v>21</v>
      </c>
      <c r="H842" s="83">
        <v>0</v>
      </c>
      <c r="I842" s="83">
        <v>0</v>
      </c>
      <c r="J842" s="83">
        <v>6090000</v>
      </c>
      <c r="K842" s="83">
        <v>0</v>
      </c>
      <c r="L842" s="83">
        <v>0</v>
      </c>
      <c r="M842" s="83">
        <v>0</v>
      </c>
      <c r="N842" s="83">
        <f t="shared" si="52"/>
        <v>6090000</v>
      </c>
      <c r="O842" s="61">
        <v>6090000</v>
      </c>
      <c r="P842" s="84">
        <f t="shared" si="53"/>
        <v>0</v>
      </c>
      <c r="Q842" s="84">
        <f t="shared" si="54"/>
        <v>0</v>
      </c>
      <c r="R842" s="84">
        <f t="shared" si="55"/>
        <v>0</v>
      </c>
      <c r="S842" s="83"/>
    </row>
    <row r="843" spans="1:19" ht="12.75" customHeight="1">
      <c r="A843" s="14">
        <v>836</v>
      </c>
      <c r="B843" s="14" t="s">
        <v>7021</v>
      </c>
      <c r="C843" s="16" t="s">
        <v>422</v>
      </c>
      <c r="D843" s="16" t="s">
        <v>403</v>
      </c>
      <c r="E843" s="14" t="s">
        <v>7006</v>
      </c>
      <c r="F843" s="14" t="s">
        <v>32</v>
      </c>
      <c r="G843" s="83">
        <v>22</v>
      </c>
      <c r="H843" s="83">
        <v>0</v>
      </c>
      <c r="I843" s="83">
        <v>0</v>
      </c>
      <c r="J843" s="83">
        <v>6380000</v>
      </c>
      <c r="K843" s="83">
        <v>0</v>
      </c>
      <c r="L843" s="83">
        <v>0</v>
      </c>
      <c r="M843" s="83">
        <v>0</v>
      </c>
      <c r="N843" s="83">
        <f t="shared" si="52"/>
        <v>6380000</v>
      </c>
      <c r="O843" s="61">
        <v>6380000</v>
      </c>
      <c r="P843" s="84">
        <f t="shared" si="53"/>
        <v>0</v>
      </c>
      <c r="Q843" s="84">
        <f t="shared" si="54"/>
        <v>0</v>
      </c>
      <c r="R843" s="84">
        <f t="shared" si="55"/>
        <v>0</v>
      </c>
      <c r="S843" s="83"/>
    </row>
    <row r="844" spans="1:19" ht="12.75" customHeight="1">
      <c r="A844" s="14">
        <v>837</v>
      </c>
      <c r="B844" s="14" t="s">
        <v>7022</v>
      </c>
      <c r="C844" s="16" t="s">
        <v>511</v>
      </c>
      <c r="D844" s="16" t="s">
        <v>309</v>
      </c>
      <c r="E844" s="14" t="s">
        <v>7006</v>
      </c>
      <c r="F844" s="14" t="s">
        <v>32</v>
      </c>
      <c r="G844" s="83">
        <v>21</v>
      </c>
      <c r="H844" s="83">
        <v>0</v>
      </c>
      <c r="I844" s="83">
        <v>0</v>
      </c>
      <c r="J844" s="83">
        <v>6090000</v>
      </c>
      <c r="K844" s="83">
        <v>0</v>
      </c>
      <c r="L844" s="83">
        <v>0</v>
      </c>
      <c r="M844" s="83">
        <v>0</v>
      </c>
      <c r="N844" s="83">
        <f t="shared" si="52"/>
        <v>6090000</v>
      </c>
      <c r="O844" s="61">
        <v>6090000</v>
      </c>
      <c r="P844" s="84">
        <f t="shared" si="53"/>
        <v>0</v>
      </c>
      <c r="Q844" s="84">
        <f t="shared" si="54"/>
        <v>0</v>
      </c>
      <c r="R844" s="84">
        <f t="shared" si="55"/>
        <v>0</v>
      </c>
      <c r="S844" s="83"/>
    </row>
    <row r="845" spans="1:19">
      <c r="A845" s="14">
        <v>838</v>
      </c>
      <c r="B845" s="14" t="s">
        <v>7023</v>
      </c>
      <c r="C845" s="16" t="s">
        <v>524</v>
      </c>
      <c r="D845" s="16" t="s">
        <v>70</v>
      </c>
      <c r="E845" s="14" t="s">
        <v>7006</v>
      </c>
      <c r="F845" s="14" t="s">
        <v>32</v>
      </c>
      <c r="G845" s="83">
        <v>21</v>
      </c>
      <c r="H845" s="83">
        <v>0</v>
      </c>
      <c r="I845" s="83">
        <v>0</v>
      </c>
      <c r="J845" s="83">
        <v>6090000</v>
      </c>
      <c r="K845" s="83">
        <v>0</v>
      </c>
      <c r="L845" s="83">
        <v>0</v>
      </c>
      <c r="M845" s="83">
        <v>0</v>
      </c>
      <c r="N845" s="83">
        <f t="shared" si="52"/>
        <v>6090000</v>
      </c>
      <c r="O845" s="61">
        <v>0</v>
      </c>
      <c r="P845" s="84">
        <f t="shared" si="53"/>
        <v>6090000</v>
      </c>
      <c r="Q845" s="84">
        <f t="shared" si="54"/>
        <v>0</v>
      </c>
      <c r="R845" s="84">
        <f t="shared" si="55"/>
        <v>6090000</v>
      </c>
      <c r="S845" s="83"/>
    </row>
    <row r="846" spans="1:19" ht="12.75" customHeight="1">
      <c r="A846" s="14">
        <v>839</v>
      </c>
      <c r="B846" s="14" t="s">
        <v>7024</v>
      </c>
      <c r="C846" s="16" t="s">
        <v>7025</v>
      </c>
      <c r="D846" s="16" t="s">
        <v>192</v>
      </c>
      <c r="E846" s="14" t="s">
        <v>7006</v>
      </c>
      <c r="F846" s="14" t="s">
        <v>32</v>
      </c>
      <c r="G846" s="83">
        <v>21</v>
      </c>
      <c r="H846" s="83">
        <v>0</v>
      </c>
      <c r="I846" s="83">
        <v>3</v>
      </c>
      <c r="J846" s="83">
        <v>6090000</v>
      </c>
      <c r="K846" s="83">
        <v>0</v>
      </c>
      <c r="L846" s="83">
        <v>870000</v>
      </c>
      <c r="M846" s="83">
        <v>0</v>
      </c>
      <c r="N846" s="83">
        <f t="shared" si="52"/>
        <v>6960000</v>
      </c>
      <c r="O846" s="61">
        <v>6960000</v>
      </c>
      <c r="P846" s="84">
        <f t="shared" si="53"/>
        <v>0</v>
      </c>
      <c r="Q846" s="84">
        <f t="shared" si="54"/>
        <v>0</v>
      </c>
      <c r="R846" s="84">
        <f t="shared" si="55"/>
        <v>0</v>
      </c>
      <c r="S846" s="83"/>
    </row>
    <row r="847" spans="1:19" ht="12.75" customHeight="1">
      <c r="A847" s="14">
        <v>840</v>
      </c>
      <c r="B847" s="14" t="s">
        <v>7026</v>
      </c>
      <c r="C847" s="16" t="s">
        <v>1027</v>
      </c>
      <c r="D847" s="16" t="s">
        <v>481</v>
      </c>
      <c r="E847" s="14" t="s">
        <v>7006</v>
      </c>
      <c r="F847" s="14" t="s">
        <v>32</v>
      </c>
      <c r="G847" s="83">
        <v>22</v>
      </c>
      <c r="H847" s="83">
        <v>0</v>
      </c>
      <c r="I847" s="83">
        <v>0</v>
      </c>
      <c r="J847" s="83">
        <v>6380000</v>
      </c>
      <c r="K847" s="83">
        <v>0</v>
      </c>
      <c r="L847" s="83">
        <v>0</v>
      </c>
      <c r="M847" s="83">
        <v>0</v>
      </c>
      <c r="N847" s="83">
        <f t="shared" si="52"/>
        <v>6380000</v>
      </c>
      <c r="O847" s="61">
        <v>6380000</v>
      </c>
      <c r="P847" s="84">
        <f t="shared" si="53"/>
        <v>0</v>
      </c>
      <c r="Q847" s="84">
        <f t="shared" si="54"/>
        <v>0</v>
      </c>
      <c r="R847" s="84">
        <f t="shared" si="55"/>
        <v>0</v>
      </c>
      <c r="S847" s="83"/>
    </row>
    <row r="848" spans="1:19" ht="12.75" customHeight="1">
      <c r="A848" s="14">
        <v>841</v>
      </c>
      <c r="B848" s="14" t="s">
        <v>7027</v>
      </c>
      <c r="C848" s="16" t="s">
        <v>1353</v>
      </c>
      <c r="D848" s="16" t="s">
        <v>751</v>
      </c>
      <c r="E848" s="14" t="s">
        <v>7006</v>
      </c>
      <c r="F848" s="14" t="s">
        <v>32</v>
      </c>
      <c r="G848" s="83">
        <v>22</v>
      </c>
      <c r="H848" s="83">
        <v>0</v>
      </c>
      <c r="I848" s="83">
        <v>0</v>
      </c>
      <c r="J848" s="83">
        <v>6380000</v>
      </c>
      <c r="K848" s="83">
        <v>0</v>
      </c>
      <c r="L848" s="83">
        <v>0</v>
      </c>
      <c r="M848" s="83">
        <v>0</v>
      </c>
      <c r="N848" s="83">
        <f t="shared" si="52"/>
        <v>6380000</v>
      </c>
      <c r="O848" s="61">
        <v>6380000</v>
      </c>
      <c r="P848" s="84">
        <f t="shared" si="53"/>
        <v>0</v>
      </c>
      <c r="Q848" s="84">
        <f t="shared" si="54"/>
        <v>0</v>
      </c>
      <c r="R848" s="84">
        <f t="shared" si="55"/>
        <v>0</v>
      </c>
      <c r="S848" s="83"/>
    </row>
    <row r="849" spans="1:19">
      <c r="A849" s="14">
        <v>842</v>
      </c>
      <c r="B849" s="14" t="s">
        <v>7028</v>
      </c>
      <c r="C849" s="16" t="s">
        <v>4979</v>
      </c>
      <c r="D849" s="16" t="s">
        <v>412</v>
      </c>
      <c r="E849" s="14" t="s">
        <v>7006</v>
      </c>
      <c r="F849" s="14" t="s">
        <v>32</v>
      </c>
      <c r="G849" s="83">
        <v>16</v>
      </c>
      <c r="H849" s="83">
        <v>0</v>
      </c>
      <c r="I849" s="83">
        <v>0</v>
      </c>
      <c r="J849" s="83">
        <v>4640000</v>
      </c>
      <c r="K849" s="83">
        <v>0</v>
      </c>
      <c r="L849" s="83">
        <v>0</v>
      </c>
      <c r="M849" s="83">
        <v>0</v>
      </c>
      <c r="N849" s="83">
        <f t="shared" si="52"/>
        <v>4640000</v>
      </c>
      <c r="O849" s="61">
        <v>0</v>
      </c>
      <c r="P849" s="84">
        <f t="shared" si="53"/>
        <v>4640000</v>
      </c>
      <c r="Q849" s="84">
        <f t="shared" si="54"/>
        <v>0</v>
      </c>
      <c r="R849" s="84">
        <f t="shared" si="55"/>
        <v>4640000</v>
      </c>
      <c r="S849" s="83"/>
    </row>
    <row r="850" spans="1:19" ht="12.75" customHeight="1">
      <c r="A850" s="14">
        <v>843</v>
      </c>
      <c r="B850" s="14" t="s">
        <v>7029</v>
      </c>
      <c r="C850" s="16" t="s">
        <v>7030</v>
      </c>
      <c r="D850" s="16" t="s">
        <v>1138</v>
      </c>
      <c r="E850" s="14" t="s">
        <v>7006</v>
      </c>
      <c r="F850" s="14" t="s">
        <v>32</v>
      </c>
      <c r="G850" s="83">
        <v>18</v>
      </c>
      <c r="H850" s="83">
        <v>6</v>
      </c>
      <c r="I850" s="83">
        <v>0</v>
      </c>
      <c r="J850" s="83">
        <v>5220000</v>
      </c>
      <c r="K850" s="83">
        <v>1740000</v>
      </c>
      <c r="L850" s="83">
        <v>0</v>
      </c>
      <c r="M850" s="83">
        <v>0</v>
      </c>
      <c r="N850" s="83">
        <f t="shared" si="52"/>
        <v>6960000</v>
      </c>
      <c r="O850" s="61">
        <v>6960000</v>
      </c>
      <c r="P850" s="84">
        <f t="shared" si="53"/>
        <v>0</v>
      </c>
      <c r="Q850" s="84">
        <f t="shared" si="54"/>
        <v>0</v>
      </c>
      <c r="R850" s="84">
        <f t="shared" si="55"/>
        <v>0</v>
      </c>
      <c r="S850" s="83"/>
    </row>
    <row r="851" spans="1:19">
      <c r="A851" s="14">
        <v>844</v>
      </c>
      <c r="B851" s="14" t="s">
        <v>7031</v>
      </c>
      <c r="C851" s="16" t="s">
        <v>3134</v>
      </c>
      <c r="D851" s="16" t="s">
        <v>304</v>
      </c>
      <c r="E851" s="14" t="s">
        <v>7006</v>
      </c>
      <c r="F851" s="14" t="s">
        <v>32</v>
      </c>
      <c r="G851" s="83">
        <v>16</v>
      </c>
      <c r="H851" s="83">
        <v>0</v>
      </c>
      <c r="I851" s="83">
        <v>0</v>
      </c>
      <c r="J851" s="83">
        <v>4640000</v>
      </c>
      <c r="K851" s="83">
        <v>0</v>
      </c>
      <c r="L851" s="83">
        <v>0</v>
      </c>
      <c r="M851" s="83">
        <v>0</v>
      </c>
      <c r="N851" s="83">
        <f t="shared" si="52"/>
        <v>4640000</v>
      </c>
      <c r="O851" s="61">
        <v>0</v>
      </c>
      <c r="P851" s="84">
        <f t="shared" si="53"/>
        <v>4640000</v>
      </c>
      <c r="Q851" s="84">
        <f t="shared" si="54"/>
        <v>0</v>
      </c>
      <c r="R851" s="84">
        <f t="shared" si="55"/>
        <v>4640000</v>
      </c>
      <c r="S851" s="83"/>
    </row>
    <row r="852" spans="1:19" ht="12.75" customHeight="1">
      <c r="A852" s="14">
        <v>845</v>
      </c>
      <c r="B852" s="14" t="s">
        <v>7032</v>
      </c>
      <c r="C852" s="16" t="s">
        <v>514</v>
      </c>
      <c r="D852" s="16" t="s">
        <v>262</v>
      </c>
      <c r="E852" s="14" t="s">
        <v>7006</v>
      </c>
      <c r="F852" s="14" t="s">
        <v>32</v>
      </c>
      <c r="G852" s="83">
        <v>20</v>
      </c>
      <c r="H852" s="83">
        <v>0</v>
      </c>
      <c r="I852" s="83">
        <v>0</v>
      </c>
      <c r="J852" s="83">
        <v>5800000</v>
      </c>
      <c r="K852" s="83">
        <v>0</v>
      </c>
      <c r="L852" s="83">
        <v>0</v>
      </c>
      <c r="M852" s="83">
        <v>0</v>
      </c>
      <c r="N852" s="83">
        <f t="shared" si="52"/>
        <v>5800000</v>
      </c>
      <c r="O852" s="61">
        <v>5800000</v>
      </c>
      <c r="P852" s="84">
        <f t="shared" si="53"/>
        <v>0</v>
      </c>
      <c r="Q852" s="84">
        <f t="shared" si="54"/>
        <v>0</v>
      </c>
      <c r="R852" s="84">
        <f t="shared" si="55"/>
        <v>0</v>
      </c>
      <c r="S852" s="83"/>
    </row>
    <row r="853" spans="1:19" ht="12.75" customHeight="1">
      <c r="A853" s="14">
        <v>846</v>
      </c>
      <c r="B853" s="14" t="s">
        <v>7033</v>
      </c>
      <c r="C853" s="16" t="s">
        <v>416</v>
      </c>
      <c r="D853" s="16" t="s">
        <v>135</v>
      </c>
      <c r="E853" s="14" t="s">
        <v>7006</v>
      </c>
      <c r="F853" s="14" t="s">
        <v>64</v>
      </c>
      <c r="G853" s="83">
        <v>22</v>
      </c>
      <c r="H853" s="83">
        <v>0</v>
      </c>
      <c r="I853" s="83">
        <v>0</v>
      </c>
      <c r="J853" s="83">
        <v>6380000</v>
      </c>
      <c r="K853" s="83">
        <v>0</v>
      </c>
      <c r="L853" s="83">
        <v>0</v>
      </c>
      <c r="M853" s="83">
        <f>G853*290000*0.7</f>
        <v>4466000</v>
      </c>
      <c r="N853" s="83">
        <f t="shared" si="52"/>
        <v>6380000</v>
      </c>
      <c r="O853" s="61">
        <v>6380000</v>
      </c>
      <c r="P853" s="84">
        <f t="shared" si="53"/>
        <v>0</v>
      </c>
      <c r="Q853" s="84">
        <f t="shared" si="54"/>
        <v>0</v>
      </c>
      <c r="R853" s="84">
        <f t="shared" si="55"/>
        <v>0</v>
      </c>
      <c r="S853" s="83"/>
    </row>
    <row r="854" spans="1:19" ht="12.75" customHeight="1">
      <c r="A854" s="14">
        <v>847</v>
      </c>
      <c r="B854" s="14" t="s">
        <v>7034</v>
      </c>
      <c r="C854" s="16" t="s">
        <v>7035</v>
      </c>
      <c r="D854" s="16" t="s">
        <v>36</v>
      </c>
      <c r="E854" s="14" t="s">
        <v>7006</v>
      </c>
      <c r="F854" s="14" t="s">
        <v>32</v>
      </c>
      <c r="G854" s="83">
        <v>19</v>
      </c>
      <c r="H854" s="83">
        <v>0</v>
      </c>
      <c r="I854" s="83">
        <v>0</v>
      </c>
      <c r="J854" s="83">
        <v>5510000</v>
      </c>
      <c r="K854" s="83">
        <v>0</v>
      </c>
      <c r="L854" s="83">
        <v>0</v>
      </c>
      <c r="M854" s="83">
        <v>0</v>
      </c>
      <c r="N854" s="83">
        <f t="shared" si="52"/>
        <v>5510000</v>
      </c>
      <c r="O854" s="61">
        <v>5510000</v>
      </c>
      <c r="P854" s="84">
        <f t="shared" si="53"/>
        <v>0</v>
      </c>
      <c r="Q854" s="84">
        <f t="shared" si="54"/>
        <v>0</v>
      </c>
      <c r="R854" s="84">
        <f t="shared" si="55"/>
        <v>0</v>
      </c>
      <c r="S854" s="83"/>
    </row>
    <row r="855" spans="1:19" ht="12.75" customHeight="1">
      <c r="A855" s="14">
        <v>848</v>
      </c>
      <c r="B855" s="14" t="s">
        <v>7036</v>
      </c>
      <c r="C855" s="16" t="s">
        <v>7037</v>
      </c>
      <c r="D855" s="16" t="s">
        <v>3410</v>
      </c>
      <c r="E855" s="14" t="s">
        <v>7006</v>
      </c>
      <c r="F855" s="14" t="s">
        <v>32</v>
      </c>
      <c r="G855" s="83">
        <v>22</v>
      </c>
      <c r="H855" s="83">
        <v>0</v>
      </c>
      <c r="I855" s="83">
        <v>0</v>
      </c>
      <c r="J855" s="83">
        <v>6380000</v>
      </c>
      <c r="K855" s="83">
        <v>0</v>
      </c>
      <c r="L855" s="83">
        <v>0</v>
      </c>
      <c r="M855" s="83">
        <v>0</v>
      </c>
      <c r="N855" s="83">
        <f t="shared" si="52"/>
        <v>6380000</v>
      </c>
      <c r="O855" s="61">
        <v>6380000</v>
      </c>
      <c r="P855" s="84">
        <f t="shared" si="53"/>
        <v>0</v>
      </c>
      <c r="Q855" s="84">
        <f t="shared" si="54"/>
        <v>0</v>
      </c>
      <c r="R855" s="84">
        <f t="shared" si="55"/>
        <v>0</v>
      </c>
      <c r="S855" s="83"/>
    </row>
    <row r="856" spans="1:19" ht="12.75" customHeight="1">
      <c r="A856" s="14">
        <v>849</v>
      </c>
      <c r="B856" s="14" t="s">
        <v>7038</v>
      </c>
      <c r="C856" s="16" t="s">
        <v>7039</v>
      </c>
      <c r="D856" s="16" t="s">
        <v>344</v>
      </c>
      <c r="E856" s="14" t="s">
        <v>7006</v>
      </c>
      <c r="F856" s="14" t="s">
        <v>32</v>
      </c>
      <c r="G856" s="83">
        <v>22</v>
      </c>
      <c r="H856" s="83">
        <v>0</v>
      </c>
      <c r="I856" s="83">
        <v>0</v>
      </c>
      <c r="J856" s="83">
        <v>6380000</v>
      </c>
      <c r="K856" s="83">
        <v>0</v>
      </c>
      <c r="L856" s="83">
        <v>0</v>
      </c>
      <c r="M856" s="83">
        <v>0</v>
      </c>
      <c r="N856" s="83">
        <f t="shared" si="52"/>
        <v>6380000</v>
      </c>
      <c r="O856" s="61">
        <v>6380000</v>
      </c>
      <c r="P856" s="84">
        <f t="shared" si="53"/>
        <v>0</v>
      </c>
      <c r="Q856" s="84">
        <f t="shared" si="54"/>
        <v>0</v>
      </c>
      <c r="R856" s="84">
        <f t="shared" si="55"/>
        <v>0</v>
      </c>
      <c r="S856" s="83"/>
    </row>
    <row r="857" spans="1:19">
      <c r="A857" s="14">
        <v>850</v>
      </c>
      <c r="B857" s="14" t="s">
        <v>7040</v>
      </c>
      <c r="C857" s="16" t="s">
        <v>2303</v>
      </c>
      <c r="D857" s="16" t="s">
        <v>360</v>
      </c>
      <c r="E857" s="14" t="s">
        <v>7006</v>
      </c>
      <c r="F857" s="14" t="s">
        <v>32</v>
      </c>
      <c r="G857" s="83">
        <v>16</v>
      </c>
      <c r="H857" s="83">
        <v>0</v>
      </c>
      <c r="I857" s="83">
        <v>0</v>
      </c>
      <c r="J857" s="83">
        <v>4640000</v>
      </c>
      <c r="K857" s="83">
        <v>0</v>
      </c>
      <c r="L857" s="83">
        <v>0</v>
      </c>
      <c r="M857" s="83">
        <v>0</v>
      </c>
      <c r="N857" s="83">
        <f t="shared" si="52"/>
        <v>4640000</v>
      </c>
      <c r="O857" s="61">
        <v>0</v>
      </c>
      <c r="P857" s="84">
        <f t="shared" si="53"/>
        <v>4640000</v>
      </c>
      <c r="Q857" s="84">
        <f t="shared" si="54"/>
        <v>0</v>
      </c>
      <c r="R857" s="84">
        <f t="shared" si="55"/>
        <v>4640000</v>
      </c>
      <c r="S857" s="83"/>
    </row>
    <row r="858" spans="1:19" ht="12.75" customHeight="1">
      <c r="A858" s="14">
        <v>851</v>
      </c>
      <c r="B858" s="14" t="s">
        <v>7041</v>
      </c>
      <c r="C858" s="16" t="s">
        <v>1040</v>
      </c>
      <c r="D858" s="16" t="s">
        <v>36</v>
      </c>
      <c r="E858" s="14" t="s">
        <v>7006</v>
      </c>
      <c r="F858" s="14" t="s">
        <v>32</v>
      </c>
      <c r="G858" s="83">
        <v>20</v>
      </c>
      <c r="H858" s="83">
        <v>0</v>
      </c>
      <c r="I858" s="83">
        <v>0</v>
      </c>
      <c r="J858" s="83">
        <v>5800000</v>
      </c>
      <c r="K858" s="83">
        <v>0</v>
      </c>
      <c r="L858" s="83">
        <v>0</v>
      </c>
      <c r="M858" s="83">
        <v>0</v>
      </c>
      <c r="N858" s="83">
        <f t="shared" si="52"/>
        <v>5800000</v>
      </c>
      <c r="O858" s="61">
        <v>5800000</v>
      </c>
      <c r="P858" s="84">
        <f t="shared" si="53"/>
        <v>0</v>
      </c>
      <c r="Q858" s="84">
        <f t="shared" si="54"/>
        <v>0</v>
      </c>
      <c r="R858" s="84">
        <f t="shared" si="55"/>
        <v>0</v>
      </c>
      <c r="S858" s="83"/>
    </row>
    <row r="859" spans="1:19" ht="12.75" customHeight="1">
      <c r="A859" s="14">
        <v>852</v>
      </c>
      <c r="B859" s="14" t="s">
        <v>7042</v>
      </c>
      <c r="C859" s="16" t="s">
        <v>2758</v>
      </c>
      <c r="D859" s="16" t="s">
        <v>135</v>
      </c>
      <c r="E859" s="14" t="s">
        <v>7006</v>
      </c>
      <c r="F859" s="14" t="s">
        <v>32</v>
      </c>
      <c r="G859" s="83">
        <v>18</v>
      </c>
      <c r="H859" s="83">
        <v>0</v>
      </c>
      <c r="I859" s="83">
        <v>0</v>
      </c>
      <c r="J859" s="83">
        <v>5220000</v>
      </c>
      <c r="K859" s="83">
        <v>0</v>
      </c>
      <c r="L859" s="83">
        <v>0</v>
      </c>
      <c r="M859" s="83">
        <v>0</v>
      </c>
      <c r="N859" s="83">
        <f t="shared" si="52"/>
        <v>5220000</v>
      </c>
      <c r="O859" s="61">
        <v>5220000</v>
      </c>
      <c r="P859" s="84">
        <f t="shared" si="53"/>
        <v>0</v>
      </c>
      <c r="Q859" s="84">
        <f t="shared" si="54"/>
        <v>0</v>
      </c>
      <c r="R859" s="84">
        <f t="shared" si="55"/>
        <v>0</v>
      </c>
      <c r="S859" s="83"/>
    </row>
    <row r="860" spans="1:19" ht="12.75" customHeight="1">
      <c r="A860" s="14">
        <v>853</v>
      </c>
      <c r="B860" s="14" t="s">
        <v>7043</v>
      </c>
      <c r="C860" s="16" t="s">
        <v>7044</v>
      </c>
      <c r="D860" s="16" t="s">
        <v>610</v>
      </c>
      <c r="E860" s="14" t="s">
        <v>7006</v>
      </c>
      <c r="F860" s="14" t="s">
        <v>32</v>
      </c>
      <c r="G860" s="83">
        <v>20</v>
      </c>
      <c r="H860" s="83">
        <v>0</v>
      </c>
      <c r="I860" s="83">
        <v>0</v>
      </c>
      <c r="J860" s="83">
        <v>5800000</v>
      </c>
      <c r="K860" s="83">
        <v>0</v>
      </c>
      <c r="L860" s="83">
        <v>0</v>
      </c>
      <c r="M860" s="83">
        <v>0</v>
      </c>
      <c r="N860" s="83">
        <f t="shared" si="52"/>
        <v>5800000</v>
      </c>
      <c r="O860" s="61">
        <v>5800000</v>
      </c>
      <c r="P860" s="84">
        <f t="shared" si="53"/>
        <v>0</v>
      </c>
      <c r="Q860" s="84">
        <f t="shared" si="54"/>
        <v>0</v>
      </c>
      <c r="R860" s="84">
        <f t="shared" si="55"/>
        <v>0</v>
      </c>
      <c r="S860" s="83"/>
    </row>
    <row r="861" spans="1:19" ht="12.75" customHeight="1">
      <c r="A861" s="14">
        <v>854</v>
      </c>
      <c r="B861" s="14" t="s">
        <v>7045</v>
      </c>
      <c r="C861" s="16" t="s">
        <v>274</v>
      </c>
      <c r="D861" s="16" t="s">
        <v>705</v>
      </c>
      <c r="E861" s="14" t="s">
        <v>7006</v>
      </c>
      <c r="F861" s="14" t="s">
        <v>32</v>
      </c>
      <c r="G861" s="83">
        <v>20</v>
      </c>
      <c r="H861" s="83">
        <v>3</v>
      </c>
      <c r="I861" s="83">
        <v>0</v>
      </c>
      <c r="J861" s="83">
        <v>5800000</v>
      </c>
      <c r="K861" s="83">
        <v>870000</v>
      </c>
      <c r="L861" s="83">
        <v>0</v>
      </c>
      <c r="M861" s="83">
        <v>0</v>
      </c>
      <c r="N861" s="83">
        <f t="shared" si="52"/>
        <v>6670000</v>
      </c>
      <c r="O861" s="61">
        <v>6670000</v>
      </c>
      <c r="P861" s="84">
        <f t="shared" si="53"/>
        <v>0</v>
      </c>
      <c r="Q861" s="84">
        <f t="shared" si="54"/>
        <v>0</v>
      </c>
      <c r="R861" s="84">
        <f t="shared" si="55"/>
        <v>0</v>
      </c>
      <c r="S861" s="83"/>
    </row>
    <row r="862" spans="1:19" ht="12.75" customHeight="1">
      <c r="A862" s="14">
        <v>855</v>
      </c>
      <c r="B862" s="14" t="s">
        <v>7046</v>
      </c>
      <c r="C862" s="16" t="s">
        <v>7047</v>
      </c>
      <c r="D862" s="16" t="s">
        <v>304</v>
      </c>
      <c r="E862" s="14" t="s">
        <v>7006</v>
      </c>
      <c r="F862" s="14" t="s">
        <v>32</v>
      </c>
      <c r="G862" s="83">
        <v>18</v>
      </c>
      <c r="H862" s="83">
        <v>0</v>
      </c>
      <c r="I862" s="83">
        <v>0</v>
      </c>
      <c r="J862" s="83">
        <v>5220000</v>
      </c>
      <c r="K862" s="83">
        <v>0</v>
      </c>
      <c r="L862" s="83">
        <v>0</v>
      </c>
      <c r="M862" s="83">
        <v>0</v>
      </c>
      <c r="N862" s="83">
        <f t="shared" si="52"/>
        <v>5220000</v>
      </c>
      <c r="O862" s="61">
        <v>5220000</v>
      </c>
      <c r="P862" s="84">
        <f t="shared" si="53"/>
        <v>0</v>
      </c>
      <c r="Q862" s="84">
        <f t="shared" si="54"/>
        <v>0</v>
      </c>
      <c r="R862" s="84">
        <f t="shared" si="55"/>
        <v>0</v>
      </c>
      <c r="S862" s="83"/>
    </row>
    <row r="863" spans="1:19" ht="12.75" customHeight="1">
      <c r="A863" s="14">
        <v>856</v>
      </c>
      <c r="B863" s="14" t="s">
        <v>7048</v>
      </c>
      <c r="C863" s="16" t="s">
        <v>7049</v>
      </c>
      <c r="D863" s="16" t="s">
        <v>67</v>
      </c>
      <c r="E863" s="14" t="s">
        <v>7006</v>
      </c>
      <c r="F863" s="14" t="s">
        <v>32</v>
      </c>
      <c r="G863" s="83">
        <v>20</v>
      </c>
      <c r="H863" s="83">
        <v>0</v>
      </c>
      <c r="I863" s="83">
        <v>0</v>
      </c>
      <c r="J863" s="83">
        <v>5800000</v>
      </c>
      <c r="K863" s="83">
        <v>0</v>
      </c>
      <c r="L863" s="83">
        <v>0</v>
      </c>
      <c r="M863" s="83">
        <v>0</v>
      </c>
      <c r="N863" s="83">
        <f t="shared" si="52"/>
        <v>5800000</v>
      </c>
      <c r="O863" s="61">
        <v>5800000</v>
      </c>
      <c r="P863" s="84">
        <f t="shared" si="53"/>
        <v>0</v>
      </c>
      <c r="Q863" s="84">
        <f t="shared" si="54"/>
        <v>0</v>
      </c>
      <c r="R863" s="84">
        <f t="shared" si="55"/>
        <v>0</v>
      </c>
      <c r="S863" s="83"/>
    </row>
    <row r="864" spans="1:19" ht="12.75" customHeight="1">
      <c r="A864" s="14">
        <v>857</v>
      </c>
      <c r="B864" s="14" t="s">
        <v>7050</v>
      </c>
      <c r="C864" s="16" t="s">
        <v>7051</v>
      </c>
      <c r="D864" s="16" t="s">
        <v>142</v>
      </c>
      <c r="E864" s="14" t="s">
        <v>7006</v>
      </c>
      <c r="F864" s="14" t="s">
        <v>32</v>
      </c>
      <c r="G864" s="83">
        <v>22</v>
      </c>
      <c r="H864" s="83">
        <v>0</v>
      </c>
      <c r="I864" s="83">
        <v>0</v>
      </c>
      <c r="J864" s="83">
        <v>6380000</v>
      </c>
      <c r="K864" s="83">
        <v>0</v>
      </c>
      <c r="L864" s="83">
        <v>0</v>
      </c>
      <c r="M864" s="83">
        <v>0</v>
      </c>
      <c r="N864" s="83">
        <f t="shared" si="52"/>
        <v>6380000</v>
      </c>
      <c r="O864" s="61">
        <v>12760000</v>
      </c>
      <c r="P864" s="84">
        <f t="shared" si="53"/>
        <v>-6380000</v>
      </c>
      <c r="Q864" s="84">
        <f t="shared" si="54"/>
        <v>6380000</v>
      </c>
      <c r="R864" s="84">
        <f t="shared" si="55"/>
        <v>0</v>
      </c>
      <c r="S864" s="83"/>
    </row>
    <row r="865" spans="1:19" ht="12.75" customHeight="1">
      <c r="A865" s="14">
        <v>858</v>
      </c>
      <c r="B865" s="14" t="s">
        <v>7052</v>
      </c>
      <c r="C865" s="16" t="s">
        <v>141</v>
      </c>
      <c r="D865" s="16" t="s">
        <v>192</v>
      </c>
      <c r="E865" s="14" t="s">
        <v>7006</v>
      </c>
      <c r="F865" s="14" t="s">
        <v>32</v>
      </c>
      <c r="G865" s="83">
        <v>20</v>
      </c>
      <c r="H865" s="83">
        <v>0</v>
      </c>
      <c r="I865" s="83">
        <v>0</v>
      </c>
      <c r="J865" s="83">
        <v>5800000</v>
      </c>
      <c r="K865" s="83">
        <v>0</v>
      </c>
      <c r="L865" s="83">
        <v>0</v>
      </c>
      <c r="M865" s="83">
        <v>0</v>
      </c>
      <c r="N865" s="83">
        <f t="shared" si="52"/>
        <v>5800000</v>
      </c>
      <c r="O865" s="61">
        <v>5800000</v>
      </c>
      <c r="P865" s="84">
        <f t="shared" si="53"/>
        <v>0</v>
      </c>
      <c r="Q865" s="84">
        <f t="shared" si="54"/>
        <v>0</v>
      </c>
      <c r="R865" s="84">
        <f t="shared" si="55"/>
        <v>0</v>
      </c>
      <c r="S865" s="83"/>
    </row>
    <row r="866" spans="1:19" ht="12.75" customHeight="1">
      <c r="A866" s="14">
        <v>859</v>
      </c>
      <c r="B866" s="14" t="s">
        <v>7053</v>
      </c>
      <c r="C866" s="16" t="s">
        <v>7054</v>
      </c>
      <c r="D866" s="16" t="s">
        <v>1407</v>
      </c>
      <c r="E866" s="14" t="s">
        <v>7006</v>
      </c>
      <c r="F866" s="14" t="s">
        <v>64</v>
      </c>
      <c r="G866" s="83">
        <v>19</v>
      </c>
      <c r="H866" s="83">
        <v>3</v>
      </c>
      <c r="I866" s="83">
        <v>0</v>
      </c>
      <c r="J866" s="83">
        <v>5510000</v>
      </c>
      <c r="K866" s="83">
        <v>870000</v>
      </c>
      <c r="L866" s="83">
        <v>0</v>
      </c>
      <c r="M866" s="83">
        <f>G866*290000*0.7</f>
        <v>3856999.9999999995</v>
      </c>
      <c r="N866" s="83">
        <f t="shared" si="52"/>
        <v>6380000</v>
      </c>
      <c r="O866" s="61">
        <v>6380000</v>
      </c>
      <c r="P866" s="84">
        <f t="shared" si="53"/>
        <v>0</v>
      </c>
      <c r="Q866" s="84">
        <f t="shared" si="54"/>
        <v>0</v>
      </c>
      <c r="R866" s="84">
        <f t="shared" si="55"/>
        <v>0</v>
      </c>
      <c r="S866" s="83"/>
    </row>
    <row r="867" spans="1:19">
      <c r="A867" s="14">
        <v>860</v>
      </c>
      <c r="B867" s="14" t="s">
        <v>7055</v>
      </c>
      <c r="C867" s="16" t="s">
        <v>7056</v>
      </c>
      <c r="D867" s="16" t="s">
        <v>610</v>
      </c>
      <c r="E867" s="14" t="s">
        <v>7006</v>
      </c>
      <c r="F867" s="14" t="s">
        <v>32</v>
      </c>
      <c r="G867" s="83">
        <v>18</v>
      </c>
      <c r="H867" s="83">
        <v>0</v>
      </c>
      <c r="I867" s="83">
        <v>0</v>
      </c>
      <c r="J867" s="83">
        <v>5220000</v>
      </c>
      <c r="K867" s="83">
        <v>0</v>
      </c>
      <c r="L867" s="83">
        <v>0</v>
      </c>
      <c r="M867" s="83">
        <v>0</v>
      </c>
      <c r="N867" s="83">
        <f t="shared" si="52"/>
        <v>5220000</v>
      </c>
      <c r="O867" s="61">
        <v>0</v>
      </c>
      <c r="P867" s="84">
        <f t="shared" si="53"/>
        <v>5220000</v>
      </c>
      <c r="Q867" s="84">
        <f t="shared" si="54"/>
        <v>0</v>
      </c>
      <c r="R867" s="84">
        <f t="shared" si="55"/>
        <v>5220000</v>
      </c>
      <c r="S867" s="83"/>
    </row>
    <row r="868" spans="1:19" ht="12.75" customHeight="1">
      <c r="A868" s="14">
        <v>861</v>
      </c>
      <c r="B868" s="14" t="s">
        <v>7057</v>
      </c>
      <c r="C868" s="16" t="s">
        <v>1027</v>
      </c>
      <c r="D868" s="16" t="s">
        <v>4446</v>
      </c>
      <c r="E868" s="14" t="s">
        <v>7006</v>
      </c>
      <c r="F868" s="14" t="s">
        <v>32</v>
      </c>
      <c r="G868" s="83">
        <v>22</v>
      </c>
      <c r="H868" s="83">
        <v>0</v>
      </c>
      <c r="I868" s="83">
        <v>0</v>
      </c>
      <c r="J868" s="83">
        <v>6380000</v>
      </c>
      <c r="K868" s="83">
        <v>0</v>
      </c>
      <c r="L868" s="83">
        <v>0</v>
      </c>
      <c r="M868" s="83">
        <v>0</v>
      </c>
      <c r="N868" s="83">
        <f t="shared" si="52"/>
        <v>6380000</v>
      </c>
      <c r="O868" s="61">
        <v>6380000</v>
      </c>
      <c r="P868" s="84">
        <f t="shared" si="53"/>
        <v>0</v>
      </c>
      <c r="Q868" s="84">
        <f t="shared" si="54"/>
        <v>0</v>
      </c>
      <c r="R868" s="84">
        <f t="shared" si="55"/>
        <v>0</v>
      </c>
      <c r="S868" s="83"/>
    </row>
    <row r="869" spans="1:19">
      <c r="A869" s="14">
        <v>862</v>
      </c>
      <c r="B869" s="14" t="s">
        <v>7058</v>
      </c>
      <c r="C869" s="16" t="s">
        <v>7059</v>
      </c>
      <c r="D869" s="16" t="s">
        <v>403</v>
      </c>
      <c r="E869" s="14" t="s">
        <v>7006</v>
      </c>
      <c r="F869" s="14" t="s">
        <v>32</v>
      </c>
      <c r="G869" s="83">
        <v>22</v>
      </c>
      <c r="H869" s="83">
        <v>0</v>
      </c>
      <c r="I869" s="83">
        <v>0</v>
      </c>
      <c r="J869" s="83">
        <v>6380000</v>
      </c>
      <c r="K869" s="83">
        <v>0</v>
      </c>
      <c r="L869" s="83">
        <v>0</v>
      </c>
      <c r="M869" s="83">
        <v>0</v>
      </c>
      <c r="N869" s="83">
        <f t="shared" si="52"/>
        <v>6380000</v>
      </c>
      <c r="O869" s="61">
        <v>0</v>
      </c>
      <c r="P869" s="84">
        <f t="shared" si="53"/>
        <v>6380000</v>
      </c>
      <c r="Q869" s="84">
        <f t="shared" si="54"/>
        <v>0</v>
      </c>
      <c r="R869" s="84">
        <f t="shared" si="55"/>
        <v>6380000</v>
      </c>
      <c r="S869" s="83"/>
    </row>
    <row r="870" spans="1:19" ht="12.75" customHeight="1">
      <c r="A870" s="14">
        <v>863</v>
      </c>
      <c r="B870" s="14" t="s">
        <v>7060</v>
      </c>
      <c r="C870" s="16" t="s">
        <v>537</v>
      </c>
      <c r="D870" s="16" t="s">
        <v>272</v>
      </c>
      <c r="E870" s="14" t="s">
        <v>7006</v>
      </c>
      <c r="F870" s="14" t="s">
        <v>32</v>
      </c>
      <c r="G870" s="83">
        <v>21</v>
      </c>
      <c r="H870" s="83">
        <v>0</v>
      </c>
      <c r="I870" s="83">
        <v>0</v>
      </c>
      <c r="J870" s="83">
        <v>6090000</v>
      </c>
      <c r="K870" s="83">
        <v>0</v>
      </c>
      <c r="L870" s="83">
        <v>0</v>
      </c>
      <c r="M870" s="83">
        <v>0</v>
      </c>
      <c r="N870" s="83">
        <f t="shared" si="52"/>
        <v>6090000</v>
      </c>
      <c r="O870" s="61">
        <v>6090000</v>
      </c>
      <c r="P870" s="84">
        <f t="shared" si="53"/>
        <v>0</v>
      </c>
      <c r="Q870" s="84">
        <f t="shared" si="54"/>
        <v>0</v>
      </c>
      <c r="R870" s="84">
        <f t="shared" si="55"/>
        <v>0</v>
      </c>
      <c r="S870" s="83"/>
    </row>
    <row r="871" spans="1:19" ht="12.75" customHeight="1">
      <c r="A871" s="14">
        <v>864</v>
      </c>
      <c r="B871" s="14" t="s">
        <v>7061</v>
      </c>
      <c r="C871" s="16" t="s">
        <v>7062</v>
      </c>
      <c r="D871" s="16" t="s">
        <v>541</v>
      </c>
      <c r="E871" s="14" t="s">
        <v>7006</v>
      </c>
      <c r="F871" s="14" t="s">
        <v>32</v>
      </c>
      <c r="G871" s="83">
        <v>20</v>
      </c>
      <c r="H871" s="83">
        <v>0</v>
      </c>
      <c r="I871" s="83">
        <v>0</v>
      </c>
      <c r="J871" s="83">
        <v>5800000</v>
      </c>
      <c r="K871" s="83">
        <v>0</v>
      </c>
      <c r="L871" s="83">
        <v>0</v>
      </c>
      <c r="M871" s="83">
        <v>0</v>
      </c>
      <c r="N871" s="83">
        <f t="shared" si="52"/>
        <v>5800000</v>
      </c>
      <c r="O871" s="61">
        <v>11600000</v>
      </c>
      <c r="P871" s="84">
        <f t="shared" si="53"/>
        <v>-5800000</v>
      </c>
      <c r="Q871" s="84">
        <f t="shared" si="54"/>
        <v>5800000</v>
      </c>
      <c r="R871" s="84">
        <f t="shared" si="55"/>
        <v>0</v>
      </c>
      <c r="S871" s="83"/>
    </row>
    <row r="872" spans="1:19" ht="12.75" customHeight="1">
      <c r="A872" s="14">
        <v>865</v>
      </c>
      <c r="B872" s="14" t="s">
        <v>7063</v>
      </c>
      <c r="C872" s="16" t="s">
        <v>7064</v>
      </c>
      <c r="D872" s="16" t="s">
        <v>36</v>
      </c>
      <c r="E872" s="14" t="s">
        <v>7006</v>
      </c>
      <c r="F872" s="14" t="s">
        <v>32</v>
      </c>
      <c r="G872" s="83">
        <v>19</v>
      </c>
      <c r="H872" s="83">
        <v>0</v>
      </c>
      <c r="I872" s="83">
        <v>0</v>
      </c>
      <c r="J872" s="83">
        <v>5510000</v>
      </c>
      <c r="K872" s="83">
        <v>0</v>
      </c>
      <c r="L872" s="83">
        <v>0</v>
      </c>
      <c r="M872" s="83">
        <v>0</v>
      </c>
      <c r="N872" s="83">
        <f t="shared" si="52"/>
        <v>5510000</v>
      </c>
      <c r="O872" s="61">
        <v>5510000</v>
      </c>
      <c r="P872" s="84">
        <f t="shared" si="53"/>
        <v>0</v>
      </c>
      <c r="Q872" s="84">
        <f t="shared" si="54"/>
        <v>0</v>
      </c>
      <c r="R872" s="84">
        <f t="shared" si="55"/>
        <v>0</v>
      </c>
      <c r="S872" s="83"/>
    </row>
    <row r="873" spans="1:19" ht="12.75" customHeight="1">
      <c r="A873" s="14">
        <v>866</v>
      </c>
      <c r="B873" s="14" t="s">
        <v>7065</v>
      </c>
      <c r="C873" s="16" t="s">
        <v>7066</v>
      </c>
      <c r="D873" s="16" t="s">
        <v>127</v>
      </c>
      <c r="E873" s="14" t="s">
        <v>7006</v>
      </c>
      <c r="F873" s="14" t="s">
        <v>32</v>
      </c>
      <c r="G873" s="83">
        <v>21</v>
      </c>
      <c r="H873" s="83">
        <v>0</v>
      </c>
      <c r="I873" s="83">
        <v>0</v>
      </c>
      <c r="J873" s="83">
        <v>6090000</v>
      </c>
      <c r="K873" s="83">
        <v>0</v>
      </c>
      <c r="L873" s="83">
        <v>0</v>
      </c>
      <c r="M873" s="83">
        <v>0</v>
      </c>
      <c r="N873" s="83">
        <f t="shared" si="52"/>
        <v>6090000</v>
      </c>
      <c r="O873" s="61">
        <v>6090000</v>
      </c>
      <c r="P873" s="84">
        <f t="shared" si="53"/>
        <v>0</v>
      </c>
      <c r="Q873" s="84">
        <f t="shared" si="54"/>
        <v>0</v>
      </c>
      <c r="R873" s="84">
        <f t="shared" si="55"/>
        <v>0</v>
      </c>
      <c r="S873" s="83"/>
    </row>
    <row r="874" spans="1:19" ht="12.75" customHeight="1">
      <c r="A874" s="14">
        <v>867</v>
      </c>
      <c r="B874" s="14" t="s">
        <v>7067</v>
      </c>
      <c r="C874" s="16" t="s">
        <v>5118</v>
      </c>
      <c r="D874" s="16" t="s">
        <v>192</v>
      </c>
      <c r="E874" s="14" t="s">
        <v>7006</v>
      </c>
      <c r="F874" s="14" t="s">
        <v>64</v>
      </c>
      <c r="G874" s="83">
        <v>18</v>
      </c>
      <c r="H874" s="83">
        <v>0</v>
      </c>
      <c r="I874" s="83">
        <v>0</v>
      </c>
      <c r="J874" s="83">
        <v>5220000</v>
      </c>
      <c r="K874" s="83">
        <v>0</v>
      </c>
      <c r="L874" s="83">
        <v>0</v>
      </c>
      <c r="M874" s="83">
        <f>J874*0.7</f>
        <v>3654000</v>
      </c>
      <c r="N874" s="83">
        <f t="shared" si="52"/>
        <v>5220000</v>
      </c>
      <c r="O874" s="61">
        <v>5220000</v>
      </c>
      <c r="P874" s="84">
        <f t="shared" si="53"/>
        <v>0</v>
      </c>
      <c r="Q874" s="84">
        <f t="shared" si="54"/>
        <v>0</v>
      </c>
      <c r="R874" s="84">
        <f t="shared" si="55"/>
        <v>0</v>
      </c>
      <c r="S874" s="83"/>
    </row>
    <row r="875" spans="1:19" ht="12.75" customHeight="1">
      <c r="A875" s="14">
        <v>868</v>
      </c>
      <c r="B875" s="14" t="s">
        <v>7068</v>
      </c>
      <c r="C875" s="16" t="s">
        <v>713</v>
      </c>
      <c r="D875" s="16" t="s">
        <v>484</v>
      </c>
      <c r="E875" s="14" t="s">
        <v>7006</v>
      </c>
      <c r="F875" s="14" t="s">
        <v>32</v>
      </c>
      <c r="G875" s="83">
        <v>18</v>
      </c>
      <c r="H875" s="83">
        <v>0</v>
      </c>
      <c r="I875" s="83">
        <v>0</v>
      </c>
      <c r="J875" s="83">
        <v>5220000</v>
      </c>
      <c r="K875" s="83">
        <v>0</v>
      </c>
      <c r="L875" s="83">
        <v>0</v>
      </c>
      <c r="M875" s="83">
        <v>0</v>
      </c>
      <c r="N875" s="83">
        <f t="shared" si="52"/>
        <v>5220000</v>
      </c>
      <c r="O875" s="61">
        <v>5220000</v>
      </c>
      <c r="P875" s="84">
        <f t="shared" si="53"/>
        <v>0</v>
      </c>
      <c r="Q875" s="84">
        <f t="shared" si="54"/>
        <v>0</v>
      </c>
      <c r="R875" s="84">
        <f t="shared" si="55"/>
        <v>0</v>
      </c>
      <c r="S875" s="83"/>
    </row>
    <row r="876" spans="1:19" ht="12.75" customHeight="1">
      <c r="A876" s="14">
        <v>869</v>
      </c>
      <c r="B876" s="14" t="s">
        <v>7069</v>
      </c>
      <c r="C876" s="16" t="s">
        <v>3516</v>
      </c>
      <c r="D876" s="16" t="s">
        <v>170</v>
      </c>
      <c r="E876" s="14" t="s">
        <v>7006</v>
      </c>
      <c r="F876" s="14" t="s">
        <v>32</v>
      </c>
      <c r="G876" s="83">
        <v>20</v>
      </c>
      <c r="H876" s="83">
        <v>0</v>
      </c>
      <c r="I876" s="83">
        <v>0</v>
      </c>
      <c r="J876" s="83">
        <v>5800000</v>
      </c>
      <c r="K876" s="83">
        <v>0</v>
      </c>
      <c r="L876" s="83">
        <v>0</v>
      </c>
      <c r="M876" s="83">
        <v>0</v>
      </c>
      <c r="N876" s="83">
        <f t="shared" si="52"/>
        <v>5800000</v>
      </c>
      <c r="O876" s="61">
        <v>5800000</v>
      </c>
      <c r="P876" s="84">
        <f t="shared" si="53"/>
        <v>0</v>
      </c>
      <c r="Q876" s="84">
        <f t="shared" si="54"/>
        <v>0</v>
      </c>
      <c r="R876" s="84">
        <f t="shared" si="55"/>
        <v>0</v>
      </c>
      <c r="S876" s="83"/>
    </row>
    <row r="877" spans="1:19" ht="12.75" customHeight="1">
      <c r="A877" s="14">
        <v>870</v>
      </c>
      <c r="B877" s="14" t="s">
        <v>7070</v>
      </c>
      <c r="C877" s="16" t="s">
        <v>2428</v>
      </c>
      <c r="D877" s="16" t="s">
        <v>230</v>
      </c>
      <c r="E877" s="14" t="s">
        <v>7006</v>
      </c>
      <c r="F877" s="14" t="s">
        <v>32</v>
      </c>
      <c r="G877" s="83">
        <v>18</v>
      </c>
      <c r="H877" s="83">
        <v>0</v>
      </c>
      <c r="I877" s="83">
        <v>0</v>
      </c>
      <c r="J877" s="83">
        <v>5220000</v>
      </c>
      <c r="K877" s="83">
        <v>0</v>
      </c>
      <c r="L877" s="83">
        <v>0</v>
      </c>
      <c r="M877" s="83">
        <v>0</v>
      </c>
      <c r="N877" s="83">
        <f t="shared" si="52"/>
        <v>5220000</v>
      </c>
      <c r="O877" s="61">
        <v>5220000</v>
      </c>
      <c r="P877" s="84">
        <f t="shared" si="53"/>
        <v>0</v>
      </c>
      <c r="Q877" s="84">
        <f t="shared" si="54"/>
        <v>0</v>
      </c>
      <c r="R877" s="84">
        <f t="shared" si="55"/>
        <v>0</v>
      </c>
      <c r="S877" s="83"/>
    </row>
    <row r="878" spans="1:19" ht="12.75" customHeight="1">
      <c r="A878" s="14">
        <v>871</v>
      </c>
      <c r="B878" s="14" t="s">
        <v>7071</v>
      </c>
      <c r="C878" s="16" t="s">
        <v>1931</v>
      </c>
      <c r="D878" s="16" t="s">
        <v>360</v>
      </c>
      <c r="E878" s="14" t="s">
        <v>7006</v>
      </c>
      <c r="F878" s="14" t="s">
        <v>32</v>
      </c>
      <c r="G878" s="83">
        <v>18</v>
      </c>
      <c r="H878" s="83">
        <v>0</v>
      </c>
      <c r="I878" s="83">
        <v>0</v>
      </c>
      <c r="J878" s="83">
        <v>5220000</v>
      </c>
      <c r="K878" s="83">
        <v>0</v>
      </c>
      <c r="L878" s="83">
        <v>0</v>
      </c>
      <c r="M878" s="83">
        <v>0</v>
      </c>
      <c r="N878" s="83">
        <f t="shared" si="52"/>
        <v>5220000</v>
      </c>
      <c r="O878" s="61">
        <v>5220000</v>
      </c>
      <c r="P878" s="84">
        <f t="shared" si="53"/>
        <v>0</v>
      </c>
      <c r="Q878" s="84">
        <f t="shared" si="54"/>
        <v>0</v>
      </c>
      <c r="R878" s="84">
        <f t="shared" si="55"/>
        <v>0</v>
      </c>
      <c r="S878" s="83"/>
    </row>
    <row r="879" spans="1:19" ht="12.75" customHeight="1">
      <c r="A879" s="14">
        <v>872</v>
      </c>
      <c r="B879" s="14" t="s">
        <v>7072</v>
      </c>
      <c r="C879" s="16" t="s">
        <v>7073</v>
      </c>
      <c r="D879" s="16" t="s">
        <v>259</v>
      </c>
      <c r="E879" s="14" t="s">
        <v>7006</v>
      </c>
      <c r="F879" s="14" t="s">
        <v>32</v>
      </c>
      <c r="G879" s="83">
        <v>20</v>
      </c>
      <c r="H879" s="83">
        <v>0</v>
      </c>
      <c r="I879" s="83">
        <v>0</v>
      </c>
      <c r="J879" s="83">
        <v>5800000</v>
      </c>
      <c r="K879" s="83">
        <v>0</v>
      </c>
      <c r="L879" s="83">
        <v>0</v>
      </c>
      <c r="M879" s="83">
        <v>0</v>
      </c>
      <c r="N879" s="83">
        <f t="shared" si="52"/>
        <v>5800000</v>
      </c>
      <c r="O879" s="61">
        <v>5800000</v>
      </c>
      <c r="P879" s="84">
        <f t="shared" si="53"/>
        <v>0</v>
      </c>
      <c r="Q879" s="84">
        <f t="shared" si="54"/>
        <v>0</v>
      </c>
      <c r="R879" s="84">
        <f t="shared" si="55"/>
        <v>0</v>
      </c>
      <c r="S879" s="83"/>
    </row>
    <row r="880" spans="1:19" ht="12.75" customHeight="1">
      <c r="A880" s="14">
        <v>873</v>
      </c>
      <c r="B880" s="14" t="s">
        <v>7074</v>
      </c>
      <c r="C880" s="16" t="s">
        <v>2714</v>
      </c>
      <c r="D880" s="16" t="s">
        <v>36</v>
      </c>
      <c r="E880" s="14" t="s">
        <v>7006</v>
      </c>
      <c r="F880" s="14" t="s">
        <v>32</v>
      </c>
      <c r="G880" s="83">
        <v>20</v>
      </c>
      <c r="H880" s="83">
        <v>0</v>
      </c>
      <c r="I880" s="83">
        <v>0</v>
      </c>
      <c r="J880" s="83">
        <v>5800000</v>
      </c>
      <c r="K880" s="83">
        <v>0</v>
      </c>
      <c r="L880" s="83">
        <v>0</v>
      </c>
      <c r="M880" s="83">
        <v>0</v>
      </c>
      <c r="N880" s="83">
        <f t="shared" si="52"/>
        <v>5800000</v>
      </c>
      <c r="O880" s="61">
        <v>5800000</v>
      </c>
      <c r="P880" s="84">
        <f t="shared" si="53"/>
        <v>0</v>
      </c>
      <c r="Q880" s="84">
        <f t="shared" si="54"/>
        <v>0</v>
      </c>
      <c r="R880" s="84">
        <f t="shared" si="55"/>
        <v>0</v>
      </c>
      <c r="S880" s="83"/>
    </row>
    <row r="881" spans="1:19" ht="12.75" customHeight="1">
      <c r="A881" s="14">
        <v>874</v>
      </c>
      <c r="B881" s="14" t="s">
        <v>7075</v>
      </c>
      <c r="C881" s="16" t="s">
        <v>1001</v>
      </c>
      <c r="D881" s="16" t="s">
        <v>132</v>
      </c>
      <c r="E881" s="14" t="s">
        <v>7006</v>
      </c>
      <c r="F881" s="14" t="s">
        <v>32</v>
      </c>
      <c r="G881" s="83">
        <v>20</v>
      </c>
      <c r="H881" s="83">
        <v>0</v>
      </c>
      <c r="I881" s="83">
        <v>0</v>
      </c>
      <c r="J881" s="83">
        <v>5800000</v>
      </c>
      <c r="K881" s="83">
        <v>0</v>
      </c>
      <c r="L881" s="83">
        <v>0</v>
      </c>
      <c r="M881" s="83">
        <v>0</v>
      </c>
      <c r="N881" s="83">
        <f t="shared" si="52"/>
        <v>5800000</v>
      </c>
      <c r="O881" s="61">
        <v>5800000</v>
      </c>
      <c r="P881" s="84">
        <f t="shared" si="53"/>
        <v>0</v>
      </c>
      <c r="Q881" s="84">
        <f t="shared" si="54"/>
        <v>0</v>
      </c>
      <c r="R881" s="84">
        <f t="shared" si="55"/>
        <v>0</v>
      </c>
      <c r="S881" s="83"/>
    </row>
    <row r="882" spans="1:19" ht="12.75" customHeight="1">
      <c r="A882" s="14">
        <v>875</v>
      </c>
      <c r="B882" s="14" t="s">
        <v>7076</v>
      </c>
      <c r="C882" s="16" t="s">
        <v>1040</v>
      </c>
      <c r="D882" s="16" t="s">
        <v>170</v>
      </c>
      <c r="E882" s="14" t="s">
        <v>7006</v>
      </c>
      <c r="F882" s="14" t="s">
        <v>32</v>
      </c>
      <c r="G882" s="83">
        <v>22</v>
      </c>
      <c r="H882" s="83">
        <v>0</v>
      </c>
      <c r="I882" s="83">
        <v>0</v>
      </c>
      <c r="J882" s="83">
        <v>6380000</v>
      </c>
      <c r="K882" s="83">
        <v>0</v>
      </c>
      <c r="L882" s="83">
        <v>0</v>
      </c>
      <c r="M882" s="83">
        <v>0</v>
      </c>
      <c r="N882" s="83">
        <f t="shared" si="52"/>
        <v>6380000</v>
      </c>
      <c r="O882" s="61">
        <v>6380000</v>
      </c>
      <c r="P882" s="84">
        <f t="shared" si="53"/>
        <v>0</v>
      </c>
      <c r="Q882" s="84">
        <f t="shared" si="54"/>
        <v>0</v>
      </c>
      <c r="R882" s="84">
        <f t="shared" si="55"/>
        <v>0</v>
      </c>
      <c r="S882" s="83"/>
    </row>
    <row r="883" spans="1:19" ht="12.75" customHeight="1">
      <c r="A883" s="14">
        <v>876</v>
      </c>
      <c r="B883" s="14" t="s">
        <v>7077</v>
      </c>
      <c r="C883" s="16" t="s">
        <v>846</v>
      </c>
      <c r="D883" s="16" t="s">
        <v>1515</v>
      </c>
      <c r="E883" s="14" t="s">
        <v>7006</v>
      </c>
      <c r="F883" s="14" t="s">
        <v>32</v>
      </c>
      <c r="G883" s="83">
        <v>18</v>
      </c>
      <c r="H883" s="83">
        <v>3</v>
      </c>
      <c r="I883" s="83">
        <v>0</v>
      </c>
      <c r="J883" s="83">
        <v>5220000</v>
      </c>
      <c r="K883" s="83">
        <v>870000</v>
      </c>
      <c r="L883" s="83">
        <v>0</v>
      </c>
      <c r="M883" s="83">
        <v>0</v>
      </c>
      <c r="N883" s="83">
        <f t="shared" si="52"/>
        <v>6090000</v>
      </c>
      <c r="O883" s="61">
        <v>6090000</v>
      </c>
      <c r="P883" s="84">
        <f t="shared" si="53"/>
        <v>0</v>
      </c>
      <c r="Q883" s="84">
        <f t="shared" si="54"/>
        <v>0</v>
      </c>
      <c r="R883" s="84">
        <f t="shared" si="55"/>
        <v>0</v>
      </c>
      <c r="S883" s="83"/>
    </row>
    <row r="884" spans="1:19" ht="12.75" customHeight="1">
      <c r="A884" s="14">
        <v>877</v>
      </c>
      <c r="B884" s="14" t="s">
        <v>7078</v>
      </c>
      <c r="C884" s="16" t="s">
        <v>938</v>
      </c>
      <c r="D884" s="16" t="s">
        <v>158</v>
      </c>
      <c r="E884" s="14" t="s">
        <v>7006</v>
      </c>
      <c r="F884" s="14" t="s">
        <v>32</v>
      </c>
      <c r="G884" s="83">
        <v>18</v>
      </c>
      <c r="H884" s="83">
        <v>0</v>
      </c>
      <c r="I884" s="83">
        <v>0</v>
      </c>
      <c r="J884" s="83">
        <v>5220000</v>
      </c>
      <c r="K884" s="83">
        <v>0</v>
      </c>
      <c r="L884" s="83">
        <v>0</v>
      </c>
      <c r="M884" s="83">
        <v>0</v>
      </c>
      <c r="N884" s="83">
        <f t="shared" si="52"/>
        <v>5220000</v>
      </c>
      <c r="O884" s="61">
        <v>5220000</v>
      </c>
      <c r="P884" s="84">
        <f t="shared" si="53"/>
        <v>0</v>
      </c>
      <c r="Q884" s="84">
        <f t="shared" si="54"/>
        <v>0</v>
      </c>
      <c r="R884" s="84">
        <f t="shared" si="55"/>
        <v>0</v>
      </c>
      <c r="S884" s="83"/>
    </row>
    <row r="885" spans="1:19" ht="12.75" customHeight="1">
      <c r="A885" s="14">
        <v>878</v>
      </c>
      <c r="B885" s="14" t="s">
        <v>7079</v>
      </c>
      <c r="C885" s="16" t="s">
        <v>802</v>
      </c>
      <c r="D885" s="16" t="s">
        <v>54</v>
      </c>
      <c r="E885" s="14" t="s">
        <v>7006</v>
      </c>
      <c r="F885" s="14" t="s">
        <v>32</v>
      </c>
      <c r="G885" s="83">
        <v>22</v>
      </c>
      <c r="H885" s="83">
        <v>0</v>
      </c>
      <c r="I885" s="83">
        <v>0</v>
      </c>
      <c r="J885" s="83">
        <v>6380000</v>
      </c>
      <c r="K885" s="83">
        <v>0</v>
      </c>
      <c r="L885" s="83">
        <v>0</v>
      </c>
      <c r="M885" s="83">
        <v>0</v>
      </c>
      <c r="N885" s="83">
        <f t="shared" si="52"/>
        <v>6380000</v>
      </c>
      <c r="O885" s="61">
        <v>6380000</v>
      </c>
      <c r="P885" s="84">
        <f t="shared" si="53"/>
        <v>0</v>
      </c>
      <c r="Q885" s="84">
        <f t="shared" si="54"/>
        <v>0</v>
      </c>
      <c r="R885" s="84">
        <f t="shared" si="55"/>
        <v>0</v>
      </c>
      <c r="S885" s="83"/>
    </row>
    <row r="886" spans="1:19" ht="12.75" customHeight="1">
      <c r="A886" s="14">
        <v>879</v>
      </c>
      <c r="B886" s="14" t="s">
        <v>7080</v>
      </c>
      <c r="C886" s="16" t="s">
        <v>648</v>
      </c>
      <c r="D886" s="16" t="s">
        <v>124</v>
      </c>
      <c r="E886" s="14" t="s">
        <v>7006</v>
      </c>
      <c r="F886" s="14" t="s">
        <v>32</v>
      </c>
      <c r="G886" s="83">
        <v>19</v>
      </c>
      <c r="H886" s="83">
        <v>0</v>
      </c>
      <c r="I886" s="83">
        <v>0</v>
      </c>
      <c r="J886" s="83">
        <v>5510000</v>
      </c>
      <c r="K886" s="83">
        <v>0</v>
      </c>
      <c r="L886" s="83">
        <v>0</v>
      </c>
      <c r="M886" s="83">
        <v>0</v>
      </c>
      <c r="N886" s="83">
        <f t="shared" si="52"/>
        <v>5510000</v>
      </c>
      <c r="O886" s="61">
        <v>5510000</v>
      </c>
      <c r="P886" s="84">
        <f t="shared" si="53"/>
        <v>0</v>
      </c>
      <c r="Q886" s="84">
        <f t="shared" si="54"/>
        <v>0</v>
      </c>
      <c r="R886" s="84">
        <f t="shared" si="55"/>
        <v>0</v>
      </c>
      <c r="S886" s="83"/>
    </row>
    <row r="887" spans="1:19" s="29" customFormat="1" ht="12.75" customHeight="1">
      <c r="A887" s="20">
        <v>880</v>
      </c>
      <c r="B887" s="20" t="s">
        <v>7081</v>
      </c>
      <c r="C887" s="22" t="s">
        <v>7082</v>
      </c>
      <c r="D887" s="22" t="s">
        <v>36</v>
      </c>
      <c r="E887" s="20" t="s">
        <v>7006</v>
      </c>
      <c r="F887" s="20" t="s">
        <v>32</v>
      </c>
      <c r="G887" s="63">
        <v>18</v>
      </c>
      <c r="H887" s="63">
        <v>0</v>
      </c>
      <c r="I887" s="63">
        <v>0</v>
      </c>
      <c r="J887" s="63">
        <v>5220000</v>
      </c>
      <c r="K887" s="63">
        <v>0</v>
      </c>
      <c r="L887" s="63">
        <v>0</v>
      </c>
      <c r="M887" s="63">
        <v>0</v>
      </c>
      <c r="N887" s="63">
        <f t="shared" si="52"/>
        <v>5220000</v>
      </c>
      <c r="O887" s="61">
        <v>5220000</v>
      </c>
      <c r="P887" s="84">
        <f t="shared" si="53"/>
        <v>0</v>
      </c>
      <c r="Q887" s="84">
        <f t="shared" si="54"/>
        <v>0</v>
      </c>
      <c r="R887" s="84">
        <f t="shared" si="55"/>
        <v>0</v>
      </c>
      <c r="S887" s="63"/>
    </row>
    <row r="888" spans="1:19" ht="12.75" customHeight="1">
      <c r="A888" s="14">
        <v>881</v>
      </c>
      <c r="B888" s="14" t="s">
        <v>7083</v>
      </c>
      <c r="C888" s="16" t="s">
        <v>5342</v>
      </c>
      <c r="D888" s="16" t="s">
        <v>36</v>
      </c>
      <c r="E888" s="14" t="s">
        <v>7006</v>
      </c>
      <c r="F888" s="14" t="s">
        <v>32</v>
      </c>
      <c r="G888" s="83">
        <v>18</v>
      </c>
      <c r="H888" s="83">
        <v>0</v>
      </c>
      <c r="I888" s="83">
        <v>0</v>
      </c>
      <c r="J888" s="83">
        <v>5220000</v>
      </c>
      <c r="K888" s="83">
        <v>0</v>
      </c>
      <c r="L888" s="83">
        <v>0</v>
      </c>
      <c r="M888" s="83">
        <v>0</v>
      </c>
      <c r="N888" s="83">
        <f t="shared" si="52"/>
        <v>5220000</v>
      </c>
      <c r="O888" s="61">
        <v>5220000</v>
      </c>
      <c r="P888" s="84">
        <f t="shared" si="53"/>
        <v>0</v>
      </c>
      <c r="Q888" s="84">
        <f t="shared" si="54"/>
        <v>0</v>
      </c>
      <c r="R888" s="84">
        <f t="shared" si="55"/>
        <v>0</v>
      </c>
      <c r="S888" s="83"/>
    </row>
    <row r="889" spans="1:19" ht="12.75" customHeight="1">
      <c r="A889" s="14">
        <v>882</v>
      </c>
      <c r="B889" s="14" t="s">
        <v>7084</v>
      </c>
      <c r="C889" s="16" t="s">
        <v>7085</v>
      </c>
      <c r="D889" s="16" t="s">
        <v>1286</v>
      </c>
      <c r="E889" s="14" t="s">
        <v>7006</v>
      </c>
      <c r="F889" s="14" t="s">
        <v>32</v>
      </c>
      <c r="G889" s="83">
        <v>18</v>
      </c>
      <c r="H889" s="83">
        <v>0</v>
      </c>
      <c r="I889" s="83">
        <v>0</v>
      </c>
      <c r="J889" s="83">
        <v>5220000</v>
      </c>
      <c r="K889" s="83">
        <v>0</v>
      </c>
      <c r="L889" s="83">
        <v>0</v>
      </c>
      <c r="M889" s="83">
        <v>0</v>
      </c>
      <c r="N889" s="83">
        <f t="shared" si="52"/>
        <v>5220000</v>
      </c>
      <c r="O889" s="61">
        <v>5220000</v>
      </c>
      <c r="P889" s="84">
        <f t="shared" si="53"/>
        <v>0</v>
      </c>
      <c r="Q889" s="84">
        <f t="shared" si="54"/>
        <v>0</v>
      </c>
      <c r="R889" s="84">
        <f t="shared" si="55"/>
        <v>0</v>
      </c>
      <c r="S889" s="83"/>
    </row>
    <row r="890" spans="1:19" ht="12.75" customHeight="1">
      <c r="A890" s="14">
        <v>883</v>
      </c>
      <c r="B890" s="14" t="s">
        <v>7086</v>
      </c>
      <c r="C890" s="16" t="s">
        <v>5817</v>
      </c>
      <c r="D890" s="16" t="s">
        <v>237</v>
      </c>
      <c r="E890" s="14" t="s">
        <v>7006</v>
      </c>
      <c r="F890" s="14" t="s">
        <v>32</v>
      </c>
      <c r="G890" s="83">
        <v>20</v>
      </c>
      <c r="H890" s="83">
        <v>0</v>
      </c>
      <c r="I890" s="83">
        <v>0</v>
      </c>
      <c r="J890" s="83">
        <v>5800000</v>
      </c>
      <c r="K890" s="83">
        <v>0</v>
      </c>
      <c r="L890" s="83">
        <v>0</v>
      </c>
      <c r="M890" s="83">
        <v>0</v>
      </c>
      <c r="N890" s="83">
        <f t="shared" si="52"/>
        <v>5800000</v>
      </c>
      <c r="O890" s="61">
        <v>5800000</v>
      </c>
      <c r="P890" s="84">
        <f t="shared" si="53"/>
        <v>0</v>
      </c>
      <c r="Q890" s="84">
        <f t="shared" si="54"/>
        <v>0</v>
      </c>
      <c r="R890" s="84">
        <f t="shared" si="55"/>
        <v>0</v>
      </c>
      <c r="S890" s="83"/>
    </row>
    <row r="891" spans="1:19" ht="12.75" customHeight="1">
      <c r="A891" s="14">
        <v>884</v>
      </c>
      <c r="B891" s="14" t="s">
        <v>7087</v>
      </c>
      <c r="C891" s="16" t="s">
        <v>7088</v>
      </c>
      <c r="D891" s="16" t="s">
        <v>275</v>
      </c>
      <c r="E891" s="14" t="s">
        <v>7006</v>
      </c>
      <c r="F891" s="14" t="s">
        <v>32</v>
      </c>
      <c r="G891" s="83">
        <v>20</v>
      </c>
      <c r="H891" s="83">
        <v>0</v>
      </c>
      <c r="I891" s="83">
        <v>0</v>
      </c>
      <c r="J891" s="83">
        <v>5800000</v>
      </c>
      <c r="K891" s="83">
        <v>0</v>
      </c>
      <c r="L891" s="83">
        <v>0</v>
      </c>
      <c r="M891" s="83">
        <v>0</v>
      </c>
      <c r="N891" s="83">
        <f t="shared" si="52"/>
        <v>5800000</v>
      </c>
      <c r="O891" s="61">
        <v>5800000</v>
      </c>
      <c r="P891" s="84">
        <f t="shared" si="53"/>
        <v>0</v>
      </c>
      <c r="Q891" s="84">
        <f t="shared" si="54"/>
        <v>0</v>
      </c>
      <c r="R891" s="84">
        <f t="shared" si="55"/>
        <v>0</v>
      </c>
      <c r="S891" s="83"/>
    </row>
    <row r="892" spans="1:19" ht="12.75" customHeight="1">
      <c r="A892" s="14">
        <v>885</v>
      </c>
      <c r="B892" s="14" t="s">
        <v>7089</v>
      </c>
      <c r="C892" s="16" t="s">
        <v>7090</v>
      </c>
      <c r="D892" s="16" t="s">
        <v>67</v>
      </c>
      <c r="E892" s="14" t="s">
        <v>7006</v>
      </c>
      <c r="F892" s="14" t="s">
        <v>32</v>
      </c>
      <c r="G892" s="83">
        <v>22</v>
      </c>
      <c r="H892" s="83">
        <v>0</v>
      </c>
      <c r="I892" s="83">
        <v>0</v>
      </c>
      <c r="J892" s="83">
        <v>6380000</v>
      </c>
      <c r="K892" s="83">
        <v>0</v>
      </c>
      <c r="L892" s="83">
        <v>0</v>
      </c>
      <c r="M892" s="83">
        <v>0</v>
      </c>
      <c r="N892" s="83">
        <f t="shared" si="52"/>
        <v>6380000</v>
      </c>
      <c r="O892" s="61">
        <v>6380000</v>
      </c>
      <c r="P892" s="84">
        <f t="shared" si="53"/>
        <v>0</v>
      </c>
      <c r="Q892" s="84">
        <f t="shared" si="54"/>
        <v>0</v>
      </c>
      <c r="R892" s="84">
        <f t="shared" si="55"/>
        <v>0</v>
      </c>
      <c r="S892" s="83"/>
    </row>
    <row r="893" spans="1:19" ht="12.75" customHeight="1">
      <c r="A893" s="14">
        <v>886</v>
      </c>
      <c r="B893" s="14" t="s">
        <v>7091</v>
      </c>
      <c r="C893" s="16" t="s">
        <v>701</v>
      </c>
      <c r="D893" s="16" t="s">
        <v>7092</v>
      </c>
      <c r="E893" s="14" t="s">
        <v>7006</v>
      </c>
      <c r="F893" s="14" t="s">
        <v>64</v>
      </c>
      <c r="G893" s="83">
        <v>24</v>
      </c>
      <c r="H893" s="83">
        <v>0</v>
      </c>
      <c r="I893" s="83">
        <v>0</v>
      </c>
      <c r="J893" s="83">
        <v>6960000</v>
      </c>
      <c r="K893" s="83">
        <v>0</v>
      </c>
      <c r="L893" s="83">
        <v>0</v>
      </c>
      <c r="M893" s="83">
        <f>G893*290000*0.7</f>
        <v>4872000</v>
      </c>
      <c r="N893" s="83">
        <f t="shared" si="52"/>
        <v>6960000</v>
      </c>
      <c r="O893" s="61">
        <v>6960000</v>
      </c>
      <c r="P893" s="84">
        <f t="shared" si="53"/>
        <v>0</v>
      </c>
      <c r="Q893" s="84">
        <f t="shared" si="54"/>
        <v>0</v>
      </c>
      <c r="R893" s="84">
        <f t="shared" si="55"/>
        <v>0</v>
      </c>
      <c r="S893" s="83"/>
    </row>
    <row r="894" spans="1:19" ht="12.75" customHeight="1">
      <c r="A894" s="14">
        <v>887</v>
      </c>
      <c r="B894" s="14" t="s">
        <v>7093</v>
      </c>
      <c r="C894" s="16" t="s">
        <v>7094</v>
      </c>
      <c r="D894" s="16" t="s">
        <v>715</v>
      </c>
      <c r="E894" s="14" t="s">
        <v>7006</v>
      </c>
      <c r="F894" s="14" t="s">
        <v>64</v>
      </c>
      <c r="G894" s="83">
        <v>23</v>
      </c>
      <c r="H894" s="83">
        <v>0</v>
      </c>
      <c r="I894" s="83">
        <v>0</v>
      </c>
      <c r="J894" s="83">
        <v>6670000</v>
      </c>
      <c r="K894" s="83">
        <v>0</v>
      </c>
      <c r="L894" s="83">
        <v>0</v>
      </c>
      <c r="M894" s="83">
        <f>G894*290000*0.7</f>
        <v>4669000</v>
      </c>
      <c r="N894" s="83">
        <f t="shared" si="52"/>
        <v>6670000</v>
      </c>
      <c r="O894" s="61">
        <v>6670000</v>
      </c>
      <c r="P894" s="84">
        <f t="shared" si="53"/>
        <v>0</v>
      </c>
      <c r="Q894" s="84">
        <f t="shared" si="54"/>
        <v>0</v>
      </c>
      <c r="R894" s="84">
        <f t="shared" si="55"/>
        <v>0</v>
      </c>
      <c r="S894" s="83"/>
    </row>
    <row r="895" spans="1:19">
      <c r="A895" s="14">
        <v>888</v>
      </c>
      <c r="B895" s="14" t="s">
        <v>7095</v>
      </c>
      <c r="C895" s="16" t="s">
        <v>2317</v>
      </c>
      <c r="D895" s="16" t="s">
        <v>7096</v>
      </c>
      <c r="E895" s="14" t="s">
        <v>7006</v>
      </c>
      <c r="F895" s="14" t="s">
        <v>64</v>
      </c>
      <c r="G895" s="83">
        <v>18</v>
      </c>
      <c r="H895" s="83">
        <v>0</v>
      </c>
      <c r="I895" s="83">
        <v>0</v>
      </c>
      <c r="J895" s="83">
        <v>5220000</v>
      </c>
      <c r="K895" s="83">
        <v>0</v>
      </c>
      <c r="L895" s="83">
        <v>0</v>
      </c>
      <c r="M895" s="83">
        <f>G895*290000*0.7</f>
        <v>3654000</v>
      </c>
      <c r="N895" s="83">
        <f t="shared" si="52"/>
        <v>5220000</v>
      </c>
      <c r="O895" s="61">
        <v>0</v>
      </c>
      <c r="P895" s="84">
        <f t="shared" si="53"/>
        <v>5220000</v>
      </c>
      <c r="Q895" s="84">
        <f t="shared" si="54"/>
        <v>0</v>
      </c>
      <c r="R895" s="84">
        <f t="shared" si="55"/>
        <v>5220000</v>
      </c>
      <c r="S895" s="83"/>
    </row>
    <row r="896" spans="1:19" ht="12.75" customHeight="1">
      <c r="A896" s="14">
        <v>889</v>
      </c>
      <c r="B896" s="14" t="s">
        <v>7097</v>
      </c>
      <c r="C896" s="16" t="s">
        <v>5307</v>
      </c>
      <c r="D896" s="16" t="s">
        <v>400</v>
      </c>
      <c r="E896" s="14" t="s">
        <v>7006</v>
      </c>
      <c r="F896" s="14" t="s">
        <v>32</v>
      </c>
      <c r="G896" s="83">
        <v>21</v>
      </c>
      <c r="H896" s="83">
        <v>0</v>
      </c>
      <c r="I896" s="83">
        <v>0</v>
      </c>
      <c r="J896" s="83">
        <v>6090000</v>
      </c>
      <c r="K896" s="83">
        <v>0</v>
      </c>
      <c r="L896" s="83">
        <v>0</v>
      </c>
      <c r="M896" s="83"/>
      <c r="N896" s="83">
        <f t="shared" si="52"/>
        <v>6090000</v>
      </c>
      <c r="O896" s="61">
        <v>6090000</v>
      </c>
      <c r="P896" s="84">
        <f t="shared" si="53"/>
        <v>0</v>
      </c>
      <c r="Q896" s="84">
        <f t="shared" si="54"/>
        <v>0</v>
      </c>
      <c r="R896" s="84">
        <f t="shared" si="55"/>
        <v>0</v>
      </c>
      <c r="S896" s="83"/>
    </row>
    <row r="897" spans="1:19" ht="12.75" customHeight="1">
      <c r="A897" s="14">
        <v>890</v>
      </c>
      <c r="B897" s="14" t="s">
        <v>7098</v>
      </c>
      <c r="C897" s="16" t="s">
        <v>7099</v>
      </c>
      <c r="D897" s="16" t="s">
        <v>259</v>
      </c>
      <c r="E897" s="14" t="s">
        <v>7100</v>
      </c>
      <c r="F897" s="14" t="s">
        <v>32</v>
      </c>
      <c r="G897" s="83">
        <v>18</v>
      </c>
      <c r="H897" s="83">
        <v>0</v>
      </c>
      <c r="I897" s="83">
        <v>0</v>
      </c>
      <c r="J897" s="83">
        <v>5220000</v>
      </c>
      <c r="K897" s="83">
        <v>0</v>
      </c>
      <c r="L897" s="83">
        <v>0</v>
      </c>
      <c r="M897" s="83">
        <v>0</v>
      </c>
      <c r="N897" s="83">
        <f t="shared" si="52"/>
        <v>5220000</v>
      </c>
      <c r="O897" s="61">
        <v>5220000</v>
      </c>
      <c r="P897" s="84">
        <f t="shared" si="53"/>
        <v>0</v>
      </c>
      <c r="Q897" s="84">
        <f t="shared" si="54"/>
        <v>0</v>
      </c>
      <c r="R897" s="84">
        <f t="shared" si="55"/>
        <v>0</v>
      </c>
      <c r="S897" s="83"/>
    </row>
    <row r="898" spans="1:19">
      <c r="A898" s="14">
        <v>891</v>
      </c>
      <c r="B898" s="14" t="s">
        <v>7101</v>
      </c>
      <c r="C898" s="16" t="s">
        <v>1895</v>
      </c>
      <c r="D898" s="16" t="s">
        <v>84</v>
      </c>
      <c r="E898" s="14" t="s">
        <v>7100</v>
      </c>
      <c r="F898" s="14" t="s">
        <v>32</v>
      </c>
      <c r="G898" s="83">
        <v>16</v>
      </c>
      <c r="H898" s="83">
        <v>0</v>
      </c>
      <c r="I898" s="83">
        <v>0</v>
      </c>
      <c r="J898" s="83">
        <v>4640000</v>
      </c>
      <c r="K898" s="83">
        <v>0</v>
      </c>
      <c r="L898" s="83">
        <v>0</v>
      </c>
      <c r="M898" s="83">
        <v>0</v>
      </c>
      <c r="N898" s="83">
        <f t="shared" si="52"/>
        <v>4640000</v>
      </c>
      <c r="O898" s="61">
        <v>0</v>
      </c>
      <c r="P898" s="84">
        <f t="shared" si="53"/>
        <v>4640000</v>
      </c>
      <c r="Q898" s="84">
        <f t="shared" si="54"/>
        <v>0</v>
      </c>
      <c r="R898" s="84">
        <f t="shared" si="55"/>
        <v>4640000</v>
      </c>
      <c r="S898" s="83"/>
    </row>
    <row r="899" spans="1:19" ht="12.75" customHeight="1">
      <c r="A899" s="14">
        <v>892</v>
      </c>
      <c r="B899" s="14" t="s">
        <v>7102</v>
      </c>
      <c r="C899" s="16" t="s">
        <v>7103</v>
      </c>
      <c r="D899" s="16" t="s">
        <v>344</v>
      </c>
      <c r="E899" s="14" t="s">
        <v>7100</v>
      </c>
      <c r="F899" s="14" t="s">
        <v>32</v>
      </c>
      <c r="G899" s="83">
        <v>18</v>
      </c>
      <c r="H899" s="83">
        <v>6</v>
      </c>
      <c r="I899" s="83">
        <v>0</v>
      </c>
      <c r="J899" s="83">
        <v>5220000</v>
      </c>
      <c r="K899" s="83">
        <v>1740000</v>
      </c>
      <c r="L899" s="83">
        <v>0</v>
      </c>
      <c r="M899" s="83">
        <v>0</v>
      </c>
      <c r="N899" s="83">
        <f t="shared" si="52"/>
        <v>6960000</v>
      </c>
      <c r="O899" s="61">
        <v>6960000</v>
      </c>
      <c r="P899" s="84">
        <f t="shared" si="53"/>
        <v>0</v>
      </c>
      <c r="Q899" s="84">
        <f t="shared" si="54"/>
        <v>0</v>
      </c>
      <c r="R899" s="84">
        <f t="shared" si="55"/>
        <v>0</v>
      </c>
      <c r="S899" s="83"/>
    </row>
    <row r="900" spans="1:19" ht="12.75" customHeight="1">
      <c r="A900" s="14">
        <v>893</v>
      </c>
      <c r="B900" s="14" t="s">
        <v>7104</v>
      </c>
      <c r="C900" s="16" t="s">
        <v>141</v>
      </c>
      <c r="D900" s="16" t="s">
        <v>237</v>
      </c>
      <c r="E900" s="14" t="s">
        <v>7100</v>
      </c>
      <c r="F900" s="14" t="s">
        <v>32</v>
      </c>
      <c r="G900" s="83">
        <v>19</v>
      </c>
      <c r="H900" s="83">
        <v>0</v>
      </c>
      <c r="I900" s="83">
        <v>0</v>
      </c>
      <c r="J900" s="83">
        <v>5510000</v>
      </c>
      <c r="K900" s="83">
        <v>0</v>
      </c>
      <c r="L900" s="83">
        <v>0</v>
      </c>
      <c r="M900" s="83">
        <v>0</v>
      </c>
      <c r="N900" s="83">
        <f t="shared" si="52"/>
        <v>5510000</v>
      </c>
      <c r="O900" s="61">
        <v>5510000</v>
      </c>
      <c r="P900" s="84">
        <f t="shared" si="53"/>
        <v>0</v>
      </c>
      <c r="Q900" s="84">
        <f t="shared" si="54"/>
        <v>0</v>
      </c>
      <c r="R900" s="84">
        <f t="shared" si="55"/>
        <v>0</v>
      </c>
      <c r="S900" s="83"/>
    </row>
    <row r="901" spans="1:19" ht="12.75" customHeight="1">
      <c r="A901" s="14">
        <v>894</v>
      </c>
      <c r="B901" s="14" t="s">
        <v>7105</v>
      </c>
      <c r="C901" s="16" t="s">
        <v>220</v>
      </c>
      <c r="D901" s="16" t="s">
        <v>484</v>
      </c>
      <c r="E901" s="14" t="s">
        <v>7100</v>
      </c>
      <c r="F901" s="14" t="s">
        <v>32</v>
      </c>
      <c r="G901" s="83">
        <v>22</v>
      </c>
      <c r="H901" s="83">
        <v>2</v>
      </c>
      <c r="I901" s="83">
        <v>0</v>
      </c>
      <c r="J901" s="83">
        <v>6380000</v>
      </c>
      <c r="K901" s="83">
        <v>580000</v>
      </c>
      <c r="L901" s="83">
        <v>0</v>
      </c>
      <c r="M901" s="83">
        <v>0</v>
      </c>
      <c r="N901" s="83">
        <f t="shared" si="52"/>
        <v>6960000</v>
      </c>
      <c r="O901" s="61">
        <v>6960000</v>
      </c>
      <c r="P901" s="84">
        <f t="shared" si="53"/>
        <v>0</v>
      </c>
      <c r="Q901" s="84">
        <f t="shared" si="54"/>
        <v>0</v>
      </c>
      <c r="R901" s="84">
        <f t="shared" si="55"/>
        <v>0</v>
      </c>
      <c r="S901" s="83"/>
    </row>
    <row r="902" spans="1:19" ht="12.75" customHeight="1">
      <c r="A902" s="14">
        <v>895</v>
      </c>
      <c r="B902" s="14" t="s">
        <v>7106</v>
      </c>
      <c r="C902" s="16" t="s">
        <v>7107</v>
      </c>
      <c r="D902" s="16" t="s">
        <v>400</v>
      </c>
      <c r="E902" s="14" t="s">
        <v>7100</v>
      </c>
      <c r="F902" s="14" t="s">
        <v>32</v>
      </c>
      <c r="G902" s="83">
        <v>20</v>
      </c>
      <c r="H902" s="83">
        <v>0</v>
      </c>
      <c r="I902" s="83">
        <v>0</v>
      </c>
      <c r="J902" s="83">
        <v>5800000</v>
      </c>
      <c r="K902" s="83">
        <v>0</v>
      </c>
      <c r="L902" s="83">
        <v>0</v>
      </c>
      <c r="M902" s="83">
        <v>0</v>
      </c>
      <c r="N902" s="83">
        <f t="shared" si="52"/>
        <v>5800000</v>
      </c>
      <c r="O902" s="61">
        <v>5800000</v>
      </c>
      <c r="P902" s="84">
        <f t="shared" si="53"/>
        <v>0</v>
      </c>
      <c r="Q902" s="84">
        <f t="shared" si="54"/>
        <v>0</v>
      </c>
      <c r="R902" s="84">
        <f t="shared" si="55"/>
        <v>0</v>
      </c>
      <c r="S902" s="83"/>
    </row>
    <row r="903" spans="1:19" s="29" customFormat="1" ht="12.75" customHeight="1">
      <c r="A903" s="20">
        <v>896</v>
      </c>
      <c r="B903" s="20" t="s">
        <v>7108</v>
      </c>
      <c r="C903" s="22" t="s">
        <v>3132</v>
      </c>
      <c r="D903" s="22" t="s">
        <v>36</v>
      </c>
      <c r="E903" s="20" t="s">
        <v>7100</v>
      </c>
      <c r="F903" s="20" t="s">
        <v>32</v>
      </c>
      <c r="G903" s="63">
        <v>18</v>
      </c>
      <c r="H903" s="63">
        <v>0</v>
      </c>
      <c r="I903" s="63">
        <v>0</v>
      </c>
      <c r="J903" s="63">
        <v>5220000</v>
      </c>
      <c r="K903" s="63">
        <v>0</v>
      </c>
      <c r="L903" s="63">
        <v>0</v>
      </c>
      <c r="M903" s="63">
        <v>0</v>
      </c>
      <c r="N903" s="63">
        <f t="shared" si="52"/>
        <v>5220000</v>
      </c>
      <c r="O903" s="61">
        <v>5220000</v>
      </c>
      <c r="P903" s="84">
        <f t="shared" si="53"/>
        <v>0</v>
      </c>
      <c r="Q903" s="84">
        <f t="shared" si="54"/>
        <v>0</v>
      </c>
      <c r="R903" s="84">
        <f t="shared" si="55"/>
        <v>0</v>
      </c>
      <c r="S903" s="63"/>
    </row>
    <row r="904" spans="1:19" ht="12.75" customHeight="1">
      <c r="A904" s="14">
        <v>897</v>
      </c>
      <c r="B904" s="14" t="s">
        <v>7109</v>
      </c>
      <c r="C904" s="16" t="s">
        <v>7110</v>
      </c>
      <c r="D904" s="16" t="s">
        <v>67</v>
      </c>
      <c r="E904" s="14" t="s">
        <v>7100</v>
      </c>
      <c r="F904" s="14" t="s">
        <v>32</v>
      </c>
      <c r="G904" s="83">
        <v>18</v>
      </c>
      <c r="H904" s="83">
        <v>0</v>
      </c>
      <c r="I904" s="83">
        <v>0</v>
      </c>
      <c r="J904" s="83">
        <v>5220000</v>
      </c>
      <c r="K904" s="83">
        <v>0</v>
      </c>
      <c r="L904" s="83">
        <v>0</v>
      </c>
      <c r="M904" s="83">
        <v>0</v>
      </c>
      <c r="N904" s="83">
        <f t="shared" si="52"/>
        <v>5220000</v>
      </c>
      <c r="O904" s="61">
        <v>5220000</v>
      </c>
      <c r="P904" s="84">
        <f t="shared" si="53"/>
        <v>0</v>
      </c>
      <c r="Q904" s="84">
        <f t="shared" si="54"/>
        <v>0</v>
      </c>
      <c r="R904" s="84">
        <f t="shared" si="55"/>
        <v>0</v>
      </c>
      <c r="S904" s="83"/>
    </row>
    <row r="905" spans="1:19" ht="12.75" customHeight="1">
      <c r="A905" s="14">
        <v>898</v>
      </c>
      <c r="B905" s="14" t="s">
        <v>7111</v>
      </c>
      <c r="C905" s="16" t="s">
        <v>7112</v>
      </c>
      <c r="D905" s="16" t="s">
        <v>4863</v>
      </c>
      <c r="E905" s="14" t="s">
        <v>7100</v>
      </c>
      <c r="F905" s="14" t="s">
        <v>204</v>
      </c>
      <c r="G905" s="83">
        <v>16</v>
      </c>
      <c r="H905" s="83">
        <v>4</v>
      </c>
      <c r="I905" s="83">
        <v>0</v>
      </c>
      <c r="J905" s="83">
        <v>4640000</v>
      </c>
      <c r="K905" s="83">
        <v>1160000</v>
      </c>
      <c r="L905" s="83">
        <v>0</v>
      </c>
      <c r="M905" s="83">
        <f>G905*290000</f>
        <v>4640000</v>
      </c>
      <c r="N905" s="83">
        <f t="shared" ref="N905:N968" si="56">J905+K905+L905</f>
        <v>5800000</v>
      </c>
      <c r="O905" s="61">
        <v>5800000</v>
      </c>
      <c r="P905" s="84">
        <f t="shared" ref="P905:P968" si="57">N905-O905</f>
        <v>0</v>
      </c>
      <c r="Q905" s="84">
        <f t="shared" ref="Q905:Q968" si="58">IF(N905-O905&lt;0,O905-N905,0)</f>
        <v>0</v>
      </c>
      <c r="R905" s="84">
        <f t="shared" ref="R905:R968" si="59">IF(N905-O905&gt;0,N905-O905,0)</f>
        <v>0</v>
      </c>
      <c r="S905" s="83"/>
    </row>
    <row r="906" spans="1:19" ht="12.75" customHeight="1">
      <c r="A906" s="14">
        <v>899</v>
      </c>
      <c r="B906" s="14" t="s">
        <v>7113</v>
      </c>
      <c r="C906" s="16" t="s">
        <v>246</v>
      </c>
      <c r="D906" s="16" t="s">
        <v>7114</v>
      </c>
      <c r="E906" s="14" t="s">
        <v>7100</v>
      </c>
      <c r="F906" s="14" t="s">
        <v>32</v>
      </c>
      <c r="G906" s="83">
        <v>23</v>
      </c>
      <c r="H906" s="83">
        <v>0</v>
      </c>
      <c r="I906" s="83">
        <v>0</v>
      </c>
      <c r="J906" s="83">
        <v>6670000</v>
      </c>
      <c r="K906" s="83">
        <v>0</v>
      </c>
      <c r="L906" s="83">
        <v>0</v>
      </c>
      <c r="M906" s="83">
        <v>0</v>
      </c>
      <c r="N906" s="83">
        <f t="shared" si="56"/>
        <v>6670000</v>
      </c>
      <c r="O906" s="61">
        <v>6670000</v>
      </c>
      <c r="P906" s="84">
        <f t="shared" si="57"/>
        <v>0</v>
      </c>
      <c r="Q906" s="84">
        <f t="shared" si="58"/>
        <v>0</v>
      </c>
      <c r="R906" s="84">
        <f t="shared" si="59"/>
        <v>0</v>
      </c>
      <c r="S906" s="83"/>
    </row>
    <row r="907" spans="1:19" ht="12.75" customHeight="1">
      <c r="A907" s="14">
        <v>900</v>
      </c>
      <c r="B907" s="14" t="s">
        <v>7115</v>
      </c>
      <c r="C907" s="16" t="s">
        <v>4212</v>
      </c>
      <c r="D907" s="16" t="s">
        <v>170</v>
      </c>
      <c r="E907" s="14" t="s">
        <v>7100</v>
      </c>
      <c r="F907" s="14" t="s">
        <v>32</v>
      </c>
      <c r="G907" s="83">
        <v>16</v>
      </c>
      <c r="H907" s="83">
        <v>0</v>
      </c>
      <c r="I907" s="83">
        <v>0</v>
      </c>
      <c r="J907" s="83">
        <v>4640000</v>
      </c>
      <c r="K907" s="83">
        <v>0</v>
      </c>
      <c r="L907" s="83">
        <v>0</v>
      </c>
      <c r="M907" s="83">
        <v>0</v>
      </c>
      <c r="N907" s="83">
        <f t="shared" si="56"/>
        <v>4640000</v>
      </c>
      <c r="O907" s="61">
        <v>4640000</v>
      </c>
      <c r="P907" s="84">
        <f t="shared" si="57"/>
        <v>0</v>
      </c>
      <c r="Q907" s="84">
        <f t="shared" si="58"/>
        <v>0</v>
      </c>
      <c r="R907" s="84">
        <f t="shared" si="59"/>
        <v>0</v>
      </c>
      <c r="S907" s="83"/>
    </row>
    <row r="908" spans="1:19">
      <c r="A908" s="14">
        <v>901</v>
      </c>
      <c r="B908" s="14" t="s">
        <v>7116</v>
      </c>
      <c r="C908" s="16" t="s">
        <v>1255</v>
      </c>
      <c r="D908" s="16" t="s">
        <v>705</v>
      </c>
      <c r="E908" s="14" t="s">
        <v>7100</v>
      </c>
      <c r="F908" s="14" t="s">
        <v>32</v>
      </c>
      <c r="G908" s="83">
        <v>16</v>
      </c>
      <c r="H908" s="83">
        <v>3</v>
      </c>
      <c r="I908" s="83">
        <v>0</v>
      </c>
      <c r="J908" s="83">
        <v>4640000</v>
      </c>
      <c r="K908" s="83">
        <v>870000</v>
      </c>
      <c r="L908" s="83">
        <v>0</v>
      </c>
      <c r="M908" s="83">
        <v>0</v>
      </c>
      <c r="N908" s="83">
        <f t="shared" si="56"/>
        <v>5510000</v>
      </c>
      <c r="O908" s="61">
        <v>0</v>
      </c>
      <c r="P908" s="84">
        <f t="shared" si="57"/>
        <v>5510000</v>
      </c>
      <c r="Q908" s="84">
        <f t="shared" si="58"/>
        <v>0</v>
      </c>
      <c r="R908" s="84">
        <f t="shared" si="59"/>
        <v>5510000</v>
      </c>
      <c r="S908" s="83"/>
    </row>
    <row r="909" spans="1:19" ht="12.75" customHeight="1">
      <c r="A909" s="14">
        <v>902</v>
      </c>
      <c r="B909" s="14" t="s">
        <v>7117</v>
      </c>
      <c r="C909" s="16" t="s">
        <v>234</v>
      </c>
      <c r="D909" s="16" t="s">
        <v>51</v>
      </c>
      <c r="E909" s="14" t="s">
        <v>7100</v>
      </c>
      <c r="F909" s="14" t="s">
        <v>32</v>
      </c>
      <c r="G909" s="83">
        <v>16</v>
      </c>
      <c r="H909" s="83">
        <v>0</v>
      </c>
      <c r="I909" s="83">
        <v>0</v>
      </c>
      <c r="J909" s="83">
        <v>4640000</v>
      </c>
      <c r="K909" s="83">
        <v>0</v>
      </c>
      <c r="L909" s="83">
        <v>0</v>
      </c>
      <c r="M909" s="83">
        <v>0</v>
      </c>
      <c r="N909" s="83">
        <f t="shared" si="56"/>
        <v>4640000</v>
      </c>
      <c r="O909" s="61">
        <v>4640000</v>
      </c>
      <c r="P909" s="84">
        <f t="shared" si="57"/>
        <v>0</v>
      </c>
      <c r="Q909" s="84">
        <f t="shared" si="58"/>
        <v>0</v>
      </c>
      <c r="R909" s="84">
        <f t="shared" si="59"/>
        <v>0</v>
      </c>
      <c r="S909" s="83"/>
    </row>
    <row r="910" spans="1:19" ht="12.75" customHeight="1">
      <c r="A910" s="14">
        <v>903</v>
      </c>
      <c r="B910" s="14" t="s">
        <v>7118</v>
      </c>
      <c r="C910" s="16" t="s">
        <v>213</v>
      </c>
      <c r="D910" s="16" t="s">
        <v>397</v>
      </c>
      <c r="E910" s="14" t="s">
        <v>7100</v>
      </c>
      <c r="F910" s="14" t="s">
        <v>32</v>
      </c>
      <c r="G910" s="83">
        <v>16</v>
      </c>
      <c r="H910" s="83">
        <v>3</v>
      </c>
      <c r="I910" s="83">
        <v>0</v>
      </c>
      <c r="J910" s="83">
        <v>4640000</v>
      </c>
      <c r="K910" s="83">
        <v>870000</v>
      </c>
      <c r="L910" s="83">
        <v>0</v>
      </c>
      <c r="M910" s="83">
        <v>0</v>
      </c>
      <c r="N910" s="83">
        <f t="shared" si="56"/>
        <v>5510000</v>
      </c>
      <c r="O910" s="61">
        <v>5510000</v>
      </c>
      <c r="P910" s="84">
        <f t="shared" si="57"/>
        <v>0</v>
      </c>
      <c r="Q910" s="84">
        <f t="shared" si="58"/>
        <v>0</v>
      </c>
      <c r="R910" s="84">
        <f t="shared" si="59"/>
        <v>0</v>
      </c>
      <c r="S910" s="83"/>
    </row>
    <row r="911" spans="1:19" ht="12.75" customHeight="1">
      <c r="A911" s="14">
        <v>904</v>
      </c>
      <c r="B911" s="14" t="s">
        <v>7119</v>
      </c>
      <c r="C911" s="16" t="s">
        <v>669</v>
      </c>
      <c r="D911" s="16" t="s">
        <v>7120</v>
      </c>
      <c r="E911" s="14" t="s">
        <v>7100</v>
      </c>
      <c r="F911" s="14" t="s">
        <v>32</v>
      </c>
      <c r="G911" s="83">
        <v>16</v>
      </c>
      <c r="H911" s="83">
        <v>0</v>
      </c>
      <c r="I911" s="83">
        <v>0</v>
      </c>
      <c r="J911" s="83">
        <v>4640000</v>
      </c>
      <c r="K911" s="83">
        <v>0</v>
      </c>
      <c r="L911" s="83">
        <v>0</v>
      </c>
      <c r="M911" s="83">
        <v>0</v>
      </c>
      <c r="N911" s="83">
        <f t="shared" si="56"/>
        <v>4640000</v>
      </c>
      <c r="O911" s="61">
        <v>4640000</v>
      </c>
      <c r="P911" s="84">
        <f t="shared" si="57"/>
        <v>0</v>
      </c>
      <c r="Q911" s="84">
        <f t="shared" si="58"/>
        <v>0</v>
      </c>
      <c r="R911" s="84">
        <f t="shared" si="59"/>
        <v>0</v>
      </c>
      <c r="S911" s="83"/>
    </row>
    <row r="912" spans="1:19" ht="12.75" customHeight="1">
      <c r="A912" s="14">
        <v>905</v>
      </c>
      <c r="B912" s="14" t="s">
        <v>7121</v>
      </c>
      <c r="C912" s="16" t="s">
        <v>109</v>
      </c>
      <c r="D912" s="16" t="s">
        <v>244</v>
      </c>
      <c r="E912" s="14" t="s">
        <v>7100</v>
      </c>
      <c r="F912" s="14" t="s">
        <v>32</v>
      </c>
      <c r="G912" s="83">
        <v>20</v>
      </c>
      <c r="H912" s="83">
        <v>0</v>
      </c>
      <c r="I912" s="83">
        <v>0</v>
      </c>
      <c r="J912" s="83">
        <v>5800000</v>
      </c>
      <c r="K912" s="83">
        <v>0</v>
      </c>
      <c r="L912" s="83">
        <v>0</v>
      </c>
      <c r="M912" s="83">
        <v>0</v>
      </c>
      <c r="N912" s="83">
        <f t="shared" si="56"/>
        <v>5800000</v>
      </c>
      <c r="O912" s="61">
        <v>5800000</v>
      </c>
      <c r="P912" s="84">
        <f t="shared" si="57"/>
        <v>0</v>
      </c>
      <c r="Q912" s="84">
        <f t="shared" si="58"/>
        <v>0</v>
      </c>
      <c r="R912" s="84">
        <f t="shared" si="59"/>
        <v>0</v>
      </c>
      <c r="S912" s="83"/>
    </row>
    <row r="913" spans="1:19" ht="12.75" customHeight="1">
      <c r="A913" s="14">
        <v>906</v>
      </c>
      <c r="B913" s="14" t="s">
        <v>7122</v>
      </c>
      <c r="C913" s="16" t="s">
        <v>7123</v>
      </c>
      <c r="D913" s="16" t="s">
        <v>36</v>
      </c>
      <c r="E913" s="14" t="s">
        <v>7100</v>
      </c>
      <c r="F913" s="14" t="s">
        <v>32</v>
      </c>
      <c r="G913" s="83">
        <v>15</v>
      </c>
      <c r="H913" s="83">
        <v>0</v>
      </c>
      <c r="I913" s="83">
        <v>0</v>
      </c>
      <c r="J913" s="83">
        <v>4350000</v>
      </c>
      <c r="K913" s="83">
        <v>0</v>
      </c>
      <c r="L913" s="83">
        <v>0</v>
      </c>
      <c r="M913" s="83">
        <v>0</v>
      </c>
      <c r="N913" s="83">
        <f t="shared" si="56"/>
        <v>4350000</v>
      </c>
      <c r="O913" s="61">
        <v>4350000</v>
      </c>
      <c r="P913" s="84">
        <f t="shared" si="57"/>
        <v>0</v>
      </c>
      <c r="Q913" s="84">
        <f t="shared" si="58"/>
        <v>0</v>
      </c>
      <c r="R913" s="84">
        <f t="shared" si="59"/>
        <v>0</v>
      </c>
      <c r="S913" s="83"/>
    </row>
    <row r="914" spans="1:19" ht="12.75" customHeight="1">
      <c r="A914" s="14">
        <v>907</v>
      </c>
      <c r="B914" s="14" t="s">
        <v>7124</v>
      </c>
      <c r="C914" s="16" t="s">
        <v>7125</v>
      </c>
      <c r="D914" s="16" t="s">
        <v>36</v>
      </c>
      <c r="E914" s="14" t="s">
        <v>7100</v>
      </c>
      <c r="F914" s="14" t="s">
        <v>32</v>
      </c>
      <c r="G914" s="83">
        <v>20</v>
      </c>
      <c r="H914" s="83">
        <v>0</v>
      </c>
      <c r="I914" s="83">
        <v>0</v>
      </c>
      <c r="J914" s="83">
        <v>5800000</v>
      </c>
      <c r="K914" s="83">
        <v>0</v>
      </c>
      <c r="L914" s="83">
        <v>0</v>
      </c>
      <c r="M914" s="83">
        <v>0</v>
      </c>
      <c r="N914" s="83">
        <f t="shared" si="56"/>
        <v>5800000</v>
      </c>
      <c r="O914" s="61">
        <v>5800000</v>
      </c>
      <c r="P914" s="84">
        <f t="shared" si="57"/>
        <v>0</v>
      </c>
      <c r="Q914" s="84">
        <f t="shared" si="58"/>
        <v>0</v>
      </c>
      <c r="R914" s="84">
        <f t="shared" si="59"/>
        <v>0</v>
      </c>
      <c r="S914" s="83"/>
    </row>
    <row r="915" spans="1:19" ht="12.75" customHeight="1">
      <c r="A915" s="14">
        <v>908</v>
      </c>
      <c r="B915" s="14" t="s">
        <v>7126</v>
      </c>
      <c r="C915" s="16" t="s">
        <v>86</v>
      </c>
      <c r="D915" s="16" t="s">
        <v>725</v>
      </c>
      <c r="E915" s="14" t="s">
        <v>7100</v>
      </c>
      <c r="F915" s="14" t="s">
        <v>32</v>
      </c>
      <c r="G915" s="83">
        <v>20</v>
      </c>
      <c r="H915" s="83">
        <v>0</v>
      </c>
      <c r="I915" s="83">
        <v>0</v>
      </c>
      <c r="J915" s="83">
        <v>5800000</v>
      </c>
      <c r="K915" s="83">
        <v>0</v>
      </c>
      <c r="L915" s="83">
        <v>0</v>
      </c>
      <c r="M915" s="83">
        <v>0</v>
      </c>
      <c r="N915" s="83">
        <f t="shared" si="56"/>
        <v>5800000</v>
      </c>
      <c r="O915" s="61">
        <v>5800000</v>
      </c>
      <c r="P915" s="84">
        <f t="shared" si="57"/>
        <v>0</v>
      </c>
      <c r="Q915" s="84">
        <f t="shared" si="58"/>
        <v>0</v>
      </c>
      <c r="R915" s="84">
        <f t="shared" si="59"/>
        <v>0</v>
      </c>
      <c r="S915" s="83"/>
    </row>
    <row r="916" spans="1:19" ht="12.75" customHeight="1">
      <c r="A916" s="14">
        <v>909</v>
      </c>
      <c r="B916" s="14" t="s">
        <v>7127</v>
      </c>
      <c r="C916" s="16" t="s">
        <v>7128</v>
      </c>
      <c r="D916" s="16" t="s">
        <v>63</v>
      </c>
      <c r="E916" s="14" t="s">
        <v>7100</v>
      </c>
      <c r="F916" s="14" t="s">
        <v>32</v>
      </c>
      <c r="G916" s="83">
        <v>18</v>
      </c>
      <c r="H916" s="83">
        <v>0</v>
      </c>
      <c r="I916" s="83">
        <v>0</v>
      </c>
      <c r="J916" s="83">
        <v>5220000</v>
      </c>
      <c r="K916" s="83">
        <v>0</v>
      </c>
      <c r="L916" s="83">
        <v>0</v>
      </c>
      <c r="M916" s="83">
        <v>0</v>
      </c>
      <c r="N916" s="83">
        <f t="shared" si="56"/>
        <v>5220000</v>
      </c>
      <c r="O916" s="61">
        <v>5220000</v>
      </c>
      <c r="P916" s="84">
        <f t="shared" si="57"/>
        <v>0</v>
      </c>
      <c r="Q916" s="84">
        <f t="shared" si="58"/>
        <v>0</v>
      </c>
      <c r="R916" s="84">
        <f t="shared" si="59"/>
        <v>0</v>
      </c>
      <c r="S916" s="83"/>
    </row>
    <row r="917" spans="1:19" ht="12.75" customHeight="1">
      <c r="A917" s="14">
        <v>910</v>
      </c>
      <c r="B917" s="14" t="s">
        <v>7129</v>
      </c>
      <c r="C917" s="16" t="s">
        <v>29</v>
      </c>
      <c r="D917" s="16" t="s">
        <v>155</v>
      </c>
      <c r="E917" s="14" t="s">
        <v>7100</v>
      </c>
      <c r="F917" s="14" t="s">
        <v>32</v>
      </c>
      <c r="G917" s="83">
        <v>19</v>
      </c>
      <c r="H917" s="83">
        <v>0</v>
      </c>
      <c r="I917" s="83">
        <v>0</v>
      </c>
      <c r="J917" s="83">
        <v>5510000</v>
      </c>
      <c r="K917" s="83">
        <v>0</v>
      </c>
      <c r="L917" s="83">
        <v>0</v>
      </c>
      <c r="M917" s="83">
        <v>0</v>
      </c>
      <c r="N917" s="83">
        <f t="shared" si="56"/>
        <v>5510000</v>
      </c>
      <c r="O917" s="61">
        <v>5510000</v>
      </c>
      <c r="P917" s="84">
        <f t="shared" si="57"/>
        <v>0</v>
      </c>
      <c r="Q917" s="84">
        <f t="shared" si="58"/>
        <v>0</v>
      </c>
      <c r="R917" s="84">
        <f t="shared" si="59"/>
        <v>0</v>
      </c>
      <c r="S917" s="83"/>
    </row>
    <row r="918" spans="1:19" ht="12.75" customHeight="1">
      <c r="A918" s="14">
        <v>911</v>
      </c>
      <c r="B918" s="14" t="s">
        <v>7130</v>
      </c>
      <c r="C918" s="16" t="s">
        <v>2831</v>
      </c>
      <c r="D918" s="16" t="s">
        <v>275</v>
      </c>
      <c r="E918" s="14" t="s">
        <v>7100</v>
      </c>
      <c r="F918" s="14" t="s">
        <v>32</v>
      </c>
      <c r="G918" s="83">
        <v>19</v>
      </c>
      <c r="H918" s="83">
        <v>0</v>
      </c>
      <c r="I918" s="83">
        <v>0</v>
      </c>
      <c r="J918" s="83">
        <v>5510000</v>
      </c>
      <c r="K918" s="83">
        <v>0</v>
      </c>
      <c r="L918" s="83">
        <v>0</v>
      </c>
      <c r="M918" s="83">
        <v>0</v>
      </c>
      <c r="N918" s="83">
        <f t="shared" si="56"/>
        <v>5510000</v>
      </c>
      <c r="O918" s="61">
        <v>5510000</v>
      </c>
      <c r="P918" s="84">
        <f t="shared" si="57"/>
        <v>0</v>
      </c>
      <c r="Q918" s="84">
        <f t="shared" si="58"/>
        <v>0</v>
      </c>
      <c r="R918" s="84">
        <f t="shared" si="59"/>
        <v>0</v>
      </c>
      <c r="S918" s="83"/>
    </row>
    <row r="919" spans="1:19" ht="12.75" customHeight="1">
      <c r="A919" s="14">
        <v>912</v>
      </c>
      <c r="B919" s="14" t="s">
        <v>7131</v>
      </c>
      <c r="C919" s="16" t="s">
        <v>7132</v>
      </c>
      <c r="D919" s="16" t="s">
        <v>7133</v>
      </c>
      <c r="E919" s="14" t="s">
        <v>7100</v>
      </c>
      <c r="F919" s="14" t="s">
        <v>32</v>
      </c>
      <c r="G919" s="83">
        <v>19</v>
      </c>
      <c r="H919" s="83">
        <v>0</v>
      </c>
      <c r="I919" s="83">
        <v>0</v>
      </c>
      <c r="J919" s="83">
        <v>5510000</v>
      </c>
      <c r="K919" s="83">
        <v>0</v>
      </c>
      <c r="L919" s="83">
        <v>0</v>
      </c>
      <c r="M919" s="83">
        <v>0</v>
      </c>
      <c r="N919" s="83">
        <f t="shared" si="56"/>
        <v>5510000</v>
      </c>
      <c r="O919" s="61">
        <v>5510000</v>
      </c>
      <c r="P919" s="84">
        <f t="shared" si="57"/>
        <v>0</v>
      </c>
      <c r="Q919" s="84">
        <f t="shared" si="58"/>
        <v>0</v>
      </c>
      <c r="R919" s="84">
        <f t="shared" si="59"/>
        <v>0</v>
      </c>
      <c r="S919" s="83"/>
    </row>
    <row r="920" spans="1:19" ht="12.75" customHeight="1">
      <c r="A920" s="14">
        <v>913</v>
      </c>
      <c r="B920" s="14" t="s">
        <v>7134</v>
      </c>
      <c r="C920" s="16" t="s">
        <v>7135</v>
      </c>
      <c r="D920" s="16" t="s">
        <v>400</v>
      </c>
      <c r="E920" s="14" t="s">
        <v>7100</v>
      </c>
      <c r="F920" s="14" t="s">
        <v>32</v>
      </c>
      <c r="G920" s="83">
        <v>20</v>
      </c>
      <c r="H920" s="83">
        <v>0</v>
      </c>
      <c r="I920" s="83">
        <v>0</v>
      </c>
      <c r="J920" s="83">
        <v>5800000</v>
      </c>
      <c r="K920" s="83">
        <v>0</v>
      </c>
      <c r="L920" s="83">
        <v>0</v>
      </c>
      <c r="M920" s="83">
        <v>0</v>
      </c>
      <c r="N920" s="83">
        <f t="shared" si="56"/>
        <v>5800000</v>
      </c>
      <c r="O920" s="61">
        <v>5800000</v>
      </c>
      <c r="P920" s="84">
        <f t="shared" si="57"/>
        <v>0</v>
      </c>
      <c r="Q920" s="84">
        <f t="shared" si="58"/>
        <v>0</v>
      </c>
      <c r="R920" s="84">
        <f t="shared" si="59"/>
        <v>0</v>
      </c>
      <c r="S920" s="83"/>
    </row>
    <row r="921" spans="1:19" ht="12.75" customHeight="1">
      <c r="A921" s="14">
        <v>914</v>
      </c>
      <c r="B921" s="14" t="s">
        <v>7136</v>
      </c>
      <c r="C921" s="16" t="s">
        <v>913</v>
      </c>
      <c r="D921" s="16" t="s">
        <v>559</v>
      </c>
      <c r="E921" s="14" t="s">
        <v>7100</v>
      </c>
      <c r="F921" s="14" t="s">
        <v>32</v>
      </c>
      <c r="G921" s="83">
        <v>18</v>
      </c>
      <c r="H921" s="83">
        <v>0</v>
      </c>
      <c r="I921" s="83">
        <v>0</v>
      </c>
      <c r="J921" s="83">
        <v>5220000</v>
      </c>
      <c r="K921" s="83">
        <v>0</v>
      </c>
      <c r="L921" s="83">
        <v>0</v>
      </c>
      <c r="M921" s="83">
        <v>0</v>
      </c>
      <c r="N921" s="83">
        <f t="shared" si="56"/>
        <v>5220000</v>
      </c>
      <c r="O921" s="61">
        <v>5220000</v>
      </c>
      <c r="P921" s="84">
        <f t="shared" si="57"/>
        <v>0</v>
      </c>
      <c r="Q921" s="84">
        <f t="shared" si="58"/>
        <v>0</v>
      </c>
      <c r="R921" s="84">
        <f t="shared" si="59"/>
        <v>0</v>
      </c>
      <c r="S921" s="83"/>
    </row>
    <row r="922" spans="1:19" ht="12.75" customHeight="1">
      <c r="A922" s="14">
        <v>915</v>
      </c>
      <c r="B922" s="14" t="s">
        <v>7137</v>
      </c>
      <c r="C922" s="16" t="s">
        <v>4212</v>
      </c>
      <c r="D922" s="16" t="s">
        <v>400</v>
      </c>
      <c r="E922" s="14" t="s">
        <v>7100</v>
      </c>
      <c r="F922" s="14" t="s">
        <v>32</v>
      </c>
      <c r="G922" s="83">
        <v>18</v>
      </c>
      <c r="H922" s="83">
        <v>0</v>
      </c>
      <c r="I922" s="83">
        <v>0</v>
      </c>
      <c r="J922" s="83">
        <v>5220000</v>
      </c>
      <c r="K922" s="83">
        <v>0</v>
      </c>
      <c r="L922" s="83">
        <v>0</v>
      </c>
      <c r="M922" s="83">
        <v>0</v>
      </c>
      <c r="N922" s="83">
        <f t="shared" si="56"/>
        <v>5220000</v>
      </c>
      <c r="O922" s="61">
        <v>5220000</v>
      </c>
      <c r="P922" s="84">
        <f t="shared" si="57"/>
        <v>0</v>
      </c>
      <c r="Q922" s="84">
        <f t="shared" si="58"/>
        <v>0</v>
      </c>
      <c r="R922" s="84">
        <f t="shared" si="59"/>
        <v>0</v>
      </c>
      <c r="S922" s="83"/>
    </row>
    <row r="923" spans="1:19">
      <c r="A923" s="14">
        <v>916</v>
      </c>
      <c r="B923" s="14" t="s">
        <v>7138</v>
      </c>
      <c r="C923" s="16" t="s">
        <v>3400</v>
      </c>
      <c r="D923" s="16" t="s">
        <v>155</v>
      </c>
      <c r="E923" s="14" t="s">
        <v>7100</v>
      </c>
      <c r="F923" s="14" t="s">
        <v>32</v>
      </c>
      <c r="G923" s="83">
        <v>16</v>
      </c>
      <c r="H923" s="83">
        <v>0</v>
      </c>
      <c r="I923" s="83">
        <v>0</v>
      </c>
      <c r="J923" s="83">
        <v>4640000</v>
      </c>
      <c r="K923" s="83">
        <v>0</v>
      </c>
      <c r="L923" s="83">
        <v>0</v>
      </c>
      <c r="M923" s="83">
        <v>0</v>
      </c>
      <c r="N923" s="83">
        <f t="shared" si="56"/>
        <v>4640000</v>
      </c>
      <c r="O923" s="61">
        <v>0</v>
      </c>
      <c r="P923" s="84">
        <f t="shared" si="57"/>
        <v>4640000</v>
      </c>
      <c r="Q923" s="84">
        <f t="shared" si="58"/>
        <v>0</v>
      </c>
      <c r="R923" s="84">
        <f t="shared" si="59"/>
        <v>4640000</v>
      </c>
      <c r="S923" s="83"/>
    </row>
    <row r="924" spans="1:19" ht="12.75" customHeight="1">
      <c r="A924" s="14">
        <v>917</v>
      </c>
      <c r="B924" s="14" t="s">
        <v>7139</v>
      </c>
      <c r="C924" s="16" t="s">
        <v>1353</v>
      </c>
      <c r="D924" s="16" t="s">
        <v>280</v>
      </c>
      <c r="E924" s="14" t="s">
        <v>7100</v>
      </c>
      <c r="F924" s="14" t="s">
        <v>32</v>
      </c>
      <c r="G924" s="83">
        <v>16</v>
      </c>
      <c r="H924" s="83">
        <v>0</v>
      </c>
      <c r="I924" s="83">
        <v>0</v>
      </c>
      <c r="J924" s="83">
        <v>4640000</v>
      </c>
      <c r="K924" s="83">
        <v>0</v>
      </c>
      <c r="L924" s="83">
        <v>0</v>
      </c>
      <c r="M924" s="83">
        <v>0</v>
      </c>
      <c r="N924" s="83">
        <f t="shared" si="56"/>
        <v>4640000</v>
      </c>
      <c r="O924" s="61">
        <v>4640000</v>
      </c>
      <c r="P924" s="84">
        <f t="shared" si="57"/>
        <v>0</v>
      </c>
      <c r="Q924" s="84">
        <f t="shared" si="58"/>
        <v>0</v>
      </c>
      <c r="R924" s="84">
        <f t="shared" si="59"/>
        <v>0</v>
      </c>
      <c r="S924" s="83"/>
    </row>
    <row r="925" spans="1:19" ht="12.75" customHeight="1">
      <c r="A925" s="14">
        <v>918</v>
      </c>
      <c r="B925" s="14" t="s">
        <v>7140</v>
      </c>
      <c r="C925" s="16" t="s">
        <v>66</v>
      </c>
      <c r="D925" s="16" t="s">
        <v>658</v>
      </c>
      <c r="E925" s="14" t="s">
        <v>7100</v>
      </c>
      <c r="F925" s="14" t="s">
        <v>32</v>
      </c>
      <c r="G925" s="83">
        <v>19</v>
      </c>
      <c r="H925" s="83">
        <v>0</v>
      </c>
      <c r="I925" s="83">
        <v>0</v>
      </c>
      <c r="J925" s="83">
        <v>5510000</v>
      </c>
      <c r="K925" s="83">
        <v>0</v>
      </c>
      <c r="L925" s="83">
        <v>0</v>
      </c>
      <c r="M925" s="83">
        <v>0</v>
      </c>
      <c r="N925" s="83">
        <f t="shared" si="56"/>
        <v>5510000</v>
      </c>
      <c r="O925" s="61">
        <v>5510000</v>
      </c>
      <c r="P925" s="84">
        <f t="shared" si="57"/>
        <v>0</v>
      </c>
      <c r="Q925" s="84">
        <f t="shared" si="58"/>
        <v>0</v>
      </c>
      <c r="R925" s="84">
        <f t="shared" si="59"/>
        <v>0</v>
      </c>
      <c r="S925" s="83"/>
    </row>
    <row r="926" spans="1:19" ht="12.75" customHeight="1">
      <c r="A926" s="14">
        <v>919</v>
      </c>
      <c r="B926" s="14" t="s">
        <v>7141</v>
      </c>
      <c r="C926" s="16" t="s">
        <v>7142</v>
      </c>
      <c r="D926" s="16" t="s">
        <v>155</v>
      </c>
      <c r="E926" s="14" t="s">
        <v>7100</v>
      </c>
      <c r="F926" s="14" t="s">
        <v>32</v>
      </c>
      <c r="G926" s="83">
        <v>21</v>
      </c>
      <c r="H926" s="83">
        <v>2</v>
      </c>
      <c r="I926" s="83">
        <v>0</v>
      </c>
      <c r="J926" s="83">
        <v>6090000</v>
      </c>
      <c r="K926" s="83">
        <v>580000</v>
      </c>
      <c r="L926" s="83">
        <v>0</v>
      </c>
      <c r="M926" s="83">
        <v>0</v>
      </c>
      <c r="N926" s="83">
        <f t="shared" si="56"/>
        <v>6670000</v>
      </c>
      <c r="O926" s="61">
        <v>6670000</v>
      </c>
      <c r="P926" s="84">
        <f t="shared" si="57"/>
        <v>0</v>
      </c>
      <c r="Q926" s="84">
        <f t="shared" si="58"/>
        <v>0</v>
      </c>
      <c r="R926" s="84">
        <f t="shared" si="59"/>
        <v>0</v>
      </c>
      <c r="S926" s="83"/>
    </row>
    <row r="927" spans="1:19" ht="12.75" customHeight="1">
      <c r="A927" s="14">
        <v>920</v>
      </c>
      <c r="B927" s="14" t="s">
        <v>7143</v>
      </c>
      <c r="C927" s="16" t="s">
        <v>1300</v>
      </c>
      <c r="D927" s="16" t="s">
        <v>51</v>
      </c>
      <c r="E927" s="14" t="s">
        <v>7100</v>
      </c>
      <c r="F927" s="14" t="s">
        <v>32</v>
      </c>
      <c r="G927" s="83">
        <v>22</v>
      </c>
      <c r="H927" s="83">
        <v>0</v>
      </c>
      <c r="I927" s="83">
        <v>0</v>
      </c>
      <c r="J927" s="83">
        <v>6380000</v>
      </c>
      <c r="K927" s="83">
        <v>0</v>
      </c>
      <c r="L927" s="83">
        <v>0</v>
      </c>
      <c r="M927" s="83">
        <v>0</v>
      </c>
      <c r="N927" s="83">
        <f t="shared" si="56"/>
        <v>6380000</v>
      </c>
      <c r="O927" s="61">
        <v>6380000</v>
      </c>
      <c r="P927" s="84">
        <f t="shared" si="57"/>
        <v>0</v>
      </c>
      <c r="Q927" s="84">
        <f t="shared" si="58"/>
        <v>0</v>
      </c>
      <c r="R927" s="84">
        <f t="shared" si="59"/>
        <v>0</v>
      </c>
      <c r="S927" s="83"/>
    </row>
    <row r="928" spans="1:19">
      <c r="A928" s="14">
        <v>921</v>
      </c>
      <c r="B928" s="14" t="s">
        <v>7144</v>
      </c>
      <c r="C928" s="16" t="s">
        <v>7145</v>
      </c>
      <c r="D928" s="16" t="s">
        <v>54</v>
      </c>
      <c r="E928" s="14" t="s">
        <v>7100</v>
      </c>
      <c r="F928" s="14" t="s">
        <v>32</v>
      </c>
      <c r="G928" s="83">
        <v>21</v>
      </c>
      <c r="H928" s="83">
        <v>0</v>
      </c>
      <c r="I928" s="83">
        <v>0</v>
      </c>
      <c r="J928" s="83">
        <v>6090000</v>
      </c>
      <c r="K928" s="83">
        <v>0</v>
      </c>
      <c r="L928" s="83">
        <v>0</v>
      </c>
      <c r="M928" s="83">
        <v>0</v>
      </c>
      <c r="N928" s="83">
        <f t="shared" si="56"/>
        <v>6090000</v>
      </c>
      <c r="O928" s="61">
        <v>0</v>
      </c>
      <c r="P928" s="84">
        <f t="shared" si="57"/>
        <v>6090000</v>
      </c>
      <c r="Q928" s="84">
        <f t="shared" si="58"/>
        <v>0</v>
      </c>
      <c r="R928" s="84">
        <f t="shared" si="59"/>
        <v>6090000</v>
      </c>
      <c r="S928" s="83"/>
    </row>
    <row r="929" spans="1:19">
      <c r="A929" s="14">
        <v>922</v>
      </c>
      <c r="B929" s="14" t="s">
        <v>7146</v>
      </c>
      <c r="C929" s="16" t="s">
        <v>461</v>
      </c>
      <c r="D929" s="16" t="s">
        <v>67</v>
      </c>
      <c r="E929" s="14" t="s">
        <v>7100</v>
      </c>
      <c r="F929" s="14" t="s">
        <v>32</v>
      </c>
      <c r="G929" s="83">
        <v>16</v>
      </c>
      <c r="H929" s="83">
        <v>0</v>
      </c>
      <c r="I929" s="83">
        <v>0</v>
      </c>
      <c r="J929" s="83">
        <v>4640000</v>
      </c>
      <c r="K929" s="83">
        <v>0</v>
      </c>
      <c r="L929" s="83">
        <v>0</v>
      </c>
      <c r="M929" s="83">
        <v>0</v>
      </c>
      <c r="N929" s="83">
        <f t="shared" si="56"/>
        <v>4640000</v>
      </c>
      <c r="O929" s="61">
        <v>0</v>
      </c>
      <c r="P929" s="84">
        <f t="shared" si="57"/>
        <v>4640000</v>
      </c>
      <c r="Q929" s="84">
        <f t="shared" si="58"/>
        <v>0</v>
      </c>
      <c r="R929" s="84">
        <f t="shared" si="59"/>
        <v>4640000</v>
      </c>
      <c r="S929" s="83"/>
    </row>
    <row r="930" spans="1:19" ht="12.75" customHeight="1">
      <c r="A930" s="14">
        <v>923</v>
      </c>
      <c r="B930" s="14" t="s">
        <v>7147</v>
      </c>
      <c r="C930" s="16" t="s">
        <v>234</v>
      </c>
      <c r="D930" s="16" t="s">
        <v>1281</v>
      </c>
      <c r="E930" s="14" t="s">
        <v>7100</v>
      </c>
      <c r="F930" s="14" t="s">
        <v>32</v>
      </c>
      <c r="G930" s="83">
        <v>19</v>
      </c>
      <c r="H930" s="83">
        <v>0</v>
      </c>
      <c r="I930" s="83">
        <v>0</v>
      </c>
      <c r="J930" s="83">
        <v>5510000</v>
      </c>
      <c r="K930" s="83">
        <v>0</v>
      </c>
      <c r="L930" s="83">
        <v>0</v>
      </c>
      <c r="M930" s="83">
        <v>0</v>
      </c>
      <c r="N930" s="83">
        <f t="shared" si="56"/>
        <v>5510000</v>
      </c>
      <c r="O930" s="61">
        <v>5510000</v>
      </c>
      <c r="P930" s="84">
        <f t="shared" si="57"/>
        <v>0</v>
      </c>
      <c r="Q930" s="84">
        <f t="shared" si="58"/>
        <v>0</v>
      </c>
      <c r="R930" s="84">
        <f t="shared" si="59"/>
        <v>0</v>
      </c>
      <c r="S930" s="83"/>
    </row>
    <row r="931" spans="1:19" s="29" customFormat="1" ht="12.75" customHeight="1">
      <c r="A931" s="20">
        <v>924</v>
      </c>
      <c r="B931" s="20" t="s">
        <v>7148</v>
      </c>
      <c r="C931" s="22" t="s">
        <v>7149</v>
      </c>
      <c r="D931" s="22" t="s">
        <v>275</v>
      </c>
      <c r="E931" s="20" t="s">
        <v>7100</v>
      </c>
      <c r="F931" s="20" t="s">
        <v>32</v>
      </c>
      <c r="G931" s="63">
        <v>0</v>
      </c>
      <c r="H931" s="63">
        <v>0</v>
      </c>
      <c r="I931" s="63">
        <v>0</v>
      </c>
      <c r="J931" s="63">
        <v>0</v>
      </c>
      <c r="K931" s="63">
        <v>0</v>
      </c>
      <c r="L931" s="63">
        <v>0</v>
      </c>
      <c r="M931" s="63">
        <v>0</v>
      </c>
      <c r="N931" s="63">
        <f t="shared" si="56"/>
        <v>0</v>
      </c>
      <c r="O931" s="61">
        <v>0</v>
      </c>
      <c r="P931" s="84">
        <f t="shared" si="57"/>
        <v>0</v>
      </c>
      <c r="Q931" s="84">
        <f t="shared" si="58"/>
        <v>0</v>
      </c>
      <c r="R931" s="84">
        <f t="shared" si="59"/>
        <v>0</v>
      </c>
      <c r="S931" s="63" t="s">
        <v>7150</v>
      </c>
    </row>
    <row r="932" spans="1:19" ht="12.75" customHeight="1">
      <c r="A932" s="14">
        <v>925</v>
      </c>
      <c r="B932" s="14" t="s">
        <v>7151</v>
      </c>
      <c r="C932" s="16" t="s">
        <v>321</v>
      </c>
      <c r="D932" s="16" t="s">
        <v>42</v>
      </c>
      <c r="E932" s="14" t="s">
        <v>7100</v>
      </c>
      <c r="F932" s="14" t="s">
        <v>32</v>
      </c>
      <c r="G932" s="83">
        <v>16</v>
      </c>
      <c r="H932" s="83">
        <v>0</v>
      </c>
      <c r="I932" s="83">
        <v>0</v>
      </c>
      <c r="J932" s="83">
        <v>4640000</v>
      </c>
      <c r="K932" s="83">
        <v>0</v>
      </c>
      <c r="L932" s="83">
        <v>0</v>
      </c>
      <c r="M932" s="83">
        <v>0</v>
      </c>
      <c r="N932" s="83">
        <f t="shared" si="56"/>
        <v>4640000</v>
      </c>
      <c r="O932" s="61">
        <v>4640000</v>
      </c>
      <c r="P932" s="84">
        <f t="shared" si="57"/>
        <v>0</v>
      </c>
      <c r="Q932" s="84">
        <f t="shared" si="58"/>
        <v>0</v>
      </c>
      <c r="R932" s="84">
        <f t="shared" si="59"/>
        <v>0</v>
      </c>
      <c r="S932" s="83"/>
    </row>
    <row r="933" spans="1:19" ht="12.75" customHeight="1">
      <c r="A933" s="14">
        <v>926</v>
      </c>
      <c r="B933" s="14" t="s">
        <v>7152</v>
      </c>
      <c r="C933" s="16" t="s">
        <v>7153</v>
      </c>
      <c r="D933" s="16" t="s">
        <v>158</v>
      </c>
      <c r="E933" s="14" t="s">
        <v>7100</v>
      </c>
      <c r="F933" s="14" t="s">
        <v>32</v>
      </c>
      <c r="G933" s="83">
        <v>20</v>
      </c>
      <c r="H933" s="83">
        <v>0</v>
      </c>
      <c r="I933" s="83">
        <v>0</v>
      </c>
      <c r="J933" s="83">
        <v>5800000</v>
      </c>
      <c r="K933" s="83">
        <v>0</v>
      </c>
      <c r="L933" s="83">
        <v>0</v>
      </c>
      <c r="M933" s="83">
        <v>0</v>
      </c>
      <c r="N933" s="83">
        <f t="shared" si="56"/>
        <v>5800000</v>
      </c>
      <c r="O933" s="61">
        <v>5800000</v>
      </c>
      <c r="P933" s="84">
        <f t="shared" si="57"/>
        <v>0</v>
      </c>
      <c r="Q933" s="84">
        <f t="shared" si="58"/>
        <v>0</v>
      </c>
      <c r="R933" s="84">
        <f t="shared" si="59"/>
        <v>0</v>
      </c>
      <c r="S933" s="83"/>
    </row>
    <row r="934" spans="1:19" ht="12.75" customHeight="1">
      <c r="A934" s="14">
        <v>927</v>
      </c>
      <c r="B934" s="14" t="s">
        <v>7154</v>
      </c>
      <c r="C934" s="16" t="s">
        <v>121</v>
      </c>
      <c r="D934" s="16" t="s">
        <v>237</v>
      </c>
      <c r="E934" s="14" t="s">
        <v>7100</v>
      </c>
      <c r="F934" s="14" t="s">
        <v>32</v>
      </c>
      <c r="G934" s="83">
        <v>20</v>
      </c>
      <c r="H934" s="83">
        <v>0</v>
      </c>
      <c r="I934" s="83">
        <v>0</v>
      </c>
      <c r="J934" s="83">
        <v>5800000</v>
      </c>
      <c r="K934" s="83">
        <v>0</v>
      </c>
      <c r="L934" s="83">
        <v>0</v>
      </c>
      <c r="M934" s="83">
        <v>0</v>
      </c>
      <c r="N934" s="83">
        <f t="shared" si="56"/>
        <v>5800000</v>
      </c>
      <c r="O934" s="61">
        <v>5800000</v>
      </c>
      <c r="P934" s="84">
        <f t="shared" si="57"/>
        <v>0</v>
      </c>
      <c r="Q934" s="84">
        <f t="shared" si="58"/>
        <v>0</v>
      </c>
      <c r="R934" s="84">
        <f t="shared" si="59"/>
        <v>0</v>
      </c>
      <c r="S934" s="83"/>
    </row>
    <row r="935" spans="1:19" ht="12.75" customHeight="1">
      <c r="A935" s="14">
        <v>928</v>
      </c>
      <c r="B935" s="14" t="s">
        <v>7155</v>
      </c>
      <c r="C935" s="16" t="s">
        <v>29</v>
      </c>
      <c r="D935" s="16" t="s">
        <v>170</v>
      </c>
      <c r="E935" s="14" t="s">
        <v>7100</v>
      </c>
      <c r="F935" s="14" t="s">
        <v>32</v>
      </c>
      <c r="G935" s="83">
        <v>20</v>
      </c>
      <c r="H935" s="83">
        <v>0</v>
      </c>
      <c r="I935" s="83">
        <v>0</v>
      </c>
      <c r="J935" s="83">
        <v>5800000</v>
      </c>
      <c r="K935" s="83">
        <v>0</v>
      </c>
      <c r="L935" s="83">
        <v>0</v>
      </c>
      <c r="M935" s="83">
        <v>0</v>
      </c>
      <c r="N935" s="83">
        <f t="shared" si="56"/>
        <v>5800000</v>
      </c>
      <c r="O935" s="61">
        <v>5800000</v>
      </c>
      <c r="P935" s="84">
        <f t="shared" si="57"/>
        <v>0</v>
      </c>
      <c r="Q935" s="84">
        <f t="shared" si="58"/>
        <v>0</v>
      </c>
      <c r="R935" s="84">
        <f t="shared" si="59"/>
        <v>0</v>
      </c>
      <c r="S935" s="83"/>
    </row>
    <row r="936" spans="1:19" ht="12.75" customHeight="1">
      <c r="A936" s="14">
        <v>929</v>
      </c>
      <c r="B936" s="14" t="s">
        <v>7156</v>
      </c>
      <c r="C936" s="16" t="s">
        <v>7157</v>
      </c>
      <c r="D936" s="16" t="s">
        <v>275</v>
      </c>
      <c r="E936" s="14" t="s">
        <v>7100</v>
      </c>
      <c r="F936" s="14" t="s">
        <v>32</v>
      </c>
      <c r="G936" s="83">
        <v>22</v>
      </c>
      <c r="H936" s="83">
        <v>0</v>
      </c>
      <c r="I936" s="83">
        <v>0</v>
      </c>
      <c r="J936" s="83">
        <v>6380000</v>
      </c>
      <c r="K936" s="83">
        <v>0</v>
      </c>
      <c r="L936" s="83">
        <v>0</v>
      </c>
      <c r="M936" s="83">
        <v>0</v>
      </c>
      <c r="N936" s="83">
        <f t="shared" si="56"/>
        <v>6380000</v>
      </c>
      <c r="O936" s="61">
        <v>6380000</v>
      </c>
      <c r="P936" s="84">
        <f t="shared" si="57"/>
        <v>0</v>
      </c>
      <c r="Q936" s="84">
        <f t="shared" si="58"/>
        <v>0</v>
      </c>
      <c r="R936" s="84">
        <f t="shared" si="59"/>
        <v>0</v>
      </c>
      <c r="S936" s="83"/>
    </row>
    <row r="937" spans="1:19" ht="12.75" customHeight="1">
      <c r="A937" s="14">
        <v>930</v>
      </c>
      <c r="B937" s="14" t="s">
        <v>7158</v>
      </c>
      <c r="C937" s="16" t="s">
        <v>7159</v>
      </c>
      <c r="D937" s="16" t="s">
        <v>426</v>
      </c>
      <c r="E937" s="14" t="s">
        <v>7100</v>
      </c>
      <c r="F937" s="14" t="s">
        <v>32</v>
      </c>
      <c r="G937" s="83">
        <v>20</v>
      </c>
      <c r="H937" s="83">
        <v>0</v>
      </c>
      <c r="I937" s="83">
        <v>0</v>
      </c>
      <c r="J937" s="83">
        <v>5800000</v>
      </c>
      <c r="K937" s="83">
        <v>0</v>
      </c>
      <c r="L937" s="83">
        <v>0</v>
      </c>
      <c r="M937" s="83">
        <v>0</v>
      </c>
      <c r="N937" s="83">
        <f t="shared" si="56"/>
        <v>5800000</v>
      </c>
      <c r="O937" s="61">
        <v>5800000</v>
      </c>
      <c r="P937" s="84">
        <f t="shared" si="57"/>
        <v>0</v>
      </c>
      <c r="Q937" s="84">
        <f t="shared" si="58"/>
        <v>0</v>
      </c>
      <c r="R937" s="84">
        <f t="shared" si="59"/>
        <v>0</v>
      </c>
      <c r="S937" s="83"/>
    </row>
    <row r="938" spans="1:19" ht="12.75" customHeight="1">
      <c r="A938" s="14">
        <v>931</v>
      </c>
      <c r="B938" s="14" t="s">
        <v>7160</v>
      </c>
      <c r="C938" s="16" t="s">
        <v>976</v>
      </c>
      <c r="D938" s="16" t="s">
        <v>124</v>
      </c>
      <c r="E938" s="14" t="s">
        <v>7100</v>
      </c>
      <c r="F938" s="14" t="s">
        <v>32</v>
      </c>
      <c r="G938" s="83">
        <v>19</v>
      </c>
      <c r="H938" s="83">
        <v>0</v>
      </c>
      <c r="I938" s="83">
        <v>0</v>
      </c>
      <c r="J938" s="83">
        <v>5510000</v>
      </c>
      <c r="K938" s="83">
        <v>0</v>
      </c>
      <c r="L938" s="83">
        <v>0</v>
      </c>
      <c r="M938" s="83">
        <v>0</v>
      </c>
      <c r="N938" s="83">
        <f t="shared" si="56"/>
        <v>5510000</v>
      </c>
      <c r="O938" s="61">
        <v>5510000</v>
      </c>
      <c r="P938" s="84">
        <f t="shared" si="57"/>
        <v>0</v>
      </c>
      <c r="Q938" s="84">
        <f t="shared" si="58"/>
        <v>0</v>
      </c>
      <c r="R938" s="84">
        <f t="shared" si="59"/>
        <v>0</v>
      </c>
      <c r="S938" s="83"/>
    </row>
    <row r="939" spans="1:19" ht="12.75" customHeight="1">
      <c r="A939" s="14">
        <v>932</v>
      </c>
      <c r="B939" s="14" t="s">
        <v>7161</v>
      </c>
      <c r="C939" s="16" t="s">
        <v>141</v>
      </c>
      <c r="D939" s="16" t="s">
        <v>67</v>
      </c>
      <c r="E939" s="14" t="s">
        <v>7100</v>
      </c>
      <c r="F939" s="14" t="s">
        <v>32</v>
      </c>
      <c r="G939" s="83">
        <v>20</v>
      </c>
      <c r="H939" s="83">
        <v>0</v>
      </c>
      <c r="I939" s="83">
        <v>0</v>
      </c>
      <c r="J939" s="83">
        <v>5800000</v>
      </c>
      <c r="K939" s="83">
        <v>0</v>
      </c>
      <c r="L939" s="83">
        <v>0</v>
      </c>
      <c r="M939" s="83">
        <v>0</v>
      </c>
      <c r="N939" s="83">
        <f t="shared" si="56"/>
        <v>5800000</v>
      </c>
      <c r="O939" s="61">
        <v>5800000</v>
      </c>
      <c r="P939" s="84">
        <f t="shared" si="57"/>
        <v>0</v>
      </c>
      <c r="Q939" s="84">
        <f t="shared" si="58"/>
        <v>0</v>
      </c>
      <c r="R939" s="84">
        <f t="shared" si="59"/>
        <v>0</v>
      </c>
      <c r="S939" s="83"/>
    </row>
    <row r="940" spans="1:19" ht="12.75" customHeight="1">
      <c r="A940" s="14">
        <v>933</v>
      </c>
      <c r="B940" s="14" t="s">
        <v>7162</v>
      </c>
      <c r="C940" s="16" t="s">
        <v>7163</v>
      </c>
      <c r="D940" s="16" t="s">
        <v>132</v>
      </c>
      <c r="E940" s="14" t="s">
        <v>7100</v>
      </c>
      <c r="F940" s="14" t="s">
        <v>32</v>
      </c>
      <c r="G940" s="83">
        <v>20</v>
      </c>
      <c r="H940" s="83">
        <v>0</v>
      </c>
      <c r="I940" s="83">
        <v>0</v>
      </c>
      <c r="J940" s="83">
        <v>5800000</v>
      </c>
      <c r="K940" s="83">
        <v>0</v>
      </c>
      <c r="L940" s="83">
        <v>0</v>
      </c>
      <c r="M940" s="83">
        <v>0</v>
      </c>
      <c r="N940" s="83">
        <f t="shared" si="56"/>
        <v>5800000</v>
      </c>
      <c r="O940" s="61">
        <v>5800000</v>
      </c>
      <c r="P940" s="84">
        <f t="shared" si="57"/>
        <v>0</v>
      </c>
      <c r="Q940" s="84">
        <f t="shared" si="58"/>
        <v>0</v>
      </c>
      <c r="R940" s="84">
        <f t="shared" si="59"/>
        <v>0</v>
      </c>
      <c r="S940" s="83"/>
    </row>
    <row r="941" spans="1:19">
      <c r="A941" s="14">
        <v>934</v>
      </c>
      <c r="B941" s="14" t="s">
        <v>7164</v>
      </c>
      <c r="C941" s="16" t="s">
        <v>91</v>
      </c>
      <c r="D941" s="16" t="s">
        <v>244</v>
      </c>
      <c r="E941" s="14" t="s">
        <v>7100</v>
      </c>
      <c r="F941" s="14" t="s">
        <v>32</v>
      </c>
      <c r="G941" s="83">
        <v>21</v>
      </c>
      <c r="H941" s="83">
        <v>0</v>
      </c>
      <c r="I941" s="83">
        <v>0</v>
      </c>
      <c r="J941" s="83">
        <v>6090000</v>
      </c>
      <c r="K941" s="83">
        <v>0</v>
      </c>
      <c r="L941" s="83">
        <v>0</v>
      </c>
      <c r="M941" s="83">
        <v>0</v>
      </c>
      <c r="N941" s="83">
        <f t="shared" si="56"/>
        <v>6090000</v>
      </c>
      <c r="O941" s="61">
        <v>0</v>
      </c>
      <c r="P941" s="84">
        <f t="shared" si="57"/>
        <v>6090000</v>
      </c>
      <c r="Q941" s="84">
        <f t="shared" si="58"/>
        <v>0</v>
      </c>
      <c r="R941" s="84">
        <f t="shared" si="59"/>
        <v>6090000</v>
      </c>
      <c r="S941" s="83"/>
    </row>
    <row r="942" spans="1:19">
      <c r="A942" s="14">
        <v>935</v>
      </c>
      <c r="B942" s="14" t="s">
        <v>7165</v>
      </c>
      <c r="C942" s="16" t="s">
        <v>95</v>
      </c>
      <c r="D942" s="16" t="s">
        <v>259</v>
      </c>
      <c r="E942" s="14" t="s">
        <v>7100</v>
      </c>
      <c r="F942" s="14" t="s">
        <v>32</v>
      </c>
      <c r="G942" s="83">
        <v>16</v>
      </c>
      <c r="H942" s="83">
        <v>0</v>
      </c>
      <c r="I942" s="83">
        <v>0</v>
      </c>
      <c r="J942" s="83">
        <v>4640000</v>
      </c>
      <c r="K942" s="83">
        <v>0</v>
      </c>
      <c r="L942" s="83">
        <v>0</v>
      </c>
      <c r="M942" s="83">
        <v>0</v>
      </c>
      <c r="N942" s="83">
        <f t="shared" si="56"/>
        <v>4640000</v>
      </c>
      <c r="O942" s="61">
        <v>0</v>
      </c>
      <c r="P942" s="84">
        <f t="shared" si="57"/>
        <v>4640000</v>
      </c>
      <c r="Q942" s="84">
        <f t="shared" si="58"/>
        <v>0</v>
      </c>
      <c r="R942" s="84">
        <f t="shared" si="59"/>
        <v>4640000</v>
      </c>
      <c r="S942" s="83"/>
    </row>
    <row r="943" spans="1:19" ht="12.75" customHeight="1">
      <c r="A943" s="14">
        <v>936</v>
      </c>
      <c r="B943" s="14" t="s">
        <v>7166</v>
      </c>
      <c r="C943" s="16" t="s">
        <v>53</v>
      </c>
      <c r="D943" s="16" t="s">
        <v>54</v>
      </c>
      <c r="E943" s="14" t="s">
        <v>7100</v>
      </c>
      <c r="F943" s="14" t="s">
        <v>32</v>
      </c>
      <c r="G943" s="83">
        <v>18</v>
      </c>
      <c r="H943" s="83">
        <v>0</v>
      </c>
      <c r="I943" s="83">
        <v>0</v>
      </c>
      <c r="J943" s="83">
        <v>5220000</v>
      </c>
      <c r="K943" s="83">
        <v>0</v>
      </c>
      <c r="L943" s="83">
        <v>0</v>
      </c>
      <c r="M943" s="83">
        <v>0</v>
      </c>
      <c r="N943" s="83">
        <f t="shared" si="56"/>
        <v>5220000</v>
      </c>
      <c r="O943" s="61">
        <v>5220000</v>
      </c>
      <c r="P943" s="84">
        <f t="shared" si="57"/>
        <v>0</v>
      </c>
      <c r="Q943" s="84">
        <f t="shared" si="58"/>
        <v>0</v>
      </c>
      <c r="R943" s="84">
        <f t="shared" si="59"/>
        <v>0</v>
      </c>
      <c r="S943" s="83"/>
    </row>
    <row r="944" spans="1:19" ht="12.75" customHeight="1">
      <c r="A944" s="14">
        <v>937</v>
      </c>
      <c r="B944" s="14" t="s">
        <v>7167</v>
      </c>
      <c r="C944" s="16" t="s">
        <v>534</v>
      </c>
      <c r="D944" s="16" t="s">
        <v>272</v>
      </c>
      <c r="E944" s="14" t="s">
        <v>7100</v>
      </c>
      <c r="F944" s="14" t="s">
        <v>32</v>
      </c>
      <c r="G944" s="83">
        <v>20</v>
      </c>
      <c r="H944" s="83">
        <v>0</v>
      </c>
      <c r="I944" s="83">
        <v>0</v>
      </c>
      <c r="J944" s="83">
        <v>5800000</v>
      </c>
      <c r="K944" s="83">
        <v>0</v>
      </c>
      <c r="L944" s="83">
        <v>0</v>
      </c>
      <c r="M944" s="83">
        <v>0</v>
      </c>
      <c r="N944" s="83">
        <f t="shared" si="56"/>
        <v>5800000</v>
      </c>
      <c r="O944" s="61">
        <v>5800000</v>
      </c>
      <c r="P944" s="84">
        <f t="shared" si="57"/>
        <v>0</v>
      </c>
      <c r="Q944" s="84">
        <f t="shared" si="58"/>
        <v>0</v>
      </c>
      <c r="R944" s="84">
        <f t="shared" si="59"/>
        <v>0</v>
      </c>
      <c r="S944" s="83"/>
    </row>
    <row r="945" spans="1:19">
      <c r="A945" s="14">
        <v>938</v>
      </c>
      <c r="B945" s="14" t="s">
        <v>7168</v>
      </c>
      <c r="C945" s="16" t="s">
        <v>7169</v>
      </c>
      <c r="D945" s="16" t="s">
        <v>272</v>
      </c>
      <c r="E945" s="14" t="s">
        <v>7100</v>
      </c>
      <c r="F945" s="14" t="s">
        <v>32</v>
      </c>
      <c r="G945" s="83">
        <v>19</v>
      </c>
      <c r="H945" s="83">
        <v>4</v>
      </c>
      <c r="I945" s="83">
        <v>0</v>
      </c>
      <c r="J945" s="83">
        <v>5510000</v>
      </c>
      <c r="K945" s="83">
        <v>1160000</v>
      </c>
      <c r="L945" s="83">
        <v>0</v>
      </c>
      <c r="M945" s="83">
        <v>0</v>
      </c>
      <c r="N945" s="83">
        <f t="shared" si="56"/>
        <v>6670000</v>
      </c>
      <c r="O945" s="61">
        <v>0</v>
      </c>
      <c r="P945" s="84">
        <f t="shared" si="57"/>
        <v>6670000</v>
      </c>
      <c r="Q945" s="84">
        <f t="shared" si="58"/>
        <v>0</v>
      </c>
      <c r="R945" s="84">
        <f t="shared" si="59"/>
        <v>6670000</v>
      </c>
      <c r="S945" s="83"/>
    </row>
    <row r="946" spans="1:19" ht="12.75" customHeight="1">
      <c r="A946" s="14">
        <v>939</v>
      </c>
      <c r="B946" s="14" t="s">
        <v>7170</v>
      </c>
      <c r="C946" s="16" t="s">
        <v>1283</v>
      </c>
      <c r="D946" s="16" t="s">
        <v>751</v>
      </c>
      <c r="E946" s="14" t="s">
        <v>7100</v>
      </c>
      <c r="F946" s="14" t="s">
        <v>32</v>
      </c>
      <c r="G946" s="83">
        <v>19</v>
      </c>
      <c r="H946" s="83">
        <v>0</v>
      </c>
      <c r="I946" s="83">
        <v>0</v>
      </c>
      <c r="J946" s="83">
        <v>5510000</v>
      </c>
      <c r="K946" s="83">
        <v>0</v>
      </c>
      <c r="L946" s="83">
        <v>0</v>
      </c>
      <c r="M946" s="83">
        <v>0</v>
      </c>
      <c r="N946" s="83">
        <f t="shared" si="56"/>
        <v>5510000</v>
      </c>
      <c r="O946" s="61">
        <v>5510000</v>
      </c>
      <c r="P946" s="84">
        <f t="shared" si="57"/>
        <v>0</v>
      </c>
      <c r="Q946" s="84">
        <f t="shared" si="58"/>
        <v>0</v>
      </c>
      <c r="R946" s="84">
        <f t="shared" si="59"/>
        <v>0</v>
      </c>
      <c r="S946" s="83"/>
    </row>
    <row r="947" spans="1:19" ht="12.75" customHeight="1">
      <c r="A947" s="14">
        <v>940</v>
      </c>
      <c r="B947" s="14" t="s">
        <v>7171</v>
      </c>
      <c r="C947" s="16" t="s">
        <v>3098</v>
      </c>
      <c r="D947" s="16" t="s">
        <v>223</v>
      </c>
      <c r="E947" s="14" t="s">
        <v>7100</v>
      </c>
      <c r="F947" s="14" t="s">
        <v>32</v>
      </c>
      <c r="G947" s="83">
        <v>19</v>
      </c>
      <c r="H947" s="83">
        <v>0</v>
      </c>
      <c r="I947" s="83">
        <v>0</v>
      </c>
      <c r="J947" s="83">
        <v>5510000</v>
      </c>
      <c r="K947" s="83">
        <v>0</v>
      </c>
      <c r="L947" s="83">
        <v>0</v>
      </c>
      <c r="M947" s="83">
        <v>0</v>
      </c>
      <c r="N947" s="83">
        <f t="shared" si="56"/>
        <v>5510000</v>
      </c>
      <c r="O947" s="61">
        <v>5510000</v>
      </c>
      <c r="P947" s="84">
        <f t="shared" si="57"/>
        <v>0</v>
      </c>
      <c r="Q947" s="84">
        <f t="shared" si="58"/>
        <v>0</v>
      </c>
      <c r="R947" s="84">
        <f t="shared" si="59"/>
        <v>0</v>
      </c>
      <c r="S947" s="83"/>
    </row>
    <row r="948" spans="1:19" ht="12.75" customHeight="1">
      <c r="A948" s="14">
        <v>941</v>
      </c>
      <c r="B948" s="14" t="s">
        <v>7172</v>
      </c>
      <c r="C948" s="16" t="s">
        <v>7173</v>
      </c>
      <c r="D948" s="16" t="s">
        <v>84</v>
      </c>
      <c r="E948" s="14" t="s">
        <v>7100</v>
      </c>
      <c r="F948" s="14" t="s">
        <v>32</v>
      </c>
      <c r="G948" s="83">
        <v>20</v>
      </c>
      <c r="H948" s="83">
        <v>0</v>
      </c>
      <c r="I948" s="83">
        <v>0</v>
      </c>
      <c r="J948" s="83">
        <v>5800000</v>
      </c>
      <c r="K948" s="83">
        <v>0</v>
      </c>
      <c r="L948" s="83">
        <v>0</v>
      </c>
      <c r="M948" s="83">
        <v>0</v>
      </c>
      <c r="N948" s="83">
        <f t="shared" si="56"/>
        <v>5800000</v>
      </c>
      <c r="O948" s="61">
        <v>5800000</v>
      </c>
      <c r="P948" s="84">
        <f t="shared" si="57"/>
        <v>0</v>
      </c>
      <c r="Q948" s="84">
        <f t="shared" si="58"/>
        <v>0</v>
      </c>
      <c r="R948" s="84">
        <f t="shared" si="59"/>
        <v>0</v>
      </c>
      <c r="S948" s="83"/>
    </row>
    <row r="949" spans="1:19">
      <c r="A949" s="14">
        <v>942</v>
      </c>
      <c r="B949" s="14" t="s">
        <v>7174</v>
      </c>
      <c r="C949" s="16" t="s">
        <v>7175</v>
      </c>
      <c r="D949" s="16" t="s">
        <v>36</v>
      </c>
      <c r="E949" s="14" t="s">
        <v>7100</v>
      </c>
      <c r="F949" s="14" t="s">
        <v>64</v>
      </c>
      <c r="G949" s="83">
        <v>18</v>
      </c>
      <c r="H949" s="83">
        <v>3</v>
      </c>
      <c r="I949" s="83">
        <v>0</v>
      </c>
      <c r="J949" s="83">
        <v>5220000</v>
      </c>
      <c r="K949" s="83">
        <v>870000</v>
      </c>
      <c r="L949" s="83">
        <v>0</v>
      </c>
      <c r="M949" s="83">
        <f>G949*290000*0.7</f>
        <v>3654000</v>
      </c>
      <c r="N949" s="83">
        <f t="shared" si="56"/>
        <v>6090000</v>
      </c>
      <c r="O949" s="61">
        <v>2436000</v>
      </c>
      <c r="P949" s="84">
        <f t="shared" si="57"/>
        <v>3654000</v>
      </c>
      <c r="Q949" s="84">
        <f t="shared" si="58"/>
        <v>0</v>
      </c>
      <c r="R949" s="84">
        <f t="shared" si="59"/>
        <v>3654000</v>
      </c>
      <c r="S949" s="83"/>
    </row>
    <row r="950" spans="1:19" ht="12.75" customHeight="1">
      <c r="A950" s="14">
        <v>943</v>
      </c>
      <c r="B950" s="14" t="s">
        <v>7176</v>
      </c>
      <c r="C950" s="16" t="s">
        <v>7177</v>
      </c>
      <c r="D950" s="16" t="s">
        <v>464</v>
      </c>
      <c r="E950" s="14" t="s">
        <v>7100</v>
      </c>
      <c r="F950" s="14" t="s">
        <v>32</v>
      </c>
      <c r="G950" s="83">
        <v>19</v>
      </c>
      <c r="H950" s="83">
        <v>0</v>
      </c>
      <c r="I950" s="83">
        <v>0</v>
      </c>
      <c r="J950" s="83">
        <v>5510000</v>
      </c>
      <c r="K950" s="83">
        <v>0</v>
      </c>
      <c r="L950" s="83">
        <v>0</v>
      </c>
      <c r="M950" s="83">
        <v>0</v>
      </c>
      <c r="N950" s="83">
        <f t="shared" si="56"/>
        <v>5510000</v>
      </c>
      <c r="O950" s="61">
        <v>5510000</v>
      </c>
      <c r="P950" s="84">
        <f t="shared" si="57"/>
        <v>0</v>
      </c>
      <c r="Q950" s="84">
        <f t="shared" si="58"/>
        <v>0</v>
      </c>
      <c r="R950" s="84">
        <f t="shared" si="59"/>
        <v>0</v>
      </c>
      <c r="S950" s="83"/>
    </row>
    <row r="951" spans="1:19" ht="12.75" customHeight="1">
      <c r="A951" s="14">
        <v>944</v>
      </c>
      <c r="B951" s="14" t="s">
        <v>7178</v>
      </c>
      <c r="C951" s="16" t="s">
        <v>7179</v>
      </c>
      <c r="D951" s="16" t="s">
        <v>7180</v>
      </c>
      <c r="E951" s="14" t="s">
        <v>7100</v>
      </c>
      <c r="F951" s="14" t="s">
        <v>204</v>
      </c>
      <c r="G951" s="83">
        <v>22</v>
      </c>
      <c r="H951" s="83">
        <v>0</v>
      </c>
      <c r="I951" s="83">
        <v>0</v>
      </c>
      <c r="J951" s="83">
        <v>6380000</v>
      </c>
      <c r="K951" s="83">
        <v>0</v>
      </c>
      <c r="L951" s="83">
        <v>0</v>
      </c>
      <c r="M951" s="83">
        <f>G951*290000</f>
        <v>6380000</v>
      </c>
      <c r="N951" s="83">
        <f t="shared" si="56"/>
        <v>6380000</v>
      </c>
      <c r="O951" s="61">
        <v>6380000</v>
      </c>
      <c r="P951" s="84">
        <f t="shared" si="57"/>
        <v>0</v>
      </c>
      <c r="Q951" s="84">
        <f t="shared" si="58"/>
        <v>0</v>
      </c>
      <c r="R951" s="84">
        <f t="shared" si="59"/>
        <v>0</v>
      </c>
      <c r="S951" s="83"/>
    </row>
    <row r="952" spans="1:19">
      <c r="A952" s="14">
        <v>945</v>
      </c>
      <c r="B952" s="14" t="s">
        <v>7181</v>
      </c>
      <c r="C952" s="16" t="s">
        <v>1771</v>
      </c>
      <c r="D952" s="16" t="s">
        <v>7182</v>
      </c>
      <c r="E952" s="14" t="s">
        <v>7100</v>
      </c>
      <c r="F952" s="14" t="s">
        <v>64</v>
      </c>
      <c r="G952" s="83">
        <v>18</v>
      </c>
      <c r="H952" s="83">
        <v>2</v>
      </c>
      <c r="I952" s="83">
        <v>0</v>
      </c>
      <c r="J952" s="83">
        <v>5220000</v>
      </c>
      <c r="K952" s="83">
        <v>580000</v>
      </c>
      <c r="L952" s="83">
        <v>0</v>
      </c>
      <c r="M952" s="83">
        <f>G952*290000*0.7</f>
        <v>3654000</v>
      </c>
      <c r="N952" s="83">
        <f t="shared" si="56"/>
        <v>5800000</v>
      </c>
      <c r="O952" s="61">
        <v>0</v>
      </c>
      <c r="P952" s="84">
        <f t="shared" si="57"/>
        <v>5800000</v>
      </c>
      <c r="Q952" s="84">
        <f t="shared" si="58"/>
        <v>0</v>
      </c>
      <c r="R952" s="84">
        <f t="shared" si="59"/>
        <v>5800000</v>
      </c>
      <c r="S952" s="83"/>
    </row>
    <row r="953" spans="1:19" ht="12.75" customHeight="1">
      <c r="A953" s="14">
        <v>946</v>
      </c>
      <c r="B953" s="14" t="s">
        <v>7183</v>
      </c>
      <c r="C953" s="16" t="s">
        <v>321</v>
      </c>
      <c r="D953" s="16" t="s">
        <v>192</v>
      </c>
      <c r="E953" s="14" t="s">
        <v>7100</v>
      </c>
      <c r="F953" s="14" t="s">
        <v>32</v>
      </c>
      <c r="G953" s="83">
        <v>20</v>
      </c>
      <c r="H953" s="83">
        <v>4</v>
      </c>
      <c r="I953" s="83">
        <v>0</v>
      </c>
      <c r="J953" s="83">
        <v>5800000</v>
      </c>
      <c r="K953" s="83">
        <v>1160000</v>
      </c>
      <c r="L953" s="83">
        <v>0</v>
      </c>
      <c r="M953" s="83">
        <v>0</v>
      </c>
      <c r="N953" s="83">
        <f t="shared" si="56"/>
        <v>6960000</v>
      </c>
      <c r="O953" s="61">
        <v>6960000</v>
      </c>
      <c r="P953" s="84">
        <f t="shared" si="57"/>
        <v>0</v>
      </c>
      <c r="Q953" s="84">
        <f t="shared" si="58"/>
        <v>0</v>
      </c>
      <c r="R953" s="84">
        <f t="shared" si="59"/>
        <v>0</v>
      </c>
      <c r="S953" s="83"/>
    </row>
    <row r="954" spans="1:19" ht="12.75" customHeight="1">
      <c r="A954" s="14">
        <v>947</v>
      </c>
      <c r="B954" s="14" t="s">
        <v>7184</v>
      </c>
      <c r="C954" s="16" t="s">
        <v>7185</v>
      </c>
      <c r="D954" s="16" t="s">
        <v>7186</v>
      </c>
      <c r="E954" s="14" t="s">
        <v>7100</v>
      </c>
      <c r="F954" s="14" t="s">
        <v>204</v>
      </c>
      <c r="G954" s="83">
        <v>16</v>
      </c>
      <c r="H954" s="83">
        <v>4</v>
      </c>
      <c r="I954" s="83">
        <v>0</v>
      </c>
      <c r="J954" s="83">
        <v>4640000</v>
      </c>
      <c r="K954" s="83">
        <v>1160000</v>
      </c>
      <c r="L954" s="83">
        <v>0</v>
      </c>
      <c r="M954" s="83">
        <f>G954*290000</f>
        <v>4640000</v>
      </c>
      <c r="N954" s="83">
        <f t="shared" si="56"/>
        <v>5800000</v>
      </c>
      <c r="O954" s="61">
        <v>5800000</v>
      </c>
      <c r="P954" s="84">
        <f t="shared" si="57"/>
        <v>0</v>
      </c>
      <c r="Q954" s="84">
        <f t="shared" si="58"/>
        <v>0</v>
      </c>
      <c r="R954" s="84">
        <f t="shared" si="59"/>
        <v>0</v>
      </c>
      <c r="S954" s="83"/>
    </row>
    <row r="955" spans="1:19" ht="12.75" customHeight="1">
      <c r="A955" s="14">
        <v>948</v>
      </c>
      <c r="B955" s="14" t="s">
        <v>7187</v>
      </c>
      <c r="C955" s="16" t="s">
        <v>7188</v>
      </c>
      <c r="D955" s="16" t="s">
        <v>272</v>
      </c>
      <c r="E955" s="14" t="s">
        <v>7100</v>
      </c>
      <c r="F955" s="14" t="s">
        <v>204</v>
      </c>
      <c r="G955" s="83">
        <v>18</v>
      </c>
      <c r="H955" s="83">
        <v>6</v>
      </c>
      <c r="I955" s="83">
        <v>0</v>
      </c>
      <c r="J955" s="83">
        <v>5220000</v>
      </c>
      <c r="K955" s="83">
        <v>1740000</v>
      </c>
      <c r="L955" s="83">
        <v>0</v>
      </c>
      <c r="M955" s="83">
        <f>G955*290000</f>
        <v>5220000</v>
      </c>
      <c r="N955" s="83">
        <f t="shared" si="56"/>
        <v>6960000</v>
      </c>
      <c r="O955" s="61">
        <v>6960000</v>
      </c>
      <c r="P955" s="84">
        <f t="shared" si="57"/>
        <v>0</v>
      </c>
      <c r="Q955" s="84">
        <f t="shared" si="58"/>
        <v>0</v>
      </c>
      <c r="R955" s="84">
        <f t="shared" si="59"/>
        <v>0</v>
      </c>
      <c r="S955" s="83"/>
    </row>
    <row r="956" spans="1:19" s="29" customFormat="1" ht="12.75" customHeight="1">
      <c r="A956" s="20">
        <v>949</v>
      </c>
      <c r="B956" s="20" t="s">
        <v>7189</v>
      </c>
      <c r="C956" s="22" t="s">
        <v>2415</v>
      </c>
      <c r="D956" s="22" t="s">
        <v>1163</v>
      </c>
      <c r="E956" s="20" t="s">
        <v>7100</v>
      </c>
      <c r="F956" s="20" t="s">
        <v>32</v>
      </c>
      <c r="G956" s="63">
        <v>0</v>
      </c>
      <c r="H956" s="63">
        <v>0</v>
      </c>
      <c r="I956" s="63">
        <v>0</v>
      </c>
      <c r="J956" s="63">
        <v>0</v>
      </c>
      <c r="K956" s="63">
        <v>0</v>
      </c>
      <c r="L956" s="63">
        <v>0</v>
      </c>
      <c r="M956" s="63">
        <v>0</v>
      </c>
      <c r="N956" s="63">
        <f t="shared" si="56"/>
        <v>0</v>
      </c>
      <c r="O956" s="61">
        <v>0</v>
      </c>
      <c r="P956" s="84">
        <f t="shared" si="57"/>
        <v>0</v>
      </c>
      <c r="Q956" s="84">
        <f t="shared" si="58"/>
        <v>0</v>
      </c>
      <c r="R956" s="84">
        <f t="shared" si="59"/>
        <v>0</v>
      </c>
      <c r="S956" s="63" t="s">
        <v>7190</v>
      </c>
    </row>
    <row r="957" spans="1:19" ht="12.75" customHeight="1">
      <c r="A957" s="14">
        <v>950</v>
      </c>
      <c r="B957" s="14" t="s">
        <v>7191</v>
      </c>
      <c r="C957" s="16" t="s">
        <v>86</v>
      </c>
      <c r="D957" s="16" t="s">
        <v>7192</v>
      </c>
      <c r="E957" s="14" t="s">
        <v>7100</v>
      </c>
      <c r="F957" s="14" t="s">
        <v>32</v>
      </c>
      <c r="G957" s="83">
        <v>16</v>
      </c>
      <c r="H957" s="83">
        <v>4</v>
      </c>
      <c r="I957" s="83">
        <v>0</v>
      </c>
      <c r="J957" s="83">
        <v>4640000</v>
      </c>
      <c r="K957" s="83">
        <v>1160000</v>
      </c>
      <c r="L957" s="83">
        <v>0</v>
      </c>
      <c r="M957" s="83">
        <v>0</v>
      </c>
      <c r="N957" s="83">
        <f t="shared" si="56"/>
        <v>5800000</v>
      </c>
      <c r="O957" s="61">
        <v>5800000</v>
      </c>
      <c r="P957" s="84">
        <f t="shared" si="57"/>
        <v>0</v>
      </c>
      <c r="Q957" s="84">
        <f t="shared" si="58"/>
        <v>0</v>
      </c>
      <c r="R957" s="84">
        <f t="shared" si="59"/>
        <v>0</v>
      </c>
      <c r="S957" s="83"/>
    </row>
    <row r="958" spans="1:19" ht="12.75" customHeight="1">
      <c r="A958" s="14">
        <v>951</v>
      </c>
      <c r="B958" s="14" t="s">
        <v>7193</v>
      </c>
      <c r="C958" s="16" t="s">
        <v>1599</v>
      </c>
      <c r="D958" s="16" t="s">
        <v>192</v>
      </c>
      <c r="E958" s="14" t="s">
        <v>7100</v>
      </c>
      <c r="F958" s="14" t="s">
        <v>32</v>
      </c>
      <c r="G958" s="83">
        <v>23</v>
      </c>
      <c r="H958" s="83">
        <v>0</v>
      </c>
      <c r="I958" s="83">
        <v>0</v>
      </c>
      <c r="J958" s="83">
        <v>6670000</v>
      </c>
      <c r="K958" s="83">
        <v>0</v>
      </c>
      <c r="L958" s="83">
        <v>0</v>
      </c>
      <c r="M958" s="83">
        <v>0</v>
      </c>
      <c r="N958" s="83">
        <f t="shared" si="56"/>
        <v>6670000</v>
      </c>
      <c r="O958" s="61">
        <v>6670000</v>
      </c>
      <c r="P958" s="84">
        <f t="shared" si="57"/>
        <v>0</v>
      </c>
      <c r="Q958" s="84">
        <f t="shared" si="58"/>
        <v>0</v>
      </c>
      <c r="R958" s="84">
        <f t="shared" si="59"/>
        <v>0</v>
      </c>
      <c r="S958" s="83"/>
    </row>
    <row r="959" spans="1:19" ht="12.75" customHeight="1">
      <c r="A959" s="14">
        <v>952</v>
      </c>
      <c r="B959" s="14" t="s">
        <v>7194</v>
      </c>
      <c r="C959" s="16" t="s">
        <v>293</v>
      </c>
      <c r="D959" s="16" t="s">
        <v>51</v>
      </c>
      <c r="E959" s="14" t="s">
        <v>7100</v>
      </c>
      <c r="F959" s="14" t="s">
        <v>32</v>
      </c>
      <c r="G959" s="83">
        <v>19</v>
      </c>
      <c r="H959" s="83">
        <v>0</v>
      </c>
      <c r="I959" s="83">
        <v>0</v>
      </c>
      <c r="J959" s="83">
        <v>5510000</v>
      </c>
      <c r="K959" s="83">
        <v>0</v>
      </c>
      <c r="L959" s="83">
        <v>0</v>
      </c>
      <c r="M959" s="83">
        <v>0</v>
      </c>
      <c r="N959" s="83">
        <f t="shared" si="56"/>
        <v>5510000</v>
      </c>
      <c r="O959" s="61">
        <v>5510000</v>
      </c>
      <c r="P959" s="84">
        <f t="shared" si="57"/>
        <v>0</v>
      </c>
      <c r="Q959" s="84">
        <f t="shared" si="58"/>
        <v>0</v>
      </c>
      <c r="R959" s="84">
        <f t="shared" si="59"/>
        <v>0</v>
      </c>
      <c r="S959" s="83"/>
    </row>
    <row r="960" spans="1:19" ht="12.75" customHeight="1">
      <c r="A960" s="14">
        <v>953</v>
      </c>
      <c r="B960" s="14" t="s">
        <v>7195</v>
      </c>
      <c r="C960" s="16" t="s">
        <v>7196</v>
      </c>
      <c r="D960" s="16" t="s">
        <v>1281</v>
      </c>
      <c r="E960" s="14" t="s">
        <v>7197</v>
      </c>
      <c r="F960" s="14" t="s">
        <v>32</v>
      </c>
      <c r="G960" s="83">
        <v>22</v>
      </c>
      <c r="H960" s="83">
        <v>0</v>
      </c>
      <c r="I960" s="83">
        <v>0</v>
      </c>
      <c r="J960" s="83">
        <v>6380000</v>
      </c>
      <c r="K960" s="83">
        <v>0</v>
      </c>
      <c r="L960" s="83">
        <v>0</v>
      </c>
      <c r="M960" s="83">
        <v>0</v>
      </c>
      <c r="N960" s="83">
        <f t="shared" si="56"/>
        <v>6380000</v>
      </c>
      <c r="O960" s="61">
        <v>6380000</v>
      </c>
      <c r="P960" s="84">
        <f t="shared" si="57"/>
        <v>0</v>
      </c>
      <c r="Q960" s="84">
        <f t="shared" si="58"/>
        <v>0</v>
      </c>
      <c r="R960" s="84">
        <f t="shared" si="59"/>
        <v>0</v>
      </c>
      <c r="S960" s="83"/>
    </row>
    <row r="961" spans="1:19" ht="12.75" customHeight="1">
      <c r="A961" s="14">
        <v>954</v>
      </c>
      <c r="B961" s="14" t="s">
        <v>7198</v>
      </c>
      <c r="C961" s="16" t="s">
        <v>934</v>
      </c>
      <c r="D961" s="16" t="s">
        <v>452</v>
      </c>
      <c r="E961" s="14" t="s">
        <v>7197</v>
      </c>
      <c r="F961" s="14" t="s">
        <v>32</v>
      </c>
      <c r="G961" s="83">
        <v>19</v>
      </c>
      <c r="H961" s="83">
        <v>0</v>
      </c>
      <c r="I961" s="83">
        <v>0</v>
      </c>
      <c r="J961" s="83">
        <v>5510000</v>
      </c>
      <c r="K961" s="83">
        <v>0</v>
      </c>
      <c r="L961" s="83">
        <v>0</v>
      </c>
      <c r="M961" s="83">
        <v>0</v>
      </c>
      <c r="N961" s="83">
        <f t="shared" si="56"/>
        <v>5510000</v>
      </c>
      <c r="O961" s="61">
        <v>5510000</v>
      </c>
      <c r="P961" s="84">
        <f t="shared" si="57"/>
        <v>0</v>
      </c>
      <c r="Q961" s="84">
        <f t="shared" si="58"/>
        <v>0</v>
      </c>
      <c r="R961" s="84">
        <f t="shared" si="59"/>
        <v>0</v>
      </c>
      <c r="S961" s="83"/>
    </row>
    <row r="962" spans="1:19" ht="12.75" customHeight="1">
      <c r="A962" s="14">
        <v>955</v>
      </c>
      <c r="B962" s="14" t="s">
        <v>7199</v>
      </c>
      <c r="C962" s="16" t="s">
        <v>657</v>
      </c>
      <c r="D962" s="16" t="s">
        <v>54</v>
      </c>
      <c r="E962" s="14" t="s">
        <v>7197</v>
      </c>
      <c r="F962" s="14" t="s">
        <v>32</v>
      </c>
      <c r="G962" s="83">
        <v>20</v>
      </c>
      <c r="H962" s="83">
        <v>0</v>
      </c>
      <c r="I962" s="83">
        <v>0</v>
      </c>
      <c r="J962" s="83">
        <v>5800000</v>
      </c>
      <c r="K962" s="83">
        <v>0</v>
      </c>
      <c r="L962" s="83">
        <v>0</v>
      </c>
      <c r="M962" s="83">
        <v>0</v>
      </c>
      <c r="N962" s="83">
        <f t="shared" si="56"/>
        <v>5800000</v>
      </c>
      <c r="O962" s="61">
        <v>5800000</v>
      </c>
      <c r="P962" s="84">
        <f t="shared" si="57"/>
        <v>0</v>
      </c>
      <c r="Q962" s="84">
        <f t="shared" si="58"/>
        <v>0</v>
      </c>
      <c r="R962" s="84">
        <f t="shared" si="59"/>
        <v>0</v>
      </c>
      <c r="S962" s="83"/>
    </row>
    <row r="963" spans="1:19" ht="12.75" customHeight="1">
      <c r="A963" s="14">
        <v>956</v>
      </c>
      <c r="B963" s="14" t="s">
        <v>7200</v>
      </c>
      <c r="C963" s="16" t="s">
        <v>367</v>
      </c>
      <c r="D963" s="16" t="s">
        <v>237</v>
      </c>
      <c r="E963" s="14" t="s">
        <v>7197</v>
      </c>
      <c r="F963" s="14" t="s">
        <v>32</v>
      </c>
      <c r="G963" s="83">
        <v>22</v>
      </c>
      <c r="H963" s="83">
        <v>0</v>
      </c>
      <c r="I963" s="83">
        <v>0</v>
      </c>
      <c r="J963" s="83">
        <v>6380000</v>
      </c>
      <c r="K963" s="83">
        <v>0</v>
      </c>
      <c r="L963" s="83">
        <v>0</v>
      </c>
      <c r="M963" s="83">
        <v>0</v>
      </c>
      <c r="N963" s="83">
        <f t="shared" si="56"/>
        <v>6380000</v>
      </c>
      <c r="O963" s="61">
        <v>6380000</v>
      </c>
      <c r="P963" s="84">
        <f t="shared" si="57"/>
        <v>0</v>
      </c>
      <c r="Q963" s="84">
        <f t="shared" si="58"/>
        <v>0</v>
      </c>
      <c r="R963" s="84">
        <f t="shared" si="59"/>
        <v>0</v>
      </c>
      <c r="S963" s="83"/>
    </row>
    <row r="964" spans="1:19" ht="12.75" customHeight="1">
      <c r="A964" s="14">
        <v>957</v>
      </c>
      <c r="B964" s="14" t="s">
        <v>7201</v>
      </c>
      <c r="C964" s="16" t="s">
        <v>7202</v>
      </c>
      <c r="D964" s="16" t="s">
        <v>155</v>
      </c>
      <c r="E964" s="14" t="s">
        <v>7197</v>
      </c>
      <c r="F964" s="14" t="s">
        <v>32</v>
      </c>
      <c r="G964" s="83">
        <v>22</v>
      </c>
      <c r="H964" s="83">
        <v>0</v>
      </c>
      <c r="I964" s="83">
        <v>0</v>
      </c>
      <c r="J964" s="83">
        <v>6380000</v>
      </c>
      <c r="K964" s="83">
        <v>0</v>
      </c>
      <c r="L964" s="83">
        <v>0</v>
      </c>
      <c r="M964" s="83">
        <v>0</v>
      </c>
      <c r="N964" s="83">
        <f t="shared" si="56"/>
        <v>6380000</v>
      </c>
      <c r="O964" s="61">
        <v>6380000</v>
      </c>
      <c r="P964" s="84">
        <f t="shared" si="57"/>
        <v>0</v>
      </c>
      <c r="Q964" s="84">
        <f t="shared" si="58"/>
        <v>0</v>
      </c>
      <c r="R964" s="84">
        <f t="shared" si="59"/>
        <v>0</v>
      </c>
      <c r="S964" s="83"/>
    </row>
    <row r="965" spans="1:19" ht="12.75" customHeight="1">
      <c r="A965" s="14">
        <v>958</v>
      </c>
      <c r="B965" s="14" t="s">
        <v>7203</v>
      </c>
      <c r="C965" s="16" t="s">
        <v>2651</v>
      </c>
      <c r="D965" s="16" t="s">
        <v>658</v>
      </c>
      <c r="E965" s="14" t="s">
        <v>7197</v>
      </c>
      <c r="F965" s="14" t="s">
        <v>32</v>
      </c>
      <c r="G965" s="83">
        <v>15</v>
      </c>
      <c r="H965" s="83">
        <v>0</v>
      </c>
      <c r="I965" s="83">
        <v>0</v>
      </c>
      <c r="J965" s="83">
        <v>4350000</v>
      </c>
      <c r="K965" s="83">
        <v>0</v>
      </c>
      <c r="L965" s="83">
        <v>0</v>
      </c>
      <c r="M965" s="83">
        <v>0</v>
      </c>
      <c r="N965" s="83">
        <f t="shared" si="56"/>
        <v>4350000</v>
      </c>
      <c r="O965" s="61">
        <v>4350000</v>
      </c>
      <c r="P965" s="84">
        <f t="shared" si="57"/>
        <v>0</v>
      </c>
      <c r="Q965" s="84">
        <f t="shared" si="58"/>
        <v>0</v>
      </c>
      <c r="R965" s="84">
        <f t="shared" si="59"/>
        <v>0</v>
      </c>
      <c r="S965" s="83"/>
    </row>
    <row r="966" spans="1:19" ht="12.75" customHeight="1">
      <c r="A966" s="14">
        <v>959</v>
      </c>
      <c r="B966" s="14" t="s">
        <v>7204</v>
      </c>
      <c r="C966" s="16" t="s">
        <v>1375</v>
      </c>
      <c r="D966" s="16" t="s">
        <v>908</v>
      </c>
      <c r="E966" s="14" t="s">
        <v>7197</v>
      </c>
      <c r="F966" s="14" t="s">
        <v>204</v>
      </c>
      <c r="G966" s="83">
        <v>20</v>
      </c>
      <c r="H966" s="83">
        <v>0</v>
      </c>
      <c r="I966" s="83">
        <v>0</v>
      </c>
      <c r="J966" s="83">
        <v>5800000</v>
      </c>
      <c r="K966" s="83">
        <v>0</v>
      </c>
      <c r="L966" s="83">
        <v>0</v>
      </c>
      <c r="M966" s="83">
        <f>G966*290000</f>
        <v>5800000</v>
      </c>
      <c r="N966" s="83">
        <f t="shared" si="56"/>
        <v>5800000</v>
      </c>
      <c r="O966" s="61">
        <v>5800000</v>
      </c>
      <c r="P966" s="84">
        <f t="shared" si="57"/>
        <v>0</v>
      </c>
      <c r="Q966" s="84">
        <f t="shared" si="58"/>
        <v>0</v>
      </c>
      <c r="R966" s="84">
        <f t="shared" si="59"/>
        <v>0</v>
      </c>
      <c r="S966" s="83"/>
    </row>
    <row r="967" spans="1:19" ht="12.75" customHeight="1">
      <c r="A967" s="14">
        <v>960</v>
      </c>
      <c r="B967" s="14" t="s">
        <v>7205</v>
      </c>
      <c r="C967" s="16" t="s">
        <v>29</v>
      </c>
      <c r="D967" s="16" t="s">
        <v>570</v>
      </c>
      <c r="E967" s="14" t="s">
        <v>7197</v>
      </c>
      <c r="F967" s="14" t="s">
        <v>32</v>
      </c>
      <c r="G967" s="83">
        <v>18</v>
      </c>
      <c r="H967" s="83">
        <v>0</v>
      </c>
      <c r="I967" s="83">
        <v>0</v>
      </c>
      <c r="J967" s="83">
        <v>5220000</v>
      </c>
      <c r="K967" s="83">
        <v>0</v>
      </c>
      <c r="L967" s="83">
        <v>0</v>
      </c>
      <c r="M967" s="83">
        <v>0</v>
      </c>
      <c r="N967" s="83">
        <f t="shared" si="56"/>
        <v>5220000</v>
      </c>
      <c r="O967" s="61">
        <v>5220000</v>
      </c>
      <c r="P967" s="84">
        <f t="shared" si="57"/>
        <v>0</v>
      </c>
      <c r="Q967" s="84">
        <f t="shared" si="58"/>
        <v>0</v>
      </c>
      <c r="R967" s="84">
        <f t="shared" si="59"/>
        <v>0</v>
      </c>
      <c r="S967" s="83"/>
    </row>
    <row r="968" spans="1:19" ht="12.75" customHeight="1">
      <c r="A968" s="14">
        <v>961</v>
      </c>
      <c r="B968" s="14" t="s">
        <v>7206</v>
      </c>
      <c r="C968" s="16" t="s">
        <v>86</v>
      </c>
      <c r="D968" s="16" t="s">
        <v>644</v>
      </c>
      <c r="E968" s="14" t="s">
        <v>7197</v>
      </c>
      <c r="F968" s="14" t="s">
        <v>32</v>
      </c>
      <c r="G968" s="83">
        <v>15</v>
      </c>
      <c r="H968" s="83">
        <v>0</v>
      </c>
      <c r="I968" s="83">
        <v>0</v>
      </c>
      <c r="J968" s="83">
        <v>4350000</v>
      </c>
      <c r="K968" s="83">
        <v>0</v>
      </c>
      <c r="L968" s="83">
        <v>0</v>
      </c>
      <c r="M968" s="83">
        <v>0</v>
      </c>
      <c r="N968" s="83">
        <f t="shared" si="56"/>
        <v>4350000</v>
      </c>
      <c r="O968" s="61">
        <v>4350000</v>
      </c>
      <c r="P968" s="84">
        <f t="shared" si="57"/>
        <v>0</v>
      </c>
      <c r="Q968" s="84">
        <f t="shared" si="58"/>
        <v>0</v>
      </c>
      <c r="R968" s="84">
        <f t="shared" si="59"/>
        <v>0</v>
      </c>
      <c r="S968" s="83"/>
    </row>
    <row r="969" spans="1:19" ht="12.75" customHeight="1">
      <c r="A969" s="14">
        <v>962</v>
      </c>
      <c r="B969" s="14" t="s">
        <v>7207</v>
      </c>
      <c r="C969" s="16" t="s">
        <v>103</v>
      </c>
      <c r="D969" s="16" t="s">
        <v>644</v>
      </c>
      <c r="E969" s="14" t="s">
        <v>7197</v>
      </c>
      <c r="F969" s="14" t="s">
        <v>32</v>
      </c>
      <c r="G969" s="83">
        <v>20</v>
      </c>
      <c r="H969" s="83">
        <v>0</v>
      </c>
      <c r="I969" s="83">
        <v>0</v>
      </c>
      <c r="J969" s="83">
        <v>5800000</v>
      </c>
      <c r="K969" s="83">
        <v>0</v>
      </c>
      <c r="L969" s="83">
        <v>0</v>
      </c>
      <c r="M969" s="83">
        <v>0</v>
      </c>
      <c r="N969" s="83">
        <f t="shared" ref="N969:N1032" si="60">J969+K969+L969</f>
        <v>5800000</v>
      </c>
      <c r="O969" s="61">
        <v>5800000</v>
      </c>
      <c r="P969" s="84">
        <f t="shared" ref="P969:P1032" si="61">N969-O969</f>
        <v>0</v>
      </c>
      <c r="Q969" s="84">
        <f t="shared" ref="Q969:Q1032" si="62">IF(N969-O969&lt;0,O969-N969,0)</f>
        <v>0</v>
      </c>
      <c r="R969" s="84">
        <f t="shared" ref="R969:R1032" si="63">IF(N969-O969&gt;0,N969-O969,0)</f>
        <v>0</v>
      </c>
      <c r="S969" s="83"/>
    </row>
    <row r="970" spans="1:19">
      <c r="A970" s="14">
        <v>963</v>
      </c>
      <c r="B970" s="14" t="s">
        <v>7208</v>
      </c>
      <c r="C970" s="16" t="s">
        <v>446</v>
      </c>
      <c r="D970" s="16" t="s">
        <v>259</v>
      </c>
      <c r="E970" s="14" t="s">
        <v>7197</v>
      </c>
      <c r="F970" s="14" t="s">
        <v>32</v>
      </c>
      <c r="G970" s="83">
        <v>20</v>
      </c>
      <c r="H970" s="83">
        <v>0</v>
      </c>
      <c r="I970" s="83">
        <v>0</v>
      </c>
      <c r="J970" s="83">
        <v>5800000</v>
      </c>
      <c r="K970" s="83">
        <v>0</v>
      </c>
      <c r="L970" s="83">
        <v>0</v>
      </c>
      <c r="M970" s="83">
        <v>0</v>
      </c>
      <c r="N970" s="83">
        <f t="shared" si="60"/>
        <v>5800000</v>
      </c>
      <c r="O970" s="61">
        <v>0</v>
      </c>
      <c r="P970" s="84">
        <f t="shared" si="61"/>
        <v>5800000</v>
      </c>
      <c r="Q970" s="84">
        <f t="shared" si="62"/>
        <v>0</v>
      </c>
      <c r="R970" s="84">
        <f t="shared" si="63"/>
        <v>5800000</v>
      </c>
      <c r="S970" s="83"/>
    </row>
    <row r="971" spans="1:19" ht="12.75" customHeight="1">
      <c r="A971" s="14">
        <v>964</v>
      </c>
      <c r="B971" s="14" t="s">
        <v>7209</v>
      </c>
      <c r="C971" s="16" t="s">
        <v>1712</v>
      </c>
      <c r="D971" s="16" t="s">
        <v>541</v>
      </c>
      <c r="E971" s="14" t="s">
        <v>7197</v>
      </c>
      <c r="F971" s="14" t="s">
        <v>32</v>
      </c>
      <c r="G971" s="83">
        <v>20</v>
      </c>
      <c r="H971" s="83">
        <v>0</v>
      </c>
      <c r="I971" s="83">
        <v>0</v>
      </c>
      <c r="J971" s="83">
        <v>5800000</v>
      </c>
      <c r="K971" s="83">
        <v>0</v>
      </c>
      <c r="L971" s="83">
        <v>0</v>
      </c>
      <c r="M971" s="83">
        <v>0</v>
      </c>
      <c r="N971" s="83">
        <f t="shared" si="60"/>
        <v>5800000</v>
      </c>
      <c r="O971" s="61">
        <v>6670800</v>
      </c>
      <c r="P971" s="84">
        <f t="shared" si="61"/>
        <v>-870800</v>
      </c>
      <c r="Q971" s="84">
        <f t="shared" si="62"/>
        <v>870800</v>
      </c>
      <c r="R971" s="84">
        <f t="shared" si="63"/>
        <v>0</v>
      </c>
      <c r="S971" s="83"/>
    </row>
    <row r="972" spans="1:19" ht="12.75" customHeight="1">
      <c r="A972" s="14">
        <v>965</v>
      </c>
      <c r="B972" s="14" t="s">
        <v>7210</v>
      </c>
      <c r="C972" s="16" t="s">
        <v>7211</v>
      </c>
      <c r="D972" s="16" t="s">
        <v>155</v>
      </c>
      <c r="E972" s="14" t="s">
        <v>7197</v>
      </c>
      <c r="F972" s="14" t="s">
        <v>32</v>
      </c>
      <c r="G972" s="83">
        <v>20</v>
      </c>
      <c r="H972" s="83">
        <v>0</v>
      </c>
      <c r="I972" s="83">
        <v>0</v>
      </c>
      <c r="J972" s="83">
        <v>5800000</v>
      </c>
      <c r="K972" s="83">
        <v>0</v>
      </c>
      <c r="L972" s="83">
        <v>0</v>
      </c>
      <c r="M972" s="83">
        <v>0</v>
      </c>
      <c r="N972" s="83">
        <f t="shared" si="60"/>
        <v>5800000</v>
      </c>
      <c r="O972" s="61">
        <v>5800000</v>
      </c>
      <c r="P972" s="84">
        <f t="shared" si="61"/>
        <v>0</v>
      </c>
      <c r="Q972" s="84">
        <f t="shared" si="62"/>
        <v>0</v>
      </c>
      <c r="R972" s="84">
        <f t="shared" si="63"/>
        <v>0</v>
      </c>
      <c r="S972" s="83"/>
    </row>
    <row r="973" spans="1:19" ht="12.75" customHeight="1">
      <c r="A973" s="14">
        <v>966</v>
      </c>
      <c r="B973" s="14" t="s">
        <v>7212</v>
      </c>
      <c r="C973" s="16" t="s">
        <v>7213</v>
      </c>
      <c r="D973" s="16" t="s">
        <v>610</v>
      </c>
      <c r="E973" s="14" t="s">
        <v>7197</v>
      </c>
      <c r="F973" s="14" t="s">
        <v>32</v>
      </c>
      <c r="G973" s="83">
        <v>20</v>
      </c>
      <c r="H973" s="83">
        <v>0</v>
      </c>
      <c r="I973" s="83">
        <v>0</v>
      </c>
      <c r="J973" s="83">
        <v>5800000</v>
      </c>
      <c r="K973" s="83">
        <v>0</v>
      </c>
      <c r="L973" s="83">
        <v>0</v>
      </c>
      <c r="M973" s="83">
        <v>0</v>
      </c>
      <c r="N973" s="83">
        <f t="shared" si="60"/>
        <v>5800000</v>
      </c>
      <c r="O973" s="61">
        <v>5800000</v>
      </c>
      <c r="P973" s="84">
        <f t="shared" si="61"/>
        <v>0</v>
      </c>
      <c r="Q973" s="84">
        <f t="shared" si="62"/>
        <v>0</v>
      </c>
      <c r="R973" s="84">
        <f t="shared" si="63"/>
        <v>0</v>
      </c>
      <c r="S973" s="83"/>
    </row>
    <row r="974" spans="1:19" ht="12.75" customHeight="1">
      <c r="A974" s="14">
        <v>967</v>
      </c>
      <c r="B974" s="14" t="s">
        <v>7214</v>
      </c>
      <c r="C974" s="16" t="s">
        <v>505</v>
      </c>
      <c r="D974" s="16" t="s">
        <v>36</v>
      </c>
      <c r="E974" s="14" t="s">
        <v>7197</v>
      </c>
      <c r="F974" s="14" t="s">
        <v>32</v>
      </c>
      <c r="G974" s="83">
        <v>18</v>
      </c>
      <c r="H974" s="83">
        <v>0</v>
      </c>
      <c r="I974" s="83">
        <v>0</v>
      </c>
      <c r="J974" s="83">
        <v>5220000</v>
      </c>
      <c r="K974" s="83">
        <v>0</v>
      </c>
      <c r="L974" s="83">
        <v>0</v>
      </c>
      <c r="M974" s="83">
        <v>0</v>
      </c>
      <c r="N974" s="83">
        <f t="shared" si="60"/>
        <v>5220000</v>
      </c>
      <c r="O974" s="61">
        <v>5220000</v>
      </c>
      <c r="P974" s="84">
        <f t="shared" si="61"/>
        <v>0</v>
      </c>
      <c r="Q974" s="84">
        <f t="shared" si="62"/>
        <v>0</v>
      </c>
      <c r="R974" s="84">
        <f t="shared" si="63"/>
        <v>0</v>
      </c>
      <c r="S974" s="83"/>
    </row>
    <row r="975" spans="1:19" ht="12.75" customHeight="1">
      <c r="A975" s="14">
        <v>968</v>
      </c>
      <c r="B975" s="14" t="s">
        <v>7215</v>
      </c>
      <c r="C975" s="16" t="s">
        <v>95</v>
      </c>
      <c r="D975" s="16" t="s">
        <v>84</v>
      </c>
      <c r="E975" s="14" t="s">
        <v>7197</v>
      </c>
      <c r="F975" s="14" t="s">
        <v>32</v>
      </c>
      <c r="G975" s="83">
        <v>21</v>
      </c>
      <c r="H975" s="83">
        <v>0</v>
      </c>
      <c r="I975" s="83">
        <v>0</v>
      </c>
      <c r="J975" s="83">
        <v>6090000</v>
      </c>
      <c r="K975" s="83">
        <v>0</v>
      </c>
      <c r="L975" s="83">
        <v>0</v>
      </c>
      <c r="M975" s="83">
        <v>0</v>
      </c>
      <c r="N975" s="83">
        <f t="shared" si="60"/>
        <v>6090000</v>
      </c>
      <c r="O975" s="61">
        <v>6090000</v>
      </c>
      <c r="P975" s="84">
        <f t="shared" si="61"/>
        <v>0</v>
      </c>
      <c r="Q975" s="84">
        <f t="shared" si="62"/>
        <v>0</v>
      </c>
      <c r="R975" s="84">
        <f t="shared" si="63"/>
        <v>0</v>
      </c>
      <c r="S975" s="83"/>
    </row>
    <row r="976" spans="1:19" ht="12.75" customHeight="1">
      <c r="A976" s="14">
        <v>969</v>
      </c>
      <c r="B976" s="14" t="s">
        <v>7216</v>
      </c>
      <c r="C976" s="16" t="s">
        <v>796</v>
      </c>
      <c r="D976" s="16" t="s">
        <v>285</v>
      </c>
      <c r="E976" s="14" t="s">
        <v>7197</v>
      </c>
      <c r="F976" s="14" t="s">
        <v>32</v>
      </c>
      <c r="G976" s="83">
        <v>20</v>
      </c>
      <c r="H976" s="83">
        <v>0</v>
      </c>
      <c r="I976" s="83">
        <v>0</v>
      </c>
      <c r="J976" s="83">
        <v>5800000</v>
      </c>
      <c r="K976" s="83">
        <v>0</v>
      </c>
      <c r="L976" s="83">
        <v>0</v>
      </c>
      <c r="M976" s="83">
        <v>0</v>
      </c>
      <c r="N976" s="83">
        <f t="shared" si="60"/>
        <v>5800000</v>
      </c>
      <c r="O976" s="61">
        <v>5800000</v>
      </c>
      <c r="P976" s="84">
        <f t="shared" si="61"/>
        <v>0</v>
      </c>
      <c r="Q976" s="84">
        <f t="shared" si="62"/>
        <v>0</v>
      </c>
      <c r="R976" s="84">
        <f t="shared" si="63"/>
        <v>0</v>
      </c>
      <c r="S976" s="83"/>
    </row>
    <row r="977" spans="1:19" ht="12.75" customHeight="1">
      <c r="A977" s="14">
        <v>970</v>
      </c>
      <c r="B977" s="14" t="s">
        <v>7217</v>
      </c>
      <c r="C977" s="16" t="s">
        <v>1320</v>
      </c>
      <c r="D977" s="16" t="s">
        <v>400</v>
      </c>
      <c r="E977" s="14" t="s">
        <v>7197</v>
      </c>
      <c r="F977" s="14" t="s">
        <v>32</v>
      </c>
      <c r="G977" s="83">
        <v>21</v>
      </c>
      <c r="H977" s="83">
        <v>0</v>
      </c>
      <c r="I977" s="83">
        <v>0</v>
      </c>
      <c r="J977" s="83">
        <v>6090000</v>
      </c>
      <c r="K977" s="83">
        <v>0</v>
      </c>
      <c r="L977" s="83">
        <v>0</v>
      </c>
      <c r="M977" s="83">
        <v>0</v>
      </c>
      <c r="N977" s="83">
        <f t="shared" si="60"/>
        <v>6090000</v>
      </c>
      <c r="O977" s="61">
        <v>6090000</v>
      </c>
      <c r="P977" s="84">
        <f t="shared" si="61"/>
        <v>0</v>
      </c>
      <c r="Q977" s="84">
        <f t="shared" si="62"/>
        <v>0</v>
      </c>
      <c r="R977" s="84">
        <f t="shared" si="63"/>
        <v>0</v>
      </c>
      <c r="S977" s="83"/>
    </row>
    <row r="978" spans="1:19" ht="12.75" customHeight="1">
      <c r="A978" s="14">
        <v>971</v>
      </c>
      <c r="B978" s="14" t="s">
        <v>7218</v>
      </c>
      <c r="C978" s="16" t="s">
        <v>7219</v>
      </c>
      <c r="D978" s="16" t="s">
        <v>259</v>
      </c>
      <c r="E978" s="14" t="s">
        <v>7197</v>
      </c>
      <c r="F978" s="14" t="s">
        <v>32</v>
      </c>
      <c r="G978" s="83">
        <v>16</v>
      </c>
      <c r="H978" s="83">
        <v>0</v>
      </c>
      <c r="I978" s="83">
        <v>0</v>
      </c>
      <c r="J978" s="83">
        <v>4640000</v>
      </c>
      <c r="K978" s="83">
        <v>0</v>
      </c>
      <c r="L978" s="83">
        <v>0</v>
      </c>
      <c r="M978" s="83">
        <v>0</v>
      </c>
      <c r="N978" s="83">
        <f t="shared" si="60"/>
        <v>4640000</v>
      </c>
      <c r="O978" s="61">
        <v>4640000</v>
      </c>
      <c r="P978" s="84">
        <f t="shared" si="61"/>
        <v>0</v>
      </c>
      <c r="Q978" s="84">
        <f t="shared" si="62"/>
        <v>0</v>
      </c>
      <c r="R978" s="84">
        <f t="shared" si="63"/>
        <v>0</v>
      </c>
      <c r="S978" s="83"/>
    </row>
    <row r="979" spans="1:19" ht="12.75" customHeight="1">
      <c r="A979" s="14">
        <v>972</v>
      </c>
      <c r="B979" s="14" t="s">
        <v>7220</v>
      </c>
      <c r="C979" s="16" t="s">
        <v>2331</v>
      </c>
      <c r="D979" s="16" t="s">
        <v>36</v>
      </c>
      <c r="E979" s="14" t="s">
        <v>7197</v>
      </c>
      <c r="F979" s="14" t="s">
        <v>32</v>
      </c>
      <c r="G979" s="83">
        <v>22</v>
      </c>
      <c r="H979" s="83">
        <v>0</v>
      </c>
      <c r="I979" s="83">
        <v>0</v>
      </c>
      <c r="J979" s="83">
        <v>6380000</v>
      </c>
      <c r="K979" s="83">
        <v>0</v>
      </c>
      <c r="L979" s="83">
        <v>0</v>
      </c>
      <c r="M979" s="83">
        <v>0</v>
      </c>
      <c r="N979" s="83">
        <f t="shared" si="60"/>
        <v>6380000</v>
      </c>
      <c r="O979" s="61">
        <v>6380000</v>
      </c>
      <c r="P979" s="84">
        <f t="shared" si="61"/>
        <v>0</v>
      </c>
      <c r="Q979" s="84">
        <f t="shared" si="62"/>
        <v>0</v>
      </c>
      <c r="R979" s="84">
        <f t="shared" si="63"/>
        <v>0</v>
      </c>
      <c r="S979" s="83"/>
    </row>
    <row r="980" spans="1:19" ht="12.75" customHeight="1">
      <c r="A980" s="14">
        <v>973</v>
      </c>
      <c r="B980" s="14" t="s">
        <v>7221</v>
      </c>
      <c r="C980" s="16" t="s">
        <v>7222</v>
      </c>
      <c r="D980" s="16" t="s">
        <v>436</v>
      </c>
      <c r="E980" s="14" t="s">
        <v>7197</v>
      </c>
      <c r="F980" s="14" t="s">
        <v>32</v>
      </c>
      <c r="G980" s="83">
        <v>22</v>
      </c>
      <c r="H980" s="83">
        <v>0</v>
      </c>
      <c r="I980" s="83">
        <v>0</v>
      </c>
      <c r="J980" s="83">
        <v>6380000</v>
      </c>
      <c r="K980" s="83">
        <v>0</v>
      </c>
      <c r="L980" s="83">
        <v>0</v>
      </c>
      <c r="M980" s="83">
        <v>0</v>
      </c>
      <c r="N980" s="83">
        <f t="shared" si="60"/>
        <v>6380000</v>
      </c>
      <c r="O980" s="61">
        <v>6380000</v>
      </c>
      <c r="P980" s="84">
        <f t="shared" si="61"/>
        <v>0</v>
      </c>
      <c r="Q980" s="84">
        <f t="shared" si="62"/>
        <v>0</v>
      </c>
      <c r="R980" s="84">
        <f t="shared" si="63"/>
        <v>0</v>
      </c>
      <c r="S980" s="83"/>
    </row>
    <row r="981" spans="1:19" ht="12.75" customHeight="1">
      <c r="A981" s="14">
        <v>974</v>
      </c>
      <c r="B981" s="14" t="s">
        <v>7223</v>
      </c>
      <c r="C981" s="16" t="s">
        <v>448</v>
      </c>
      <c r="D981" s="16" t="s">
        <v>835</v>
      </c>
      <c r="E981" s="14" t="s">
        <v>7197</v>
      </c>
      <c r="F981" s="14" t="s">
        <v>32</v>
      </c>
      <c r="G981" s="83">
        <v>21</v>
      </c>
      <c r="H981" s="83">
        <v>0</v>
      </c>
      <c r="I981" s="83">
        <v>0</v>
      </c>
      <c r="J981" s="83">
        <v>6090000</v>
      </c>
      <c r="K981" s="83">
        <v>0</v>
      </c>
      <c r="L981" s="83">
        <v>0</v>
      </c>
      <c r="M981" s="83">
        <v>0</v>
      </c>
      <c r="N981" s="83">
        <f t="shared" si="60"/>
        <v>6090000</v>
      </c>
      <c r="O981" s="61">
        <v>6090000</v>
      </c>
      <c r="P981" s="84">
        <f t="shared" si="61"/>
        <v>0</v>
      </c>
      <c r="Q981" s="84">
        <f t="shared" si="62"/>
        <v>0</v>
      </c>
      <c r="R981" s="84">
        <f t="shared" si="63"/>
        <v>0</v>
      </c>
      <c r="S981" s="83"/>
    </row>
    <row r="982" spans="1:19">
      <c r="A982" s="14">
        <v>975</v>
      </c>
      <c r="B982" s="14" t="s">
        <v>7224</v>
      </c>
      <c r="C982" s="16" t="s">
        <v>7225</v>
      </c>
      <c r="D982" s="16" t="s">
        <v>74</v>
      </c>
      <c r="E982" s="14" t="s">
        <v>7197</v>
      </c>
      <c r="F982" s="14" t="s">
        <v>32</v>
      </c>
      <c r="G982" s="83">
        <v>21</v>
      </c>
      <c r="H982" s="83">
        <v>0</v>
      </c>
      <c r="I982" s="83">
        <v>0</v>
      </c>
      <c r="J982" s="83">
        <v>6090000</v>
      </c>
      <c r="K982" s="83">
        <v>0</v>
      </c>
      <c r="L982" s="83">
        <v>0</v>
      </c>
      <c r="M982" s="83">
        <v>0</v>
      </c>
      <c r="N982" s="83">
        <f t="shared" si="60"/>
        <v>6090000</v>
      </c>
      <c r="O982" s="61">
        <v>0</v>
      </c>
      <c r="P982" s="84">
        <f t="shared" si="61"/>
        <v>6090000</v>
      </c>
      <c r="Q982" s="84">
        <f t="shared" si="62"/>
        <v>0</v>
      </c>
      <c r="R982" s="84">
        <f t="shared" si="63"/>
        <v>6090000</v>
      </c>
      <c r="S982" s="83"/>
    </row>
    <row r="983" spans="1:19">
      <c r="A983" s="14">
        <v>976</v>
      </c>
      <c r="B983" s="14" t="s">
        <v>7226</v>
      </c>
      <c r="C983" s="16" t="s">
        <v>7227</v>
      </c>
      <c r="D983" s="16" t="s">
        <v>1540</v>
      </c>
      <c r="E983" s="14" t="s">
        <v>7197</v>
      </c>
      <c r="F983" s="14" t="s">
        <v>32</v>
      </c>
      <c r="G983" s="83">
        <v>20</v>
      </c>
      <c r="H983" s="83">
        <v>0</v>
      </c>
      <c r="I983" s="83">
        <v>0</v>
      </c>
      <c r="J983" s="83">
        <v>5800000</v>
      </c>
      <c r="K983" s="83">
        <v>0</v>
      </c>
      <c r="L983" s="83">
        <v>0</v>
      </c>
      <c r="M983" s="83">
        <v>0</v>
      </c>
      <c r="N983" s="83">
        <f t="shared" si="60"/>
        <v>5800000</v>
      </c>
      <c r="O983" s="61">
        <v>0</v>
      </c>
      <c r="P983" s="84">
        <f t="shared" si="61"/>
        <v>5800000</v>
      </c>
      <c r="Q983" s="84">
        <f t="shared" si="62"/>
        <v>0</v>
      </c>
      <c r="R983" s="84">
        <f t="shared" si="63"/>
        <v>5800000</v>
      </c>
      <c r="S983" s="83"/>
    </row>
    <row r="984" spans="1:19" ht="12.75" customHeight="1">
      <c r="A984" s="14">
        <v>977</v>
      </c>
      <c r="B984" s="14" t="s">
        <v>7228</v>
      </c>
      <c r="C984" s="16" t="s">
        <v>446</v>
      </c>
      <c r="D984" s="16" t="s">
        <v>436</v>
      </c>
      <c r="E984" s="14" t="s">
        <v>7197</v>
      </c>
      <c r="F984" s="14" t="s">
        <v>32</v>
      </c>
      <c r="G984" s="83">
        <v>21</v>
      </c>
      <c r="H984" s="83">
        <v>0</v>
      </c>
      <c r="I984" s="83">
        <v>0</v>
      </c>
      <c r="J984" s="83">
        <v>6090000</v>
      </c>
      <c r="K984" s="83">
        <v>0</v>
      </c>
      <c r="L984" s="83">
        <v>0</v>
      </c>
      <c r="M984" s="83">
        <v>0</v>
      </c>
      <c r="N984" s="83">
        <f t="shared" si="60"/>
        <v>6090000</v>
      </c>
      <c r="O984" s="61">
        <v>6090000</v>
      </c>
      <c r="P984" s="84">
        <f t="shared" si="61"/>
        <v>0</v>
      </c>
      <c r="Q984" s="84">
        <f t="shared" si="62"/>
        <v>0</v>
      </c>
      <c r="R984" s="84">
        <f t="shared" si="63"/>
        <v>0</v>
      </c>
      <c r="S984" s="83"/>
    </row>
    <row r="985" spans="1:19" ht="12.75" customHeight="1">
      <c r="A985" s="14">
        <v>978</v>
      </c>
      <c r="B985" s="14" t="s">
        <v>7229</v>
      </c>
      <c r="C985" s="16" t="s">
        <v>141</v>
      </c>
      <c r="D985" s="16" t="s">
        <v>644</v>
      </c>
      <c r="E985" s="14" t="s">
        <v>7197</v>
      </c>
      <c r="F985" s="14" t="s">
        <v>32</v>
      </c>
      <c r="G985" s="83">
        <v>22</v>
      </c>
      <c r="H985" s="83">
        <v>0</v>
      </c>
      <c r="I985" s="83">
        <v>0</v>
      </c>
      <c r="J985" s="83">
        <v>6380000</v>
      </c>
      <c r="K985" s="83">
        <v>0</v>
      </c>
      <c r="L985" s="83">
        <v>0</v>
      </c>
      <c r="M985" s="83">
        <v>0</v>
      </c>
      <c r="N985" s="83">
        <f t="shared" si="60"/>
        <v>6380000</v>
      </c>
      <c r="O985" s="61">
        <v>6380000</v>
      </c>
      <c r="P985" s="84">
        <f t="shared" si="61"/>
        <v>0</v>
      </c>
      <c r="Q985" s="84">
        <f t="shared" si="62"/>
        <v>0</v>
      </c>
      <c r="R985" s="84">
        <f t="shared" si="63"/>
        <v>0</v>
      </c>
      <c r="S985" s="83"/>
    </row>
    <row r="986" spans="1:19" ht="12.75" customHeight="1">
      <c r="A986" s="14">
        <v>979</v>
      </c>
      <c r="B986" s="14" t="s">
        <v>7230</v>
      </c>
      <c r="C986" s="16" t="s">
        <v>148</v>
      </c>
      <c r="D986" s="16" t="s">
        <v>275</v>
      </c>
      <c r="E986" s="14" t="s">
        <v>7197</v>
      </c>
      <c r="F986" s="14" t="s">
        <v>32</v>
      </c>
      <c r="G986" s="83">
        <v>19</v>
      </c>
      <c r="H986" s="83">
        <v>0</v>
      </c>
      <c r="I986" s="83">
        <v>0</v>
      </c>
      <c r="J986" s="83">
        <v>5510000</v>
      </c>
      <c r="K986" s="83">
        <v>0</v>
      </c>
      <c r="L986" s="83">
        <v>0</v>
      </c>
      <c r="M986" s="83">
        <v>0</v>
      </c>
      <c r="N986" s="83">
        <f t="shared" si="60"/>
        <v>5510000</v>
      </c>
      <c r="O986" s="61">
        <v>5510000</v>
      </c>
      <c r="P986" s="84">
        <f t="shared" si="61"/>
        <v>0</v>
      </c>
      <c r="Q986" s="84">
        <f t="shared" si="62"/>
        <v>0</v>
      </c>
      <c r="R986" s="84">
        <f t="shared" si="63"/>
        <v>0</v>
      </c>
      <c r="S986" s="83"/>
    </row>
    <row r="987" spans="1:19" ht="12.75" customHeight="1">
      <c r="A987" s="14">
        <v>980</v>
      </c>
      <c r="B987" s="14" t="s">
        <v>7231</v>
      </c>
      <c r="C987" s="16" t="s">
        <v>4212</v>
      </c>
      <c r="D987" s="16" t="s">
        <v>400</v>
      </c>
      <c r="E987" s="14" t="s">
        <v>7197</v>
      </c>
      <c r="F987" s="14" t="s">
        <v>32</v>
      </c>
      <c r="G987" s="83">
        <v>21</v>
      </c>
      <c r="H987" s="83">
        <v>0</v>
      </c>
      <c r="I987" s="83">
        <v>0</v>
      </c>
      <c r="J987" s="83">
        <v>6090000</v>
      </c>
      <c r="K987" s="83">
        <v>0</v>
      </c>
      <c r="L987" s="83">
        <v>0</v>
      </c>
      <c r="M987" s="83">
        <v>0</v>
      </c>
      <c r="N987" s="83">
        <f t="shared" si="60"/>
        <v>6090000</v>
      </c>
      <c r="O987" s="61">
        <v>6090000</v>
      </c>
      <c r="P987" s="84">
        <f t="shared" si="61"/>
        <v>0</v>
      </c>
      <c r="Q987" s="84">
        <f t="shared" si="62"/>
        <v>0</v>
      </c>
      <c r="R987" s="84">
        <f t="shared" si="63"/>
        <v>0</v>
      </c>
      <c r="S987" s="83"/>
    </row>
    <row r="988" spans="1:19" ht="12.75" customHeight="1">
      <c r="A988" s="14">
        <v>981</v>
      </c>
      <c r="B988" s="14" t="s">
        <v>7232</v>
      </c>
      <c r="C988" s="16" t="s">
        <v>86</v>
      </c>
      <c r="D988" s="16" t="s">
        <v>1783</v>
      </c>
      <c r="E988" s="14" t="s">
        <v>7197</v>
      </c>
      <c r="F988" s="14" t="s">
        <v>64</v>
      </c>
      <c r="G988" s="83">
        <v>21</v>
      </c>
      <c r="H988" s="83">
        <v>0</v>
      </c>
      <c r="I988" s="83">
        <v>0</v>
      </c>
      <c r="J988" s="83">
        <v>6090000</v>
      </c>
      <c r="K988" s="83">
        <v>0</v>
      </c>
      <c r="L988" s="83">
        <v>0</v>
      </c>
      <c r="M988" s="83">
        <f>G988*290000*0.7</f>
        <v>4263000</v>
      </c>
      <c r="N988" s="83">
        <f t="shared" si="60"/>
        <v>6090000</v>
      </c>
      <c r="O988" s="61">
        <v>6090000</v>
      </c>
      <c r="P988" s="84">
        <f t="shared" si="61"/>
        <v>0</v>
      </c>
      <c r="Q988" s="84">
        <f t="shared" si="62"/>
        <v>0</v>
      </c>
      <c r="R988" s="84">
        <f t="shared" si="63"/>
        <v>0</v>
      </c>
      <c r="S988" s="83"/>
    </row>
    <row r="989" spans="1:19" ht="12.75" customHeight="1">
      <c r="A989" s="14">
        <v>982</v>
      </c>
      <c r="B989" s="14" t="s">
        <v>7233</v>
      </c>
      <c r="C989" s="16" t="s">
        <v>7234</v>
      </c>
      <c r="D989" s="16" t="s">
        <v>426</v>
      </c>
      <c r="E989" s="14" t="s">
        <v>7197</v>
      </c>
      <c r="F989" s="14" t="s">
        <v>32</v>
      </c>
      <c r="G989" s="83">
        <v>20</v>
      </c>
      <c r="H989" s="83">
        <v>0</v>
      </c>
      <c r="I989" s="83">
        <v>0</v>
      </c>
      <c r="J989" s="83">
        <v>5800000</v>
      </c>
      <c r="K989" s="83">
        <v>0</v>
      </c>
      <c r="L989" s="83">
        <v>0</v>
      </c>
      <c r="M989" s="83">
        <v>0</v>
      </c>
      <c r="N989" s="83">
        <f t="shared" si="60"/>
        <v>5800000</v>
      </c>
      <c r="O989" s="61">
        <v>5800000</v>
      </c>
      <c r="P989" s="84">
        <f t="shared" si="61"/>
        <v>0</v>
      </c>
      <c r="Q989" s="84">
        <f t="shared" si="62"/>
        <v>0</v>
      </c>
      <c r="R989" s="84">
        <f t="shared" si="63"/>
        <v>0</v>
      </c>
      <c r="S989" s="83"/>
    </row>
    <row r="990" spans="1:19" ht="12.75" customHeight="1">
      <c r="A990" s="14">
        <v>983</v>
      </c>
      <c r="B990" s="14" t="s">
        <v>7235</v>
      </c>
      <c r="C990" s="16" t="s">
        <v>983</v>
      </c>
      <c r="D990" s="16" t="s">
        <v>127</v>
      </c>
      <c r="E990" s="14" t="s">
        <v>7197</v>
      </c>
      <c r="F990" s="14" t="s">
        <v>32</v>
      </c>
      <c r="G990" s="83">
        <v>20</v>
      </c>
      <c r="H990" s="83">
        <v>3</v>
      </c>
      <c r="I990" s="83">
        <v>0</v>
      </c>
      <c r="J990" s="83">
        <v>5800000</v>
      </c>
      <c r="K990" s="83">
        <v>870000</v>
      </c>
      <c r="L990" s="83">
        <v>0</v>
      </c>
      <c r="M990" s="83">
        <v>0</v>
      </c>
      <c r="N990" s="83">
        <f t="shared" si="60"/>
        <v>6670000</v>
      </c>
      <c r="O990" s="61">
        <v>6670000</v>
      </c>
      <c r="P990" s="84">
        <f t="shared" si="61"/>
        <v>0</v>
      </c>
      <c r="Q990" s="84">
        <f t="shared" si="62"/>
        <v>0</v>
      </c>
      <c r="R990" s="84">
        <f t="shared" si="63"/>
        <v>0</v>
      </c>
      <c r="S990" s="83"/>
    </row>
    <row r="991" spans="1:19" ht="12.75" customHeight="1">
      <c r="A991" s="14">
        <v>984</v>
      </c>
      <c r="B991" s="14" t="s">
        <v>7236</v>
      </c>
      <c r="C991" s="16" t="s">
        <v>308</v>
      </c>
      <c r="D991" s="16" t="s">
        <v>135</v>
      </c>
      <c r="E991" s="14" t="s">
        <v>7197</v>
      </c>
      <c r="F991" s="14" t="s">
        <v>32</v>
      </c>
      <c r="G991" s="83">
        <v>21</v>
      </c>
      <c r="H991" s="83">
        <v>0</v>
      </c>
      <c r="I991" s="83">
        <v>0</v>
      </c>
      <c r="J991" s="83">
        <v>6090000</v>
      </c>
      <c r="K991" s="83">
        <v>0</v>
      </c>
      <c r="L991" s="83">
        <v>0</v>
      </c>
      <c r="M991" s="83">
        <v>0</v>
      </c>
      <c r="N991" s="83">
        <f t="shared" si="60"/>
        <v>6090000</v>
      </c>
      <c r="O991" s="61">
        <v>6090000</v>
      </c>
      <c r="P991" s="84">
        <f t="shared" si="61"/>
        <v>0</v>
      </c>
      <c r="Q991" s="84">
        <f t="shared" si="62"/>
        <v>0</v>
      </c>
      <c r="R991" s="84">
        <f t="shared" si="63"/>
        <v>0</v>
      </c>
      <c r="S991" s="83"/>
    </row>
    <row r="992" spans="1:19" ht="12.75" customHeight="1">
      <c r="A992" s="14">
        <v>985</v>
      </c>
      <c r="B992" s="14" t="s">
        <v>7237</v>
      </c>
      <c r="C992" s="16" t="s">
        <v>796</v>
      </c>
      <c r="D992" s="16" t="s">
        <v>192</v>
      </c>
      <c r="E992" s="14" t="s">
        <v>7197</v>
      </c>
      <c r="F992" s="14" t="s">
        <v>32</v>
      </c>
      <c r="G992" s="83">
        <v>18</v>
      </c>
      <c r="H992" s="83">
        <v>0</v>
      </c>
      <c r="I992" s="83">
        <v>0</v>
      </c>
      <c r="J992" s="83">
        <v>5220000</v>
      </c>
      <c r="K992" s="83">
        <v>0</v>
      </c>
      <c r="L992" s="83">
        <v>0</v>
      </c>
      <c r="M992" s="83">
        <v>0</v>
      </c>
      <c r="N992" s="83">
        <f t="shared" si="60"/>
        <v>5220000</v>
      </c>
      <c r="O992" s="61">
        <v>5220000</v>
      </c>
      <c r="P992" s="84">
        <f t="shared" si="61"/>
        <v>0</v>
      </c>
      <c r="Q992" s="84">
        <f t="shared" si="62"/>
        <v>0</v>
      </c>
      <c r="R992" s="84">
        <f t="shared" si="63"/>
        <v>0</v>
      </c>
      <c r="S992" s="83"/>
    </row>
    <row r="993" spans="1:19" ht="12.75" customHeight="1">
      <c r="A993" s="14">
        <v>986</v>
      </c>
      <c r="B993" s="14" t="s">
        <v>7238</v>
      </c>
      <c r="C993" s="16" t="s">
        <v>846</v>
      </c>
      <c r="D993" s="16" t="s">
        <v>309</v>
      </c>
      <c r="E993" s="14" t="s">
        <v>7197</v>
      </c>
      <c r="F993" s="14" t="s">
        <v>32</v>
      </c>
      <c r="G993" s="83">
        <v>20</v>
      </c>
      <c r="H993" s="83">
        <v>0</v>
      </c>
      <c r="I993" s="83">
        <v>0</v>
      </c>
      <c r="J993" s="83">
        <v>5800000</v>
      </c>
      <c r="K993" s="83">
        <v>0</v>
      </c>
      <c r="L993" s="83">
        <v>0</v>
      </c>
      <c r="M993" s="83">
        <v>0</v>
      </c>
      <c r="N993" s="83">
        <f t="shared" si="60"/>
        <v>5800000</v>
      </c>
      <c r="O993" s="61">
        <v>5800000</v>
      </c>
      <c r="P993" s="84">
        <f t="shared" si="61"/>
        <v>0</v>
      </c>
      <c r="Q993" s="84">
        <f t="shared" si="62"/>
        <v>0</v>
      </c>
      <c r="R993" s="84">
        <f t="shared" si="63"/>
        <v>0</v>
      </c>
      <c r="S993" s="83"/>
    </row>
    <row r="994" spans="1:19">
      <c r="A994" s="14">
        <v>987</v>
      </c>
      <c r="B994" s="14" t="s">
        <v>7239</v>
      </c>
      <c r="C994" s="16" t="s">
        <v>7240</v>
      </c>
      <c r="D994" s="16" t="s">
        <v>96</v>
      </c>
      <c r="E994" s="14" t="s">
        <v>7197</v>
      </c>
      <c r="F994" s="14" t="s">
        <v>32</v>
      </c>
      <c r="G994" s="83">
        <v>21</v>
      </c>
      <c r="H994" s="83">
        <v>0</v>
      </c>
      <c r="I994" s="83">
        <v>0</v>
      </c>
      <c r="J994" s="83">
        <v>6090000</v>
      </c>
      <c r="K994" s="83">
        <v>0</v>
      </c>
      <c r="L994" s="83">
        <v>0</v>
      </c>
      <c r="M994" s="83">
        <v>0</v>
      </c>
      <c r="N994" s="83">
        <f t="shared" si="60"/>
        <v>6090000</v>
      </c>
      <c r="O994" s="61">
        <v>6090000</v>
      </c>
      <c r="P994" s="84">
        <f t="shared" si="61"/>
        <v>0</v>
      </c>
      <c r="Q994" s="84">
        <f t="shared" si="62"/>
        <v>0</v>
      </c>
      <c r="R994" s="84">
        <f t="shared" si="63"/>
        <v>0</v>
      </c>
      <c r="S994" s="83"/>
    </row>
    <row r="995" spans="1:19" ht="12.75" customHeight="1">
      <c r="A995" s="14">
        <v>988</v>
      </c>
      <c r="B995" s="14" t="s">
        <v>7241</v>
      </c>
      <c r="C995" s="16" t="s">
        <v>7242</v>
      </c>
      <c r="D995" s="16" t="s">
        <v>135</v>
      </c>
      <c r="E995" s="14" t="s">
        <v>7197</v>
      </c>
      <c r="F995" s="14" t="s">
        <v>32</v>
      </c>
      <c r="G995" s="83">
        <v>20</v>
      </c>
      <c r="H995" s="83">
        <v>0</v>
      </c>
      <c r="I995" s="83">
        <v>0</v>
      </c>
      <c r="J995" s="83">
        <v>5800000</v>
      </c>
      <c r="K995" s="83">
        <v>0</v>
      </c>
      <c r="L995" s="83">
        <v>0</v>
      </c>
      <c r="M995" s="83">
        <v>0</v>
      </c>
      <c r="N995" s="83">
        <f t="shared" si="60"/>
        <v>5800000</v>
      </c>
      <c r="O995" s="61">
        <v>5800000</v>
      </c>
      <c r="P995" s="84">
        <f t="shared" si="61"/>
        <v>0</v>
      </c>
      <c r="Q995" s="84">
        <f t="shared" si="62"/>
        <v>0</v>
      </c>
      <c r="R995" s="84">
        <f t="shared" si="63"/>
        <v>0</v>
      </c>
      <c r="S995" s="83"/>
    </row>
    <row r="996" spans="1:19" ht="12.75" customHeight="1">
      <c r="A996" s="14">
        <v>989</v>
      </c>
      <c r="B996" s="14" t="s">
        <v>7243</v>
      </c>
      <c r="C996" s="16" t="s">
        <v>316</v>
      </c>
      <c r="D996" s="16" t="s">
        <v>67</v>
      </c>
      <c r="E996" s="14" t="s">
        <v>7197</v>
      </c>
      <c r="F996" s="14" t="s">
        <v>32</v>
      </c>
      <c r="G996" s="83">
        <v>20</v>
      </c>
      <c r="H996" s="83">
        <v>0</v>
      </c>
      <c r="I996" s="83">
        <v>0</v>
      </c>
      <c r="J996" s="83">
        <v>5800000</v>
      </c>
      <c r="K996" s="83">
        <v>0</v>
      </c>
      <c r="L996" s="83">
        <v>0</v>
      </c>
      <c r="M996" s="83">
        <v>0</v>
      </c>
      <c r="N996" s="83">
        <f t="shared" si="60"/>
        <v>5800000</v>
      </c>
      <c r="O996" s="61">
        <v>5800000</v>
      </c>
      <c r="P996" s="84">
        <f t="shared" si="61"/>
        <v>0</v>
      </c>
      <c r="Q996" s="84">
        <f t="shared" si="62"/>
        <v>0</v>
      </c>
      <c r="R996" s="84">
        <f t="shared" si="63"/>
        <v>0</v>
      </c>
      <c r="S996" s="83"/>
    </row>
    <row r="997" spans="1:19" ht="12.75" customHeight="1">
      <c r="A997" s="14">
        <v>990</v>
      </c>
      <c r="B997" s="14" t="s">
        <v>7244</v>
      </c>
      <c r="C997" s="16" t="s">
        <v>770</v>
      </c>
      <c r="D997" s="16" t="s">
        <v>638</v>
      </c>
      <c r="E997" s="14" t="s">
        <v>7197</v>
      </c>
      <c r="F997" s="14" t="s">
        <v>32</v>
      </c>
      <c r="G997" s="83">
        <v>18</v>
      </c>
      <c r="H997" s="83">
        <v>0</v>
      </c>
      <c r="I997" s="83">
        <v>0</v>
      </c>
      <c r="J997" s="83">
        <v>5220000</v>
      </c>
      <c r="K997" s="83">
        <v>0</v>
      </c>
      <c r="L997" s="83">
        <v>0</v>
      </c>
      <c r="M997" s="83">
        <v>0</v>
      </c>
      <c r="N997" s="83">
        <f t="shared" si="60"/>
        <v>5220000</v>
      </c>
      <c r="O997" s="61">
        <v>5220000</v>
      </c>
      <c r="P997" s="84">
        <f t="shared" si="61"/>
        <v>0</v>
      </c>
      <c r="Q997" s="84">
        <f t="shared" si="62"/>
        <v>0</v>
      </c>
      <c r="R997" s="84">
        <f t="shared" si="63"/>
        <v>0</v>
      </c>
      <c r="S997" s="83"/>
    </row>
    <row r="998" spans="1:19" ht="12.75" customHeight="1">
      <c r="A998" s="14">
        <v>991</v>
      </c>
      <c r="B998" s="14" t="s">
        <v>7245</v>
      </c>
      <c r="C998" s="16" t="s">
        <v>314</v>
      </c>
      <c r="D998" s="16" t="s">
        <v>835</v>
      </c>
      <c r="E998" s="14" t="s">
        <v>7197</v>
      </c>
      <c r="F998" s="14" t="s">
        <v>32</v>
      </c>
      <c r="G998" s="83">
        <v>22</v>
      </c>
      <c r="H998" s="83">
        <v>0</v>
      </c>
      <c r="I998" s="83">
        <v>0</v>
      </c>
      <c r="J998" s="83">
        <v>6380000</v>
      </c>
      <c r="K998" s="83">
        <v>0</v>
      </c>
      <c r="L998" s="83">
        <v>0</v>
      </c>
      <c r="M998" s="83">
        <v>0</v>
      </c>
      <c r="N998" s="83">
        <f t="shared" si="60"/>
        <v>6380000</v>
      </c>
      <c r="O998" s="61">
        <v>6380000</v>
      </c>
      <c r="P998" s="84">
        <f t="shared" si="61"/>
        <v>0</v>
      </c>
      <c r="Q998" s="84">
        <f t="shared" si="62"/>
        <v>0</v>
      </c>
      <c r="R998" s="84">
        <f t="shared" si="63"/>
        <v>0</v>
      </c>
      <c r="S998" s="83"/>
    </row>
    <row r="999" spans="1:19" ht="12.75" customHeight="1">
      <c r="A999" s="14">
        <v>992</v>
      </c>
      <c r="B999" s="14" t="s">
        <v>7246</v>
      </c>
      <c r="C999" s="16" t="s">
        <v>7247</v>
      </c>
      <c r="D999" s="16" t="s">
        <v>142</v>
      </c>
      <c r="E999" s="14" t="s">
        <v>7197</v>
      </c>
      <c r="F999" s="14" t="s">
        <v>32</v>
      </c>
      <c r="G999" s="83">
        <v>20</v>
      </c>
      <c r="H999" s="83">
        <v>0</v>
      </c>
      <c r="I999" s="83">
        <v>0</v>
      </c>
      <c r="J999" s="83">
        <v>5800000</v>
      </c>
      <c r="K999" s="83">
        <v>0</v>
      </c>
      <c r="L999" s="83">
        <v>0</v>
      </c>
      <c r="M999" s="83">
        <v>0</v>
      </c>
      <c r="N999" s="83">
        <f t="shared" si="60"/>
        <v>5800000</v>
      </c>
      <c r="O999" s="61">
        <v>5800000</v>
      </c>
      <c r="P999" s="84">
        <f t="shared" si="61"/>
        <v>0</v>
      </c>
      <c r="Q999" s="84">
        <f t="shared" si="62"/>
        <v>0</v>
      </c>
      <c r="R999" s="84">
        <f t="shared" si="63"/>
        <v>0</v>
      </c>
      <c r="S999" s="83"/>
    </row>
    <row r="1000" spans="1:19">
      <c r="A1000" s="14">
        <v>993</v>
      </c>
      <c r="B1000" s="14" t="s">
        <v>7248</v>
      </c>
      <c r="C1000" s="16" t="s">
        <v>86</v>
      </c>
      <c r="D1000" s="16" t="s">
        <v>124</v>
      </c>
      <c r="E1000" s="14" t="s">
        <v>7197</v>
      </c>
      <c r="F1000" s="14" t="s">
        <v>32</v>
      </c>
      <c r="G1000" s="83">
        <v>21</v>
      </c>
      <c r="H1000" s="83">
        <v>0</v>
      </c>
      <c r="I1000" s="83">
        <v>0</v>
      </c>
      <c r="J1000" s="83">
        <v>6090000</v>
      </c>
      <c r="K1000" s="83">
        <v>0</v>
      </c>
      <c r="L1000" s="83">
        <v>0</v>
      </c>
      <c r="M1000" s="83">
        <v>0</v>
      </c>
      <c r="N1000" s="83">
        <f t="shared" si="60"/>
        <v>6090000</v>
      </c>
      <c r="O1000" s="61">
        <v>0</v>
      </c>
      <c r="P1000" s="84">
        <f t="shared" si="61"/>
        <v>6090000</v>
      </c>
      <c r="Q1000" s="84">
        <f t="shared" si="62"/>
        <v>0</v>
      </c>
      <c r="R1000" s="84">
        <f t="shared" si="63"/>
        <v>6090000</v>
      </c>
      <c r="S1000" s="83"/>
    </row>
    <row r="1001" spans="1:19">
      <c r="A1001" s="14">
        <v>994</v>
      </c>
      <c r="B1001" s="14" t="s">
        <v>7249</v>
      </c>
      <c r="C1001" s="16" t="s">
        <v>913</v>
      </c>
      <c r="D1001" s="16" t="s">
        <v>259</v>
      </c>
      <c r="E1001" s="14" t="s">
        <v>7197</v>
      </c>
      <c r="F1001" s="14" t="s">
        <v>32</v>
      </c>
      <c r="G1001" s="83">
        <v>21</v>
      </c>
      <c r="H1001" s="83">
        <v>0</v>
      </c>
      <c r="I1001" s="83">
        <v>0</v>
      </c>
      <c r="J1001" s="83">
        <v>6090000</v>
      </c>
      <c r="K1001" s="83">
        <v>0</v>
      </c>
      <c r="L1001" s="83">
        <v>0</v>
      </c>
      <c r="M1001" s="83">
        <v>0</v>
      </c>
      <c r="N1001" s="83">
        <f t="shared" si="60"/>
        <v>6090000</v>
      </c>
      <c r="O1001" s="61">
        <v>0</v>
      </c>
      <c r="P1001" s="84">
        <f t="shared" si="61"/>
        <v>6090000</v>
      </c>
      <c r="Q1001" s="84">
        <f t="shared" si="62"/>
        <v>0</v>
      </c>
      <c r="R1001" s="84">
        <f t="shared" si="63"/>
        <v>6090000</v>
      </c>
      <c r="S1001" s="83"/>
    </row>
    <row r="1002" spans="1:19">
      <c r="A1002" s="14">
        <v>995</v>
      </c>
      <c r="B1002" s="14" t="s">
        <v>7250</v>
      </c>
      <c r="C1002" s="16" t="s">
        <v>7251</v>
      </c>
      <c r="D1002" s="16" t="s">
        <v>89</v>
      </c>
      <c r="E1002" s="14" t="s">
        <v>7197</v>
      </c>
      <c r="F1002" s="14" t="s">
        <v>32</v>
      </c>
      <c r="G1002" s="83">
        <v>19</v>
      </c>
      <c r="H1002" s="83">
        <v>0</v>
      </c>
      <c r="I1002" s="83">
        <v>0</v>
      </c>
      <c r="J1002" s="83">
        <v>5510000</v>
      </c>
      <c r="K1002" s="83">
        <v>0</v>
      </c>
      <c r="L1002" s="83">
        <v>0</v>
      </c>
      <c r="M1002" s="83">
        <v>0</v>
      </c>
      <c r="N1002" s="83">
        <f t="shared" si="60"/>
        <v>5510000</v>
      </c>
      <c r="O1002" s="61">
        <v>0</v>
      </c>
      <c r="P1002" s="84">
        <f t="shared" si="61"/>
        <v>5510000</v>
      </c>
      <c r="Q1002" s="84">
        <f t="shared" si="62"/>
        <v>0</v>
      </c>
      <c r="R1002" s="84">
        <f t="shared" si="63"/>
        <v>5510000</v>
      </c>
      <c r="S1002" s="83"/>
    </row>
    <row r="1003" spans="1:19" ht="12.75" customHeight="1">
      <c r="A1003" s="14">
        <v>996</v>
      </c>
      <c r="B1003" s="14" t="s">
        <v>7252</v>
      </c>
      <c r="C1003" s="16" t="s">
        <v>422</v>
      </c>
      <c r="D1003" s="16" t="s">
        <v>173</v>
      </c>
      <c r="E1003" s="14" t="s">
        <v>7197</v>
      </c>
      <c r="F1003" s="14" t="s">
        <v>32</v>
      </c>
      <c r="G1003" s="83">
        <v>22</v>
      </c>
      <c r="H1003" s="83">
        <v>0</v>
      </c>
      <c r="I1003" s="83">
        <v>0</v>
      </c>
      <c r="J1003" s="83">
        <v>6380000</v>
      </c>
      <c r="K1003" s="83">
        <v>0</v>
      </c>
      <c r="L1003" s="83">
        <v>0</v>
      </c>
      <c r="M1003" s="83">
        <v>0</v>
      </c>
      <c r="N1003" s="83">
        <f t="shared" si="60"/>
        <v>6380000</v>
      </c>
      <c r="O1003" s="61">
        <v>6380000</v>
      </c>
      <c r="P1003" s="84">
        <f t="shared" si="61"/>
        <v>0</v>
      </c>
      <c r="Q1003" s="84">
        <f t="shared" si="62"/>
        <v>0</v>
      </c>
      <c r="R1003" s="84">
        <f t="shared" si="63"/>
        <v>0</v>
      </c>
      <c r="S1003" s="83"/>
    </row>
    <row r="1004" spans="1:19" ht="12.75" customHeight="1">
      <c r="A1004" s="14">
        <v>997</v>
      </c>
      <c r="B1004" s="14" t="s">
        <v>7253</v>
      </c>
      <c r="C1004" s="16" t="s">
        <v>796</v>
      </c>
      <c r="D1004" s="16" t="s">
        <v>36</v>
      </c>
      <c r="E1004" s="14" t="s">
        <v>7197</v>
      </c>
      <c r="F1004" s="14" t="s">
        <v>32</v>
      </c>
      <c r="G1004" s="83">
        <v>19</v>
      </c>
      <c r="H1004" s="83">
        <v>0</v>
      </c>
      <c r="I1004" s="83">
        <v>0</v>
      </c>
      <c r="J1004" s="83">
        <v>5510000</v>
      </c>
      <c r="K1004" s="83">
        <v>0</v>
      </c>
      <c r="L1004" s="83">
        <v>0</v>
      </c>
      <c r="M1004" s="83">
        <v>0</v>
      </c>
      <c r="N1004" s="83">
        <f t="shared" si="60"/>
        <v>5510000</v>
      </c>
      <c r="O1004" s="61">
        <v>5510000</v>
      </c>
      <c r="P1004" s="84">
        <f t="shared" si="61"/>
        <v>0</v>
      </c>
      <c r="Q1004" s="84">
        <f t="shared" si="62"/>
        <v>0</v>
      </c>
      <c r="R1004" s="84">
        <f t="shared" si="63"/>
        <v>0</v>
      </c>
      <c r="S1004" s="83"/>
    </row>
    <row r="1005" spans="1:19" ht="12.75" customHeight="1">
      <c r="A1005" s="14">
        <v>998</v>
      </c>
      <c r="B1005" s="14" t="s">
        <v>7254</v>
      </c>
      <c r="C1005" s="16" t="s">
        <v>4390</v>
      </c>
      <c r="D1005" s="16" t="s">
        <v>192</v>
      </c>
      <c r="E1005" s="14" t="s">
        <v>7197</v>
      </c>
      <c r="F1005" s="14" t="s">
        <v>204</v>
      </c>
      <c r="G1005" s="83">
        <v>21</v>
      </c>
      <c r="H1005" s="83">
        <v>0</v>
      </c>
      <c r="I1005" s="83">
        <v>0</v>
      </c>
      <c r="J1005" s="83">
        <v>6090000</v>
      </c>
      <c r="K1005" s="83">
        <v>0</v>
      </c>
      <c r="L1005" s="83">
        <v>0</v>
      </c>
      <c r="M1005" s="83">
        <f>G1005*290000</f>
        <v>6090000</v>
      </c>
      <c r="N1005" s="83">
        <f t="shared" si="60"/>
        <v>6090000</v>
      </c>
      <c r="O1005" s="61">
        <v>6090000</v>
      </c>
      <c r="P1005" s="84">
        <f t="shared" si="61"/>
        <v>0</v>
      </c>
      <c r="Q1005" s="84">
        <f t="shared" si="62"/>
        <v>0</v>
      </c>
      <c r="R1005" s="84">
        <f t="shared" si="63"/>
        <v>0</v>
      </c>
      <c r="S1005" s="83"/>
    </row>
    <row r="1006" spans="1:19" ht="12.75" customHeight="1">
      <c r="A1006" s="14">
        <v>999</v>
      </c>
      <c r="B1006" s="14" t="s">
        <v>7255</v>
      </c>
      <c r="C1006" s="16" t="s">
        <v>1626</v>
      </c>
      <c r="D1006" s="16" t="s">
        <v>51</v>
      </c>
      <c r="E1006" s="14" t="s">
        <v>7197</v>
      </c>
      <c r="F1006" s="14" t="s">
        <v>32</v>
      </c>
      <c r="G1006" s="83">
        <v>19</v>
      </c>
      <c r="H1006" s="83">
        <v>0</v>
      </c>
      <c r="I1006" s="83">
        <v>0</v>
      </c>
      <c r="J1006" s="83">
        <v>5510000</v>
      </c>
      <c r="K1006" s="83">
        <v>0</v>
      </c>
      <c r="L1006" s="83">
        <v>0</v>
      </c>
      <c r="M1006" s="83">
        <v>0</v>
      </c>
      <c r="N1006" s="83">
        <f t="shared" si="60"/>
        <v>5510000</v>
      </c>
      <c r="O1006" s="61">
        <v>5510000</v>
      </c>
      <c r="P1006" s="84">
        <f t="shared" si="61"/>
        <v>0</v>
      </c>
      <c r="Q1006" s="84">
        <f t="shared" si="62"/>
        <v>0</v>
      </c>
      <c r="R1006" s="84">
        <f t="shared" si="63"/>
        <v>0</v>
      </c>
      <c r="S1006" s="83"/>
    </row>
    <row r="1007" spans="1:19" ht="12.75" customHeight="1">
      <c r="A1007" s="14">
        <v>1000</v>
      </c>
      <c r="B1007" s="14" t="s">
        <v>7256</v>
      </c>
      <c r="C1007" s="16" t="s">
        <v>2435</v>
      </c>
      <c r="D1007" s="16" t="s">
        <v>715</v>
      </c>
      <c r="E1007" s="14" t="s">
        <v>7197</v>
      </c>
      <c r="F1007" s="14" t="s">
        <v>64</v>
      </c>
      <c r="G1007" s="83">
        <v>22</v>
      </c>
      <c r="H1007" s="83">
        <v>0</v>
      </c>
      <c r="I1007" s="83">
        <v>0</v>
      </c>
      <c r="J1007" s="83">
        <v>6380000</v>
      </c>
      <c r="K1007" s="83">
        <v>0</v>
      </c>
      <c r="L1007" s="83">
        <v>0</v>
      </c>
      <c r="M1007" s="83">
        <f>G1007*290000*0.7</f>
        <v>4466000</v>
      </c>
      <c r="N1007" s="83">
        <f t="shared" si="60"/>
        <v>6380000</v>
      </c>
      <c r="O1007" s="61">
        <v>6380000</v>
      </c>
      <c r="P1007" s="84">
        <f t="shared" si="61"/>
        <v>0</v>
      </c>
      <c r="Q1007" s="84">
        <f t="shared" si="62"/>
        <v>0</v>
      </c>
      <c r="R1007" s="84">
        <f t="shared" si="63"/>
        <v>0</v>
      </c>
      <c r="S1007" s="83"/>
    </row>
    <row r="1008" spans="1:19" ht="12.75" customHeight="1">
      <c r="A1008" s="14">
        <v>1001</v>
      </c>
      <c r="B1008" s="14" t="s">
        <v>7257</v>
      </c>
      <c r="C1008" s="16" t="s">
        <v>461</v>
      </c>
      <c r="D1008" s="16" t="s">
        <v>67</v>
      </c>
      <c r="E1008" s="14" t="s">
        <v>7197</v>
      </c>
      <c r="F1008" s="14" t="s">
        <v>32</v>
      </c>
      <c r="G1008" s="83">
        <v>19</v>
      </c>
      <c r="H1008" s="83">
        <v>0</v>
      </c>
      <c r="I1008" s="83">
        <v>0</v>
      </c>
      <c r="J1008" s="83">
        <v>5510000</v>
      </c>
      <c r="K1008" s="83">
        <v>0</v>
      </c>
      <c r="L1008" s="83">
        <v>0</v>
      </c>
      <c r="M1008" s="83">
        <v>0</v>
      </c>
      <c r="N1008" s="83">
        <f t="shared" si="60"/>
        <v>5510000</v>
      </c>
      <c r="O1008" s="61">
        <v>5510000</v>
      </c>
      <c r="P1008" s="84">
        <f t="shared" si="61"/>
        <v>0</v>
      </c>
      <c r="Q1008" s="84">
        <f t="shared" si="62"/>
        <v>0</v>
      </c>
      <c r="R1008" s="84">
        <f t="shared" si="63"/>
        <v>0</v>
      </c>
      <c r="S1008" s="83"/>
    </row>
    <row r="1009" spans="1:19" ht="12.75" customHeight="1">
      <c r="A1009" s="14">
        <v>1002</v>
      </c>
      <c r="B1009" s="14" t="s">
        <v>7258</v>
      </c>
      <c r="C1009" s="16" t="s">
        <v>7259</v>
      </c>
      <c r="D1009" s="16" t="s">
        <v>403</v>
      </c>
      <c r="E1009" s="14" t="s">
        <v>7197</v>
      </c>
      <c r="F1009" s="14" t="s">
        <v>32</v>
      </c>
      <c r="G1009" s="83">
        <v>21</v>
      </c>
      <c r="H1009" s="83">
        <v>0</v>
      </c>
      <c r="I1009" s="83">
        <v>0</v>
      </c>
      <c r="J1009" s="83">
        <v>6090000</v>
      </c>
      <c r="K1009" s="83">
        <v>0</v>
      </c>
      <c r="L1009" s="83">
        <v>0</v>
      </c>
      <c r="M1009" s="83">
        <v>0</v>
      </c>
      <c r="N1009" s="83">
        <f t="shared" si="60"/>
        <v>6090000</v>
      </c>
      <c r="O1009" s="61">
        <v>6090000</v>
      </c>
      <c r="P1009" s="84">
        <f t="shared" si="61"/>
        <v>0</v>
      </c>
      <c r="Q1009" s="84">
        <f t="shared" si="62"/>
        <v>0</v>
      </c>
      <c r="R1009" s="84">
        <f t="shared" si="63"/>
        <v>0</v>
      </c>
      <c r="S1009" s="83"/>
    </row>
    <row r="1010" spans="1:19" ht="12.75" customHeight="1">
      <c r="A1010" s="14">
        <v>1003</v>
      </c>
      <c r="B1010" s="14" t="s">
        <v>7260</v>
      </c>
      <c r="C1010" s="16" t="s">
        <v>109</v>
      </c>
      <c r="D1010" s="16" t="s">
        <v>124</v>
      </c>
      <c r="E1010" s="14" t="s">
        <v>7197</v>
      </c>
      <c r="F1010" s="14" t="s">
        <v>32</v>
      </c>
      <c r="G1010" s="83">
        <v>21</v>
      </c>
      <c r="H1010" s="83">
        <v>0</v>
      </c>
      <c r="I1010" s="83">
        <v>0</v>
      </c>
      <c r="J1010" s="83">
        <v>6090000</v>
      </c>
      <c r="K1010" s="83">
        <v>0</v>
      </c>
      <c r="L1010" s="83">
        <v>0</v>
      </c>
      <c r="M1010" s="83">
        <v>0</v>
      </c>
      <c r="N1010" s="83">
        <f t="shared" si="60"/>
        <v>6090000</v>
      </c>
      <c r="O1010" s="61">
        <v>6090000</v>
      </c>
      <c r="P1010" s="84">
        <f t="shared" si="61"/>
        <v>0</v>
      </c>
      <c r="Q1010" s="84">
        <f t="shared" si="62"/>
        <v>0</v>
      </c>
      <c r="R1010" s="84">
        <f t="shared" si="63"/>
        <v>0</v>
      </c>
      <c r="S1010" s="83"/>
    </row>
    <row r="1011" spans="1:19" ht="12.75" customHeight="1">
      <c r="A1011" s="14">
        <v>1004</v>
      </c>
      <c r="B1011" s="14" t="s">
        <v>7261</v>
      </c>
      <c r="C1011" s="16" t="s">
        <v>109</v>
      </c>
      <c r="D1011" s="16" t="s">
        <v>124</v>
      </c>
      <c r="E1011" s="14" t="s">
        <v>7197</v>
      </c>
      <c r="F1011" s="14" t="s">
        <v>32</v>
      </c>
      <c r="G1011" s="83">
        <v>21</v>
      </c>
      <c r="H1011" s="83">
        <v>0</v>
      </c>
      <c r="I1011" s="83">
        <v>0</v>
      </c>
      <c r="J1011" s="83">
        <v>6090000</v>
      </c>
      <c r="K1011" s="83">
        <v>0</v>
      </c>
      <c r="L1011" s="83">
        <v>0</v>
      </c>
      <c r="M1011" s="83">
        <v>0</v>
      </c>
      <c r="N1011" s="83">
        <f t="shared" si="60"/>
        <v>6090000</v>
      </c>
      <c r="O1011" s="61">
        <v>6090000</v>
      </c>
      <c r="P1011" s="84">
        <f t="shared" si="61"/>
        <v>0</v>
      </c>
      <c r="Q1011" s="84">
        <f t="shared" si="62"/>
        <v>0</v>
      </c>
      <c r="R1011" s="84">
        <f t="shared" si="63"/>
        <v>0</v>
      </c>
      <c r="S1011" s="83"/>
    </row>
    <row r="1012" spans="1:19">
      <c r="A1012" s="14">
        <v>1005</v>
      </c>
      <c r="B1012" s="14" t="s">
        <v>7262</v>
      </c>
      <c r="C1012" s="16" t="s">
        <v>565</v>
      </c>
      <c r="D1012" s="16" t="s">
        <v>67</v>
      </c>
      <c r="E1012" s="14" t="s">
        <v>7197</v>
      </c>
      <c r="F1012" s="14" t="s">
        <v>32</v>
      </c>
      <c r="G1012" s="83">
        <v>22</v>
      </c>
      <c r="H1012" s="83">
        <v>0</v>
      </c>
      <c r="I1012" s="83">
        <v>0</v>
      </c>
      <c r="J1012" s="83">
        <v>6380000</v>
      </c>
      <c r="K1012" s="83">
        <v>0</v>
      </c>
      <c r="L1012" s="83">
        <v>0</v>
      </c>
      <c r="M1012" s="83">
        <v>0</v>
      </c>
      <c r="N1012" s="83">
        <f t="shared" si="60"/>
        <v>6380000</v>
      </c>
      <c r="O1012" s="61">
        <v>0</v>
      </c>
      <c r="P1012" s="84">
        <f t="shared" si="61"/>
        <v>6380000</v>
      </c>
      <c r="Q1012" s="84">
        <f t="shared" si="62"/>
        <v>0</v>
      </c>
      <c r="R1012" s="84">
        <f t="shared" si="63"/>
        <v>6380000</v>
      </c>
      <c r="S1012" s="83"/>
    </row>
    <row r="1013" spans="1:19" ht="12.75" customHeight="1">
      <c r="A1013" s="14">
        <v>1006</v>
      </c>
      <c r="B1013" s="14" t="s">
        <v>7263</v>
      </c>
      <c r="C1013" s="16" t="s">
        <v>234</v>
      </c>
      <c r="D1013" s="16" t="s">
        <v>1801</v>
      </c>
      <c r="E1013" s="14" t="s">
        <v>7197</v>
      </c>
      <c r="F1013" s="14" t="s">
        <v>32</v>
      </c>
      <c r="G1013" s="83">
        <v>21</v>
      </c>
      <c r="H1013" s="83">
        <v>0</v>
      </c>
      <c r="I1013" s="83">
        <v>0</v>
      </c>
      <c r="J1013" s="83">
        <v>6090000</v>
      </c>
      <c r="K1013" s="83">
        <v>0</v>
      </c>
      <c r="L1013" s="83">
        <v>0</v>
      </c>
      <c r="M1013" s="83">
        <v>0</v>
      </c>
      <c r="N1013" s="83">
        <f t="shared" si="60"/>
        <v>6090000</v>
      </c>
      <c r="O1013" s="61">
        <v>6090000</v>
      </c>
      <c r="P1013" s="84">
        <f t="shared" si="61"/>
        <v>0</v>
      </c>
      <c r="Q1013" s="84">
        <f t="shared" si="62"/>
        <v>0</v>
      </c>
      <c r="R1013" s="84">
        <f t="shared" si="63"/>
        <v>0</v>
      </c>
      <c r="S1013" s="83"/>
    </row>
    <row r="1014" spans="1:19">
      <c r="A1014" s="14">
        <v>1007</v>
      </c>
      <c r="B1014" s="14" t="s">
        <v>7264</v>
      </c>
      <c r="C1014" s="16" t="s">
        <v>1076</v>
      </c>
      <c r="D1014" s="16" t="s">
        <v>897</v>
      </c>
      <c r="E1014" s="14" t="s">
        <v>7197</v>
      </c>
      <c r="F1014" s="14" t="s">
        <v>32</v>
      </c>
      <c r="G1014" s="83">
        <v>18</v>
      </c>
      <c r="H1014" s="83">
        <v>0</v>
      </c>
      <c r="I1014" s="83">
        <v>0</v>
      </c>
      <c r="J1014" s="83">
        <v>5220000</v>
      </c>
      <c r="K1014" s="83">
        <v>0</v>
      </c>
      <c r="L1014" s="83">
        <v>0</v>
      </c>
      <c r="M1014" s="83">
        <v>0</v>
      </c>
      <c r="N1014" s="83">
        <f t="shared" si="60"/>
        <v>5220000</v>
      </c>
      <c r="O1014" s="61">
        <v>0</v>
      </c>
      <c r="P1014" s="84">
        <f t="shared" si="61"/>
        <v>5220000</v>
      </c>
      <c r="Q1014" s="84">
        <f t="shared" si="62"/>
        <v>0</v>
      </c>
      <c r="R1014" s="84">
        <f t="shared" si="63"/>
        <v>5220000</v>
      </c>
      <c r="S1014" s="83"/>
    </row>
    <row r="1015" spans="1:19" ht="12.75" customHeight="1">
      <c r="A1015" s="14">
        <v>1008</v>
      </c>
      <c r="B1015" s="14" t="s">
        <v>7265</v>
      </c>
      <c r="C1015" s="16" t="s">
        <v>6424</v>
      </c>
      <c r="D1015" s="16" t="s">
        <v>4446</v>
      </c>
      <c r="E1015" s="14" t="s">
        <v>7197</v>
      </c>
      <c r="F1015" s="14" t="s">
        <v>32</v>
      </c>
      <c r="G1015" s="83">
        <v>20</v>
      </c>
      <c r="H1015" s="83">
        <v>0</v>
      </c>
      <c r="I1015" s="83">
        <v>0</v>
      </c>
      <c r="J1015" s="83">
        <v>5800000</v>
      </c>
      <c r="K1015" s="83">
        <v>0</v>
      </c>
      <c r="L1015" s="83">
        <v>0</v>
      </c>
      <c r="M1015" s="83">
        <v>0</v>
      </c>
      <c r="N1015" s="83">
        <f t="shared" si="60"/>
        <v>5800000</v>
      </c>
      <c r="O1015" s="61">
        <v>5800000</v>
      </c>
      <c r="P1015" s="84">
        <f t="shared" si="61"/>
        <v>0</v>
      </c>
      <c r="Q1015" s="84">
        <f t="shared" si="62"/>
        <v>0</v>
      </c>
      <c r="R1015" s="84">
        <f t="shared" si="63"/>
        <v>0</v>
      </c>
      <c r="S1015" s="83"/>
    </row>
    <row r="1016" spans="1:19">
      <c r="A1016" s="14">
        <v>1009</v>
      </c>
      <c r="B1016" s="14" t="s">
        <v>7266</v>
      </c>
      <c r="C1016" s="16" t="s">
        <v>2415</v>
      </c>
      <c r="D1016" s="16" t="s">
        <v>1071</v>
      </c>
      <c r="E1016" s="14" t="s">
        <v>7197</v>
      </c>
      <c r="F1016" s="14" t="s">
        <v>32</v>
      </c>
      <c r="G1016" s="83">
        <v>18</v>
      </c>
      <c r="H1016" s="83">
        <v>0</v>
      </c>
      <c r="I1016" s="83">
        <v>0</v>
      </c>
      <c r="J1016" s="83">
        <v>5220000</v>
      </c>
      <c r="K1016" s="83">
        <v>0</v>
      </c>
      <c r="L1016" s="83">
        <v>0</v>
      </c>
      <c r="M1016" s="83"/>
      <c r="N1016" s="83">
        <f t="shared" si="60"/>
        <v>5220000</v>
      </c>
      <c r="O1016" s="61">
        <v>0</v>
      </c>
      <c r="P1016" s="84">
        <f t="shared" si="61"/>
        <v>5220000</v>
      </c>
      <c r="Q1016" s="84">
        <f t="shared" si="62"/>
        <v>0</v>
      </c>
      <c r="R1016" s="84">
        <f t="shared" si="63"/>
        <v>5220000</v>
      </c>
      <c r="S1016" s="83"/>
    </row>
    <row r="1017" spans="1:19">
      <c r="A1017" s="14">
        <v>1010</v>
      </c>
      <c r="B1017" s="14" t="s">
        <v>7267</v>
      </c>
      <c r="C1017" s="16" t="s">
        <v>62</v>
      </c>
      <c r="D1017" s="16" t="s">
        <v>7268</v>
      </c>
      <c r="E1017" s="14" t="s">
        <v>7197</v>
      </c>
      <c r="F1017" s="14" t="s">
        <v>32</v>
      </c>
      <c r="G1017" s="83">
        <v>22</v>
      </c>
      <c r="H1017" s="83">
        <v>0</v>
      </c>
      <c r="I1017" s="83">
        <v>0</v>
      </c>
      <c r="J1017" s="83">
        <v>6380000</v>
      </c>
      <c r="K1017" s="83">
        <v>0</v>
      </c>
      <c r="L1017" s="83">
        <v>0</v>
      </c>
      <c r="M1017" s="83">
        <v>0</v>
      </c>
      <c r="N1017" s="83">
        <f t="shared" si="60"/>
        <v>6380000</v>
      </c>
      <c r="O1017" s="61">
        <v>0</v>
      </c>
      <c r="P1017" s="84">
        <f t="shared" si="61"/>
        <v>6380000</v>
      </c>
      <c r="Q1017" s="84">
        <f t="shared" si="62"/>
        <v>0</v>
      </c>
      <c r="R1017" s="84">
        <f t="shared" si="63"/>
        <v>6380000</v>
      </c>
      <c r="S1017" s="83"/>
    </row>
    <row r="1018" spans="1:19" ht="12.75" customHeight="1">
      <c r="A1018" s="14">
        <v>1011</v>
      </c>
      <c r="B1018" s="14" t="s">
        <v>7269</v>
      </c>
      <c r="C1018" s="16" t="s">
        <v>2244</v>
      </c>
      <c r="D1018" s="16" t="s">
        <v>223</v>
      </c>
      <c r="E1018" s="14" t="s">
        <v>7197</v>
      </c>
      <c r="F1018" s="14" t="s">
        <v>64</v>
      </c>
      <c r="G1018" s="83">
        <v>22</v>
      </c>
      <c r="H1018" s="83">
        <v>0</v>
      </c>
      <c r="I1018" s="83">
        <v>0</v>
      </c>
      <c r="J1018" s="83">
        <v>6380000</v>
      </c>
      <c r="K1018" s="83">
        <v>0</v>
      </c>
      <c r="L1018" s="83">
        <v>0</v>
      </c>
      <c r="M1018" s="83">
        <f>G1018*290000*0.7</f>
        <v>4466000</v>
      </c>
      <c r="N1018" s="83">
        <f t="shared" si="60"/>
        <v>6380000</v>
      </c>
      <c r="O1018" s="61">
        <v>7680000</v>
      </c>
      <c r="P1018" s="84">
        <f t="shared" si="61"/>
        <v>-1300000</v>
      </c>
      <c r="Q1018" s="84">
        <f t="shared" si="62"/>
        <v>1300000</v>
      </c>
      <c r="R1018" s="84">
        <f t="shared" si="63"/>
        <v>0</v>
      </c>
      <c r="S1018" s="83"/>
    </row>
    <row r="1019" spans="1:19" ht="12.75" customHeight="1">
      <c r="A1019" s="14">
        <v>1012</v>
      </c>
      <c r="B1019" s="14" t="s">
        <v>7270</v>
      </c>
      <c r="C1019" s="16" t="s">
        <v>7271</v>
      </c>
      <c r="D1019" s="16" t="s">
        <v>132</v>
      </c>
      <c r="E1019" s="14" t="s">
        <v>7197</v>
      </c>
      <c r="F1019" s="14" t="s">
        <v>204</v>
      </c>
      <c r="G1019" s="83">
        <v>18</v>
      </c>
      <c r="H1019" s="83">
        <v>0</v>
      </c>
      <c r="I1019" s="83">
        <v>0</v>
      </c>
      <c r="J1019" s="83">
        <v>5220000</v>
      </c>
      <c r="K1019" s="83">
        <v>0</v>
      </c>
      <c r="L1019" s="83">
        <v>0</v>
      </c>
      <c r="M1019" s="83">
        <f>G1019*290000</f>
        <v>5220000</v>
      </c>
      <c r="N1019" s="83">
        <f t="shared" si="60"/>
        <v>5220000</v>
      </c>
      <c r="O1019" s="61">
        <v>5220000</v>
      </c>
      <c r="P1019" s="84">
        <f t="shared" si="61"/>
        <v>0</v>
      </c>
      <c r="Q1019" s="84">
        <f t="shared" si="62"/>
        <v>0</v>
      </c>
      <c r="R1019" s="84">
        <f t="shared" si="63"/>
        <v>0</v>
      </c>
      <c r="S1019" s="83"/>
    </row>
    <row r="1020" spans="1:19" ht="12.75" customHeight="1">
      <c r="A1020" s="14">
        <v>1013</v>
      </c>
      <c r="B1020" s="14" t="s">
        <v>7272</v>
      </c>
      <c r="C1020" s="16" t="s">
        <v>106</v>
      </c>
      <c r="D1020" s="16" t="s">
        <v>107</v>
      </c>
      <c r="E1020" s="14" t="s">
        <v>7273</v>
      </c>
      <c r="F1020" s="14" t="s">
        <v>32</v>
      </c>
      <c r="G1020" s="83">
        <v>20</v>
      </c>
      <c r="H1020" s="83">
        <v>0</v>
      </c>
      <c r="I1020" s="83">
        <v>0</v>
      </c>
      <c r="J1020" s="83">
        <v>5800000</v>
      </c>
      <c r="K1020" s="83">
        <v>0</v>
      </c>
      <c r="L1020" s="83">
        <v>0</v>
      </c>
      <c r="M1020" s="83">
        <v>0</v>
      </c>
      <c r="N1020" s="83">
        <f t="shared" si="60"/>
        <v>5800000</v>
      </c>
      <c r="O1020" s="61">
        <v>5800000</v>
      </c>
      <c r="P1020" s="84">
        <f t="shared" si="61"/>
        <v>0</v>
      </c>
      <c r="Q1020" s="84">
        <f t="shared" si="62"/>
        <v>0</v>
      </c>
      <c r="R1020" s="84">
        <f t="shared" si="63"/>
        <v>0</v>
      </c>
      <c r="S1020" s="83"/>
    </row>
    <row r="1021" spans="1:19" ht="12.75" customHeight="1">
      <c r="A1021" s="14">
        <v>1014</v>
      </c>
      <c r="B1021" s="14" t="s">
        <v>7274</v>
      </c>
      <c r="C1021" s="16" t="s">
        <v>1931</v>
      </c>
      <c r="D1021" s="16" t="s">
        <v>63</v>
      </c>
      <c r="E1021" s="14" t="s">
        <v>7273</v>
      </c>
      <c r="F1021" s="14" t="s">
        <v>32</v>
      </c>
      <c r="G1021" s="83">
        <v>18</v>
      </c>
      <c r="H1021" s="83">
        <v>0</v>
      </c>
      <c r="I1021" s="83">
        <v>0</v>
      </c>
      <c r="J1021" s="83">
        <v>5220000</v>
      </c>
      <c r="K1021" s="83">
        <v>0</v>
      </c>
      <c r="L1021" s="83">
        <v>0</v>
      </c>
      <c r="M1021" s="83">
        <v>0</v>
      </c>
      <c r="N1021" s="83">
        <f t="shared" si="60"/>
        <v>5220000</v>
      </c>
      <c r="O1021" s="61">
        <v>5220000</v>
      </c>
      <c r="P1021" s="84">
        <f t="shared" si="61"/>
        <v>0</v>
      </c>
      <c r="Q1021" s="84">
        <f t="shared" si="62"/>
        <v>0</v>
      </c>
      <c r="R1021" s="84">
        <f t="shared" si="63"/>
        <v>0</v>
      </c>
      <c r="S1021" s="83"/>
    </row>
    <row r="1022" spans="1:19" ht="12.75" customHeight="1">
      <c r="A1022" s="14">
        <v>1015</v>
      </c>
      <c r="B1022" s="14" t="s">
        <v>7275</v>
      </c>
      <c r="C1022" s="16" t="s">
        <v>3697</v>
      </c>
      <c r="D1022" s="16" t="s">
        <v>173</v>
      </c>
      <c r="E1022" s="14" t="s">
        <v>7273</v>
      </c>
      <c r="F1022" s="14" t="s">
        <v>32</v>
      </c>
      <c r="G1022" s="83">
        <v>20</v>
      </c>
      <c r="H1022" s="83">
        <v>0</v>
      </c>
      <c r="I1022" s="83">
        <v>0</v>
      </c>
      <c r="J1022" s="83">
        <v>5800000</v>
      </c>
      <c r="K1022" s="83">
        <v>0</v>
      </c>
      <c r="L1022" s="83">
        <v>0</v>
      </c>
      <c r="M1022" s="83">
        <v>0</v>
      </c>
      <c r="N1022" s="83">
        <f t="shared" si="60"/>
        <v>5800000</v>
      </c>
      <c r="O1022" s="61">
        <v>5800000</v>
      </c>
      <c r="P1022" s="84">
        <f t="shared" si="61"/>
        <v>0</v>
      </c>
      <c r="Q1022" s="84">
        <f t="shared" si="62"/>
        <v>0</v>
      </c>
      <c r="R1022" s="84">
        <f t="shared" si="63"/>
        <v>0</v>
      </c>
      <c r="S1022" s="83"/>
    </row>
    <row r="1023" spans="1:19" ht="12.75" customHeight="1">
      <c r="A1023" s="14">
        <v>1016</v>
      </c>
      <c r="B1023" s="14" t="s">
        <v>7276</v>
      </c>
      <c r="C1023" s="16" t="s">
        <v>976</v>
      </c>
      <c r="D1023" s="16" t="s">
        <v>84</v>
      </c>
      <c r="E1023" s="14" t="s">
        <v>7273</v>
      </c>
      <c r="F1023" s="14" t="s">
        <v>32</v>
      </c>
      <c r="G1023" s="83">
        <v>20</v>
      </c>
      <c r="H1023" s="83">
        <v>0</v>
      </c>
      <c r="I1023" s="83">
        <v>0</v>
      </c>
      <c r="J1023" s="83">
        <v>5800000</v>
      </c>
      <c r="K1023" s="83">
        <v>0</v>
      </c>
      <c r="L1023" s="83">
        <v>0</v>
      </c>
      <c r="M1023" s="83">
        <v>0</v>
      </c>
      <c r="N1023" s="83">
        <f t="shared" si="60"/>
        <v>5800000</v>
      </c>
      <c r="O1023" s="61">
        <v>5800000</v>
      </c>
      <c r="P1023" s="84">
        <f t="shared" si="61"/>
        <v>0</v>
      </c>
      <c r="Q1023" s="84">
        <f t="shared" si="62"/>
        <v>0</v>
      </c>
      <c r="R1023" s="84">
        <f t="shared" si="63"/>
        <v>0</v>
      </c>
      <c r="S1023" s="83"/>
    </row>
    <row r="1024" spans="1:19" ht="12.75" customHeight="1">
      <c r="A1024" s="14">
        <v>1017</v>
      </c>
      <c r="B1024" s="14" t="s">
        <v>7277</v>
      </c>
      <c r="C1024" s="16" t="s">
        <v>7278</v>
      </c>
      <c r="D1024" s="16" t="s">
        <v>158</v>
      </c>
      <c r="E1024" s="14" t="s">
        <v>7273</v>
      </c>
      <c r="F1024" s="14" t="s">
        <v>32</v>
      </c>
      <c r="G1024" s="83">
        <v>22</v>
      </c>
      <c r="H1024" s="83">
        <v>0</v>
      </c>
      <c r="I1024" s="83">
        <v>0</v>
      </c>
      <c r="J1024" s="83">
        <v>6380000</v>
      </c>
      <c r="K1024" s="83">
        <v>0</v>
      </c>
      <c r="L1024" s="83">
        <v>0</v>
      </c>
      <c r="M1024" s="83">
        <v>0</v>
      </c>
      <c r="N1024" s="83">
        <f t="shared" si="60"/>
        <v>6380000</v>
      </c>
      <c r="O1024" s="61">
        <v>6380000</v>
      </c>
      <c r="P1024" s="84">
        <f t="shared" si="61"/>
        <v>0</v>
      </c>
      <c r="Q1024" s="84">
        <f t="shared" si="62"/>
        <v>0</v>
      </c>
      <c r="R1024" s="84">
        <f t="shared" si="63"/>
        <v>0</v>
      </c>
      <c r="S1024" s="83"/>
    </row>
    <row r="1025" spans="1:19" ht="12.75" customHeight="1">
      <c r="A1025" s="14">
        <v>1018</v>
      </c>
      <c r="B1025" s="14" t="s">
        <v>7279</v>
      </c>
      <c r="C1025" s="16" t="s">
        <v>239</v>
      </c>
      <c r="D1025" s="16" t="s">
        <v>1540</v>
      </c>
      <c r="E1025" s="14" t="s">
        <v>7273</v>
      </c>
      <c r="F1025" s="14" t="s">
        <v>32</v>
      </c>
      <c r="G1025" s="83">
        <v>19</v>
      </c>
      <c r="H1025" s="83">
        <v>0</v>
      </c>
      <c r="I1025" s="83">
        <v>0</v>
      </c>
      <c r="J1025" s="83">
        <v>5510000</v>
      </c>
      <c r="K1025" s="83">
        <v>0</v>
      </c>
      <c r="L1025" s="83">
        <v>0</v>
      </c>
      <c r="M1025" s="83">
        <v>0</v>
      </c>
      <c r="N1025" s="83">
        <f t="shared" si="60"/>
        <v>5510000</v>
      </c>
      <c r="O1025" s="61">
        <v>5510000</v>
      </c>
      <c r="P1025" s="84">
        <f t="shared" si="61"/>
        <v>0</v>
      </c>
      <c r="Q1025" s="84">
        <f t="shared" si="62"/>
        <v>0</v>
      </c>
      <c r="R1025" s="84">
        <f t="shared" si="63"/>
        <v>0</v>
      </c>
      <c r="S1025" s="83"/>
    </row>
    <row r="1026" spans="1:19" ht="12.75" customHeight="1">
      <c r="A1026" s="14">
        <v>1019</v>
      </c>
      <c r="B1026" s="14" t="s">
        <v>7280</v>
      </c>
      <c r="C1026" s="16" t="s">
        <v>95</v>
      </c>
      <c r="D1026" s="16" t="s">
        <v>259</v>
      </c>
      <c r="E1026" s="14" t="s">
        <v>7273</v>
      </c>
      <c r="F1026" s="14" t="s">
        <v>32</v>
      </c>
      <c r="G1026" s="83">
        <v>21</v>
      </c>
      <c r="H1026" s="83">
        <v>0</v>
      </c>
      <c r="I1026" s="83">
        <v>0</v>
      </c>
      <c r="J1026" s="83">
        <v>6090000</v>
      </c>
      <c r="K1026" s="83">
        <v>0</v>
      </c>
      <c r="L1026" s="83">
        <v>0</v>
      </c>
      <c r="M1026" s="83">
        <v>0</v>
      </c>
      <c r="N1026" s="83">
        <f t="shared" si="60"/>
        <v>6090000</v>
      </c>
      <c r="O1026" s="61">
        <v>6090000</v>
      </c>
      <c r="P1026" s="84">
        <f t="shared" si="61"/>
        <v>0</v>
      </c>
      <c r="Q1026" s="84">
        <f t="shared" si="62"/>
        <v>0</v>
      </c>
      <c r="R1026" s="84">
        <f t="shared" si="63"/>
        <v>0</v>
      </c>
      <c r="S1026" s="83"/>
    </row>
    <row r="1027" spans="1:19">
      <c r="A1027" s="14">
        <v>1020</v>
      </c>
      <c r="B1027" s="14" t="s">
        <v>7281</v>
      </c>
      <c r="C1027" s="16" t="s">
        <v>688</v>
      </c>
      <c r="D1027" s="16" t="s">
        <v>67</v>
      </c>
      <c r="E1027" s="14" t="s">
        <v>7273</v>
      </c>
      <c r="F1027" s="14" t="s">
        <v>32</v>
      </c>
      <c r="G1027" s="83">
        <v>20</v>
      </c>
      <c r="H1027" s="83">
        <v>0</v>
      </c>
      <c r="I1027" s="83">
        <v>0</v>
      </c>
      <c r="J1027" s="83">
        <v>5800000</v>
      </c>
      <c r="K1027" s="83">
        <v>0</v>
      </c>
      <c r="L1027" s="83">
        <v>0</v>
      </c>
      <c r="M1027" s="83">
        <v>0</v>
      </c>
      <c r="N1027" s="83">
        <f t="shared" si="60"/>
        <v>5800000</v>
      </c>
      <c r="O1027" s="61">
        <v>0</v>
      </c>
      <c r="P1027" s="84">
        <f t="shared" si="61"/>
        <v>5800000</v>
      </c>
      <c r="Q1027" s="84">
        <f t="shared" si="62"/>
        <v>0</v>
      </c>
      <c r="R1027" s="84">
        <f t="shared" si="63"/>
        <v>5800000</v>
      </c>
      <c r="S1027" s="83"/>
    </row>
    <row r="1028" spans="1:19">
      <c r="A1028" s="14">
        <v>1021</v>
      </c>
      <c r="B1028" s="14" t="s">
        <v>7282</v>
      </c>
      <c r="C1028" s="16" t="s">
        <v>7283</v>
      </c>
      <c r="D1028" s="16" t="s">
        <v>452</v>
      </c>
      <c r="E1028" s="14" t="s">
        <v>7273</v>
      </c>
      <c r="F1028" s="14" t="s">
        <v>32</v>
      </c>
      <c r="G1028" s="83">
        <v>19</v>
      </c>
      <c r="H1028" s="83">
        <v>0</v>
      </c>
      <c r="I1028" s="83">
        <v>0</v>
      </c>
      <c r="J1028" s="83">
        <v>5510000</v>
      </c>
      <c r="K1028" s="83">
        <v>0</v>
      </c>
      <c r="L1028" s="83">
        <v>0</v>
      </c>
      <c r="M1028" s="83">
        <v>0</v>
      </c>
      <c r="N1028" s="83">
        <f t="shared" si="60"/>
        <v>5510000</v>
      </c>
      <c r="O1028" s="61">
        <v>0</v>
      </c>
      <c r="P1028" s="84">
        <f t="shared" si="61"/>
        <v>5510000</v>
      </c>
      <c r="Q1028" s="84">
        <f t="shared" si="62"/>
        <v>0</v>
      </c>
      <c r="R1028" s="84">
        <f t="shared" si="63"/>
        <v>5510000</v>
      </c>
      <c r="S1028" s="83"/>
    </row>
    <row r="1029" spans="1:19" ht="12.75" customHeight="1">
      <c r="A1029" s="14">
        <v>1022</v>
      </c>
      <c r="B1029" s="14" t="s">
        <v>7284</v>
      </c>
      <c r="C1029" s="16" t="s">
        <v>565</v>
      </c>
      <c r="D1029" s="16" t="s">
        <v>84</v>
      </c>
      <c r="E1029" s="14" t="s">
        <v>7273</v>
      </c>
      <c r="F1029" s="14" t="s">
        <v>32</v>
      </c>
      <c r="G1029" s="83">
        <v>22</v>
      </c>
      <c r="H1029" s="83">
        <v>0</v>
      </c>
      <c r="I1029" s="83">
        <v>0</v>
      </c>
      <c r="J1029" s="83">
        <v>6380000</v>
      </c>
      <c r="K1029" s="83">
        <v>0</v>
      </c>
      <c r="L1029" s="83">
        <v>0</v>
      </c>
      <c r="M1029" s="83">
        <v>0</v>
      </c>
      <c r="N1029" s="83">
        <f t="shared" si="60"/>
        <v>6380000</v>
      </c>
      <c r="O1029" s="61">
        <v>6380000</v>
      </c>
      <c r="P1029" s="84">
        <f t="shared" si="61"/>
        <v>0</v>
      </c>
      <c r="Q1029" s="84">
        <f t="shared" si="62"/>
        <v>0</v>
      </c>
      <c r="R1029" s="84">
        <f t="shared" si="63"/>
        <v>0</v>
      </c>
      <c r="S1029" s="83"/>
    </row>
    <row r="1030" spans="1:19" ht="12.75" customHeight="1">
      <c r="A1030" s="14">
        <v>1023</v>
      </c>
      <c r="B1030" s="14" t="s">
        <v>7285</v>
      </c>
      <c r="C1030" s="16" t="s">
        <v>1027</v>
      </c>
      <c r="D1030" s="16" t="s">
        <v>412</v>
      </c>
      <c r="E1030" s="14" t="s">
        <v>7273</v>
      </c>
      <c r="F1030" s="14" t="s">
        <v>204</v>
      </c>
      <c r="G1030" s="83">
        <v>18</v>
      </c>
      <c r="H1030" s="83">
        <v>0</v>
      </c>
      <c r="I1030" s="83">
        <v>0</v>
      </c>
      <c r="J1030" s="83">
        <v>5220000</v>
      </c>
      <c r="K1030" s="83">
        <v>0</v>
      </c>
      <c r="L1030" s="83">
        <v>0</v>
      </c>
      <c r="M1030" s="83">
        <f>G1030*290000</f>
        <v>5220000</v>
      </c>
      <c r="N1030" s="83">
        <f t="shared" si="60"/>
        <v>5220000</v>
      </c>
      <c r="O1030" s="61">
        <v>5220000</v>
      </c>
      <c r="P1030" s="84">
        <f t="shared" si="61"/>
        <v>0</v>
      </c>
      <c r="Q1030" s="84">
        <f t="shared" si="62"/>
        <v>0</v>
      </c>
      <c r="R1030" s="84">
        <f t="shared" si="63"/>
        <v>0</v>
      </c>
      <c r="S1030" s="83"/>
    </row>
    <row r="1031" spans="1:19" ht="12.75" customHeight="1">
      <c r="A1031" s="14">
        <v>1024</v>
      </c>
      <c r="B1031" s="14" t="s">
        <v>7286</v>
      </c>
      <c r="C1031" s="16" t="s">
        <v>2303</v>
      </c>
      <c r="D1031" s="16" t="s">
        <v>36</v>
      </c>
      <c r="E1031" s="14" t="s">
        <v>7273</v>
      </c>
      <c r="F1031" s="14" t="s">
        <v>64</v>
      </c>
      <c r="G1031" s="83">
        <v>18</v>
      </c>
      <c r="H1031" s="83">
        <v>0</v>
      </c>
      <c r="I1031" s="83">
        <v>0</v>
      </c>
      <c r="J1031" s="83">
        <v>5220000</v>
      </c>
      <c r="K1031" s="83">
        <v>0</v>
      </c>
      <c r="L1031" s="83">
        <v>0</v>
      </c>
      <c r="M1031" s="83">
        <f>G1031*290000*0.7</f>
        <v>3654000</v>
      </c>
      <c r="N1031" s="83">
        <f t="shared" si="60"/>
        <v>5220000</v>
      </c>
      <c r="O1031" s="61">
        <v>5220000</v>
      </c>
      <c r="P1031" s="84">
        <f t="shared" si="61"/>
        <v>0</v>
      </c>
      <c r="Q1031" s="84">
        <f t="shared" si="62"/>
        <v>0</v>
      </c>
      <c r="R1031" s="84">
        <f t="shared" si="63"/>
        <v>0</v>
      </c>
      <c r="S1031" s="83"/>
    </row>
    <row r="1032" spans="1:19" ht="12.75" customHeight="1">
      <c r="A1032" s="14">
        <v>1025</v>
      </c>
      <c r="B1032" s="14" t="s">
        <v>7287</v>
      </c>
      <c r="C1032" s="16" t="s">
        <v>3796</v>
      </c>
      <c r="D1032" s="16" t="s">
        <v>124</v>
      </c>
      <c r="E1032" s="14" t="s">
        <v>7273</v>
      </c>
      <c r="F1032" s="14" t="s">
        <v>32</v>
      </c>
      <c r="G1032" s="83">
        <v>22</v>
      </c>
      <c r="H1032" s="83">
        <v>0</v>
      </c>
      <c r="I1032" s="83">
        <v>0</v>
      </c>
      <c r="J1032" s="83">
        <v>6380000</v>
      </c>
      <c r="K1032" s="83">
        <v>0</v>
      </c>
      <c r="L1032" s="83">
        <v>0</v>
      </c>
      <c r="M1032" s="83">
        <v>0</v>
      </c>
      <c r="N1032" s="83">
        <f t="shared" si="60"/>
        <v>6380000</v>
      </c>
      <c r="O1032" s="61">
        <v>6380000</v>
      </c>
      <c r="P1032" s="84">
        <f t="shared" si="61"/>
        <v>0</v>
      </c>
      <c r="Q1032" s="84">
        <f t="shared" si="62"/>
        <v>0</v>
      </c>
      <c r="R1032" s="84">
        <f t="shared" si="63"/>
        <v>0</v>
      </c>
      <c r="S1032" s="83"/>
    </row>
    <row r="1033" spans="1:19" ht="12.75" customHeight="1">
      <c r="A1033" s="14">
        <v>1026</v>
      </c>
      <c r="B1033" s="14" t="s">
        <v>7288</v>
      </c>
      <c r="C1033" s="16" t="s">
        <v>29</v>
      </c>
      <c r="D1033" s="16" t="s">
        <v>839</v>
      </c>
      <c r="E1033" s="14" t="s">
        <v>7273</v>
      </c>
      <c r="F1033" s="14" t="s">
        <v>32</v>
      </c>
      <c r="G1033" s="83">
        <v>19</v>
      </c>
      <c r="H1033" s="83">
        <v>0</v>
      </c>
      <c r="I1033" s="83">
        <v>0</v>
      </c>
      <c r="J1033" s="83">
        <v>5510000</v>
      </c>
      <c r="K1033" s="83">
        <v>0</v>
      </c>
      <c r="L1033" s="83">
        <v>0</v>
      </c>
      <c r="M1033" s="83">
        <v>0</v>
      </c>
      <c r="N1033" s="83">
        <f t="shared" ref="N1033:N1096" si="64">J1033+K1033+L1033</f>
        <v>5510000</v>
      </c>
      <c r="O1033" s="61">
        <v>5510000</v>
      </c>
      <c r="P1033" s="84">
        <f t="shared" ref="P1033:P1096" si="65">N1033-O1033</f>
        <v>0</v>
      </c>
      <c r="Q1033" s="84">
        <f t="shared" ref="Q1033:Q1096" si="66">IF(N1033-O1033&lt;0,O1033-N1033,0)</f>
        <v>0</v>
      </c>
      <c r="R1033" s="84">
        <f t="shared" ref="R1033:R1096" si="67">IF(N1033-O1033&gt;0,N1033-O1033,0)</f>
        <v>0</v>
      </c>
      <c r="S1033" s="83"/>
    </row>
    <row r="1034" spans="1:19" ht="12.75" customHeight="1">
      <c r="A1034" s="14">
        <v>1027</v>
      </c>
      <c r="B1034" s="14" t="s">
        <v>7289</v>
      </c>
      <c r="C1034" s="16" t="s">
        <v>1027</v>
      </c>
      <c r="D1034" s="16" t="s">
        <v>272</v>
      </c>
      <c r="E1034" s="14" t="s">
        <v>7273</v>
      </c>
      <c r="F1034" s="14" t="s">
        <v>32</v>
      </c>
      <c r="G1034" s="83">
        <v>21</v>
      </c>
      <c r="H1034" s="83">
        <v>0</v>
      </c>
      <c r="I1034" s="83">
        <v>0</v>
      </c>
      <c r="J1034" s="83">
        <v>6090000</v>
      </c>
      <c r="K1034" s="83">
        <v>0</v>
      </c>
      <c r="L1034" s="83">
        <v>0</v>
      </c>
      <c r="M1034" s="83">
        <v>0</v>
      </c>
      <c r="N1034" s="83">
        <f t="shared" si="64"/>
        <v>6090000</v>
      </c>
      <c r="O1034" s="61">
        <v>6090000</v>
      </c>
      <c r="P1034" s="84">
        <f t="shared" si="65"/>
        <v>0</v>
      </c>
      <c r="Q1034" s="84">
        <f t="shared" si="66"/>
        <v>0</v>
      </c>
      <c r="R1034" s="84">
        <f t="shared" si="67"/>
        <v>0</v>
      </c>
      <c r="S1034" s="83"/>
    </row>
    <row r="1035" spans="1:19">
      <c r="A1035" s="14">
        <v>1028</v>
      </c>
      <c r="B1035" s="14" t="s">
        <v>7290</v>
      </c>
      <c r="C1035" s="16" t="s">
        <v>7291</v>
      </c>
      <c r="D1035" s="16" t="s">
        <v>854</v>
      </c>
      <c r="E1035" s="14" t="s">
        <v>7273</v>
      </c>
      <c r="F1035" s="14" t="s">
        <v>32</v>
      </c>
      <c r="G1035" s="83">
        <v>22</v>
      </c>
      <c r="H1035" s="83">
        <v>0</v>
      </c>
      <c r="I1035" s="83">
        <v>0</v>
      </c>
      <c r="J1035" s="83">
        <v>6380000</v>
      </c>
      <c r="K1035" s="83">
        <v>0</v>
      </c>
      <c r="L1035" s="83">
        <v>0</v>
      </c>
      <c r="M1035" s="83">
        <v>0</v>
      </c>
      <c r="N1035" s="83">
        <f t="shared" si="64"/>
        <v>6380000</v>
      </c>
      <c r="O1035" s="61">
        <v>0</v>
      </c>
      <c r="P1035" s="84">
        <f t="shared" si="65"/>
        <v>6380000</v>
      </c>
      <c r="Q1035" s="84">
        <f t="shared" si="66"/>
        <v>0</v>
      </c>
      <c r="R1035" s="84">
        <f t="shared" si="67"/>
        <v>6380000</v>
      </c>
      <c r="S1035" s="83"/>
    </row>
    <row r="1036" spans="1:19">
      <c r="A1036" s="14">
        <v>1029</v>
      </c>
      <c r="B1036" s="14" t="s">
        <v>7292</v>
      </c>
      <c r="C1036" s="16" t="s">
        <v>396</v>
      </c>
      <c r="D1036" s="16" t="s">
        <v>39</v>
      </c>
      <c r="E1036" s="14" t="s">
        <v>7273</v>
      </c>
      <c r="F1036" s="14" t="s">
        <v>32</v>
      </c>
      <c r="G1036" s="83">
        <v>23</v>
      </c>
      <c r="H1036" s="83">
        <v>0</v>
      </c>
      <c r="I1036" s="83">
        <v>0</v>
      </c>
      <c r="J1036" s="83">
        <v>6670000</v>
      </c>
      <c r="K1036" s="83">
        <v>0</v>
      </c>
      <c r="L1036" s="83">
        <v>0</v>
      </c>
      <c r="M1036" s="83">
        <v>0</v>
      </c>
      <c r="N1036" s="83">
        <f t="shared" si="64"/>
        <v>6670000</v>
      </c>
      <c r="O1036" s="61">
        <v>0</v>
      </c>
      <c r="P1036" s="84">
        <f t="shared" si="65"/>
        <v>6670000</v>
      </c>
      <c r="Q1036" s="84">
        <f t="shared" si="66"/>
        <v>0</v>
      </c>
      <c r="R1036" s="84">
        <f t="shared" si="67"/>
        <v>6670000</v>
      </c>
      <c r="S1036" s="83"/>
    </row>
    <row r="1037" spans="1:19" ht="12.75" customHeight="1">
      <c r="A1037" s="14">
        <v>1030</v>
      </c>
      <c r="B1037" s="14" t="s">
        <v>7293</v>
      </c>
      <c r="C1037" s="16" t="s">
        <v>7294</v>
      </c>
      <c r="D1037" s="16" t="s">
        <v>751</v>
      </c>
      <c r="E1037" s="14" t="s">
        <v>7273</v>
      </c>
      <c r="F1037" s="14" t="s">
        <v>32</v>
      </c>
      <c r="G1037" s="83">
        <v>16</v>
      </c>
      <c r="H1037" s="83">
        <v>0</v>
      </c>
      <c r="I1037" s="83">
        <v>0</v>
      </c>
      <c r="J1037" s="83">
        <v>4640000</v>
      </c>
      <c r="K1037" s="83">
        <v>0</v>
      </c>
      <c r="L1037" s="83">
        <v>0</v>
      </c>
      <c r="M1037" s="83">
        <v>0</v>
      </c>
      <c r="N1037" s="83">
        <f t="shared" si="64"/>
        <v>4640000</v>
      </c>
      <c r="O1037" s="61">
        <v>4640000</v>
      </c>
      <c r="P1037" s="84">
        <f t="shared" si="65"/>
        <v>0</v>
      </c>
      <c r="Q1037" s="84">
        <f t="shared" si="66"/>
        <v>0</v>
      </c>
      <c r="R1037" s="84">
        <f t="shared" si="67"/>
        <v>0</v>
      </c>
      <c r="S1037" s="83"/>
    </row>
    <row r="1038" spans="1:19" ht="12.75" customHeight="1">
      <c r="A1038" s="14">
        <v>1031</v>
      </c>
      <c r="B1038" s="14" t="s">
        <v>7295</v>
      </c>
      <c r="C1038" s="16" t="s">
        <v>4114</v>
      </c>
      <c r="D1038" s="16" t="s">
        <v>259</v>
      </c>
      <c r="E1038" s="14" t="s">
        <v>7273</v>
      </c>
      <c r="F1038" s="14" t="s">
        <v>32</v>
      </c>
      <c r="G1038" s="83">
        <v>18</v>
      </c>
      <c r="H1038" s="83">
        <v>0</v>
      </c>
      <c r="I1038" s="83">
        <v>0</v>
      </c>
      <c r="J1038" s="83">
        <v>5220000</v>
      </c>
      <c r="K1038" s="83">
        <v>0</v>
      </c>
      <c r="L1038" s="83">
        <v>0</v>
      </c>
      <c r="M1038" s="83">
        <v>0</v>
      </c>
      <c r="N1038" s="83">
        <f t="shared" si="64"/>
        <v>5220000</v>
      </c>
      <c r="O1038" s="61">
        <v>5220000</v>
      </c>
      <c r="P1038" s="84">
        <f t="shared" si="65"/>
        <v>0</v>
      </c>
      <c r="Q1038" s="84">
        <f t="shared" si="66"/>
        <v>0</v>
      </c>
      <c r="R1038" s="84">
        <f t="shared" si="67"/>
        <v>0</v>
      </c>
      <c r="S1038" s="83"/>
    </row>
    <row r="1039" spans="1:19" ht="12.75" customHeight="1">
      <c r="A1039" s="14">
        <v>1032</v>
      </c>
      <c r="B1039" s="14" t="s">
        <v>7296</v>
      </c>
      <c r="C1039" s="16" t="s">
        <v>619</v>
      </c>
      <c r="D1039" s="16" t="s">
        <v>170</v>
      </c>
      <c r="E1039" s="14" t="s">
        <v>7273</v>
      </c>
      <c r="F1039" s="14" t="s">
        <v>32</v>
      </c>
      <c r="G1039" s="83">
        <v>19</v>
      </c>
      <c r="H1039" s="83">
        <v>0</v>
      </c>
      <c r="I1039" s="83">
        <v>0</v>
      </c>
      <c r="J1039" s="83">
        <v>5510000</v>
      </c>
      <c r="K1039" s="83">
        <v>0</v>
      </c>
      <c r="L1039" s="83">
        <v>0</v>
      </c>
      <c r="M1039" s="83">
        <v>0</v>
      </c>
      <c r="N1039" s="83">
        <f t="shared" si="64"/>
        <v>5510000</v>
      </c>
      <c r="O1039" s="61">
        <v>5510000</v>
      </c>
      <c r="P1039" s="84">
        <f t="shared" si="65"/>
        <v>0</v>
      </c>
      <c r="Q1039" s="84">
        <f t="shared" si="66"/>
        <v>0</v>
      </c>
      <c r="R1039" s="84">
        <f t="shared" si="67"/>
        <v>0</v>
      </c>
      <c r="S1039" s="83"/>
    </row>
    <row r="1040" spans="1:19" ht="12.75" customHeight="1">
      <c r="A1040" s="14">
        <v>1033</v>
      </c>
      <c r="B1040" s="14" t="s">
        <v>7297</v>
      </c>
      <c r="C1040" s="16" t="s">
        <v>2209</v>
      </c>
      <c r="D1040" s="16" t="s">
        <v>1654</v>
      </c>
      <c r="E1040" s="14" t="s">
        <v>7273</v>
      </c>
      <c r="F1040" s="14" t="s">
        <v>64</v>
      </c>
      <c r="G1040" s="83">
        <v>19</v>
      </c>
      <c r="H1040" s="83">
        <v>0</v>
      </c>
      <c r="I1040" s="83">
        <v>0</v>
      </c>
      <c r="J1040" s="83">
        <v>5510000</v>
      </c>
      <c r="K1040" s="83">
        <v>0</v>
      </c>
      <c r="L1040" s="83">
        <v>0</v>
      </c>
      <c r="M1040" s="83">
        <f>G1040*290000*0.7</f>
        <v>3856999.9999999995</v>
      </c>
      <c r="N1040" s="83">
        <f t="shared" si="64"/>
        <v>5510000</v>
      </c>
      <c r="O1040" s="61">
        <v>5510000</v>
      </c>
      <c r="P1040" s="84">
        <f t="shared" si="65"/>
        <v>0</v>
      </c>
      <c r="Q1040" s="84">
        <f t="shared" si="66"/>
        <v>0</v>
      </c>
      <c r="R1040" s="84">
        <f t="shared" si="67"/>
        <v>0</v>
      </c>
      <c r="S1040" s="83"/>
    </row>
    <row r="1041" spans="1:19" ht="12.75" customHeight="1">
      <c r="A1041" s="14">
        <v>1034</v>
      </c>
      <c r="B1041" s="14" t="s">
        <v>7298</v>
      </c>
      <c r="C1041" s="16" t="s">
        <v>7299</v>
      </c>
      <c r="D1041" s="16" t="s">
        <v>436</v>
      </c>
      <c r="E1041" s="14" t="s">
        <v>7273</v>
      </c>
      <c r="F1041" s="14" t="s">
        <v>32</v>
      </c>
      <c r="G1041" s="83">
        <v>18</v>
      </c>
      <c r="H1041" s="83">
        <v>0</v>
      </c>
      <c r="I1041" s="83">
        <v>0</v>
      </c>
      <c r="J1041" s="83">
        <v>5220000</v>
      </c>
      <c r="K1041" s="83">
        <v>0</v>
      </c>
      <c r="L1041" s="83">
        <v>0</v>
      </c>
      <c r="M1041" s="83">
        <v>0</v>
      </c>
      <c r="N1041" s="83">
        <f t="shared" si="64"/>
        <v>5220000</v>
      </c>
      <c r="O1041" s="61">
        <v>5220000</v>
      </c>
      <c r="P1041" s="84">
        <f t="shared" si="65"/>
        <v>0</v>
      </c>
      <c r="Q1041" s="84">
        <f t="shared" si="66"/>
        <v>0</v>
      </c>
      <c r="R1041" s="84">
        <f t="shared" si="67"/>
        <v>0</v>
      </c>
      <c r="S1041" s="83"/>
    </row>
    <row r="1042" spans="1:19" ht="12.75" customHeight="1">
      <c r="A1042" s="14">
        <v>1035</v>
      </c>
      <c r="B1042" s="14" t="s">
        <v>7300</v>
      </c>
      <c r="C1042" s="16" t="s">
        <v>236</v>
      </c>
      <c r="D1042" s="16" t="s">
        <v>436</v>
      </c>
      <c r="E1042" s="14" t="s">
        <v>7273</v>
      </c>
      <c r="F1042" s="14" t="s">
        <v>32</v>
      </c>
      <c r="G1042" s="83">
        <v>21</v>
      </c>
      <c r="H1042" s="83">
        <v>0</v>
      </c>
      <c r="I1042" s="83">
        <v>0</v>
      </c>
      <c r="J1042" s="83">
        <v>6090000</v>
      </c>
      <c r="K1042" s="83">
        <v>0</v>
      </c>
      <c r="L1042" s="83">
        <v>0</v>
      </c>
      <c r="M1042" s="83">
        <v>0</v>
      </c>
      <c r="N1042" s="83">
        <f t="shared" si="64"/>
        <v>6090000</v>
      </c>
      <c r="O1042" s="61">
        <v>6090000</v>
      </c>
      <c r="P1042" s="84">
        <f t="shared" si="65"/>
        <v>0</v>
      </c>
      <c r="Q1042" s="84">
        <f t="shared" si="66"/>
        <v>0</v>
      </c>
      <c r="R1042" s="84">
        <f t="shared" si="67"/>
        <v>0</v>
      </c>
      <c r="S1042" s="83"/>
    </row>
    <row r="1043" spans="1:19" ht="12.75" customHeight="1">
      <c r="A1043" s="14">
        <v>1036</v>
      </c>
      <c r="B1043" s="14" t="s">
        <v>7301</v>
      </c>
      <c r="C1043" s="16" t="s">
        <v>5520</v>
      </c>
      <c r="D1043" s="16" t="s">
        <v>658</v>
      </c>
      <c r="E1043" s="14" t="s">
        <v>7273</v>
      </c>
      <c r="F1043" s="14" t="s">
        <v>32</v>
      </c>
      <c r="G1043" s="83">
        <v>18</v>
      </c>
      <c r="H1043" s="83">
        <v>0</v>
      </c>
      <c r="I1043" s="83">
        <v>0</v>
      </c>
      <c r="J1043" s="83">
        <v>5220000</v>
      </c>
      <c r="K1043" s="83">
        <v>0</v>
      </c>
      <c r="L1043" s="83">
        <v>0</v>
      </c>
      <c r="M1043" s="83">
        <v>0</v>
      </c>
      <c r="N1043" s="83">
        <f t="shared" si="64"/>
        <v>5220000</v>
      </c>
      <c r="O1043" s="61">
        <v>5220000</v>
      </c>
      <c r="P1043" s="84">
        <f t="shared" si="65"/>
        <v>0</v>
      </c>
      <c r="Q1043" s="84">
        <f t="shared" si="66"/>
        <v>0</v>
      </c>
      <c r="R1043" s="84">
        <f t="shared" si="67"/>
        <v>0</v>
      </c>
      <c r="S1043" s="83"/>
    </row>
    <row r="1044" spans="1:19" ht="12.75" customHeight="1">
      <c r="A1044" s="14">
        <v>1037</v>
      </c>
      <c r="B1044" s="14" t="s">
        <v>7302</v>
      </c>
      <c r="C1044" s="16" t="s">
        <v>7303</v>
      </c>
      <c r="D1044" s="16" t="s">
        <v>237</v>
      </c>
      <c r="E1044" s="14" t="s">
        <v>7273</v>
      </c>
      <c r="F1044" s="14" t="s">
        <v>64</v>
      </c>
      <c r="G1044" s="83">
        <v>18</v>
      </c>
      <c r="H1044" s="83">
        <v>0</v>
      </c>
      <c r="I1044" s="83">
        <v>0</v>
      </c>
      <c r="J1044" s="83">
        <v>5220000</v>
      </c>
      <c r="K1044" s="83">
        <v>0</v>
      </c>
      <c r="L1044" s="83">
        <v>0</v>
      </c>
      <c r="M1044" s="83">
        <f>G1044*290000*0.7</f>
        <v>3654000</v>
      </c>
      <c r="N1044" s="83">
        <f t="shared" si="64"/>
        <v>5220000</v>
      </c>
      <c r="O1044" s="61">
        <v>5220000</v>
      </c>
      <c r="P1044" s="84">
        <f t="shared" si="65"/>
        <v>0</v>
      </c>
      <c r="Q1044" s="84">
        <f t="shared" si="66"/>
        <v>0</v>
      </c>
      <c r="R1044" s="84">
        <f t="shared" si="67"/>
        <v>0</v>
      </c>
      <c r="S1044" s="83"/>
    </row>
    <row r="1045" spans="1:19" ht="12.75" customHeight="1">
      <c r="A1045" s="14">
        <v>1038</v>
      </c>
      <c r="B1045" s="14" t="s">
        <v>7304</v>
      </c>
      <c r="C1045" s="16" t="s">
        <v>1027</v>
      </c>
      <c r="D1045" s="16" t="s">
        <v>63</v>
      </c>
      <c r="E1045" s="14" t="s">
        <v>7273</v>
      </c>
      <c r="F1045" s="14" t="s">
        <v>32</v>
      </c>
      <c r="G1045" s="83">
        <v>19</v>
      </c>
      <c r="H1045" s="83">
        <v>0</v>
      </c>
      <c r="I1045" s="83">
        <v>0</v>
      </c>
      <c r="J1045" s="83">
        <v>5510000</v>
      </c>
      <c r="K1045" s="83">
        <v>0</v>
      </c>
      <c r="L1045" s="83">
        <v>0</v>
      </c>
      <c r="M1045" s="83">
        <v>0</v>
      </c>
      <c r="N1045" s="83">
        <f t="shared" si="64"/>
        <v>5510000</v>
      </c>
      <c r="O1045" s="61">
        <v>5510000</v>
      </c>
      <c r="P1045" s="84">
        <f t="shared" si="65"/>
        <v>0</v>
      </c>
      <c r="Q1045" s="84">
        <f t="shared" si="66"/>
        <v>0</v>
      </c>
      <c r="R1045" s="84">
        <f t="shared" si="67"/>
        <v>0</v>
      </c>
      <c r="S1045" s="83"/>
    </row>
    <row r="1046" spans="1:19" ht="12.75" customHeight="1">
      <c r="A1046" s="14">
        <v>1039</v>
      </c>
      <c r="B1046" s="14" t="s">
        <v>7305</v>
      </c>
      <c r="C1046" s="16" t="s">
        <v>2506</v>
      </c>
      <c r="D1046" s="16" t="s">
        <v>135</v>
      </c>
      <c r="E1046" s="14" t="s">
        <v>7273</v>
      </c>
      <c r="F1046" s="14" t="s">
        <v>32</v>
      </c>
      <c r="G1046" s="83">
        <v>24</v>
      </c>
      <c r="H1046" s="83">
        <v>0</v>
      </c>
      <c r="I1046" s="83">
        <v>0</v>
      </c>
      <c r="J1046" s="83">
        <v>6960000</v>
      </c>
      <c r="K1046" s="83">
        <v>0</v>
      </c>
      <c r="L1046" s="83">
        <v>0</v>
      </c>
      <c r="M1046" s="83">
        <v>0</v>
      </c>
      <c r="N1046" s="83">
        <f t="shared" si="64"/>
        <v>6960000</v>
      </c>
      <c r="O1046" s="61">
        <v>6960000</v>
      </c>
      <c r="P1046" s="84">
        <f t="shared" si="65"/>
        <v>0</v>
      </c>
      <c r="Q1046" s="84">
        <f t="shared" si="66"/>
        <v>0</v>
      </c>
      <c r="R1046" s="84">
        <f t="shared" si="67"/>
        <v>0</v>
      </c>
      <c r="S1046" s="83"/>
    </row>
    <row r="1047" spans="1:19" ht="12.75" customHeight="1">
      <c r="A1047" s="14">
        <v>1040</v>
      </c>
      <c r="B1047" s="14" t="s">
        <v>7306</v>
      </c>
      <c r="C1047" s="16" t="s">
        <v>7307</v>
      </c>
      <c r="D1047" s="16" t="s">
        <v>1979</v>
      </c>
      <c r="E1047" s="14" t="s">
        <v>7273</v>
      </c>
      <c r="F1047" s="14" t="s">
        <v>32</v>
      </c>
      <c r="G1047" s="83">
        <v>20</v>
      </c>
      <c r="H1047" s="83">
        <v>0</v>
      </c>
      <c r="I1047" s="83">
        <v>0</v>
      </c>
      <c r="J1047" s="83">
        <v>5800000</v>
      </c>
      <c r="K1047" s="83">
        <v>0</v>
      </c>
      <c r="L1047" s="83">
        <v>0</v>
      </c>
      <c r="M1047" s="83">
        <v>0</v>
      </c>
      <c r="N1047" s="83">
        <f t="shared" si="64"/>
        <v>5800000</v>
      </c>
      <c r="O1047" s="61">
        <v>5800000</v>
      </c>
      <c r="P1047" s="84">
        <f t="shared" si="65"/>
        <v>0</v>
      </c>
      <c r="Q1047" s="84">
        <f t="shared" si="66"/>
        <v>0</v>
      </c>
      <c r="R1047" s="84">
        <f t="shared" si="67"/>
        <v>0</v>
      </c>
      <c r="S1047" s="83"/>
    </row>
    <row r="1048" spans="1:19" ht="12.75" customHeight="1">
      <c r="A1048" s="14">
        <v>1041</v>
      </c>
      <c r="B1048" s="14" t="s">
        <v>7308</v>
      </c>
      <c r="C1048" s="16" t="s">
        <v>5490</v>
      </c>
      <c r="D1048" s="16" t="s">
        <v>36</v>
      </c>
      <c r="E1048" s="14" t="s">
        <v>7273</v>
      </c>
      <c r="F1048" s="14" t="s">
        <v>32</v>
      </c>
      <c r="G1048" s="83">
        <v>19</v>
      </c>
      <c r="H1048" s="83">
        <v>0</v>
      </c>
      <c r="I1048" s="83">
        <v>0</v>
      </c>
      <c r="J1048" s="83">
        <v>5510000</v>
      </c>
      <c r="K1048" s="83">
        <v>0</v>
      </c>
      <c r="L1048" s="83">
        <v>0</v>
      </c>
      <c r="M1048" s="83">
        <v>0</v>
      </c>
      <c r="N1048" s="83">
        <f t="shared" si="64"/>
        <v>5510000</v>
      </c>
      <c r="O1048" s="61">
        <v>5510000</v>
      </c>
      <c r="P1048" s="84">
        <f t="shared" si="65"/>
        <v>0</v>
      </c>
      <c r="Q1048" s="84">
        <f t="shared" si="66"/>
        <v>0</v>
      </c>
      <c r="R1048" s="84">
        <f t="shared" si="67"/>
        <v>0</v>
      </c>
      <c r="S1048" s="83"/>
    </row>
    <row r="1049" spans="1:19">
      <c r="A1049" s="14">
        <v>1042</v>
      </c>
      <c r="B1049" s="14" t="s">
        <v>7309</v>
      </c>
      <c r="C1049" s="16" t="s">
        <v>7310</v>
      </c>
      <c r="D1049" s="16" t="s">
        <v>54</v>
      </c>
      <c r="E1049" s="14" t="s">
        <v>7273</v>
      </c>
      <c r="F1049" s="14" t="s">
        <v>32</v>
      </c>
      <c r="G1049" s="83">
        <v>20</v>
      </c>
      <c r="H1049" s="83">
        <v>0</v>
      </c>
      <c r="I1049" s="83">
        <v>0</v>
      </c>
      <c r="J1049" s="83">
        <v>5800000</v>
      </c>
      <c r="K1049" s="83">
        <v>0</v>
      </c>
      <c r="L1049" s="83">
        <v>0</v>
      </c>
      <c r="M1049" s="83">
        <v>0</v>
      </c>
      <c r="N1049" s="83">
        <f t="shared" si="64"/>
        <v>5800000</v>
      </c>
      <c r="O1049" s="61">
        <v>0</v>
      </c>
      <c r="P1049" s="84">
        <f t="shared" si="65"/>
        <v>5800000</v>
      </c>
      <c r="Q1049" s="84">
        <f t="shared" si="66"/>
        <v>0</v>
      </c>
      <c r="R1049" s="84">
        <f t="shared" si="67"/>
        <v>5800000</v>
      </c>
      <c r="S1049" s="83"/>
    </row>
    <row r="1050" spans="1:19" ht="12.75" customHeight="1">
      <c r="A1050" s="14">
        <v>1043</v>
      </c>
      <c r="B1050" s="14" t="s">
        <v>7311</v>
      </c>
      <c r="C1050" s="16" t="s">
        <v>4177</v>
      </c>
      <c r="D1050" s="16" t="s">
        <v>1175</v>
      </c>
      <c r="E1050" s="14" t="s">
        <v>7273</v>
      </c>
      <c r="F1050" s="14" t="s">
        <v>64</v>
      </c>
      <c r="G1050" s="83">
        <v>22</v>
      </c>
      <c r="H1050" s="83">
        <v>0</v>
      </c>
      <c r="I1050" s="83">
        <v>0</v>
      </c>
      <c r="J1050" s="83">
        <v>6380000</v>
      </c>
      <c r="K1050" s="83">
        <v>0</v>
      </c>
      <c r="L1050" s="83">
        <v>0</v>
      </c>
      <c r="M1050" s="83">
        <f>G1050*290000*0.7</f>
        <v>4466000</v>
      </c>
      <c r="N1050" s="83">
        <f t="shared" si="64"/>
        <v>6380000</v>
      </c>
      <c r="O1050" s="61">
        <v>6380000</v>
      </c>
      <c r="P1050" s="84">
        <f t="shared" si="65"/>
        <v>0</v>
      </c>
      <c r="Q1050" s="84">
        <f t="shared" si="66"/>
        <v>0</v>
      </c>
      <c r="R1050" s="84">
        <f t="shared" si="67"/>
        <v>0</v>
      </c>
      <c r="S1050" s="83"/>
    </row>
    <row r="1051" spans="1:19" ht="12.75" customHeight="1">
      <c r="A1051" s="14">
        <v>1044</v>
      </c>
      <c r="B1051" s="14" t="s">
        <v>7312</v>
      </c>
      <c r="C1051" s="16" t="s">
        <v>4212</v>
      </c>
      <c r="D1051" s="16" t="s">
        <v>705</v>
      </c>
      <c r="E1051" s="14" t="s">
        <v>7273</v>
      </c>
      <c r="F1051" s="14" t="s">
        <v>32</v>
      </c>
      <c r="G1051" s="83">
        <v>18</v>
      </c>
      <c r="H1051" s="83">
        <v>3</v>
      </c>
      <c r="I1051" s="83">
        <v>0</v>
      </c>
      <c r="J1051" s="83">
        <v>5220000</v>
      </c>
      <c r="K1051" s="83">
        <v>870000</v>
      </c>
      <c r="L1051" s="83">
        <v>0</v>
      </c>
      <c r="M1051" s="83">
        <v>0</v>
      </c>
      <c r="N1051" s="83">
        <f t="shared" si="64"/>
        <v>6090000</v>
      </c>
      <c r="O1051" s="61">
        <v>6090000</v>
      </c>
      <c r="P1051" s="84">
        <f t="shared" si="65"/>
        <v>0</v>
      </c>
      <c r="Q1051" s="84">
        <f t="shared" si="66"/>
        <v>0</v>
      </c>
      <c r="R1051" s="84">
        <f t="shared" si="67"/>
        <v>0</v>
      </c>
      <c r="S1051" s="83"/>
    </row>
    <row r="1052" spans="1:19">
      <c r="A1052" s="14">
        <v>1045</v>
      </c>
      <c r="B1052" s="14" t="s">
        <v>7313</v>
      </c>
      <c r="C1052" s="16" t="s">
        <v>2697</v>
      </c>
      <c r="D1052" s="16" t="s">
        <v>344</v>
      </c>
      <c r="E1052" s="14" t="s">
        <v>7273</v>
      </c>
      <c r="F1052" s="14" t="s">
        <v>32</v>
      </c>
      <c r="G1052" s="83">
        <v>20</v>
      </c>
      <c r="H1052" s="83">
        <v>0</v>
      </c>
      <c r="I1052" s="83">
        <v>0</v>
      </c>
      <c r="J1052" s="83">
        <v>5800000</v>
      </c>
      <c r="K1052" s="83">
        <v>0</v>
      </c>
      <c r="L1052" s="83">
        <v>0</v>
      </c>
      <c r="M1052" s="83">
        <v>0</v>
      </c>
      <c r="N1052" s="83">
        <f t="shared" si="64"/>
        <v>5800000</v>
      </c>
      <c r="O1052" s="61">
        <v>0</v>
      </c>
      <c r="P1052" s="84">
        <f t="shared" si="65"/>
        <v>5800000</v>
      </c>
      <c r="Q1052" s="84">
        <f t="shared" si="66"/>
        <v>0</v>
      </c>
      <c r="R1052" s="84">
        <f t="shared" si="67"/>
        <v>5800000</v>
      </c>
      <c r="S1052" s="83"/>
    </row>
    <row r="1053" spans="1:19" ht="12.75" customHeight="1">
      <c r="A1053" s="14">
        <v>1046</v>
      </c>
      <c r="B1053" s="14" t="s">
        <v>7314</v>
      </c>
      <c r="C1053" s="16" t="s">
        <v>293</v>
      </c>
      <c r="D1053" s="16" t="s">
        <v>36</v>
      </c>
      <c r="E1053" s="14" t="s">
        <v>7273</v>
      </c>
      <c r="F1053" s="14" t="s">
        <v>32</v>
      </c>
      <c r="G1053" s="83">
        <v>19</v>
      </c>
      <c r="H1053" s="83">
        <v>0</v>
      </c>
      <c r="I1053" s="83">
        <v>0</v>
      </c>
      <c r="J1053" s="83">
        <v>5510000</v>
      </c>
      <c r="K1053" s="83">
        <v>0</v>
      </c>
      <c r="L1053" s="83">
        <v>0</v>
      </c>
      <c r="M1053" s="83">
        <v>0</v>
      </c>
      <c r="N1053" s="83">
        <f t="shared" si="64"/>
        <v>5510000</v>
      </c>
      <c r="O1053" s="61">
        <v>5510000</v>
      </c>
      <c r="P1053" s="84">
        <f t="shared" si="65"/>
        <v>0</v>
      </c>
      <c r="Q1053" s="84">
        <f t="shared" si="66"/>
        <v>0</v>
      </c>
      <c r="R1053" s="84">
        <f t="shared" si="67"/>
        <v>0</v>
      </c>
      <c r="S1053" s="83"/>
    </row>
    <row r="1054" spans="1:19" ht="12.75" customHeight="1">
      <c r="A1054" s="14">
        <v>1047</v>
      </c>
      <c r="B1054" s="14" t="s">
        <v>7315</v>
      </c>
      <c r="C1054" s="16" t="s">
        <v>7316</v>
      </c>
      <c r="D1054" s="16" t="s">
        <v>84</v>
      </c>
      <c r="E1054" s="14" t="s">
        <v>7273</v>
      </c>
      <c r="F1054" s="14" t="s">
        <v>64</v>
      </c>
      <c r="G1054" s="83">
        <v>21</v>
      </c>
      <c r="H1054" s="83">
        <v>0</v>
      </c>
      <c r="I1054" s="83">
        <v>0</v>
      </c>
      <c r="J1054" s="83">
        <v>6090000</v>
      </c>
      <c r="K1054" s="83">
        <v>0</v>
      </c>
      <c r="L1054" s="83">
        <v>0</v>
      </c>
      <c r="M1054" s="83">
        <f>G1054*290000*0.7</f>
        <v>4263000</v>
      </c>
      <c r="N1054" s="83">
        <f t="shared" si="64"/>
        <v>6090000</v>
      </c>
      <c r="O1054" s="61">
        <v>6090000</v>
      </c>
      <c r="P1054" s="84">
        <f t="shared" si="65"/>
        <v>0</v>
      </c>
      <c r="Q1054" s="84">
        <f t="shared" si="66"/>
        <v>0</v>
      </c>
      <c r="R1054" s="84">
        <f t="shared" si="67"/>
        <v>0</v>
      </c>
      <c r="S1054" s="83"/>
    </row>
    <row r="1055" spans="1:19" ht="12.75" customHeight="1">
      <c r="A1055" s="14">
        <v>1048</v>
      </c>
      <c r="B1055" s="14" t="s">
        <v>7317</v>
      </c>
      <c r="C1055" s="16" t="s">
        <v>746</v>
      </c>
      <c r="D1055" s="16" t="s">
        <v>481</v>
      </c>
      <c r="E1055" s="14" t="s">
        <v>7273</v>
      </c>
      <c r="F1055" s="14" t="s">
        <v>32</v>
      </c>
      <c r="G1055" s="83">
        <v>19</v>
      </c>
      <c r="H1055" s="83">
        <v>0</v>
      </c>
      <c r="I1055" s="83">
        <v>0</v>
      </c>
      <c r="J1055" s="83">
        <v>5510000</v>
      </c>
      <c r="K1055" s="83">
        <v>0</v>
      </c>
      <c r="L1055" s="83">
        <v>0</v>
      </c>
      <c r="M1055" s="83">
        <v>0</v>
      </c>
      <c r="N1055" s="83">
        <f t="shared" si="64"/>
        <v>5510000</v>
      </c>
      <c r="O1055" s="61">
        <v>5510000</v>
      </c>
      <c r="P1055" s="84">
        <f t="shared" si="65"/>
        <v>0</v>
      </c>
      <c r="Q1055" s="84">
        <f t="shared" si="66"/>
        <v>0</v>
      </c>
      <c r="R1055" s="84">
        <f t="shared" si="67"/>
        <v>0</v>
      </c>
      <c r="S1055" s="83"/>
    </row>
    <row r="1056" spans="1:19" ht="12.75" customHeight="1">
      <c r="A1056" s="14">
        <v>1049</v>
      </c>
      <c r="B1056" s="14" t="s">
        <v>7318</v>
      </c>
      <c r="C1056" s="16" t="s">
        <v>7319</v>
      </c>
      <c r="D1056" s="16" t="s">
        <v>36</v>
      </c>
      <c r="E1056" s="14" t="s">
        <v>7273</v>
      </c>
      <c r="F1056" s="14" t="s">
        <v>32</v>
      </c>
      <c r="G1056" s="83">
        <v>21</v>
      </c>
      <c r="H1056" s="83">
        <v>0</v>
      </c>
      <c r="I1056" s="83">
        <v>0</v>
      </c>
      <c r="J1056" s="83">
        <v>6090000</v>
      </c>
      <c r="K1056" s="83">
        <v>0</v>
      </c>
      <c r="L1056" s="83">
        <v>0</v>
      </c>
      <c r="M1056" s="83">
        <v>0</v>
      </c>
      <c r="N1056" s="83">
        <f t="shared" si="64"/>
        <v>6090000</v>
      </c>
      <c r="O1056" s="61">
        <v>6090000</v>
      </c>
      <c r="P1056" s="84">
        <f t="shared" si="65"/>
        <v>0</v>
      </c>
      <c r="Q1056" s="84">
        <f t="shared" si="66"/>
        <v>0</v>
      </c>
      <c r="R1056" s="84">
        <f t="shared" si="67"/>
        <v>0</v>
      </c>
      <c r="S1056" s="83"/>
    </row>
    <row r="1057" spans="1:19" ht="12.75" customHeight="1">
      <c r="A1057" s="14">
        <v>1050</v>
      </c>
      <c r="B1057" s="14" t="s">
        <v>7320</v>
      </c>
      <c r="C1057" s="16" t="s">
        <v>858</v>
      </c>
      <c r="D1057" s="16" t="s">
        <v>63</v>
      </c>
      <c r="E1057" s="14" t="s">
        <v>7273</v>
      </c>
      <c r="F1057" s="14" t="s">
        <v>32</v>
      </c>
      <c r="G1057" s="83">
        <v>19</v>
      </c>
      <c r="H1057" s="83">
        <v>0</v>
      </c>
      <c r="I1057" s="83">
        <v>0</v>
      </c>
      <c r="J1057" s="83">
        <v>5510000</v>
      </c>
      <c r="K1057" s="83">
        <v>0</v>
      </c>
      <c r="L1057" s="83">
        <v>0</v>
      </c>
      <c r="M1057" s="83">
        <v>0</v>
      </c>
      <c r="N1057" s="83">
        <f t="shared" si="64"/>
        <v>5510000</v>
      </c>
      <c r="O1057" s="61">
        <v>5510000</v>
      </c>
      <c r="P1057" s="84">
        <f t="shared" si="65"/>
        <v>0</v>
      </c>
      <c r="Q1057" s="84">
        <f t="shared" si="66"/>
        <v>0</v>
      </c>
      <c r="R1057" s="84">
        <f t="shared" si="67"/>
        <v>0</v>
      </c>
      <c r="S1057" s="83"/>
    </row>
    <row r="1058" spans="1:19" ht="12.75" customHeight="1">
      <c r="A1058" s="14">
        <v>1051</v>
      </c>
      <c r="B1058" s="14" t="s">
        <v>7321</v>
      </c>
      <c r="C1058" s="16" t="s">
        <v>976</v>
      </c>
      <c r="D1058" s="16" t="s">
        <v>36</v>
      </c>
      <c r="E1058" s="14" t="s">
        <v>7273</v>
      </c>
      <c r="F1058" s="14" t="s">
        <v>32</v>
      </c>
      <c r="G1058" s="83">
        <v>20</v>
      </c>
      <c r="H1058" s="83">
        <v>0</v>
      </c>
      <c r="I1058" s="83">
        <v>0</v>
      </c>
      <c r="J1058" s="83">
        <v>5800000</v>
      </c>
      <c r="K1058" s="83">
        <v>0</v>
      </c>
      <c r="L1058" s="83">
        <v>0</v>
      </c>
      <c r="M1058" s="83">
        <v>0</v>
      </c>
      <c r="N1058" s="83">
        <f t="shared" si="64"/>
        <v>5800000</v>
      </c>
      <c r="O1058" s="61">
        <v>5800000</v>
      </c>
      <c r="P1058" s="84">
        <f t="shared" si="65"/>
        <v>0</v>
      </c>
      <c r="Q1058" s="84">
        <f t="shared" si="66"/>
        <v>0</v>
      </c>
      <c r="R1058" s="84">
        <f t="shared" si="67"/>
        <v>0</v>
      </c>
      <c r="S1058" s="83"/>
    </row>
    <row r="1059" spans="1:19" ht="12.75" customHeight="1">
      <c r="A1059" s="14">
        <v>1052</v>
      </c>
      <c r="B1059" s="14" t="s">
        <v>7322</v>
      </c>
      <c r="C1059" s="16" t="s">
        <v>3435</v>
      </c>
      <c r="D1059" s="16" t="s">
        <v>541</v>
      </c>
      <c r="E1059" s="14" t="s">
        <v>7273</v>
      </c>
      <c r="F1059" s="14" t="s">
        <v>32</v>
      </c>
      <c r="G1059" s="83">
        <v>16</v>
      </c>
      <c r="H1059" s="83">
        <v>0</v>
      </c>
      <c r="I1059" s="83">
        <v>0</v>
      </c>
      <c r="J1059" s="83">
        <v>4640000</v>
      </c>
      <c r="K1059" s="83">
        <v>0</v>
      </c>
      <c r="L1059" s="83">
        <v>0</v>
      </c>
      <c r="M1059" s="83">
        <v>0</v>
      </c>
      <c r="N1059" s="83">
        <f t="shared" si="64"/>
        <v>4640000</v>
      </c>
      <c r="O1059" s="61">
        <v>4640000</v>
      </c>
      <c r="P1059" s="84">
        <f t="shared" si="65"/>
        <v>0</v>
      </c>
      <c r="Q1059" s="84">
        <f t="shared" si="66"/>
        <v>0</v>
      </c>
      <c r="R1059" s="84">
        <f t="shared" si="67"/>
        <v>0</v>
      </c>
      <c r="S1059" s="83"/>
    </row>
    <row r="1060" spans="1:19" ht="12.75" customHeight="1">
      <c r="A1060" s="14">
        <v>1053</v>
      </c>
      <c r="B1060" s="14" t="s">
        <v>7323</v>
      </c>
      <c r="C1060" s="16" t="s">
        <v>4219</v>
      </c>
      <c r="D1060" s="16" t="s">
        <v>36</v>
      </c>
      <c r="E1060" s="14" t="s">
        <v>7273</v>
      </c>
      <c r="F1060" s="14" t="s">
        <v>32</v>
      </c>
      <c r="G1060" s="83">
        <v>20</v>
      </c>
      <c r="H1060" s="83">
        <v>0</v>
      </c>
      <c r="I1060" s="83">
        <v>0</v>
      </c>
      <c r="J1060" s="83">
        <v>5800000</v>
      </c>
      <c r="K1060" s="83">
        <v>0</v>
      </c>
      <c r="L1060" s="83">
        <v>0</v>
      </c>
      <c r="M1060" s="83">
        <v>0</v>
      </c>
      <c r="N1060" s="83">
        <f t="shared" si="64"/>
        <v>5800000</v>
      </c>
      <c r="O1060" s="61">
        <v>5800000</v>
      </c>
      <c r="P1060" s="84">
        <f t="shared" si="65"/>
        <v>0</v>
      </c>
      <c r="Q1060" s="84">
        <f t="shared" si="66"/>
        <v>0</v>
      </c>
      <c r="R1060" s="84">
        <f t="shared" si="67"/>
        <v>0</v>
      </c>
      <c r="S1060" s="83"/>
    </row>
    <row r="1061" spans="1:19" ht="12.75" customHeight="1">
      <c r="A1061" s="14">
        <v>1054</v>
      </c>
      <c r="B1061" s="14" t="s">
        <v>7324</v>
      </c>
      <c r="C1061" s="16" t="s">
        <v>932</v>
      </c>
      <c r="D1061" s="16" t="s">
        <v>84</v>
      </c>
      <c r="E1061" s="14" t="s">
        <v>7273</v>
      </c>
      <c r="F1061" s="14" t="s">
        <v>32</v>
      </c>
      <c r="G1061" s="83">
        <v>20</v>
      </c>
      <c r="H1061" s="83">
        <v>0</v>
      </c>
      <c r="I1061" s="83">
        <v>0</v>
      </c>
      <c r="J1061" s="83">
        <v>5800000</v>
      </c>
      <c r="K1061" s="83">
        <v>0</v>
      </c>
      <c r="L1061" s="83">
        <v>0</v>
      </c>
      <c r="M1061" s="83">
        <v>0</v>
      </c>
      <c r="N1061" s="83">
        <f t="shared" si="64"/>
        <v>5800000</v>
      </c>
      <c r="O1061" s="61">
        <v>5800000</v>
      </c>
      <c r="P1061" s="84">
        <f t="shared" si="65"/>
        <v>0</v>
      </c>
      <c r="Q1061" s="84">
        <f t="shared" si="66"/>
        <v>0</v>
      </c>
      <c r="R1061" s="84">
        <f t="shared" si="67"/>
        <v>0</v>
      </c>
      <c r="S1061" s="83"/>
    </row>
    <row r="1062" spans="1:19" ht="12.75" customHeight="1">
      <c r="A1062" s="14">
        <v>1055</v>
      </c>
      <c r="B1062" s="14" t="s">
        <v>7325</v>
      </c>
      <c r="C1062" s="16" t="s">
        <v>7326</v>
      </c>
      <c r="D1062" s="16" t="s">
        <v>1801</v>
      </c>
      <c r="E1062" s="14" t="s">
        <v>7273</v>
      </c>
      <c r="F1062" s="14" t="s">
        <v>32</v>
      </c>
      <c r="G1062" s="83">
        <v>20</v>
      </c>
      <c r="H1062" s="83">
        <v>0</v>
      </c>
      <c r="I1062" s="83">
        <v>0</v>
      </c>
      <c r="J1062" s="83">
        <v>5800000</v>
      </c>
      <c r="K1062" s="83">
        <v>0</v>
      </c>
      <c r="L1062" s="83">
        <v>0</v>
      </c>
      <c r="M1062" s="83">
        <v>0</v>
      </c>
      <c r="N1062" s="83">
        <f t="shared" si="64"/>
        <v>5800000</v>
      </c>
      <c r="O1062" s="61">
        <v>5800000</v>
      </c>
      <c r="P1062" s="84">
        <f t="shared" si="65"/>
        <v>0</v>
      </c>
      <c r="Q1062" s="84">
        <f t="shared" si="66"/>
        <v>0</v>
      </c>
      <c r="R1062" s="84">
        <f t="shared" si="67"/>
        <v>0</v>
      </c>
      <c r="S1062" s="83"/>
    </row>
    <row r="1063" spans="1:19" ht="12.75" customHeight="1">
      <c r="A1063" s="14">
        <v>1056</v>
      </c>
      <c r="B1063" s="14" t="s">
        <v>7327</v>
      </c>
      <c r="C1063" s="16" t="s">
        <v>1500</v>
      </c>
      <c r="D1063" s="16" t="s">
        <v>170</v>
      </c>
      <c r="E1063" s="14" t="s">
        <v>7273</v>
      </c>
      <c r="F1063" s="14" t="s">
        <v>32</v>
      </c>
      <c r="G1063" s="83">
        <v>20</v>
      </c>
      <c r="H1063" s="83">
        <v>0</v>
      </c>
      <c r="I1063" s="83">
        <v>0</v>
      </c>
      <c r="J1063" s="83">
        <v>5800000</v>
      </c>
      <c r="K1063" s="83">
        <v>0</v>
      </c>
      <c r="L1063" s="83">
        <v>0</v>
      </c>
      <c r="M1063" s="83">
        <v>0</v>
      </c>
      <c r="N1063" s="83">
        <f t="shared" si="64"/>
        <v>5800000</v>
      </c>
      <c r="O1063" s="61">
        <v>5800000</v>
      </c>
      <c r="P1063" s="84">
        <f t="shared" si="65"/>
        <v>0</v>
      </c>
      <c r="Q1063" s="84">
        <f t="shared" si="66"/>
        <v>0</v>
      </c>
      <c r="R1063" s="84">
        <f t="shared" si="67"/>
        <v>0</v>
      </c>
      <c r="S1063" s="83"/>
    </row>
    <row r="1064" spans="1:19" ht="12.75" customHeight="1">
      <c r="A1064" s="14">
        <v>1057</v>
      </c>
      <c r="B1064" s="14" t="s">
        <v>7328</v>
      </c>
      <c r="C1064" s="16" t="s">
        <v>7329</v>
      </c>
      <c r="D1064" s="16" t="s">
        <v>67</v>
      </c>
      <c r="E1064" s="14" t="s">
        <v>7273</v>
      </c>
      <c r="F1064" s="14" t="s">
        <v>32</v>
      </c>
      <c r="G1064" s="83">
        <v>20</v>
      </c>
      <c r="H1064" s="83">
        <v>0</v>
      </c>
      <c r="I1064" s="83">
        <v>0</v>
      </c>
      <c r="J1064" s="83">
        <v>5800000</v>
      </c>
      <c r="K1064" s="83">
        <v>0</v>
      </c>
      <c r="L1064" s="83">
        <v>0</v>
      </c>
      <c r="M1064" s="83">
        <v>0</v>
      </c>
      <c r="N1064" s="83">
        <f t="shared" si="64"/>
        <v>5800000</v>
      </c>
      <c r="O1064" s="61">
        <v>5800000</v>
      </c>
      <c r="P1064" s="84">
        <f t="shared" si="65"/>
        <v>0</v>
      </c>
      <c r="Q1064" s="84">
        <f t="shared" si="66"/>
        <v>0</v>
      </c>
      <c r="R1064" s="84">
        <f t="shared" si="67"/>
        <v>0</v>
      </c>
      <c r="S1064" s="83"/>
    </row>
    <row r="1065" spans="1:19" ht="12.75" customHeight="1">
      <c r="A1065" s="14">
        <v>1058</v>
      </c>
      <c r="B1065" s="14" t="s">
        <v>7330</v>
      </c>
      <c r="C1065" s="16" t="s">
        <v>858</v>
      </c>
      <c r="D1065" s="16" t="s">
        <v>1783</v>
      </c>
      <c r="E1065" s="14" t="s">
        <v>7273</v>
      </c>
      <c r="F1065" s="14" t="s">
        <v>32</v>
      </c>
      <c r="G1065" s="83">
        <v>21</v>
      </c>
      <c r="H1065" s="83">
        <v>0</v>
      </c>
      <c r="I1065" s="83">
        <v>0</v>
      </c>
      <c r="J1065" s="83">
        <v>6090000</v>
      </c>
      <c r="K1065" s="83">
        <v>0</v>
      </c>
      <c r="L1065" s="83">
        <v>0</v>
      </c>
      <c r="M1065" s="83">
        <v>0</v>
      </c>
      <c r="N1065" s="83">
        <f t="shared" si="64"/>
        <v>6090000</v>
      </c>
      <c r="O1065" s="61">
        <v>6090000</v>
      </c>
      <c r="P1065" s="84">
        <f t="shared" si="65"/>
        <v>0</v>
      </c>
      <c r="Q1065" s="84">
        <f t="shared" si="66"/>
        <v>0</v>
      </c>
      <c r="R1065" s="84">
        <f t="shared" si="67"/>
        <v>0</v>
      </c>
      <c r="S1065" s="83"/>
    </row>
    <row r="1066" spans="1:19" ht="12.75" customHeight="1">
      <c r="A1066" s="14">
        <v>1059</v>
      </c>
      <c r="B1066" s="14" t="s">
        <v>7331</v>
      </c>
      <c r="C1066" s="16" t="s">
        <v>846</v>
      </c>
      <c r="D1066" s="16" t="s">
        <v>658</v>
      </c>
      <c r="E1066" s="14" t="s">
        <v>7273</v>
      </c>
      <c r="F1066" s="14" t="s">
        <v>32</v>
      </c>
      <c r="G1066" s="83">
        <v>20</v>
      </c>
      <c r="H1066" s="83">
        <v>0</v>
      </c>
      <c r="I1066" s="83">
        <v>0</v>
      </c>
      <c r="J1066" s="83">
        <v>5800000</v>
      </c>
      <c r="K1066" s="83">
        <v>0</v>
      </c>
      <c r="L1066" s="83">
        <v>0</v>
      </c>
      <c r="M1066" s="83">
        <v>0</v>
      </c>
      <c r="N1066" s="83">
        <f t="shared" si="64"/>
        <v>5800000</v>
      </c>
      <c r="O1066" s="61">
        <v>5800000</v>
      </c>
      <c r="P1066" s="84">
        <f t="shared" si="65"/>
        <v>0</v>
      </c>
      <c r="Q1066" s="84">
        <f t="shared" si="66"/>
        <v>0</v>
      </c>
      <c r="R1066" s="84">
        <f t="shared" si="67"/>
        <v>0</v>
      </c>
      <c r="S1066" s="83"/>
    </row>
    <row r="1067" spans="1:19">
      <c r="A1067" s="14">
        <v>1060</v>
      </c>
      <c r="B1067" s="14" t="s">
        <v>7332</v>
      </c>
      <c r="C1067" s="16" t="s">
        <v>7333</v>
      </c>
      <c r="D1067" s="16" t="s">
        <v>36</v>
      </c>
      <c r="E1067" s="14" t="s">
        <v>7273</v>
      </c>
      <c r="F1067" s="14" t="s">
        <v>32</v>
      </c>
      <c r="G1067" s="83">
        <v>18</v>
      </c>
      <c r="H1067" s="83">
        <v>0</v>
      </c>
      <c r="I1067" s="83">
        <v>0</v>
      </c>
      <c r="J1067" s="83">
        <v>5220000</v>
      </c>
      <c r="K1067" s="83">
        <v>0</v>
      </c>
      <c r="L1067" s="83">
        <v>0</v>
      </c>
      <c r="M1067" s="83">
        <v>0</v>
      </c>
      <c r="N1067" s="83">
        <f t="shared" si="64"/>
        <v>5220000</v>
      </c>
      <c r="O1067" s="61">
        <v>0</v>
      </c>
      <c r="P1067" s="84">
        <f t="shared" si="65"/>
        <v>5220000</v>
      </c>
      <c r="Q1067" s="84">
        <f t="shared" si="66"/>
        <v>0</v>
      </c>
      <c r="R1067" s="84">
        <f t="shared" si="67"/>
        <v>5220000</v>
      </c>
      <c r="S1067" s="83"/>
    </row>
    <row r="1068" spans="1:19" ht="12.75" customHeight="1">
      <c r="A1068" s="14">
        <v>1061</v>
      </c>
      <c r="B1068" s="14" t="s">
        <v>7334</v>
      </c>
      <c r="C1068" s="16" t="s">
        <v>4221</v>
      </c>
      <c r="D1068" s="16" t="s">
        <v>1281</v>
      </c>
      <c r="E1068" s="14" t="s">
        <v>7273</v>
      </c>
      <c r="F1068" s="14" t="s">
        <v>32</v>
      </c>
      <c r="G1068" s="83">
        <v>20</v>
      </c>
      <c r="H1068" s="83">
        <v>0</v>
      </c>
      <c r="I1068" s="83">
        <v>0</v>
      </c>
      <c r="J1068" s="83">
        <v>5800000</v>
      </c>
      <c r="K1068" s="83">
        <v>0</v>
      </c>
      <c r="L1068" s="83">
        <v>0</v>
      </c>
      <c r="M1068" s="83">
        <v>0</v>
      </c>
      <c r="N1068" s="83">
        <f t="shared" si="64"/>
        <v>5800000</v>
      </c>
      <c r="O1068" s="61">
        <v>5800000</v>
      </c>
      <c r="P1068" s="84">
        <f t="shared" si="65"/>
        <v>0</v>
      </c>
      <c r="Q1068" s="84">
        <f t="shared" si="66"/>
        <v>0</v>
      </c>
      <c r="R1068" s="84">
        <f t="shared" si="67"/>
        <v>0</v>
      </c>
      <c r="S1068" s="83"/>
    </row>
    <row r="1069" spans="1:19" ht="12.75" customHeight="1">
      <c r="A1069" s="14">
        <v>1062</v>
      </c>
      <c r="B1069" s="14" t="s">
        <v>7335</v>
      </c>
      <c r="C1069" s="16" t="s">
        <v>7336</v>
      </c>
      <c r="D1069" s="16" t="s">
        <v>638</v>
      </c>
      <c r="E1069" s="14" t="s">
        <v>7273</v>
      </c>
      <c r="F1069" s="14" t="s">
        <v>32</v>
      </c>
      <c r="G1069" s="83">
        <v>20</v>
      </c>
      <c r="H1069" s="83">
        <v>0</v>
      </c>
      <c r="I1069" s="83">
        <v>0</v>
      </c>
      <c r="J1069" s="83">
        <v>5800000</v>
      </c>
      <c r="K1069" s="83">
        <v>0</v>
      </c>
      <c r="L1069" s="83">
        <v>0</v>
      </c>
      <c r="M1069" s="83">
        <v>0</v>
      </c>
      <c r="N1069" s="83">
        <f t="shared" si="64"/>
        <v>5800000</v>
      </c>
      <c r="O1069" s="61">
        <v>5800000</v>
      </c>
      <c r="P1069" s="84">
        <f t="shared" si="65"/>
        <v>0</v>
      </c>
      <c r="Q1069" s="84">
        <f t="shared" si="66"/>
        <v>0</v>
      </c>
      <c r="R1069" s="84">
        <f t="shared" si="67"/>
        <v>0</v>
      </c>
      <c r="S1069" s="83"/>
    </row>
    <row r="1070" spans="1:19" ht="12.75" customHeight="1">
      <c r="A1070" s="14">
        <v>1063</v>
      </c>
      <c r="B1070" s="14" t="s">
        <v>7337</v>
      </c>
      <c r="C1070" s="16" t="s">
        <v>1586</v>
      </c>
      <c r="D1070" s="16" t="s">
        <v>259</v>
      </c>
      <c r="E1070" s="14" t="s">
        <v>7273</v>
      </c>
      <c r="F1070" s="14" t="s">
        <v>32</v>
      </c>
      <c r="G1070" s="83">
        <v>22</v>
      </c>
      <c r="H1070" s="83">
        <v>0</v>
      </c>
      <c r="I1070" s="83">
        <v>0</v>
      </c>
      <c r="J1070" s="83">
        <v>6380000</v>
      </c>
      <c r="K1070" s="83">
        <v>0</v>
      </c>
      <c r="L1070" s="83">
        <v>0</v>
      </c>
      <c r="M1070" s="83">
        <v>0</v>
      </c>
      <c r="N1070" s="83">
        <f t="shared" si="64"/>
        <v>6380000</v>
      </c>
      <c r="O1070" s="61">
        <v>6380000</v>
      </c>
      <c r="P1070" s="84">
        <f t="shared" si="65"/>
        <v>0</v>
      </c>
      <c r="Q1070" s="84">
        <f t="shared" si="66"/>
        <v>0</v>
      </c>
      <c r="R1070" s="84">
        <f t="shared" si="67"/>
        <v>0</v>
      </c>
      <c r="S1070" s="83"/>
    </row>
    <row r="1071" spans="1:19" ht="12.75" customHeight="1">
      <c r="A1071" s="14">
        <v>1064</v>
      </c>
      <c r="B1071" s="14" t="s">
        <v>7338</v>
      </c>
      <c r="C1071" s="16" t="s">
        <v>367</v>
      </c>
      <c r="D1071" s="16" t="s">
        <v>918</v>
      </c>
      <c r="E1071" s="14" t="s">
        <v>7273</v>
      </c>
      <c r="F1071" s="14" t="s">
        <v>32</v>
      </c>
      <c r="G1071" s="83">
        <v>23</v>
      </c>
      <c r="H1071" s="83">
        <v>0</v>
      </c>
      <c r="I1071" s="83">
        <v>0</v>
      </c>
      <c r="J1071" s="83">
        <v>6670000</v>
      </c>
      <c r="K1071" s="83">
        <v>0</v>
      </c>
      <c r="L1071" s="83">
        <v>0</v>
      </c>
      <c r="M1071" s="83">
        <v>0</v>
      </c>
      <c r="N1071" s="83">
        <f t="shared" si="64"/>
        <v>6670000</v>
      </c>
      <c r="O1071" s="61">
        <v>6670000</v>
      </c>
      <c r="P1071" s="84">
        <f t="shared" si="65"/>
        <v>0</v>
      </c>
      <c r="Q1071" s="84">
        <f t="shared" si="66"/>
        <v>0</v>
      </c>
      <c r="R1071" s="84">
        <f t="shared" si="67"/>
        <v>0</v>
      </c>
      <c r="S1071" s="83"/>
    </row>
    <row r="1072" spans="1:19" ht="12.75" customHeight="1">
      <c r="A1072" s="14">
        <v>1065</v>
      </c>
      <c r="B1072" s="14" t="s">
        <v>7339</v>
      </c>
      <c r="C1072" s="16" t="s">
        <v>6793</v>
      </c>
      <c r="D1072" s="16" t="s">
        <v>192</v>
      </c>
      <c r="E1072" s="14" t="s">
        <v>7273</v>
      </c>
      <c r="F1072" s="14" t="s">
        <v>32</v>
      </c>
      <c r="G1072" s="83">
        <v>21</v>
      </c>
      <c r="H1072" s="83">
        <v>0</v>
      </c>
      <c r="I1072" s="83">
        <v>0</v>
      </c>
      <c r="J1072" s="83">
        <v>6090000</v>
      </c>
      <c r="K1072" s="83">
        <v>0</v>
      </c>
      <c r="L1072" s="83">
        <v>0</v>
      </c>
      <c r="M1072" s="83">
        <v>0</v>
      </c>
      <c r="N1072" s="83">
        <f t="shared" si="64"/>
        <v>6090000</v>
      </c>
      <c r="O1072" s="61">
        <v>6090000</v>
      </c>
      <c r="P1072" s="84">
        <f t="shared" si="65"/>
        <v>0</v>
      </c>
      <c r="Q1072" s="84">
        <f t="shared" si="66"/>
        <v>0</v>
      </c>
      <c r="R1072" s="84">
        <f t="shared" si="67"/>
        <v>0</v>
      </c>
      <c r="S1072" s="83"/>
    </row>
    <row r="1073" spans="1:19" ht="12.75" customHeight="1">
      <c r="A1073" s="14">
        <v>1066</v>
      </c>
      <c r="B1073" s="14" t="s">
        <v>7340</v>
      </c>
      <c r="C1073" s="16" t="s">
        <v>29</v>
      </c>
      <c r="D1073" s="16" t="s">
        <v>1569</v>
      </c>
      <c r="E1073" s="14" t="s">
        <v>7273</v>
      </c>
      <c r="F1073" s="14" t="s">
        <v>32</v>
      </c>
      <c r="G1073" s="83">
        <v>22</v>
      </c>
      <c r="H1073" s="83">
        <v>2</v>
      </c>
      <c r="I1073" s="83">
        <v>0</v>
      </c>
      <c r="J1073" s="83">
        <v>6380000</v>
      </c>
      <c r="K1073" s="83">
        <v>580000</v>
      </c>
      <c r="L1073" s="83">
        <v>0</v>
      </c>
      <c r="M1073" s="83">
        <v>0</v>
      </c>
      <c r="N1073" s="83">
        <f t="shared" si="64"/>
        <v>6960000</v>
      </c>
      <c r="O1073" s="61">
        <v>6960000</v>
      </c>
      <c r="P1073" s="84">
        <f t="shared" si="65"/>
        <v>0</v>
      </c>
      <c r="Q1073" s="84">
        <f t="shared" si="66"/>
        <v>0</v>
      </c>
      <c r="R1073" s="84">
        <f t="shared" si="67"/>
        <v>0</v>
      </c>
      <c r="S1073" s="83"/>
    </row>
    <row r="1074" spans="1:19">
      <c r="A1074" s="14">
        <v>1067</v>
      </c>
      <c r="B1074" s="14" t="s">
        <v>7341</v>
      </c>
      <c r="C1074" s="16" t="s">
        <v>321</v>
      </c>
      <c r="D1074" s="16" t="s">
        <v>259</v>
      </c>
      <c r="E1074" s="14" t="s">
        <v>7273</v>
      </c>
      <c r="F1074" s="14" t="s">
        <v>32</v>
      </c>
      <c r="G1074" s="83">
        <v>16</v>
      </c>
      <c r="H1074" s="83">
        <v>0</v>
      </c>
      <c r="I1074" s="83">
        <v>0</v>
      </c>
      <c r="J1074" s="83">
        <v>4640000</v>
      </c>
      <c r="K1074" s="83">
        <v>0</v>
      </c>
      <c r="L1074" s="83">
        <v>0</v>
      </c>
      <c r="M1074" s="83">
        <v>0</v>
      </c>
      <c r="N1074" s="83">
        <f t="shared" si="64"/>
        <v>4640000</v>
      </c>
      <c r="O1074" s="61">
        <v>0</v>
      </c>
      <c r="P1074" s="84">
        <f t="shared" si="65"/>
        <v>4640000</v>
      </c>
      <c r="Q1074" s="84">
        <f t="shared" si="66"/>
        <v>0</v>
      </c>
      <c r="R1074" s="84">
        <f t="shared" si="67"/>
        <v>4640000</v>
      </c>
      <c r="S1074" s="83"/>
    </row>
    <row r="1075" spans="1:19" ht="12.75" customHeight="1">
      <c r="A1075" s="14">
        <v>1068</v>
      </c>
      <c r="B1075" s="14" t="s">
        <v>7342</v>
      </c>
      <c r="C1075" s="16" t="s">
        <v>5988</v>
      </c>
      <c r="D1075" s="16" t="s">
        <v>272</v>
      </c>
      <c r="E1075" s="14" t="s">
        <v>7273</v>
      </c>
      <c r="F1075" s="14" t="s">
        <v>32</v>
      </c>
      <c r="G1075" s="83">
        <v>22</v>
      </c>
      <c r="H1075" s="83">
        <v>0</v>
      </c>
      <c r="I1075" s="83">
        <v>0</v>
      </c>
      <c r="J1075" s="83">
        <v>6380000</v>
      </c>
      <c r="K1075" s="83">
        <v>0</v>
      </c>
      <c r="L1075" s="83">
        <v>0</v>
      </c>
      <c r="M1075" s="83">
        <v>0</v>
      </c>
      <c r="N1075" s="83">
        <f t="shared" si="64"/>
        <v>6380000</v>
      </c>
      <c r="O1075" s="61">
        <v>6380000</v>
      </c>
      <c r="P1075" s="84">
        <f t="shared" si="65"/>
        <v>0</v>
      </c>
      <c r="Q1075" s="84">
        <f t="shared" si="66"/>
        <v>0</v>
      </c>
      <c r="R1075" s="84">
        <f t="shared" si="67"/>
        <v>0</v>
      </c>
      <c r="S1075" s="83"/>
    </row>
    <row r="1076" spans="1:19" ht="12.75" customHeight="1">
      <c r="A1076" s="14">
        <v>1069</v>
      </c>
      <c r="B1076" s="14" t="s">
        <v>7343</v>
      </c>
      <c r="C1076" s="16" t="s">
        <v>4324</v>
      </c>
      <c r="D1076" s="16" t="s">
        <v>158</v>
      </c>
      <c r="E1076" s="14" t="s">
        <v>7273</v>
      </c>
      <c r="F1076" s="14" t="s">
        <v>32</v>
      </c>
      <c r="G1076" s="83">
        <v>20</v>
      </c>
      <c r="H1076" s="83">
        <v>0</v>
      </c>
      <c r="I1076" s="83">
        <v>0</v>
      </c>
      <c r="J1076" s="83">
        <v>5800000</v>
      </c>
      <c r="K1076" s="83">
        <v>0</v>
      </c>
      <c r="L1076" s="83">
        <v>0</v>
      </c>
      <c r="M1076" s="83">
        <v>0</v>
      </c>
      <c r="N1076" s="83">
        <f t="shared" si="64"/>
        <v>5800000</v>
      </c>
      <c r="O1076" s="61">
        <v>5800000</v>
      </c>
      <c r="P1076" s="84">
        <f t="shared" si="65"/>
        <v>0</v>
      </c>
      <c r="Q1076" s="84">
        <f t="shared" si="66"/>
        <v>0</v>
      </c>
      <c r="R1076" s="84">
        <f t="shared" si="67"/>
        <v>0</v>
      </c>
      <c r="S1076" s="83"/>
    </row>
    <row r="1077" spans="1:19" ht="12.75" customHeight="1">
      <c r="A1077" s="14">
        <v>1070</v>
      </c>
      <c r="B1077" s="14" t="s">
        <v>7344</v>
      </c>
      <c r="C1077" s="16" t="s">
        <v>1676</v>
      </c>
      <c r="D1077" s="16" t="s">
        <v>1783</v>
      </c>
      <c r="E1077" s="14" t="s">
        <v>7273</v>
      </c>
      <c r="F1077" s="14" t="s">
        <v>32</v>
      </c>
      <c r="G1077" s="83">
        <v>20</v>
      </c>
      <c r="H1077" s="83">
        <v>0</v>
      </c>
      <c r="I1077" s="83">
        <v>0</v>
      </c>
      <c r="J1077" s="83">
        <v>5800000</v>
      </c>
      <c r="K1077" s="83">
        <v>0</v>
      </c>
      <c r="L1077" s="83">
        <v>0</v>
      </c>
      <c r="M1077" s="83">
        <v>0</v>
      </c>
      <c r="N1077" s="83">
        <f t="shared" si="64"/>
        <v>5800000</v>
      </c>
      <c r="O1077" s="61">
        <v>5800000</v>
      </c>
      <c r="P1077" s="84">
        <f t="shared" si="65"/>
        <v>0</v>
      </c>
      <c r="Q1077" s="84">
        <f t="shared" si="66"/>
        <v>0</v>
      </c>
      <c r="R1077" s="84">
        <f t="shared" si="67"/>
        <v>0</v>
      </c>
      <c r="S1077" s="83"/>
    </row>
    <row r="1078" spans="1:19" ht="12.75" customHeight="1">
      <c r="A1078" s="14">
        <v>1071</v>
      </c>
      <c r="B1078" s="14" t="s">
        <v>7345</v>
      </c>
      <c r="C1078" s="16" t="s">
        <v>5741</v>
      </c>
      <c r="D1078" s="16" t="s">
        <v>3973</v>
      </c>
      <c r="E1078" s="14" t="s">
        <v>7273</v>
      </c>
      <c r="F1078" s="14" t="s">
        <v>32</v>
      </c>
      <c r="G1078" s="83">
        <v>18</v>
      </c>
      <c r="H1078" s="83">
        <v>0</v>
      </c>
      <c r="I1078" s="83">
        <v>0</v>
      </c>
      <c r="J1078" s="83">
        <v>5220000</v>
      </c>
      <c r="K1078" s="83">
        <v>0</v>
      </c>
      <c r="L1078" s="83">
        <v>0</v>
      </c>
      <c r="M1078" s="83">
        <v>0</v>
      </c>
      <c r="N1078" s="83">
        <f t="shared" si="64"/>
        <v>5220000</v>
      </c>
      <c r="O1078" s="61">
        <v>5300000</v>
      </c>
      <c r="P1078" s="84">
        <f t="shared" si="65"/>
        <v>-80000</v>
      </c>
      <c r="Q1078" s="84">
        <f t="shared" si="66"/>
        <v>80000</v>
      </c>
      <c r="R1078" s="84">
        <f t="shared" si="67"/>
        <v>0</v>
      </c>
      <c r="S1078" s="83"/>
    </row>
    <row r="1079" spans="1:19" ht="12.75" customHeight="1">
      <c r="A1079" s="14">
        <v>1072</v>
      </c>
      <c r="B1079" s="14" t="s">
        <v>7346</v>
      </c>
      <c r="C1079" s="16" t="s">
        <v>7347</v>
      </c>
      <c r="D1079" s="16" t="s">
        <v>192</v>
      </c>
      <c r="E1079" s="14" t="s">
        <v>7273</v>
      </c>
      <c r="F1079" s="14" t="s">
        <v>32</v>
      </c>
      <c r="G1079" s="83">
        <v>20</v>
      </c>
      <c r="H1079" s="83">
        <v>0</v>
      </c>
      <c r="I1079" s="83">
        <v>0</v>
      </c>
      <c r="J1079" s="83">
        <v>5800000</v>
      </c>
      <c r="K1079" s="83">
        <v>0</v>
      </c>
      <c r="L1079" s="83">
        <v>0</v>
      </c>
      <c r="M1079" s="83">
        <v>0</v>
      </c>
      <c r="N1079" s="83">
        <f t="shared" si="64"/>
        <v>5800000</v>
      </c>
      <c r="O1079" s="61">
        <v>5800000</v>
      </c>
      <c r="P1079" s="84">
        <f t="shared" si="65"/>
        <v>0</v>
      </c>
      <c r="Q1079" s="84">
        <f t="shared" si="66"/>
        <v>0</v>
      </c>
      <c r="R1079" s="84">
        <f t="shared" si="67"/>
        <v>0</v>
      </c>
      <c r="S1079" s="83"/>
    </row>
    <row r="1080" spans="1:19">
      <c r="A1080" s="14">
        <v>1073</v>
      </c>
      <c r="B1080" s="14" t="s">
        <v>7348</v>
      </c>
      <c r="C1080" s="16" t="s">
        <v>1234</v>
      </c>
      <c r="D1080" s="16" t="s">
        <v>1193</v>
      </c>
      <c r="E1080" s="14" t="s">
        <v>7273</v>
      </c>
      <c r="F1080" s="14" t="s">
        <v>32</v>
      </c>
      <c r="G1080" s="83">
        <v>18</v>
      </c>
      <c r="H1080" s="83">
        <v>0</v>
      </c>
      <c r="I1080" s="83">
        <v>0</v>
      </c>
      <c r="J1080" s="83">
        <v>5220000</v>
      </c>
      <c r="K1080" s="83">
        <v>0</v>
      </c>
      <c r="L1080" s="83">
        <v>0</v>
      </c>
      <c r="M1080" s="83">
        <v>0</v>
      </c>
      <c r="N1080" s="83">
        <f t="shared" si="64"/>
        <v>5220000</v>
      </c>
      <c r="O1080" s="61">
        <v>0</v>
      </c>
      <c r="P1080" s="84">
        <f t="shared" si="65"/>
        <v>5220000</v>
      </c>
      <c r="Q1080" s="84">
        <f t="shared" si="66"/>
        <v>0</v>
      </c>
      <c r="R1080" s="84">
        <f t="shared" si="67"/>
        <v>5220000</v>
      </c>
      <c r="S1080" s="83"/>
    </row>
    <row r="1081" spans="1:19" ht="12.75" customHeight="1">
      <c r="A1081" s="14">
        <v>1074</v>
      </c>
      <c r="B1081" s="14" t="s">
        <v>7349</v>
      </c>
      <c r="C1081" s="16" t="s">
        <v>7350</v>
      </c>
      <c r="D1081" s="16" t="s">
        <v>6468</v>
      </c>
      <c r="E1081" s="14" t="s">
        <v>7273</v>
      </c>
      <c r="F1081" s="14" t="s">
        <v>64</v>
      </c>
      <c r="G1081" s="83">
        <v>20</v>
      </c>
      <c r="H1081" s="83">
        <v>0</v>
      </c>
      <c r="I1081" s="83">
        <v>0</v>
      </c>
      <c r="J1081" s="83">
        <v>5800000</v>
      </c>
      <c r="K1081" s="83">
        <v>0</v>
      </c>
      <c r="L1081" s="83">
        <v>0</v>
      </c>
      <c r="M1081" s="83">
        <f>G1081*290000*0.7</f>
        <v>4059999.9999999995</v>
      </c>
      <c r="N1081" s="83">
        <f t="shared" si="64"/>
        <v>5800000</v>
      </c>
      <c r="O1081" s="61">
        <v>5800000</v>
      </c>
      <c r="P1081" s="84">
        <f t="shared" si="65"/>
        <v>0</v>
      </c>
      <c r="Q1081" s="84">
        <f t="shared" si="66"/>
        <v>0</v>
      </c>
      <c r="R1081" s="84">
        <f t="shared" si="67"/>
        <v>0</v>
      </c>
      <c r="S1081" s="83"/>
    </row>
    <row r="1082" spans="1:19">
      <c r="A1082" s="14">
        <v>1075</v>
      </c>
      <c r="B1082" s="14" t="s">
        <v>7351</v>
      </c>
      <c r="C1082" s="16" t="s">
        <v>86</v>
      </c>
      <c r="D1082" s="16" t="s">
        <v>124</v>
      </c>
      <c r="E1082" s="14" t="s">
        <v>7352</v>
      </c>
      <c r="F1082" s="14" t="s">
        <v>32</v>
      </c>
      <c r="G1082" s="83">
        <v>22</v>
      </c>
      <c r="H1082" s="83">
        <v>0</v>
      </c>
      <c r="I1082" s="83">
        <v>0</v>
      </c>
      <c r="J1082" s="83">
        <v>6380000</v>
      </c>
      <c r="K1082" s="83">
        <v>0</v>
      </c>
      <c r="L1082" s="83">
        <v>0</v>
      </c>
      <c r="M1082" s="83">
        <v>0</v>
      </c>
      <c r="N1082" s="83">
        <f t="shared" si="64"/>
        <v>6380000</v>
      </c>
      <c r="O1082" s="61">
        <v>6380000</v>
      </c>
      <c r="P1082" s="84">
        <f t="shared" si="65"/>
        <v>0</v>
      </c>
      <c r="Q1082" s="84">
        <f t="shared" si="66"/>
        <v>0</v>
      </c>
      <c r="R1082" s="84">
        <f t="shared" si="67"/>
        <v>0</v>
      </c>
      <c r="S1082" s="83"/>
    </row>
    <row r="1083" spans="1:19" ht="12.75" customHeight="1">
      <c r="A1083" s="14">
        <v>1076</v>
      </c>
      <c r="B1083" s="14" t="s">
        <v>7353</v>
      </c>
      <c r="C1083" s="16" t="s">
        <v>109</v>
      </c>
      <c r="D1083" s="16" t="s">
        <v>36</v>
      </c>
      <c r="E1083" s="14" t="s">
        <v>7352</v>
      </c>
      <c r="F1083" s="14" t="s">
        <v>32</v>
      </c>
      <c r="G1083" s="83">
        <v>20</v>
      </c>
      <c r="H1083" s="83">
        <v>0</v>
      </c>
      <c r="I1083" s="83">
        <v>0</v>
      </c>
      <c r="J1083" s="83">
        <v>5800000</v>
      </c>
      <c r="K1083" s="83">
        <v>0</v>
      </c>
      <c r="L1083" s="83">
        <v>0</v>
      </c>
      <c r="M1083" s="83">
        <v>0</v>
      </c>
      <c r="N1083" s="83">
        <f t="shared" si="64"/>
        <v>5800000</v>
      </c>
      <c r="O1083" s="61">
        <v>5800000</v>
      </c>
      <c r="P1083" s="84">
        <f t="shared" si="65"/>
        <v>0</v>
      </c>
      <c r="Q1083" s="84">
        <f t="shared" si="66"/>
        <v>0</v>
      </c>
      <c r="R1083" s="84">
        <f t="shared" si="67"/>
        <v>0</v>
      </c>
      <c r="S1083" s="83"/>
    </row>
    <row r="1084" spans="1:19" s="29" customFormat="1" ht="12.75" customHeight="1">
      <c r="A1084" s="20">
        <v>1077</v>
      </c>
      <c r="B1084" s="20" t="s">
        <v>7354</v>
      </c>
      <c r="C1084" s="22" t="s">
        <v>1324</v>
      </c>
      <c r="D1084" s="22" t="s">
        <v>36</v>
      </c>
      <c r="E1084" s="20" t="s">
        <v>7352</v>
      </c>
      <c r="F1084" s="20" t="s">
        <v>32</v>
      </c>
      <c r="G1084" s="63">
        <v>22</v>
      </c>
      <c r="H1084" s="63">
        <v>0</v>
      </c>
      <c r="I1084" s="63">
        <v>0</v>
      </c>
      <c r="J1084" s="63">
        <v>6380000</v>
      </c>
      <c r="K1084" s="63">
        <v>0</v>
      </c>
      <c r="L1084" s="63">
        <v>0</v>
      </c>
      <c r="M1084" s="63">
        <v>0</v>
      </c>
      <c r="N1084" s="63">
        <f t="shared" si="64"/>
        <v>6380000</v>
      </c>
      <c r="O1084" s="61">
        <v>6380000</v>
      </c>
      <c r="P1084" s="84">
        <f t="shared" si="65"/>
        <v>0</v>
      </c>
      <c r="Q1084" s="84">
        <f t="shared" si="66"/>
        <v>0</v>
      </c>
      <c r="R1084" s="84">
        <f t="shared" si="67"/>
        <v>0</v>
      </c>
      <c r="S1084" s="63"/>
    </row>
    <row r="1085" spans="1:19" ht="12.75" customHeight="1">
      <c r="A1085" s="14">
        <v>1078</v>
      </c>
      <c r="B1085" s="14" t="s">
        <v>7355</v>
      </c>
      <c r="C1085" s="16" t="s">
        <v>7356</v>
      </c>
      <c r="D1085" s="16" t="s">
        <v>1144</v>
      </c>
      <c r="E1085" s="14" t="s">
        <v>7352</v>
      </c>
      <c r="F1085" s="14" t="s">
        <v>32</v>
      </c>
      <c r="G1085" s="83">
        <v>21</v>
      </c>
      <c r="H1085" s="83">
        <v>0</v>
      </c>
      <c r="I1085" s="83">
        <v>0</v>
      </c>
      <c r="J1085" s="83">
        <v>6090000</v>
      </c>
      <c r="K1085" s="83">
        <v>0</v>
      </c>
      <c r="L1085" s="83">
        <v>0</v>
      </c>
      <c r="M1085" s="83">
        <v>0</v>
      </c>
      <c r="N1085" s="83">
        <f t="shared" si="64"/>
        <v>6090000</v>
      </c>
      <c r="O1085" s="61">
        <v>6090000</v>
      </c>
      <c r="P1085" s="84">
        <f t="shared" si="65"/>
        <v>0</v>
      </c>
      <c r="Q1085" s="84">
        <f t="shared" si="66"/>
        <v>0</v>
      </c>
      <c r="R1085" s="84">
        <f t="shared" si="67"/>
        <v>0</v>
      </c>
      <c r="S1085" s="83"/>
    </row>
    <row r="1086" spans="1:19" ht="12.75" customHeight="1">
      <c r="A1086" s="14">
        <v>1079</v>
      </c>
      <c r="B1086" s="14" t="s">
        <v>7357</v>
      </c>
      <c r="C1086" s="16" t="s">
        <v>1119</v>
      </c>
      <c r="D1086" s="16" t="s">
        <v>903</v>
      </c>
      <c r="E1086" s="14" t="s">
        <v>7352</v>
      </c>
      <c r="F1086" s="14" t="s">
        <v>204</v>
      </c>
      <c r="G1086" s="83">
        <v>20</v>
      </c>
      <c r="H1086" s="83">
        <v>0</v>
      </c>
      <c r="I1086" s="83">
        <v>0</v>
      </c>
      <c r="J1086" s="83">
        <v>5800000</v>
      </c>
      <c r="K1086" s="83">
        <v>0</v>
      </c>
      <c r="L1086" s="83">
        <v>0</v>
      </c>
      <c r="M1086" s="83">
        <f>G1086*290000</f>
        <v>5800000</v>
      </c>
      <c r="N1086" s="83">
        <f t="shared" si="64"/>
        <v>5800000</v>
      </c>
      <c r="O1086" s="61">
        <v>5800000</v>
      </c>
      <c r="P1086" s="84">
        <f t="shared" si="65"/>
        <v>0</v>
      </c>
      <c r="Q1086" s="84">
        <f t="shared" si="66"/>
        <v>0</v>
      </c>
      <c r="R1086" s="84">
        <f t="shared" si="67"/>
        <v>0</v>
      </c>
      <c r="S1086" s="83"/>
    </row>
    <row r="1087" spans="1:19" ht="12.75" customHeight="1">
      <c r="A1087" s="14">
        <v>1080</v>
      </c>
      <c r="B1087" s="14" t="s">
        <v>7358</v>
      </c>
      <c r="C1087" s="16" t="s">
        <v>1525</v>
      </c>
      <c r="D1087" s="16" t="s">
        <v>484</v>
      </c>
      <c r="E1087" s="14" t="s">
        <v>7352</v>
      </c>
      <c r="F1087" s="14" t="s">
        <v>32</v>
      </c>
      <c r="G1087" s="83">
        <v>20</v>
      </c>
      <c r="H1087" s="83">
        <v>0</v>
      </c>
      <c r="I1087" s="83">
        <v>0</v>
      </c>
      <c r="J1087" s="83">
        <v>5800000</v>
      </c>
      <c r="K1087" s="83">
        <v>0</v>
      </c>
      <c r="L1087" s="83">
        <v>0</v>
      </c>
      <c r="M1087" s="83">
        <v>0</v>
      </c>
      <c r="N1087" s="83">
        <f t="shared" si="64"/>
        <v>5800000</v>
      </c>
      <c r="O1087" s="61">
        <v>5800000</v>
      </c>
      <c r="P1087" s="84">
        <f t="shared" si="65"/>
        <v>0</v>
      </c>
      <c r="Q1087" s="84">
        <f t="shared" si="66"/>
        <v>0</v>
      </c>
      <c r="R1087" s="84">
        <f t="shared" si="67"/>
        <v>0</v>
      </c>
      <c r="S1087" s="83"/>
    </row>
    <row r="1088" spans="1:19" ht="12.75" customHeight="1">
      <c r="A1088" s="14">
        <v>1081</v>
      </c>
      <c r="B1088" s="14" t="s">
        <v>7359</v>
      </c>
      <c r="C1088" s="16" t="s">
        <v>1186</v>
      </c>
      <c r="D1088" s="16" t="s">
        <v>192</v>
      </c>
      <c r="E1088" s="14" t="s">
        <v>7352</v>
      </c>
      <c r="F1088" s="14" t="s">
        <v>32</v>
      </c>
      <c r="G1088" s="83">
        <v>20</v>
      </c>
      <c r="H1088" s="83">
        <v>0</v>
      </c>
      <c r="I1088" s="83">
        <v>0</v>
      </c>
      <c r="J1088" s="83">
        <v>5800000</v>
      </c>
      <c r="K1088" s="83">
        <v>0</v>
      </c>
      <c r="L1088" s="83">
        <v>0</v>
      </c>
      <c r="M1088" s="83">
        <v>0</v>
      </c>
      <c r="N1088" s="83">
        <f t="shared" si="64"/>
        <v>5800000</v>
      </c>
      <c r="O1088" s="61">
        <v>5800000</v>
      </c>
      <c r="P1088" s="84">
        <f t="shared" si="65"/>
        <v>0</v>
      </c>
      <c r="Q1088" s="84">
        <f t="shared" si="66"/>
        <v>0</v>
      </c>
      <c r="R1088" s="84">
        <f t="shared" si="67"/>
        <v>0</v>
      </c>
      <c r="S1088" s="83"/>
    </row>
    <row r="1089" spans="1:19">
      <c r="A1089" s="14">
        <v>1082</v>
      </c>
      <c r="B1089" s="14" t="s">
        <v>7360</v>
      </c>
      <c r="C1089" s="16" t="s">
        <v>2559</v>
      </c>
      <c r="D1089" s="16" t="s">
        <v>412</v>
      </c>
      <c r="E1089" s="14" t="s">
        <v>7352</v>
      </c>
      <c r="F1089" s="14" t="s">
        <v>32</v>
      </c>
      <c r="G1089" s="83">
        <v>18</v>
      </c>
      <c r="H1089" s="83">
        <v>0</v>
      </c>
      <c r="I1089" s="83">
        <v>0</v>
      </c>
      <c r="J1089" s="83">
        <v>5220000</v>
      </c>
      <c r="K1089" s="83">
        <v>0</v>
      </c>
      <c r="L1089" s="83">
        <v>0</v>
      </c>
      <c r="M1089" s="83">
        <v>0</v>
      </c>
      <c r="N1089" s="83">
        <f t="shared" si="64"/>
        <v>5220000</v>
      </c>
      <c r="O1089" s="61">
        <v>0</v>
      </c>
      <c r="P1089" s="84">
        <f t="shared" si="65"/>
        <v>5220000</v>
      </c>
      <c r="Q1089" s="84">
        <f t="shared" si="66"/>
        <v>0</v>
      </c>
      <c r="R1089" s="84">
        <f t="shared" si="67"/>
        <v>5220000</v>
      </c>
      <c r="S1089" s="83"/>
    </row>
    <row r="1090" spans="1:19" ht="12.75" customHeight="1">
      <c r="A1090" s="14">
        <v>1083</v>
      </c>
      <c r="B1090" s="14" t="s">
        <v>7361</v>
      </c>
      <c r="C1090" s="16" t="s">
        <v>3784</v>
      </c>
      <c r="D1090" s="16" t="s">
        <v>84</v>
      </c>
      <c r="E1090" s="14" t="s">
        <v>7352</v>
      </c>
      <c r="F1090" s="14" t="s">
        <v>32</v>
      </c>
      <c r="G1090" s="83">
        <v>20</v>
      </c>
      <c r="H1090" s="83">
        <v>0</v>
      </c>
      <c r="I1090" s="83">
        <v>0</v>
      </c>
      <c r="J1090" s="83">
        <v>5800000</v>
      </c>
      <c r="K1090" s="83">
        <v>0</v>
      </c>
      <c r="L1090" s="83">
        <v>0</v>
      </c>
      <c r="M1090" s="83">
        <v>0</v>
      </c>
      <c r="N1090" s="83">
        <f t="shared" si="64"/>
        <v>5800000</v>
      </c>
      <c r="O1090" s="61">
        <v>5800000</v>
      </c>
      <c r="P1090" s="84">
        <f t="shared" si="65"/>
        <v>0</v>
      </c>
      <c r="Q1090" s="84">
        <f t="shared" si="66"/>
        <v>0</v>
      </c>
      <c r="R1090" s="84">
        <f t="shared" si="67"/>
        <v>0</v>
      </c>
      <c r="S1090" s="83"/>
    </row>
    <row r="1091" spans="1:19" ht="12.75" customHeight="1">
      <c r="A1091" s="14">
        <v>1084</v>
      </c>
      <c r="B1091" s="14" t="s">
        <v>7362</v>
      </c>
      <c r="C1091" s="16" t="s">
        <v>180</v>
      </c>
      <c r="D1091" s="16" t="s">
        <v>67</v>
      </c>
      <c r="E1091" s="14" t="s">
        <v>7352</v>
      </c>
      <c r="F1091" s="14" t="s">
        <v>32</v>
      </c>
      <c r="G1091" s="83">
        <v>20</v>
      </c>
      <c r="H1091" s="83">
        <v>0</v>
      </c>
      <c r="I1091" s="83">
        <v>0</v>
      </c>
      <c r="J1091" s="83">
        <v>5800000</v>
      </c>
      <c r="K1091" s="83">
        <v>0</v>
      </c>
      <c r="L1091" s="83">
        <v>0</v>
      </c>
      <c r="M1091" s="83">
        <v>0</v>
      </c>
      <c r="N1091" s="83">
        <f t="shared" si="64"/>
        <v>5800000</v>
      </c>
      <c r="O1091" s="61">
        <v>5800000</v>
      </c>
      <c r="P1091" s="84">
        <f t="shared" si="65"/>
        <v>0</v>
      </c>
      <c r="Q1091" s="84">
        <f t="shared" si="66"/>
        <v>0</v>
      </c>
      <c r="R1091" s="84">
        <f t="shared" si="67"/>
        <v>0</v>
      </c>
      <c r="S1091" s="83"/>
    </row>
    <row r="1092" spans="1:19" ht="12.75" customHeight="1">
      <c r="A1092" s="14">
        <v>1085</v>
      </c>
      <c r="B1092" s="14" t="s">
        <v>7363</v>
      </c>
      <c r="C1092" s="16" t="s">
        <v>1249</v>
      </c>
      <c r="D1092" s="16" t="s">
        <v>335</v>
      </c>
      <c r="E1092" s="14" t="s">
        <v>7352</v>
      </c>
      <c r="F1092" s="14" t="s">
        <v>32</v>
      </c>
      <c r="G1092" s="83">
        <v>20</v>
      </c>
      <c r="H1092" s="83">
        <v>0</v>
      </c>
      <c r="I1092" s="83">
        <v>0</v>
      </c>
      <c r="J1092" s="83">
        <v>5800000</v>
      </c>
      <c r="K1092" s="83">
        <v>0</v>
      </c>
      <c r="L1092" s="83">
        <v>0</v>
      </c>
      <c r="M1092" s="83">
        <v>0</v>
      </c>
      <c r="N1092" s="83">
        <f t="shared" si="64"/>
        <v>5800000</v>
      </c>
      <c r="O1092" s="61">
        <v>5800000</v>
      </c>
      <c r="P1092" s="84">
        <f t="shared" si="65"/>
        <v>0</v>
      </c>
      <c r="Q1092" s="84">
        <f t="shared" si="66"/>
        <v>0</v>
      </c>
      <c r="R1092" s="84">
        <f t="shared" si="67"/>
        <v>0</v>
      </c>
      <c r="S1092" s="83"/>
    </row>
    <row r="1093" spans="1:19" ht="12.75" customHeight="1">
      <c r="A1093" s="14">
        <v>1086</v>
      </c>
      <c r="B1093" s="14" t="s">
        <v>7364</v>
      </c>
      <c r="C1093" s="16" t="s">
        <v>2430</v>
      </c>
      <c r="D1093" s="16" t="s">
        <v>132</v>
      </c>
      <c r="E1093" s="14" t="s">
        <v>7352</v>
      </c>
      <c r="F1093" s="14" t="s">
        <v>32</v>
      </c>
      <c r="G1093" s="83">
        <v>20</v>
      </c>
      <c r="H1093" s="83">
        <v>0</v>
      </c>
      <c r="I1093" s="83">
        <v>0</v>
      </c>
      <c r="J1093" s="83">
        <v>5800000</v>
      </c>
      <c r="K1093" s="83">
        <v>0</v>
      </c>
      <c r="L1093" s="83">
        <v>0</v>
      </c>
      <c r="M1093" s="83">
        <v>0</v>
      </c>
      <c r="N1093" s="83">
        <f t="shared" si="64"/>
        <v>5800000</v>
      </c>
      <c r="O1093" s="61">
        <v>5800000</v>
      </c>
      <c r="P1093" s="84">
        <f t="shared" si="65"/>
        <v>0</v>
      </c>
      <c r="Q1093" s="84">
        <f t="shared" si="66"/>
        <v>0</v>
      </c>
      <c r="R1093" s="84">
        <f t="shared" si="67"/>
        <v>0</v>
      </c>
      <c r="S1093" s="83"/>
    </row>
    <row r="1094" spans="1:19" ht="12.75" customHeight="1">
      <c r="A1094" s="14">
        <v>1087</v>
      </c>
      <c r="B1094" s="14" t="s">
        <v>7365</v>
      </c>
      <c r="C1094" s="16" t="s">
        <v>4747</v>
      </c>
      <c r="D1094" s="16" t="s">
        <v>661</v>
      </c>
      <c r="E1094" s="14" t="s">
        <v>7352</v>
      </c>
      <c r="F1094" s="14" t="s">
        <v>32</v>
      </c>
      <c r="G1094" s="83">
        <v>16</v>
      </c>
      <c r="H1094" s="83">
        <v>0</v>
      </c>
      <c r="I1094" s="83">
        <v>0</v>
      </c>
      <c r="J1094" s="83">
        <v>4640000</v>
      </c>
      <c r="K1094" s="83">
        <v>0</v>
      </c>
      <c r="L1094" s="83">
        <v>0</v>
      </c>
      <c r="M1094" s="83">
        <v>0</v>
      </c>
      <c r="N1094" s="83">
        <f t="shared" si="64"/>
        <v>4640000</v>
      </c>
      <c r="O1094" s="61">
        <v>4640000</v>
      </c>
      <c r="P1094" s="84">
        <f t="shared" si="65"/>
        <v>0</v>
      </c>
      <c r="Q1094" s="84">
        <f t="shared" si="66"/>
        <v>0</v>
      </c>
      <c r="R1094" s="84">
        <f t="shared" si="67"/>
        <v>0</v>
      </c>
      <c r="S1094" s="83"/>
    </row>
    <row r="1095" spans="1:19" ht="12.75" customHeight="1">
      <c r="A1095" s="14">
        <v>1088</v>
      </c>
      <c r="B1095" s="14" t="s">
        <v>7366</v>
      </c>
      <c r="C1095" s="16" t="s">
        <v>448</v>
      </c>
      <c r="D1095" s="16" t="s">
        <v>67</v>
      </c>
      <c r="E1095" s="14" t="s">
        <v>7352</v>
      </c>
      <c r="F1095" s="14" t="s">
        <v>32</v>
      </c>
      <c r="G1095" s="83">
        <v>20</v>
      </c>
      <c r="H1095" s="83">
        <v>0</v>
      </c>
      <c r="I1095" s="83">
        <v>0</v>
      </c>
      <c r="J1095" s="83">
        <v>5800000</v>
      </c>
      <c r="K1095" s="83">
        <v>0</v>
      </c>
      <c r="L1095" s="83">
        <v>0</v>
      </c>
      <c r="M1095" s="83">
        <v>0</v>
      </c>
      <c r="N1095" s="83">
        <f t="shared" si="64"/>
        <v>5800000</v>
      </c>
      <c r="O1095" s="61">
        <v>5800000</v>
      </c>
      <c r="P1095" s="84">
        <f t="shared" si="65"/>
        <v>0</v>
      </c>
      <c r="Q1095" s="84">
        <f t="shared" si="66"/>
        <v>0</v>
      </c>
      <c r="R1095" s="84">
        <f t="shared" si="67"/>
        <v>0</v>
      </c>
      <c r="S1095" s="83"/>
    </row>
    <row r="1096" spans="1:19" ht="12.75" customHeight="1">
      <c r="A1096" s="14">
        <v>1089</v>
      </c>
      <c r="B1096" s="14" t="s">
        <v>7367</v>
      </c>
      <c r="C1096" s="16" t="s">
        <v>7368</v>
      </c>
      <c r="D1096" s="16" t="s">
        <v>70</v>
      </c>
      <c r="E1096" s="14" t="s">
        <v>7352</v>
      </c>
      <c r="F1096" s="14" t="s">
        <v>32</v>
      </c>
      <c r="G1096" s="83">
        <v>20</v>
      </c>
      <c r="H1096" s="83">
        <v>0</v>
      </c>
      <c r="I1096" s="83">
        <v>0</v>
      </c>
      <c r="J1096" s="83">
        <v>5800000</v>
      </c>
      <c r="K1096" s="83">
        <v>0</v>
      </c>
      <c r="L1096" s="83">
        <v>0</v>
      </c>
      <c r="M1096" s="83">
        <v>0</v>
      </c>
      <c r="N1096" s="83">
        <f t="shared" si="64"/>
        <v>5800000</v>
      </c>
      <c r="O1096" s="61">
        <v>5800000</v>
      </c>
      <c r="P1096" s="84">
        <f t="shared" si="65"/>
        <v>0</v>
      </c>
      <c r="Q1096" s="84">
        <f t="shared" si="66"/>
        <v>0</v>
      </c>
      <c r="R1096" s="84">
        <f t="shared" si="67"/>
        <v>0</v>
      </c>
      <c r="S1096" s="83"/>
    </row>
    <row r="1097" spans="1:19" ht="12.75" customHeight="1">
      <c r="A1097" s="14">
        <v>1090</v>
      </c>
      <c r="B1097" s="14" t="s">
        <v>7369</v>
      </c>
      <c r="C1097" s="16" t="s">
        <v>137</v>
      </c>
      <c r="D1097" s="16" t="s">
        <v>835</v>
      </c>
      <c r="E1097" s="14" t="s">
        <v>7352</v>
      </c>
      <c r="F1097" s="14" t="s">
        <v>32</v>
      </c>
      <c r="G1097" s="83">
        <v>20</v>
      </c>
      <c r="H1097" s="83">
        <v>0</v>
      </c>
      <c r="I1097" s="83">
        <v>0</v>
      </c>
      <c r="J1097" s="83">
        <v>5800000</v>
      </c>
      <c r="K1097" s="83">
        <v>0</v>
      </c>
      <c r="L1097" s="83">
        <v>0</v>
      </c>
      <c r="M1097" s="83">
        <v>0</v>
      </c>
      <c r="N1097" s="83">
        <f t="shared" ref="N1097:N1160" si="68">J1097+K1097+L1097</f>
        <v>5800000</v>
      </c>
      <c r="O1097" s="61">
        <v>5800000</v>
      </c>
      <c r="P1097" s="84">
        <f t="shared" ref="P1097:P1160" si="69">N1097-O1097</f>
        <v>0</v>
      </c>
      <c r="Q1097" s="84">
        <f t="shared" ref="Q1097:Q1160" si="70">IF(N1097-O1097&lt;0,O1097-N1097,0)</f>
        <v>0</v>
      </c>
      <c r="R1097" s="84">
        <f t="shared" ref="R1097:R1160" si="71">IF(N1097-O1097&gt;0,N1097-O1097,0)</f>
        <v>0</v>
      </c>
      <c r="S1097" s="83"/>
    </row>
    <row r="1098" spans="1:19" ht="12.75" customHeight="1">
      <c r="A1098" s="14">
        <v>1091</v>
      </c>
      <c r="B1098" s="14" t="s">
        <v>7370</v>
      </c>
      <c r="C1098" s="16" t="s">
        <v>7371</v>
      </c>
      <c r="D1098" s="16" t="s">
        <v>1783</v>
      </c>
      <c r="E1098" s="14" t="s">
        <v>7352</v>
      </c>
      <c r="F1098" s="14" t="s">
        <v>64</v>
      </c>
      <c r="G1098" s="83">
        <v>18</v>
      </c>
      <c r="H1098" s="83">
        <v>0</v>
      </c>
      <c r="I1098" s="83">
        <v>0</v>
      </c>
      <c r="J1098" s="83">
        <v>5220000</v>
      </c>
      <c r="K1098" s="83">
        <v>0</v>
      </c>
      <c r="L1098" s="83">
        <v>0</v>
      </c>
      <c r="M1098" s="83">
        <f>G1098*290000*0.7</f>
        <v>3654000</v>
      </c>
      <c r="N1098" s="83">
        <f t="shared" si="68"/>
        <v>5220000</v>
      </c>
      <c r="O1098" s="61">
        <v>5220000</v>
      </c>
      <c r="P1098" s="84">
        <f t="shared" si="69"/>
        <v>0</v>
      </c>
      <c r="Q1098" s="84">
        <f t="shared" si="70"/>
        <v>0</v>
      </c>
      <c r="R1098" s="84">
        <f t="shared" si="71"/>
        <v>0</v>
      </c>
      <c r="S1098" s="83"/>
    </row>
    <row r="1099" spans="1:19" ht="12.75" customHeight="1">
      <c r="A1099" s="14">
        <v>1092</v>
      </c>
      <c r="B1099" s="14" t="s">
        <v>7372</v>
      </c>
      <c r="C1099" s="16" t="s">
        <v>458</v>
      </c>
      <c r="D1099" s="16" t="s">
        <v>84</v>
      </c>
      <c r="E1099" s="14" t="s">
        <v>7352</v>
      </c>
      <c r="F1099" s="14" t="s">
        <v>64</v>
      </c>
      <c r="G1099" s="83">
        <v>20</v>
      </c>
      <c r="H1099" s="83">
        <v>0</v>
      </c>
      <c r="I1099" s="83">
        <v>0</v>
      </c>
      <c r="J1099" s="83">
        <v>5800000</v>
      </c>
      <c r="K1099" s="83">
        <v>0</v>
      </c>
      <c r="L1099" s="83">
        <v>0</v>
      </c>
      <c r="M1099" s="83">
        <f>G1099*290000*0.7</f>
        <v>4059999.9999999995</v>
      </c>
      <c r="N1099" s="83">
        <f t="shared" si="68"/>
        <v>5800000</v>
      </c>
      <c r="O1099" s="61">
        <v>5800000</v>
      </c>
      <c r="P1099" s="84">
        <f t="shared" si="69"/>
        <v>0</v>
      </c>
      <c r="Q1099" s="84">
        <f t="shared" si="70"/>
        <v>0</v>
      </c>
      <c r="R1099" s="84">
        <f t="shared" si="71"/>
        <v>0</v>
      </c>
      <c r="S1099" s="83"/>
    </row>
    <row r="1100" spans="1:19" ht="12.75" customHeight="1">
      <c r="A1100" s="14">
        <v>1093</v>
      </c>
      <c r="B1100" s="14" t="s">
        <v>7373</v>
      </c>
      <c r="C1100" s="16" t="s">
        <v>137</v>
      </c>
      <c r="D1100" s="16" t="s">
        <v>2008</v>
      </c>
      <c r="E1100" s="14" t="s">
        <v>7352</v>
      </c>
      <c r="F1100" s="14" t="s">
        <v>204</v>
      </c>
      <c r="G1100" s="83">
        <v>20</v>
      </c>
      <c r="H1100" s="83">
        <v>0</v>
      </c>
      <c r="I1100" s="83">
        <v>0</v>
      </c>
      <c r="J1100" s="83">
        <v>5800000</v>
      </c>
      <c r="K1100" s="83">
        <v>0</v>
      </c>
      <c r="L1100" s="83">
        <v>0</v>
      </c>
      <c r="M1100" s="83">
        <f>G1100*290000</f>
        <v>5800000</v>
      </c>
      <c r="N1100" s="83">
        <f t="shared" si="68"/>
        <v>5800000</v>
      </c>
      <c r="O1100" s="61">
        <v>5800000</v>
      </c>
      <c r="P1100" s="84">
        <f t="shared" si="69"/>
        <v>0</v>
      </c>
      <c r="Q1100" s="84">
        <f t="shared" si="70"/>
        <v>0</v>
      </c>
      <c r="R1100" s="84">
        <f t="shared" si="71"/>
        <v>0</v>
      </c>
      <c r="S1100" s="83"/>
    </row>
    <row r="1101" spans="1:19" ht="12.75" customHeight="1">
      <c r="A1101" s="14">
        <v>1094</v>
      </c>
      <c r="B1101" s="14" t="s">
        <v>7374</v>
      </c>
      <c r="C1101" s="16" t="s">
        <v>277</v>
      </c>
      <c r="D1101" s="16" t="s">
        <v>477</v>
      </c>
      <c r="E1101" s="14" t="s">
        <v>7352</v>
      </c>
      <c r="F1101" s="14" t="s">
        <v>32</v>
      </c>
      <c r="G1101" s="83">
        <v>20</v>
      </c>
      <c r="H1101" s="83">
        <v>0</v>
      </c>
      <c r="I1101" s="83">
        <v>0</v>
      </c>
      <c r="J1101" s="83">
        <v>5800000</v>
      </c>
      <c r="K1101" s="83">
        <v>0</v>
      </c>
      <c r="L1101" s="83">
        <v>0</v>
      </c>
      <c r="M1101" s="83">
        <v>0</v>
      </c>
      <c r="N1101" s="83">
        <f t="shared" si="68"/>
        <v>5800000</v>
      </c>
      <c r="O1101" s="61">
        <v>5800000</v>
      </c>
      <c r="P1101" s="84">
        <f t="shared" si="69"/>
        <v>0</v>
      </c>
      <c r="Q1101" s="84">
        <f t="shared" si="70"/>
        <v>0</v>
      </c>
      <c r="R1101" s="84">
        <f t="shared" si="71"/>
        <v>0</v>
      </c>
      <c r="S1101" s="83"/>
    </row>
    <row r="1102" spans="1:19" ht="12.75" customHeight="1">
      <c r="A1102" s="14">
        <v>1095</v>
      </c>
      <c r="B1102" s="14" t="s">
        <v>7375</v>
      </c>
      <c r="C1102" s="16" t="s">
        <v>7376</v>
      </c>
      <c r="D1102" s="16" t="s">
        <v>275</v>
      </c>
      <c r="E1102" s="14" t="s">
        <v>7352</v>
      </c>
      <c r="F1102" s="14" t="s">
        <v>64</v>
      </c>
      <c r="G1102" s="83">
        <v>21</v>
      </c>
      <c r="H1102" s="83">
        <v>0</v>
      </c>
      <c r="I1102" s="83">
        <v>0</v>
      </c>
      <c r="J1102" s="83">
        <v>6090000</v>
      </c>
      <c r="K1102" s="83">
        <v>0</v>
      </c>
      <c r="L1102" s="83">
        <v>0</v>
      </c>
      <c r="M1102" s="83">
        <f>G1102*290000*0.7</f>
        <v>4263000</v>
      </c>
      <c r="N1102" s="83">
        <f t="shared" si="68"/>
        <v>6090000</v>
      </c>
      <c r="O1102" s="61">
        <v>6090000</v>
      </c>
      <c r="P1102" s="84">
        <f t="shared" si="69"/>
        <v>0</v>
      </c>
      <c r="Q1102" s="84">
        <f t="shared" si="70"/>
        <v>0</v>
      </c>
      <c r="R1102" s="84">
        <f t="shared" si="71"/>
        <v>0</v>
      </c>
      <c r="S1102" s="83"/>
    </row>
    <row r="1103" spans="1:19">
      <c r="A1103" s="14">
        <v>1096</v>
      </c>
      <c r="B1103" s="14" t="s">
        <v>7377</v>
      </c>
      <c r="C1103" s="16" t="s">
        <v>927</v>
      </c>
      <c r="D1103" s="16" t="s">
        <v>107</v>
      </c>
      <c r="E1103" s="14" t="s">
        <v>7352</v>
      </c>
      <c r="F1103" s="14" t="s">
        <v>32</v>
      </c>
      <c r="G1103" s="83">
        <v>22</v>
      </c>
      <c r="H1103" s="83">
        <v>0</v>
      </c>
      <c r="I1103" s="83">
        <v>0</v>
      </c>
      <c r="J1103" s="83">
        <v>6380000</v>
      </c>
      <c r="K1103" s="83">
        <v>0</v>
      </c>
      <c r="L1103" s="83">
        <v>0</v>
      </c>
      <c r="M1103" s="83">
        <v>0</v>
      </c>
      <c r="N1103" s="83">
        <f t="shared" si="68"/>
        <v>6380000</v>
      </c>
      <c r="O1103" s="61">
        <v>5720000</v>
      </c>
      <c r="P1103" s="84">
        <f t="shared" si="69"/>
        <v>660000</v>
      </c>
      <c r="Q1103" s="84">
        <f t="shared" si="70"/>
        <v>0</v>
      </c>
      <c r="R1103" s="84">
        <f t="shared" si="71"/>
        <v>660000</v>
      </c>
      <c r="S1103" s="83"/>
    </row>
    <row r="1104" spans="1:19" ht="12.75" customHeight="1">
      <c r="A1104" s="14">
        <v>1097</v>
      </c>
      <c r="B1104" s="14" t="s">
        <v>7378</v>
      </c>
      <c r="C1104" s="16" t="s">
        <v>1370</v>
      </c>
      <c r="D1104" s="16" t="s">
        <v>304</v>
      </c>
      <c r="E1104" s="14" t="s">
        <v>7352</v>
      </c>
      <c r="F1104" s="14" t="s">
        <v>32</v>
      </c>
      <c r="G1104" s="83">
        <v>20</v>
      </c>
      <c r="H1104" s="83">
        <v>0</v>
      </c>
      <c r="I1104" s="83">
        <v>0</v>
      </c>
      <c r="J1104" s="83">
        <v>5800000</v>
      </c>
      <c r="K1104" s="83">
        <v>0</v>
      </c>
      <c r="L1104" s="83">
        <v>0</v>
      </c>
      <c r="M1104" s="83">
        <v>0</v>
      </c>
      <c r="N1104" s="83">
        <f t="shared" si="68"/>
        <v>5800000</v>
      </c>
      <c r="O1104" s="61">
        <v>5800000</v>
      </c>
      <c r="P1104" s="84">
        <f t="shared" si="69"/>
        <v>0</v>
      </c>
      <c r="Q1104" s="84">
        <f t="shared" si="70"/>
        <v>0</v>
      </c>
      <c r="R1104" s="84">
        <f t="shared" si="71"/>
        <v>0</v>
      </c>
      <c r="S1104" s="83"/>
    </row>
    <row r="1105" spans="1:19" ht="12.75" customHeight="1">
      <c r="A1105" s="14">
        <v>1098</v>
      </c>
      <c r="B1105" s="14" t="s">
        <v>7379</v>
      </c>
      <c r="C1105" s="16" t="s">
        <v>1458</v>
      </c>
      <c r="D1105" s="16" t="s">
        <v>272</v>
      </c>
      <c r="E1105" s="14" t="s">
        <v>7352</v>
      </c>
      <c r="F1105" s="14" t="s">
        <v>64</v>
      </c>
      <c r="G1105" s="83">
        <v>20</v>
      </c>
      <c r="H1105" s="83">
        <v>0</v>
      </c>
      <c r="I1105" s="83">
        <v>0</v>
      </c>
      <c r="J1105" s="83">
        <v>5800000</v>
      </c>
      <c r="K1105" s="83">
        <v>0</v>
      </c>
      <c r="L1105" s="83">
        <v>0</v>
      </c>
      <c r="M1105" s="83">
        <f>G1105*290000*0.7</f>
        <v>4059999.9999999995</v>
      </c>
      <c r="N1105" s="83">
        <f t="shared" si="68"/>
        <v>5800000</v>
      </c>
      <c r="O1105" s="61">
        <v>5800000</v>
      </c>
      <c r="P1105" s="84">
        <f t="shared" si="69"/>
        <v>0</v>
      </c>
      <c r="Q1105" s="84">
        <f t="shared" si="70"/>
        <v>0</v>
      </c>
      <c r="R1105" s="84">
        <f t="shared" si="71"/>
        <v>0</v>
      </c>
      <c r="S1105" s="83"/>
    </row>
    <row r="1106" spans="1:19" ht="12.75" customHeight="1">
      <c r="A1106" s="14">
        <v>1099</v>
      </c>
      <c r="B1106" s="14" t="s">
        <v>7380</v>
      </c>
      <c r="C1106" s="16" t="s">
        <v>29</v>
      </c>
      <c r="D1106" s="16" t="s">
        <v>696</v>
      </c>
      <c r="E1106" s="14" t="s">
        <v>7352</v>
      </c>
      <c r="F1106" s="14" t="s">
        <v>32</v>
      </c>
      <c r="G1106" s="83">
        <v>20</v>
      </c>
      <c r="H1106" s="83">
        <v>0</v>
      </c>
      <c r="I1106" s="83">
        <v>0</v>
      </c>
      <c r="J1106" s="83">
        <v>5800000</v>
      </c>
      <c r="K1106" s="83">
        <v>0</v>
      </c>
      <c r="L1106" s="83">
        <v>0</v>
      </c>
      <c r="M1106" s="83">
        <v>0</v>
      </c>
      <c r="N1106" s="83">
        <f t="shared" si="68"/>
        <v>5800000</v>
      </c>
      <c r="O1106" s="61">
        <v>5800000</v>
      </c>
      <c r="P1106" s="84">
        <f t="shared" si="69"/>
        <v>0</v>
      </c>
      <c r="Q1106" s="84">
        <f t="shared" si="70"/>
        <v>0</v>
      </c>
      <c r="R1106" s="84">
        <f t="shared" si="71"/>
        <v>0</v>
      </c>
      <c r="S1106" s="83"/>
    </row>
    <row r="1107" spans="1:19" ht="12.75" customHeight="1">
      <c r="A1107" s="14">
        <v>1100</v>
      </c>
      <c r="B1107" s="14" t="s">
        <v>7381</v>
      </c>
      <c r="C1107" s="16" t="s">
        <v>1931</v>
      </c>
      <c r="D1107" s="16" t="s">
        <v>84</v>
      </c>
      <c r="E1107" s="14" t="s">
        <v>7352</v>
      </c>
      <c r="F1107" s="14" t="s">
        <v>32</v>
      </c>
      <c r="G1107" s="83">
        <v>16</v>
      </c>
      <c r="H1107" s="83">
        <v>0</v>
      </c>
      <c r="I1107" s="83">
        <v>0</v>
      </c>
      <c r="J1107" s="83">
        <v>4640000</v>
      </c>
      <c r="K1107" s="83">
        <v>0</v>
      </c>
      <c r="L1107" s="83">
        <v>0</v>
      </c>
      <c r="M1107" s="83">
        <v>0</v>
      </c>
      <c r="N1107" s="83">
        <f t="shared" si="68"/>
        <v>4640000</v>
      </c>
      <c r="O1107" s="61">
        <v>4640000</v>
      </c>
      <c r="P1107" s="84">
        <f t="shared" si="69"/>
        <v>0</v>
      </c>
      <c r="Q1107" s="84">
        <f t="shared" si="70"/>
        <v>0</v>
      </c>
      <c r="R1107" s="84">
        <f t="shared" si="71"/>
        <v>0</v>
      </c>
      <c r="S1107" s="83"/>
    </row>
    <row r="1108" spans="1:19" ht="12.75" customHeight="1">
      <c r="A1108" s="14">
        <v>1101</v>
      </c>
      <c r="B1108" s="14" t="s">
        <v>7382</v>
      </c>
      <c r="C1108" s="16" t="s">
        <v>1492</v>
      </c>
      <c r="D1108" s="16" t="s">
        <v>1407</v>
      </c>
      <c r="E1108" s="14" t="s">
        <v>7352</v>
      </c>
      <c r="F1108" s="14" t="s">
        <v>32</v>
      </c>
      <c r="G1108" s="83">
        <v>18</v>
      </c>
      <c r="H1108" s="83">
        <v>4</v>
      </c>
      <c r="I1108" s="83">
        <v>0</v>
      </c>
      <c r="J1108" s="83">
        <v>5220000</v>
      </c>
      <c r="K1108" s="83">
        <v>1160000</v>
      </c>
      <c r="L1108" s="83">
        <v>0</v>
      </c>
      <c r="M1108" s="83">
        <v>0</v>
      </c>
      <c r="N1108" s="83">
        <f t="shared" si="68"/>
        <v>6380000</v>
      </c>
      <c r="O1108" s="61">
        <v>6380000</v>
      </c>
      <c r="P1108" s="84">
        <f t="shared" si="69"/>
        <v>0</v>
      </c>
      <c r="Q1108" s="84">
        <f t="shared" si="70"/>
        <v>0</v>
      </c>
      <c r="R1108" s="84">
        <f t="shared" si="71"/>
        <v>0</v>
      </c>
      <c r="S1108" s="83"/>
    </row>
    <row r="1109" spans="1:19" ht="12.75" customHeight="1">
      <c r="A1109" s="14">
        <v>1102</v>
      </c>
      <c r="B1109" s="14" t="s">
        <v>7383</v>
      </c>
      <c r="C1109" s="16" t="s">
        <v>1068</v>
      </c>
      <c r="D1109" s="16" t="s">
        <v>2544</v>
      </c>
      <c r="E1109" s="14" t="s">
        <v>7352</v>
      </c>
      <c r="F1109" s="14" t="s">
        <v>32</v>
      </c>
      <c r="G1109" s="83">
        <v>21</v>
      </c>
      <c r="H1109" s="83">
        <v>0</v>
      </c>
      <c r="I1109" s="83">
        <v>0</v>
      </c>
      <c r="J1109" s="83">
        <v>6090000</v>
      </c>
      <c r="K1109" s="83">
        <v>0</v>
      </c>
      <c r="L1109" s="83">
        <v>0</v>
      </c>
      <c r="M1109" s="83">
        <v>0</v>
      </c>
      <c r="N1109" s="83">
        <f t="shared" si="68"/>
        <v>6090000</v>
      </c>
      <c r="O1109" s="61">
        <v>6090000</v>
      </c>
      <c r="P1109" s="84">
        <f t="shared" si="69"/>
        <v>0</v>
      </c>
      <c r="Q1109" s="84">
        <f t="shared" si="70"/>
        <v>0</v>
      </c>
      <c r="R1109" s="84">
        <f t="shared" si="71"/>
        <v>0</v>
      </c>
      <c r="S1109" s="83"/>
    </row>
    <row r="1110" spans="1:19" ht="12.75" customHeight="1">
      <c r="A1110" s="14">
        <v>1103</v>
      </c>
      <c r="B1110" s="14" t="s">
        <v>7384</v>
      </c>
      <c r="C1110" s="16" t="s">
        <v>7385</v>
      </c>
      <c r="D1110" s="16" t="s">
        <v>1693</v>
      </c>
      <c r="E1110" s="14" t="s">
        <v>7352</v>
      </c>
      <c r="F1110" s="14" t="s">
        <v>32</v>
      </c>
      <c r="G1110" s="83">
        <v>21</v>
      </c>
      <c r="H1110" s="83">
        <v>0</v>
      </c>
      <c r="I1110" s="83">
        <v>0</v>
      </c>
      <c r="J1110" s="83">
        <v>6090000</v>
      </c>
      <c r="K1110" s="83">
        <v>0</v>
      </c>
      <c r="L1110" s="83">
        <v>0</v>
      </c>
      <c r="M1110" s="83">
        <v>0</v>
      </c>
      <c r="N1110" s="83">
        <f t="shared" si="68"/>
        <v>6090000</v>
      </c>
      <c r="O1110" s="61">
        <v>6090000</v>
      </c>
      <c r="P1110" s="84">
        <f t="shared" si="69"/>
        <v>0</v>
      </c>
      <c r="Q1110" s="84">
        <f t="shared" si="70"/>
        <v>0</v>
      </c>
      <c r="R1110" s="84">
        <f t="shared" si="71"/>
        <v>0</v>
      </c>
      <c r="S1110" s="83"/>
    </row>
    <row r="1111" spans="1:19" ht="12.75" customHeight="1">
      <c r="A1111" s="14">
        <v>1104</v>
      </c>
      <c r="B1111" s="14" t="s">
        <v>7386</v>
      </c>
      <c r="C1111" s="16" t="s">
        <v>1492</v>
      </c>
      <c r="D1111" s="16" t="s">
        <v>696</v>
      </c>
      <c r="E1111" s="14" t="s">
        <v>7352</v>
      </c>
      <c r="F1111" s="14" t="s">
        <v>32</v>
      </c>
      <c r="G1111" s="83">
        <v>21</v>
      </c>
      <c r="H1111" s="83">
        <v>0</v>
      </c>
      <c r="I1111" s="83">
        <v>0</v>
      </c>
      <c r="J1111" s="83">
        <v>6090000</v>
      </c>
      <c r="K1111" s="83">
        <v>0</v>
      </c>
      <c r="L1111" s="83">
        <v>0</v>
      </c>
      <c r="M1111" s="83">
        <v>0</v>
      </c>
      <c r="N1111" s="83">
        <f t="shared" si="68"/>
        <v>6090000</v>
      </c>
      <c r="O1111" s="61">
        <v>6090000</v>
      </c>
      <c r="P1111" s="84">
        <f t="shared" si="69"/>
        <v>0</v>
      </c>
      <c r="Q1111" s="84">
        <f t="shared" si="70"/>
        <v>0</v>
      </c>
      <c r="R1111" s="84">
        <f t="shared" si="71"/>
        <v>0</v>
      </c>
      <c r="S1111" s="83"/>
    </row>
    <row r="1112" spans="1:19" ht="12.75" customHeight="1">
      <c r="A1112" s="14">
        <v>1105</v>
      </c>
      <c r="B1112" s="14" t="s">
        <v>7387</v>
      </c>
      <c r="C1112" s="16" t="s">
        <v>698</v>
      </c>
      <c r="D1112" s="16" t="s">
        <v>751</v>
      </c>
      <c r="E1112" s="14" t="s">
        <v>7352</v>
      </c>
      <c r="F1112" s="14" t="s">
        <v>32</v>
      </c>
      <c r="G1112" s="83">
        <v>20</v>
      </c>
      <c r="H1112" s="83">
        <v>0</v>
      </c>
      <c r="I1112" s="83">
        <v>0</v>
      </c>
      <c r="J1112" s="83">
        <v>5800000</v>
      </c>
      <c r="K1112" s="83">
        <v>0</v>
      </c>
      <c r="L1112" s="83">
        <v>0</v>
      </c>
      <c r="M1112" s="83">
        <v>0</v>
      </c>
      <c r="N1112" s="83">
        <f t="shared" si="68"/>
        <v>5800000</v>
      </c>
      <c r="O1112" s="61">
        <v>5800000</v>
      </c>
      <c r="P1112" s="84">
        <f t="shared" si="69"/>
        <v>0</v>
      </c>
      <c r="Q1112" s="84">
        <f t="shared" si="70"/>
        <v>0</v>
      </c>
      <c r="R1112" s="84">
        <f t="shared" si="71"/>
        <v>0</v>
      </c>
      <c r="S1112" s="83"/>
    </row>
    <row r="1113" spans="1:19" ht="12.75" customHeight="1">
      <c r="A1113" s="14">
        <v>1106</v>
      </c>
      <c r="B1113" s="14" t="s">
        <v>7388</v>
      </c>
      <c r="C1113" s="16" t="s">
        <v>7389</v>
      </c>
      <c r="D1113" s="16" t="s">
        <v>262</v>
      </c>
      <c r="E1113" s="14" t="s">
        <v>7352</v>
      </c>
      <c r="F1113" s="14" t="s">
        <v>204</v>
      </c>
      <c r="G1113" s="83">
        <v>20</v>
      </c>
      <c r="H1113" s="83">
        <v>0</v>
      </c>
      <c r="I1113" s="83">
        <v>0</v>
      </c>
      <c r="J1113" s="83">
        <v>5800000</v>
      </c>
      <c r="K1113" s="83">
        <v>0</v>
      </c>
      <c r="L1113" s="83">
        <v>0</v>
      </c>
      <c r="M1113" s="83">
        <f>G1113*290000</f>
        <v>5800000</v>
      </c>
      <c r="N1113" s="83">
        <f t="shared" si="68"/>
        <v>5800000</v>
      </c>
      <c r="O1113" s="61">
        <v>5800000</v>
      </c>
      <c r="P1113" s="84">
        <f t="shared" si="69"/>
        <v>0</v>
      </c>
      <c r="Q1113" s="84">
        <f t="shared" si="70"/>
        <v>0</v>
      </c>
      <c r="R1113" s="84">
        <f t="shared" si="71"/>
        <v>0</v>
      </c>
      <c r="S1113" s="83"/>
    </row>
    <row r="1114" spans="1:19" ht="12.75" customHeight="1">
      <c r="A1114" s="14">
        <v>1107</v>
      </c>
      <c r="B1114" s="14" t="s">
        <v>7390</v>
      </c>
      <c r="C1114" s="16" t="s">
        <v>755</v>
      </c>
      <c r="D1114" s="16" t="s">
        <v>173</v>
      </c>
      <c r="E1114" s="14" t="s">
        <v>7352</v>
      </c>
      <c r="F1114" s="14" t="s">
        <v>32</v>
      </c>
      <c r="G1114" s="83">
        <v>20</v>
      </c>
      <c r="H1114" s="83">
        <v>3</v>
      </c>
      <c r="I1114" s="83">
        <v>0</v>
      </c>
      <c r="J1114" s="83">
        <v>5800000</v>
      </c>
      <c r="K1114" s="83">
        <v>870000</v>
      </c>
      <c r="L1114" s="83">
        <v>0</v>
      </c>
      <c r="M1114" s="83">
        <v>0</v>
      </c>
      <c r="N1114" s="83">
        <f t="shared" si="68"/>
        <v>6670000</v>
      </c>
      <c r="O1114" s="61">
        <v>6670000</v>
      </c>
      <c r="P1114" s="84">
        <f t="shared" si="69"/>
        <v>0</v>
      </c>
      <c r="Q1114" s="84">
        <f t="shared" si="70"/>
        <v>0</v>
      </c>
      <c r="R1114" s="84">
        <f t="shared" si="71"/>
        <v>0</v>
      </c>
      <c r="S1114" s="83"/>
    </row>
    <row r="1115" spans="1:19" ht="12.75" customHeight="1">
      <c r="A1115" s="14">
        <v>1108</v>
      </c>
      <c r="B1115" s="14" t="s">
        <v>7391</v>
      </c>
      <c r="C1115" s="16" t="s">
        <v>7392</v>
      </c>
      <c r="D1115" s="16" t="s">
        <v>173</v>
      </c>
      <c r="E1115" s="14" t="s">
        <v>7352</v>
      </c>
      <c r="F1115" s="14" t="s">
        <v>32</v>
      </c>
      <c r="G1115" s="83">
        <v>20</v>
      </c>
      <c r="H1115" s="83">
        <v>0</v>
      </c>
      <c r="I1115" s="83">
        <v>0</v>
      </c>
      <c r="J1115" s="83">
        <v>5800000</v>
      </c>
      <c r="K1115" s="83">
        <v>0</v>
      </c>
      <c r="L1115" s="83">
        <v>0</v>
      </c>
      <c r="M1115" s="83">
        <v>0</v>
      </c>
      <c r="N1115" s="83">
        <f t="shared" si="68"/>
        <v>5800000</v>
      </c>
      <c r="O1115" s="61">
        <v>5800000</v>
      </c>
      <c r="P1115" s="84">
        <f t="shared" si="69"/>
        <v>0</v>
      </c>
      <c r="Q1115" s="84">
        <f t="shared" si="70"/>
        <v>0</v>
      </c>
      <c r="R1115" s="84">
        <f t="shared" si="71"/>
        <v>0</v>
      </c>
      <c r="S1115" s="83"/>
    </row>
    <row r="1116" spans="1:19" ht="12.75" customHeight="1">
      <c r="A1116" s="14">
        <v>1109</v>
      </c>
      <c r="B1116" s="14" t="s">
        <v>7393</v>
      </c>
      <c r="C1116" s="16" t="s">
        <v>220</v>
      </c>
      <c r="D1116" s="16" t="s">
        <v>7394</v>
      </c>
      <c r="E1116" s="14" t="s">
        <v>7352</v>
      </c>
      <c r="F1116" s="14" t="s">
        <v>32</v>
      </c>
      <c r="G1116" s="83">
        <v>22</v>
      </c>
      <c r="H1116" s="83">
        <v>0</v>
      </c>
      <c r="I1116" s="83">
        <v>0</v>
      </c>
      <c r="J1116" s="83">
        <v>6380000</v>
      </c>
      <c r="K1116" s="83">
        <v>0</v>
      </c>
      <c r="L1116" s="83">
        <v>0</v>
      </c>
      <c r="M1116" s="83">
        <v>0</v>
      </c>
      <c r="N1116" s="83">
        <f t="shared" si="68"/>
        <v>6380000</v>
      </c>
      <c r="O1116" s="61">
        <v>6380000</v>
      </c>
      <c r="P1116" s="84">
        <f t="shared" si="69"/>
        <v>0</v>
      </c>
      <c r="Q1116" s="84">
        <f t="shared" si="70"/>
        <v>0</v>
      </c>
      <c r="R1116" s="84">
        <f t="shared" si="71"/>
        <v>0</v>
      </c>
      <c r="S1116" s="83"/>
    </row>
    <row r="1117" spans="1:19" ht="12.75" customHeight="1">
      <c r="A1117" s="14">
        <v>1110</v>
      </c>
      <c r="B1117" s="14" t="s">
        <v>7395</v>
      </c>
      <c r="C1117" s="16" t="s">
        <v>393</v>
      </c>
      <c r="D1117" s="16" t="s">
        <v>84</v>
      </c>
      <c r="E1117" s="14" t="s">
        <v>7352</v>
      </c>
      <c r="F1117" s="14" t="s">
        <v>32</v>
      </c>
      <c r="G1117" s="83">
        <v>20</v>
      </c>
      <c r="H1117" s="83">
        <v>0</v>
      </c>
      <c r="I1117" s="83">
        <v>0</v>
      </c>
      <c r="J1117" s="83">
        <v>5800000</v>
      </c>
      <c r="K1117" s="83">
        <v>0</v>
      </c>
      <c r="L1117" s="83">
        <v>0</v>
      </c>
      <c r="M1117" s="83">
        <v>0</v>
      </c>
      <c r="N1117" s="83">
        <f t="shared" si="68"/>
        <v>5800000</v>
      </c>
      <c r="O1117" s="61">
        <v>5800000</v>
      </c>
      <c r="P1117" s="84">
        <f t="shared" si="69"/>
        <v>0</v>
      </c>
      <c r="Q1117" s="84">
        <f t="shared" si="70"/>
        <v>0</v>
      </c>
      <c r="R1117" s="84">
        <f t="shared" si="71"/>
        <v>0</v>
      </c>
      <c r="S1117" s="83"/>
    </row>
    <row r="1118" spans="1:19" ht="12.75" customHeight="1">
      <c r="A1118" s="14">
        <v>1111</v>
      </c>
      <c r="B1118" s="14" t="s">
        <v>7396</v>
      </c>
      <c r="C1118" s="16" t="s">
        <v>976</v>
      </c>
      <c r="D1118" s="16" t="s">
        <v>84</v>
      </c>
      <c r="E1118" s="14" t="s">
        <v>7352</v>
      </c>
      <c r="F1118" s="14" t="s">
        <v>32</v>
      </c>
      <c r="G1118" s="83">
        <v>20</v>
      </c>
      <c r="H1118" s="83">
        <v>0</v>
      </c>
      <c r="I1118" s="83">
        <v>0</v>
      </c>
      <c r="J1118" s="83">
        <v>5800000</v>
      </c>
      <c r="K1118" s="83">
        <v>0</v>
      </c>
      <c r="L1118" s="83">
        <v>0</v>
      </c>
      <c r="M1118" s="83">
        <v>0</v>
      </c>
      <c r="N1118" s="83">
        <f t="shared" si="68"/>
        <v>5800000</v>
      </c>
      <c r="O1118" s="61">
        <v>5800000</v>
      </c>
      <c r="P1118" s="84">
        <f t="shared" si="69"/>
        <v>0</v>
      </c>
      <c r="Q1118" s="84">
        <f t="shared" si="70"/>
        <v>0</v>
      </c>
      <c r="R1118" s="84">
        <f t="shared" si="71"/>
        <v>0</v>
      </c>
      <c r="S1118" s="83"/>
    </row>
    <row r="1119" spans="1:19" ht="12.75" customHeight="1">
      <c r="A1119" s="14">
        <v>1112</v>
      </c>
      <c r="B1119" s="14" t="s">
        <v>7397</v>
      </c>
      <c r="C1119" s="16" t="s">
        <v>4053</v>
      </c>
      <c r="D1119" s="16" t="s">
        <v>192</v>
      </c>
      <c r="E1119" s="14" t="s">
        <v>7352</v>
      </c>
      <c r="F1119" s="14" t="s">
        <v>32</v>
      </c>
      <c r="G1119" s="83">
        <v>20</v>
      </c>
      <c r="H1119" s="83">
        <v>0</v>
      </c>
      <c r="I1119" s="83">
        <v>0</v>
      </c>
      <c r="J1119" s="83">
        <v>5800000</v>
      </c>
      <c r="K1119" s="83">
        <v>0</v>
      </c>
      <c r="L1119" s="83">
        <v>0</v>
      </c>
      <c r="M1119" s="83">
        <v>0</v>
      </c>
      <c r="N1119" s="83">
        <f t="shared" si="68"/>
        <v>5800000</v>
      </c>
      <c r="O1119" s="61">
        <v>5800000</v>
      </c>
      <c r="P1119" s="84">
        <f t="shared" si="69"/>
        <v>0</v>
      </c>
      <c r="Q1119" s="84">
        <f t="shared" si="70"/>
        <v>0</v>
      </c>
      <c r="R1119" s="84">
        <f t="shared" si="71"/>
        <v>0</v>
      </c>
      <c r="S1119" s="83"/>
    </row>
    <row r="1120" spans="1:19" ht="12.75" customHeight="1">
      <c r="A1120" s="14">
        <v>1113</v>
      </c>
      <c r="B1120" s="14" t="s">
        <v>7398</v>
      </c>
      <c r="C1120" s="16" t="s">
        <v>2618</v>
      </c>
      <c r="D1120" s="16" t="s">
        <v>42</v>
      </c>
      <c r="E1120" s="14" t="s">
        <v>7352</v>
      </c>
      <c r="F1120" s="14" t="s">
        <v>32</v>
      </c>
      <c r="G1120" s="83">
        <v>20</v>
      </c>
      <c r="H1120" s="83">
        <v>0</v>
      </c>
      <c r="I1120" s="83">
        <v>0</v>
      </c>
      <c r="J1120" s="83">
        <v>5800000</v>
      </c>
      <c r="K1120" s="83">
        <v>0</v>
      </c>
      <c r="L1120" s="83">
        <v>0</v>
      </c>
      <c r="M1120" s="83">
        <v>0</v>
      </c>
      <c r="N1120" s="83">
        <f t="shared" si="68"/>
        <v>5800000</v>
      </c>
      <c r="O1120" s="61">
        <v>5800000</v>
      </c>
      <c r="P1120" s="84">
        <f t="shared" si="69"/>
        <v>0</v>
      </c>
      <c r="Q1120" s="84">
        <f t="shared" si="70"/>
        <v>0</v>
      </c>
      <c r="R1120" s="84">
        <f t="shared" si="71"/>
        <v>0</v>
      </c>
      <c r="S1120" s="83"/>
    </row>
    <row r="1121" spans="1:19" ht="12.75" customHeight="1">
      <c r="A1121" s="14">
        <v>1114</v>
      </c>
      <c r="B1121" s="14" t="s">
        <v>7399</v>
      </c>
      <c r="C1121" s="16" t="s">
        <v>976</v>
      </c>
      <c r="D1121" s="16" t="s">
        <v>400</v>
      </c>
      <c r="E1121" s="14" t="s">
        <v>7352</v>
      </c>
      <c r="F1121" s="14" t="s">
        <v>32</v>
      </c>
      <c r="G1121" s="83">
        <v>20</v>
      </c>
      <c r="H1121" s="83">
        <v>0</v>
      </c>
      <c r="I1121" s="83">
        <v>0</v>
      </c>
      <c r="J1121" s="83">
        <v>5800000</v>
      </c>
      <c r="K1121" s="83">
        <v>0</v>
      </c>
      <c r="L1121" s="83">
        <v>0</v>
      </c>
      <c r="M1121" s="83">
        <v>0</v>
      </c>
      <c r="N1121" s="83">
        <f t="shared" si="68"/>
        <v>5800000</v>
      </c>
      <c r="O1121" s="61">
        <v>5800000</v>
      </c>
      <c r="P1121" s="84">
        <f t="shared" si="69"/>
        <v>0</v>
      </c>
      <c r="Q1121" s="84">
        <f t="shared" si="70"/>
        <v>0</v>
      </c>
      <c r="R1121" s="84">
        <f t="shared" si="71"/>
        <v>0</v>
      </c>
      <c r="S1121" s="83"/>
    </row>
    <row r="1122" spans="1:19" ht="12.75" customHeight="1">
      <c r="A1122" s="14">
        <v>1115</v>
      </c>
      <c r="B1122" s="14" t="s">
        <v>7400</v>
      </c>
      <c r="C1122" s="16" t="s">
        <v>7401</v>
      </c>
      <c r="D1122" s="16" t="s">
        <v>309</v>
      </c>
      <c r="E1122" s="14" t="s">
        <v>7352</v>
      </c>
      <c r="F1122" s="14" t="s">
        <v>32</v>
      </c>
      <c r="G1122" s="83">
        <v>20</v>
      </c>
      <c r="H1122" s="83">
        <v>0</v>
      </c>
      <c r="I1122" s="83">
        <v>0</v>
      </c>
      <c r="J1122" s="83">
        <v>5800000</v>
      </c>
      <c r="K1122" s="83">
        <v>0</v>
      </c>
      <c r="L1122" s="83">
        <v>0</v>
      </c>
      <c r="M1122" s="83">
        <v>0</v>
      </c>
      <c r="N1122" s="83">
        <f t="shared" si="68"/>
        <v>5800000</v>
      </c>
      <c r="O1122" s="61">
        <v>5800000</v>
      </c>
      <c r="P1122" s="84">
        <f t="shared" si="69"/>
        <v>0</v>
      </c>
      <c r="Q1122" s="84">
        <f t="shared" si="70"/>
        <v>0</v>
      </c>
      <c r="R1122" s="84">
        <f t="shared" si="71"/>
        <v>0</v>
      </c>
      <c r="S1122" s="83"/>
    </row>
    <row r="1123" spans="1:19" ht="12.75" customHeight="1">
      <c r="A1123" s="14">
        <v>1116</v>
      </c>
      <c r="B1123" s="14" t="s">
        <v>7402</v>
      </c>
      <c r="C1123" s="16" t="s">
        <v>2440</v>
      </c>
      <c r="D1123" s="16" t="s">
        <v>675</v>
      </c>
      <c r="E1123" s="14" t="s">
        <v>7352</v>
      </c>
      <c r="F1123" s="14" t="s">
        <v>32</v>
      </c>
      <c r="G1123" s="83">
        <v>20</v>
      </c>
      <c r="H1123" s="83">
        <v>0</v>
      </c>
      <c r="I1123" s="83">
        <v>0</v>
      </c>
      <c r="J1123" s="83">
        <v>5800000</v>
      </c>
      <c r="K1123" s="83">
        <v>0</v>
      </c>
      <c r="L1123" s="83">
        <v>0</v>
      </c>
      <c r="M1123" s="83">
        <v>0</v>
      </c>
      <c r="N1123" s="83">
        <f t="shared" si="68"/>
        <v>5800000</v>
      </c>
      <c r="O1123" s="61">
        <v>5800000</v>
      </c>
      <c r="P1123" s="84">
        <f t="shared" si="69"/>
        <v>0</v>
      </c>
      <c r="Q1123" s="84">
        <f t="shared" si="70"/>
        <v>0</v>
      </c>
      <c r="R1123" s="84">
        <f t="shared" si="71"/>
        <v>0</v>
      </c>
      <c r="S1123" s="83"/>
    </row>
    <row r="1124" spans="1:19" ht="12.75" customHeight="1">
      <c r="A1124" s="14">
        <v>1117</v>
      </c>
      <c r="B1124" s="14" t="s">
        <v>7403</v>
      </c>
      <c r="C1124" s="16" t="s">
        <v>7310</v>
      </c>
      <c r="D1124" s="16" t="s">
        <v>995</v>
      </c>
      <c r="E1124" s="14" t="s">
        <v>7352</v>
      </c>
      <c r="F1124" s="14" t="s">
        <v>32</v>
      </c>
      <c r="G1124" s="83">
        <v>16</v>
      </c>
      <c r="H1124" s="83">
        <v>0</v>
      </c>
      <c r="I1124" s="83">
        <v>0</v>
      </c>
      <c r="J1124" s="83">
        <v>4640000</v>
      </c>
      <c r="K1124" s="83">
        <v>0</v>
      </c>
      <c r="L1124" s="83">
        <v>0</v>
      </c>
      <c r="M1124" s="83">
        <v>0</v>
      </c>
      <c r="N1124" s="83">
        <f t="shared" si="68"/>
        <v>4640000</v>
      </c>
      <c r="O1124" s="61">
        <v>4640000</v>
      </c>
      <c r="P1124" s="84">
        <f t="shared" si="69"/>
        <v>0</v>
      </c>
      <c r="Q1124" s="84">
        <f t="shared" si="70"/>
        <v>0</v>
      </c>
      <c r="R1124" s="84">
        <f t="shared" si="71"/>
        <v>0</v>
      </c>
      <c r="S1124" s="83"/>
    </row>
    <row r="1125" spans="1:19" ht="12.75" customHeight="1">
      <c r="A1125" s="14">
        <v>1118</v>
      </c>
      <c r="B1125" s="14" t="s">
        <v>7404</v>
      </c>
      <c r="C1125" s="16" t="s">
        <v>1492</v>
      </c>
      <c r="D1125" s="16" t="s">
        <v>237</v>
      </c>
      <c r="E1125" s="14" t="s">
        <v>7352</v>
      </c>
      <c r="F1125" s="14" t="s">
        <v>32</v>
      </c>
      <c r="G1125" s="83">
        <v>20</v>
      </c>
      <c r="H1125" s="83">
        <v>0</v>
      </c>
      <c r="I1125" s="83">
        <v>0</v>
      </c>
      <c r="J1125" s="83">
        <v>5800000</v>
      </c>
      <c r="K1125" s="83">
        <v>0</v>
      </c>
      <c r="L1125" s="83">
        <v>0</v>
      </c>
      <c r="M1125" s="83">
        <v>0</v>
      </c>
      <c r="N1125" s="83">
        <f t="shared" si="68"/>
        <v>5800000</v>
      </c>
      <c r="O1125" s="61">
        <v>5800000</v>
      </c>
      <c r="P1125" s="84">
        <f t="shared" si="69"/>
        <v>0</v>
      </c>
      <c r="Q1125" s="84">
        <f t="shared" si="70"/>
        <v>0</v>
      </c>
      <c r="R1125" s="84">
        <f t="shared" si="71"/>
        <v>0</v>
      </c>
      <c r="S1125" s="83"/>
    </row>
    <row r="1126" spans="1:19" ht="12.75" customHeight="1">
      <c r="A1126" s="14">
        <v>1119</v>
      </c>
      <c r="B1126" s="14" t="s">
        <v>7405</v>
      </c>
      <c r="C1126" s="16" t="s">
        <v>141</v>
      </c>
      <c r="D1126" s="16" t="s">
        <v>67</v>
      </c>
      <c r="E1126" s="14" t="s">
        <v>7352</v>
      </c>
      <c r="F1126" s="14" t="s">
        <v>32</v>
      </c>
      <c r="G1126" s="83">
        <v>18</v>
      </c>
      <c r="H1126" s="83">
        <v>0</v>
      </c>
      <c r="I1126" s="83">
        <v>0</v>
      </c>
      <c r="J1126" s="83">
        <v>5220000</v>
      </c>
      <c r="K1126" s="83">
        <v>0</v>
      </c>
      <c r="L1126" s="83">
        <v>0</v>
      </c>
      <c r="M1126" s="83">
        <v>0</v>
      </c>
      <c r="N1126" s="83">
        <f t="shared" si="68"/>
        <v>5220000</v>
      </c>
      <c r="O1126" s="61">
        <v>6380000</v>
      </c>
      <c r="P1126" s="84">
        <f t="shared" si="69"/>
        <v>-1160000</v>
      </c>
      <c r="Q1126" s="84">
        <f t="shared" si="70"/>
        <v>1160000</v>
      </c>
      <c r="R1126" s="84">
        <f t="shared" si="71"/>
        <v>0</v>
      </c>
      <c r="S1126" s="83"/>
    </row>
    <row r="1127" spans="1:19" ht="12.75" customHeight="1">
      <c r="A1127" s="14">
        <v>1120</v>
      </c>
      <c r="B1127" s="14" t="s">
        <v>7406</v>
      </c>
      <c r="C1127" s="16" t="s">
        <v>7407</v>
      </c>
      <c r="D1127" s="16" t="s">
        <v>39</v>
      </c>
      <c r="E1127" s="14" t="s">
        <v>7352</v>
      </c>
      <c r="F1127" s="14" t="s">
        <v>32</v>
      </c>
      <c r="G1127" s="83">
        <v>20</v>
      </c>
      <c r="H1127" s="83">
        <v>0</v>
      </c>
      <c r="I1127" s="83">
        <v>0</v>
      </c>
      <c r="J1127" s="83">
        <v>5800000</v>
      </c>
      <c r="K1127" s="83">
        <v>0</v>
      </c>
      <c r="L1127" s="83">
        <v>0</v>
      </c>
      <c r="M1127" s="83">
        <v>0</v>
      </c>
      <c r="N1127" s="83">
        <f t="shared" si="68"/>
        <v>5800000</v>
      </c>
      <c r="O1127" s="61">
        <v>5800000</v>
      </c>
      <c r="P1127" s="84">
        <f t="shared" si="69"/>
        <v>0</v>
      </c>
      <c r="Q1127" s="84">
        <f t="shared" si="70"/>
        <v>0</v>
      </c>
      <c r="R1127" s="84">
        <f t="shared" si="71"/>
        <v>0</v>
      </c>
      <c r="S1127" s="83"/>
    </row>
    <row r="1128" spans="1:19" s="29" customFormat="1" ht="12.75" customHeight="1">
      <c r="A1128" s="20">
        <v>1121</v>
      </c>
      <c r="B1128" s="20" t="s">
        <v>7408</v>
      </c>
      <c r="C1128" s="22" t="s">
        <v>648</v>
      </c>
      <c r="D1128" s="22" t="s">
        <v>192</v>
      </c>
      <c r="E1128" s="20" t="s">
        <v>7352</v>
      </c>
      <c r="F1128" s="20" t="s">
        <v>32</v>
      </c>
      <c r="G1128" s="63">
        <v>0</v>
      </c>
      <c r="H1128" s="63">
        <v>0</v>
      </c>
      <c r="I1128" s="63">
        <v>0</v>
      </c>
      <c r="J1128" s="63">
        <v>0</v>
      </c>
      <c r="K1128" s="63">
        <v>0</v>
      </c>
      <c r="L1128" s="63">
        <v>0</v>
      </c>
      <c r="M1128" s="63">
        <v>0</v>
      </c>
      <c r="N1128" s="63">
        <f t="shared" si="68"/>
        <v>0</v>
      </c>
      <c r="O1128" s="61">
        <v>0</v>
      </c>
      <c r="P1128" s="84">
        <f t="shared" si="69"/>
        <v>0</v>
      </c>
      <c r="Q1128" s="84">
        <f t="shared" si="70"/>
        <v>0</v>
      </c>
      <c r="R1128" s="84">
        <f t="shared" si="71"/>
        <v>0</v>
      </c>
      <c r="S1128" s="63" t="s">
        <v>7409</v>
      </c>
    </row>
    <row r="1129" spans="1:19" ht="12.75" customHeight="1">
      <c r="A1129" s="14">
        <v>1122</v>
      </c>
      <c r="B1129" s="14" t="s">
        <v>7410</v>
      </c>
      <c r="C1129" s="16" t="s">
        <v>141</v>
      </c>
      <c r="D1129" s="16" t="s">
        <v>36</v>
      </c>
      <c r="E1129" s="14" t="s">
        <v>7352</v>
      </c>
      <c r="F1129" s="14" t="s">
        <v>32</v>
      </c>
      <c r="G1129" s="83">
        <v>20</v>
      </c>
      <c r="H1129" s="83">
        <v>0</v>
      </c>
      <c r="I1129" s="83">
        <v>0</v>
      </c>
      <c r="J1129" s="83">
        <v>5800000</v>
      </c>
      <c r="K1129" s="83">
        <v>0</v>
      </c>
      <c r="L1129" s="83">
        <v>0</v>
      </c>
      <c r="M1129" s="83">
        <v>0</v>
      </c>
      <c r="N1129" s="83">
        <f t="shared" si="68"/>
        <v>5800000</v>
      </c>
      <c r="O1129" s="61">
        <v>5800000</v>
      </c>
      <c r="P1129" s="84">
        <f t="shared" si="69"/>
        <v>0</v>
      </c>
      <c r="Q1129" s="84">
        <f t="shared" si="70"/>
        <v>0</v>
      </c>
      <c r="R1129" s="84">
        <f t="shared" si="71"/>
        <v>0</v>
      </c>
      <c r="S1129" s="83"/>
    </row>
    <row r="1130" spans="1:19" ht="12.75" customHeight="1">
      <c r="A1130" s="14">
        <v>1123</v>
      </c>
      <c r="B1130" s="14" t="s">
        <v>7411</v>
      </c>
      <c r="C1130" s="16" t="s">
        <v>141</v>
      </c>
      <c r="D1130" s="16" t="s">
        <v>36</v>
      </c>
      <c r="E1130" s="14" t="s">
        <v>7352</v>
      </c>
      <c r="F1130" s="14" t="s">
        <v>32</v>
      </c>
      <c r="G1130" s="83">
        <v>20</v>
      </c>
      <c r="H1130" s="83">
        <v>0</v>
      </c>
      <c r="I1130" s="83">
        <v>0</v>
      </c>
      <c r="J1130" s="83">
        <v>5800000</v>
      </c>
      <c r="K1130" s="83">
        <v>0</v>
      </c>
      <c r="L1130" s="83">
        <v>0</v>
      </c>
      <c r="M1130" s="83">
        <v>0</v>
      </c>
      <c r="N1130" s="83">
        <f t="shared" si="68"/>
        <v>5800000</v>
      </c>
      <c r="O1130" s="61">
        <v>5800000</v>
      </c>
      <c r="P1130" s="84">
        <f t="shared" si="69"/>
        <v>0</v>
      </c>
      <c r="Q1130" s="84">
        <f t="shared" si="70"/>
        <v>0</v>
      </c>
      <c r="R1130" s="84">
        <f t="shared" si="71"/>
        <v>0</v>
      </c>
      <c r="S1130" s="83"/>
    </row>
    <row r="1131" spans="1:19" ht="12.75" customHeight="1">
      <c r="A1131" s="14">
        <v>1124</v>
      </c>
      <c r="B1131" s="14" t="s">
        <v>7412</v>
      </c>
      <c r="C1131" s="16" t="s">
        <v>514</v>
      </c>
      <c r="D1131" s="16" t="s">
        <v>51</v>
      </c>
      <c r="E1131" s="14" t="s">
        <v>7352</v>
      </c>
      <c r="F1131" s="14" t="s">
        <v>32</v>
      </c>
      <c r="G1131" s="83">
        <v>20</v>
      </c>
      <c r="H1131" s="83">
        <v>0</v>
      </c>
      <c r="I1131" s="83">
        <v>0</v>
      </c>
      <c r="J1131" s="83">
        <v>5800000</v>
      </c>
      <c r="K1131" s="83">
        <v>0</v>
      </c>
      <c r="L1131" s="83">
        <v>0</v>
      </c>
      <c r="M1131" s="83">
        <v>0</v>
      </c>
      <c r="N1131" s="83">
        <f t="shared" si="68"/>
        <v>5800000</v>
      </c>
      <c r="O1131" s="61">
        <v>5800000</v>
      </c>
      <c r="P1131" s="84">
        <f t="shared" si="69"/>
        <v>0</v>
      </c>
      <c r="Q1131" s="84">
        <f t="shared" si="70"/>
        <v>0</v>
      </c>
      <c r="R1131" s="84">
        <f t="shared" si="71"/>
        <v>0</v>
      </c>
      <c r="S1131" s="83"/>
    </row>
    <row r="1132" spans="1:19" ht="12.75" customHeight="1">
      <c r="A1132" s="14">
        <v>1125</v>
      </c>
      <c r="B1132" s="14" t="s">
        <v>7413</v>
      </c>
      <c r="C1132" s="16" t="s">
        <v>7414</v>
      </c>
      <c r="D1132" s="16" t="s">
        <v>244</v>
      </c>
      <c r="E1132" s="14" t="s">
        <v>7352</v>
      </c>
      <c r="F1132" s="14" t="s">
        <v>64</v>
      </c>
      <c r="G1132" s="83">
        <v>20</v>
      </c>
      <c r="H1132" s="83">
        <v>0</v>
      </c>
      <c r="I1132" s="83">
        <v>0</v>
      </c>
      <c r="J1132" s="83">
        <v>5800000</v>
      </c>
      <c r="K1132" s="83">
        <v>0</v>
      </c>
      <c r="L1132" s="83">
        <v>0</v>
      </c>
      <c r="M1132" s="83">
        <f>G1132*290000*0.7</f>
        <v>4059999.9999999995</v>
      </c>
      <c r="N1132" s="83">
        <f t="shared" si="68"/>
        <v>5800000</v>
      </c>
      <c r="O1132" s="61">
        <v>5800000</v>
      </c>
      <c r="P1132" s="84">
        <f t="shared" si="69"/>
        <v>0</v>
      </c>
      <c r="Q1132" s="84">
        <f t="shared" si="70"/>
        <v>0</v>
      </c>
      <c r="R1132" s="84">
        <f t="shared" si="71"/>
        <v>0</v>
      </c>
      <c r="S1132" s="83"/>
    </row>
    <row r="1133" spans="1:19" ht="12.75" customHeight="1">
      <c r="A1133" s="14">
        <v>1126</v>
      </c>
      <c r="B1133" s="14" t="s">
        <v>7415</v>
      </c>
      <c r="C1133" s="16" t="s">
        <v>180</v>
      </c>
      <c r="D1133" s="16" t="s">
        <v>658</v>
      </c>
      <c r="E1133" s="14" t="s">
        <v>7352</v>
      </c>
      <c r="F1133" s="14" t="s">
        <v>32</v>
      </c>
      <c r="G1133" s="83">
        <v>22</v>
      </c>
      <c r="H1133" s="83">
        <v>0</v>
      </c>
      <c r="I1133" s="83">
        <v>0</v>
      </c>
      <c r="J1133" s="83">
        <v>6380000</v>
      </c>
      <c r="K1133" s="83">
        <v>0</v>
      </c>
      <c r="L1133" s="83">
        <v>0</v>
      </c>
      <c r="M1133" s="83">
        <v>0</v>
      </c>
      <c r="N1133" s="83">
        <f t="shared" si="68"/>
        <v>6380000</v>
      </c>
      <c r="O1133" s="61">
        <v>6380000</v>
      </c>
      <c r="P1133" s="84">
        <f t="shared" si="69"/>
        <v>0</v>
      </c>
      <c r="Q1133" s="84">
        <f t="shared" si="70"/>
        <v>0</v>
      </c>
      <c r="R1133" s="84">
        <f t="shared" si="71"/>
        <v>0</v>
      </c>
      <c r="S1133" s="83"/>
    </row>
    <row r="1134" spans="1:19" ht="12.75" customHeight="1">
      <c r="A1134" s="14">
        <v>1127</v>
      </c>
      <c r="B1134" s="14" t="s">
        <v>7416</v>
      </c>
      <c r="C1134" s="16" t="s">
        <v>3117</v>
      </c>
      <c r="D1134" s="16" t="s">
        <v>259</v>
      </c>
      <c r="E1134" s="14" t="s">
        <v>7352</v>
      </c>
      <c r="F1134" s="14" t="s">
        <v>32</v>
      </c>
      <c r="G1134" s="83">
        <v>22</v>
      </c>
      <c r="H1134" s="83">
        <v>0</v>
      </c>
      <c r="I1134" s="83">
        <v>0</v>
      </c>
      <c r="J1134" s="83">
        <v>6380000</v>
      </c>
      <c r="K1134" s="83">
        <v>0</v>
      </c>
      <c r="L1134" s="83">
        <v>0</v>
      </c>
      <c r="M1134" s="83">
        <v>0</v>
      </c>
      <c r="N1134" s="83">
        <f t="shared" si="68"/>
        <v>6380000</v>
      </c>
      <c r="O1134" s="61">
        <v>6380000</v>
      </c>
      <c r="P1134" s="84">
        <f t="shared" si="69"/>
        <v>0</v>
      </c>
      <c r="Q1134" s="84">
        <f t="shared" si="70"/>
        <v>0</v>
      </c>
      <c r="R1134" s="84">
        <f t="shared" si="71"/>
        <v>0</v>
      </c>
      <c r="S1134" s="83"/>
    </row>
    <row r="1135" spans="1:19" ht="12.75" customHeight="1">
      <c r="A1135" s="14">
        <v>1128</v>
      </c>
      <c r="B1135" s="14" t="s">
        <v>7417</v>
      </c>
      <c r="C1135" s="16" t="s">
        <v>1340</v>
      </c>
      <c r="D1135" s="16" t="s">
        <v>84</v>
      </c>
      <c r="E1135" s="14" t="s">
        <v>7352</v>
      </c>
      <c r="F1135" s="14" t="s">
        <v>32</v>
      </c>
      <c r="G1135" s="83">
        <v>18</v>
      </c>
      <c r="H1135" s="83">
        <v>0</v>
      </c>
      <c r="I1135" s="83">
        <v>0</v>
      </c>
      <c r="J1135" s="83">
        <v>5220000</v>
      </c>
      <c r="K1135" s="83">
        <v>0</v>
      </c>
      <c r="L1135" s="83">
        <v>0</v>
      </c>
      <c r="M1135" s="83">
        <v>0</v>
      </c>
      <c r="N1135" s="83">
        <f t="shared" si="68"/>
        <v>5220000</v>
      </c>
      <c r="O1135" s="61">
        <v>5220000</v>
      </c>
      <c r="P1135" s="84">
        <f t="shared" si="69"/>
        <v>0</v>
      </c>
      <c r="Q1135" s="84">
        <f t="shared" si="70"/>
        <v>0</v>
      </c>
      <c r="R1135" s="84">
        <f t="shared" si="71"/>
        <v>0</v>
      </c>
      <c r="S1135" s="83"/>
    </row>
    <row r="1136" spans="1:19" ht="12.75" customHeight="1">
      <c r="A1136" s="14">
        <v>1129</v>
      </c>
      <c r="B1136" s="14" t="s">
        <v>7418</v>
      </c>
      <c r="C1136" s="16" t="s">
        <v>1732</v>
      </c>
      <c r="D1136" s="16" t="s">
        <v>818</v>
      </c>
      <c r="E1136" s="14" t="s">
        <v>7352</v>
      </c>
      <c r="F1136" s="14" t="s">
        <v>32</v>
      </c>
      <c r="G1136" s="83">
        <v>20</v>
      </c>
      <c r="H1136" s="83">
        <v>0</v>
      </c>
      <c r="I1136" s="83">
        <v>0</v>
      </c>
      <c r="J1136" s="83">
        <v>5800000</v>
      </c>
      <c r="K1136" s="83">
        <v>0</v>
      </c>
      <c r="L1136" s="83">
        <v>0</v>
      </c>
      <c r="M1136" s="83">
        <v>0</v>
      </c>
      <c r="N1136" s="83">
        <f t="shared" si="68"/>
        <v>5800000</v>
      </c>
      <c r="O1136" s="61">
        <v>5800000</v>
      </c>
      <c r="P1136" s="84">
        <f t="shared" si="69"/>
        <v>0</v>
      </c>
      <c r="Q1136" s="84">
        <f t="shared" si="70"/>
        <v>0</v>
      </c>
      <c r="R1136" s="84">
        <f t="shared" si="71"/>
        <v>0</v>
      </c>
      <c r="S1136" s="83"/>
    </row>
    <row r="1137" spans="1:19" ht="12.75" customHeight="1">
      <c r="A1137" s="14">
        <v>1130</v>
      </c>
      <c r="B1137" s="14" t="s">
        <v>7419</v>
      </c>
      <c r="C1137" s="16" t="s">
        <v>7420</v>
      </c>
      <c r="D1137" s="16" t="s">
        <v>426</v>
      </c>
      <c r="E1137" s="14" t="s">
        <v>7352</v>
      </c>
      <c r="F1137" s="14" t="s">
        <v>32</v>
      </c>
      <c r="G1137" s="83">
        <v>21</v>
      </c>
      <c r="H1137" s="83">
        <v>0</v>
      </c>
      <c r="I1137" s="83">
        <v>0</v>
      </c>
      <c r="J1137" s="83">
        <v>6090000</v>
      </c>
      <c r="K1137" s="83">
        <v>0</v>
      </c>
      <c r="L1137" s="83">
        <v>0</v>
      </c>
      <c r="M1137" s="83">
        <v>0</v>
      </c>
      <c r="N1137" s="83">
        <f t="shared" si="68"/>
        <v>6090000</v>
      </c>
      <c r="O1137" s="61">
        <v>6090000</v>
      </c>
      <c r="P1137" s="84">
        <f t="shared" si="69"/>
        <v>0</v>
      </c>
      <c r="Q1137" s="84">
        <f t="shared" si="70"/>
        <v>0</v>
      </c>
      <c r="R1137" s="84">
        <f t="shared" si="71"/>
        <v>0</v>
      </c>
      <c r="S1137" s="83"/>
    </row>
    <row r="1138" spans="1:19" ht="12.75" customHeight="1">
      <c r="A1138" s="14">
        <v>1131</v>
      </c>
      <c r="B1138" s="14" t="s">
        <v>7421</v>
      </c>
      <c r="C1138" s="16" t="s">
        <v>1130</v>
      </c>
      <c r="D1138" s="16" t="s">
        <v>484</v>
      </c>
      <c r="E1138" s="14" t="s">
        <v>7352</v>
      </c>
      <c r="F1138" s="14" t="s">
        <v>64</v>
      </c>
      <c r="G1138" s="83">
        <v>18</v>
      </c>
      <c r="H1138" s="83">
        <v>0</v>
      </c>
      <c r="I1138" s="83">
        <v>0</v>
      </c>
      <c r="J1138" s="83">
        <v>5220000</v>
      </c>
      <c r="K1138" s="83">
        <v>0</v>
      </c>
      <c r="L1138" s="83">
        <v>0</v>
      </c>
      <c r="M1138" s="83">
        <f>G1138*290000*0.7</f>
        <v>3654000</v>
      </c>
      <c r="N1138" s="83">
        <f t="shared" si="68"/>
        <v>5220000</v>
      </c>
      <c r="O1138" s="61">
        <v>5220000</v>
      </c>
      <c r="P1138" s="84">
        <f t="shared" si="69"/>
        <v>0</v>
      </c>
      <c r="Q1138" s="84">
        <f t="shared" si="70"/>
        <v>0</v>
      </c>
      <c r="R1138" s="84">
        <f t="shared" si="71"/>
        <v>0</v>
      </c>
      <c r="S1138" s="83"/>
    </row>
    <row r="1139" spans="1:19" ht="12.75" customHeight="1">
      <c r="A1139" s="14">
        <v>1132</v>
      </c>
      <c r="B1139" s="14" t="s">
        <v>7422</v>
      </c>
      <c r="C1139" s="16" t="s">
        <v>279</v>
      </c>
      <c r="D1139" s="16" t="s">
        <v>7423</v>
      </c>
      <c r="E1139" s="14" t="s">
        <v>7352</v>
      </c>
      <c r="F1139" s="14" t="s">
        <v>64</v>
      </c>
      <c r="G1139" s="83">
        <v>22</v>
      </c>
      <c r="H1139" s="83">
        <v>0</v>
      </c>
      <c r="I1139" s="83">
        <v>0</v>
      </c>
      <c r="J1139" s="83">
        <v>6380000</v>
      </c>
      <c r="K1139" s="83">
        <v>0</v>
      </c>
      <c r="L1139" s="83">
        <v>0</v>
      </c>
      <c r="M1139" s="83">
        <f>G1139*290000*0.7</f>
        <v>4466000</v>
      </c>
      <c r="N1139" s="83">
        <f t="shared" si="68"/>
        <v>6380000</v>
      </c>
      <c r="O1139" s="61">
        <v>6380000</v>
      </c>
      <c r="P1139" s="84">
        <f t="shared" si="69"/>
        <v>0</v>
      </c>
      <c r="Q1139" s="84">
        <f t="shared" si="70"/>
        <v>0</v>
      </c>
      <c r="R1139" s="84">
        <f t="shared" si="71"/>
        <v>0</v>
      </c>
      <c r="S1139" s="83"/>
    </row>
    <row r="1140" spans="1:19" ht="12.75" customHeight="1">
      <c r="A1140" s="14">
        <v>1133</v>
      </c>
      <c r="B1140" s="14" t="s">
        <v>7424</v>
      </c>
      <c r="C1140" s="16" t="s">
        <v>1579</v>
      </c>
      <c r="D1140" s="16" t="s">
        <v>610</v>
      </c>
      <c r="E1140" s="14" t="s">
        <v>7352</v>
      </c>
      <c r="F1140" s="14" t="s">
        <v>32</v>
      </c>
      <c r="G1140" s="83">
        <v>18</v>
      </c>
      <c r="H1140" s="83">
        <v>0</v>
      </c>
      <c r="I1140" s="83">
        <v>0</v>
      </c>
      <c r="J1140" s="83">
        <v>5220000</v>
      </c>
      <c r="K1140" s="83">
        <v>0</v>
      </c>
      <c r="L1140" s="83">
        <v>0</v>
      </c>
      <c r="M1140" s="83">
        <v>0</v>
      </c>
      <c r="N1140" s="83">
        <f t="shared" si="68"/>
        <v>5220000</v>
      </c>
      <c r="O1140" s="61">
        <v>5220000</v>
      </c>
      <c r="P1140" s="84">
        <f t="shared" si="69"/>
        <v>0</v>
      </c>
      <c r="Q1140" s="84">
        <f t="shared" si="70"/>
        <v>0</v>
      </c>
      <c r="R1140" s="84">
        <f t="shared" si="71"/>
        <v>0</v>
      </c>
      <c r="S1140" s="83"/>
    </row>
    <row r="1141" spans="1:19" ht="12.75" customHeight="1">
      <c r="A1141" s="14">
        <v>1134</v>
      </c>
      <c r="B1141" s="14" t="s">
        <v>7425</v>
      </c>
      <c r="C1141" s="16" t="s">
        <v>783</v>
      </c>
      <c r="D1141" s="16" t="s">
        <v>96</v>
      </c>
      <c r="E1141" s="14" t="s">
        <v>7352</v>
      </c>
      <c r="F1141" s="14" t="s">
        <v>32</v>
      </c>
      <c r="G1141" s="83">
        <v>20</v>
      </c>
      <c r="H1141" s="83">
        <v>0</v>
      </c>
      <c r="I1141" s="83">
        <v>0</v>
      </c>
      <c r="J1141" s="83">
        <v>5800000</v>
      </c>
      <c r="K1141" s="83">
        <v>0</v>
      </c>
      <c r="L1141" s="83">
        <v>0</v>
      </c>
      <c r="M1141" s="83">
        <v>0</v>
      </c>
      <c r="N1141" s="83">
        <f t="shared" si="68"/>
        <v>5800000</v>
      </c>
      <c r="O1141" s="61">
        <v>5800000</v>
      </c>
      <c r="P1141" s="84">
        <f t="shared" si="69"/>
        <v>0</v>
      </c>
      <c r="Q1141" s="84">
        <f t="shared" si="70"/>
        <v>0</v>
      </c>
      <c r="R1141" s="84">
        <f t="shared" si="71"/>
        <v>0</v>
      </c>
      <c r="S1141" s="83"/>
    </row>
    <row r="1142" spans="1:19" ht="12.75" customHeight="1">
      <c r="A1142" s="14">
        <v>1135</v>
      </c>
      <c r="B1142" s="14" t="s">
        <v>7426</v>
      </c>
      <c r="C1142" s="16" t="s">
        <v>91</v>
      </c>
      <c r="D1142" s="16" t="s">
        <v>436</v>
      </c>
      <c r="E1142" s="14" t="s">
        <v>7427</v>
      </c>
      <c r="F1142" s="14" t="s">
        <v>32</v>
      </c>
      <c r="G1142" s="83">
        <v>22</v>
      </c>
      <c r="H1142" s="83">
        <v>0</v>
      </c>
      <c r="I1142" s="83">
        <v>0</v>
      </c>
      <c r="J1142" s="83">
        <v>6380000</v>
      </c>
      <c r="K1142" s="83">
        <v>0</v>
      </c>
      <c r="L1142" s="83">
        <v>0</v>
      </c>
      <c r="M1142" s="83">
        <v>0</v>
      </c>
      <c r="N1142" s="83">
        <f t="shared" si="68"/>
        <v>6380000</v>
      </c>
      <c r="O1142" s="61">
        <v>6380000</v>
      </c>
      <c r="P1142" s="84">
        <f t="shared" si="69"/>
        <v>0</v>
      </c>
      <c r="Q1142" s="84">
        <f t="shared" si="70"/>
        <v>0</v>
      </c>
      <c r="R1142" s="84">
        <f t="shared" si="71"/>
        <v>0</v>
      </c>
      <c r="S1142" s="83"/>
    </row>
    <row r="1143" spans="1:19" ht="12.75" customHeight="1">
      <c r="A1143" s="14">
        <v>1136</v>
      </c>
      <c r="B1143" s="14" t="s">
        <v>7428</v>
      </c>
      <c r="C1143" s="16" t="s">
        <v>2615</v>
      </c>
      <c r="D1143" s="16" t="s">
        <v>173</v>
      </c>
      <c r="E1143" s="14" t="s">
        <v>7427</v>
      </c>
      <c r="F1143" s="14" t="s">
        <v>32</v>
      </c>
      <c r="G1143" s="83">
        <v>22</v>
      </c>
      <c r="H1143" s="83">
        <v>0</v>
      </c>
      <c r="I1143" s="83">
        <v>0</v>
      </c>
      <c r="J1143" s="83">
        <v>6380000</v>
      </c>
      <c r="K1143" s="83">
        <v>0</v>
      </c>
      <c r="L1143" s="83">
        <v>0</v>
      </c>
      <c r="M1143" s="83">
        <v>0</v>
      </c>
      <c r="N1143" s="83">
        <f t="shared" si="68"/>
        <v>6380000</v>
      </c>
      <c r="O1143" s="61">
        <v>6380000</v>
      </c>
      <c r="P1143" s="84">
        <f t="shared" si="69"/>
        <v>0</v>
      </c>
      <c r="Q1143" s="84">
        <f t="shared" si="70"/>
        <v>0</v>
      </c>
      <c r="R1143" s="84">
        <f t="shared" si="71"/>
        <v>0</v>
      </c>
      <c r="S1143" s="83"/>
    </row>
    <row r="1144" spans="1:19" ht="12.75" customHeight="1">
      <c r="A1144" s="14">
        <v>1137</v>
      </c>
      <c r="B1144" s="14" t="s">
        <v>7429</v>
      </c>
      <c r="C1144" s="16" t="s">
        <v>3611</v>
      </c>
      <c r="D1144" s="16" t="s">
        <v>2318</v>
      </c>
      <c r="E1144" s="14" t="s">
        <v>7427</v>
      </c>
      <c r="F1144" s="14" t="s">
        <v>32</v>
      </c>
      <c r="G1144" s="83">
        <v>20</v>
      </c>
      <c r="H1144" s="83">
        <v>0</v>
      </c>
      <c r="I1144" s="83">
        <v>0</v>
      </c>
      <c r="J1144" s="83">
        <v>5800000</v>
      </c>
      <c r="K1144" s="83">
        <v>0</v>
      </c>
      <c r="L1144" s="83">
        <v>0</v>
      </c>
      <c r="M1144" s="83">
        <v>0</v>
      </c>
      <c r="N1144" s="83">
        <f t="shared" si="68"/>
        <v>5800000</v>
      </c>
      <c r="O1144" s="61">
        <v>5800000</v>
      </c>
      <c r="P1144" s="84">
        <f t="shared" si="69"/>
        <v>0</v>
      </c>
      <c r="Q1144" s="84">
        <f t="shared" si="70"/>
        <v>0</v>
      </c>
      <c r="R1144" s="84">
        <f t="shared" si="71"/>
        <v>0</v>
      </c>
      <c r="S1144" s="83"/>
    </row>
    <row r="1145" spans="1:19" ht="12.75" customHeight="1">
      <c r="A1145" s="14">
        <v>1138</v>
      </c>
      <c r="B1145" s="14" t="s">
        <v>7430</v>
      </c>
      <c r="C1145" s="16" t="s">
        <v>220</v>
      </c>
      <c r="D1145" s="16" t="s">
        <v>304</v>
      </c>
      <c r="E1145" s="14" t="s">
        <v>7427</v>
      </c>
      <c r="F1145" s="14" t="s">
        <v>32</v>
      </c>
      <c r="G1145" s="83">
        <v>18</v>
      </c>
      <c r="H1145" s="83">
        <v>0</v>
      </c>
      <c r="I1145" s="83">
        <v>0</v>
      </c>
      <c r="J1145" s="83">
        <v>5220000</v>
      </c>
      <c r="K1145" s="83">
        <v>0</v>
      </c>
      <c r="L1145" s="83">
        <v>0</v>
      </c>
      <c r="M1145" s="83">
        <v>0</v>
      </c>
      <c r="N1145" s="83">
        <f t="shared" si="68"/>
        <v>5220000</v>
      </c>
      <c r="O1145" s="61">
        <v>5220000</v>
      </c>
      <c r="P1145" s="84">
        <f t="shared" si="69"/>
        <v>0</v>
      </c>
      <c r="Q1145" s="84">
        <f t="shared" si="70"/>
        <v>0</v>
      </c>
      <c r="R1145" s="84">
        <f t="shared" si="71"/>
        <v>0</v>
      </c>
      <c r="S1145" s="83"/>
    </row>
    <row r="1146" spans="1:19" ht="12.75" customHeight="1">
      <c r="A1146" s="14">
        <v>1139</v>
      </c>
      <c r="B1146" s="14" t="s">
        <v>7431</v>
      </c>
      <c r="C1146" s="16" t="s">
        <v>1931</v>
      </c>
      <c r="D1146" s="16" t="s">
        <v>436</v>
      </c>
      <c r="E1146" s="14" t="s">
        <v>7427</v>
      </c>
      <c r="F1146" s="14" t="s">
        <v>32</v>
      </c>
      <c r="G1146" s="83">
        <v>20</v>
      </c>
      <c r="H1146" s="83">
        <v>0</v>
      </c>
      <c r="I1146" s="83">
        <v>0</v>
      </c>
      <c r="J1146" s="83">
        <v>5800000</v>
      </c>
      <c r="K1146" s="83">
        <v>0</v>
      </c>
      <c r="L1146" s="83">
        <v>0</v>
      </c>
      <c r="M1146" s="83">
        <v>0</v>
      </c>
      <c r="N1146" s="83">
        <f t="shared" si="68"/>
        <v>5800000</v>
      </c>
      <c r="O1146" s="61">
        <v>5800000</v>
      </c>
      <c r="P1146" s="84">
        <f t="shared" si="69"/>
        <v>0</v>
      </c>
      <c r="Q1146" s="84">
        <f t="shared" si="70"/>
        <v>0</v>
      </c>
      <c r="R1146" s="84">
        <f t="shared" si="71"/>
        <v>0</v>
      </c>
      <c r="S1146" s="83"/>
    </row>
    <row r="1147" spans="1:19" ht="12.75" customHeight="1">
      <c r="A1147" s="14">
        <v>1140</v>
      </c>
      <c r="B1147" s="14" t="s">
        <v>7432</v>
      </c>
      <c r="C1147" s="16" t="s">
        <v>1451</v>
      </c>
      <c r="D1147" s="16" t="s">
        <v>237</v>
      </c>
      <c r="E1147" s="14" t="s">
        <v>7427</v>
      </c>
      <c r="F1147" s="14" t="s">
        <v>32</v>
      </c>
      <c r="G1147" s="83">
        <v>20</v>
      </c>
      <c r="H1147" s="83">
        <v>0</v>
      </c>
      <c r="I1147" s="83">
        <v>0</v>
      </c>
      <c r="J1147" s="83">
        <v>5800000</v>
      </c>
      <c r="K1147" s="83">
        <v>0</v>
      </c>
      <c r="L1147" s="83">
        <v>0</v>
      </c>
      <c r="M1147" s="83">
        <v>0</v>
      </c>
      <c r="N1147" s="83">
        <f t="shared" si="68"/>
        <v>5800000</v>
      </c>
      <c r="O1147" s="61">
        <v>5800000</v>
      </c>
      <c r="P1147" s="84">
        <f t="shared" si="69"/>
        <v>0</v>
      </c>
      <c r="Q1147" s="84">
        <f t="shared" si="70"/>
        <v>0</v>
      </c>
      <c r="R1147" s="84">
        <f t="shared" si="71"/>
        <v>0</v>
      </c>
      <c r="S1147" s="83"/>
    </row>
    <row r="1148" spans="1:19" ht="12.75" customHeight="1">
      <c r="A1148" s="14">
        <v>1141</v>
      </c>
      <c r="B1148" s="14" t="s">
        <v>7433</v>
      </c>
      <c r="C1148" s="16" t="s">
        <v>152</v>
      </c>
      <c r="D1148" s="16" t="s">
        <v>63</v>
      </c>
      <c r="E1148" s="14" t="s">
        <v>7427</v>
      </c>
      <c r="F1148" s="14" t="s">
        <v>32</v>
      </c>
      <c r="G1148" s="83">
        <v>22</v>
      </c>
      <c r="H1148" s="83">
        <v>0</v>
      </c>
      <c r="I1148" s="83">
        <v>0</v>
      </c>
      <c r="J1148" s="83">
        <v>6380000</v>
      </c>
      <c r="K1148" s="83">
        <v>0</v>
      </c>
      <c r="L1148" s="83">
        <v>0</v>
      </c>
      <c r="M1148" s="83">
        <v>0</v>
      </c>
      <c r="N1148" s="83">
        <f t="shared" si="68"/>
        <v>6380000</v>
      </c>
      <c r="O1148" s="61">
        <v>6380000</v>
      </c>
      <c r="P1148" s="84">
        <f t="shared" si="69"/>
        <v>0</v>
      </c>
      <c r="Q1148" s="84">
        <f t="shared" si="70"/>
        <v>0</v>
      </c>
      <c r="R1148" s="84">
        <f t="shared" si="71"/>
        <v>0</v>
      </c>
      <c r="S1148" s="83"/>
    </row>
    <row r="1149" spans="1:19" ht="12.75" customHeight="1">
      <c r="A1149" s="14">
        <v>1142</v>
      </c>
      <c r="B1149" s="14" t="s">
        <v>7434</v>
      </c>
      <c r="C1149" s="16" t="s">
        <v>448</v>
      </c>
      <c r="D1149" s="16" t="s">
        <v>192</v>
      </c>
      <c r="E1149" s="14" t="s">
        <v>7427</v>
      </c>
      <c r="F1149" s="14" t="s">
        <v>32</v>
      </c>
      <c r="G1149" s="83">
        <v>21</v>
      </c>
      <c r="H1149" s="83">
        <v>0</v>
      </c>
      <c r="I1149" s="83">
        <v>0</v>
      </c>
      <c r="J1149" s="83">
        <v>6090000</v>
      </c>
      <c r="K1149" s="83">
        <v>0</v>
      </c>
      <c r="L1149" s="83">
        <v>0</v>
      </c>
      <c r="M1149" s="83">
        <v>0</v>
      </c>
      <c r="N1149" s="83">
        <f t="shared" si="68"/>
        <v>6090000</v>
      </c>
      <c r="O1149" s="61">
        <v>6090000</v>
      </c>
      <c r="P1149" s="84">
        <f t="shared" si="69"/>
        <v>0</v>
      </c>
      <c r="Q1149" s="84">
        <f t="shared" si="70"/>
        <v>0</v>
      </c>
      <c r="R1149" s="84">
        <f t="shared" si="71"/>
        <v>0</v>
      </c>
      <c r="S1149" s="83"/>
    </row>
    <row r="1150" spans="1:19" ht="12.75" customHeight="1">
      <c r="A1150" s="14">
        <v>1143</v>
      </c>
      <c r="B1150" s="14" t="s">
        <v>7435</v>
      </c>
      <c r="C1150" s="16" t="s">
        <v>7436</v>
      </c>
      <c r="D1150" s="16" t="s">
        <v>259</v>
      </c>
      <c r="E1150" s="14" t="s">
        <v>7427</v>
      </c>
      <c r="F1150" s="14" t="s">
        <v>32</v>
      </c>
      <c r="G1150" s="83">
        <v>21</v>
      </c>
      <c r="H1150" s="83">
        <v>0</v>
      </c>
      <c r="I1150" s="83">
        <v>0</v>
      </c>
      <c r="J1150" s="83">
        <v>6090000</v>
      </c>
      <c r="K1150" s="83">
        <v>0</v>
      </c>
      <c r="L1150" s="83">
        <v>0</v>
      </c>
      <c r="M1150" s="83">
        <v>0</v>
      </c>
      <c r="N1150" s="83">
        <f t="shared" si="68"/>
        <v>6090000</v>
      </c>
      <c r="O1150" s="61">
        <v>6090000</v>
      </c>
      <c r="P1150" s="84">
        <f t="shared" si="69"/>
        <v>0</v>
      </c>
      <c r="Q1150" s="84">
        <f t="shared" si="70"/>
        <v>0</v>
      </c>
      <c r="R1150" s="84">
        <f t="shared" si="71"/>
        <v>0</v>
      </c>
      <c r="S1150" s="83"/>
    </row>
    <row r="1151" spans="1:19">
      <c r="A1151" s="14">
        <v>1144</v>
      </c>
      <c r="B1151" s="14" t="s">
        <v>7437</v>
      </c>
      <c r="C1151" s="16" t="s">
        <v>2671</v>
      </c>
      <c r="D1151" s="16" t="s">
        <v>541</v>
      </c>
      <c r="E1151" s="14" t="s">
        <v>7427</v>
      </c>
      <c r="F1151" s="14" t="s">
        <v>32</v>
      </c>
      <c r="G1151" s="83">
        <v>21</v>
      </c>
      <c r="H1151" s="83">
        <v>0</v>
      </c>
      <c r="I1151" s="83">
        <v>0</v>
      </c>
      <c r="J1151" s="83">
        <v>6090000</v>
      </c>
      <c r="K1151" s="83">
        <v>0</v>
      </c>
      <c r="L1151" s="83">
        <v>0</v>
      </c>
      <c r="M1151" s="83">
        <v>0</v>
      </c>
      <c r="N1151" s="83">
        <f t="shared" si="68"/>
        <v>6090000</v>
      </c>
      <c r="O1151" s="61">
        <v>0</v>
      </c>
      <c r="P1151" s="84">
        <f t="shared" si="69"/>
        <v>6090000</v>
      </c>
      <c r="Q1151" s="84">
        <f t="shared" si="70"/>
        <v>0</v>
      </c>
      <c r="R1151" s="84">
        <f t="shared" si="71"/>
        <v>6090000</v>
      </c>
      <c r="S1151" s="83"/>
    </row>
    <row r="1152" spans="1:19" ht="12.75" customHeight="1">
      <c r="A1152" s="14">
        <v>1145</v>
      </c>
      <c r="B1152" s="14" t="s">
        <v>7438</v>
      </c>
      <c r="C1152" s="16" t="s">
        <v>7439</v>
      </c>
      <c r="D1152" s="16" t="s">
        <v>259</v>
      </c>
      <c r="E1152" s="14" t="s">
        <v>7427</v>
      </c>
      <c r="F1152" s="14" t="s">
        <v>32</v>
      </c>
      <c r="G1152" s="83">
        <v>24</v>
      </c>
      <c r="H1152" s="83">
        <v>0</v>
      </c>
      <c r="I1152" s="83">
        <v>0</v>
      </c>
      <c r="J1152" s="83">
        <v>6960000</v>
      </c>
      <c r="K1152" s="83">
        <v>0</v>
      </c>
      <c r="L1152" s="83">
        <v>0</v>
      </c>
      <c r="M1152" s="83">
        <v>0</v>
      </c>
      <c r="N1152" s="83">
        <f t="shared" si="68"/>
        <v>6960000</v>
      </c>
      <c r="O1152" s="61">
        <v>6960000</v>
      </c>
      <c r="P1152" s="84">
        <f t="shared" si="69"/>
        <v>0</v>
      </c>
      <c r="Q1152" s="84">
        <f t="shared" si="70"/>
        <v>0</v>
      </c>
      <c r="R1152" s="84">
        <f t="shared" si="71"/>
        <v>0</v>
      </c>
      <c r="S1152" s="83"/>
    </row>
    <row r="1153" spans="1:19">
      <c r="A1153" s="14">
        <v>1146</v>
      </c>
      <c r="B1153" s="14" t="s">
        <v>7440</v>
      </c>
      <c r="C1153" s="16" t="s">
        <v>4012</v>
      </c>
      <c r="D1153" s="16" t="s">
        <v>39</v>
      </c>
      <c r="E1153" s="14" t="s">
        <v>7427</v>
      </c>
      <c r="F1153" s="14" t="s">
        <v>32</v>
      </c>
      <c r="G1153" s="83">
        <v>20</v>
      </c>
      <c r="H1153" s="83">
        <v>0</v>
      </c>
      <c r="I1153" s="83">
        <v>0</v>
      </c>
      <c r="J1153" s="83">
        <v>5800000</v>
      </c>
      <c r="K1153" s="83">
        <v>0</v>
      </c>
      <c r="L1153" s="83">
        <v>0</v>
      </c>
      <c r="M1153" s="83">
        <v>0</v>
      </c>
      <c r="N1153" s="83">
        <f t="shared" si="68"/>
        <v>5800000</v>
      </c>
      <c r="O1153" s="61">
        <v>3800000</v>
      </c>
      <c r="P1153" s="84">
        <f t="shared" si="69"/>
        <v>2000000</v>
      </c>
      <c r="Q1153" s="84">
        <f t="shared" si="70"/>
        <v>0</v>
      </c>
      <c r="R1153" s="84">
        <f t="shared" si="71"/>
        <v>2000000</v>
      </c>
      <c r="S1153" s="83"/>
    </row>
    <row r="1154" spans="1:19" ht="12.75" customHeight="1">
      <c r="A1154" s="14">
        <v>1147</v>
      </c>
      <c r="B1154" s="14" t="s">
        <v>7441</v>
      </c>
      <c r="C1154" s="16" t="s">
        <v>591</v>
      </c>
      <c r="D1154" s="16" t="s">
        <v>725</v>
      </c>
      <c r="E1154" s="14" t="s">
        <v>7427</v>
      </c>
      <c r="F1154" s="14" t="s">
        <v>32</v>
      </c>
      <c r="G1154" s="83">
        <v>21</v>
      </c>
      <c r="H1154" s="83">
        <v>0</v>
      </c>
      <c r="I1154" s="83">
        <v>0</v>
      </c>
      <c r="J1154" s="83">
        <v>6090000</v>
      </c>
      <c r="K1154" s="83">
        <v>0</v>
      </c>
      <c r="L1154" s="83">
        <v>0</v>
      </c>
      <c r="M1154" s="83">
        <v>0</v>
      </c>
      <c r="N1154" s="83">
        <f t="shared" si="68"/>
        <v>6090000</v>
      </c>
      <c r="O1154" s="61">
        <v>6090000</v>
      </c>
      <c r="P1154" s="84">
        <f t="shared" si="69"/>
        <v>0</v>
      </c>
      <c r="Q1154" s="84">
        <f t="shared" si="70"/>
        <v>0</v>
      </c>
      <c r="R1154" s="84">
        <f t="shared" si="71"/>
        <v>0</v>
      </c>
      <c r="S1154" s="83"/>
    </row>
    <row r="1155" spans="1:19" ht="12.75" customHeight="1">
      <c r="A1155" s="14">
        <v>1148</v>
      </c>
      <c r="B1155" s="14" t="s">
        <v>7442</v>
      </c>
      <c r="C1155" s="16" t="s">
        <v>59</v>
      </c>
      <c r="D1155" s="16" t="s">
        <v>658</v>
      </c>
      <c r="E1155" s="14" t="s">
        <v>7427</v>
      </c>
      <c r="F1155" s="14" t="s">
        <v>32</v>
      </c>
      <c r="G1155" s="83">
        <v>20</v>
      </c>
      <c r="H1155" s="83">
        <v>0</v>
      </c>
      <c r="I1155" s="83">
        <v>0</v>
      </c>
      <c r="J1155" s="83">
        <v>5800000</v>
      </c>
      <c r="K1155" s="83">
        <v>0</v>
      </c>
      <c r="L1155" s="83">
        <v>0</v>
      </c>
      <c r="M1155" s="83">
        <v>0</v>
      </c>
      <c r="N1155" s="83">
        <f t="shared" si="68"/>
        <v>5800000</v>
      </c>
      <c r="O1155" s="61">
        <v>5800000</v>
      </c>
      <c r="P1155" s="84">
        <f t="shared" si="69"/>
        <v>0</v>
      </c>
      <c r="Q1155" s="84">
        <f t="shared" si="70"/>
        <v>0</v>
      </c>
      <c r="R1155" s="84">
        <f t="shared" si="71"/>
        <v>0</v>
      </c>
      <c r="S1155" s="83"/>
    </row>
    <row r="1156" spans="1:19" ht="12.75" customHeight="1">
      <c r="A1156" s="14">
        <v>1149</v>
      </c>
      <c r="B1156" s="14" t="s">
        <v>7443</v>
      </c>
      <c r="C1156" s="16" t="s">
        <v>2366</v>
      </c>
      <c r="D1156" s="16" t="s">
        <v>132</v>
      </c>
      <c r="E1156" s="14" t="s">
        <v>7427</v>
      </c>
      <c r="F1156" s="14" t="s">
        <v>32</v>
      </c>
      <c r="G1156" s="83">
        <v>18</v>
      </c>
      <c r="H1156" s="83">
        <v>0</v>
      </c>
      <c r="I1156" s="83">
        <v>0</v>
      </c>
      <c r="J1156" s="83">
        <v>5220000</v>
      </c>
      <c r="K1156" s="83">
        <v>0</v>
      </c>
      <c r="L1156" s="83">
        <v>0</v>
      </c>
      <c r="M1156" s="83">
        <v>0</v>
      </c>
      <c r="N1156" s="83">
        <f t="shared" si="68"/>
        <v>5220000</v>
      </c>
      <c r="O1156" s="61">
        <v>5220000</v>
      </c>
      <c r="P1156" s="84">
        <f t="shared" si="69"/>
        <v>0</v>
      </c>
      <c r="Q1156" s="84">
        <f t="shared" si="70"/>
        <v>0</v>
      </c>
      <c r="R1156" s="84">
        <f t="shared" si="71"/>
        <v>0</v>
      </c>
      <c r="S1156" s="83"/>
    </row>
    <row r="1157" spans="1:19" ht="12.75" customHeight="1">
      <c r="A1157" s="14">
        <v>1150</v>
      </c>
      <c r="B1157" s="14" t="s">
        <v>7444</v>
      </c>
      <c r="C1157" s="16" t="s">
        <v>1489</v>
      </c>
      <c r="D1157" s="16" t="s">
        <v>835</v>
      </c>
      <c r="E1157" s="14" t="s">
        <v>7427</v>
      </c>
      <c r="F1157" s="14" t="s">
        <v>32</v>
      </c>
      <c r="G1157" s="83">
        <v>20</v>
      </c>
      <c r="H1157" s="83">
        <v>0</v>
      </c>
      <c r="I1157" s="83">
        <v>0</v>
      </c>
      <c r="J1157" s="83">
        <v>5800000</v>
      </c>
      <c r="K1157" s="83">
        <v>0</v>
      </c>
      <c r="L1157" s="83">
        <v>0</v>
      </c>
      <c r="M1157" s="83">
        <v>0</v>
      </c>
      <c r="N1157" s="83">
        <f t="shared" si="68"/>
        <v>5800000</v>
      </c>
      <c r="O1157" s="61">
        <v>5800000</v>
      </c>
      <c r="P1157" s="84">
        <f t="shared" si="69"/>
        <v>0</v>
      </c>
      <c r="Q1157" s="84">
        <f t="shared" si="70"/>
        <v>0</v>
      </c>
      <c r="R1157" s="84">
        <f t="shared" si="71"/>
        <v>0</v>
      </c>
      <c r="S1157" s="83"/>
    </row>
    <row r="1158" spans="1:19" ht="12.75" customHeight="1">
      <c r="A1158" s="14">
        <v>1151</v>
      </c>
      <c r="B1158" s="14" t="s">
        <v>7445</v>
      </c>
      <c r="C1158" s="16" t="s">
        <v>7446</v>
      </c>
      <c r="D1158" s="16" t="s">
        <v>48</v>
      </c>
      <c r="E1158" s="14" t="s">
        <v>7427</v>
      </c>
      <c r="F1158" s="14" t="s">
        <v>32</v>
      </c>
      <c r="G1158" s="83">
        <v>20</v>
      </c>
      <c r="H1158" s="83">
        <v>0</v>
      </c>
      <c r="I1158" s="83">
        <v>0</v>
      </c>
      <c r="J1158" s="83">
        <v>5800000</v>
      </c>
      <c r="K1158" s="83">
        <v>0</v>
      </c>
      <c r="L1158" s="83">
        <v>0</v>
      </c>
      <c r="M1158" s="83">
        <v>0</v>
      </c>
      <c r="N1158" s="83">
        <f t="shared" si="68"/>
        <v>5800000</v>
      </c>
      <c r="O1158" s="61">
        <v>5800000</v>
      </c>
      <c r="P1158" s="84">
        <f t="shared" si="69"/>
        <v>0</v>
      </c>
      <c r="Q1158" s="84">
        <f t="shared" si="70"/>
        <v>0</v>
      </c>
      <c r="R1158" s="84">
        <f t="shared" si="71"/>
        <v>0</v>
      </c>
      <c r="S1158" s="83"/>
    </row>
    <row r="1159" spans="1:19" ht="12.75" customHeight="1">
      <c r="A1159" s="14">
        <v>1152</v>
      </c>
      <c r="B1159" s="14" t="s">
        <v>7447</v>
      </c>
      <c r="C1159" s="16" t="s">
        <v>473</v>
      </c>
      <c r="D1159" s="16" t="s">
        <v>237</v>
      </c>
      <c r="E1159" s="14" t="s">
        <v>7427</v>
      </c>
      <c r="F1159" s="14" t="s">
        <v>204</v>
      </c>
      <c r="G1159" s="83">
        <v>24</v>
      </c>
      <c r="H1159" s="83">
        <v>0</v>
      </c>
      <c r="I1159" s="83">
        <v>0</v>
      </c>
      <c r="J1159" s="83">
        <v>6960000</v>
      </c>
      <c r="K1159" s="83">
        <v>0</v>
      </c>
      <c r="L1159" s="83">
        <v>0</v>
      </c>
      <c r="M1159" s="83">
        <f>G1159*290000</f>
        <v>6960000</v>
      </c>
      <c r="N1159" s="83">
        <f t="shared" si="68"/>
        <v>6960000</v>
      </c>
      <c r="O1159" s="61">
        <v>6960000</v>
      </c>
      <c r="P1159" s="84">
        <f t="shared" si="69"/>
        <v>0</v>
      </c>
      <c r="Q1159" s="84">
        <f t="shared" si="70"/>
        <v>0</v>
      </c>
      <c r="R1159" s="84">
        <f t="shared" si="71"/>
        <v>0</v>
      </c>
      <c r="S1159" s="83"/>
    </row>
    <row r="1160" spans="1:19" ht="12.75" customHeight="1">
      <c r="A1160" s="14">
        <v>1153</v>
      </c>
      <c r="B1160" s="14" t="s">
        <v>7448</v>
      </c>
      <c r="C1160" s="16" t="s">
        <v>4706</v>
      </c>
      <c r="D1160" s="16" t="s">
        <v>484</v>
      </c>
      <c r="E1160" s="14" t="s">
        <v>7427</v>
      </c>
      <c r="F1160" s="14" t="s">
        <v>32</v>
      </c>
      <c r="G1160" s="83">
        <v>22</v>
      </c>
      <c r="H1160" s="83">
        <v>0</v>
      </c>
      <c r="I1160" s="83">
        <v>0</v>
      </c>
      <c r="J1160" s="83">
        <v>6380000</v>
      </c>
      <c r="K1160" s="83">
        <v>0</v>
      </c>
      <c r="L1160" s="83">
        <v>0</v>
      </c>
      <c r="M1160" s="83">
        <v>0</v>
      </c>
      <c r="N1160" s="83">
        <f t="shared" si="68"/>
        <v>6380000</v>
      </c>
      <c r="O1160" s="61">
        <v>6380000</v>
      </c>
      <c r="P1160" s="84">
        <f t="shared" si="69"/>
        <v>0</v>
      </c>
      <c r="Q1160" s="84">
        <f t="shared" si="70"/>
        <v>0</v>
      </c>
      <c r="R1160" s="84">
        <f t="shared" si="71"/>
        <v>0</v>
      </c>
      <c r="S1160" s="83"/>
    </row>
    <row r="1161" spans="1:19" ht="12.75" customHeight="1">
      <c r="A1161" s="14">
        <v>1154</v>
      </c>
      <c r="B1161" s="14" t="s">
        <v>7449</v>
      </c>
      <c r="C1161" s="16" t="s">
        <v>7450</v>
      </c>
      <c r="D1161" s="16" t="s">
        <v>244</v>
      </c>
      <c r="E1161" s="14" t="s">
        <v>7427</v>
      </c>
      <c r="F1161" s="14" t="s">
        <v>32</v>
      </c>
      <c r="G1161" s="83">
        <v>22</v>
      </c>
      <c r="H1161" s="83">
        <v>2</v>
      </c>
      <c r="I1161" s="83">
        <v>0</v>
      </c>
      <c r="J1161" s="83">
        <v>6380000</v>
      </c>
      <c r="K1161" s="83">
        <v>580000</v>
      </c>
      <c r="L1161" s="83">
        <v>0</v>
      </c>
      <c r="M1161" s="83">
        <v>0</v>
      </c>
      <c r="N1161" s="83">
        <f t="shared" ref="N1161:N1224" si="72">J1161+K1161+L1161</f>
        <v>6960000</v>
      </c>
      <c r="O1161" s="61">
        <v>17220000</v>
      </c>
      <c r="P1161" s="84">
        <f t="shared" ref="P1161:P1224" si="73">N1161-O1161</f>
        <v>-10260000</v>
      </c>
      <c r="Q1161" s="84">
        <f t="shared" ref="Q1161:Q1224" si="74">IF(N1161-O1161&lt;0,O1161-N1161,0)</f>
        <v>10260000</v>
      </c>
      <c r="R1161" s="84">
        <f t="shared" ref="R1161:R1224" si="75">IF(N1161-O1161&gt;0,N1161-O1161,0)</f>
        <v>0</v>
      </c>
      <c r="S1161" s="83"/>
    </row>
    <row r="1162" spans="1:19" ht="12.75" customHeight="1">
      <c r="A1162" s="14">
        <v>1155</v>
      </c>
      <c r="B1162" s="14" t="s">
        <v>7451</v>
      </c>
      <c r="C1162" s="16" t="s">
        <v>514</v>
      </c>
      <c r="D1162" s="16" t="s">
        <v>751</v>
      </c>
      <c r="E1162" s="14" t="s">
        <v>7427</v>
      </c>
      <c r="F1162" s="14" t="s">
        <v>32</v>
      </c>
      <c r="G1162" s="83">
        <v>21</v>
      </c>
      <c r="H1162" s="83">
        <v>0</v>
      </c>
      <c r="I1162" s="83">
        <v>0</v>
      </c>
      <c r="J1162" s="83">
        <v>6090000</v>
      </c>
      <c r="K1162" s="83">
        <v>0</v>
      </c>
      <c r="L1162" s="83">
        <v>0</v>
      </c>
      <c r="M1162" s="83">
        <v>0</v>
      </c>
      <c r="N1162" s="83">
        <f t="shared" si="72"/>
        <v>6090000</v>
      </c>
      <c r="O1162" s="61">
        <v>6090000</v>
      </c>
      <c r="P1162" s="84">
        <f t="shared" si="73"/>
        <v>0</v>
      </c>
      <c r="Q1162" s="84">
        <f t="shared" si="74"/>
        <v>0</v>
      </c>
      <c r="R1162" s="84">
        <f t="shared" si="75"/>
        <v>0</v>
      </c>
      <c r="S1162" s="83"/>
    </row>
    <row r="1163" spans="1:19" ht="12.75" customHeight="1">
      <c r="A1163" s="14">
        <v>1156</v>
      </c>
      <c r="B1163" s="14" t="s">
        <v>7452</v>
      </c>
      <c r="C1163" s="16" t="s">
        <v>191</v>
      </c>
      <c r="D1163" s="16" t="s">
        <v>67</v>
      </c>
      <c r="E1163" s="14" t="s">
        <v>7427</v>
      </c>
      <c r="F1163" s="14" t="s">
        <v>32</v>
      </c>
      <c r="G1163" s="83">
        <v>22</v>
      </c>
      <c r="H1163" s="83">
        <v>0</v>
      </c>
      <c r="I1163" s="83">
        <v>0</v>
      </c>
      <c r="J1163" s="83">
        <v>6380000</v>
      </c>
      <c r="K1163" s="83">
        <v>0</v>
      </c>
      <c r="L1163" s="83">
        <v>0</v>
      </c>
      <c r="M1163" s="83">
        <v>0</v>
      </c>
      <c r="N1163" s="83">
        <f t="shared" si="72"/>
        <v>6380000</v>
      </c>
      <c r="O1163" s="61">
        <v>6380000</v>
      </c>
      <c r="P1163" s="84">
        <f t="shared" si="73"/>
        <v>0</v>
      </c>
      <c r="Q1163" s="84">
        <f t="shared" si="74"/>
        <v>0</v>
      </c>
      <c r="R1163" s="84">
        <f t="shared" si="75"/>
        <v>0</v>
      </c>
      <c r="S1163" s="83"/>
    </row>
    <row r="1164" spans="1:19" ht="12.75" customHeight="1">
      <c r="A1164" s="14">
        <v>1157</v>
      </c>
      <c r="B1164" s="14" t="s">
        <v>7453</v>
      </c>
      <c r="C1164" s="16" t="s">
        <v>7454</v>
      </c>
      <c r="D1164" s="16" t="s">
        <v>835</v>
      </c>
      <c r="E1164" s="14" t="s">
        <v>7427</v>
      </c>
      <c r="F1164" s="14" t="s">
        <v>64</v>
      </c>
      <c r="G1164" s="83">
        <v>22</v>
      </c>
      <c r="H1164" s="83">
        <v>0</v>
      </c>
      <c r="I1164" s="83">
        <v>0</v>
      </c>
      <c r="J1164" s="83">
        <v>6380000</v>
      </c>
      <c r="K1164" s="83">
        <v>0</v>
      </c>
      <c r="L1164" s="83">
        <v>0</v>
      </c>
      <c r="M1164" s="83">
        <f>G1164*290000*0.7</f>
        <v>4466000</v>
      </c>
      <c r="N1164" s="83">
        <f t="shared" si="72"/>
        <v>6380000</v>
      </c>
      <c r="O1164" s="61">
        <v>6380000</v>
      </c>
      <c r="P1164" s="84">
        <f t="shared" si="73"/>
        <v>0</v>
      </c>
      <c r="Q1164" s="84">
        <f t="shared" si="74"/>
        <v>0</v>
      </c>
      <c r="R1164" s="84">
        <f t="shared" si="75"/>
        <v>0</v>
      </c>
      <c r="S1164" s="83"/>
    </row>
    <row r="1165" spans="1:19" ht="12.75" customHeight="1">
      <c r="A1165" s="14">
        <v>1158</v>
      </c>
      <c r="B1165" s="14" t="s">
        <v>7455</v>
      </c>
      <c r="C1165" s="16" t="s">
        <v>7211</v>
      </c>
      <c r="D1165" s="16" t="s">
        <v>484</v>
      </c>
      <c r="E1165" s="14" t="s">
        <v>7427</v>
      </c>
      <c r="F1165" s="14" t="s">
        <v>32</v>
      </c>
      <c r="G1165" s="83">
        <v>22</v>
      </c>
      <c r="H1165" s="83">
        <v>0</v>
      </c>
      <c r="I1165" s="83">
        <v>0</v>
      </c>
      <c r="J1165" s="83">
        <v>6380000</v>
      </c>
      <c r="K1165" s="83">
        <v>0</v>
      </c>
      <c r="L1165" s="83">
        <v>0</v>
      </c>
      <c r="M1165" s="83">
        <v>0</v>
      </c>
      <c r="N1165" s="83">
        <f t="shared" si="72"/>
        <v>6380000</v>
      </c>
      <c r="O1165" s="61">
        <v>6380000</v>
      </c>
      <c r="P1165" s="84">
        <f t="shared" si="73"/>
        <v>0</v>
      </c>
      <c r="Q1165" s="84">
        <f t="shared" si="74"/>
        <v>0</v>
      </c>
      <c r="R1165" s="84">
        <f t="shared" si="75"/>
        <v>0</v>
      </c>
      <c r="S1165" s="83"/>
    </row>
    <row r="1166" spans="1:19" ht="12.75" customHeight="1">
      <c r="A1166" s="14">
        <v>1159</v>
      </c>
      <c r="B1166" s="14" t="s">
        <v>7456</v>
      </c>
      <c r="C1166" s="16" t="s">
        <v>86</v>
      </c>
      <c r="D1166" s="16" t="s">
        <v>436</v>
      </c>
      <c r="E1166" s="14" t="s">
        <v>7427</v>
      </c>
      <c r="F1166" s="14" t="s">
        <v>32</v>
      </c>
      <c r="G1166" s="83">
        <v>22</v>
      </c>
      <c r="H1166" s="83">
        <v>0</v>
      </c>
      <c r="I1166" s="83">
        <v>0</v>
      </c>
      <c r="J1166" s="83">
        <v>6380000</v>
      </c>
      <c r="K1166" s="83">
        <v>0</v>
      </c>
      <c r="L1166" s="83">
        <v>0</v>
      </c>
      <c r="M1166" s="83">
        <v>0</v>
      </c>
      <c r="N1166" s="83">
        <f t="shared" si="72"/>
        <v>6380000</v>
      </c>
      <c r="O1166" s="61">
        <v>6380000</v>
      </c>
      <c r="P1166" s="84">
        <f t="shared" si="73"/>
        <v>0</v>
      </c>
      <c r="Q1166" s="84">
        <f t="shared" si="74"/>
        <v>0</v>
      </c>
      <c r="R1166" s="84">
        <f t="shared" si="75"/>
        <v>0</v>
      </c>
      <c r="S1166" s="83"/>
    </row>
    <row r="1167" spans="1:19" ht="12.75" customHeight="1">
      <c r="A1167" s="14">
        <v>1160</v>
      </c>
      <c r="B1167" s="14" t="s">
        <v>7457</v>
      </c>
      <c r="C1167" s="16" t="s">
        <v>1964</v>
      </c>
      <c r="D1167" s="16" t="s">
        <v>436</v>
      </c>
      <c r="E1167" s="14" t="s">
        <v>7427</v>
      </c>
      <c r="F1167" s="14" t="s">
        <v>64</v>
      </c>
      <c r="G1167" s="83">
        <v>20</v>
      </c>
      <c r="H1167" s="83">
        <v>0</v>
      </c>
      <c r="I1167" s="83">
        <v>0</v>
      </c>
      <c r="J1167" s="83">
        <v>5800000</v>
      </c>
      <c r="K1167" s="83">
        <v>0</v>
      </c>
      <c r="L1167" s="83">
        <v>0</v>
      </c>
      <c r="M1167" s="83">
        <f>G1167*290000*0.7</f>
        <v>4059999.9999999995</v>
      </c>
      <c r="N1167" s="83">
        <f t="shared" si="72"/>
        <v>5800000</v>
      </c>
      <c r="O1167" s="61">
        <v>5800000</v>
      </c>
      <c r="P1167" s="84">
        <f t="shared" si="73"/>
        <v>0</v>
      </c>
      <c r="Q1167" s="84">
        <f t="shared" si="74"/>
        <v>0</v>
      </c>
      <c r="R1167" s="84">
        <f t="shared" si="75"/>
        <v>0</v>
      </c>
      <c r="S1167" s="83"/>
    </row>
    <row r="1168" spans="1:19" ht="12.75" customHeight="1">
      <c r="A1168" s="14">
        <v>1161</v>
      </c>
      <c r="B1168" s="14" t="s">
        <v>7458</v>
      </c>
      <c r="C1168" s="16" t="s">
        <v>1579</v>
      </c>
      <c r="D1168" s="16" t="s">
        <v>426</v>
      </c>
      <c r="E1168" s="14" t="s">
        <v>7427</v>
      </c>
      <c r="F1168" s="14" t="s">
        <v>32</v>
      </c>
      <c r="G1168" s="83">
        <v>21</v>
      </c>
      <c r="H1168" s="83">
        <v>0</v>
      </c>
      <c r="I1168" s="83">
        <v>0</v>
      </c>
      <c r="J1168" s="83">
        <v>6090000</v>
      </c>
      <c r="K1168" s="83">
        <v>0</v>
      </c>
      <c r="L1168" s="83">
        <v>0</v>
      </c>
      <c r="M1168" s="83">
        <v>0</v>
      </c>
      <c r="N1168" s="83">
        <f t="shared" si="72"/>
        <v>6090000</v>
      </c>
      <c r="O1168" s="61">
        <v>6090000</v>
      </c>
      <c r="P1168" s="84">
        <f t="shared" si="73"/>
        <v>0</v>
      </c>
      <c r="Q1168" s="84">
        <f t="shared" si="74"/>
        <v>0</v>
      </c>
      <c r="R1168" s="84">
        <f t="shared" si="75"/>
        <v>0</v>
      </c>
      <c r="S1168" s="83"/>
    </row>
    <row r="1169" spans="1:19" ht="12.75" customHeight="1">
      <c r="A1169" s="14">
        <v>1162</v>
      </c>
      <c r="B1169" s="14" t="s">
        <v>7459</v>
      </c>
      <c r="C1169" s="16" t="s">
        <v>7460</v>
      </c>
      <c r="D1169" s="16" t="s">
        <v>7461</v>
      </c>
      <c r="E1169" s="14" t="s">
        <v>7427</v>
      </c>
      <c r="F1169" s="14" t="s">
        <v>64</v>
      </c>
      <c r="G1169" s="83">
        <v>20</v>
      </c>
      <c r="H1169" s="83">
        <v>0</v>
      </c>
      <c r="I1169" s="83">
        <v>0</v>
      </c>
      <c r="J1169" s="83">
        <v>5800000</v>
      </c>
      <c r="K1169" s="83">
        <v>0</v>
      </c>
      <c r="L1169" s="83">
        <v>0</v>
      </c>
      <c r="M1169" s="83">
        <f>G1169*290000*0.7</f>
        <v>4059999.9999999995</v>
      </c>
      <c r="N1169" s="83">
        <f t="shared" si="72"/>
        <v>5800000</v>
      </c>
      <c r="O1169" s="61">
        <v>5800000</v>
      </c>
      <c r="P1169" s="84">
        <f t="shared" si="73"/>
        <v>0</v>
      </c>
      <c r="Q1169" s="84">
        <f t="shared" si="74"/>
        <v>0</v>
      </c>
      <c r="R1169" s="84">
        <f t="shared" si="75"/>
        <v>0</v>
      </c>
      <c r="S1169" s="83"/>
    </row>
    <row r="1170" spans="1:19" ht="12.75" customHeight="1">
      <c r="A1170" s="14">
        <v>1163</v>
      </c>
      <c r="B1170" s="14" t="s">
        <v>7462</v>
      </c>
      <c r="C1170" s="16" t="s">
        <v>907</v>
      </c>
      <c r="D1170" s="16" t="s">
        <v>63</v>
      </c>
      <c r="E1170" s="14" t="s">
        <v>7427</v>
      </c>
      <c r="F1170" s="14" t="s">
        <v>32</v>
      </c>
      <c r="G1170" s="83">
        <v>25</v>
      </c>
      <c r="H1170" s="83">
        <v>0</v>
      </c>
      <c r="I1170" s="83">
        <v>0</v>
      </c>
      <c r="J1170" s="83">
        <v>7250000</v>
      </c>
      <c r="K1170" s="83">
        <v>0</v>
      </c>
      <c r="L1170" s="83">
        <v>0</v>
      </c>
      <c r="M1170" s="83">
        <v>0</v>
      </c>
      <c r="N1170" s="83">
        <f t="shared" si="72"/>
        <v>7250000</v>
      </c>
      <c r="O1170" s="61">
        <v>7250000</v>
      </c>
      <c r="P1170" s="84">
        <f t="shared" si="73"/>
        <v>0</v>
      </c>
      <c r="Q1170" s="84">
        <f t="shared" si="74"/>
        <v>0</v>
      </c>
      <c r="R1170" s="84">
        <f t="shared" si="75"/>
        <v>0</v>
      </c>
      <c r="S1170" s="83"/>
    </row>
    <row r="1171" spans="1:19" ht="12.75" customHeight="1">
      <c r="A1171" s="14">
        <v>1164</v>
      </c>
      <c r="B1171" s="14" t="s">
        <v>7463</v>
      </c>
      <c r="C1171" s="16" t="s">
        <v>7464</v>
      </c>
      <c r="D1171" s="16" t="s">
        <v>2878</v>
      </c>
      <c r="E1171" s="14" t="s">
        <v>7427</v>
      </c>
      <c r="F1171" s="14" t="s">
        <v>32</v>
      </c>
      <c r="G1171" s="83">
        <v>22</v>
      </c>
      <c r="H1171" s="83">
        <v>0</v>
      </c>
      <c r="I1171" s="83">
        <v>0</v>
      </c>
      <c r="J1171" s="83">
        <v>6380000</v>
      </c>
      <c r="K1171" s="83">
        <v>0</v>
      </c>
      <c r="L1171" s="83">
        <v>0</v>
      </c>
      <c r="M1171" s="83">
        <v>0</v>
      </c>
      <c r="N1171" s="83">
        <f t="shared" si="72"/>
        <v>6380000</v>
      </c>
      <c r="O1171" s="61">
        <v>6380000</v>
      </c>
      <c r="P1171" s="84">
        <f t="shared" si="73"/>
        <v>0</v>
      </c>
      <c r="Q1171" s="84">
        <f t="shared" si="74"/>
        <v>0</v>
      </c>
      <c r="R1171" s="84">
        <f t="shared" si="75"/>
        <v>0</v>
      </c>
      <c r="S1171" s="83"/>
    </row>
    <row r="1172" spans="1:19" ht="12.75" customHeight="1">
      <c r="A1172" s="14">
        <v>1165</v>
      </c>
      <c r="B1172" s="14" t="s">
        <v>7465</v>
      </c>
      <c r="C1172" s="16" t="s">
        <v>59</v>
      </c>
      <c r="D1172" s="16" t="s">
        <v>658</v>
      </c>
      <c r="E1172" s="14" t="s">
        <v>7427</v>
      </c>
      <c r="F1172" s="14" t="s">
        <v>32</v>
      </c>
      <c r="G1172" s="83">
        <v>22</v>
      </c>
      <c r="H1172" s="83">
        <v>0</v>
      </c>
      <c r="I1172" s="83">
        <v>0</v>
      </c>
      <c r="J1172" s="83">
        <v>6380000</v>
      </c>
      <c r="K1172" s="83">
        <v>0</v>
      </c>
      <c r="L1172" s="83">
        <v>0</v>
      </c>
      <c r="M1172" s="83">
        <v>0</v>
      </c>
      <c r="N1172" s="83">
        <f t="shared" si="72"/>
        <v>6380000</v>
      </c>
      <c r="O1172" s="61">
        <v>6380000</v>
      </c>
      <c r="P1172" s="84">
        <f t="shared" si="73"/>
        <v>0</v>
      </c>
      <c r="Q1172" s="84">
        <f t="shared" si="74"/>
        <v>0</v>
      </c>
      <c r="R1172" s="84">
        <f t="shared" si="75"/>
        <v>0</v>
      </c>
      <c r="S1172" s="83"/>
    </row>
    <row r="1173" spans="1:19" ht="12.75" customHeight="1">
      <c r="A1173" s="14">
        <v>1166</v>
      </c>
      <c r="B1173" s="14" t="s">
        <v>7466</v>
      </c>
      <c r="C1173" s="16" t="s">
        <v>7467</v>
      </c>
      <c r="D1173" s="16" t="s">
        <v>67</v>
      </c>
      <c r="E1173" s="14" t="s">
        <v>7427</v>
      </c>
      <c r="F1173" s="14" t="s">
        <v>32</v>
      </c>
      <c r="G1173" s="83">
        <v>19</v>
      </c>
      <c r="H1173" s="83">
        <v>0</v>
      </c>
      <c r="I1173" s="83">
        <v>0</v>
      </c>
      <c r="J1173" s="83">
        <v>5510000</v>
      </c>
      <c r="K1173" s="83">
        <v>0</v>
      </c>
      <c r="L1173" s="83">
        <v>0</v>
      </c>
      <c r="M1173" s="83">
        <v>0</v>
      </c>
      <c r="N1173" s="83">
        <f t="shared" si="72"/>
        <v>5510000</v>
      </c>
      <c r="O1173" s="61">
        <v>5510000</v>
      </c>
      <c r="P1173" s="84">
        <f t="shared" si="73"/>
        <v>0</v>
      </c>
      <c r="Q1173" s="84">
        <f t="shared" si="74"/>
        <v>0</v>
      </c>
      <c r="R1173" s="84">
        <f t="shared" si="75"/>
        <v>0</v>
      </c>
      <c r="S1173" s="83"/>
    </row>
    <row r="1174" spans="1:19" ht="12.75" customHeight="1">
      <c r="A1174" s="14">
        <v>1167</v>
      </c>
      <c r="B1174" s="14" t="s">
        <v>7468</v>
      </c>
      <c r="C1174" s="16" t="s">
        <v>7469</v>
      </c>
      <c r="D1174" s="16" t="s">
        <v>3502</v>
      </c>
      <c r="E1174" s="14" t="s">
        <v>7427</v>
      </c>
      <c r="F1174" s="14" t="s">
        <v>204</v>
      </c>
      <c r="G1174" s="83">
        <v>21</v>
      </c>
      <c r="H1174" s="83">
        <v>0</v>
      </c>
      <c r="I1174" s="83">
        <v>0</v>
      </c>
      <c r="J1174" s="83">
        <v>6090000</v>
      </c>
      <c r="K1174" s="83">
        <v>0</v>
      </c>
      <c r="L1174" s="83">
        <v>0</v>
      </c>
      <c r="M1174" s="83">
        <f>G1174*290000</f>
        <v>6090000</v>
      </c>
      <c r="N1174" s="83">
        <f t="shared" si="72"/>
        <v>6090000</v>
      </c>
      <c r="O1174" s="61">
        <v>6090000</v>
      </c>
      <c r="P1174" s="84">
        <f t="shared" si="73"/>
        <v>0</v>
      </c>
      <c r="Q1174" s="84">
        <f t="shared" si="74"/>
        <v>0</v>
      </c>
      <c r="R1174" s="84">
        <f t="shared" si="75"/>
        <v>0</v>
      </c>
      <c r="S1174" s="83"/>
    </row>
    <row r="1175" spans="1:19" ht="12.75" customHeight="1">
      <c r="A1175" s="14">
        <v>1168</v>
      </c>
      <c r="B1175" s="14" t="s">
        <v>7470</v>
      </c>
      <c r="C1175" s="16" t="s">
        <v>7471</v>
      </c>
      <c r="D1175" s="16" t="s">
        <v>67</v>
      </c>
      <c r="E1175" s="14" t="s">
        <v>7427</v>
      </c>
      <c r="F1175" s="14" t="s">
        <v>64</v>
      </c>
      <c r="G1175" s="83">
        <v>20</v>
      </c>
      <c r="H1175" s="83">
        <v>0</v>
      </c>
      <c r="I1175" s="83">
        <v>0</v>
      </c>
      <c r="J1175" s="83">
        <v>5800000</v>
      </c>
      <c r="K1175" s="83">
        <v>0</v>
      </c>
      <c r="L1175" s="83">
        <v>0</v>
      </c>
      <c r="M1175" s="83">
        <f>G1175*290000*0.7</f>
        <v>4059999.9999999995</v>
      </c>
      <c r="N1175" s="83">
        <f t="shared" si="72"/>
        <v>5800000</v>
      </c>
      <c r="O1175" s="61">
        <v>5800000</v>
      </c>
      <c r="P1175" s="84">
        <f t="shared" si="73"/>
        <v>0</v>
      </c>
      <c r="Q1175" s="84">
        <f t="shared" si="74"/>
        <v>0</v>
      </c>
      <c r="R1175" s="84">
        <f t="shared" si="75"/>
        <v>0</v>
      </c>
      <c r="S1175" s="83"/>
    </row>
    <row r="1176" spans="1:19" ht="12.75" customHeight="1">
      <c r="A1176" s="14">
        <v>1169</v>
      </c>
      <c r="B1176" s="14" t="s">
        <v>7472</v>
      </c>
      <c r="C1176" s="16" t="s">
        <v>7473</v>
      </c>
      <c r="D1176" s="16" t="s">
        <v>610</v>
      </c>
      <c r="E1176" s="14" t="s">
        <v>7427</v>
      </c>
      <c r="F1176" s="14" t="s">
        <v>32</v>
      </c>
      <c r="G1176" s="83">
        <v>19</v>
      </c>
      <c r="H1176" s="83">
        <v>0</v>
      </c>
      <c r="I1176" s="83">
        <v>0</v>
      </c>
      <c r="J1176" s="83">
        <v>5510000</v>
      </c>
      <c r="K1176" s="83">
        <v>0</v>
      </c>
      <c r="L1176" s="83">
        <v>0</v>
      </c>
      <c r="M1176" s="83">
        <v>0</v>
      </c>
      <c r="N1176" s="83">
        <f t="shared" si="72"/>
        <v>5510000</v>
      </c>
      <c r="O1176" s="61">
        <v>5510000</v>
      </c>
      <c r="P1176" s="84">
        <f t="shared" si="73"/>
        <v>0</v>
      </c>
      <c r="Q1176" s="84">
        <f t="shared" si="74"/>
        <v>0</v>
      </c>
      <c r="R1176" s="84">
        <f t="shared" si="75"/>
        <v>0</v>
      </c>
      <c r="S1176" s="83"/>
    </row>
    <row r="1177" spans="1:19" ht="12.75" customHeight="1">
      <c r="A1177" s="14">
        <v>1170</v>
      </c>
      <c r="B1177" s="14" t="s">
        <v>7474</v>
      </c>
      <c r="C1177" s="16" t="s">
        <v>220</v>
      </c>
      <c r="D1177" s="16" t="s">
        <v>223</v>
      </c>
      <c r="E1177" s="14" t="s">
        <v>7427</v>
      </c>
      <c r="F1177" s="14" t="s">
        <v>64</v>
      </c>
      <c r="G1177" s="83">
        <v>20</v>
      </c>
      <c r="H1177" s="83">
        <v>0</v>
      </c>
      <c r="I1177" s="83">
        <v>0</v>
      </c>
      <c r="J1177" s="83">
        <v>5800000</v>
      </c>
      <c r="K1177" s="83">
        <v>0</v>
      </c>
      <c r="L1177" s="83">
        <v>0</v>
      </c>
      <c r="M1177" s="83">
        <f>G1177*290000*0.7</f>
        <v>4059999.9999999995</v>
      </c>
      <c r="N1177" s="83">
        <f t="shared" si="72"/>
        <v>5800000</v>
      </c>
      <c r="O1177" s="61">
        <v>5800000</v>
      </c>
      <c r="P1177" s="84">
        <f t="shared" si="73"/>
        <v>0</v>
      </c>
      <c r="Q1177" s="84">
        <f t="shared" si="74"/>
        <v>0</v>
      </c>
      <c r="R1177" s="84">
        <f t="shared" si="75"/>
        <v>0</v>
      </c>
      <c r="S1177" s="83"/>
    </row>
    <row r="1178" spans="1:19" ht="12.75" customHeight="1">
      <c r="A1178" s="14">
        <v>1171</v>
      </c>
      <c r="B1178" s="14" t="s">
        <v>7475</v>
      </c>
      <c r="C1178" s="16" t="s">
        <v>346</v>
      </c>
      <c r="D1178" s="16" t="s">
        <v>192</v>
      </c>
      <c r="E1178" s="14" t="s">
        <v>7427</v>
      </c>
      <c r="F1178" s="14" t="s">
        <v>204</v>
      </c>
      <c r="G1178" s="83">
        <v>20</v>
      </c>
      <c r="H1178" s="83">
        <v>0</v>
      </c>
      <c r="I1178" s="83">
        <v>0</v>
      </c>
      <c r="J1178" s="83">
        <v>5800000</v>
      </c>
      <c r="K1178" s="83">
        <v>0</v>
      </c>
      <c r="L1178" s="83">
        <v>0</v>
      </c>
      <c r="M1178" s="83">
        <f>G1178*290000</f>
        <v>5800000</v>
      </c>
      <c r="N1178" s="83">
        <f t="shared" si="72"/>
        <v>5800000</v>
      </c>
      <c r="O1178" s="61">
        <v>5800000</v>
      </c>
      <c r="P1178" s="84">
        <f t="shared" si="73"/>
        <v>0</v>
      </c>
      <c r="Q1178" s="84">
        <f t="shared" si="74"/>
        <v>0</v>
      </c>
      <c r="R1178" s="84">
        <f t="shared" si="75"/>
        <v>0</v>
      </c>
      <c r="S1178" s="83"/>
    </row>
    <row r="1179" spans="1:19" ht="12.75" customHeight="1">
      <c r="A1179" s="14">
        <v>1172</v>
      </c>
      <c r="B1179" s="14" t="s">
        <v>7476</v>
      </c>
      <c r="C1179" s="16" t="s">
        <v>137</v>
      </c>
      <c r="D1179" s="16" t="s">
        <v>84</v>
      </c>
      <c r="E1179" s="14" t="s">
        <v>7427</v>
      </c>
      <c r="F1179" s="14" t="s">
        <v>32</v>
      </c>
      <c r="G1179" s="83">
        <v>22</v>
      </c>
      <c r="H1179" s="83">
        <v>0</v>
      </c>
      <c r="I1179" s="83">
        <v>0</v>
      </c>
      <c r="J1179" s="83">
        <v>6380000</v>
      </c>
      <c r="K1179" s="83">
        <v>0</v>
      </c>
      <c r="L1179" s="83">
        <v>0</v>
      </c>
      <c r="M1179" s="83">
        <v>0</v>
      </c>
      <c r="N1179" s="83">
        <f t="shared" si="72"/>
        <v>6380000</v>
      </c>
      <c r="O1179" s="61">
        <v>6380000</v>
      </c>
      <c r="P1179" s="84">
        <f t="shared" si="73"/>
        <v>0</v>
      </c>
      <c r="Q1179" s="84">
        <f t="shared" si="74"/>
        <v>0</v>
      </c>
      <c r="R1179" s="84">
        <f t="shared" si="75"/>
        <v>0</v>
      </c>
      <c r="S1179" s="83"/>
    </row>
    <row r="1180" spans="1:19" ht="12.75" customHeight="1">
      <c r="A1180" s="14">
        <v>1173</v>
      </c>
      <c r="B1180" s="14" t="s">
        <v>7477</v>
      </c>
      <c r="C1180" s="16" t="s">
        <v>7478</v>
      </c>
      <c r="D1180" s="16" t="s">
        <v>39</v>
      </c>
      <c r="E1180" s="14" t="s">
        <v>7427</v>
      </c>
      <c r="F1180" s="14" t="s">
        <v>32</v>
      </c>
      <c r="G1180" s="83">
        <v>22</v>
      </c>
      <c r="H1180" s="83">
        <v>0</v>
      </c>
      <c r="I1180" s="83">
        <v>0</v>
      </c>
      <c r="J1180" s="83">
        <v>6380000</v>
      </c>
      <c r="K1180" s="83">
        <v>0</v>
      </c>
      <c r="L1180" s="83">
        <v>0</v>
      </c>
      <c r="M1180" s="83">
        <v>0</v>
      </c>
      <c r="N1180" s="83">
        <f t="shared" si="72"/>
        <v>6380000</v>
      </c>
      <c r="O1180" s="61">
        <v>6380000</v>
      </c>
      <c r="P1180" s="84">
        <f t="shared" si="73"/>
        <v>0</v>
      </c>
      <c r="Q1180" s="84">
        <f t="shared" si="74"/>
        <v>0</v>
      </c>
      <c r="R1180" s="84">
        <f t="shared" si="75"/>
        <v>0</v>
      </c>
      <c r="S1180" s="83"/>
    </row>
    <row r="1181" spans="1:19" ht="12.75" customHeight="1">
      <c r="A1181" s="14">
        <v>1174</v>
      </c>
      <c r="B1181" s="14" t="s">
        <v>7479</v>
      </c>
      <c r="C1181" s="16" t="s">
        <v>537</v>
      </c>
      <c r="D1181" s="16" t="s">
        <v>705</v>
      </c>
      <c r="E1181" s="14" t="s">
        <v>7427</v>
      </c>
      <c r="F1181" s="14" t="s">
        <v>32</v>
      </c>
      <c r="G1181" s="83">
        <v>22</v>
      </c>
      <c r="H1181" s="83">
        <v>0</v>
      </c>
      <c r="I1181" s="83">
        <v>0</v>
      </c>
      <c r="J1181" s="83">
        <v>6380000</v>
      </c>
      <c r="K1181" s="83">
        <v>0</v>
      </c>
      <c r="L1181" s="83">
        <v>0</v>
      </c>
      <c r="M1181" s="83">
        <v>0</v>
      </c>
      <c r="N1181" s="83">
        <f t="shared" si="72"/>
        <v>6380000</v>
      </c>
      <c r="O1181" s="61">
        <v>6380000</v>
      </c>
      <c r="P1181" s="84">
        <f t="shared" si="73"/>
        <v>0</v>
      </c>
      <c r="Q1181" s="84">
        <f t="shared" si="74"/>
        <v>0</v>
      </c>
      <c r="R1181" s="84">
        <f t="shared" si="75"/>
        <v>0</v>
      </c>
      <c r="S1181" s="83"/>
    </row>
    <row r="1182" spans="1:19" ht="12.75" customHeight="1">
      <c r="A1182" s="14">
        <v>1175</v>
      </c>
      <c r="B1182" s="14" t="s">
        <v>7480</v>
      </c>
      <c r="C1182" s="16" t="s">
        <v>7481</v>
      </c>
      <c r="D1182" s="16" t="s">
        <v>57</v>
      </c>
      <c r="E1182" s="14" t="s">
        <v>7427</v>
      </c>
      <c r="F1182" s="14" t="s">
        <v>32</v>
      </c>
      <c r="G1182" s="83">
        <v>16</v>
      </c>
      <c r="H1182" s="83">
        <v>0</v>
      </c>
      <c r="I1182" s="83">
        <v>0</v>
      </c>
      <c r="J1182" s="83">
        <v>4640000</v>
      </c>
      <c r="K1182" s="83">
        <v>0</v>
      </c>
      <c r="L1182" s="83">
        <v>0</v>
      </c>
      <c r="M1182" s="83">
        <v>0</v>
      </c>
      <c r="N1182" s="83">
        <f t="shared" si="72"/>
        <v>4640000</v>
      </c>
      <c r="O1182" s="61">
        <v>4640000</v>
      </c>
      <c r="P1182" s="84">
        <f t="shared" si="73"/>
        <v>0</v>
      </c>
      <c r="Q1182" s="84">
        <f t="shared" si="74"/>
        <v>0</v>
      </c>
      <c r="R1182" s="84">
        <f t="shared" si="75"/>
        <v>0</v>
      </c>
      <c r="S1182" s="83"/>
    </row>
    <row r="1183" spans="1:19" ht="12.75" customHeight="1">
      <c r="A1183" s="14">
        <v>1176</v>
      </c>
      <c r="B1183" s="14" t="s">
        <v>7482</v>
      </c>
      <c r="C1183" s="16" t="s">
        <v>796</v>
      </c>
      <c r="D1183" s="16" t="s">
        <v>107</v>
      </c>
      <c r="E1183" s="14" t="s">
        <v>7427</v>
      </c>
      <c r="F1183" s="14" t="s">
        <v>32</v>
      </c>
      <c r="G1183" s="83">
        <v>22</v>
      </c>
      <c r="H1183" s="83">
        <v>0</v>
      </c>
      <c r="I1183" s="83">
        <v>0</v>
      </c>
      <c r="J1183" s="83">
        <v>6380000</v>
      </c>
      <c r="K1183" s="83">
        <v>0</v>
      </c>
      <c r="L1183" s="83">
        <v>0</v>
      </c>
      <c r="M1183" s="83">
        <v>0</v>
      </c>
      <c r="N1183" s="83">
        <f t="shared" si="72"/>
        <v>6380000</v>
      </c>
      <c r="O1183" s="61">
        <v>6380000</v>
      </c>
      <c r="P1183" s="84">
        <f t="shared" si="73"/>
        <v>0</v>
      </c>
      <c r="Q1183" s="84">
        <f t="shared" si="74"/>
        <v>0</v>
      </c>
      <c r="R1183" s="84">
        <f t="shared" si="75"/>
        <v>0</v>
      </c>
      <c r="S1183" s="83"/>
    </row>
    <row r="1184" spans="1:19" ht="12.75" customHeight="1">
      <c r="A1184" s="14">
        <v>1177</v>
      </c>
      <c r="B1184" s="14" t="s">
        <v>7483</v>
      </c>
      <c r="C1184" s="16" t="s">
        <v>6300</v>
      </c>
      <c r="D1184" s="16" t="s">
        <v>244</v>
      </c>
      <c r="E1184" s="14" t="s">
        <v>7427</v>
      </c>
      <c r="F1184" s="14" t="s">
        <v>32</v>
      </c>
      <c r="G1184" s="83">
        <v>18</v>
      </c>
      <c r="H1184" s="83">
        <v>0</v>
      </c>
      <c r="I1184" s="83">
        <v>0</v>
      </c>
      <c r="J1184" s="83">
        <v>5220000</v>
      </c>
      <c r="K1184" s="83">
        <v>0</v>
      </c>
      <c r="L1184" s="83">
        <v>0</v>
      </c>
      <c r="M1184" s="83">
        <v>0</v>
      </c>
      <c r="N1184" s="83">
        <f t="shared" si="72"/>
        <v>5220000</v>
      </c>
      <c r="O1184" s="61">
        <v>5220000</v>
      </c>
      <c r="P1184" s="84">
        <f t="shared" si="73"/>
        <v>0</v>
      </c>
      <c r="Q1184" s="84">
        <f t="shared" si="74"/>
        <v>0</v>
      </c>
      <c r="R1184" s="84">
        <f t="shared" si="75"/>
        <v>0</v>
      </c>
      <c r="S1184" s="83"/>
    </row>
    <row r="1185" spans="1:19" ht="12.75" customHeight="1">
      <c r="A1185" s="14">
        <v>1178</v>
      </c>
      <c r="B1185" s="14" t="s">
        <v>7484</v>
      </c>
      <c r="C1185" s="16" t="s">
        <v>7485</v>
      </c>
      <c r="D1185" s="16" t="s">
        <v>135</v>
      </c>
      <c r="E1185" s="14" t="s">
        <v>7427</v>
      </c>
      <c r="F1185" s="14" t="s">
        <v>32</v>
      </c>
      <c r="G1185" s="83">
        <v>20</v>
      </c>
      <c r="H1185" s="83">
        <v>0</v>
      </c>
      <c r="I1185" s="83">
        <v>0</v>
      </c>
      <c r="J1185" s="83">
        <v>5800000</v>
      </c>
      <c r="K1185" s="83">
        <v>0</v>
      </c>
      <c r="L1185" s="83">
        <v>0</v>
      </c>
      <c r="M1185" s="83">
        <v>0</v>
      </c>
      <c r="N1185" s="83">
        <f t="shared" si="72"/>
        <v>5800000</v>
      </c>
      <c r="O1185" s="61">
        <v>5800000</v>
      </c>
      <c r="P1185" s="84">
        <f t="shared" si="73"/>
        <v>0</v>
      </c>
      <c r="Q1185" s="84">
        <f t="shared" si="74"/>
        <v>0</v>
      </c>
      <c r="R1185" s="84">
        <f t="shared" si="75"/>
        <v>0</v>
      </c>
      <c r="S1185" s="83"/>
    </row>
    <row r="1186" spans="1:19" ht="12.75" customHeight="1">
      <c r="A1186" s="14">
        <v>1179</v>
      </c>
      <c r="B1186" s="14" t="s">
        <v>7486</v>
      </c>
      <c r="C1186" s="16" t="s">
        <v>7487</v>
      </c>
      <c r="D1186" s="16" t="s">
        <v>155</v>
      </c>
      <c r="E1186" s="14" t="s">
        <v>7427</v>
      </c>
      <c r="F1186" s="14" t="s">
        <v>64</v>
      </c>
      <c r="G1186" s="83">
        <v>20</v>
      </c>
      <c r="H1186" s="83">
        <v>4</v>
      </c>
      <c r="I1186" s="83">
        <v>0</v>
      </c>
      <c r="J1186" s="83">
        <v>5800000</v>
      </c>
      <c r="K1186" s="83">
        <v>1160000</v>
      </c>
      <c r="L1186" s="83">
        <v>0</v>
      </c>
      <c r="M1186" s="83">
        <f>G1186*290000*0.7</f>
        <v>4059999.9999999995</v>
      </c>
      <c r="N1186" s="83">
        <f t="shared" si="72"/>
        <v>6960000</v>
      </c>
      <c r="O1186" s="61">
        <v>6960000</v>
      </c>
      <c r="P1186" s="84">
        <f t="shared" si="73"/>
        <v>0</v>
      </c>
      <c r="Q1186" s="84">
        <f t="shared" si="74"/>
        <v>0</v>
      </c>
      <c r="R1186" s="84">
        <f t="shared" si="75"/>
        <v>0</v>
      </c>
      <c r="S1186" s="83"/>
    </row>
    <row r="1187" spans="1:19" ht="12.75" customHeight="1">
      <c r="A1187" s="14">
        <v>1180</v>
      </c>
      <c r="B1187" s="14" t="s">
        <v>7488</v>
      </c>
      <c r="C1187" s="16" t="s">
        <v>925</v>
      </c>
      <c r="D1187" s="16" t="s">
        <v>67</v>
      </c>
      <c r="E1187" s="14" t="s">
        <v>7427</v>
      </c>
      <c r="F1187" s="14" t="s">
        <v>32</v>
      </c>
      <c r="G1187" s="83">
        <v>18</v>
      </c>
      <c r="H1187" s="83">
        <v>0</v>
      </c>
      <c r="I1187" s="83">
        <v>0</v>
      </c>
      <c r="J1187" s="83">
        <v>5220000</v>
      </c>
      <c r="K1187" s="83">
        <v>0</v>
      </c>
      <c r="L1187" s="83">
        <v>0</v>
      </c>
      <c r="M1187" s="83">
        <v>0</v>
      </c>
      <c r="N1187" s="83">
        <f t="shared" si="72"/>
        <v>5220000</v>
      </c>
      <c r="O1187" s="61">
        <v>5220000</v>
      </c>
      <c r="P1187" s="84">
        <f t="shared" si="73"/>
        <v>0</v>
      </c>
      <c r="Q1187" s="84">
        <f t="shared" si="74"/>
        <v>0</v>
      </c>
      <c r="R1187" s="84">
        <f t="shared" si="75"/>
        <v>0</v>
      </c>
      <c r="S1187" s="83"/>
    </row>
    <row r="1188" spans="1:19" ht="12.75" customHeight="1">
      <c r="A1188" s="14">
        <v>1181</v>
      </c>
      <c r="B1188" s="14" t="s">
        <v>7489</v>
      </c>
      <c r="C1188" s="16" t="s">
        <v>7490</v>
      </c>
      <c r="D1188" s="16" t="s">
        <v>1109</v>
      </c>
      <c r="E1188" s="14" t="s">
        <v>7427</v>
      </c>
      <c r="F1188" s="14" t="s">
        <v>32</v>
      </c>
      <c r="G1188" s="83">
        <v>20</v>
      </c>
      <c r="H1188" s="83">
        <v>0</v>
      </c>
      <c r="I1188" s="83">
        <v>0</v>
      </c>
      <c r="J1188" s="83">
        <v>5800000</v>
      </c>
      <c r="K1188" s="83">
        <v>0</v>
      </c>
      <c r="L1188" s="83">
        <v>0</v>
      </c>
      <c r="M1188" s="83">
        <v>0</v>
      </c>
      <c r="N1188" s="83">
        <f t="shared" si="72"/>
        <v>5800000</v>
      </c>
      <c r="O1188" s="61">
        <v>5800000</v>
      </c>
      <c r="P1188" s="84">
        <f t="shared" si="73"/>
        <v>0</v>
      </c>
      <c r="Q1188" s="84">
        <f t="shared" si="74"/>
        <v>0</v>
      </c>
      <c r="R1188" s="84">
        <f t="shared" si="75"/>
        <v>0</v>
      </c>
      <c r="S1188" s="83"/>
    </row>
    <row r="1189" spans="1:19" ht="12.75" customHeight="1">
      <c r="A1189" s="14">
        <v>1182</v>
      </c>
      <c r="B1189" s="14" t="s">
        <v>7491</v>
      </c>
      <c r="C1189" s="16" t="s">
        <v>858</v>
      </c>
      <c r="D1189" s="16" t="s">
        <v>818</v>
      </c>
      <c r="E1189" s="14" t="s">
        <v>7427</v>
      </c>
      <c r="F1189" s="14" t="s">
        <v>32</v>
      </c>
      <c r="G1189" s="83">
        <v>20</v>
      </c>
      <c r="H1189" s="83">
        <v>0</v>
      </c>
      <c r="I1189" s="83">
        <v>0</v>
      </c>
      <c r="J1189" s="83">
        <v>5800000</v>
      </c>
      <c r="K1189" s="83">
        <v>0</v>
      </c>
      <c r="L1189" s="83">
        <v>0</v>
      </c>
      <c r="M1189" s="83">
        <v>0</v>
      </c>
      <c r="N1189" s="83">
        <f t="shared" si="72"/>
        <v>5800000</v>
      </c>
      <c r="O1189" s="61">
        <v>5800000</v>
      </c>
      <c r="P1189" s="84">
        <f t="shared" si="73"/>
        <v>0</v>
      </c>
      <c r="Q1189" s="84">
        <f t="shared" si="74"/>
        <v>0</v>
      </c>
      <c r="R1189" s="84">
        <f t="shared" si="75"/>
        <v>0</v>
      </c>
      <c r="S1189" s="83"/>
    </row>
    <row r="1190" spans="1:19">
      <c r="A1190" s="14">
        <v>1183</v>
      </c>
      <c r="B1190" s="14" t="s">
        <v>7492</v>
      </c>
      <c r="C1190" s="16" t="s">
        <v>1186</v>
      </c>
      <c r="D1190" s="16" t="s">
        <v>285</v>
      </c>
      <c r="E1190" s="14" t="s">
        <v>7427</v>
      </c>
      <c r="F1190" s="14" t="s">
        <v>32</v>
      </c>
      <c r="G1190" s="83">
        <v>16</v>
      </c>
      <c r="H1190" s="83">
        <v>0</v>
      </c>
      <c r="I1190" s="83">
        <v>0</v>
      </c>
      <c r="J1190" s="83">
        <v>4640000</v>
      </c>
      <c r="K1190" s="83">
        <v>0</v>
      </c>
      <c r="L1190" s="83">
        <v>0</v>
      </c>
      <c r="M1190" s="83">
        <v>0</v>
      </c>
      <c r="N1190" s="83">
        <f t="shared" si="72"/>
        <v>4640000</v>
      </c>
      <c r="O1190" s="61">
        <v>0</v>
      </c>
      <c r="P1190" s="84">
        <f t="shared" si="73"/>
        <v>4640000</v>
      </c>
      <c r="Q1190" s="84">
        <f t="shared" si="74"/>
        <v>0</v>
      </c>
      <c r="R1190" s="84">
        <f t="shared" si="75"/>
        <v>4640000</v>
      </c>
      <c r="S1190" s="83"/>
    </row>
    <row r="1191" spans="1:19">
      <c r="A1191" s="14">
        <v>1184</v>
      </c>
      <c r="B1191" s="14" t="s">
        <v>7493</v>
      </c>
      <c r="C1191" s="16" t="s">
        <v>225</v>
      </c>
      <c r="D1191" s="16" t="s">
        <v>170</v>
      </c>
      <c r="E1191" s="14" t="s">
        <v>7427</v>
      </c>
      <c r="F1191" s="14" t="s">
        <v>32</v>
      </c>
      <c r="G1191" s="83">
        <v>20</v>
      </c>
      <c r="H1191" s="83">
        <v>0</v>
      </c>
      <c r="I1191" s="83">
        <v>0</v>
      </c>
      <c r="J1191" s="83">
        <v>5800000</v>
      </c>
      <c r="K1191" s="83">
        <v>0</v>
      </c>
      <c r="L1191" s="83">
        <v>0</v>
      </c>
      <c r="M1191" s="83">
        <v>0</v>
      </c>
      <c r="N1191" s="83">
        <f t="shared" si="72"/>
        <v>5800000</v>
      </c>
      <c r="O1191" s="61">
        <v>0</v>
      </c>
      <c r="P1191" s="84">
        <f t="shared" si="73"/>
        <v>5800000</v>
      </c>
      <c r="Q1191" s="84">
        <f t="shared" si="74"/>
        <v>0</v>
      </c>
      <c r="R1191" s="84">
        <f t="shared" si="75"/>
        <v>5800000</v>
      </c>
      <c r="S1191" s="83"/>
    </row>
    <row r="1192" spans="1:19" ht="12.75" customHeight="1">
      <c r="A1192" s="14">
        <v>1185</v>
      </c>
      <c r="B1192" s="14" t="s">
        <v>7494</v>
      </c>
      <c r="C1192" s="16" t="s">
        <v>287</v>
      </c>
      <c r="D1192" s="16" t="s">
        <v>658</v>
      </c>
      <c r="E1192" s="14" t="s">
        <v>7427</v>
      </c>
      <c r="F1192" s="14" t="s">
        <v>32</v>
      </c>
      <c r="G1192" s="83">
        <v>18</v>
      </c>
      <c r="H1192" s="83">
        <v>0</v>
      </c>
      <c r="I1192" s="83">
        <v>0</v>
      </c>
      <c r="J1192" s="83">
        <v>5220000</v>
      </c>
      <c r="K1192" s="83">
        <v>0</v>
      </c>
      <c r="L1192" s="83">
        <v>0</v>
      </c>
      <c r="M1192" s="83">
        <v>0</v>
      </c>
      <c r="N1192" s="83">
        <f t="shared" si="72"/>
        <v>5220000</v>
      </c>
      <c r="O1192" s="61">
        <v>5220000</v>
      </c>
      <c r="P1192" s="84">
        <f t="shared" si="73"/>
        <v>0</v>
      </c>
      <c r="Q1192" s="84">
        <f t="shared" si="74"/>
        <v>0</v>
      </c>
      <c r="R1192" s="84">
        <f t="shared" si="75"/>
        <v>0</v>
      </c>
      <c r="S1192" s="83"/>
    </row>
    <row r="1193" spans="1:19" ht="12.75" customHeight="1">
      <c r="A1193" s="14">
        <v>1186</v>
      </c>
      <c r="B1193" s="14" t="s">
        <v>7495</v>
      </c>
      <c r="C1193" s="16" t="s">
        <v>7496</v>
      </c>
      <c r="D1193" s="16" t="s">
        <v>101</v>
      </c>
      <c r="E1193" s="14" t="s">
        <v>7427</v>
      </c>
      <c r="F1193" s="14" t="s">
        <v>204</v>
      </c>
      <c r="G1193" s="83">
        <v>18</v>
      </c>
      <c r="H1193" s="83">
        <v>0</v>
      </c>
      <c r="I1193" s="83">
        <v>0</v>
      </c>
      <c r="J1193" s="83">
        <v>5220000</v>
      </c>
      <c r="K1193" s="83">
        <v>0</v>
      </c>
      <c r="L1193" s="83">
        <v>0</v>
      </c>
      <c r="M1193" s="83">
        <f>G1193*290000</f>
        <v>5220000</v>
      </c>
      <c r="N1193" s="83">
        <f t="shared" si="72"/>
        <v>5220000</v>
      </c>
      <c r="O1193" s="61">
        <v>5220000</v>
      </c>
      <c r="P1193" s="84">
        <f t="shared" si="73"/>
        <v>0</v>
      </c>
      <c r="Q1193" s="84">
        <f t="shared" si="74"/>
        <v>0</v>
      </c>
      <c r="R1193" s="84">
        <f t="shared" si="75"/>
        <v>0</v>
      </c>
      <c r="S1193" s="83"/>
    </row>
    <row r="1194" spans="1:19" ht="12.75" customHeight="1">
      <c r="A1194" s="14">
        <v>1187</v>
      </c>
      <c r="B1194" s="14" t="s">
        <v>7497</v>
      </c>
      <c r="C1194" s="16" t="s">
        <v>7498</v>
      </c>
      <c r="D1194" s="16" t="s">
        <v>259</v>
      </c>
      <c r="E1194" s="14" t="s">
        <v>7427</v>
      </c>
      <c r="F1194" s="14" t="s">
        <v>32</v>
      </c>
      <c r="G1194" s="83">
        <v>29</v>
      </c>
      <c r="H1194" s="83">
        <v>0</v>
      </c>
      <c r="I1194" s="83">
        <v>0</v>
      </c>
      <c r="J1194" s="83">
        <v>8410000</v>
      </c>
      <c r="K1194" s="83">
        <v>0</v>
      </c>
      <c r="L1194" s="83">
        <v>0</v>
      </c>
      <c r="M1194" s="83">
        <v>0</v>
      </c>
      <c r="N1194" s="83">
        <f t="shared" si="72"/>
        <v>8410000</v>
      </c>
      <c r="O1194" s="61">
        <v>8410000</v>
      </c>
      <c r="P1194" s="84">
        <f t="shared" si="73"/>
        <v>0</v>
      </c>
      <c r="Q1194" s="84">
        <f t="shared" si="74"/>
        <v>0</v>
      </c>
      <c r="R1194" s="84">
        <f t="shared" si="75"/>
        <v>0</v>
      </c>
      <c r="S1194" s="83"/>
    </row>
    <row r="1195" spans="1:19" ht="12.75" customHeight="1">
      <c r="A1195" s="14">
        <v>1188</v>
      </c>
      <c r="B1195" s="14" t="s">
        <v>7499</v>
      </c>
      <c r="C1195" s="16" t="s">
        <v>7500</v>
      </c>
      <c r="D1195" s="16" t="s">
        <v>304</v>
      </c>
      <c r="E1195" s="14" t="s">
        <v>7427</v>
      </c>
      <c r="F1195" s="14" t="s">
        <v>32</v>
      </c>
      <c r="G1195" s="83">
        <v>20</v>
      </c>
      <c r="H1195" s="83">
        <v>0</v>
      </c>
      <c r="I1195" s="83">
        <v>0</v>
      </c>
      <c r="J1195" s="83">
        <v>5800000</v>
      </c>
      <c r="K1195" s="83">
        <v>0</v>
      </c>
      <c r="L1195" s="83">
        <v>0</v>
      </c>
      <c r="M1195" s="83">
        <v>0</v>
      </c>
      <c r="N1195" s="83">
        <f t="shared" si="72"/>
        <v>5800000</v>
      </c>
      <c r="O1195" s="61">
        <v>5800000</v>
      </c>
      <c r="P1195" s="84">
        <f t="shared" si="73"/>
        <v>0</v>
      </c>
      <c r="Q1195" s="84">
        <f t="shared" si="74"/>
        <v>0</v>
      </c>
      <c r="R1195" s="84">
        <f t="shared" si="75"/>
        <v>0</v>
      </c>
      <c r="S1195" s="83"/>
    </row>
    <row r="1196" spans="1:19" ht="12.75" customHeight="1">
      <c r="A1196" s="14">
        <v>1189</v>
      </c>
      <c r="B1196" s="14" t="s">
        <v>7501</v>
      </c>
      <c r="C1196" s="16" t="s">
        <v>7502</v>
      </c>
      <c r="D1196" s="16" t="s">
        <v>275</v>
      </c>
      <c r="E1196" s="14" t="s">
        <v>7427</v>
      </c>
      <c r="F1196" s="14" t="s">
        <v>32</v>
      </c>
      <c r="G1196" s="83">
        <v>22</v>
      </c>
      <c r="H1196" s="83">
        <v>0</v>
      </c>
      <c r="I1196" s="83">
        <v>0</v>
      </c>
      <c r="J1196" s="83">
        <v>6380000</v>
      </c>
      <c r="K1196" s="83">
        <v>0</v>
      </c>
      <c r="L1196" s="83">
        <v>0</v>
      </c>
      <c r="M1196" s="83">
        <v>0</v>
      </c>
      <c r="N1196" s="83">
        <f t="shared" si="72"/>
        <v>6380000</v>
      </c>
      <c r="O1196" s="61">
        <v>6380000</v>
      </c>
      <c r="P1196" s="84">
        <f t="shared" si="73"/>
        <v>0</v>
      </c>
      <c r="Q1196" s="84">
        <f t="shared" si="74"/>
        <v>0</v>
      </c>
      <c r="R1196" s="84">
        <f t="shared" si="75"/>
        <v>0</v>
      </c>
      <c r="S1196" s="83"/>
    </row>
    <row r="1197" spans="1:19" ht="12.75" customHeight="1">
      <c r="A1197" s="14">
        <v>1190</v>
      </c>
      <c r="B1197" s="14" t="s">
        <v>7503</v>
      </c>
      <c r="C1197" s="16" t="s">
        <v>1027</v>
      </c>
      <c r="D1197" s="16" t="s">
        <v>436</v>
      </c>
      <c r="E1197" s="14" t="s">
        <v>7427</v>
      </c>
      <c r="F1197" s="14" t="s">
        <v>32</v>
      </c>
      <c r="G1197" s="83">
        <v>22</v>
      </c>
      <c r="H1197" s="83">
        <v>0</v>
      </c>
      <c r="I1197" s="83">
        <v>0</v>
      </c>
      <c r="J1197" s="83">
        <v>6380000</v>
      </c>
      <c r="K1197" s="83">
        <v>0</v>
      </c>
      <c r="L1197" s="83">
        <v>0</v>
      </c>
      <c r="M1197" s="83">
        <v>0</v>
      </c>
      <c r="N1197" s="83">
        <f t="shared" si="72"/>
        <v>6380000</v>
      </c>
      <c r="O1197" s="61">
        <v>6380000</v>
      </c>
      <c r="P1197" s="84">
        <f t="shared" si="73"/>
        <v>0</v>
      </c>
      <c r="Q1197" s="84">
        <f t="shared" si="74"/>
        <v>0</v>
      </c>
      <c r="R1197" s="84">
        <f t="shared" si="75"/>
        <v>0</v>
      </c>
      <c r="S1197" s="83"/>
    </row>
    <row r="1198" spans="1:19" ht="12.75" customHeight="1">
      <c r="A1198" s="14">
        <v>1191</v>
      </c>
      <c r="B1198" s="14" t="s">
        <v>7504</v>
      </c>
      <c r="C1198" s="16" t="s">
        <v>534</v>
      </c>
      <c r="D1198" s="16" t="s">
        <v>93</v>
      </c>
      <c r="E1198" s="14" t="s">
        <v>7427</v>
      </c>
      <c r="F1198" s="14" t="s">
        <v>204</v>
      </c>
      <c r="G1198" s="83">
        <v>20</v>
      </c>
      <c r="H1198" s="83">
        <v>0</v>
      </c>
      <c r="I1198" s="83">
        <v>0</v>
      </c>
      <c r="J1198" s="83">
        <v>5800000</v>
      </c>
      <c r="K1198" s="83">
        <v>0</v>
      </c>
      <c r="L1198" s="83">
        <v>0</v>
      </c>
      <c r="M1198" s="83">
        <f>G1198*290000</f>
        <v>5800000</v>
      </c>
      <c r="N1198" s="83">
        <f t="shared" si="72"/>
        <v>5800000</v>
      </c>
      <c r="O1198" s="61">
        <v>5800000</v>
      </c>
      <c r="P1198" s="84">
        <f t="shared" si="73"/>
        <v>0</v>
      </c>
      <c r="Q1198" s="84">
        <f t="shared" si="74"/>
        <v>0</v>
      </c>
      <c r="R1198" s="84">
        <f t="shared" si="75"/>
        <v>0</v>
      </c>
      <c r="S1198" s="83"/>
    </row>
    <row r="1199" spans="1:19" ht="12.75" customHeight="1">
      <c r="A1199" s="14">
        <v>1192</v>
      </c>
      <c r="B1199" s="14" t="s">
        <v>7505</v>
      </c>
      <c r="C1199" s="16" t="s">
        <v>7506</v>
      </c>
      <c r="D1199" s="16" t="s">
        <v>96</v>
      </c>
      <c r="E1199" s="14" t="s">
        <v>7427</v>
      </c>
      <c r="F1199" s="14" t="s">
        <v>64</v>
      </c>
      <c r="G1199" s="83">
        <v>22</v>
      </c>
      <c r="H1199" s="83">
        <v>0</v>
      </c>
      <c r="I1199" s="83">
        <v>0</v>
      </c>
      <c r="J1199" s="83">
        <v>6380000</v>
      </c>
      <c r="K1199" s="83">
        <v>0</v>
      </c>
      <c r="L1199" s="83">
        <v>0</v>
      </c>
      <c r="M1199" s="83">
        <f>G1199*290000*0.7</f>
        <v>4466000</v>
      </c>
      <c r="N1199" s="83">
        <f t="shared" si="72"/>
        <v>6380000</v>
      </c>
      <c r="O1199" s="61">
        <v>6380000</v>
      </c>
      <c r="P1199" s="84">
        <f t="shared" si="73"/>
        <v>0</v>
      </c>
      <c r="Q1199" s="84">
        <f t="shared" si="74"/>
        <v>0</v>
      </c>
      <c r="R1199" s="84">
        <f t="shared" si="75"/>
        <v>0</v>
      </c>
      <c r="S1199" s="83"/>
    </row>
    <row r="1200" spans="1:19" ht="12.75" customHeight="1">
      <c r="A1200" s="14">
        <v>1193</v>
      </c>
      <c r="B1200" s="14" t="s">
        <v>7507</v>
      </c>
      <c r="C1200" s="16" t="s">
        <v>3614</v>
      </c>
      <c r="D1200" s="16" t="s">
        <v>198</v>
      </c>
      <c r="E1200" s="14" t="s">
        <v>7427</v>
      </c>
      <c r="F1200" s="14" t="s">
        <v>32</v>
      </c>
      <c r="G1200" s="83">
        <v>20</v>
      </c>
      <c r="H1200" s="83">
        <v>0</v>
      </c>
      <c r="I1200" s="83">
        <v>0</v>
      </c>
      <c r="J1200" s="83">
        <v>5800000</v>
      </c>
      <c r="K1200" s="83">
        <v>0</v>
      </c>
      <c r="L1200" s="83">
        <v>0</v>
      </c>
      <c r="M1200" s="83">
        <v>0</v>
      </c>
      <c r="N1200" s="83">
        <f t="shared" si="72"/>
        <v>5800000</v>
      </c>
      <c r="O1200" s="61">
        <v>5800000</v>
      </c>
      <c r="P1200" s="84">
        <f t="shared" si="73"/>
        <v>0</v>
      </c>
      <c r="Q1200" s="84">
        <f t="shared" si="74"/>
        <v>0</v>
      </c>
      <c r="R1200" s="84">
        <f t="shared" si="75"/>
        <v>0</v>
      </c>
      <c r="S1200" s="83"/>
    </row>
    <row r="1201" spans="1:19" ht="12.75" customHeight="1">
      <c r="A1201" s="14">
        <v>1194</v>
      </c>
      <c r="B1201" s="14" t="s">
        <v>7508</v>
      </c>
      <c r="C1201" s="16" t="s">
        <v>833</v>
      </c>
      <c r="D1201" s="16" t="s">
        <v>412</v>
      </c>
      <c r="E1201" s="14" t="s">
        <v>7427</v>
      </c>
      <c r="F1201" s="14" t="s">
        <v>64</v>
      </c>
      <c r="G1201" s="83">
        <v>22</v>
      </c>
      <c r="H1201" s="83">
        <v>0</v>
      </c>
      <c r="I1201" s="83">
        <v>0</v>
      </c>
      <c r="J1201" s="83">
        <v>6380000</v>
      </c>
      <c r="K1201" s="83">
        <v>0</v>
      </c>
      <c r="L1201" s="83">
        <v>0</v>
      </c>
      <c r="M1201" s="83">
        <f>G1201*290000*0.7</f>
        <v>4466000</v>
      </c>
      <c r="N1201" s="83">
        <f t="shared" si="72"/>
        <v>6380000</v>
      </c>
      <c r="O1201" s="61">
        <v>6380000</v>
      </c>
      <c r="P1201" s="84">
        <f t="shared" si="73"/>
        <v>0</v>
      </c>
      <c r="Q1201" s="84">
        <f t="shared" si="74"/>
        <v>0</v>
      </c>
      <c r="R1201" s="84">
        <f t="shared" si="75"/>
        <v>0</v>
      </c>
      <c r="S1201" s="83"/>
    </row>
    <row r="1202" spans="1:19">
      <c r="A1202" s="14">
        <v>1195</v>
      </c>
      <c r="B1202" s="14" t="s">
        <v>7509</v>
      </c>
      <c r="C1202" s="16" t="s">
        <v>5201</v>
      </c>
      <c r="D1202" s="16" t="s">
        <v>829</v>
      </c>
      <c r="E1202" s="14" t="s">
        <v>7427</v>
      </c>
      <c r="F1202" s="14" t="s">
        <v>32</v>
      </c>
      <c r="G1202" s="83">
        <v>23</v>
      </c>
      <c r="H1202" s="83">
        <v>0</v>
      </c>
      <c r="I1202" s="83">
        <v>0</v>
      </c>
      <c r="J1202" s="83">
        <v>6670000</v>
      </c>
      <c r="K1202" s="83">
        <v>0</v>
      </c>
      <c r="L1202" s="83">
        <v>0</v>
      </c>
      <c r="M1202" s="83">
        <v>0</v>
      </c>
      <c r="N1202" s="83">
        <f t="shared" si="72"/>
        <v>6670000</v>
      </c>
      <c r="O1202" s="61">
        <v>0</v>
      </c>
      <c r="P1202" s="84">
        <f t="shared" si="73"/>
        <v>6670000</v>
      </c>
      <c r="Q1202" s="84">
        <f t="shared" si="74"/>
        <v>0</v>
      </c>
      <c r="R1202" s="84">
        <f t="shared" si="75"/>
        <v>6670000</v>
      </c>
      <c r="S1202" s="83"/>
    </row>
    <row r="1203" spans="1:19" ht="12.75" customHeight="1">
      <c r="A1203" s="14">
        <v>1196</v>
      </c>
      <c r="B1203" s="14" t="s">
        <v>7510</v>
      </c>
      <c r="C1203" s="16" t="s">
        <v>978</v>
      </c>
      <c r="D1203" s="16" t="s">
        <v>74</v>
      </c>
      <c r="E1203" s="14" t="s">
        <v>7427</v>
      </c>
      <c r="F1203" s="14" t="s">
        <v>64</v>
      </c>
      <c r="G1203" s="83">
        <v>23</v>
      </c>
      <c r="H1203" s="83">
        <v>0</v>
      </c>
      <c r="I1203" s="83">
        <v>0</v>
      </c>
      <c r="J1203" s="83">
        <v>6670000</v>
      </c>
      <c r="K1203" s="83">
        <v>0</v>
      </c>
      <c r="L1203" s="83">
        <v>0</v>
      </c>
      <c r="M1203" s="83">
        <f>G1203*290000*0.7</f>
        <v>4669000</v>
      </c>
      <c r="N1203" s="83">
        <f t="shared" si="72"/>
        <v>6670000</v>
      </c>
      <c r="O1203" s="61">
        <v>6670000</v>
      </c>
      <c r="P1203" s="84">
        <f t="shared" si="73"/>
        <v>0</v>
      </c>
      <c r="Q1203" s="84">
        <f t="shared" si="74"/>
        <v>0</v>
      </c>
      <c r="R1203" s="84">
        <f t="shared" si="75"/>
        <v>0</v>
      </c>
      <c r="S1203" s="83"/>
    </row>
    <row r="1204" spans="1:19" ht="12.75" customHeight="1">
      <c r="A1204" s="14">
        <v>1197</v>
      </c>
      <c r="B1204" s="14" t="s">
        <v>7511</v>
      </c>
      <c r="C1204" s="16" t="s">
        <v>2182</v>
      </c>
      <c r="D1204" s="16" t="s">
        <v>67</v>
      </c>
      <c r="E1204" s="14" t="s">
        <v>7427</v>
      </c>
      <c r="F1204" s="14" t="s">
        <v>32</v>
      </c>
      <c r="G1204" s="83">
        <v>22</v>
      </c>
      <c r="H1204" s="83">
        <v>0</v>
      </c>
      <c r="I1204" s="83">
        <v>0</v>
      </c>
      <c r="J1204" s="83">
        <v>6380000</v>
      </c>
      <c r="K1204" s="83">
        <v>0</v>
      </c>
      <c r="L1204" s="83">
        <v>0</v>
      </c>
      <c r="M1204" s="83">
        <v>0</v>
      </c>
      <c r="N1204" s="83">
        <f t="shared" si="72"/>
        <v>6380000</v>
      </c>
      <c r="O1204" s="61">
        <v>6380000</v>
      </c>
      <c r="P1204" s="84">
        <f t="shared" si="73"/>
        <v>0</v>
      </c>
      <c r="Q1204" s="84">
        <f t="shared" si="74"/>
        <v>0</v>
      </c>
      <c r="R1204" s="84">
        <f t="shared" si="75"/>
        <v>0</v>
      </c>
      <c r="S1204" s="83"/>
    </row>
    <row r="1205" spans="1:19" ht="12.75" customHeight="1">
      <c r="A1205" s="14">
        <v>1198</v>
      </c>
      <c r="B1205" s="14" t="s">
        <v>7512</v>
      </c>
      <c r="C1205" s="16" t="s">
        <v>2430</v>
      </c>
      <c r="D1205" s="16" t="s">
        <v>436</v>
      </c>
      <c r="E1205" s="14" t="s">
        <v>7513</v>
      </c>
      <c r="F1205" s="14" t="s">
        <v>32</v>
      </c>
      <c r="G1205" s="83">
        <v>23</v>
      </c>
      <c r="H1205" s="83">
        <v>0</v>
      </c>
      <c r="I1205" s="83">
        <v>0</v>
      </c>
      <c r="J1205" s="83">
        <v>6670000</v>
      </c>
      <c r="K1205" s="83">
        <v>0</v>
      </c>
      <c r="L1205" s="83">
        <v>0</v>
      </c>
      <c r="M1205" s="83">
        <v>0</v>
      </c>
      <c r="N1205" s="83">
        <f t="shared" si="72"/>
        <v>6670000</v>
      </c>
      <c r="O1205" s="61">
        <v>6670000</v>
      </c>
      <c r="P1205" s="84">
        <f t="shared" si="73"/>
        <v>0</v>
      </c>
      <c r="Q1205" s="84">
        <f t="shared" si="74"/>
        <v>0</v>
      </c>
      <c r="R1205" s="84">
        <f t="shared" si="75"/>
        <v>0</v>
      </c>
      <c r="S1205" s="83"/>
    </row>
    <row r="1206" spans="1:19" ht="12.75" customHeight="1">
      <c r="A1206" s="14">
        <v>1199</v>
      </c>
      <c r="B1206" s="14" t="s">
        <v>7514</v>
      </c>
      <c r="C1206" s="16" t="s">
        <v>7515</v>
      </c>
      <c r="D1206" s="16" t="s">
        <v>84</v>
      </c>
      <c r="E1206" s="14" t="s">
        <v>7513</v>
      </c>
      <c r="F1206" s="14" t="s">
        <v>32</v>
      </c>
      <c r="G1206" s="83">
        <v>20</v>
      </c>
      <c r="H1206" s="83">
        <v>0</v>
      </c>
      <c r="I1206" s="83">
        <v>0</v>
      </c>
      <c r="J1206" s="83">
        <v>5800000</v>
      </c>
      <c r="K1206" s="83">
        <v>0</v>
      </c>
      <c r="L1206" s="83">
        <v>0</v>
      </c>
      <c r="M1206" s="83">
        <v>0</v>
      </c>
      <c r="N1206" s="83">
        <f t="shared" si="72"/>
        <v>5800000</v>
      </c>
      <c r="O1206" s="61">
        <v>5800000</v>
      </c>
      <c r="P1206" s="84">
        <f t="shared" si="73"/>
        <v>0</v>
      </c>
      <c r="Q1206" s="84">
        <f t="shared" si="74"/>
        <v>0</v>
      </c>
      <c r="R1206" s="84">
        <f t="shared" si="75"/>
        <v>0</v>
      </c>
      <c r="S1206" s="83"/>
    </row>
    <row r="1207" spans="1:19" ht="12.75" customHeight="1">
      <c r="A1207" s="14">
        <v>1200</v>
      </c>
      <c r="B1207" s="14" t="s">
        <v>7516</v>
      </c>
      <c r="C1207" s="16" t="s">
        <v>7517</v>
      </c>
      <c r="D1207" s="16" t="s">
        <v>155</v>
      </c>
      <c r="E1207" s="14" t="s">
        <v>7513</v>
      </c>
      <c r="F1207" s="14" t="s">
        <v>32</v>
      </c>
      <c r="G1207" s="83">
        <v>23</v>
      </c>
      <c r="H1207" s="83">
        <v>0</v>
      </c>
      <c r="I1207" s="83">
        <v>0</v>
      </c>
      <c r="J1207" s="83">
        <v>6670000</v>
      </c>
      <c r="K1207" s="83">
        <v>0</v>
      </c>
      <c r="L1207" s="83">
        <v>0</v>
      </c>
      <c r="M1207" s="83">
        <v>0</v>
      </c>
      <c r="N1207" s="83">
        <f t="shared" si="72"/>
        <v>6670000</v>
      </c>
      <c r="O1207" s="61">
        <v>6670000</v>
      </c>
      <c r="P1207" s="84">
        <f t="shared" si="73"/>
        <v>0</v>
      </c>
      <c r="Q1207" s="84">
        <f t="shared" si="74"/>
        <v>0</v>
      </c>
      <c r="R1207" s="84">
        <f t="shared" si="75"/>
        <v>0</v>
      </c>
      <c r="S1207" s="83"/>
    </row>
    <row r="1208" spans="1:19" ht="12.75" customHeight="1">
      <c r="A1208" s="14">
        <v>1201</v>
      </c>
      <c r="B1208" s="14" t="s">
        <v>7518</v>
      </c>
      <c r="C1208" s="16" t="s">
        <v>1143</v>
      </c>
      <c r="D1208" s="16" t="s">
        <v>173</v>
      </c>
      <c r="E1208" s="14" t="s">
        <v>7513</v>
      </c>
      <c r="F1208" s="14" t="s">
        <v>32</v>
      </c>
      <c r="G1208" s="83">
        <v>16</v>
      </c>
      <c r="H1208" s="83">
        <v>0</v>
      </c>
      <c r="I1208" s="83">
        <v>0</v>
      </c>
      <c r="J1208" s="83">
        <v>4640000</v>
      </c>
      <c r="K1208" s="83">
        <v>0</v>
      </c>
      <c r="L1208" s="83">
        <v>0</v>
      </c>
      <c r="M1208" s="83">
        <v>0</v>
      </c>
      <c r="N1208" s="83">
        <f t="shared" si="72"/>
        <v>4640000</v>
      </c>
      <c r="O1208" s="61">
        <v>4640000</v>
      </c>
      <c r="P1208" s="84">
        <f t="shared" si="73"/>
        <v>0</v>
      </c>
      <c r="Q1208" s="84">
        <f t="shared" si="74"/>
        <v>0</v>
      </c>
      <c r="R1208" s="84">
        <f t="shared" si="75"/>
        <v>0</v>
      </c>
      <c r="S1208" s="83"/>
    </row>
    <row r="1209" spans="1:19" ht="12.75" customHeight="1">
      <c r="A1209" s="14">
        <v>1202</v>
      </c>
      <c r="B1209" s="14" t="s">
        <v>7519</v>
      </c>
      <c r="C1209" s="16" t="s">
        <v>709</v>
      </c>
      <c r="D1209" s="16" t="s">
        <v>36</v>
      </c>
      <c r="E1209" s="14" t="s">
        <v>7513</v>
      </c>
      <c r="F1209" s="14" t="s">
        <v>32</v>
      </c>
      <c r="G1209" s="83">
        <v>18</v>
      </c>
      <c r="H1209" s="83">
        <v>6</v>
      </c>
      <c r="I1209" s="83">
        <v>0</v>
      </c>
      <c r="J1209" s="83">
        <v>5220000</v>
      </c>
      <c r="K1209" s="83">
        <v>1740000</v>
      </c>
      <c r="L1209" s="83">
        <v>0</v>
      </c>
      <c r="M1209" s="83">
        <v>0</v>
      </c>
      <c r="N1209" s="83">
        <f t="shared" si="72"/>
        <v>6960000</v>
      </c>
      <c r="O1209" s="61">
        <v>6960000</v>
      </c>
      <c r="P1209" s="84">
        <f t="shared" si="73"/>
        <v>0</v>
      </c>
      <c r="Q1209" s="84">
        <f t="shared" si="74"/>
        <v>0</v>
      </c>
      <c r="R1209" s="84">
        <f t="shared" si="75"/>
        <v>0</v>
      </c>
      <c r="S1209" s="83"/>
    </row>
    <row r="1210" spans="1:19" ht="12.75" customHeight="1">
      <c r="A1210" s="14">
        <v>1203</v>
      </c>
      <c r="B1210" s="14" t="s">
        <v>7520</v>
      </c>
      <c r="C1210" s="16" t="s">
        <v>867</v>
      </c>
      <c r="D1210" s="16" t="s">
        <v>67</v>
      </c>
      <c r="E1210" s="14" t="s">
        <v>7513</v>
      </c>
      <c r="F1210" s="14" t="s">
        <v>32</v>
      </c>
      <c r="G1210" s="83">
        <v>20</v>
      </c>
      <c r="H1210" s="83">
        <v>0</v>
      </c>
      <c r="I1210" s="83">
        <v>0</v>
      </c>
      <c r="J1210" s="83">
        <v>5800000</v>
      </c>
      <c r="K1210" s="83">
        <v>0</v>
      </c>
      <c r="L1210" s="83">
        <v>0</v>
      </c>
      <c r="M1210" s="83">
        <v>0</v>
      </c>
      <c r="N1210" s="83">
        <f t="shared" si="72"/>
        <v>5800000</v>
      </c>
      <c r="O1210" s="61">
        <v>5800000</v>
      </c>
      <c r="P1210" s="84">
        <f t="shared" si="73"/>
        <v>0</v>
      </c>
      <c r="Q1210" s="84">
        <f t="shared" si="74"/>
        <v>0</v>
      </c>
      <c r="R1210" s="84">
        <f t="shared" si="75"/>
        <v>0</v>
      </c>
      <c r="S1210" s="83"/>
    </row>
    <row r="1211" spans="1:19" ht="12.75" customHeight="1">
      <c r="A1211" s="14">
        <v>1204</v>
      </c>
      <c r="B1211" s="14" t="s">
        <v>7521</v>
      </c>
      <c r="C1211" s="16" t="s">
        <v>685</v>
      </c>
      <c r="D1211" s="16" t="s">
        <v>198</v>
      </c>
      <c r="E1211" s="14" t="s">
        <v>7513</v>
      </c>
      <c r="F1211" s="14" t="s">
        <v>32</v>
      </c>
      <c r="G1211" s="83">
        <v>16</v>
      </c>
      <c r="H1211" s="83">
        <v>0</v>
      </c>
      <c r="I1211" s="83">
        <v>0</v>
      </c>
      <c r="J1211" s="83">
        <v>4640000</v>
      </c>
      <c r="K1211" s="83">
        <v>0</v>
      </c>
      <c r="L1211" s="83">
        <v>0</v>
      </c>
      <c r="M1211" s="83">
        <v>0</v>
      </c>
      <c r="N1211" s="83">
        <f t="shared" si="72"/>
        <v>4640000</v>
      </c>
      <c r="O1211" s="61">
        <v>4640000</v>
      </c>
      <c r="P1211" s="84">
        <f t="shared" si="73"/>
        <v>0</v>
      </c>
      <c r="Q1211" s="84">
        <f t="shared" si="74"/>
        <v>0</v>
      </c>
      <c r="R1211" s="84">
        <f t="shared" si="75"/>
        <v>0</v>
      </c>
      <c r="S1211" s="83"/>
    </row>
    <row r="1212" spans="1:19" ht="12.75" customHeight="1">
      <c r="A1212" s="14">
        <v>1205</v>
      </c>
      <c r="B1212" s="14" t="s">
        <v>7522</v>
      </c>
      <c r="C1212" s="16" t="s">
        <v>770</v>
      </c>
      <c r="D1212" s="16" t="s">
        <v>725</v>
      </c>
      <c r="E1212" s="14" t="s">
        <v>7513</v>
      </c>
      <c r="F1212" s="14" t="s">
        <v>32</v>
      </c>
      <c r="G1212" s="83">
        <v>18</v>
      </c>
      <c r="H1212" s="83">
        <v>0</v>
      </c>
      <c r="I1212" s="83">
        <v>0</v>
      </c>
      <c r="J1212" s="83">
        <v>5220000</v>
      </c>
      <c r="K1212" s="83">
        <v>0</v>
      </c>
      <c r="L1212" s="83">
        <v>0</v>
      </c>
      <c r="M1212" s="83">
        <v>0</v>
      </c>
      <c r="N1212" s="83">
        <f t="shared" si="72"/>
        <v>5220000</v>
      </c>
      <c r="O1212" s="61">
        <v>5220000</v>
      </c>
      <c r="P1212" s="84">
        <f t="shared" si="73"/>
        <v>0</v>
      </c>
      <c r="Q1212" s="84">
        <f t="shared" si="74"/>
        <v>0</v>
      </c>
      <c r="R1212" s="84">
        <f t="shared" si="75"/>
        <v>0</v>
      </c>
      <c r="S1212" s="83"/>
    </row>
    <row r="1213" spans="1:19">
      <c r="A1213" s="14">
        <v>1206</v>
      </c>
      <c r="B1213" s="14" t="s">
        <v>7523</v>
      </c>
      <c r="C1213" s="16" t="s">
        <v>1451</v>
      </c>
      <c r="D1213" s="16" t="s">
        <v>244</v>
      </c>
      <c r="E1213" s="14" t="s">
        <v>7513</v>
      </c>
      <c r="F1213" s="14" t="s">
        <v>32</v>
      </c>
      <c r="G1213" s="83">
        <v>20</v>
      </c>
      <c r="H1213" s="83">
        <v>2</v>
      </c>
      <c r="I1213" s="83">
        <v>0</v>
      </c>
      <c r="J1213" s="83">
        <v>5800000</v>
      </c>
      <c r="K1213" s="83">
        <v>580000</v>
      </c>
      <c r="L1213" s="83">
        <v>0</v>
      </c>
      <c r="M1213" s="83">
        <v>0</v>
      </c>
      <c r="N1213" s="83">
        <f t="shared" si="72"/>
        <v>6380000</v>
      </c>
      <c r="O1213" s="61">
        <v>0</v>
      </c>
      <c r="P1213" s="84">
        <f t="shared" si="73"/>
        <v>6380000</v>
      </c>
      <c r="Q1213" s="84">
        <f t="shared" si="74"/>
        <v>0</v>
      </c>
      <c r="R1213" s="84">
        <f t="shared" si="75"/>
        <v>6380000</v>
      </c>
      <c r="S1213" s="83"/>
    </row>
    <row r="1214" spans="1:19">
      <c r="A1214" s="14">
        <v>1207</v>
      </c>
      <c r="B1214" s="14" t="s">
        <v>7524</v>
      </c>
      <c r="C1214" s="16" t="s">
        <v>172</v>
      </c>
      <c r="D1214" s="16" t="s">
        <v>7525</v>
      </c>
      <c r="E1214" s="14" t="s">
        <v>7513</v>
      </c>
      <c r="F1214" s="14" t="s">
        <v>32</v>
      </c>
      <c r="G1214" s="83">
        <v>16</v>
      </c>
      <c r="H1214" s="83">
        <v>0</v>
      </c>
      <c r="I1214" s="83">
        <v>0</v>
      </c>
      <c r="J1214" s="83">
        <v>4640000</v>
      </c>
      <c r="K1214" s="83">
        <v>0</v>
      </c>
      <c r="L1214" s="83">
        <v>0</v>
      </c>
      <c r="M1214" s="83">
        <v>0</v>
      </c>
      <c r="N1214" s="83">
        <f t="shared" si="72"/>
        <v>4640000</v>
      </c>
      <c r="O1214" s="61">
        <v>0</v>
      </c>
      <c r="P1214" s="84">
        <f t="shared" si="73"/>
        <v>4640000</v>
      </c>
      <c r="Q1214" s="84">
        <f t="shared" si="74"/>
        <v>0</v>
      </c>
      <c r="R1214" s="84">
        <f t="shared" si="75"/>
        <v>4640000</v>
      </c>
      <c r="S1214" s="83"/>
    </row>
    <row r="1215" spans="1:19">
      <c r="A1215" s="14">
        <v>1208</v>
      </c>
      <c r="B1215" s="14" t="s">
        <v>7526</v>
      </c>
      <c r="C1215" s="16" t="s">
        <v>2906</v>
      </c>
      <c r="D1215" s="16" t="s">
        <v>509</v>
      </c>
      <c r="E1215" s="14" t="s">
        <v>7513</v>
      </c>
      <c r="F1215" s="14" t="s">
        <v>32</v>
      </c>
      <c r="G1215" s="83">
        <v>18</v>
      </c>
      <c r="H1215" s="83">
        <v>3</v>
      </c>
      <c r="I1215" s="83">
        <v>0</v>
      </c>
      <c r="J1215" s="83">
        <v>5220000</v>
      </c>
      <c r="K1215" s="83">
        <v>870000</v>
      </c>
      <c r="L1215" s="83">
        <v>0</v>
      </c>
      <c r="M1215" s="83">
        <v>0</v>
      </c>
      <c r="N1215" s="83">
        <f t="shared" si="72"/>
        <v>6090000</v>
      </c>
      <c r="O1215" s="61">
        <v>0</v>
      </c>
      <c r="P1215" s="84">
        <f t="shared" si="73"/>
        <v>6090000</v>
      </c>
      <c r="Q1215" s="84">
        <f t="shared" si="74"/>
        <v>0</v>
      </c>
      <c r="R1215" s="84">
        <f t="shared" si="75"/>
        <v>6090000</v>
      </c>
      <c r="S1215" s="83"/>
    </row>
    <row r="1216" spans="1:19" ht="12.75" customHeight="1">
      <c r="A1216" s="14">
        <v>1209</v>
      </c>
      <c r="B1216" s="14" t="s">
        <v>7527</v>
      </c>
      <c r="C1216" s="16" t="s">
        <v>109</v>
      </c>
      <c r="D1216" s="16" t="s">
        <v>252</v>
      </c>
      <c r="E1216" s="14" t="s">
        <v>7513</v>
      </c>
      <c r="F1216" s="14" t="s">
        <v>32</v>
      </c>
      <c r="G1216" s="83">
        <v>22</v>
      </c>
      <c r="H1216" s="83">
        <v>0</v>
      </c>
      <c r="I1216" s="83">
        <v>0</v>
      </c>
      <c r="J1216" s="83">
        <v>6380000</v>
      </c>
      <c r="K1216" s="83">
        <v>0</v>
      </c>
      <c r="L1216" s="83">
        <v>0</v>
      </c>
      <c r="M1216" s="83">
        <v>0</v>
      </c>
      <c r="N1216" s="83">
        <f t="shared" si="72"/>
        <v>6380000</v>
      </c>
      <c r="O1216" s="61">
        <v>6380000</v>
      </c>
      <c r="P1216" s="84">
        <f t="shared" si="73"/>
        <v>0</v>
      </c>
      <c r="Q1216" s="84">
        <f t="shared" si="74"/>
        <v>0</v>
      </c>
      <c r="R1216" s="84">
        <f t="shared" si="75"/>
        <v>0</v>
      </c>
      <c r="S1216" s="83"/>
    </row>
    <row r="1217" spans="1:19" ht="12.75" customHeight="1">
      <c r="A1217" s="14">
        <v>1210</v>
      </c>
      <c r="B1217" s="14" t="s">
        <v>7528</v>
      </c>
      <c r="C1217" s="16" t="s">
        <v>781</v>
      </c>
      <c r="D1217" s="16" t="s">
        <v>67</v>
      </c>
      <c r="E1217" s="14" t="s">
        <v>7513</v>
      </c>
      <c r="F1217" s="14" t="s">
        <v>32</v>
      </c>
      <c r="G1217" s="83">
        <v>22</v>
      </c>
      <c r="H1217" s="83">
        <v>0</v>
      </c>
      <c r="I1217" s="83">
        <v>0</v>
      </c>
      <c r="J1217" s="83">
        <v>6380000</v>
      </c>
      <c r="K1217" s="83">
        <v>0</v>
      </c>
      <c r="L1217" s="83">
        <v>0</v>
      </c>
      <c r="M1217" s="83">
        <v>0</v>
      </c>
      <c r="N1217" s="83">
        <f t="shared" si="72"/>
        <v>6380000</v>
      </c>
      <c r="O1217" s="61">
        <v>6380000</v>
      </c>
      <c r="P1217" s="84">
        <f t="shared" si="73"/>
        <v>0</v>
      </c>
      <c r="Q1217" s="84">
        <f t="shared" si="74"/>
        <v>0</v>
      </c>
      <c r="R1217" s="84">
        <f t="shared" si="75"/>
        <v>0</v>
      </c>
      <c r="S1217" s="83"/>
    </row>
    <row r="1218" spans="1:19">
      <c r="A1218" s="14">
        <v>1211</v>
      </c>
      <c r="B1218" s="14" t="s">
        <v>7529</v>
      </c>
      <c r="C1218" s="16" t="s">
        <v>2491</v>
      </c>
      <c r="D1218" s="16" t="s">
        <v>835</v>
      </c>
      <c r="E1218" s="14" t="s">
        <v>7513</v>
      </c>
      <c r="F1218" s="14" t="s">
        <v>32</v>
      </c>
      <c r="G1218" s="83">
        <v>19</v>
      </c>
      <c r="H1218" s="83">
        <v>0</v>
      </c>
      <c r="I1218" s="83">
        <v>0</v>
      </c>
      <c r="J1218" s="83">
        <v>5510000</v>
      </c>
      <c r="K1218" s="83">
        <v>0</v>
      </c>
      <c r="L1218" s="83">
        <v>0</v>
      </c>
      <c r="M1218" s="83">
        <v>0</v>
      </c>
      <c r="N1218" s="83">
        <f t="shared" si="72"/>
        <v>5510000</v>
      </c>
      <c r="O1218" s="61">
        <v>0</v>
      </c>
      <c r="P1218" s="84">
        <f t="shared" si="73"/>
        <v>5510000</v>
      </c>
      <c r="Q1218" s="84">
        <f t="shared" si="74"/>
        <v>0</v>
      </c>
      <c r="R1218" s="84">
        <f t="shared" si="75"/>
        <v>5510000</v>
      </c>
      <c r="S1218" s="83"/>
    </row>
    <row r="1219" spans="1:19" s="29" customFormat="1" ht="12.75" customHeight="1">
      <c r="A1219" s="20">
        <v>1212</v>
      </c>
      <c r="B1219" s="20" t="s">
        <v>7530</v>
      </c>
      <c r="C1219" s="22" t="s">
        <v>524</v>
      </c>
      <c r="D1219" s="22" t="s">
        <v>7531</v>
      </c>
      <c r="E1219" s="20" t="s">
        <v>7513</v>
      </c>
      <c r="F1219" s="20" t="s">
        <v>32</v>
      </c>
      <c r="G1219" s="63">
        <v>0</v>
      </c>
      <c r="H1219" s="63">
        <v>0</v>
      </c>
      <c r="I1219" s="63">
        <v>0</v>
      </c>
      <c r="J1219" s="63">
        <v>0</v>
      </c>
      <c r="K1219" s="63">
        <v>0</v>
      </c>
      <c r="L1219" s="63">
        <v>0</v>
      </c>
      <c r="M1219" s="63">
        <v>0</v>
      </c>
      <c r="N1219" s="63">
        <f t="shared" si="72"/>
        <v>0</v>
      </c>
      <c r="O1219" s="61">
        <v>0</v>
      </c>
      <c r="P1219" s="84">
        <f t="shared" si="73"/>
        <v>0</v>
      </c>
      <c r="Q1219" s="84">
        <f t="shared" si="74"/>
        <v>0</v>
      </c>
      <c r="R1219" s="84">
        <f t="shared" si="75"/>
        <v>0</v>
      </c>
      <c r="S1219" s="63" t="s">
        <v>7532</v>
      </c>
    </row>
    <row r="1220" spans="1:19" ht="12.75" customHeight="1">
      <c r="A1220" s="14">
        <v>1213</v>
      </c>
      <c r="B1220" s="14" t="s">
        <v>7533</v>
      </c>
      <c r="C1220" s="16" t="s">
        <v>1283</v>
      </c>
      <c r="D1220" s="16" t="s">
        <v>4397</v>
      </c>
      <c r="E1220" s="14" t="s">
        <v>7513</v>
      </c>
      <c r="F1220" s="14" t="s">
        <v>32</v>
      </c>
      <c r="G1220" s="83">
        <v>19</v>
      </c>
      <c r="H1220" s="83">
        <v>0</v>
      </c>
      <c r="I1220" s="83">
        <v>0</v>
      </c>
      <c r="J1220" s="83">
        <v>5510000</v>
      </c>
      <c r="K1220" s="83">
        <v>0</v>
      </c>
      <c r="L1220" s="83">
        <v>0</v>
      </c>
      <c r="M1220" s="83">
        <v>0</v>
      </c>
      <c r="N1220" s="83">
        <f t="shared" si="72"/>
        <v>5510000</v>
      </c>
      <c r="O1220" s="61">
        <v>5510000</v>
      </c>
      <c r="P1220" s="84">
        <f t="shared" si="73"/>
        <v>0</v>
      </c>
      <c r="Q1220" s="84">
        <f t="shared" si="74"/>
        <v>0</v>
      </c>
      <c r="R1220" s="84">
        <f t="shared" si="75"/>
        <v>0</v>
      </c>
      <c r="S1220" s="83"/>
    </row>
    <row r="1221" spans="1:19" ht="12.75" customHeight="1">
      <c r="A1221" s="14">
        <v>1214</v>
      </c>
      <c r="B1221" s="14" t="s">
        <v>7534</v>
      </c>
      <c r="C1221" s="16" t="s">
        <v>833</v>
      </c>
      <c r="D1221" s="16" t="s">
        <v>610</v>
      </c>
      <c r="E1221" s="14" t="s">
        <v>7513</v>
      </c>
      <c r="F1221" s="14" t="s">
        <v>32</v>
      </c>
      <c r="G1221" s="83">
        <v>20</v>
      </c>
      <c r="H1221" s="83">
        <v>0</v>
      </c>
      <c r="I1221" s="83">
        <v>0</v>
      </c>
      <c r="J1221" s="83">
        <v>5800000</v>
      </c>
      <c r="K1221" s="83">
        <v>0</v>
      </c>
      <c r="L1221" s="83">
        <v>0</v>
      </c>
      <c r="M1221" s="83">
        <v>0</v>
      </c>
      <c r="N1221" s="83">
        <f t="shared" si="72"/>
        <v>5800000</v>
      </c>
      <c r="O1221" s="61">
        <v>5800000</v>
      </c>
      <c r="P1221" s="84">
        <f t="shared" si="73"/>
        <v>0</v>
      </c>
      <c r="Q1221" s="84">
        <f t="shared" si="74"/>
        <v>0</v>
      </c>
      <c r="R1221" s="84">
        <f t="shared" si="75"/>
        <v>0</v>
      </c>
      <c r="S1221" s="83"/>
    </row>
    <row r="1222" spans="1:19" ht="12.75" customHeight="1">
      <c r="A1222" s="14">
        <v>1215</v>
      </c>
      <c r="B1222" s="14" t="s">
        <v>7535</v>
      </c>
      <c r="C1222" s="16" t="s">
        <v>1324</v>
      </c>
      <c r="D1222" s="16" t="s">
        <v>426</v>
      </c>
      <c r="E1222" s="14" t="s">
        <v>7513</v>
      </c>
      <c r="F1222" s="14" t="s">
        <v>32</v>
      </c>
      <c r="G1222" s="83">
        <v>21</v>
      </c>
      <c r="H1222" s="83">
        <v>0</v>
      </c>
      <c r="I1222" s="83">
        <v>0</v>
      </c>
      <c r="J1222" s="83">
        <v>6090000</v>
      </c>
      <c r="K1222" s="83">
        <v>0</v>
      </c>
      <c r="L1222" s="83">
        <v>0</v>
      </c>
      <c r="M1222" s="83">
        <v>0</v>
      </c>
      <c r="N1222" s="83">
        <f t="shared" si="72"/>
        <v>6090000</v>
      </c>
      <c r="O1222" s="61">
        <v>6090000</v>
      </c>
      <c r="P1222" s="84">
        <f t="shared" si="73"/>
        <v>0</v>
      </c>
      <c r="Q1222" s="84">
        <f t="shared" si="74"/>
        <v>0</v>
      </c>
      <c r="R1222" s="84">
        <f t="shared" si="75"/>
        <v>0</v>
      </c>
      <c r="S1222" s="83"/>
    </row>
    <row r="1223" spans="1:19" ht="12.75" customHeight="1">
      <c r="A1223" s="14">
        <v>1216</v>
      </c>
      <c r="B1223" s="14" t="s">
        <v>7536</v>
      </c>
      <c r="C1223" s="16" t="s">
        <v>7537</v>
      </c>
      <c r="D1223" s="16" t="s">
        <v>269</v>
      </c>
      <c r="E1223" s="14" t="s">
        <v>7513</v>
      </c>
      <c r="F1223" s="14" t="s">
        <v>32</v>
      </c>
      <c r="G1223" s="83">
        <v>19</v>
      </c>
      <c r="H1223" s="83">
        <v>0</v>
      </c>
      <c r="I1223" s="83">
        <v>0</v>
      </c>
      <c r="J1223" s="83">
        <v>5510000</v>
      </c>
      <c r="K1223" s="83">
        <v>0</v>
      </c>
      <c r="L1223" s="83">
        <v>0</v>
      </c>
      <c r="M1223" s="83">
        <v>0</v>
      </c>
      <c r="N1223" s="83">
        <f t="shared" si="72"/>
        <v>5510000</v>
      </c>
      <c r="O1223" s="61">
        <v>11600000</v>
      </c>
      <c r="P1223" s="84">
        <f t="shared" si="73"/>
        <v>-6090000</v>
      </c>
      <c r="Q1223" s="84">
        <f t="shared" si="74"/>
        <v>6090000</v>
      </c>
      <c r="R1223" s="84">
        <f t="shared" si="75"/>
        <v>0</v>
      </c>
      <c r="S1223" s="83"/>
    </row>
    <row r="1224" spans="1:19" ht="12.75" customHeight="1">
      <c r="A1224" s="14">
        <v>1217</v>
      </c>
      <c r="B1224" s="14" t="s">
        <v>7538</v>
      </c>
      <c r="C1224" s="16" t="s">
        <v>1903</v>
      </c>
      <c r="D1224" s="16" t="s">
        <v>230</v>
      </c>
      <c r="E1224" s="14" t="s">
        <v>7513</v>
      </c>
      <c r="F1224" s="14" t="s">
        <v>32</v>
      </c>
      <c r="G1224" s="83">
        <v>18</v>
      </c>
      <c r="H1224" s="83">
        <v>0</v>
      </c>
      <c r="I1224" s="83">
        <v>0</v>
      </c>
      <c r="J1224" s="83">
        <v>5220000</v>
      </c>
      <c r="K1224" s="83">
        <v>0</v>
      </c>
      <c r="L1224" s="83">
        <v>0</v>
      </c>
      <c r="M1224" s="83">
        <v>0</v>
      </c>
      <c r="N1224" s="83">
        <f t="shared" si="72"/>
        <v>5220000</v>
      </c>
      <c r="O1224" s="61">
        <v>5220000</v>
      </c>
      <c r="P1224" s="84">
        <f t="shared" si="73"/>
        <v>0</v>
      </c>
      <c r="Q1224" s="84">
        <f t="shared" si="74"/>
        <v>0</v>
      </c>
      <c r="R1224" s="84">
        <f t="shared" si="75"/>
        <v>0</v>
      </c>
      <c r="S1224" s="83"/>
    </row>
    <row r="1225" spans="1:19">
      <c r="A1225" s="14">
        <v>1218</v>
      </c>
      <c r="B1225" s="14" t="s">
        <v>7539</v>
      </c>
      <c r="C1225" s="16" t="s">
        <v>7540</v>
      </c>
      <c r="D1225" s="16" t="s">
        <v>1444</v>
      </c>
      <c r="E1225" s="14" t="s">
        <v>7513</v>
      </c>
      <c r="F1225" s="14" t="s">
        <v>32</v>
      </c>
      <c r="G1225" s="83">
        <v>22</v>
      </c>
      <c r="H1225" s="83">
        <v>0</v>
      </c>
      <c r="I1225" s="83">
        <v>0</v>
      </c>
      <c r="J1225" s="83">
        <v>6380000</v>
      </c>
      <c r="K1225" s="83">
        <v>0</v>
      </c>
      <c r="L1225" s="83">
        <v>0</v>
      </c>
      <c r="M1225" s="83">
        <v>0</v>
      </c>
      <c r="N1225" s="83">
        <f t="shared" ref="N1225:N1288" si="76">J1225+K1225+L1225</f>
        <v>6380000</v>
      </c>
      <c r="O1225" s="61">
        <v>0</v>
      </c>
      <c r="P1225" s="84">
        <f t="shared" ref="P1225:P1288" si="77">N1225-O1225</f>
        <v>6380000</v>
      </c>
      <c r="Q1225" s="84">
        <f t="shared" ref="Q1225:Q1288" si="78">IF(N1225-O1225&lt;0,O1225-N1225,0)</f>
        <v>0</v>
      </c>
      <c r="R1225" s="84">
        <f t="shared" ref="R1225:R1288" si="79">IF(N1225-O1225&gt;0,N1225-O1225,0)</f>
        <v>6380000</v>
      </c>
      <c r="S1225" s="83"/>
    </row>
    <row r="1226" spans="1:19" ht="12.75" customHeight="1">
      <c r="A1226" s="14">
        <v>1219</v>
      </c>
      <c r="B1226" s="14" t="s">
        <v>7541</v>
      </c>
      <c r="C1226" s="16" t="s">
        <v>7177</v>
      </c>
      <c r="D1226" s="16" t="s">
        <v>42</v>
      </c>
      <c r="E1226" s="14" t="s">
        <v>7513</v>
      </c>
      <c r="F1226" s="14" t="s">
        <v>32</v>
      </c>
      <c r="G1226" s="83">
        <v>16</v>
      </c>
      <c r="H1226" s="83">
        <v>3</v>
      </c>
      <c r="I1226" s="83">
        <v>0</v>
      </c>
      <c r="J1226" s="83">
        <v>4640000</v>
      </c>
      <c r="K1226" s="83">
        <v>870000</v>
      </c>
      <c r="L1226" s="83">
        <v>0</v>
      </c>
      <c r="M1226" s="83">
        <v>0</v>
      </c>
      <c r="N1226" s="83">
        <f t="shared" si="76"/>
        <v>5510000</v>
      </c>
      <c r="O1226" s="61">
        <v>5510000</v>
      </c>
      <c r="P1226" s="84">
        <f t="shared" si="77"/>
        <v>0</v>
      </c>
      <c r="Q1226" s="84">
        <f t="shared" si="78"/>
        <v>0</v>
      </c>
      <c r="R1226" s="84">
        <f t="shared" si="79"/>
        <v>0</v>
      </c>
      <c r="S1226" s="83"/>
    </row>
    <row r="1227" spans="1:19" ht="12.75" customHeight="1">
      <c r="A1227" s="14">
        <v>1220</v>
      </c>
      <c r="B1227" s="14" t="s">
        <v>7542</v>
      </c>
      <c r="C1227" s="16" t="s">
        <v>7543</v>
      </c>
      <c r="D1227" s="16" t="s">
        <v>203</v>
      </c>
      <c r="E1227" s="14" t="s">
        <v>7513</v>
      </c>
      <c r="F1227" s="14" t="s">
        <v>32</v>
      </c>
      <c r="G1227" s="83">
        <v>18</v>
      </c>
      <c r="H1227" s="83">
        <v>0</v>
      </c>
      <c r="I1227" s="83">
        <v>0</v>
      </c>
      <c r="J1227" s="83">
        <v>5220000</v>
      </c>
      <c r="K1227" s="83">
        <v>0</v>
      </c>
      <c r="L1227" s="83">
        <v>0</v>
      </c>
      <c r="M1227" s="83">
        <v>0</v>
      </c>
      <c r="N1227" s="83">
        <f t="shared" si="76"/>
        <v>5220000</v>
      </c>
      <c r="O1227" s="61">
        <v>5220000</v>
      </c>
      <c r="P1227" s="84">
        <f t="shared" si="77"/>
        <v>0</v>
      </c>
      <c r="Q1227" s="84">
        <f t="shared" si="78"/>
        <v>0</v>
      </c>
      <c r="R1227" s="84">
        <f t="shared" si="79"/>
        <v>0</v>
      </c>
      <c r="S1227" s="83"/>
    </row>
    <row r="1228" spans="1:19" ht="12.75" customHeight="1">
      <c r="A1228" s="14">
        <v>1221</v>
      </c>
      <c r="B1228" s="14" t="s">
        <v>7544</v>
      </c>
      <c r="C1228" s="16" t="s">
        <v>820</v>
      </c>
      <c r="D1228" s="16" t="s">
        <v>84</v>
      </c>
      <c r="E1228" s="14" t="s">
        <v>7513</v>
      </c>
      <c r="F1228" s="14" t="s">
        <v>32</v>
      </c>
      <c r="G1228" s="83">
        <v>22</v>
      </c>
      <c r="H1228" s="83">
        <v>0</v>
      </c>
      <c r="I1228" s="83">
        <v>0</v>
      </c>
      <c r="J1228" s="83">
        <v>6380000</v>
      </c>
      <c r="K1228" s="83">
        <v>0</v>
      </c>
      <c r="L1228" s="83">
        <v>0</v>
      </c>
      <c r="M1228" s="83">
        <v>0</v>
      </c>
      <c r="N1228" s="83">
        <f t="shared" si="76"/>
        <v>6380000</v>
      </c>
      <c r="O1228" s="61">
        <v>6380000</v>
      </c>
      <c r="P1228" s="84">
        <f t="shared" si="77"/>
        <v>0</v>
      </c>
      <c r="Q1228" s="84">
        <f t="shared" si="78"/>
        <v>0</v>
      </c>
      <c r="R1228" s="84">
        <f t="shared" si="79"/>
        <v>0</v>
      </c>
      <c r="S1228" s="83"/>
    </row>
    <row r="1229" spans="1:19">
      <c r="A1229" s="14">
        <v>1222</v>
      </c>
      <c r="B1229" s="14" t="s">
        <v>7545</v>
      </c>
      <c r="C1229" s="16" t="s">
        <v>3762</v>
      </c>
      <c r="D1229" s="16" t="s">
        <v>272</v>
      </c>
      <c r="E1229" s="14" t="s">
        <v>7513</v>
      </c>
      <c r="F1229" s="14" t="s">
        <v>32</v>
      </c>
      <c r="G1229" s="83">
        <v>19</v>
      </c>
      <c r="H1229" s="83">
        <v>0</v>
      </c>
      <c r="I1229" s="83">
        <v>0</v>
      </c>
      <c r="J1229" s="83">
        <v>5510000</v>
      </c>
      <c r="K1229" s="83">
        <v>0</v>
      </c>
      <c r="L1229" s="83">
        <v>0</v>
      </c>
      <c r="M1229" s="83">
        <v>0</v>
      </c>
      <c r="N1229" s="83">
        <f t="shared" si="76"/>
        <v>5510000</v>
      </c>
      <c r="O1229" s="61">
        <v>5510000</v>
      </c>
      <c r="P1229" s="84">
        <f t="shared" si="77"/>
        <v>0</v>
      </c>
      <c r="Q1229" s="84">
        <f t="shared" si="78"/>
        <v>0</v>
      </c>
      <c r="R1229" s="84">
        <f t="shared" si="79"/>
        <v>0</v>
      </c>
      <c r="S1229" s="83"/>
    </row>
    <row r="1230" spans="1:19">
      <c r="A1230" s="14">
        <v>1223</v>
      </c>
      <c r="B1230" s="14" t="s">
        <v>7546</v>
      </c>
      <c r="C1230" s="16" t="s">
        <v>95</v>
      </c>
      <c r="D1230" s="16" t="s">
        <v>84</v>
      </c>
      <c r="E1230" s="14" t="s">
        <v>7513</v>
      </c>
      <c r="F1230" s="14" t="s">
        <v>32</v>
      </c>
      <c r="G1230" s="83">
        <v>19</v>
      </c>
      <c r="H1230" s="83">
        <v>0</v>
      </c>
      <c r="I1230" s="83">
        <v>0</v>
      </c>
      <c r="J1230" s="83">
        <v>5510000</v>
      </c>
      <c r="K1230" s="83">
        <v>0</v>
      </c>
      <c r="L1230" s="83">
        <v>0</v>
      </c>
      <c r="M1230" s="83">
        <v>0</v>
      </c>
      <c r="N1230" s="83">
        <f t="shared" si="76"/>
        <v>5510000</v>
      </c>
      <c r="O1230" s="61">
        <v>0</v>
      </c>
      <c r="P1230" s="84">
        <f t="shared" si="77"/>
        <v>5510000</v>
      </c>
      <c r="Q1230" s="84">
        <f t="shared" si="78"/>
        <v>0</v>
      </c>
      <c r="R1230" s="84">
        <f t="shared" si="79"/>
        <v>5510000</v>
      </c>
      <c r="S1230" s="83"/>
    </row>
    <row r="1231" spans="1:19" ht="12.75" customHeight="1">
      <c r="A1231" s="14">
        <v>1224</v>
      </c>
      <c r="B1231" s="14" t="s">
        <v>7547</v>
      </c>
      <c r="C1231" s="16" t="s">
        <v>367</v>
      </c>
      <c r="D1231" s="16" t="s">
        <v>644</v>
      </c>
      <c r="E1231" s="14" t="s">
        <v>7513</v>
      </c>
      <c r="F1231" s="14" t="s">
        <v>32</v>
      </c>
      <c r="G1231" s="83">
        <v>18</v>
      </c>
      <c r="H1231" s="83">
        <v>0</v>
      </c>
      <c r="I1231" s="83">
        <v>0</v>
      </c>
      <c r="J1231" s="83">
        <v>5220000</v>
      </c>
      <c r="K1231" s="83">
        <v>0</v>
      </c>
      <c r="L1231" s="83">
        <v>0</v>
      </c>
      <c r="M1231" s="83">
        <v>0</v>
      </c>
      <c r="N1231" s="83">
        <f t="shared" si="76"/>
        <v>5220000</v>
      </c>
      <c r="O1231" s="61">
        <v>5220000</v>
      </c>
      <c r="P1231" s="84">
        <f t="shared" si="77"/>
        <v>0</v>
      </c>
      <c r="Q1231" s="84">
        <f t="shared" si="78"/>
        <v>0</v>
      </c>
      <c r="R1231" s="84">
        <f t="shared" si="79"/>
        <v>0</v>
      </c>
      <c r="S1231" s="83"/>
    </row>
    <row r="1232" spans="1:19">
      <c r="A1232" s="14">
        <v>1225</v>
      </c>
      <c r="B1232" s="14" t="s">
        <v>7548</v>
      </c>
      <c r="C1232" s="16" t="s">
        <v>7549</v>
      </c>
      <c r="D1232" s="16" t="s">
        <v>1104</v>
      </c>
      <c r="E1232" s="14" t="s">
        <v>7513</v>
      </c>
      <c r="F1232" s="14" t="s">
        <v>32</v>
      </c>
      <c r="G1232" s="83">
        <v>16</v>
      </c>
      <c r="H1232" s="83">
        <v>3</v>
      </c>
      <c r="I1232" s="83">
        <v>0</v>
      </c>
      <c r="J1232" s="83">
        <v>4640000</v>
      </c>
      <c r="K1232" s="83">
        <v>870000</v>
      </c>
      <c r="L1232" s="83">
        <v>0</v>
      </c>
      <c r="M1232" s="83">
        <v>0</v>
      </c>
      <c r="N1232" s="83">
        <f t="shared" si="76"/>
        <v>5510000</v>
      </c>
      <c r="O1232" s="61">
        <v>0</v>
      </c>
      <c r="P1232" s="84">
        <f t="shared" si="77"/>
        <v>5510000</v>
      </c>
      <c r="Q1232" s="84">
        <f t="shared" si="78"/>
        <v>0</v>
      </c>
      <c r="R1232" s="84">
        <f t="shared" si="79"/>
        <v>5510000</v>
      </c>
      <c r="S1232" s="83"/>
    </row>
    <row r="1233" spans="1:19" ht="12.75" customHeight="1">
      <c r="A1233" s="14">
        <v>1226</v>
      </c>
      <c r="B1233" s="14" t="s">
        <v>7550</v>
      </c>
      <c r="C1233" s="16" t="s">
        <v>7551</v>
      </c>
      <c r="D1233" s="16" t="s">
        <v>7552</v>
      </c>
      <c r="E1233" s="14" t="s">
        <v>7513</v>
      </c>
      <c r="F1233" s="14" t="s">
        <v>32</v>
      </c>
      <c r="G1233" s="83">
        <v>20</v>
      </c>
      <c r="H1233" s="83">
        <v>3</v>
      </c>
      <c r="I1233" s="83">
        <v>0</v>
      </c>
      <c r="J1233" s="83">
        <v>5800000</v>
      </c>
      <c r="K1233" s="83">
        <v>870000</v>
      </c>
      <c r="L1233" s="83">
        <v>0</v>
      </c>
      <c r="M1233" s="83">
        <v>0</v>
      </c>
      <c r="N1233" s="83">
        <f t="shared" si="76"/>
        <v>6670000</v>
      </c>
      <c r="O1233" s="61">
        <v>6670000</v>
      </c>
      <c r="P1233" s="84">
        <f t="shared" si="77"/>
        <v>0</v>
      </c>
      <c r="Q1233" s="84">
        <f t="shared" si="78"/>
        <v>0</v>
      </c>
      <c r="R1233" s="84">
        <f t="shared" si="79"/>
        <v>0</v>
      </c>
      <c r="S1233" s="83"/>
    </row>
    <row r="1234" spans="1:19">
      <c r="A1234" s="14">
        <v>1227</v>
      </c>
      <c r="B1234" s="14" t="s">
        <v>7553</v>
      </c>
      <c r="C1234" s="16" t="s">
        <v>816</v>
      </c>
      <c r="D1234" s="16" t="s">
        <v>259</v>
      </c>
      <c r="E1234" s="14" t="s">
        <v>7513</v>
      </c>
      <c r="F1234" s="14" t="s">
        <v>64</v>
      </c>
      <c r="G1234" s="83">
        <v>16</v>
      </c>
      <c r="H1234" s="83">
        <v>0</v>
      </c>
      <c r="I1234" s="83">
        <v>0</v>
      </c>
      <c r="J1234" s="83">
        <v>4640000</v>
      </c>
      <c r="K1234" s="83">
        <v>0</v>
      </c>
      <c r="L1234" s="83">
        <v>0</v>
      </c>
      <c r="M1234" s="83">
        <f>G1234*290000*0.7</f>
        <v>3248000</v>
      </c>
      <c r="N1234" s="83">
        <f t="shared" si="76"/>
        <v>4640000</v>
      </c>
      <c r="O1234" s="61">
        <v>0</v>
      </c>
      <c r="P1234" s="84">
        <f t="shared" si="77"/>
        <v>4640000</v>
      </c>
      <c r="Q1234" s="84">
        <f t="shared" si="78"/>
        <v>0</v>
      </c>
      <c r="R1234" s="84">
        <f t="shared" si="79"/>
        <v>4640000</v>
      </c>
      <c r="S1234" s="83"/>
    </row>
    <row r="1235" spans="1:19" ht="12.75" customHeight="1">
      <c r="A1235" s="14">
        <v>1228</v>
      </c>
      <c r="B1235" s="14" t="s">
        <v>7554</v>
      </c>
      <c r="C1235" s="16" t="s">
        <v>7555</v>
      </c>
      <c r="D1235" s="16" t="s">
        <v>101</v>
      </c>
      <c r="E1235" s="14" t="s">
        <v>7513</v>
      </c>
      <c r="F1235" s="14" t="s">
        <v>64</v>
      </c>
      <c r="G1235" s="83">
        <v>18</v>
      </c>
      <c r="H1235" s="83">
        <v>0</v>
      </c>
      <c r="I1235" s="83">
        <v>0</v>
      </c>
      <c r="J1235" s="83">
        <v>5220000</v>
      </c>
      <c r="K1235" s="83">
        <v>0</v>
      </c>
      <c r="L1235" s="83">
        <v>0</v>
      </c>
      <c r="M1235" s="83">
        <f>G1235*290000*0.7</f>
        <v>3654000</v>
      </c>
      <c r="N1235" s="83">
        <f t="shared" si="76"/>
        <v>5220000</v>
      </c>
      <c r="O1235" s="61">
        <v>5220000</v>
      </c>
      <c r="P1235" s="84">
        <f t="shared" si="77"/>
        <v>0</v>
      </c>
      <c r="Q1235" s="84">
        <f t="shared" si="78"/>
        <v>0</v>
      </c>
      <c r="R1235" s="84">
        <f t="shared" si="79"/>
        <v>0</v>
      </c>
      <c r="S1235" s="83"/>
    </row>
    <row r="1236" spans="1:19">
      <c r="A1236" s="14">
        <v>1229</v>
      </c>
      <c r="B1236" s="14" t="s">
        <v>7556</v>
      </c>
      <c r="C1236" s="16" t="s">
        <v>4338</v>
      </c>
      <c r="D1236" s="16" t="s">
        <v>658</v>
      </c>
      <c r="E1236" s="14" t="s">
        <v>7513</v>
      </c>
      <c r="F1236" s="14" t="s">
        <v>32</v>
      </c>
      <c r="G1236" s="83">
        <v>20</v>
      </c>
      <c r="H1236" s="83">
        <v>0</v>
      </c>
      <c r="I1236" s="83">
        <v>0</v>
      </c>
      <c r="J1236" s="83">
        <v>5800000</v>
      </c>
      <c r="K1236" s="83">
        <v>0</v>
      </c>
      <c r="L1236" s="83">
        <v>0</v>
      </c>
      <c r="M1236" s="83">
        <v>0</v>
      </c>
      <c r="N1236" s="83">
        <f t="shared" si="76"/>
        <v>5800000</v>
      </c>
      <c r="O1236" s="61">
        <v>0</v>
      </c>
      <c r="P1236" s="84">
        <f t="shared" si="77"/>
        <v>5800000</v>
      </c>
      <c r="Q1236" s="84">
        <f t="shared" si="78"/>
        <v>0</v>
      </c>
      <c r="R1236" s="84">
        <f t="shared" si="79"/>
        <v>5800000</v>
      </c>
      <c r="S1236" s="83"/>
    </row>
    <row r="1237" spans="1:19" ht="12.75" customHeight="1">
      <c r="A1237" s="14">
        <v>1230</v>
      </c>
      <c r="B1237" s="14" t="s">
        <v>7557</v>
      </c>
      <c r="C1237" s="16" t="s">
        <v>7558</v>
      </c>
      <c r="D1237" s="16" t="s">
        <v>39</v>
      </c>
      <c r="E1237" s="14" t="s">
        <v>7513</v>
      </c>
      <c r="F1237" s="14" t="s">
        <v>64</v>
      </c>
      <c r="G1237" s="83">
        <v>20</v>
      </c>
      <c r="H1237" s="83">
        <v>0</v>
      </c>
      <c r="I1237" s="83">
        <v>0</v>
      </c>
      <c r="J1237" s="83">
        <v>5800000</v>
      </c>
      <c r="K1237" s="83">
        <v>0</v>
      </c>
      <c r="L1237" s="83">
        <v>0</v>
      </c>
      <c r="M1237" s="83">
        <f>G1237*290000*0.7</f>
        <v>4059999.9999999995</v>
      </c>
      <c r="N1237" s="83">
        <f t="shared" si="76"/>
        <v>5800000</v>
      </c>
      <c r="O1237" s="61">
        <v>5800000</v>
      </c>
      <c r="P1237" s="84">
        <f t="shared" si="77"/>
        <v>0</v>
      </c>
      <c r="Q1237" s="84">
        <f t="shared" si="78"/>
        <v>0</v>
      </c>
      <c r="R1237" s="84">
        <f t="shared" si="79"/>
        <v>0</v>
      </c>
      <c r="S1237" s="83"/>
    </row>
    <row r="1238" spans="1:19" ht="12.75" customHeight="1">
      <c r="A1238" s="14">
        <v>1231</v>
      </c>
      <c r="B1238" s="14" t="s">
        <v>7559</v>
      </c>
      <c r="C1238" s="16" t="s">
        <v>225</v>
      </c>
      <c r="D1238" s="16" t="s">
        <v>36</v>
      </c>
      <c r="E1238" s="14" t="s">
        <v>7513</v>
      </c>
      <c r="F1238" s="14" t="s">
        <v>32</v>
      </c>
      <c r="G1238" s="83">
        <v>22</v>
      </c>
      <c r="H1238" s="83">
        <v>0</v>
      </c>
      <c r="I1238" s="83">
        <v>0</v>
      </c>
      <c r="J1238" s="83">
        <v>6380000</v>
      </c>
      <c r="K1238" s="83">
        <v>0</v>
      </c>
      <c r="L1238" s="83">
        <v>0</v>
      </c>
      <c r="M1238" s="83">
        <v>0</v>
      </c>
      <c r="N1238" s="83">
        <f t="shared" si="76"/>
        <v>6380000</v>
      </c>
      <c r="O1238" s="61">
        <v>6380000</v>
      </c>
      <c r="P1238" s="84">
        <f t="shared" si="77"/>
        <v>0</v>
      </c>
      <c r="Q1238" s="84">
        <f t="shared" si="78"/>
        <v>0</v>
      </c>
      <c r="R1238" s="84">
        <f t="shared" si="79"/>
        <v>0</v>
      </c>
      <c r="S1238" s="83"/>
    </row>
    <row r="1239" spans="1:19" ht="12.75" customHeight="1">
      <c r="A1239" s="14">
        <v>1232</v>
      </c>
      <c r="B1239" s="14" t="s">
        <v>7560</v>
      </c>
      <c r="C1239" s="16" t="s">
        <v>4706</v>
      </c>
      <c r="D1239" s="16" t="s">
        <v>54</v>
      </c>
      <c r="E1239" s="14" t="s">
        <v>7513</v>
      </c>
      <c r="F1239" s="14" t="s">
        <v>32</v>
      </c>
      <c r="G1239" s="83">
        <v>18</v>
      </c>
      <c r="H1239" s="83">
        <v>0</v>
      </c>
      <c r="I1239" s="83">
        <v>0</v>
      </c>
      <c r="J1239" s="83">
        <v>5220000</v>
      </c>
      <c r="K1239" s="83">
        <v>0</v>
      </c>
      <c r="L1239" s="83">
        <v>0</v>
      </c>
      <c r="M1239" s="83">
        <v>0</v>
      </c>
      <c r="N1239" s="83">
        <f t="shared" si="76"/>
        <v>5220000</v>
      </c>
      <c r="O1239" s="61">
        <v>5220000</v>
      </c>
      <c r="P1239" s="84">
        <f t="shared" si="77"/>
        <v>0</v>
      </c>
      <c r="Q1239" s="84">
        <f t="shared" si="78"/>
        <v>0</v>
      </c>
      <c r="R1239" s="84">
        <f t="shared" si="79"/>
        <v>0</v>
      </c>
      <c r="S1239" s="83"/>
    </row>
    <row r="1240" spans="1:19">
      <c r="A1240" s="14">
        <v>1233</v>
      </c>
      <c r="B1240" s="14" t="s">
        <v>7561</v>
      </c>
      <c r="C1240" s="16" t="s">
        <v>6660</v>
      </c>
      <c r="D1240" s="16" t="s">
        <v>48</v>
      </c>
      <c r="E1240" s="14" t="s">
        <v>7513</v>
      </c>
      <c r="F1240" s="14" t="s">
        <v>32</v>
      </c>
      <c r="G1240" s="83">
        <v>20</v>
      </c>
      <c r="H1240" s="83">
        <v>0</v>
      </c>
      <c r="I1240" s="83">
        <v>0</v>
      </c>
      <c r="J1240" s="83">
        <v>5800000</v>
      </c>
      <c r="K1240" s="83">
        <v>0</v>
      </c>
      <c r="L1240" s="83">
        <v>0</v>
      </c>
      <c r="M1240" s="83">
        <v>0</v>
      </c>
      <c r="N1240" s="83">
        <f t="shared" si="76"/>
        <v>5800000</v>
      </c>
      <c r="O1240" s="61">
        <v>0</v>
      </c>
      <c r="P1240" s="84">
        <f t="shared" si="77"/>
        <v>5800000</v>
      </c>
      <c r="Q1240" s="84">
        <f t="shared" si="78"/>
        <v>0</v>
      </c>
      <c r="R1240" s="84">
        <f t="shared" si="79"/>
        <v>5800000</v>
      </c>
      <c r="S1240" s="83"/>
    </row>
    <row r="1241" spans="1:19">
      <c r="A1241" s="14">
        <v>1234</v>
      </c>
      <c r="B1241" s="14" t="s">
        <v>7562</v>
      </c>
      <c r="C1241" s="16" t="s">
        <v>220</v>
      </c>
      <c r="D1241" s="16" t="s">
        <v>541</v>
      </c>
      <c r="E1241" s="14" t="s">
        <v>7513</v>
      </c>
      <c r="F1241" s="14" t="s">
        <v>32</v>
      </c>
      <c r="G1241" s="83">
        <v>22</v>
      </c>
      <c r="H1241" s="83">
        <v>0</v>
      </c>
      <c r="I1241" s="83">
        <v>0</v>
      </c>
      <c r="J1241" s="83">
        <v>6380000</v>
      </c>
      <c r="K1241" s="83">
        <v>0</v>
      </c>
      <c r="L1241" s="83">
        <v>0</v>
      </c>
      <c r="M1241" s="83">
        <v>0</v>
      </c>
      <c r="N1241" s="83">
        <f t="shared" si="76"/>
        <v>6380000</v>
      </c>
      <c r="O1241" s="61">
        <v>0</v>
      </c>
      <c r="P1241" s="84">
        <f t="shared" si="77"/>
        <v>6380000</v>
      </c>
      <c r="Q1241" s="84">
        <f t="shared" si="78"/>
        <v>0</v>
      </c>
      <c r="R1241" s="84">
        <f t="shared" si="79"/>
        <v>6380000</v>
      </c>
      <c r="S1241" s="83"/>
    </row>
    <row r="1242" spans="1:19">
      <c r="A1242" s="14">
        <v>1235</v>
      </c>
      <c r="B1242" s="14" t="s">
        <v>7563</v>
      </c>
      <c r="C1242" s="16" t="s">
        <v>7564</v>
      </c>
      <c r="D1242" s="16" t="s">
        <v>142</v>
      </c>
      <c r="E1242" s="14" t="s">
        <v>7513</v>
      </c>
      <c r="F1242" s="14" t="s">
        <v>32</v>
      </c>
      <c r="G1242" s="83">
        <v>16</v>
      </c>
      <c r="H1242" s="83">
        <v>0</v>
      </c>
      <c r="I1242" s="83">
        <v>0</v>
      </c>
      <c r="J1242" s="83">
        <v>4640000</v>
      </c>
      <c r="K1242" s="83">
        <v>0</v>
      </c>
      <c r="L1242" s="83">
        <v>0</v>
      </c>
      <c r="M1242" s="83">
        <v>0</v>
      </c>
      <c r="N1242" s="83">
        <f t="shared" si="76"/>
        <v>4640000</v>
      </c>
      <c r="O1242" s="61">
        <v>0</v>
      </c>
      <c r="P1242" s="84">
        <f t="shared" si="77"/>
        <v>4640000</v>
      </c>
      <c r="Q1242" s="84">
        <f t="shared" si="78"/>
        <v>0</v>
      </c>
      <c r="R1242" s="84">
        <f t="shared" si="79"/>
        <v>4640000</v>
      </c>
      <c r="S1242" s="83"/>
    </row>
    <row r="1243" spans="1:19" ht="12.75" customHeight="1">
      <c r="A1243" s="14">
        <v>1236</v>
      </c>
      <c r="B1243" s="14" t="s">
        <v>7565</v>
      </c>
      <c r="C1243" s="16" t="s">
        <v>6282</v>
      </c>
      <c r="D1243" s="16" t="s">
        <v>192</v>
      </c>
      <c r="E1243" s="14" t="s">
        <v>7513</v>
      </c>
      <c r="F1243" s="14" t="s">
        <v>32</v>
      </c>
      <c r="G1243" s="83">
        <v>18</v>
      </c>
      <c r="H1243" s="83">
        <v>0</v>
      </c>
      <c r="I1243" s="83">
        <v>0</v>
      </c>
      <c r="J1243" s="83">
        <v>5220000</v>
      </c>
      <c r="K1243" s="83">
        <v>0</v>
      </c>
      <c r="L1243" s="83">
        <v>0</v>
      </c>
      <c r="M1243" s="83">
        <v>0</v>
      </c>
      <c r="N1243" s="83">
        <f t="shared" si="76"/>
        <v>5220000</v>
      </c>
      <c r="O1243" s="61">
        <v>5220000</v>
      </c>
      <c r="P1243" s="84">
        <f t="shared" si="77"/>
        <v>0</v>
      </c>
      <c r="Q1243" s="84">
        <f t="shared" si="78"/>
        <v>0</v>
      </c>
      <c r="R1243" s="84">
        <f t="shared" si="79"/>
        <v>0</v>
      </c>
      <c r="S1243" s="83"/>
    </row>
    <row r="1244" spans="1:19">
      <c r="A1244" s="14">
        <v>1237</v>
      </c>
      <c r="B1244" s="14" t="s">
        <v>7566</v>
      </c>
      <c r="C1244" s="16" t="s">
        <v>86</v>
      </c>
      <c r="D1244" s="16" t="s">
        <v>715</v>
      </c>
      <c r="E1244" s="14" t="s">
        <v>7513</v>
      </c>
      <c r="F1244" s="14" t="s">
        <v>32</v>
      </c>
      <c r="G1244" s="83">
        <v>20</v>
      </c>
      <c r="H1244" s="83">
        <v>0</v>
      </c>
      <c r="I1244" s="83">
        <v>0</v>
      </c>
      <c r="J1244" s="83">
        <v>5800000</v>
      </c>
      <c r="K1244" s="83">
        <v>0</v>
      </c>
      <c r="L1244" s="83">
        <v>0</v>
      </c>
      <c r="M1244" s="83">
        <v>0</v>
      </c>
      <c r="N1244" s="83">
        <f t="shared" si="76"/>
        <v>5800000</v>
      </c>
      <c r="O1244" s="61">
        <v>5800000</v>
      </c>
      <c r="P1244" s="84">
        <f t="shared" si="77"/>
        <v>0</v>
      </c>
      <c r="Q1244" s="84">
        <f t="shared" si="78"/>
        <v>0</v>
      </c>
      <c r="R1244" s="84">
        <f t="shared" si="79"/>
        <v>0</v>
      </c>
      <c r="S1244" s="83"/>
    </row>
    <row r="1245" spans="1:19">
      <c r="A1245" s="14">
        <v>1238</v>
      </c>
      <c r="B1245" s="14" t="s">
        <v>7567</v>
      </c>
      <c r="C1245" s="16" t="s">
        <v>3042</v>
      </c>
      <c r="D1245" s="16" t="s">
        <v>272</v>
      </c>
      <c r="E1245" s="14" t="s">
        <v>7513</v>
      </c>
      <c r="F1245" s="14" t="s">
        <v>32</v>
      </c>
      <c r="G1245" s="83">
        <v>22</v>
      </c>
      <c r="H1245" s="83">
        <v>0</v>
      </c>
      <c r="I1245" s="83">
        <v>0</v>
      </c>
      <c r="J1245" s="83">
        <v>6380000</v>
      </c>
      <c r="K1245" s="83">
        <v>0</v>
      </c>
      <c r="L1245" s="83">
        <v>0</v>
      </c>
      <c r="M1245" s="83">
        <v>0</v>
      </c>
      <c r="N1245" s="83">
        <f t="shared" si="76"/>
        <v>6380000</v>
      </c>
      <c r="O1245" s="61">
        <v>5800000</v>
      </c>
      <c r="P1245" s="84">
        <f t="shared" si="77"/>
        <v>580000</v>
      </c>
      <c r="Q1245" s="84">
        <f t="shared" si="78"/>
        <v>0</v>
      </c>
      <c r="R1245" s="84">
        <f t="shared" si="79"/>
        <v>580000</v>
      </c>
      <c r="S1245" s="83"/>
    </row>
    <row r="1246" spans="1:19" ht="12.75" customHeight="1">
      <c r="A1246" s="14">
        <v>1239</v>
      </c>
      <c r="B1246" s="14" t="s">
        <v>7568</v>
      </c>
      <c r="C1246" s="16" t="s">
        <v>2651</v>
      </c>
      <c r="D1246" s="16" t="s">
        <v>725</v>
      </c>
      <c r="E1246" s="14" t="s">
        <v>7513</v>
      </c>
      <c r="F1246" s="14" t="s">
        <v>32</v>
      </c>
      <c r="G1246" s="83">
        <v>18</v>
      </c>
      <c r="H1246" s="83">
        <v>3</v>
      </c>
      <c r="I1246" s="83">
        <v>0</v>
      </c>
      <c r="J1246" s="83">
        <v>5220000</v>
      </c>
      <c r="K1246" s="83">
        <v>870000</v>
      </c>
      <c r="L1246" s="83">
        <v>0</v>
      </c>
      <c r="M1246" s="83">
        <v>0</v>
      </c>
      <c r="N1246" s="83">
        <f t="shared" si="76"/>
        <v>6090000</v>
      </c>
      <c r="O1246" s="61">
        <v>6090000</v>
      </c>
      <c r="P1246" s="84">
        <f t="shared" si="77"/>
        <v>0</v>
      </c>
      <c r="Q1246" s="84">
        <f t="shared" si="78"/>
        <v>0</v>
      </c>
      <c r="R1246" s="84">
        <f t="shared" si="79"/>
        <v>0</v>
      </c>
      <c r="S1246" s="83"/>
    </row>
    <row r="1247" spans="1:19" ht="12.75" customHeight="1">
      <c r="A1247" s="14">
        <v>1240</v>
      </c>
      <c r="B1247" s="14" t="s">
        <v>7569</v>
      </c>
      <c r="C1247" s="16" t="s">
        <v>446</v>
      </c>
      <c r="D1247" s="16" t="s">
        <v>436</v>
      </c>
      <c r="E1247" s="14" t="s">
        <v>7513</v>
      </c>
      <c r="F1247" s="14" t="s">
        <v>32</v>
      </c>
      <c r="G1247" s="83">
        <v>20</v>
      </c>
      <c r="H1247" s="83">
        <v>0</v>
      </c>
      <c r="I1247" s="83">
        <v>0</v>
      </c>
      <c r="J1247" s="83">
        <v>5800000</v>
      </c>
      <c r="K1247" s="83">
        <v>0</v>
      </c>
      <c r="L1247" s="83">
        <v>0</v>
      </c>
      <c r="M1247" s="83">
        <v>0</v>
      </c>
      <c r="N1247" s="83">
        <f t="shared" si="76"/>
        <v>5800000</v>
      </c>
      <c r="O1247" s="61">
        <v>5800000</v>
      </c>
      <c r="P1247" s="84">
        <f t="shared" si="77"/>
        <v>0</v>
      </c>
      <c r="Q1247" s="84">
        <f t="shared" si="78"/>
        <v>0</v>
      </c>
      <c r="R1247" s="84">
        <f t="shared" si="79"/>
        <v>0</v>
      </c>
      <c r="S1247" s="83"/>
    </row>
    <row r="1248" spans="1:19" ht="12.75" customHeight="1">
      <c r="A1248" s="14">
        <v>1241</v>
      </c>
      <c r="B1248" s="14" t="s">
        <v>7570</v>
      </c>
      <c r="C1248" s="16" t="s">
        <v>1040</v>
      </c>
      <c r="D1248" s="16" t="s">
        <v>259</v>
      </c>
      <c r="E1248" s="14" t="s">
        <v>7513</v>
      </c>
      <c r="F1248" s="14" t="s">
        <v>1301</v>
      </c>
      <c r="G1248" s="83">
        <v>20</v>
      </c>
      <c r="H1248" s="83">
        <v>0</v>
      </c>
      <c r="I1248" s="83">
        <v>0</v>
      </c>
      <c r="J1248" s="83">
        <v>5800000</v>
      </c>
      <c r="K1248" s="83">
        <v>0</v>
      </c>
      <c r="L1248" s="83">
        <v>0</v>
      </c>
      <c r="M1248" s="83">
        <f>G1248*0.5*290000</f>
        <v>2900000</v>
      </c>
      <c r="N1248" s="83">
        <f t="shared" si="76"/>
        <v>5800000</v>
      </c>
      <c r="O1248" s="61">
        <v>5800000</v>
      </c>
      <c r="P1248" s="84">
        <f t="shared" si="77"/>
        <v>0</v>
      </c>
      <c r="Q1248" s="84">
        <f t="shared" si="78"/>
        <v>0</v>
      </c>
      <c r="R1248" s="84">
        <f t="shared" si="79"/>
        <v>0</v>
      </c>
      <c r="S1248" s="83"/>
    </row>
    <row r="1249" spans="1:19" ht="12.75" customHeight="1">
      <c r="A1249" s="14">
        <v>1242</v>
      </c>
      <c r="B1249" s="14" t="s">
        <v>7571</v>
      </c>
      <c r="C1249" s="16" t="s">
        <v>833</v>
      </c>
      <c r="D1249" s="16" t="s">
        <v>3992</v>
      </c>
      <c r="E1249" s="14" t="s">
        <v>7513</v>
      </c>
      <c r="F1249" s="14" t="s">
        <v>64</v>
      </c>
      <c r="G1249" s="83">
        <v>21</v>
      </c>
      <c r="H1249" s="83">
        <v>0</v>
      </c>
      <c r="I1249" s="83">
        <v>0</v>
      </c>
      <c r="J1249" s="83">
        <v>6090000</v>
      </c>
      <c r="K1249" s="83">
        <v>0</v>
      </c>
      <c r="L1249" s="83">
        <v>0</v>
      </c>
      <c r="M1249" s="83">
        <f>G1249*290000*0.7</f>
        <v>4263000</v>
      </c>
      <c r="N1249" s="83">
        <f t="shared" si="76"/>
        <v>6090000</v>
      </c>
      <c r="O1249" s="61">
        <v>6090000</v>
      </c>
      <c r="P1249" s="84">
        <f t="shared" si="77"/>
        <v>0</v>
      </c>
      <c r="Q1249" s="84">
        <f t="shared" si="78"/>
        <v>0</v>
      </c>
      <c r="R1249" s="84">
        <f t="shared" si="79"/>
        <v>0</v>
      </c>
      <c r="S1249" s="83"/>
    </row>
    <row r="1250" spans="1:19" ht="12.75" customHeight="1">
      <c r="A1250" s="14">
        <v>1243</v>
      </c>
      <c r="B1250" s="14" t="s">
        <v>7572</v>
      </c>
      <c r="C1250" s="16" t="s">
        <v>7573</v>
      </c>
      <c r="D1250" s="16" t="s">
        <v>2001</v>
      </c>
      <c r="E1250" s="14" t="s">
        <v>7513</v>
      </c>
      <c r="F1250" s="14" t="s">
        <v>32</v>
      </c>
      <c r="G1250" s="83">
        <v>22</v>
      </c>
      <c r="H1250" s="83">
        <v>0</v>
      </c>
      <c r="I1250" s="83">
        <v>0</v>
      </c>
      <c r="J1250" s="83">
        <v>6380000</v>
      </c>
      <c r="K1250" s="83">
        <v>0</v>
      </c>
      <c r="L1250" s="83">
        <v>0</v>
      </c>
      <c r="M1250" s="83">
        <v>0</v>
      </c>
      <c r="N1250" s="83">
        <f t="shared" si="76"/>
        <v>6380000</v>
      </c>
      <c r="O1250" s="61">
        <v>6380000</v>
      </c>
      <c r="P1250" s="84">
        <f t="shared" si="77"/>
        <v>0</v>
      </c>
      <c r="Q1250" s="84">
        <f t="shared" si="78"/>
        <v>0</v>
      </c>
      <c r="R1250" s="84">
        <f t="shared" si="79"/>
        <v>0</v>
      </c>
      <c r="S1250" s="83"/>
    </row>
    <row r="1251" spans="1:19" ht="12.75" customHeight="1">
      <c r="A1251" s="14">
        <v>1244</v>
      </c>
      <c r="B1251" s="14" t="s">
        <v>7574</v>
      </c>
      <c r="C1251" s="16" t="s">
        <v>846</v>
      </c>
      <c r="D1251" s="16" t="s">
        <v>658</v>
      </c>
      <c r="E1251" s="14" t="s">
        <v>7513</v>
      </c>
      <c r="F1251" s="14" t="s">
        <v>32</v>
      </c>
      <c r="G1251" s="83">
        <v>20</v>
      </c>
      <c r="H1251" s="83">
        <v>0</v>
      </c>
      <c r="I1251" s="83">
        <v>0</v>
      </c>
      <c r="J1251" s="83">
        <v>5800000</v>
      </c>
      <c r="K1251" s="83">
        <v>0</v>
      </c>
      <c r="L1251" s="83">
        <v>0</v>
      </c>
      <c r="M1251" s="83">
        <v>0</v>
      </c>
      <c r="N1251" s="83">
        <f t="shared" si="76"/>
        <v>5800000</v>
      </c>
      <c r="O1251" s="61">
        <v>5800000</v>
      </c>
      <c r="P1251" s="84">
        <f t="shared" si="77"/>
        <v>0</v>
      </c>
      <c r="Q1251" s="84">
        <f t="shared" si="78"/>
        <v>0</v>
      </c>
      <c r="R1251" s="84">
        <f t="shared" si="79"/>
        <v>0</v>
      </c>
      <c r="S1251" s="83"/>
    </row>
    <row r="1252" spans="1:19" ht="12.75" customHeight="1">
      <c r="A1252" s="14">
        <v>1245</v>
      </c>
      <c r="B1252" s="14" t="s">
        <v>7575</v>
      </c>
      <c r="C1252" s="16" t="s">
        <v>976</v>
      </c>
      <c r="D1252" s="16" t="s">
        <v>84</v>
      </c>
      <c r="E1252" s="14" t="s">
        <v>7513</v>
      </c>
      <c r="F1252" s="14" t="s">
        <v>32</v>
      </c>
      <c r="G1252" s="83">
        <v>20</v>
      </c>
      <c r="H1252" s="83">
        <v>0</v>
      </c>
      <c r="I1252" s="83">
        <v>0</v>
      </c>
      <c r="J1252" s="83">
        <v>5800000</v>
      </c>
      <c r="K1252" s="83">
        <v>0</v>
      </c>
      <c r="L1252" s="83">
        <v>0</v>
      </c>
      <c r="M1252" s="83">
        <v>0</v>
      </c>
      <c r="N1252" s="83">
        <f t="shared" si="76"/>
        <v>5800000</v>
      </c>
      <c r="O1252" s="61">
        <v>5800000</v>
      </c>
      <c r="P1252" s="84">
        <f t="shared" si="77"/>
        <v>0</v>
      </c>
      <c r="Q1252" s="84">
        <f t="shared" si="78"/>
        <v>0</v>
      </c>
      <c r="R1252" s="84">
        <f t="shared" si="79"/>
        <v>0</v>
      </c>
      <c r="S1252" s="83"/>
    </row>
    <row r="1253" spans="1:19">
      <c r="A1253" s="14">
        <v>1246</v>
      </c>
      <c r="B1253" s="14" t="s">
        <v>7576</v>
      </c>
      <c r="C1253" s="16" t="s">
        <v>3042</v>
      </c>
      <c r="D1253" s="16" t="s">
        <v>272</v>
      </c>
      <c r="E1253" s="14" t="s">
        <v>7513</v>
      </c>
      <c r="F1253" s="14" t="s">
        <v>32</v>
      </c>
      <c r="G1253" s="83">
        <v>20</v>
      </c>
      <c r="H1253" s="83">
        <v>0</v>
      </c>
      <c r="I1253" s="83">
        <v>0</v>
      </c>
      <c r="J1253" s="83">
        <v>5800000</v>
      </c>
      <c r="K1253" s="83">
        <v>0</v>
      </c>
      <c r="L1253" s="83">
        <v>0</v>
      </c>
      <c r="M1253" s="83">
        <v>0</v>
      </c>
      <c r="N1253" s="83">
        <f t="shared" si="76"/>
        <v>5800000</v>
      </c>
      <c r="O1253" s="61">
        <v>0</v>
      </c>
      <c r="P1253" s="84">
        <f t="shared" si="77"/>
        <v>5800000</v>
      </c>
      <c r="Q1253" s="84">
        <f t="shared" si="78"/>
        <v>0</v>
      </c>
      <c r="R1253" s="84">
        <f t="shared" si="79"/>
        <v>5800000</v>
      </c>
      <c r="S1253" s="83"/>
    </row>
    <row r="1254" spans="1:19" ht="12.75" customHeight="1">
      <c r="A1254" s="14">
        <v>1247</v>
      </c>
      <c r="B1254" s="14" t="s">
        <v>7577</v>
      </c>
      <c r="C1254" s="16" t="s">
        <v>1714</v>
      </c>
      <c r="D1254" s="16" t="s">
        <v>658</v>
      </c>
      <c r="E1254" s="14" t="s">
        <v>7513</v>
      </c>
      <c r="F1254" s="14" t="s">
        <v>32</v>
      </c>
      <c r="G1254" s="83">
        <v>20</v>
      </c>
      <c r="H1254" s="83">
        <v>0</v>
      </c>
      <c r="I1254" s="83">
        <v>0</v>
      </c>
      <c r="J1254" s="83">
        <v>5800000</v>
      </c>
      <c r="K1254" s="83">
        <v>0</v>
      </c>
      <c r="L1254" s="83">
        <v>0</v>
      </c>
      <c r="M1254" s="83">
        <v>0</v>
      </c>
      <c r="N1254" s="83">
        <f t="shared" si="76"/>
        <v>5800000</v>
      </c>
      <c r="O1254" s="61">
        <v>5800000</v>
      </c>
      <c r="P1254" s="84">
        <f t="shared" si="77"/>
        <v>0</v>
      </c>
      <c r="Q1254" s="84">
        <f t="shared" si="78"/>
        <v>0</v>
      </c>
      <c r="R1254" s="84">
        <f t="shared" si="79"/>
        <v>0</v>
      </c>
      <c r="S1254" s="83"/>
    </row>
    <row r="1255" spans="1:19" ht="12.75" customHeight="1">
      <c r="A1255" s="14">
        <v>1248</v>
      </c>
      <c r="B1255" s="14" t="s">
        <v>7578</v>
      </c>
      <c r="C1255" s="16" t="s">
        <v>7579</v>
      </c>
      <c r="D1255" s="16" t="s">
        <v>344</v>
      </c>
      <c r="E1255" s="14" t="s">
        <v>7513</v>
      </c>
      <c r="F1255" s="14" t="s">
        <v>32</v>
      </c>
      <c r="G1255" s="83">
        <v>19</v>
      </c>
      <c r="H1255" s="83">
        <v>0</v>
      </c>
      <c r="I1255" s="83">
        <v>0</v>
      </c>
      <c r="J1255" s="83">
        <v>5510000</v>
      </c>
      <c r="K1255" s="83">
        <v>0</v>
      </c>
      <c r="L1255" s="83">
        <v>0</v>
      </c>
      <c r="M1255" s="83">
        <v>0</v>
      </c>
      <c r="N1255" s="83">
        <f t="shared" si="76"/>
        <v>5510000</v>
      </c>
      <c r="O1255" s="61">
        <v>5510000</v>
      </c>
      <c r="P1255" s="84">
        <f t="shared" si="77"/>
        <v>0</v>
      </c>
      <c r="Q1255" s="84">
        <f t="shared" si="78"/>
        <v>0</v>
      </c>
      <c r="R1255" s="84">
        <f t="shared" si="79"/>
        <v>0</v>
      </c>
      <c r="S1255" s="83"/>
    </row>
    <row r="1256" spans="1:19" ht="12.75" customHeight="1">
      <c r="A1256" s="14">
        <v>1249</v>
      </c>
      <c r="B1256" s="14" t="s">
        <v>7580</v>
      </c>
      <c r="C1256" s="16" t="s">
        <v>1206</v>
      </c>
      <c r="D1256" s="16" t="s">
        <v>705</v>
      </c>
      <c r="E1256" s="14" t="s">
        <v>7513</v>
      </c>
      <c r="F1256" s="14" t="s">
        <v>32</v>
      </c>
      <c r="G1256" s="83">
        <v>20</v>
      </c>
      <c r="H1256" s="83">
        <v>0</v>
      </c>
      <c r="I1256" s="83">
        <v>0</v>
      </c>
      <c r="J1256" s="83">
        <v>5800000</v>
      </c>
      <c r="K1256" s="83">
        <v>0</v>
      </c>
      <c r="L1256" s="83">
        <v>0</v>
      </c>
      <c r="M1256" s="83">
        <v>0</v>
      </c>
      <c r="N1256" s="83">
        <f t="shared" si="76"/>
        <v>5800000</v>
      </c>
      <c r="O1256" s="61">
        <v>5800000</v>
      </c>
      <c r="P1256" s="84">
        <f t="shared" si="77"/>
        <v>0</v>
      </c>
      <c r="Q1256" s="84">
        <f t="shared" si="78"/>
        <v>0</v>
      </c>
      <c r="R1256" s="84">
        <f t="shared" si="79"/>
        <v>0</v>
      </c>
      <c r="S1256" s="83"/>
    </row>
    <row r="1257" spans="1:19" ht="12.75" customHeight="1">
      <c r="A1257" s="14">
        <v>1250</v>
      </c>
      <c r="B1257" s="14" t="s">
        <v>7581</v>
      </c>
      <c r="C1257" s="16" t="s">
        <v>7582</v>
      </c>
      <c r="D1257" s="16" t="s">
        <v>252</v>
      </c>
      <c r="E1257" s="14" t="s">
        <v>7513</v>
      </c>
      <c r="F1257" s="14" t="s">
        <v>32</v>
      </c>
      <c r="G1257" s="83">
        <v>22</v>
      </c>
      <c r="H1257" s="83">
        <v>0</v>
      </c>
      <c r="I1257" s="83">
        <v>0</v>
      </c>
      <c r="J1257" s="83">
        <v>6380000</v>
      </c>
      <c r="K1257" s="83">
        <v>0</v>
      </c>
      <c r="L1257" s="83">
        <v>0</v>
      </c>
      <c r="M1257" s="83">
        <v>0</v>
      </c>
      <c r="N1257" s="83">
        <f t="shared" si="76"/>
        <v>6380000</v>
      </c>
      <c r="O1257" s="61">
        <v>6380000</v>
      </c>
      <c r="P1257" s="84">
        <f t="shared" si="77"/>
        <v>0</v>
      </c>
      <c r="Q1257" s="84">
        <f t="shared" si="78"/>
        <v>0</v>
      </c>
      <c r="R1257" s="84">
        <f t="shared" si="79"/>
        <v>0</v>
      </c>
      <c r="S1257" s="83"/>
    </row>
    <row r="1258" spans="1:19">
      <c r="A1258" s="14">
        <v>1251</v>
      </c>
      <c r="B1258" s="14" t="s">
        <v>7583</v>
      </c>
      <c r="C1258" s="16" t="s">
        <v>7584</v>
      </c>
      <c r="D1258" s="16" t="s">
        <v>127</v>
      </c>
      <c r="E1258" s="14" t="s">
        <v>7513</v>
      </c>
      <c r="F1258" s="14" t="s">
        <v>32</v>
      </c>
      <c r="G1258" s="83">
        <v>19</v>
      </c>
      <c r="H1258" s="83">
        <v>0</v>
      </c>
      <c r="I1258" s="83">
        <v>0</v>
      </c>
      <c r="J1258" s="83">
        <v>5510000</v>
      </c>
      <c r="K1258" s="83">
        <v>0</v>
      </c>
      <c r="L1258" s="83">
        <v>0</v>
      </c>
      <c r="M1258" s="83">
        <v>0</v>
      </c>
      <c r="N1258" s="83">
        <f t="shared" si="76"/>
        <v>5510000</v>
      </c>
      <c r="O1258" s="61">
        <v>0</v>
      </c>
      <c r="P1258" s="84">
        <f t="shared" si="77"/>
        <v>5510000</v>
      </c>
      <c r="Q1258" s="84">
        <f t="shared" si="78"/>
        <v>0</v>
      </c>
      <c r="R1258" s="84">
        <f t="shared" si="79"/>
        <v>5510000</v>
      </c>
      <c r="S1258" s="83"/>
    </row>
    <row r="1259" spans="1:19" ht="12.75" customHeight="1">
      <c r="A1259" s="14">
        <v>1252</v>
      </c>
      <c r="B1259" s="14" t="s">
        <v>7585</v>
      </c>
      <c r="C1259" s="16" t="s">
        <v>62</v>
      </c>
      <c r="D1259" s="16" t="s">
        <v>360</v>
      </c>
      <c r="E1259" s="14" t="s">
        <v>7513</v>
      </c>
      <c r="F1259" s="14" t="s">
        <v>32</v>
      </c>
      <c r="G1259" s="83">
        <v>20</v>
      </c>
      <c r="H1259" s="83">
        <v>0</v>
      </c>
      <c r="I1259" s="83">
        <v>0</v>
      </c>
      <c r="J1259" s="83">
        <v>5800000</v>
      </c>
      <c r="K1259" s="83">
        <v>0</v>
      </c>
      <c r="L1259" s="83">
        <v>0</v>
      </c>
      <c r="M1259" s="83">
        <v>0</v>
      </c>
      <c r="N1259" s="83">
        <f t="shared" si="76"/>
        <v>5800000</v>
      </c>
      <c r="O1259" s="61">
        <v>5800000</v>
      </c>
      <c r="P1259" s="84">
        <f t="shared" si="77"/>
        <v>0</v>
      </c>
      <c r="Q1259" s="84">
        <f t="shared" si="78"/>
        <v>0</v>
      </c>
      <c r="R1259" s="84">
        <f t="shared" si="79"/>
        <v>0</v>
      </c>
      <c r="S1259" s="83"/>
    </row>
    <row r="1260" spans="1:19" ht="12.75" customHeight="1">
      <c r="A1260" s="14">
        <v>1253</v>
      </c>
      <c r="B1260" s="14" t="s">
        <v>7586</v>
      </c>
      <c r="C1260" s="16" t="s">
        <v>141</v>
      </c>
      <c r="D1260" s="16" t="s">
        <v>36</v>
      </c>
      <c r="E1260" s="14" t="s">
        <v>7513</v>
      </c>
      <c r="F1260" s="14" t="s">
        <v>32</v>
      </c>
      <c r="G1260" s="83">
        <v>21</v>
      </c>
      <c r="H1260" s="83">
        <v>0</v>
      </c>
      <c r="I1260" s="83">
        <v>0</v>
      </c>
      <c r="J1260" s="83">
        <v>6090000</v>
      </c>
      <c r="K1260" s="83">
        <v>0</v>
      </c>
      <c r="L1260" s="83">
        <v>0</v>
      </c>
      <c r="M1260" s="83">
        <v>0</v>
      </c>
      <c r="N1260" s="83">
        <f t="shared" si="76"/>
        <v>6090000</v>
      </c>
      <c r="O1260" s="61">
        <v>6090000</v>
      </c>
      <c r="P1260" s="84">
        <f t="shared" si="77"/>
        <v>0</v>
      </c>
      <c r="Q1260" s="84">
        <f t="shared" si="78"/>
        <v>0</v>
      </c>
      <c r="R1260" s="84">
        <f t="shared" si="79"/>
        <v>0</v>
      </c>
      <c r="S1260" s="83"/>
    </row>
    <row r="1261" spans="1:19" ht="12.75" customHeight="1">
      <c r="A1261" s="14">
        <v>1254</v>
      </c>
      <c r="B1261" s="14" t="s">
        <v>7587</v>
      </c>
      <c r="C1261" s="16" t="s">
        <v>150</v>
      </c>
      <c r="D1261" s="16" t="s">
        <v>309</v>
      </c>
      <c r="E1261" s="14" t="s">
        <v>7513</v>
      </c>
      <c r="F1261" s="14" t="s">
        <v>32</v>
      </c>
      <c r="G1261" s="83">
        <v>21</v>
      </c>
      <c r="H1261" s="83">
        <v>0</v>
      </c>
      <c r="I1261" s="83">
        <v>0</v>
      </c>
      <c r="J1261" s="83">
        <v>6090000</v>
      </c>
      <c r="K1261" s="83">
        <v>0</v>
      </c>
      <c r="L1261" s="83">
        <v>0</v>
      </c>
      <c r="M1261" s="83">
        <v>0</v>
      </c>
      <c r="N1261" s="83">
        <f t="shared" si="76"/>
        <v>6090000</v>
      </c>
      <c r="O1261" s="61">
        <v>6090000</v>
      </c>
      <c r="P1261" s="84">
        <f t="shared" si="77"/>
        <v>0</v>
      </c>
      <c r="Q1261" s="84">
        <f t="shared" si="78"/>
        <v>0</v>
      </c>
      <c r="R1261" s="84">
        <f t="shared" si="79"/>
        <v>0</v>
      </c>
      <c r="S1261" s="83"/>
    </row>
    <row r="1262" spans="1:19" ht="12.75" customHeight="1">
      <c r="A1262" s="14">
        <v>1255</v>
      </c>
      <c r="B1262" s="14" t="s">
        <v>7588</v>
      </c>
      <c r="C1262" s="16" t="s">
        <v>50</v>
      </c>
      <c r="D1262" s="16" t="s">
        <v>244</v>
      </c>
      <c r="E1262" s="14" t="s">
        <v>7513</v>
      </c>
      <c r="F1262" s="14" t="s">
        <v>32</v>
      </c>
      <c r="G1262" s="83">
        <v>20</v>
      </c>
      <c r="H1262" s="83">
        <v>0</v>
      </c>
      <c r="I1262" s="83">
        <v>0</v>
      </c>
      <c r="J1262" s="83">
        <v>5800000</v>
      </c>
      <c r="K1262" s="83">
        <v>0</v>
      </c>
      <c r="L1262" s="83">
        <v>0</v>
      </c>
      <c r="M1262" s="83">
        <v>0</v>
      </c>
      <c r="N1262" s="83">
        <f t="shared" si="76"/>
        <v>5800000</v>
      </c>
      <c r="O1262" s="61">
        <v>5800000</v>
      </c>
      <c r="P1262" s="84">
        <f t="shared" si="77"/>
        <v>0</v>
      </c>
      <c r="Q1262" s="84">
        <f t="shared" si="78"/>
        <v>0</v>
      </c>
      <c r="R1262" s="84">
        <f t="shared" si="79"/>
        <v>0</v>
      </c>
      <c r="S1262" s="83"/>
    </row>
    <row r="1263" spans="1:19">
      <c r="A1263" s="14">
        <v>1256</v>
      </c>
      <c r="B1263" s="14" t="s">
        <v>7589</v>
      </c>
      <c r="C1263" s="16" t="s">
        <v>7590</v>
      </c>
      <c r="D1263" s="16" t="s">
        <v>7591</v>
      </c>
      <c r="E1263" s="14" t="s">
        <v>7513</v>
      </c>
      <c r="F1263" s="14" t="s">
        <v>64</v>
      </c>
      <c r="G1263" s="83">
        <v>16</v>
      </c>
      <c r="H1263" s="83">
        <v>0</v>
      </c>
      <c r="I1263" s="83">
        <v>0</v>
      </c>
      <c r="J1263" s="83">
        <v>4640000</v>
      </c>
      <c r="K1263" s="83">
        <v>0</v>
      </c>
      <c r="L1263" s="83">
        <v>0</v>
      </c>
      <c r="M1263" s="83">
        <f>G1263*290000*0.7</f>
        <v>3248000</v>
      </c>
      <c r="N1263" s="83">
        <f t="shared" si="76"/>
        <v>4640000</v>
      </c>
      <c r="O1263" s="61">
        <v>0</v>
      </c>
      <c r="P1263" s="84">
        <f t="shared" si="77"/>
        <v>4640000</v>
      </c>
      <c r="Q1263" s="84">
        <f t="shared" si="78"/>
        <v>0</v>
      </c>
      <c r="R1263" s="84">
        <f t="shared" si="79"/>
        <v>4640000</v>
      </c>
      <c r="S1263" s="83"/>
    </row>
    <row r="1264" spans="1:19">
      <c r="A1264" s="14">
        <v>1257</v>
      </c>
      <c r="B1264" s="14" t="s">
        <v>7592</v>
      </c>
      <c r="C1264" s="16" t="s">
        <v>1556</v>
      </c>
      <c r="D1264" s="16" t="s">
        <v>1163</v>
      </c>
      <c r="E1264" s="14" t="s">
        <v>7513</v>
      </c>
      <c r="F1264" s="14" t="s">
        <v>32</v>
      </c>
      <c r="G1264" s="83">
        <v>19</v>
      </c>
      <c r="H1264" s="83">
        <v>0</v>
      </c>
      <c r="I1264" s="83">
        <v>0</v>
      </c>
      <c r="J1264" s="83">
        <v>5510000</v>
      </c>
      <c r="K1264" s="83">
        <v>0</v>
      </c>
      <c r="L1264" s="83">
        <v>0</v>
      </c>
      <c r="M1264" s="83">
        <v>0</v>
      </c>
      <c r="N1264" s="83">
        <f t="shared" si="76"/>
        <v>5510000</v>
      </c>
      <c r="O1264" s="61">
        <v>0</v>
      </c>
      <c r="P1264" s="84">
        <f t="shared" si="77"/>
        <v>5510000</v>
      </c>
      <c r="Q1264" s="84">
        <f t="shared" si="78"/>
        <v>0</v>
      </c>
      <c r="R1264" s="84">
        <f t="shared" si="79"/>
        <v>5510000</v>
      </c>
      <c r="S1264" s="83"/>
    </row>
    <row r="1265" spans="1:19" ht="12.75" customHeight="1">
      <c r="A1265" s="14">
        <v>1258</v>
      </c>
      <c r="B1265" s="14" t="s">
        <v>7593</v>
      </c>
      <c r="C1265" s="16" t="s">
        <v>593</v>
      </c>
      <c r="D1265" s="16" t="s">
        <v>658</v>
      </c>
      <c r="E1265" s="14" t="s">
        <v>7513</v>
      </c>
      <c r="F1265" s="14" t="s">
        <v>32</v>
      </c>
      <c r="G1265" s="83">
        <v>21</v>
      </c>
      <c r="H1265" s="83">
        <v>0</v>
      </c>
      <c r="I1265" s="83">
        <v>0</v>
      </c>
      <c r="J1265" s="83">
        <v>6090000</v>
      </c>
      <c r="K1265" s="83">
        <v>0</v>
      </c>
      <c r="L1265" s="83">
        <v>0</v>
      </c>
      <c r="M1265" s="83">
        <v>0</v>
      </c>
      <c r="N1265" s="83">
        <f t="shared" si="76"/>
        <v>6090000</v>
      </c>
      <c r="O1265" s="61">
        <v>6090000</v>
      </c>
      <c r="P1265" s="84">
        <f t="shared" si="77"/>
        <v>0</v>
      </c>
      <c r="Q1265" s="84">
        <f t="shared" si="78"/>
        <v>0</v>
      </c>
      <c r="R1265" s="84">
        <f t="shared" si="79"/>
        <v>0</v>
      </c>
      <c r="S1265" s="83"/>
    </row>
    <row r="1266" spans="1:19" ht="12.75" customHeight="1">
      <c r="A1266" s="14">
        <v>1259</v>
      </c>
      <c r="B1266" s="14" t="s">
        <v>7594</v>
      </c>
      <c r="C1266" s="16" t="s">
        <v>7595</v>
      </c>
      <c r="D1266" s="16" t="s">
        <v>77</v>
      </c>
      <c r="E1266" s="14" t="s">
        <v>7513</v>
      </c>
      <c r="F1266" s="14" t="s">
        <v>32</v>
      </c>
      <c r="G1266" s="83">
        <v>16</v>
      </c>
      <c r="H1266" s="83">
        <v>3</v>
      </c>
      <c r="I1266" s="83">
        <v>0</v>
      </c>
      <c r="J1266" s="83">
        <v>4640000</v>
      </c>
      <c r="K1266" s="83">
        <v>870000</v>
      </c>
      <c r="L1266" s="83">
        <v>0</v>
      </c>
      <c r="M1266" s="83">
        <v>0</v>
      </c>
      <c r="N1266" s="83">
        <f t="shared" si="76"/>
        <v>5510000</v>
      </c>
      <c r="O1266" s="61">
        <v>5510000</v>
      </c>
      <c r="P1266" s="84">
        <f t="shared" si="77"/>
        <v>0</v>
      </c>
      <c r="Q1266" s="84">
        <f t="shared" si="78"/>
        <v>0</v>
      </c>
      <c r="R1266" s="84">
        <f t="shared" si="79"/>
        <v>0</v>
      </c>
      <c r="S1266" s="83"/>
    </row>
    <row r="1267" spans="1:19" ht="12.75" customHeight="1">
      <c r="A1267" s="14">
        <v>1260</v>
      </c>
      <c r="B1267" s="14" t="s">
        <v>7596</v>
      </c>
      <c r="C1267" s="16" t="s">
        <v>7597</v>
      </c>
      <c r="D1267" s="16" t="s">
        <v>541</v>
      </c>
      <c r="E1267" s="14" t="s">
        <v>7513</v>
      </c>
      <c r="F1267" s="14" t="s">
        <v>64</v>
      </c>
      <c r="G1267" s="83">
        <v>20</v>
      </c>
      <c r="H1267" s="83">
        <v>0</v>
      </c>
      <c r="I1267" s="83">
        <v>0</v>
      </c>
      <c r="J1267" s="83">
        <v>5800000</v>
      </c>
      <c r="K1267" s="83">
        <v>0</v>
      </c>
      <c r="L1267" s="83">
        <v>0</v>
      </c>
      <c r="M1267" s="83">
        <f>G1267*290000*0.7</f>
        <v>4059999.9999999995</v>
      </c>
      <c r="N1267" s="83">
        <f t="shared" si="76"/>
        <v>5800000</v>
      </c>
      <c r="O1267" s="61">
        <v>5800000</v>
      </c>
      <c r="P1267" s="84">
        <f t="shared" si="77"/>
        <v>0</v>
      </c>
      <c r="Q1267" s="84">
        <f t="shared" si="78"/>
        <v>0</v>
      </c>
      <c r="R1267" s="84">
        <f t="shared" si="79"/>
        <v>0</v>
      </c>
      <c r="S1267" s="83"/>
    </row>
    <row r="1268" spans="1:19" ht="12.75" customHeight="1">
      <c r="A1268" s="14">
        <v>1261</v>
      </c>
      <c r="B1268" s="14" t="s">
        <v>7598</v>
      </c>
      <c r="C1268" s="16" t="s">
        <v>91</v>
      </c>
      <c r="D1268" s="16" t="s">
        <v>436</v>
      </c>
      <c r="E1268" s="14" t="s">
        <v>7599</v>
      </c>
      <c r="F1268" s="14" t="s">
        <v>32</v>
      </c>
      <c r="G1268" s="83">
        <v>18</v>
      </c>
      <c r="H1268" s="83">
        <v>0</v>
      </c>
      <c r="I1268" s="83">
        <v>0</v>
      </c>
      <c r="J1268" s="83">
        <v>5220000</v>
      </c>
      <c r="K1268" s="83">
        <v>0</v>
      </c>
      <c r="L1268" s="83">
        <v>0</v>
      </c>
      <c r="M1268" s="83">
        <v>0</v>
      </c>
      <c r="N1268" s="83">
        <f t="shared" si="76"/>
        <v>5220000</v>
      </c>
      <c r="O1268" s="61">
        <v>5220000</v>
      </c>
      <c r="P1268" s="84">
        <f t="shared" si="77"/>
        <v>0</v>
      </c>
      <c r="Q1268" s="84">
        <f t="shared" si="78"/>
        <v>0</v>
      </c>
      <c r="R1268" s="84">
        <f t="shared" si="79"/>
        <v>0</v>
      </c>
      <c r="S1268" s="83"/>
    </row>
    <row r="1269" spans="1:19">
      <c r="A1269" s="14">
        <v>1262</v>
      </c>
      <c r="B1269" s="14" t="s">
        <v>7600</v>
      </c>
      <c r="C1269" s="16" t="s">
        <v>301</v>
      </c>
      <c r="D1269" s="16" t="s">
        <v>1180</v>
      </c>
      <c r="E1269" s="14" t="s">
        <v>7599</v>
      </c>
      <c r="F1269" s="14" t="s">
        <v>32</v>
      </c>
      <c r="G1269" s="83">
        <v>22</v>
      </c>
      <c r="H1269" s="83">
        <v>0</v>
      </c>
      <c r="I1269" s="83">
        <v>0</v>
      </c>
      <c r="J1269" s="83">
        <v>6380000</v>
      </c>
      <c r="K1269" s="83">
        <v>0</v>
      </c>
      <c r="L1269" s="83">
        <v>0</v>
      </c>
      <c r="M1269" s="83">
        <v>0</v>
      </c>
      <c r="N1269" s="83">
        <f t="shared" si="76"/>
        <v>6380000</v>
      </c>
      <c r="O1269" s="61">
        <v>0</v>
      </c>
      <c r="P1269" s="84">
        <f t="shared" si="77"/>
        <v>6380000</v>
      </c>
      <c r="Q1269" s="84">
        <f t="shared" si="78"/>
        <v>0</v>
      </c>
      <c r="R1269" s="84">
        <f t="shared" si="79"/>
        <v>6380000</v>
      </c>
      <c r="S1269" s="83"/>
    </row>
    <row r="1270" spans="1:19" ht="12.75" customHeight="1">
      <c r="A1270" s="14">
        <v>1263</v>
      </c>
      <c r="B1270" s="14" t="s">
        <v>7601</v>
      </c>
      <c r="C1270" s="16" t="s">
        <v>86</v>
      </c>
      <c r="D1270" s="16" t="s">
        <v>132</v>
      </c>
      <c r="E1270" s="14" t="s">
        <v>7599</v>
      </c>
      <c r="F1270" s="14" t="s">
        <v>32</v>
      </c>
      <c r="G1270" s="83">
        <v>20</v>
      </c>
      <c r="H1270" s="83">
        <v>3</v>
      </c>
      <c r="I1270" s="83">
        <v>0</v>
      </c>
      <c r="J1270" s="83">
        <v>5800000</v>
      </c>
      <c r="K1270" s="83">
        <v>870000</v>
      </c>
      <c r="L1270" s="83">
        <v>0</v>
      </c>
      <c r="M1270" s="83">
        <v>0</v>
      </c>
      <c r="N1270" s="83">
        <f t="shared" si="76"/>
        <v>6670000</v>
      </c>
      <c r="O1270" s="61">
        <v>6670000</v>
      </c>
      <c r="P1270" s="84">
        <f t="shared" si="77"/>
        <v>0</v>
      </c>
      <c r="Q1270" s="84">
        <f t="shared" si="78"/>
        <v>0</v>
      </c>
      <c r="R1270" s="84">
        <f t="shared" si="79"/>
        <v>0</v>
      </c>
      <c r="S1270" s="83"/>
    </row>
    <row r="1271" spans="1:19" ht="12.75" customHeight="1">
      <c r="A1271" s="14">
        <v>1264</v>
      </c>
      <c r="B1271" s="14" t="s">
        <v>7602</v>
      </c>
      <c r="C1271" s="16" t="s">
        <v>86</v>
      </c>
      <c r="D1271" s="16" t="s">
        <v>142</v>
      </c>
      <c r="E1271" s="14" t="s">
        <v>7599</v>
      </c>
      <c r="F1271" s="14" t="s">
        <v>32</v>
      </c>
      <c r="G1271" s="83">
        <v>20</v>
      </c>
      <c r="H1271" s="83">
        <v>0</v>
      </c>
      <c r="I1271" s="83">
        <v>0</v>
      </c>
      <c r="J1271" s="83">
        <v>5800000</v>
      </c>
      <c r="K1271" s="83">
        <v>0</v>
      </c>
      <c r="L1271" s="83">
        <v>0</v>
      </c>
      <c r="M1271" s="83">
        <v>0</v>
      </c>
      <c r="N1271" s="83">
        <f t="shared" si="76"/>
        <v>5800000</v>
      </c>
      <c r="O1271" s="61">
        <v>5800000</v>
      </c>
      <c r="P1271" s="84">
        <f t="shared" si="77"/>
        <v>0</v>
      </c>
      <c r="Q1271" s="84">
        <f t="shared" si="78"/>
        <v>0</v>
      </c>
      <c r="R1271" s="84">
        <f t="shared" si="79"/>
        <v>0</v>
      </c>
      <c r="S1271" s="83"/>
    </row>
    <row r="1272" spans="1:19" ht="12.75" customHeight="1">
      <c r="A1272" s="14">
        <v>1265</v>
      </c>
      <c r="B1272" s="14" t="s">
        <v>7603</v>
      </c>
      <c r="C1272" s="16" t="s">
        <v>473</v>
      </c>
      <c r="D1272" s="16" t="s">
        <v>158</v>
      </c>
      <c r="E1272" s="14" t="s">
        <v>7599</v>
      </c>
      <c r="F1272" s="14" t="s">
        <v>32</v>
      </c>
      <c r="G1272" s="83">
        <v>18</v>
      </c>
      <c r="H1272" s="83">
        <v>3</v>
      </c>
      <c r="I1272" s="83">
        <v>0</v>
      </c>
      <c r="J1272" s="83">
        <v>5220000</v>
      </c>
      <c r="K1272" s="83">
        <v>870000</v>
      </c>
      <c r="L1272" s="83">
        <v>0</v>
      </c>
      <c r="M1272" s="83">
        <v>0</v>
      </c>
      <c r="N1272" s="83">
        <f t="shared" si="76"/>
        <v>6090000</v>
      </c>
      <c r="O1272" s="61">
        <v>6090000</v>
      </c>
      <c r="P1272" s="84">
        <f t="shared" si="77"/>
        <v>0</v>
      </c>
      <c r="Q1272" s="84">
        <f t="shared" si="78"/>
        <v>0</v>
      </c>
      <c r="R1272" s="84">
        <f t="shared" si="79"/>
        <v>0</v>
      </c>
      <c r="S1272" s="83"/>
    </row>
    <row r="1273" spans="1:19" ht="12.75" customHeight="1">
      <c r="A1273" s="14">
        <v>1266</v>
      </c>
      <c r="B1273" s="14" t="s">
        <v>7604</v>
      </c>
      <c r="C1273" s="16" t="s">
        <v>1839</v>
      </c>
      <c r="D1273" s="16" t="s">
        <v>259</v>
      </c>
      <c r="E1273" s="14" t="s">
        <v>7599</v>
      </c>
      <c r="F1273" s="14" t="s">
        <v>32</v>
      </c>
      <c r="G1273" s="83">
        <v>20</v>
      </c>
      <c r="H1273" s="83">
        <v>3</v>
      </c>
      <c r="I1273" s="83">
        <v>0</v>
      </c>
      <c r="J1273" s="83">
        <v>5800000</v>
      </c>
      <c r="K1273" s="83">
        <v>870000</v>
      </c>
      <c r="L1273" s="83">
        <v>0</v>
      </c>
      <c r="M1273" s="83">
        <v>0</v>
      </c>
      <c r="N1273" s="83">
        <f t="shared" si="76"/>
        <v>6670000</v>
      </c>
      <c r="O1273" s="61">
        <v>6670000</v>
      </c>
      <c r="P1273" s="84">
        <f t="shared" si="77"/>
        <v>0</v>
      </c>
      <c r="Q1273" s="84">
        <f t="shared" si="78"/>
        <v>0</v>
      </c>
      <c r="R1273" s="84">
        <f t="shared" si="79"/>
        <v>0</v>
      </c>
      <c r="S1273" s="83"/>
    </row>
    <row r="1274" spans="1:19" ht="12.75" customHeight="1">
      <c r="A1274" s="14">
        <v>1267</v>
      </c>
      <c r="B1274" s="14" t="s">
        <v>7605</v>
      </c>
      <c r="C1274" s="16" t="s">
        <v>7606</v>
      </c>
      <c r="D1274" s="16" t="s">
        <v>259</v>
      </c>
      <c r="E1274" s="14" t="s">
        <v>7599</v>
      </c>
      <c r="F1274" s="14" t="s">
        <v>32</v>
      </c>
      <c r="G1274" s="83">
        <v>21</v>
      </c>
      <c r="H1274" s="83">
        <v>0</v>
      </c>
      <c r="I1274" s="83">
        <v>0</v>
      </c>
      <c r="J1274" s="83">
        <v>6090000</v>
      </c>
      <c r="K1274" s="83">
        <v>0</v>
      </c>
      <c r="L1274" s="83">
        <v>0</v>
      </c>
      <c r="M1274" s="83">
        <v>0</v>
      </c>
      <c r="N1274" s="83">
        <f t="shared" si="76"/>
        <v>6090000</v>
      </c>
      <c r="O1274" s="61">
        <v>6090000</v>
      </c>
      <c r="P1274" s="84">
        <f t="shared" si="77"/>
        <v>0</v>
      </c>
      <c r="Q1274" s="84">
        <f t="shared" si="78"/>
        <v>0</v>
      </c>
      <c r="R1274" s="84">
        <f t="shared" si="79"/>
        <v>0</v>
      </c>
      <c r="S1274" s="83"/>
    </row>
    <row r="1275" spans="1:19" ht="12.75" customHeight="1">
      <c r="A1275" s="14">
        <v>1268</v>
      </c>
      <c r="B1275" s="14" t="s">
        <v>7607</v>
      </c>
      <c r="C1275" s="16" t="s">
        <v>704</v>
      </c>
      <c r="D1275" s="16" t="s">
        <v>400</v>
      </c>
      <c r="E1275" s="14" t="s">
        <v>7599</v>
      </c>
      <c r="F1275" s="14" t="s">
        <v>32</v>
      </c>
      <c r="G1275" s="83">
        <v>20</v>
      </c>
      <c r="H1275" s="83">
        <v>0</v>
      </c>
      <c r="I1275" s="83">
        <v>0</v>
      </c>
      <c r="J1275" s="83">
        <v>5800000</v>
      </c>
      <c r="K1275" s="83">
        <v>0</v>
      </c>
      <c r="L1275" s="83">
        <v>0</v>
      </c>
      <c r="M1275" s="83">
        <v>0</v>
      </c>
      <c r="N1275" s="83">
        <f t="shared" si="76"/>
        <v>5800000</v>
      </c>
      <c r="O1275" s="61">
        <v>5800000</v>
      </c>
      <c r="P1275" s="84">
        <f t="shared" si="77"/>
        <v>0</v>
      </c>
      <c r="Q1275" s="84">
        <f t="shared" si="78"/>
        <v>0</v>
      </c>
      <c r="R1275" s="84">
        <f t="shared" si="79"/>
        <v>0</v>
      </c>
      <c r="S1275" s="83"/>
    </row>
    <row r="1276" spans="1:19">
      <c r="A1276" s="14">
        <v>1269</v>
      </c>
      <c r="B1276" s="14" t="s">
        <v>7608</v>
      </c>
      <c r="C1276" s="16" t="s">
        <v>514</v>
      </c>
      <c r="D1276" s="16" t="s">
        <v>1404</v>
      </c>
      <c r="E1276" s="14" t="s">
        <v>7599</v>
      </c>
      <c r="F1276" s="14" t="s">
        <v>32</v>
      </c>
      <c r="G1276" s="83">
        <v>20</v>
      </c>
      <c r="H1276" s="83">
        <v>0</v>
      </c>
      <c r="I1276" s="83">
        <v>0</v>
      </c>
      <c r="J1276" s="83">
        <v>5800000</v>
      </c>
      <c r="K1276" s="83">
        <v>0</v>
      </c>
      <c r="L1276" s="83">
        <v>0</v>
      </c>
      <c r="M1276" s="83">
        <v>0</v>
      </c>
      <c r="N1276" s="83">
        <f t="shared" si="76"/>
        <v>5800000</v>
      </c>
      <c r="O1276" s="61">
        <v>0</v>
      </c>
      <c r="P1276" s="84">
        <f t="shared" si="77"/>
        <v>5800000</v>
      </c>
      <c r="Q1276" s="84">
        <f t="shared" si="78"/>
        <v>0</v>
      </c>
      <c r="R1276" s="84">
        <f t="shared" si="79"/>
        <v>5800000</v>
      </c>
      <c r="S1276" s="83"/>
    </row>
    <row r="1277" spans="1:19" ht="12.75" customHeight="1">
      <c r="A1277" s="14">
        <v>1270</v>
      </c>
      <c r="B1277" s="14" t="s">
        <v>7609</v>
      </c>
      <c r="C1277" s="16" t="s">
        <v>4232</v>
      </c>
      <c r="D1277" s="16" t="s">
        <v>464</v>
      </c>
      <c r="E1277" s="14" t="s">
        <v>7599</v>
      </c>
      <c r="F1277" s="14" t="s">
        <v>32</v>
      </c>
      <c r="G1277" s="83">
        <v>23</v>
      </c>
      <c r="H1277" s="83">
        <v>0</v>
      </c>
      <c r="I1277" s="83">
        <v>0</v>
      </c>
      <c r="J1277" s="83">
        <v>6670000</v>
      </c>
      <c r="K1277" s="83">
        <v>0</v>
      </c>
      <c r="L1277" s="83">
        <v>0</v>
      </c>
      <c r="M1277" s="83">
        <v>0</v>
      </c>
      <c r="N1277" s="83">
        <f t="shared" si="76"/>
        <v>6670000</v>
      </c>
      <c r="O1277" s="61">
        <v>6670000</v>
      </c>
      <c r="P1277" s="84">
        <f t="shared" si="77"/>
        <v>0</v>
      </c>
      <c r="Q1277" s="84">
        <f t="shared" si="78"/>
        <v>0</v>
      </c>
      <c r="R1277" s="84">
        <f t="shared" si="79"/>
        <v>0</v>
      </c>
      <c r="S1277" s="83"/>
    </row>
    <row r="1278" spans="1:19" ht="12.75" customHeight="1">
      <c r="A1278" s="14">
        <v>1271</v>
      </c>
      <c r="B1278" s="14" t="s">
        <v>7610</v>
      </c>
      <c r="C1278" s="16" t="s">
        <v>141</v>
      </c>
      <c r="D1278" s="16" t="s">
        <v>309</v>
      </c>
      <c r="E1278" s="14" t="s">
        <v>7599</v>
      </c>
      <c r="F1278" s="14" t="s">
        <v>32</v>
      </c>
      <c r="G1278" s="83">
        <v>20</v>
      </c>
      <c r="H1278" s="83">
        <v>4</v>
      </c>
      <c r="I1278" s="83">
        <v>0</v>
      </c>
      <c r="J1278" s="83">
        <v>5800000</v>
      </c>
      <c r="K1278" s="83">
        <v>1160000</v>
      </c>
      <c r="L1278" s="83">
        <v>0</v>
      </c>
      <c r="M1278" s="83">
        <v>0</v>
      </c>
      <c r="N1278" s="83">
        <f t="shared" si="76"/>
        <v>6960000</v>
      </c>
      <c r="O1278" s="61">
        <v>6960000</v>
      </c>
      <c r="P1278" s="84">
        <f t="shared" si="77"/>
        <v>0</v>
      </c>
      <c r="Q1278" s="84">
        <f t="shared" si="78"/>
        <v>0</v>
      </c>
      <c r="R1278" s="84">
        <f t="shared" si="79"/>
        <v>0</v>
      </c>
      <c r="S1278" s="83"/>
    </row>
    <row r="1279" spans="1:19">
      <c r="A1279" s="14">
        <v>1272</v>
      </c>
      <c r="B1279" s="14" t="s">
        <v>7611</v>
      </c>
      <c r="C1279" s="16" t="s">
        <v>7612</v>
      </c>
      <c r="D1279" s="16" t="s">
        <v>272</v>
      </c>
      <c r="E1279" s="14" t="s">
        <v>7599</v>
      </c>
      <c r="F1279" s="14" t="s">
        <v>64</v>
      </c>
      <c r="G1279" s="83">
        <v>18</v>
      </c>
      <c r="H1279" s="83">
        <v>0</v>
      </c>
      <c r="I1279" s="83">
        <v>0</v>
      </c>
      <c r="J1279" s="83">
        <v>5220000</v>
      </c>
      <c r="K1279" s="83">
        <v>0</v>
      </c>
      <c r="L1279" s="83">
        <v>0</v>
      </c>
      <c r="M1279" s="83">
        <f>G1279*290000*0.7</f>
        <v>3654000</v>
      </c>
      <c r="N1279" s="83">
        <f t="shared" si="76"/>
        <v>5220000</v>
      </c>
      <c r="O1279" s="61">
        <v>0</v>
      </c>
      <c r="P1279" s="84">
        <f t="shared" si="77"/>
        <v>5220000</v>
      </c>
      <c r="Q1279" s="84">
        <f t="shared" si="78"/>
        <v>0</v>
      </c>
      <c r="R1279" s="84">
        <f t="shared" si="79"/>
        <v>5220000</v>
      </c>
      <c r="S1279" s="83"/>
    </row>
    <row r="1280" spans="1:19" ht="12.75" customHeight="1">
      <c r="A1280" s="14">
        <v>1273</v>
      </c>
      <c r="B1280" s="14" t="s">
        <v>7613</v>
      </c>
      <c r="C1280" s="16" t="s">
        <v>411</v>
      </c>
      <c r="D1280" s="16" t="s">
        <v>262</v>
      </c>
      <c r="E1280" s="14" t="s">
        <v>7599</v>
      </c>
      <c r="F1280" s="14" t="s">
        <v>32</v>
      </c>
      <c r="G1280" s="83">
        <v>18</v>
      </c>
      <c r="H1280" s="83">
        <v>3</v>
      </c>
      <c r="I1280" s="83">
        <v>0</v>
      </c>
      <c r="J1280" s="83">
        <v>5220000</v>
      </c>
      <c r="K1280" s="83">
        <v>870000</v>
      </c>
      <c r="L1280" s="83">
        <v>0</v>
      </c>
      <c r="M1280" s="83">
        <v>0</v>
      </c>
      <c r="N1280" s="83">
        <f t="shared" si="76"/>
        <v>6090000</v>
      </c>
      <c r="O1280" s="61">
        <v>6090000</v>
      </c>
      <c r="P1280" s="84">
        <f t="shared" si="77"/>
        <v>0</v>
      </c>
      <c r="Q1280" s="84">
        <f t="shared" si="78"/>
        <v>0</v>
      </c>
      <c r="R1280" s="84">
        <f t="shared" si="79"/>
        <v>0</v>
      </c>
      <c r="S1280" s="83"/>
    </row>
    <row r="1281" spans="1:19" ht="12.75" customHeight="1">
      <c r="A1281" s="14">
        <v>1274</v>
      </c>
      <c r="B1281" s="14" t="s">
        <v>7614</v>
      </c>
      <c r="C1281" s="16" t="s">
        <v>3312</v>
      </c>
      <c r="D1281" s="16" t="s">
        <v>658</v>
      </c>
      <c r="E1281" s="14" t="s">
        <v>7599</v>
      </c>
      <c r="F1281" s="14" t="s">
        <v>32</v>
      </c>
      <c r="G1281" s="83">
        <v>18</v>
      </c>
      <c r="H1281" s="83">
        <v>0</v>
      </c>
      <c r="I1281" s="83">
        <v>0</v>
      </c>
      <c r="J1281" s="83">
        <v>5220000</v>
      </c>
      <c r="K1281" s="83">
        <v>0</v>
      </c>
      <c r="L1281" s="83">
        <v>0</v>
      </c>
      <c r="M1281" s="83">
        <v>0</v>
      </c>
      <c r="N1281" s="83">
        <f t="shared" si="76"/>
        <v>5220000</v>
      </c>
      <c r="O1281" s="61">
        <v>5220000</v>
      </c>
      <c r="P1281" s="84">
        <f t="shared" si="77"/>
        <v>0</v>
      </c>
      <c r="Q1281" s="84">
        <f t="shared" si="78"/>
        <v>0</v>
      </c>
      <c r="R1281" s="84">
        <f t="shared" si="79"/>
        <v>0</v>
      </c>
      <c r="S1281" s="83"/>
    </row>
    <row r="1282" spans="1:19" ht="12.75" customHeight="1">
      <c r="A1282" s="14">
        <v>1275</v>
      </c>
      <c r="B1282" s="14" t="s">
        <v>7615</v>
      </c>
      <c r="C1282" s="16" t="s">
        <v>669</v>
      </c>
      <c r="D1282" s="16" t="s">
        <v>142</v>
      </c>
      <c r="E1282" s="14" t="s">
        <v>7599</v>
      </c>
      <c r="F1282" s="14" t="s">
        <v>32</v>
      </c>
      <c r="G1282" s="83">
        <v>18</v>
      </c>
      <c r="H1282" s="83">
        <v>0</v>
      </c>
      <c r="I1282" s="83">
        <v>0</v>
      </c>
      <c r="J1282" s="83">
        <v>5220000</v>
      </c>
      <c r="K1282" s="83">
        <v>0</v>
      </c>
      <c r="L1282" s="83">
        <v>0</v>
      </c>
      <c r="M1282" s="83">
        <v>0</v>
      </c>
      <c r="N1282" s="83">
        <f t="shared" si="76"/>
        <v>5220000</v>
      </c>
      <c r="O1282" s="61">
        <v>5220000</v>
      </c>
      <c r="P1282" s="84">
        <f t="shared" si="77"/>
        <v>0</v>
      </c>
      <c r="Q1282" s="84">
        <f t="shared" si="78"/>
        <v>0</v>
      </c>
      <c r="R1282" s="84">
        <f t="shared" si="79"/>
        <v>0</v>
      </c>
      <c r="S1282" s="83"/>
    </row>
    <row r="1283" spans="1:19" s="29" customFormat="1" ht="12.75" customHeight="1">
      <c r="A1283" s="20">
        <v>1276</v>
      </c>
      <c r="B1283" s="20" t="s">
        <v>7616</v>
      </c>
      <c r="C1283" s="22" t="s">
        <v>1684</v>
      </c>
      <c r="D1283" s="22" t="s">
        <v>1071</v>
      </c>
      <c r="E1283" s="20" t="s">
        <v>7599</v>
      </c>
      <c r="F1283" s="20" t="s">
        <v>32</v>
      </c>
      <c r="G1283" s="63">
        <v>0</v>
      </c>
      <c r="H1283" s="63">
        <v>0</v>
      </c>
      <c r="I1283" s="63">
        <v>0</v>
      </c>
      <c r="J1283" s="63">
        <v>0</v>
      </c>
      <c r="K1283" s="63">
        <v>0</v>
      </c>
      <c r="L1283" s="63">
        <v>0</v>
      </c>
      <c r="M1283" s="63">
        <v>0</v>
      </c>
      <c r="N1283" s="63">
        <f t="shared" si="76"/>
        <v>0</v>
      </c>
      <c r="O1283" s="61">
        <v>0</v>
      </c>
      <c r="P1283" s="84">
        <f t="shared" si="77"/>
        <v>0</v>
      </c>
      <c r="Q1283" s="84">
        <f t="shared" si="78"/>
        <v>0</v>
      </c>
      <c r="R1283" s="84">
        <f t="shared" si="79"/>
        <v>0</v>
      </c>
      <c r="S1283" s="63" t="s">
        <v>7617</v>
      </c>
    </row>
    <row r="1284" spans="1:19" ht="12.75" customHeight="1">
      <c r="A1284" s="14">
        <v>1277</v>
      </c>
      <c r="B1284" s="14" t="s">
        <v>7618</v>
      </c>
      <c r="C1284" s="16" t="s">
        <v>589</v>
      </c>
      <c r="D1284" s="16" t="s">
        <v>84</v>
      </c>
      <c r="E1284" s="14" t="s">
        <v>7599</v>
      </c>
      <c r="F1284" s="14" t="s">
        <v>32</v>
      </c>
      <c r="G1284" s="83">
        <v>18</v>
      </c>
      <c r="H1284" s="83">
        <v>0</v>
      </c>
      <c r="I1284" s="83">
        <v>0</v>
      </c>
      <c r="J1284" s="83">
        <v>5220000</v>
      </c>
      <c r="K1284" s="83">
        <v>0</v>
      </c>
      <c r="L1284" s="83">
        <v>0</v>
      </c>
      <c r="M1284" s="83">
        <v>0</v>
      </c>
      <c r="N1284" s="83">
        <f t="shared" si="76"/>
        <v>5220000</v>
      </c>
      <c r="O1284" s="61">
        <v>5220000</v>
      </c>
      <c r="P1284" s="84">
        <f t="shared" si="77"/>
        <v>0</v>
      </c>
      <c r="Q1284" s="84">
        <f t="shared" si="78"/>
        <v>0</v>
      </c>
      <c r="R1284" s="84">
        <f t="shared" si="79"/>
        <v>0</v>
      </c>
      <c r="S1284" s="83"/>
    </row>
    <row r="1285" spans="1:19" ht="12.75" customHeight="1">
      <c r="A1285" s="14">
        <v>1278</v>
      </c>
      <c r="B1285" s="14" t="s">
        <v>7619</v>
      </c>
      <c r="C1285" s="16" t="s">
        <v>7620</v>
      </c>
      <c r="D1285" s="16" t="s">
        <v>285</v>
      </c>
      <c r="E1285" s="14" t="s">
        <v>7599</v>
      </c>
      <c r="F1285" s="14" t="s">
        <v>32</v>
      </c>
      <c r="G1285" s="83">
        <v>18</v>
      </c>
      <c r="H1285" s="83">
        <v>0</v>
      </c>
      <c r="I1285" s="83">
        <v>0</v>
      </c>
      <c r="J1285" s="83">
        <v>5220000</v>
      </c>
      <c r="K1285" s="83">
        <v>0</v>
      </c>
      <c r="L1285" s="83">
        <v>0</v>
      </c>
      <c r="M1285" s="83">
        <v>0</v>
      </c>
      <c r="N1285" s="83">
        <f t="shared" si="76"/>
        <v>5220000</v>
      </c>
      <c r="O1285" s="61">
        <v>5220000</v>
      </c>
      <c r="P1285" s="84">
        <f t="shared" si="77"/>
        <v>0</v>
      </c>
      <c r="Q1285" s="84">
        <f t="shared" si="78"/>
        <v>0</v>
      </c>
      <c r="R1285" s="84">
        <f t="shared" si="79"/>
        <v>0</v>
      </c>
      <c r="S1285" s="83"/>
    </row>
    <row r="1286" spans="1:19" ht="12.75" customHeight="1">
      <c r="A1286" s="14">
        <v>1279</v>
      </c>
      <c r="B1286" s="14" t="s">
        <v>7621</v>
      </c>
      <c r="C1286" s="16" t="s">
        <v>7622</v>
      </c>
      <c r="D1286" s="16" t="s">
        <v>142</v>
      </c>
      <c r="E1286" s="14" t="s">
        <v>7599</v>
      </c>
      <c r="F1286" s="14" t="s">
        <v>32</v>
      </c>
      <c r="G1286" s="83">
        <v>20</v>
      </c>
      <c r="H1286" s="83">
        <v>0</v>
      </c>
      <c r="I1286" s="83">
        <v>0</v>
      </c>
      <c r="J1286" s="83">
        <v>5800000</v>
      </c>
      <c r="K1286" s="83">
        <v>0</v>
      </c>
      <c r="L1286" s="83">
        <v>0</v>
      </c>
      <c r="M1286" s="83">
        <v>0</v>
      </c>
      <c r="N1286" s="83">
        <f t="shared" si="76"/>
        <v>5800000</v>
      </c>
      <c r="O1286" s="61">
        <v>5800000</v>
      </c>
      <c r="P1286" s="84">
        <f t="shared" si="77"/>
        <v>0</v>
      </c>
      <c r="Q1286" s="84">
        <f t="shared" si="78"/>
        <v>0</v>
      </c>
      <c r="R1286" s="84">
        <f t="shared" si="79"/>
        <v>0</v>
      </c>
      <c r="S1286" s="83"/>
    </row>
    <row r="1287" spans="1:19" ht="12.75" customHeight="1">
      <c r="A1287" s="14">
        <v>1280</v>
      </c>
      <c r="B1287" s="14" t="s">
        <v>7623</v>
      </c>
      <c r="C1287" s="16" t="s">
        <v>2603</v>
      </c>
      <c r="D1287" s="16" t="s">
        <v>1801</v>
      </c>
      <c r="E1287" s="14" t="s">
        <v>7599</v>
      </c>
      <c r="F1287" s="14" t="s">
        <v>32</v>
      </c>
      <c r="G1287" s="83">
        <v>20</v>
      </c>
      <c r="H1287" s="83">
        <v>0</v>
      </c>
      <c r="I1287" s="83">
        <v>0</v>
      </c>
      <c r="J1287" s="83">
        <v>5800000</v>
      </c>
      <c r="K1287" s="83">
        <v>0</v>
      </c>
      <c r="L1287" s="83">
        <v>0</v>
      </c>
      <c r="M1287" s="83">
        <v>0</v>
      </c>
      <c r="N1287" s="83">
        <f t="shared" si="76"/>
        <v>5800000</v>
      </c>
      <c r="O1287" s="61">
        <v>5800000</v>
      </c>
      <c r="P1287" s="84">
        <f t="shared" si="77"/>
        <v>0</v>
      </c>
      <c r="Q1287" s="84">
        <f t="shared" si="78"/>
        <v>0</v>
      </c>
      <c r="R1287" s="84">
        <f t="shared" si="79"/>
        <v>0</v>
      </c>
      <c r="S1287" s="83"/>
    </row>
    <row r="1288" spans="1:19" ht="12.75" customHeight="1">
      <c r="A1288" s="14">
        <v>1281</v>
      </c>
      <c r="B1288" s="14" t="s">
        <v>7624</v>
      </c>
      <c r="C1288" s="16" t="s">
        <v>7625</v>
      </c>
      <c r="D1288" s="16" t="s">
        <v>244</v>
      </c>
      <c r="E1288" s="14" t="s">
        <v>7599</v>
      </c>
      <c r="F1288" s="14" t="s">
        <v>32</v>
      </c>
      <c r="G1288" s="83">
        <v>20</v>
      </c>
      <c r="H1288" s="83">
        <v>0</v>
      </c>
      <c r="I1288" s="83">
        <v>0</v>
      </c>
      <c r="J1288" s="83">
        <v>5800000</v>
      </c>
      <c r="K1288" s="83">
        <v>0</v>
      </c>
      <c r="L1288" s="83">
        <v>0</v>
      </c>
      <c r="M1288" s="83">
        <v>0</v>
      </c>
      <c r="N1288" s="83">
        <f t="shared" si="76"/>
        <v>5800000</v>
      </c>
      <c r="O1288" s="61">
        <v>5800000</v>
      </c>
      <c r="P1288" s="84">
        <f t="shared" si="77"/>
        <v>0</v>
      </c>
      <c r="Q1288" s="84">
        <f t="shared" si="78"/>
        <v>0</v>
      </c>
      <c r="R1288" s="84">
        <f t="shared" si="79"/>
        <v>0</v>
      </c>
      <c r="S1288" s="83"/>
    </row>
    <row r="1289" spans="1:19" ht="12.75" customHeight="1">
      <c r="A1289" s="14">
        <v>1282</v>
      </c>
      <c r="B1289" s="14" t="s">
        <v>7626</v>
      </c>
      <c r="C1289" s="16" t="s">
        <v>720</v>
      </c>
      <c r="D1289" s="16" t="s">
        <v>63</v>
      </c>
      <c r="E1289" s="14" t="s">
        <v>7599</v>
      </c>
      <c r="F1289" s="14" t="s">
        <v>32</v>
      </c>
      <c r="G1289" s="83">
        <v>18</v>
      </c>
      <c r="H1289" s="83">
        <v>0</v>
      </c>
      <c r="I1289" s="83">
        <v>0</v>
      </c>
      <c r="J1289" s="83">
        <v>5220000</v>
      </c>
      <c r="K1289" s="83">
        <v>0</v>
      </c>
      <c r="L1289" s="83">
        <v>0</v>
      </c>
      <c r="M1289" s="83">
        <v>0</v>
      </c>
      <c r="N1289" s="83">
        <f t="shared" ref="N1289:N1352" si="80">J1289+K1289+L1289</f>
        <v>5220000</v>
      </c>
      <c r="O1289" s="61">
        <v>5220000</v>
      </c>
      <c r="P1289" s="84">
        <f t="shared" ref="P1289:P1352" si="81">N1289-O1289</f>
        <v>0</v>
      </c>
      <c r="Q1289" s="84">
        <f t="shared" ref="Q1289:Q1352" si="82">IF(N1289-O1289&lt;0,O1289-N1289,0)</f>
        <v>0</v>
      </c>
      <c r="R1289" s="84">
        <f t="shared" ref="R1289:R1352" si="83">IF(N1289-O1289&gt;0,N1289-O1289,0)</f>
        <v>0</v>
      </c>
      <c r="S1289" s="83"/>
    </row>
    <row r="1290" spans="1:19" ht="12.75" customHeight="1">
      <c r="A1290" s="14">
        <v>1283</v>
      </c>
      <c r="B1290" s="14" t="s">
        <v>7627</v>
      </c>
      <c r="C1290" s="16" t="s">
        <v>3586</v>
      </c>
      <c r="D1290" s="16" t="s">
        <v>403</v>
      </c>
      <c r="E1290" s="14" t="s">
        <v>7599</v>
      </c>
      <c r="F1290" s="14" t="s">
        <v>32</v>
      </c>
      <c r="G1290" s="83">
        <v>18</v>
      </c>
      <c r="H1290" s="83">
        <v>0</v>
      </c>
      <c r="I1290" s="83">
        <v>0</v>
      </c>
      <c r="J1290" s="83">
        <v>5220000</v>
      </c>
      <c r="K1290" s="83">
        <v>0</v>
      </c>
      <c r="L1290" s="83">
        <v>0</v>
      </c>
      <c r="M1290" s="83">
        <v>0</v>
      </c>
      <c r="N1290" s="83">
        <f t="shared" si="80"/>
        <v>5220000</v>
      </c>
      <c r="O1290" s="61">
        <v>5220000</v>
      </c>
      <c r="P1290" s="84">
        <f t="shared" si="81"/>
        <v>0</v>
      </c>
      <c r="Q1290" s="84">
        <f t="shared" si="82"/>
        <v>0</v>
      </c>
      <c r="R1290" s="84">
        <f t="shared" si="83"/>
        <v>0</v>
      </c>
      <c r="S1290" s="83"/>
    </row>
    <row r="1291" spans="1:19" ht="12.75" customHeight="1">
      <c r="A1291" s="14">
        <v>1284</v>
      </c>
      <c r="B1291" s="14" t="s">
        <v>7628</v>
      </c>
      <c r="C1291" s="16" t="s">
        <v>109</v>
      </c>
      <c r="D1291" s="16" t="s">
        <v>124</v>
      </c>
      <c r="E1291" s="14" t="s">
        <v>7599</v>
      </c>
      <c r="F1291" s="14" t="s">
        <v>32</v>
      </c>
      <c r="G1291" s="83">
        <v>18</v>
      </c>
      <c r="H1291" s="83">
        <v>0</v>
      </c>
      <c r="I1291" s="83">
        <v>0</v>
      </c>
      <c r="J1291" s="83">
        <v>5220000</v>
      </c>
      <c r="K1291" s="83">
        <v>0</v>
      </c>
      <c r="L1291" s="83">
        <v>0</v>
      </c>
      <c r="M1291" s="83">
        <v>0</v>
      </c>
      <c r="N1291" s="83">
        <f t="shared" si="80"/>
        <v>5220000</v>
      </c>
      <c r="O1291" s="61">
        <v>5220000</v>
      </c>
      <c r="P1291" s="84">
        <f t="shared" si="81"/>
        <v>0</v>
      </c>
      <c r="Q1291" s="84">
        <f t="shared" si="82"/>
        <v>0</v>
      </c>
      <c r="R1291" s="84">
        <f t="shared" si="83"/>
        <v>0</v>
      </c>
      <c r="S1291" s="83"/>
    </row>
    <row r="1292" spans="1:19" ht="12.75" customHeight="1">
      <c r="A1292" s="14">
        <v>1285</v>
      </c>
      <c r="B1292" s="14" t="s">
        <v>7629</v>
      </c>
      <c r="C1292" s="16" t="s">
        <v>367</v>
      </c>
      <c r="D1292" s="16" t="s">
        <v>89</v>
      </c>
      <c r="E1292" s="14" t="s">
        <v>7599</v>
      </c>
      <c r="F1292" s="14" t="s">
        <v>32</v>
      </c>
      <c r="G1292" s="83">
        <v>24</v>
      </c>
      <c r="H1292" s="83">
        <v>0</v>
      </c>
      <c r="I1292" s="83">
        <v>0</v>
      </c>
      <c r="J1292" s="83">
        <v>6960000</v>
      </c>
      <c r="K1292" s="83">
        <v>0</v>
      </c>
      <c r="L1292" s="83">
        <v>0</v>
      </c>
      <c r="M1292" s="83">
        <v>0</v>
      </c>
      <c r="N1292" s="83">
        <f t="shared" si="80"/>
        <v>6960000</v>
      </c>
      <c r="O1292" s="61">
        <v>6960000</v>
      </c>
      <c r="P1292" s="84">
        <f t="shared" si="81"/>
        <v>0</v>
      </c>
      <c r="Q1292" s="84">
        <f t="shared" si="82"/>
        <v>0</v>
      </c>
      <c r="R1292" s="84">
        <f t="shared" si="83"/>
        <v>0</v>
      </c>
      <c r="S1292" s="83"/>
    </row>
    <row r="1293" spans="1:19">
      <c r="A1293" s="14">
        <v>1286</v>
      </c>
      <c r="B1293" s="14" t="s">
        <v>7630</v>
      </c>
      <c r="C1293" s="16" t="s">
        <v>86</v>
      </c>
      <c r="D1293" s="16" t="s">
        <v>1228</v>
      </c>
      <c r="E1293" s="14" t="s">
        <v>7599</v>
      </c>
      <c r="F1293" s="14" t="s">
        <v>32</v>
      </c>
      <c r="G1293" s="83">
        <v>16</v>
      </c>
      <c r="H1293" s="83">
        <v>0</v>
      </c>
      <c r="I1293" s="83">
        <v>0</v>
      </c>
      <c r="J1293" s="83">
        <v>4640000</v>
      </c>
      <c r="K1293" s="83">
        <v>0</v>
      </c>
      <c r="L1293" s="83">
        <v>0</v>
      </c>
      <c r="M1293" s="83">
        <v>0</v>
      </c>
      <c r="N1293" s="83">
        <f t="shared" si="80"/>
        <v>4640000</v>
      </c>
      <c r="O1293" s="61">
        <v>0</v>
      </c>
      <c r="P1293" s="84">
        <f t="shared" si="81"/>
        <v>4640000</v>
      </c>
      <c r="Q1293" s="84">
        <f t="shared" si="82"/>
        <v>0</v>
      </c>
      <c r="R1293" s="84">
        <f t="shared" si="83"/>
        <v>4640000</v>
      </c>
      <c r="S1293" s="83"/>
    </row>
    <row r="1294" spans="1:19" ht="12.75" customHeight="1">
      <c r="A1294" s="14">
        <v>1287</v>
      </c>
      <c r="B1294" s="14" t="s">
        <v>7631</v>
      </c>
      <c r="C1294" s="16" t="s">
        <v>7632</v>
      </c>
      <c r="D1294" s="16" t="s">
        <v>124</v>
      </c>
      <c r="E1294" s="14" t="s">
        <v>7599</v>
      </c>
      <c r="F1294" s="14" t="s">
        <v>32</v>
      </c>
      <c r="G1294" s="83">
        <v>18</v>
      </c>
      <c r="H1294" s="83">
        <v>0</v>
      </c>
      <c r="I1294" s="83">
        <v>0</v>
      </c>
      <c r="J1294" s="83">
        <v>5220000</v>
      </c>
      <c r="K1294" s="83">
        <v>0</v>
      </c>
      <c r="L1294" s="83">
        <v>0</v>
      </c>
      <c r="M1294" s="83">
        <v>0</v>
      </c>
      <c r="N1294" s="83">
        <f t="shared" si="80"/>
        <v>5220000</v>
      </c>
      <c r="O1294" s="61">
        <v>5220000</v>
      </c>
      <c r="P1294" s="84">
        <f t="shared" si="81"/>
        <v>0</v>
      </c>
      <c r="Q1294" s="84">
        <f t="shared" si="82"/>
        <v>0</v>
      </c>
      <c r="R1294" s="84">
        <f t="shared" si="83"/>
        <v>0</v>
      </c>
      <c r="S1294" s="83"/>
    </row>
    <row r="1295" spans="1:19" ht="12.75" customHeight="1">
      <c r="A1295" s="14">
        <v>1288</v>
      </c>
      <c r="B1295" s="14" t="s">
        <v>7633</v>
      </c>
      <c r="C1295" s="16" t="s">
        <v>7634</v>
      </c>
      <c r="D1295" s="16" t="s">
        <v>124</v>
      </c>
      <c r="E1295" s="14" t="s">
        <v>7599</v>
      </c>
      <c r="F1295" s="14" t="s">
        <v>32</v>
      </c>
      <c r="G1295" s="83">
        <v>20</v>
      </c>
      <c r="H1295" s="83">
        <v>0</v>
      </c>
      <c r="I1295" s="83">
        <v>0</v>
      </c>
      <c r="J1295" s="83">
        <v>5800000</v>
      </c>
      <c r="K1295" s="83">
        <v>0</v>
      </c>
      <c r="L1295" s="83">
        <v>0</v>
      </c>
      <c r="M1295" s="83">
        <v>0</v>
      </c>
      <c r="N1295" s="83">
        <f t="shared" si="80"/>
        <v>5800000</v>
      </c>
      <c r="O1295" s="61">
        <v>5800000</v>
      </c>
      <c r="P1295" s="84">
        <f t="shared" si="81"/>
        <v>0</v>
      </c>
      <c r="Q1295" s="84">
        <f t="shared" si="82"/>
        <v>0</v>
      </c>
      <c r="R1295" s="84">
        <f t="shared" si="83"/>
        <v>0</v>
      </c>
      <c r="S1295" s="83"/>
    </row>
    <row r="1296" spans="1:19" ht="12.75" customHeight="1">
      <c r="A1296" s="14">
        <v>1289</v>
      </c>
      <c r="B1296" s="14" t="s">
        <v>7635</v>
      </c>
      <c r="C1296" s="16" t="s">
        <v>932</v>
      </c>
      <c r="D1296" s="16" t="s">
        <v>84</v>
      </c>
      <c r="E1296" s="14" t="s">
        <v>7599</v>
      </c>
      <c r="F1296" s="14" t="s">
        <v>32</v>
      </c>
      <c r="G1296" s="83">
        <v>20</v>
      </c>
      <c r="H1296" s="83">
        <v>0</v>
      </c>
      <c r="I1296" s="83">
        <v>0</v>
      </c>
      <c r="J1296" s="83">
        <v>5800000</v>
      </c>
      <c r="K1296" s="83">
        <v>0</v>
      </c>
      <c r="L1296" s="83">
        <v>0</v>
      </c>
      <c r="M1296" s="83">
        <v>0</v>
      </c>
      <c r="N1296" s="83">
        <f t="shared" si="80"/>
        <v>5800000</v>
      </c>
      <c r="O1296" s="61">
        <v>5800000</v>
      </c>
      <c r="P1296" s="84">
        <f t="shared" si="81"/>
        <v>0</v>
      </c>
      <c r="Q1296" s="84">
        <f t="shared" si="82"/>
        <v>0</v>
      </c>
      <c r="R1296" s="84">
        <f t="shared" si="83"/>
        <v>0</v>
      </c>
      <c r="S1296" s="83"/>
    </row>
    <row r="1297" spans="1:19" ht="12.75" customHeight="1">
      <c r="A1297" s="14">
        <v>1290</v>
      </c>
      <c r="B1297" s="14" t="s">
        <v>7636</v>
      </c>
      <c r="C1297" s="16" t="s">
        <v>7637</v>
      </c>
      <c r="D1297" s="16" t="s">
        <v>36</v>
      </c>
      <c r="E1297" s="14" t="s">
        <v>7599</v>
      </c>
      <c r="F1297" s="14" t="s">
        <v>32</v>
      </c>
      <c r="G1297" s="83">
        <v>24</v>
      </c>
      <c r="H1297" s="83">
        <v>0</v>
      </c>
      <c r="I1297" s="83">
        <v>0</v>
      </c>
      <c r="J1297" s="83">
        <v>6960000</v>
      </c>
      <c r="K1297" s="83">
        <v>0</v>
      </c>
      <c r="L1297" s="83">
        <v>0</v>
      </c>
      <c r="M1297" s="83">
        <v>0</v>
      </c>
      <c r="N1297" s="83">
        <f t="shared" si="80"/>
        <v>6960000</v>
      </c>
      <c r="O1297" s="61">
        <v>6960000</v>
      </c>
      <c r="P1297" s="84">
        <f t="shared" si="81"/>
        <v>0</v>
      </c>
      <c r="Q1297" s="84">
        <f t="shared" si="82"/>
        <v>0</v>
      </c>
      <c r="R1297" s="84">
        <f t="shared" si="83"/>
        <v>0</v>
      </c>
      <c r="S1297" s="83"/>
    </row>
    <row r="1298" spans="1:19" ht="12.75" customHeight="1">
      <c r="A1298" s="14">
        <v>1291</v>
      </c>
      <c r="B1298" s="14" t="s">
        <v>7638</v>
      </c>
      <c r="C1298" s="16" t="s">
        <v>7639</v>
      </c>
      <c r="D1298" s="16" t="s">
        <v>1540</v>
      </c>
      <c r="E1298" s="14" t="s">
        <v>7599</v>
      </c>
      <c r="F1298" s="14" t="s">
        <v>64</v>
      </c>
      <c r="G1298" s="83">
        <v>16</v>
      </c>
      <c r="H1298" s="83">
        <v>0</v>
      </c>
      <c r="I1298" s="83">
        <v>0</v>
      </c>
      <c r="J1298" s="83">
        <v>4640000</v>
      </c>
      <c r="K1298" s="83">
        <v>0</v>
      </c>
      <c r="L1298" s="83">
        <v>0</v>
      </c>
      <c r="M1298" s="83">
        <f>G1298*290000*0.7</f>
        <v>3248000</v>
      </c>
      <c r="N1298" s="83">
        <f t="shared" si="80"/>
        <v>4640000</v>
      </c>
      <c r="O1298" s="61">
        <v>4640000</v>
      </c>
      <c r="P1298" s="84">
        <f t="shared" si="81"/>
        <v>0</v>
      </c>
      <c r="Q1298" s="84">
        <f t="shared" si="82"/>
        <v>0</v>
      </c>
      <c r="R1298" s="84">
        <f t="shared" si="83"/>
        <v>0</v>
      </c>
      <c r="S1298" s="83"/>
    </row>
    <row r="1299" spans="1:19" ht="12.75" customHeight="1">
      <c r="A1299" s="14">
        <v>1292</v>
      </c>
      <c r="B1299" s="14" t="s">
        <v>7640</v>
      </c>
      <c r="C1299" s="16" t="s">
        <v>86</v>
      </c>
      <c r="D1299" s="16" t="s">
        <v>192</v>
      </c>
      <c r="E1299" s="14" t="s">
        <v>7599</v>
      </c>
      <c r="F1299" s="14" t="s">
        <v>64</v>
      </c>
      <c r="G1299" s="83">
        <v>21</v>
      </c>
      <c r="H1299" s="83">
        <v>0</v>
      </c>
      <c r="I1299" s="83">
        <v>0</v>
      </c>
      <c r="J1299" s="83">
        <v>6090000</v>
      </c>
      <c r="K1299" s="83">
        <v>0</v>
      </c>
      <c r="L1299" s="83">
        <v>0</v>
      </c>
      <c r="M1299" s="83">
        <f>G1299*290000*0.7</f>
        <v>4263000</v>
      </c>
      <c r="N1299" s="83">
        <f t="shared" si="80"/>
        <v>6090000</v>
      </c>
      <c r="O1299" s="61">
        <v>6090000</v>
      </c>
      <c r="P1299" s="84">
        <f t="shared" si="81"/>
        <v>0</v>
      </c>
      <c r="Q1299" s="84">
        <f t="shared" si="82"/>
        <v>0</v>
      </c>
      <c r="R1299" s="84">
        <f t="shared" si="83"/>
        <v>0</v>
      </c>
      <c r="S1299" s="83"/>
    </row>
    <row r="1300" spans="1:19" ht="12.75" customHeight="1">
      <c r="A1300" s="14">
        <v>1293</v>
      </c>
      <c r="B1300" s="14" t="s">
        <v>7641</v>
      </c>
      <c r="C1300" s="16" t="s">
        <v>976</v>
      </c>
      <c r="D1300" s="16" t="s">
        <v>84</v>
      </c>
      <c r="E1300" s="14" t="s">
        <v>7599</v>
      </c>
      <c r="F1300" s="14" t="s">
        <v>32</v>
      </c>
      <c r="G1300" s="83">
        <v>20</v>
      </c>
      <c r="H1300" s="83">
        <v>0</v>
      </c>
      <c r="I1300" s="83">
        <v>0</v>
      </c>
      <c r="J1300" s="83">
        <v>5800000</v>
      </c>
      <c r="K1300" s="83">
        <v>0</v>
      </c>
      <c r="L1300" s="83">
        <v>0</v>
      </c>
      <c r="M1300" s="83">
        <v>0</v>
      </c>
      <c r="N1300" s="83">
        <f t="shared" si="80"/>
        <v>5800000</v>
      </c>
      <c r="O1300" s="61">
        <v>5800000</v>
      </c>
      <c r="P1300" s="84">
        <f t="shared" si="81"/>
        <v>0</v>
      </c>
      <c r="Q1300" s="84">
        <f t="shared" si="82"/>
        <v>0</v>
      </c>
      <c r="R1300" s="84">
        <f t="shared" si="83"/>
        <v>0</v>
      </c>
      <c r="S1300" s="83"/>
    </row>
    <row r="1301" spans="1:19" s="29" customFormat="1" ht="12.75" customHeight="1">
      <c r="A1301" s="20">
        <v>1294</v>
      </c>
      <c r="B1301" s="20" t="s">
        <v>7642</v>
      </c>
      <c r="C1301" s="22" t="s">
        <v>1234</v>
      </c>
      <c r="D1301" s="22" t="s">
        <v>96</v>
      </c>
      <c r="E1301" s="20" t="s">
        <v>7599</v>
      </c>
      <c r="F1301" s="20" t="s">
        <v>32</v>
      </c>
      <c r="G1301" s="63">
        <v>0</v>
      </c>
      <c r="H1301" s="63">
        <v>0</v>
      </c>
      <c r="I1301" s="63">
        <v>0</v>
      </c>
      <c r="J1301" s="63">
        <v>0</v>
      </c>
      <c r="K1301" s="63">
        <v>0</v>
      </c>
      <c r="L1301" s="63">
        <v>0</v>
      </c>
      <c r="M1301" s="63">
        <v>0</v>
      </c>
      <c r="N1301" s="63">
        <f t="shared" si="80"/>
        <v>0</v>
      </c>
      <c r="O1301" s="61">
        <v>0</v>
      </c>
      <c r="P1301" s="84">
        <f t="shared" si="81"/>
        <v>0</v>
      </c>
      <c r="Q1301" s="84">
        <f t="shared" si="82"/>
        <v>0</v>
      </c>
      <c r="R1301" s="84">
        <f t="shared" si="83"/>
        <v>0</v>
      </c>
      <c r="S1301" s="63" t="s">
        <v>7643</v>
      </c>
    </row>
    <row r="1302" spans="1:19" ht="12.75" customHeight="1">
      <c r="A1302" s="14">
        <v>1295</v>
      </c>
      <c r="B1302" s="14" t="s">
        <v>7644</v>
      </c>
      <c r="C1302" s="16" t="s">
        <v>53</v>
      </c>
      <c r="D1302" s="16" t="s">
        <v>1278</v>
      </c>
      <c r="E1302" s="14" t="s">
        <v>7599</v>
      </c>
      <c r="F1302" s="14" t="s">
        <v>32</v>
      </c>
      <c r="G1302" s="83">
        <v>19</v>
      </c>
      <c r="H1302" s="83">
        <v>0</v>
      </c>
      <c r="I1302" s="83">
        <v>0</v>
      </c>
      <c r="J1302" s="83">
        <v>5510000</v>
      </c>
      <c r="K1302" s="83">
        <v>0</v>
      </c>
      <c r="L1302" s="83">
        <v>0</v>
      </c>
      <c r="M1302" s="83">
        <v>0</v>
      </c>
      <c r="N1302" s="83">
        <f t="shared" si="80"/>
        <v>5510000</v>
      </c>
      <c r="O1302" s="61">
        <v>5510000</v>
      </c>
      <c r="P1302" s="84">
        <f t="shared" si="81"/>
        <v>0</v>
      </c>
      <c r="Q1302" s="84">
        <f t="shared" si="82"/>
        <v>0</v>
      </c>
      <c r="R1302" s="84">
        <f t="shared" si="83"/>
        <v>0</v>
      </c>
      <c r="S1302" s="83"/>
    </row>
    <row r="1303" spans="1:19" ht="12.75" customHeight="1">
      <c r="A1303" s="14">
        <v>1296</v>
      </c>
      <c r="B1303" s="14" t="s">
        <v>7645</v>
      </c>
      <c r="C1303" s="16" t="s">
        <v>911</v>
      </c>
      <c r="D1303" s="16" t="s">
        <v>173</v>
      </c>
      <c r="E1303" s="14" t="s">
        <v>7599</v>
      </c>
      <c r="F1303" s="14" t="s">
        <v>32</v>
      </c>
      <c r="G1303" s="83">
        <v>21</v>
      </c>
      <c r="H1303" s="83">
        <v>3</v>
      </c>
      <c r="I1303" s="83">
        <v>0</v>
      </c>
      <c r="J1303" s="83">
        <v>6090000</v>
      </c>
      <c r="K1303" s="83">
        <v>870000</v>
      </c>
      <c r="L1303" s="83">
        <v>0</v>
      </c>
      <c r="M1303" s="83">
        <v>0</v>
      </c>
      <c r="N1303" s="83">
        <f t="shared" si="80"/>
        <v>6960000</v>
      </c>
      <c r="O1303" s="61">
        <v>6960000</v>
      </c>
      <c r="P1303" s="84">
        <f t="shared" si="81"/>
        <v>0</v>
      </c>
      <c r="Q1303" s="84">
        <f t="shared" si="82"/>
        <v>0</v>
      </c>
      <c r="R1303" s="84">
        <f t="shared" si="83"/>
        <v>0</v>
      </c>
      <c r="S1303" s="83"/>
    </row>
    <row r="1304" spans="1:19" s="29" customFormat="1" ht="12.75" customHeight="1">
      <c r="A1304" s="20">
        <v>1297</v>
      </c>
      <c r="B1304" s="20" t="s">
        <v>7646</v>
      </c>
      <c r="C1304" s="22" t="s">
        <v>7647</v>
      </c>
      <c r="D1304" s="22" t="s">
        <v>1380</v>
      </c>
      <c r="E1304" s="20" t="s">
        <v>7599</v>
      </c>
      <c r="F1304" s="20" t="s">
        <v>32</v>
      </c>
      <c r="G1304" s="63">
        <v>0</v>
      </c>
      <c r="H1304" s="63">
        <v>0</v>
      </c>
      <c r="I1304" s="63">
        <v>0</v>
      </c>
      <c r="J1304" s="63">
        <v>0</v>
      </c>
      <c r="K1304" s="63">
        <v>0</v>
      </c>
      <c r="L1304" s="63">
        <v>0</v>
      </c>
      <c r="M1304" s="63">
        <v>0</v>
      </c>
      <c r="N1304" s="63">
        <f t="shared" si="80"/>
        <v>0</v>
      </c>
      <c r="O1304" s="61">
        <v>0</v>
      </c>
      <c r="P1304" s="84">
        <f t="shared" si="81"/>
        <v>0</v>
      </c>
      <c r="Q1304" s="84">
        <f t="shared" si="82"/>
        <v>0</v>
      </c>
      <c r="R1304" s="84">
        <f t="shared" si="83"/>
        <v>0</v>
      </c>
      <c r="S1304" s="63" t="s">
        <v>7648</v>
      </c>
    </row>
    <row r="1305" spans="1:19" ht="12.75" customHeight="1">
      <c r="A1305" s="14">
        <v>1298</v>
      </c>
      <c r="B1305" s="14" t="s">
        <v>7649</v>
      </c>
      <c r="C1305" s="16" t="s">
        <v>2065</v>
      </c>
      <c r="D1305" s="16" t="s">
        <v>918</v>
      </c>
      <c r="E1305" s="14" t="s">
        <v>7599</v>
      </c>
      <c r="F1305" s="14" t="s">
        <v>32</v>
      </c>
      <c r="G1305" s="83">
        <v>22</v>
      </c>
      <c r="H1305" s="83">
        <v>0</v>
      </c>
      <c r="I1305" s="83">
        <v>0</v>
      </c>
      <c r="J1305" s="83">
        <v>6380000</v>
      </c>
      <c r="K1305" s="83">
        <v>0</v>
      </c>
      <c r="L1305" s="83">
        <v>0</v>
      </c>
      <c r="M1305" s="83">
        <v>0</v>
      </c>
      <c r="N1305" s="83">
        <f t="shared" si="80"/>
        <v>6380000</v>
      </c>
      <c r="O1305" s="61">
        <v>6380000</v>
      </c>
      <c r="P1305" s="84">
        <f t="shared" si="81"/>
        <v>0</v>
      </c>
      <c r="Q1305" s="84">
        <f t="shared" si="82"/>
        <v>0</v>
      </c>
      <c r="R1305" s="84">
        <f t="shared" si="83"/>
        <v>0</v>
      </c>
      <c r="S1305" s="83"/>
    </row>
    <row r="1306" spans="1:19" ht="12.75" customHeight="1">
      <c r="A1306" s="14">
        <v>1299</v>
      </c>
      <c r="B1306" s="14" t="s">
        <v>7650</v>
      </c>
      <c r="C1306" s="16" t="s">
        <v>446</v>
      </c>
      <c r="D1306" s="16" t="s">
        <v>192</v>
      </c>
      <c r="E1306" s="14" t="s">
        <v>7599</v>
      </c>
      <c r="F1306" s="14" t="s">
        <v>32</v>
      </c>
      <c r="G1306" s="83">
        <v>18</v>
      </c>
      <c r="H1306" s="83">
        <v>0</v>
      </c>
      <c r="I1306" s="83">
        <v>0</v>
      </c>
      <c r="J1306" s="83">
        <v>5220000</v>
      </c>
      <c r="K1306" s="83">
        <v>0</v>
      </c>
      <c r="L1306" s="83">
        <v>0</v>
      </c>
      <c r="M1306" s="83">
        <v>0</v>
      </c>
      <c r="N1306" s="83">
        <f t="shared" si="80"/>
        <v>5220000</v>
      </c>
      <c r="O1306" s="61">
        <v>5220000</v>
      </c>
      <c r="P1306" s="84">
        <f t="shared" si="81"/>
        <v>0</v>
      </c>
      <c r="Q1306" s="84">
        <f t="shared" si="82"/>
        <v>0</v>
      </c>
      <c r="R1306" s="84">
        <f t="shared" si="83"/>
        <v>0</v>
      </c>
      <c r="S1306" s="83"/>
    </row>
    <row r="1307" spans="1:19" ht="12.75" customHeight="1">
      <c r="A1307" s="14">
        <v>1300</v>
      </c>
      <c r="B1307" s="14" t="s">
        <v>7651</v>
      </c>
      <c r="C1307" s="16" t="s">
        <v>669</v>
      </c>
      <c r="D1307" s="16" t="s">
        <v>481</v>
      </c>
      <c r="E1307" s="14" t="s">
        <v>7599</v>
      </c>
      <c r="F1307" s="14" t="s">
        <v>32</v>
      </c>
      <c r="G1307" s="83">
        <v>22</v>
      </c>
      <c r="H1307" s="83">
        <v>0</v>
      </c>
      <c r="I1307" s="83">
        <v>0</v>
      </c>
      <c r="J1307" s="83">
        <v>6380000</v>
      </c>
      <c r="K1307" s="83">
        <v>0</v>
      </c>
      <c r="L1307" s="83">
        <v>0</v>
      </c>
      <c r="M1307" s="83">
        <v>0</v>
      </c>
      <c r="N1307" s="83">
        <f t="shared" si="80"/>
        <v>6380000</v>
      </c>
      <c r="O1307" s="61">
        <v>6380000</v>
      </c>
      <c r="P1307" s="84">
        <f t="shared" si="81"/>
        <v>0</v>
      </c>
      <c r="Q1307" s="84">
        <f t="shared" si="82"/>
        <v>0</v>
      </c>
      <c r="R1307" s="84">
        <f t="shared" si="83"/>
        <v>0</v>
      </c>
      <c r="S1307" s="83"/>
    </row>
    <row r="1308" spans="1:19" ht="12.75" customHeight="1">
      <c r="A1308" s="14">
        <v>1301</v>
      </c>
      <c r="B1308" s="14" t="s">
        <v>7652</v>
      </c>
      <c r="C1308" s="16" t="s">
        <v>109</v>
      </c>
      <c r="D1308" s="16" t="s">
        <v>272</v>
      </c>
      <c r="E1308" s="14" t="s">
        <v>7599</v>
      </c>
      <c r="F1308" s="14" t="s">
        <v>32</v>
      </c>
      <c r="G1308" s="83">
        <v>18</v>
      </c>
      <c r="H1308" s="83">
        <v>0</v>
      </c>
      <c r="I1308" s="83">
        <v>0</v>
      </c>
      <c r="J1308" s="83">
        <v>5220000</v>
      </c>
      <c r="K1308" s="83">
        <v>0</v>
      </c>
      <c r="L1308" s="83">
        <v>0</v>
      </c>
      <c r="M1308" s="83">
        <v>0</v>
      </c>
      <c r="N1308" s="83">
        <f t="shared" si="80"/>
        <v>5220000</v>
      </c>
      <c r="O1308" s="61">
        <v>5220000</v>
      </c>
      <c r="P1308" s="84">
        <f t="shared" si="81"/>
        <v>0</v>
      </c>
      <c r="Q1308" s="84">
        <f t="shared" si="82"/>
        <v>0</v>
      </c>
      <c r="R1308" s="84">
        <f t="shared" si="83"/>
        <v>0</v>
      </c>
      <c r="S1308" s="83"/>
    </row>
    <row r="1309" spans="1:19" ht="12.75" customHeight="1">
      <c r="A1309" s="14">
        <v>1302</v>
      </c>
      <c r="B1309" s="14" t="s">
        <v>7653</v>
      </c>
      <c r="C1309" s="16" t="s">
        <v>1931</v>
      </c>
      <c r="D1309" s="16" t="s">
        <v>63</v>
      </c>
      <c r="E1309" s="14" t="s">
        <v>7599</v>
      </c>
      <c r="F1309" s="14" t="s">
        <v>32</v>
      </c>
      <c r="G1309" s="83">
        <v>21</v>
      </c>
      <c r="H1309" s="83">
        <v>0</v>
      </c>
      <c r="I1309" s="83">
        <v>0</v>
      </c>
      <c r="J1309" s="83">
        <v>6090000</v>
      </c>
      <c r="K1309" s="83">
        <v>0</v>
      </c>
      <c r="L1309" s="83">
        <v>0</v>
      </c>
      <c r="M1309" s="83">
        <v>0</v>
      </c>
      <c r="N1309" s="83">
        <f t="shared" si="80"/>
        <v>6090000</v>
      </c>
      <c r="O1309" s="61">
        <v>6090000</v>
      </c>
      <c r="P1309" s="84">
        <f t="shared" si="81"/>
        <v>0</v>
      </c>
      <c r="Q1309" s="84">
        <f t="shared" si="82"/>
        <v>0</v>
      </c>
      <c r="R1309" s="84">
        <f t="shared" si="83"/>
        <v>0</v>
      </c>
      <c r="S1309" s="83"/>
    </row>
    <row r="1310" spans="1:19" ht="12.75" customHeight="1">
      <c r="A1310" s="14">
        <v>1303</v>
      </c>
      <c r="B1310" s="14" t="s">
        <v>7654</v>
      </c>
      <c r="C1310" s="16" t="s">
        <v>1487</v>
      </c>
      <c r="D1310" s="16" t="s">
        <v>272</v>
      </c>
      <c r="E1310" s="14" t="s">
        <v>7599</v>
      </c>
      <c r="F1310" s="14" t="s">
        <v>32</v>
      </c>
      <c r="G1310" s="83">
        <v>18</v>
      </c>
      <c r="H1310" s="83">
        <v>0</v>
      </c>
      <c r="I1310" s="83">
        <v>0</v>
      </c>
      <c r="J1310" s="83">
        <v>5220000</v>
      </c>
      <c r="K1310" s="83">
        <v>0</v>
      </c>
      <c r="L1310" s="83">
        <v>0</v>
      </c>
      <c r="M1310" s="83">
        <v>0</v>
      </c>
      <c r="N1310" s="83">
        <f t="shared" si="80"/>
        <v>5220000</v>
      </c>
      <c r="O1310" s="61">
        <v>10440000</v>
      </c>
      <c r="P1310" s="84">
        <f t="shared" si="81"/>
        <v>-5220000</v>
      </c>
      <c r="Q1310" s="84">
        <f t="shared" si="82"/>
        <v>5220000</v>
      </c>
      <c r="R1310" s="84">
        <f t="shared" si="83"/>
        <v>0</v>
      </c>
      <c r="S1310" s="83"/>
    </row>
    <row r="1311" spans="1:19" ht="12.75" customHeight="1">
      <c r="A1311" s="14">
        <v>1304</v>
      </c>
      <c r="B1311" s="14" t="s">
        <v>7655</v>
      </c>
      <c r="C1311" s="16" t="s">
        <v>1426</v>
      </c>
      <c r="D1311" s="16" t="s">
        <v>127</v>
      </c>
      <c r="E1311" s="14" t="s">
        <v>7599</v>
      </c>
      <c r="F1311" s="14" t="s">
        <v>32</v>
      </c>
      <c r="G1311" s="83">
        <v>20</v>
      </c>
      <c r="H1311" s="83">
        <v>0</v>
      </c>
      <c r="I1311" s="83">
        <v>0</v>
      </c>
      <c r="J1311" s="83">
        <v>5800000</v>
      </c>
      <c r="K1311" s="83">
        <v>0</v>
      </c>
      <c r="L1311" s="83">
        <v>0</v>
      </c>
      <c r="M1311" s="83">
        <v>0</v>
      </c>
      <c r="N1311" s="83">
        <f t="shared" si="80"/>
        <v>5800000</v>
      </c>
      <c r="O1311" s="61">
        <v>5800000</v>
      </c>
      <c r="P1311" s="84">
        <f t="shared" si="81"/>
        <v>0</v>
      </c>
      <c r="Q1311" s="84">
        <f t="shared" si="82"/>
        <v>0</v>
      </c>
      <c r="R1311" s="84">
        <f t="shared" si="83"/>
        <v>0</v>
      </c>
      <c r="S1311" s="83"/>
    </row>
    <row r="1312" spans="1:19" ht="12.75" customHeight="1">
      <c r="A1312" s="14">
        <v>1305</v>
      </c>
      <c r="B1312" s="14" t="s">
        <v>7656</v>
      </c>
      <c r="C1312" s="16" t="s">
        <v>7657</v>
      </c>
      <c r="D1312" s="16" t="s">
        <v>262</v>
      </c>
      <c r="E1312" s="14" t="s">
        <v>7599</v>
      </c>
      <c r="F1312" s="14" t="s">
        <v>32</v>
      </c>
      <c r="G1312" s="83">
        <v>18</v>
      </c>
      <c r="H1312" s="83">
        <v>0</v>
      </c>
      <c r="I1312" s="83">
        <v>0</v>
      </c>
      <c r="J1312" s="83">
        <v>5220000</v>
      </c>
      <c r="K1312" s="83">
        <v>0</v>
      </c>
      <c r="L1312" s="83">
        <v>0</v>
      </c>
      <c r="M1312" s="83">
        <v>0</v>
      </c>
      <c r="N1312" s="83">
        <f t="shared" si="80"/>
        <v>5220000</v>
      </c>
      <c r="O1312" s="61">
        <v>5220000</v>
      </c>
      <c r="P1312" s="84">
        <f t="shared" si="81"/>
        <v>0</v>
      </c>
      <c r="Q1312" s="84">
        <f t="shared" si="82"/>
        <v>0</v>
      </c>
      <c r="R1312" s="84">
        <f t="shared" si="83"/>
        <v>0</v>
      </c>
      <c r="S1312" s="83"/>
    </row>
    <row r="1313" spans="1:19" ht="12.75" customHeight="1">
      <c r="A1313" s="14">
        <v>1306</v>
      </c>
      <c r="B1313" s="14" t="s">
        <v>7658</v>
      </c>
      <c r="C1313" s="16" t="s">
        <v>446</v>
      </c>
      <c r="D1313" s="16" t="s">
        <v>84</v>
      </c>
      <c r="E1313" s="14" t="s">
        <v>7599</v>
      </c>
      <c r="F1313" s="14" t="s">
        <v>32</v>
      </c>
      <c r="G1313" s="83">
        <v>18</v>
      </c>
      <c r="H1313" s="83">
        <v>0</v>
      </c>
      <c r="I1313" s="83">
        <v>0</v>
      </c>
      <c r="J1313" s="83">
        <v>5220000</v>
      </c>
      <c r="K1313" s="83">
        <v>0</v>
      </c>
      <c r="L1313" s="83">
        <v>0</v>
      </c>
      <c r="M1313" s="83">
        <v>0</v>
      </c>
      <c r="N1313" s="83">
        <f t="shared" si="80"/>
        <v>5220000</v>
      </c>
      <c r="O1313" s="61">
        <v>5220000</v>
      </c>
      <c r="P1313" s="84">
        <f t="shared" si="81"/>
        <v>0</v>
      </c>
      <c r="Q1313" s="84">
        <f t="shared" si="82"/>
        <v>0</v>
      </c>
      <c r="R1313" s="84">
        <f t="shared" si="83"/>
        <v>0</v>
      </c>
      <c r="S1313" s="83"/>
    </row>
    <row r="1314" spans="1:19" ht="12.75" customHeight="1">
      <c r="A1314" s="14">
        <v>1307</v>
      </c>
      <c r="B1314" s="14" t="s">
        <v>7659</v>
      </c>
      <c r="C1314" s="16" t="s">
        <v>5286</v>
      </c>
      <c r="D1314" s="16" t="s">
        <v>84</v>
      </c>
      <c r="E1314" s="14" t="s">
        <v>7599</v>
      </c>
      <c r="F1314" s="14" t="s">
        <v>32</v>
      </c>
      <c r="G1314" s="83">
        <v>19</v>
      </c>
      <c r="H1314" s="83">
        <v>0</v>
      </c>
      <c r="I1314" s="83">
        <v>0</v>
      </c>
      <c r="J1314" s="83">
        <v>5510000</v>
      </c>
      <c r="K1314" s="83">
        <v>0</v>
      </c>
      <c r="L1314" s="83">
        <v>0</v>
      </c>
      <c r="M1314" s="83">
        <v>0</v>
      </c>
      <c r="N1314" s="83">
        <f t="shared" si="80"/>
        <v>5510000</v>
      </c>
      <c r="O1314" s="61">
        <v>5510000</v>
      </c>
      <c r="P1314" s="84">
        <f t="shared" si="81"/>
        <v>0</v>
      </c>
      <c r="Q1314" s="84">
        <f t="shared" si="82"/>
        <v>0</v>
      </c>
      <c r="R1314" s="84">
        <f t="shared" si="83"/>
        <v>0</v>
      </c>
      <c r="S1314" s="83"/>
    </row>
    <row r="1315" spans="1:19" ht="12.75" customHeight="1">
      <c r="A1315" s="14">
        <v>1308</v>
      </c>
      <c r="B1315" s="14" t="s">
        <v>7660</v>
      </c>
      <c r="C1315" s="16" t="s">
        <v>4616</v>
      </c>
      <c r="D1315" s="16" t="s">
        <v>360</v>
      </c>
      <c r="E1315" s="14" t="s">
        <v>7599</v>
      </c>
      <c r="F1315" s="14" t="s">
        <v>32</v>
      </c>
      <c r="G1315" s="83">
        <v>20</v>
      </c>
      <c r="H1315" s="83">
        <v>0</v>
      </c>
      <c r="I1315" s="83">
        <v>0</v>
      </c>
      <c r="J1315" s="83">
        <v>5800000</v>
      </c>
      <c r="K1315" s="83">
        <v>0</v>
      </c>
      <c r="L1315" s="83">
        <v>0</v>
      </c>
      <c r="M1315" s="83">
        <v>0</v>
      </c>
      <c r="N1315" s="83">
        <f t="shared" si="80"/>
        <v>5800000</v>
      </c>
      <c r="O1315" s="61">
        <v>5800000</v>
      </c>
      <c r="P1315" s="84">
        <f t="shared" si="81"/>
        <v>0</v>
      </c>
      <c r="Q1315" s="84">
        <f t="shared" si="82"/>
        <v>0</v>
      </c>
      <c r="R1315" s="84">
        <f t="shared" si="83"/>
        <v>0</v>
      </c>
      <c r="S1315" s="83"/>
    </row>
    <row r="1316" spans="1:19" ht="12.75" customHeight="1">
      <c r="A1316" s="14">
        <v>1309</v>
      </c>
      <c r="B1316" s="14" t="s">
        <v>7661</v>
      </c>
      <c r="C1316" s="16" t="s">
        <v>114</v>
      </c>
      <c r="D1316" s="16" t="s">
        <v>658</v>
      </c>
      <c r="E1316" s="14" t="s">
        <v>7599</v>
      </c>
      <c r="F1316" s="14" t="s">
        <v>32</v>
      </c>
      <c r="G1316" s="83">
        <v>18</v>
      </c>
      <c r="H1316" s="83">
        <v>0</v>
      </c>
      <c r="I1316" s="83">
        <v>0</v>
      </c>
      <c r="J1316" s="83">
        <v>5220000</v>
      </c>
      <c r="K1316" s="83">
        <v>0</v>
      </c>
      <c r="L1316" s="83">
        <v>0</v>
      </c>
      <c r="M1316" s="83">
        <v>0</v>
      </c>
      <c r="N1316" s="83">
        <f t="shared" si="80"/>
        <v>5220000</v>
      </c>
      <c r="O1316" s="61">
        <v>5220000</v>
      </c>
      <c r="P1316" s="84">
        <f t="shared" si="81"/>
        <v>0</v>
      </c>
      <c r="Q1316" s="84">
        <f t="shared" si="82"/>
        <v>0</v>
      </c>
      <c r="R1316" s="84">
        <f t="shared" si="83"/>
        <v>0</v>
      </c>
      <c r="S1316" s="83"/>
    </row>
    <row r="1317" spans="1:19" ht="12.75" customHeight="1">
      <c r="A1317" s="14">
        <v>1310</v>
      </c>
      <c r="B1317" s="14" t="s">
        <v>7662</v>
      </c>
      <c r="C1317" s="16" t="s">
        <v>2102</v>
      </c>
      <c r="D1317" s="16" t="s">
        <v>192</v>
      </c>
      <c r="E1317" s="14" t="s">
        <v>7599</v>
      </c>
      <c r="F1317" s="14" t="s">
        <v>32</v>
      </c>
      <c r="G1317" s="83">
        <v>16</v>
      </c>
      <c r="H1317" s="83">
        <v>4</v>
      </c>
      <c r="I1317" s="83">
        <v>0</v>
      </c>
      <c r="J1317" s="83">
        <v>4640000</v>
      </c>
      <c r="K1317" s="83">
        <v>1160000</v>
      </c>
      <c r="L1317" s="83">
        <v>0</v>
      </c>
      <c r="M1317" s="83">
        <v>0</v>
      </c>
      <c r="N1317" s="83">
        <f t="shared" si="80"/>
        <v>5800000</v>
      </c>
      <c r="O1317" s="61">
        <v>5800000</v>
      </c>
      <c r="P1317" s="84">
        <f t="shared" si="81"/>
        <v>0</v>
      </c>
      <c r="Q1317" s="84">
        <f t="shared" si="82"/>
        <v>0</v>
      </c>
      <c r="R1317" s="84">
        <f t="shared" si="83"/>
        <v>0</v>
      </c>
      <c r="S1317" s="83"/>
    </row>
    <row r="1318" spans="1:19" ht="12.75" customHeight="1">
      <c r="A1318" s="14">
        <v>1311</v>
      </c>
      <c r="B1318" s="14" t="s">
        <v>7663</v>
      </c>
      <c r="C1318" s="16" t="s">
        <v>1324</v>
      </c>
      <c r="D1318" s="16" t="s">
        <v>36</v>
      </c>
      <c r="E1318" s="14" t="s">
        <v>7599</v>
      </c>
      <c r="F1318" s="14" t="s">
        <v>32</v>
      </c>
      <c r="G1318" s="83">
        <v>19</v>
      </c>
      <c r="H1318" s="83">
        <v>2</v>
      </c>
      <c r="I1318" s="83">
        <v>0</v>
      </c>
      <c r="J1318" s="83">
        <v>5510000</v>
      </c>
      <c r="K1318" s="83">
        <v>580000</v>
      </c>
      <c r="L1318" s="83">
        <v>0</v>
      </c>
      <c r="M1318" s="83">
        <v>0</v>
      </c>
      <c r="N1318" s="83">
        <f t="shared" si="80"/>
        <v>6090000</v>
      </c>
      <c r="O1318" s="61">
        <v>6090000</v>
      </c>
      <c r="P1318" s="84">
        <f t="shared" si="81"/>
        <v>0</v>
      </c>
      <c r="Q1318" s="84">
        <f t="shared" si="82"/>
        <v>0</v>
      </c>
      <c r="R1318" s="84">
        <f t="shared" si="83"/>
        <v>0</v>
      </c>
      <c r="S1318" s="83"/>
    </row>
    <row r="1319" spans="1:19" ht="12.75" customHeight="1">
      <c r="A1319" s="14">
        <v>1312</v>
      </c>
      <c r="B1319" s="14" t="s">
        <v>7664</v>
      </c>
      <c r="C1319" s="16" t="s">
        <v>7665</v>
      </c>
      <c r="D1319" s="16" t="s">
        <v>51</v>
      </c>
      <c r="E1319" s="14" t="s">
        <v>7599</v>
      </c>
      <c r="F1319" s="14" t="s">
        <v>32</v>
      </c>
      <c r="G1319" s="83">
        <v>16</v>
      </c>
      <c r="H1319" s="83">
        <v>0</v>
      </c>
      <c r="I1319" s="83">
        <v>0</v>
      </c>
      <c r="J1319" s="83">
        <v>4640000</v>
      </c>
      <c r="K1319" s="83">
        <v>0</v>
      </c>
      <c r="L1319" s="83">
        <v>0</v>
      </c>
      <c r="M1319" s="83">
        <v>0</v>
      </c>
      <c r="N1319" s="83">
        <f t="shared" si="80"/>
        <v>4640000</v>
      </c>
      <c r="O1319" s="61">
        <v>4640000</v>
      </c>
      <c r="P1319" s="84">
        <f t="shared" si="81"/>
        <v>0</v>
      </c>
      <c r="Q1319" s="84">
        <f t="shared" si="82"/>
        <v>0</v>
      </c>
      <c r="R1319" s="84">
        <f t="shared" si="83"/>
        <v>0</v>
      </c>
      <c r="S1319" s="83"/>
    </row>
    <row r="1320" spans="1:19" ht="12.75" customHeight="1">
      <c r="A1320" s="14">
        <v>1313</v>
      </c>
      <c r="B1320" s="14" t="s">
        <v>7666</v>
      </c>
      <c r="C1320" s="16" t="s">
        <v>7667</v>
      </c>
      <c r="D1320" s="16" t="s">
        <v>477</v>
      </c>
      <c r="E1320" s="14" t="s">
        <v>7599</v>
      </c>
      <c r="F1320" s="14" t="s">
        <v>204</v>
      </c>
      <c r="G1320" s="83">
        <v>16</v>
      </c>
      <c r="H1320" s="83">
        <v>0</v>
      </c>
      <c r="I1320" s="83">
        <v>0</v>
      </c>
      <c r="J1320" s="83">
        <v>4640000</v>
      </c>
      <c r="K1320" s="83">
        <v>0</v>
      </c>
      <c r="L1320" s="83">
        <v>0</v>
      </c>
      <c r="M1320" s="83">
        <f>G1320*290000</f>
        <v>4640000</v>
      </c>
      <c r="N1320" s="83">
        <f t="shared" si="80"/>
        <v>4640000</v>
      </c>
      <c r="O1320" s="61">
        <v>4640000</v>
      </c>
      <c r="P1320" s="84">
        <f t="shared" si="81"/>
        <v>0</v>
      </c>
      <c r="Q1320" s="84">
        <f t="shared" si="82"/>
        <v>0</v>
      </c>
      <c r="R1320" s="84">
        <f t="shared" si="83"/>
        <v>0</v>
      </c>
      <c r="S1320" s="83"/>
    </row>
    <row r="1321" spans="1:19" ht="12.75" customHeight="1">
      <c r="A1321" s="14">
        <v>1314</v>
      </c>
      <c r="B1321" s="14" t="s">
        <v>7668</v>
      </c>
      <c r="C1321" s="16" t="s">
        <v>2840</v>
      </c>
      <c r="D1321" s="16" t="s">
        <v>1286</v>
      </c>
      <c r="E1321" s="14" t="s">
        <v>7599</v>
      </c>
      <c r="F1321" s="14" t="s">
        <v>32</v>
      </c>
      <c r="G1321" s="83">
        <v>16</v>
      </c>
      <c r="H1321" s="83">
        <v>0</v>
      </c>
      <c r="I1321" s="83">
        <v>0</v>
      </c>
      <c r="J1321" s="83">
        <v>4640000</v>
      </c>
      <c r="K1321" s="83">
        <v>0</v>
      </c>
      <c r="L1321" s="83">
        <v>0</v>
      </c>
      <c r="M1321" s="83">
        <v>0</v>
      </c>
      <c r="N1321" s="83">
        <f t="shared" si="80"/>
        <v>4640000</v>
      </c>
      <c r="O1321" s="61">
        <v>4640000</v>
      </c>
      <c r="P1321" s="84">
        <f t="shared" si="81"/>
        <v>0</v>
      </c>
      <c r="Q1321" s="84">
        <f t="shared" si="82"/>
        <v>0</v>
      </c>
      <c r="R1321" s="84">
        <f t="shared" si="83"/>
        <v>0</v>
      </c>
      <c r="S1321" s="83"/>
    </row>
    <row r="1322" spans="1:19">
      <c r="A1322" s="14">
        <v>1315</v>
      </c>
      <c r="B1322" s="14" t="s">
        <v>7669</v>
      </c>
      <c r="C1322" s="16" t="s">
        <v>1523</v>
      </c>
      <c r="D1322" s="16" t="s">
        <v>854</v>
      </c>
      <c r="E1322" s="14" t="s">
        <v>7599</v>
      </c>
      <c r="F1322" s="14" t="s">
        <v>32</v>
      </c>
      <c r="G1322" s="83">
        <v>20</v>
      </c>
      <c r="H1322" s="83">
        <v>0</v>
      </c>
      <c r="I1322" s="83">
        <v>0</v>
      </c>
      <c r="J1322" s="83">
        <v>5800000</v>
      </c>
      <c r="K1322" s="83">
        <v>0</v>
      </c>
      <c r="L1322" s="83">
        <v>0</v>
      </c>
      <c r="M1322" s="83">
        <v>0</v>
      </c>
      <c r="N1322" s="83">
        <f t="shared" si="80"/>
        <v>5800000</v>
      </c>
      <c r="O1322" s="61">
        <v>0</v>
      </c>
      <c r="P1322" s="84">
        <f t="shared" si="81"/>
        <v>5800000</v>
      </c>
      <c r="Q1322" s="84">
        <f t="shared" si="82"/>
        <v>0</v>
      </c>
      <c r="R1322" s="84">
        <f t="shared" si="83"/>
        <v>5800000</v>
      </c>
      <c r="S1322" s="83"/>
    </row>
    <row r="1323" spans="1:19">
      <c r="A1323" s="14">
        <v>1316</v>
      </c>
      <c r="B1323" s="14" t="s">
        <v>7670</v>
      </c>
      <c r="C1323" s="16" t="s">
        <v>994</v>
      </c>
      <c r="D1323" s="16" t="s">
        <v>2367</v>
      </c>
      <c r="E1323" s="14" t="s">
        <v>7599</v>
      </c>
      <c r="F1323" s="14" t="s">
        <v>32</v>
      </c>
      <c r="G1323" s="83">
        <v>20</v>
      </c>
      <c r="H1323" s="83">
        <v>0</v>
      </c>
      <c r="I1323" s="83">
        <v>0</v>
      </c>
      <c r="J1323" s="83">
        <v>5800000</v>
      </c>
      <c r="K1323" s="83">
        <v>0</v>
      </c>
      <c r="L1323" s="83">
        <v>0</v>
      </c>
      <c r="M1323" s="83">
        <v>0</v>
      </c>
      <c r="N1323" s="83">
        <f t="shared" si="80"/>
        <v>5800000</v>
      </c>
      <c r="O1323" s="61">
        <v>0</v>
      </c>
      <c r="P1323" s="84">
        <f t="shared" si="81"/>
        <v>5800000</v>
      </c>
      <c r="Q1323" s="84">
        <f t="shared" si="82"/>
        <v>0</v>
      </c>
      <c r="R1323" s="84">
        <f t="shared" si="83"/>
        <v>5800000</v>
      </c>
      <c r="S1323" s="83"/>
    </row>
    <row r="1324" spans="1:19">
      <c r="A1324" s="14">
        <v>1317</v>
      </c>
      <c r="B1324" s="14" t="s">
        <v>7671</v>
      </c>
      <c r="C1324" s="16" t="s">
        <v>7672</v>
      </c>
      <c r="D1324" s="16" t="s">
        <v>296</v>
      </c>
      <c r="E1324" s="14" t="s">
        <v>7599</v>
      </c>
      <c r="F1324" s="14" t="s">
        <v>64</v>
      </c>
      <c r="G1324" s="83">
        <v>16</v>
      </c>
      <c r="H1324" s="83">
        <v>0</v>
      </c>
      <c r="I1324" s="83">
        <v>0</v>
      </c>
      <c r="J1324" s="83">
        <v>4640000</v>
      </c>
      <c r="K1324" s="83">
        <v>0</v>
      </c>
      <c r="L1324" s="83">
        <v>0</v>
      </c>
      <c r="M1324" s="83">
        <f>G1324*290000*0.7</f>
        <v>3248000</v>
      </c>
      <c r="N1324" s="83">
        <f t="shared" si="80"/>
        <v>4640000</v>
      </c>
      <c r="O1324" s="61">
        <v>0</v>
      </c>
      <c r="P1324" s="84">
        <f t="shared" si="81"/>
        <v>4640000</v>
      </c>
      <c r="Q1324" s="84">
        <f t="shared" si="82"/>
        <v>0</v>
      </c>
      <c r="R1324" s="84">
        <f t="shared" si="83"/>
        <v>4640000</v>
      </c>
      <c r="S1324" s="83"/>
    </row>
    <row r="1325" spans="1:19">
      <c r="A1325" s="14">
        <v>1318</v>
      </c>
      <c r="B1325" s="14" t="s">
        <v>7673</v>
      </c>
      <c r="C1325" s="16" t="s">
        <v>279</v>
      </c>
      <c r="D1325" s="16" t="s">
        <v>436</v>
      </c>
      <c r="E1325" s="14" t="s">
        <v>7599</v>
      </c>
      <c r="F1325" s="14" t="s">
        <v>32</v>
      </c>
      <c r="G1325" s="83">
        <v>22</v>
      </c>
      <c r="H1325" s="83">
        <v>0</v>
      </c>
      <c r="I1325" s="83">
        <v>0</v>
      </c>
      <c r="J1325" s="83">
        <v>6380000</v>
      </c>
      <c r="K1325" s="83">
        <v>0</v>
      </c>
      <c r="L1325" s="83">
        <v>0</v>
      </c>
      <c r="M1325" s="83">
        <v>0</v>
      </c>
      <c r="N1325" s="83">
        <f t="shared" si="80"/>
        <v>6380000</v>
      </c>
      <c r="O1325" s="61">
        <v>0</v>
      </c>
      <c r="P1325" s="84">
        <f t="shared" si="81"/>
        <v>6380000</v>
      </c>
      <c r="Q1325" s="84">
        <f t="shared" si="82"/>
        <v>0</v>
      </c>
      <c r="R1325" s="84">
        <f t="shared" si="83"/>
        <v>6380000</v>
      </c>
      <c r="S1325" s="83"/>
    </row>
    <row r="1326" spans="1:19">
      <c r="A1326" s="14">
        <v>1319</v>
      </c>
      <c r="B1326" s="14" t="s">
        <v>7674</v>
      </c>
      <c r="C1326" s="16" t="s">
        <v>7675</v>
      </c>
      <c r="D1326" s="16" t="s">
        <v>170</v>
      </c>
      <c r="E1326" s="14" t="s">
        <v>7599</v>
      </c>
      <c r="F1326" s="14" t="s">
        <v>32</v>
      </c>
      <c r="G1326" s="83">
        <v>20</v>
      </c>
      <c r="H1326" s="83">
        <v>0</v>
      </c>
      <c r="I1326" s="83">
        <v>0</v>
      </c>
      <c r="J1326" s="83">
        <v>5800000</v>
      </c>
      <c r="K1326" s="83">
        <v>0</v>
      </c>
      <c r="L1326" s="83">
        <v>0</v>
      </c>
      <c r="M1326" s="83">
        <v>0</v>
      </c>
      <c r="N1326" s="83">
        <f t="shared" si="80"/>
        <v>5800000</v>
      </c>
      <c r="O1326" s="61">
        <v>0</v>
      </c>
      <c r="P1326" s="84">
        <f t="shared" si="81"/>
        <v>5800000</v>
      </c>
      <c r="Q1326" s="84">
        <f t="shared" si="82"/>
        <v>0</v>
      </c>
      <c r="R1326" s="84">
        <f t="shared" si="83"/>
        <v>5800000</v>
      </c>
      <c r="S1326" s="83"/>
    </row>
    <row r="1327" spans="1:19">
      <c r="A1327" s="14">
        <v>1320</v>
      </c>
      <c r="B1327" s="14" t="s">
        <v>7676</v>
      </c>
      <c r="C1327" s="16" t="s">
        <v>1234</v>
      </c>
      <c r="D1327" s="16" t="s">
        <v>412</v>
      </c>
      <c r="E1327" s="14" t="s">
        <v>7599</v>
      </c>
      <c r="F1327" s="14" t="s">
        <v>64</v>
      </c>
      <c r="G1327" s="83">
        <v>22</v>
      </c>
      <c r="H1327" s="83">
        <v>0</v>
      </c>
      <c r="I1327" s="83">
        <v>0</v>
      </c>
      <c r="J1327" s="83">
        <v>6380000</v>
      </c>
      <c r="K1327" s="83">
        <v>0</v>
      </c>
      <c r="L1327" s="83">
        <v>0</v>
      </c>
      <c r="M1327" s="83">
        <f>G1327*290000*0.7</f>
        <v>4466000</v>
      </c>
      <c r="N1327" s="83">
        <f t="shared" si="80"/>
        <v>6380000</v>
      </c>
      <c r="O1327" s="61">
        <v>1914000</v>
      </c>
      <c r="P1327" s="84">
        <f t="shared" si="81"/>
        <v>4466000</v>
      </c>
      <c r="Q1327" s="84">
        <f t="shared" si="82"/>
        <v>0</v>
      </c>
      <c r="R1327" s="84">
        <f t="shared" si="83"/>
        <v>4466000</v>
      </c>
      <c r="S1327" s="83"/>
    </row>
    <row r="1328" spans="1:19" ht="12.75" customHeight="1">
      <c r="A1328" s="14">
        <v>1321</v>
      </c>
      <c r="B1328" s="14" t="s">
        <v>7677</v>
      </c>
      <c r="C1328" s="16" t="s">
        <v>7678</v>
      </c>
      <c r="D1328" s="16" t="s">
        <v>897</v>
      </c>
      <c r="E1328" s="14" t="s">
        <v>7599</v>
      </c>
      <c r="F1328" s="14" t="s">
        <v>32</v>
      </c>
      <c r="G1328" s="83">
        <v>18</v>
      </c>
      <c r="H1328" s="83">
        <v>2</v>
      </c>
      <c r="I1328" s="83">
        <v>0</v>
      </c>
      <c r="J1328" s="83">
        <v>5220000</v>
      </c>
      <c r="K1328" s="83">
        <v>580000</v>
      </c>
      <c r="L1328" s="83">
        <v>0</v>
      </c>
      <c r="M1328" s="83">
        <v>0</v>
      </c>
      <c r="N1328" s="83">
        <f t="shared" si="80"/>
        <v>5800000</v>
      </c>
      <c r="O1328" s="61">
        <v>5800000</v>
      </c>
      <c r="P1328" s="84">
        <f t="shared" si="81"/>
        <v>0</v>
      </c>
      <c r="Q1328" s="84">
        <f t="shared" si="82"/>
        <v>0</v>
      </c>
      <c r="R1328" s="84">
        <f t="shared" si="83"/>
        <v>0</v>
      </c>
      <c r="S1328" s="83"/>
    </row>
    <row r="1329" spans="1:19" ht="12.75" customHeight="1">
      <c r="A1329" s="14">
        <v>1322</v>
      </c>
      <c r="B1329" s="14" t="s">
        <v>7679</v>
      </c>
      <c r="C1329" s="16" t="s">
        <v>7680</v>
      </c>
      <c r="D1329" s="16" t="s">
        <v>67</v>
      </c>
      <c r="E1329" s="14" t="s">
        <v>7681</v>
      </c>
      <c r="F1329" s="14" t="s">
        <v>32</v>
      </c>
      <c r="G1329" s="83">
        <v>21</v>
      </c>
      <c r="H1329" s="83">
        <v>0</v>
      </c>
      <c r="I1329" s="83">
        <v>0</v>
      </c>
      <c r="J1329" s="83">
        <v>6090000</v>
      </c>
      <c r="K1329" s="83">
        <v>0</v>
      </c>
      <c r="L1329" s="83">
        <v>0</v>
      </c>
      <c r="M1329" s="83">
        <v>0</v>
      </c>
      <c r="N1329" s="83">
        <f t="shared" si="80"/>
        <v>6090000</v>
      </c>
      <c r="O1329" s="61">
        <v>6380000</v>
      </c>
      <c r="P1329" s="84">
        <f t="shared" si="81"/>
        <v>-290000</v>
      </c>
      <c r="Q1329" s="84">
        <f t="shared" si="82"/>
        <v>290000</v>
      </c>
      <c r="R1329" s="84">
        <f t="shared" si="83"/>
        <v>0</v>
      </c>
      <c r="S1329" s="83"/>
    </row>
    <row r="1330" spans="1:19">
      <c r="A1330" s="14">
        <v>1323</v>
      </c>
      <c r="B1330" s="14" t="s">
        <v>7682</v>
      </c>
      <c r="C1330" s="16" t="s">
        <v>655</v>
      </c>
      <c r="D1330" s="16" t="s">
        <v>132</v>
      </c>
      <c r="E1330" s="14" t="s">
        <v>7681</v>
      </c>
      <c r="F1330" s="14" t="s">
        <v>32</v>
      </c>
      <c r="G1330" s="83">
        <v>19</v>
      </c>
      <c r="H1330" s="83">
        <v>4</v>
      </c>
      <c r="I1330" s="83">
        <v>0</v>
      </c>
      <c r="J1330" s="83">
        <v>5510000</v>
      </c>
      <c r="K1330" s="83">
        <v>1160000</v>
      </c>
      <c r="L1330" s="83">
        <v>0</v>
      </c>
      <c r="M1330" s="83">
        <v>0</v>
      </c>
      <c r="N1330" s="83">
        <f t="shared" si="80"/>
        <v>6670000</v>
      </c>
      <c r="O1330" s="61">
        <v>0</v>
      </c>
      <c r="P1330" s="84">
        <f t="shared" si="81"/>
        <v>6670000</v>
      </c>
      <c r="Q1330" s="84">
        <f t="shared" si="82"/>
        <v>0</v>
      </c>
      <c r="R1330" s="84">
        <f t="shared" si="83"/>
        <v>6670000</v>
      </c>
      <c r="S1330" s="83"/>
    </row>
    <row r="1331" spans="1:19" ht="12.75" customHeight="1">
      <c r="A1331" s="14">
        <v>1324</v>
      </c>
      <c r="B1331" s="14" t="s">
        <v>7683</v>
      </c>
      <c r="C1331" s="16" t="s">
        <v>29</v>
      </c>
      <c r="D1331" s="16" t="s">
        <v>84</v>
      </c>
      <c r="E1331" s="14" t="s">
        <v>7681</v>
      </c>
      <c r="F1331" s="14" t="s">
        <v>32</v>
      </c>
      <c r="G1331" s="83">
        <v>22</v>
      </c>
      <c r="H1331" s="83">
        <v>0</v>
      </c>
      <c r="I1331" s="83">
        <v>0</v>
      </c>
      <c r="J1331" s="83">
        <v>6380000</v>
      </c>
      <c r="K1331" s="83">
        <v>0</v>
      </c>
      <c r="L1331" s="83">
        <v>0</v>
      </c>
      <c r="M1331" s="83">
        <v>0</v>
      </c>
      <c r="N1331" s="83">
        <f t="shared" si="80"/>
        <v>6380000</v>
      </c>
      <c r="O1331" s="61">
        <v>6380000</v>
      </c>
      <c r="P1331" s="84">
        <f t="shared" si="81"/>
        <v>0</v>
      </c>
      <c r="Q1331" s="84">
        <f t="shared" si="82"/>
        <v>0</v>
      </c>
      <c r="R1331" s="84">
        <f t="shared" si="83"/>
        <v>0</v>
      </c>
      <c r="S1331" s="83"/>
    </row>
    <row r="1332" spans="1:19" ht="12.75" customHeight="1">
      <c r="A1332" s="14">
        <v>1325</v>
      </c>
      <c r="B1332" s="14" t="s">
        <v>7684</v>
      </c>
      <c r="C1332" s="16" t="s">
        <v>7685</v>
      </c>
      <c r="D1332" s="16" t="s">
        <v>610</v>
      </c>
      <c r="E1332" s="14" t="s">
        <v>7681</v>
      </c>
      <c r="F1332" s="14" t="s">
        <v>32</v>
      </c>
      <c r="G1332" s="83">
        <v>22</v>
      </c>
      <c r="H1332" s="83">
        <v>0</v>
      </c>
      <c r="I1332" s="83">
        <v>0</v>
      </c>
      <c r="J1332" s="83">
        <v>6380000</v>
      </c>
      <c r="K1332" s="83">
        <v>0</v>
      </c>
      <c r="L1332" s="83">
        <v>0</v>
      </c>
      <c r="M1332" s="83">
        <v>0</v>
      </c>
      <c r="N1332" s="83">
        <f t="shared" si="80"/>
        <v>6380000</v>
      </c>
      <c r="O1332" s="61">
        <v>6380000</v>
      </c>
      <c r="P1332" s="84">
        <f t="shared" si="81"/>
        <v>0</v>
      </c>
      <c r="Q1332" s="84">
        <f t="shared" si="82"/>
        <v>0</v>
      </c>
      <c r="R1332" s="84">
        <f t="shared" si="83"/>
        <v>0</v>
      </c>
      <c r="S1332" s="83"/>
    </row>
    <row r="1333" spans="1:19" ht="12.75" customHeight="1">
      <c r="A1333" s="14">
        <v>1326</v>
      </c>
      <c r="B1333" s="14" t="s">
        <v>7686</v>
      </c>
      <c r="C1333" s="16" t="s">
        <v>650</v>
      </c>
      <c r="D1333" s="16" t="s">
        <v>1407</v>
      </c>
      <c r="E1333" s="14" t="s">
        <v>7681</v>
      </c>
      <c r="F1333" s="14" t="s">
        <v>32</v>
      </c>
      <c r="G1333" s="83">
        <v>23</v>
      </c>
      <c r="H1333" s="83">
        <v>0</v>
      </c>
      <c r="I1333" s="83">
        <v>0</v>
      </c>
      <c r="J1333" s="83">
        <v>6670000</v>
      </c>
      <c r="K1333" s="83">
        <v>0</v>
      </c>
      <c r="L1333" s="83">
        <v>0</v>
      </c>
      <c r="M1333" s="83">
        <v>0</v>
      </c>
      <c r="N1333" s="83">
        <f t="shared" si="80"/>
        <v>6670000</v>
      </c>
      <c r="O1333" s="61">
        <v>6670000</v>
      </c>
      <c r="P1333" s="84">
        <f t="shared" si="81"/>
        <v>0</v>
      </c>
      <c r="Q1333" s="84">
        <f t="shared" si="82"/>
        <v>0</v>
      </c>
      <c r="R1333" s="84">
        <f t="shared" si="83"/>
        <v>0</v>
      </c>
      <c r="S1333" s="83"/>
    </row>
    <row r="1334" spans="1:19">
      <c r="A1334" s="14">
        <v>1327</v>
      </c>
      <c r="B1334" s="14" t="s">
        <v>7687</v>
      </c>
      <c r="C1334" s="16" t="s">
        <v>7688</v>
      </c>
      <c r="D1334" s="16" t="s">
        <v>661</v>
      </c>
      <c r="E1334" s="14" t="s">
        <v>7681</v>
      </c>
      <c r="F1334" s="14" t="s">
        <v>32</v>
      </c>
      <c r="G1334" s="83">
        <v>21</v>
      </c>
      <c r="H1334" s="83">
        <v>0</v>
      </c>
      <c r="I1334" s="83">
        <v>0</v>
      </c>
      <c r="J1334" s="83">
        <v>6090000</v>
      </c>
      <c r="K1334" s="83">
        <v>0</v>
      </c>
      <c r="L1334" s="83">
        <v>0</v>
      </c>
      <c r="M1334" s="83">
        <v>0</v>
      </c>
      <c r="N1334" s="83">
        <f t="shared" si="80"/>
        <v>6090000</v>
      </c>
      <c r="O1334" s="61">
        <v>0</v>
      </c>
      <c r="P1334" s="84">
        <f t="shared" si="81"/>
        <v>6090000</v>
      </c>
      <c r="Q1334" s="84">
        <f t="shared" si="82"/>
        <v>0</v>
      </c>
      <c r="R1334" s="84">
        <f t="shared" si="83"/>
        <v>6090000</v>
      </c>
      <c r="S1334" s="83"/>
    </row>
    <row r="1335" spans="1:19" ht="12.75" customHeight="1">
      <c r="A1335" s="14">
        <v>1328</v>
      </c>
      <c r="B1335" s="14" t="s">
        <v>7689</v>
      </c>
      <c r="C1335" s="16" t="s">
        <v>7690</v>
      </c>
      <c r="D1335" s="16" t="s">
        <v>67</v>
      </c>
      <c r="E1335" s="14" t="s">
        <v>7681</v>
      </c>
      <c r="F1335" s="14" t="s">
        <v>32</v>
      </c>
      <c r="G1335" s="83">
        <v>20</v>
      </c>
      <c r="H1335" s="83">
        <v>0</v>
      </c>
      <c r="I1335" s="83">
        <v>0</v>
      </c>
      <c r="J1335" s="83">
        <v>5800000</v>
      </c>
      <c r="K1335" s="83">
        <v>0</v>
      </c>
      <c r="L1335" s="83">
        <v>0</v>
      </c>
      <c r="M1335" s="83">
        <v>0</v>
      </c>
      <c r="N1335" s="83">
        <f t="shared" si="80"/>
        <v>5800000</v>
      </c>
      <c r="O1335" s="61">
        <v>5800000</v>
      </c>
      <c r="P1335" s="84">
        <f t="shared" si="81"/>
        <v>0</v>
      </c>
      <c r="Q1335" s="84">
        <f t="shared" si="82"/>
        <v>0</v>
      </c>
      <c r="R1335" s="84">
        <f t="shared" si="83"/>
        <v>0</v>
      </c>
      <c r="S1335" s="83"/>
    </row>
    <row r="1336" spans="1:19" ht="12.75" customHeight="1">
      <c r="A1336" s="14">
        <v>1329</v>
      </c>
      <c r="B1336" s="14" t="s">
        <v>7691</v>
      </c>
      <c r="C1336" s="16" t="s">
        <v>7692</v>
      </c>
      <c r="D1336" s="16" t="s">
        <v>142</v>
      </c>
      <c r="E1336" s="14" t="s">
        <v>7681</v>
      </c>
      <c r="F1336" s="14" t="s">
        <v>32</v>
      </c>
      <c r="G1336" s="83">
        <v>22</v>
      </c>
      <c r="H1336" s="83">
        <v>0</v>
      </c>
      <c r="I1336" s="83">
        <v>0</v>
      </c>
      <c r="J1336" s="83">
        <v>6380000</v>
      </c>
      <c r="K1336" s="83">
        <v>0</v>
      </c>
      <c r="L1336" s="83">
        <v>0</v>
      </c>
      <c r="M1336" s="83">
        <v>0</v>
      </c>
      <c r="N1336" s="83">
        <f t="shared" si="80"/>
        <v>6380000</v>
      </c>
      <c r="O1336" s="61">
        <v>6380000</v>
      </c>
      <c r="P1336" s="84">
        <f t="shared" si="81"/>
        <v>0</v>
      </c>
      <c r="Q1336" s="84">
        <f t="shared" si="82"/>
        <v>0</v>
      </c>
      <c r="R1336" s="84">
        <f t="shared" si="83"/>
        <v>0</v>
      </c>
      <c r="S1336" s="83"/>
    </row>
    <row r="1337" spans="1:19">
      <c r="A1337" s="14">
        <v>1330</v>
      </c>
      <c r="B1337" s="14" t="s">
        <v>7693</v>
      </c>
      <c r="C1337" s="16" t="s">
        <v>7694</v>
      </c>
      <c r="D1337" s="16" t="s">
        <v>198</v>
      </c>
      <c r="E1337" s="14" t="s">
        <v>7681</v>
      </c>
      <c r="F1337" s="14" t="s">
        <v>32</v>
      </c>
      <c r="G1337" s="83">
        <v>21</v>
      </c>
      <c r="H1337" s="83">
        <v>0</v>
      </c>
      <c r="I1337" s="83">
        <v>0</v>
      </c>
      <c r="J1337" s="83">
        <v>6090000</v>
      </c>
      <c r="K1337" s="83">
        <v>0</v>
      </c>
      <c r="L1337" s="83">
        <v>0</v>
      </c>
      <c r="M1337" s="83">
        <v>0</v>
      </c>
      <c r="N1337" s="83">
        <f t="shared" si="80"/>
        <v>6090000</v>
      </c>
      <c r="O1337" s="61">
        <v>5510000</v>
      </c>
      <c r="P1337" s="84">
        <f t="shared" si="81"/>
        <v>580000</v>
      </c>
      <c r="Q1337" s="84">
        <f t="shared" si="82"/>
        <v>0</v>
      </c>
      <c r="R1337" s="84">
        <f t="shared" si="83"/>
        <v>580000</v>
      </c>
      <c r="S1337" s="83"/>
    </row>
    <row r="1338" spans="1:19" ht="12.75" customHeight="1">
      <c r="A1338" s="14">
        <v>1331</v>
      </c>
      <c r="B1338" s="14" t="s">
        <v>7695</v>
      </c>
      <c r="C1338" s="16" t="s">
        <v>5474</v>
      </c>
      <c r="D1338" s="16" t="s">
        <v>158</v>
      </c>
      <c r="E1338" s="14" t="s">
        <v>7681</v>
      </c>
      <c r="F1338" s="14" t="s">
        <v>32</v>
      </c>
      <c r="G1338" s="83">
        <v>22</v>
      </c>
      <c r="H1338" s="83">
        <v>0</v>
      </c>
      <c r="I1338" s="83">
        <v>0</v>
      </c>
      <c r="J1338" s="83">
        <v>6380000</v>
      </c>
      <c r="K1338" s="83">
        <v>0</v>
      </c>
      <c r="L1338" s="83">
        <v>0</v>
      </c>
      <c r="M1338" s="83">
        <v>0</v>
      </c>
      <c r="N1338" s="83">
        <f t="shared" si="80"/>
        <v>6380000</v>
      </c>
      <c r="O1338" s="61">
        <v>6380000</v>
      </c>
      <c r="P1338" s="84">
        <f t="shared" si="81"/>
        <v>0</v>
      </c>
      <c r="Q1338" s="84">
        <f t="shared" si="82"/>
        <v>0</v>
      </c>
      <c r="R1338" s="84">
        <f t="shared" si="83"/>
        <v>0</v>
      </c>
      <c r="S1338" s="83"/>
    </row>
    <row r="1339" spans="1:19" ht="12.75" customHeight="1">
      <c r="A1339" s="14">
        <v>1332</v>
      </c>
      <c r="B1339" s="14" t="s">
        <v>7696</v>
      </c>
      <c r="C1339" s="16" t="s">
        <v>660</v>
      </c>
      <c r="D1339" s="16" t="s">
        <v>223</v>
      </c>
      <c r="E1339" s="14" t="s">
        <v>7681</v>
      </c>
      <c r="F1339" s="14" t="s">
        <v>32</v>
      </c>
      <c r="G1339" s="83">
        <v>23</v>
      </c>
      <c r="H1339" s="83">
        <v>0</v>
      </c>
      <c r="I1339" s="83">
        <v>0</v>
      </c>
      <c r="J1339" s="83">
        <v>6670000</v>
      </c>
      <c r="K1339" s="83">
        <v>0</v>
      </c>
      <c r="L1339" s="83">
        <v>0</v>
      </c>
      <c r="M1339" s="83">
        <v>0</v>
      </c>
      <c r="N1339" s="83">
        <f t="shared" si="80"/>
        <v>6670000</v>
      </c>
      <c r="O1339" s="61">
        <v>6670000</v>
      </c>
      <c r="P1339" s="84">
        <f t="shared" si="81"/>
        <v>0</v>
      </c>
      <c r="Q1339" s="84">
        <f t="shared" si="82"/>
        <v>0</v>
      </c>
      <c r="R1339" s="84">
        <f t="shared" si="83"/>
        <v>0</v>
      </c>
      <c r="S1339" s="83"/>
    </row>
    <row r="1340" spans="1:19" ht="12.75" customHeight="1">
      <c r="A1340" s="14">
        <v>1333</v>
      </c>
      <c r="B1340" s="14" t="s">
        <v>7697</v>
      </c>
      <c r="C1340" s="16" t="s">
        <v>7698</v>
      </c>
      <c r="D1340" s="16" t="s">
        <v>74</v>
      </c>
      <c r="E1340" s="14" t="s">
        <v>7681</v>
      </c>
      <c r="F1340" s="14" t="s">
        <v>32</v>
      </c>
      <c r="G1340" s="83">
        <v>20</v>
      </c>
      <c r="H1340" s="83">
        <v>0</v>
      </c>
      <c r="I1340" s="83">
        <v>0</v>
      </c>
      <c r="J1340" s="83">
        <v>5800000</v>
      </c>
      <c r="K1340" s="83">
        <v>0</v>
      </c>
      <c r="L1340" s="83">
        <v>0</v>
      </c>
      <c r="M1340" s="83">
        <v>0</v>
      </c>
      <c r="N1340" s="83">
        <f t="shared" si="80"/>
        <v>5800000</v>
      </c>
      <c r="O1340" s="61">
        <v>5800000</v>
      </c>
      <c r="P1340" s="84">
        <f t="shared" si="81"/>
        <v>0</v>
      </c>
      <c r="Q1340" s="84">
        <f t="shared" si="82"/>
        <v>0</v>
      </c>
      <c r="R1340" s="84">
        <f t="shared" si="83"/>
        <v>0</v>
      </c>
      <c r="S1340" s="83"/>
    </row>
    <row r="1341" spans="1:19" ht="12.75" customHeight="1">
      <c r="A1341" s="14">
        <v>1334</v>
      </c>
      <c r="B1341" s="14" t="s">
        <v>7699</v>
      </c>
      <c r="C1341" s="16" t="s">
        <v>1474</v>
      </c>
      <c r="D1341" s="16" t="s">
        <v>67</v>
      </c>
      <c r="E1341" s="14" t="s">
        <v>7681</v>
      </c>
      <c r="F1341" s="14" t="s">
        <v>32</v>
      </c>
      <c r="G1341" s="83">
        <v>18</v>
      </c>
      <c r="H1341" s="83">
        <v>3</v>
      </c>
      <c r="I1341" s="83">
        <v>0</v>
      </c>
      <c r="J1341" s="83">
        <v>5220000</v>
      </c>
      <c r="K1341" s="83">
        <v>870000</v>
      </c>
      <c r="L1341" s="83">
        <v>0</v>
      </c>
      <c r="M1341" s="83">
        <v>0</v>
      </c>
      <c r="N1341" s="83">
        <f t="shared" si="80"/>
        <v>6090000</v>
      </c>
      <c r="O1341" s="61">
        <v>6090000</v>
      </c>
      <c r="P1341" s="84">
        <f t="shared" si="81"/>
        <v>0</v>
      </c>
      <c r="Q1341" s="84">
        <f t="shared" si="82"/>
        <v>0</v>
      </c>
      <c r="R1341" s="84">
        <f t="shared" si="83"/>
        <v>0</v>
      </c>
      <c r="S1341" s="83"/>
    </row>
    <row r="1342" spans="1:19" ht="12.75" customHeight="1">
      <c r="A1342" s="14">
        <v>1335</v>
      </c>
      <c r="B1342" s="14" t="s">
        <v>7700</v>
      </c>
      <c r="C1342" s="16" t="s">
        <v>7701</v>
      </c>
      <c r="D1342" s="16" t="s">
        <v>192</v>
      </c>
      <c r="E1342" s="14" t="s">
        <v>7681</v>
      </c>
      <c r="F1342" s="14" t="s">
        <v>204</v>
      </c>
      <c r="G1342" s="83">
        <v>25</v>
      </c>
      <c r="H1342" s="83">
        <v>0</v>
      </c>
      <c r="I1342" s="83">
        <v>0</v>
      </c>
      <c r="J1342" s="83">
        <v>7250000</v>
      </c>
      <c r="K1342" s="83">
        <v>0</v>
      </c>
      <c r="L1342" s="83">
        <v>0</v>
      </c>
      <c r="M1342" s="83">
        <f>G1342*290000</f>
        <v>7250000</v>
      </c>
      <c r="N1342" s="83">
        <f t="shared" si="80"/>
        <v>7250000</v>
      </c>
      <c r="O1342" s="61">
        <v>7250000</v>
      </c>
      <c r="P1342" s="84">
        <f t="shared" si="81"/>
        <v>0</v>
      </c>
      <c r="Q1342" s="84">
        <f t="shared" si="82"/>
        <v>0</v>
      </c>
      <c r="R1342" s="84">
        <f t="shared" si="83"/>
        <v>0</v>
      </c>
      <c r="S1342" s="83"/>
    </row>
    <row r="1343" spans="1:19" ht="12.75" customHeight="1">
      <c r="A1343" s="14">
        <v>1336</v>
      </c>
      <c r="B1343" s="14" t="s">
        <v>7702</v>
      </c>
      <c r="C1343" s="16" t="s">
        <v>7703</v>
      </c>
      <c r="D1343" s="16" t="s">
        <v>67</v>
      </c>
      <c r="E1343" s="14" t="s">
        <v>7681</v>
      </c>
      <c r="F1343" s="14" t="s">
        <v>32</v>
      </c>
      <c r="G1343" s="83">
        <v>19</v>
      </c>
      <c r="H1343" s="83">
        <v>0</v>
      </c>
      <c r="I1343" s="83">
        <v>0</v>
      </c>
      <c r="J1343" s="83">
        <v>5510000</v>
      </c>
      <c r="K1343" s="83">
        <v>0</v>
      </c>
      <c r="L1343" s="83">
        <v>0</v>
      </c>
      <c r="M1343" s="83">
        <v>0</v>
      </c>
      <c r="N1343" s="83">
        <f t="shared" si="80"/>
        <v>5510000</v>
      </c>
      <c r="O1343" s="61">
        <v>5510000</v>
      </c>
      <c r="P1343" s="84">
        <f t="shared" si="81"/>
        <v>0</v>
      </c>
      <c r="Q1343" s="84">
        <f t="shared" si="82"/>
        <v>0</v>
      </c>
      <c r="R1343" s="84">
        <f t="shared" si="83"/>
        <v>0</v>
      </c>
      <c r="S1343" s="83"/>
    </row>
    <row r="1344" spans="1:19" ht="12.75" customHeight="1">
      <c r="A1344" s="14">
        <v>1337</v>
      </c>
      <c r="B1344" s="14" t="s">
        <v>7704</v>
      </c>
      <c r="C1344" s="16" t="s">
        <v>2778</v>
      </c>
      <c r="D1344" s="16" t="s">
        <v>192</v>
      </c>
      <c r="E1344" s="14" t="s">
        <v>7681</v>
      </c>
      <c r="F1344" s="14" t="s">
        <v>32</v>
      </c>
      <c r="G1344" s="83">
        <v>20</v>
      </c>
      <c r="H1344" s="83">
        <v>0</v>
      </c>
      <c r="I1344" s="83">
        <v>0</v>
      </c>
      <c r="J1344" s="83">
        <v>5800000</v>
      </c>
      <c r="K1344" s="83">
        <v>0</v>
      </c>
      <c r="L1344" s="83">
        <v>0</v>
      </c>
      <c r="M1344" s="83">
        <v>0</v>
      </c>
      <c r="N1344" s="83">
        <f t="shared" si="80"/>
        <v>5800000</v>
      </c>
      <c r="O1344" s="61">
        <v>5800000</v>
      </c>
      <c r="P1344" s="84">
        <f t="shared" si="81"/>
        <v>0</v>
      </c>
      <c r="Q1344" s="84">
        <f t="shared" si="82"/>
        <v>0</v>
      </c>
      <c r="R1344" s="84">
        <f t="shared" si="83"/>
        <v>0</v>
      </c>
      <c r="S1344" s="83"/>
    </row>
    <row r="1345" spans="1:19" ht="12.75" customHeight="1">
      <c r="A1345" s="14">
        <v>1338</v>
      </c>
      <c r="B1345" s="14" t="s">
        <v>7705</v>
      </c>
      <c r="C1345" s="16" t="s">
        <v>1454</v>
      </c>
      <c r="D1345" s="16" t="s">
        <v>304</v>
      </c>
      <c r="E1345" s="14" t="s">
        <v>7681</v>
      </c>
      <c r="F1345" s="14" t="s">
        <v>32</v>
      </c>
      <c r="G1345" s="83">
        <v>20</v>
      </c>
      <c r="H1345" s="83">
        <v>0</v>
      </c>
      <c r="I1345" s="83">
        <v>0</v>
      </c>
      <c r="J1345" s="83">
        <v>5800000</v>
      </c>
      <c r="K1345" s="83">
        <v>0</v>
      </c>
      <c r="L1345" s="83">
        <v>0</v>
      </c>
      <c r="M1345" s="83">
        <v>0</v>
      </c>
      <c r="N1345" s="83">
        <f t="shared" si="80"/>
        <v>5800000</v>
      </c>
      <c r="O1345" s="61">
        <v>5800000</v>
      </c>
      <c r="P1345" s="84">
        <f t="shared" si="81"/>
        <v>0</v>
      </c>
      <c r="Q1345" s="84">
        <f t="shared" si="82"/>
        <v>0</v>
      </c>
      <c r="R1345" s="84">
        <f t="shared" si="83"/>
        <v>0</v>
      </c>
      <c r="S1345" s="83"/>
    </row>
    <row r="1346" spans="1:19" ht="12.75" customHeight="1">
      <c r="A1346" s="14">
        <v>1339</v>
      </c>
      <c r="B1346" s="14" t="s">
        <v>7706</v>
      </c>
      <c r="C1346" s="16" t="s">
        <v>2440</v>
      </c>
      <c r="D1346" s="16" t="s">
        <v>6913</v>
      </c>
      <c r="E1346" s="14" t="s">
        <v>7681</v>
      </c>
      <c r="F1346" s="14" t="s">
        <v>32</v>
      </c>
      <c r="G1346" s="83">
        <v>22</v>
      </c>
      <c r="H1346" s="83">
        <v>0</v>
      </c>
      <c r="I1346" s="83">
        <v>0</v>
      </c>
      <c r="J1346" s="83">
        <v>6380000</v>
      </c>
      <c r="K1346" s="83">
        <v>0</v>
      </c>
      <c r="L1346" s="83">
        <v>0</v>
      </c>
      <c r="M1346" s="83">
        <v>0</v>
      </c>
      <c r="N1346" s="83">
        <f t="shared" si="80"/>
        <v>6380000</v>
      </c>
      <c r="O1346" s="61">
        <v>6380000</v>
      </c>
      <c r="P1346" s="84">
        <f t="shared" si="81"/>
        <v>0</v>
      </c>
      <c r="Q1346" s="84">
        <f t="shared" si="82"/>
        <v>0</v>
      </c>
      <c r="R1346" s="84">
        <f t="shared" si="83"/>
        <v>0</v>
      </c>
      <c r="S1346" s="83"/>
    </row>
    <row r="1347" spans="1:19" ht="12.75" customHeight="1">
      <c r="A1347" s="14">
        <v>1340</v>
      </c>
      <c r="B1347" s="14" t="s">
        <v>7707</v>
      </c>
      <c r="C1347" s="16" t="s">
        <v>4190</v>
      </c>
      <c r="D1347" s="16" t="s">
        <v>256</v>
      </c>
      <c r="E1347" s="14" t="s">
        <v>7681</v>
      </c>
      <c r="F1347" s="14" t="s">
        <v>32</v>
      </c>
      <c r="G1347" s="83">
        <v>20</v>
      </c>
      <c r="H1347" s="83">
        <v>0</v>
      </c>
      <c r="I1347" s="83">
        <v>0</v>
      </c>
      <c r="J1347" s="83">
        <v>5800000</v>
      </c>
      <c r="K1347" s="83">
        <v>0</v>
      </c>
      <c r="L1347" s="83">
        <v>0</v>
      </c>
      <c r="M1347" s="83">
        <v>0</v>
      </c>
      <c r="N1347" s="83">
        <f t="shared" si="80"/>
        <v>5800000</v>
      </c>
      <c r="O1347" s="61">
        <v>5800000</v>
      </c>
      <c r="P1347" s="84">
        <f t="shared" si="81"/>
        <v>0</v>
      </c>
      <c r="Q1347" s="84">
        <f t="shared" si="82"/>
        <v>0</v>
      </c>
      <c r="R1347" s="84">
        <f t="shared" si="83"/>
        <v>0</v>
      </c>
      <c r="S1347" s="83"/>
    </row>
    <row r="1348" spans="1:19">
      <c r="A1348" s="14">
        <v>1341</v>
      </c>
      <c r="B1348" s="14" t="s">
        <v>7708</v>
      </c>
      <c r="C1348" s="16" t="s">
        <v>220</v>
      </c>
      <c r="D1348" s="16" t="s">
        <v>2149</v>
      </c>
      <c r="E1348" s="14" t="s">
        <v>7681</v>
      </c>
      <c r="F1348" s="14" t="s">
        <v>32</v>
      </c>
      <c r="G1348" s="83">
        <v>19</v>
      </c>
      <c r="H1348" s="83">
        <v>0</v>
      </c>
      <c r="I1348" s="83">
        <v>0</v>
      </c>
      <c r="J1348" s="83">
        <v>5510000</v>
      </c>
      <c r="K1348" s="83">
        <v>0</v>
      </c>
      <c r="L1348" s="83">
        <v>0</v>
      </c>
      <c r="M1348" s="83">
        <v>0</v>
      </c>
      <c r="N1348" s="83">
        <f t="shared" si="80"/>
        <v>5510000</v>
      </c>
      <c r="O1348" s="61">
        <v>0</v>
      </c>
      <c r="P1348" s="84">
        <f t="shared" si="81"/>
        <v>5510000</v>
      </c>
      <c r="Q1348" s="84">
        <f t="shared" si="82"/>
        <v>0</v>
      </c>
      <c r="R1348" s="84">
        <f t="shared" si="83"/>
        <v>5510000</v>
      </c>
      <c r="S1348" s="83"/>
    </row>
    <row r="1349" spans="1:19" ht="12.75" customHeight="1">
      <c r="A1349" s="14">
        <v>1342</v>
      </c>
      <c r="B1349" s="14" t="s">
        <v>7709</v>
      </c>
      <c r="C1349" s="16" t="s">
        <v>7710</v>
      </c>
      <c r="D1349" s="16" t="s">
        <v>4526</v>
      </c>
      <c r="E1349" s="14" t="s">
        <v>7681</v>
      </c>
      <c r="F1349" s="14" t="s">
        <v>64</v>
      </c>
      <c r="G1349" s="83">
        <v>20</v>
      </c>
      <c r="H1349" s="83">
        <v>0</v>
      </c>
      <c r="I1349" s="83">
        <v>0</v>
      </c>
      <c r="J1349" s="83">
        <v>5800000</v>
      </c>
      <c r="K1349" s="83">
        <v>0</v>
      </c>
      <c r="L1349" s="83">
        <v>0</v>
      </c>
      <c r="M1349" s="83">
        <f>G1349*290000*0.7</f>
        <v>4059999.9999999995</v>
      </c>
      <c r="N1349" s="83">
        <f t="shared" si="80"/>
        <v>5800000</v>
      </c>
      <c r="O1349" s="61">
        <v>5800000</v>
      </c>
      <c r="P1349" s="84">
        <f t="shared" si="81"/>
        <v>0</v>
      </c>
      <c r="Q1349" s="84">
        <f t="shared" si="82"/>
        <v>0</v>
      </c>
      <c r="R1349" s="84">
        <f t="shared" si="83"/>
        <v>0</v>
      </c>
      <c r="S1349" s="83"/>
    </row>
    <row r="1350" spans="1:19" ht="12.75" customHeight="1">
      <c r="A1350" s="14">
        <v>1343</v>
      </c>
      <c r="B1350" s="14" t="s">
        <v>7711</v>
      </c>
      <c r="C1350" s="16" t="s">
        <v>7712</v>
      </c>
      <c r="D1350" s="16" t="s">
        <v>262</v>
      </c>
      <c r="E1350" s="14" t="s">
        <v>7681</v>
      </c>
      <c r="F1350" s="14" t="s">
        <v>32</v>
      </c>
      <c r="G1350" s="83">
        <v>20</v>
      </c>
      <c r="H1350" s="83">
        <v>0</v>
      </c>
      <c r="I1350" s="83">
        <v>0</v>
      </c>
      <c r="J1350" s="83">
        <v>5800000</v>
      </c>
      <c r="K1350" s="83">
        <v>0</v>
      </c>
      <c r="L1350" s="83">
        <v>0</v>
      </c>
      <c r="M1350" s="83">
        <v>0</v>
      </c>
      <c r="N1350" s="83">
        <f t="shared" si="80"/>
        <v>5800000</v>
      </c>
      <c r="O1350" s="61">
        <v>5800000</v>
      </c>
      <c r="P1350" s="84">
        <f t="shared" si="81"/>
        <v>0</v>
      </c>
      <c r="Q1350" s="84">
        <f t="shared" si="82"/>
        <v>0</v>
      </c>
      <c r="R1350" s="84">
        <f t="shared" si="83"/>
        <v>0</v>
      </c>
      <c r="S1350" s="83"/>
    </row>
    <row r="1351" spans="1:19" ht="12.75" customHeight="1">
      <c r="A1351" s="14">
        <v>1344</v>
      </c>
      <c r="B1351" s="14" t="s">
        <v>7713</v>
      </c>
      <c r="C1351" s="16" t="s">
        <v>4880</v>
      </c>
      <c r="D1351" s="16" t="s">
        <v>192</v>
      </c>
      <c r="E1351" s="14" t="s">
        <v>7681</v>
      </c>
      <c r="F1351" s="14" t="s">
        <v>32</v>
      </c>
      <c r="G1351" s="83">
        <v>20</v>
      </c>
      <c r="H1351" s="83">
        <v>0</v>
      </c>
      <c r="I1351" s="83">
        <v>0</v>
      </c>
      <c r="J1351" s="83">
        <v>5800000</v>
      </c>
      <c r="K1351" s="83">
        <v>0</v>
      </c>
      <c r="L1351" s="83">
        <v>0</v>
      </c>
      <c r="M1351" s="83">
        <v>0</v>
      </c>
      <c r="N1351" s="83">
        <f t="shared" si="80"/>
        <v>5800000</v>
      </c>
      <c r="O1351" s="61">
        <v>5800000</v>
      </c>
      <c r="P1351" s="84">
        <f t="shared" si="81"/>
        <v>0</v>
      </c>
      <c r="Q1351" s="84">
        <f t="shared" si="82"/>
        <v>0</v>
      </c>
      <c r="R1351" s="84">
        <f t="shared" si="83"/>
        <v>0</v>
      </c>
      <c r="S1351" s="83"/>
    </row>
    <row r="1352" spans="1:19" ht="12.75" customHeight="1">
      <c r="A1352" s="14">
        <v>1345</v>
      </c>
      <c r="B1352" s="14" t="s">
        <v>7714</v>
      </c>
      <c r="C1352" s="16" t="s">
        <v>7715</v>
      </c>
      <c r="D1352" s="16" t="s">
        <v>84</v>
      </c>
      <c r="E1352" s="14" t="s">
        <v>7681</v>
      </c>
      <c r="F1352" s="14" t="s">
        <v>32</v>
      </c>
      <c r="G1352" s="83">
        <v>20</v>
      </c>
      <c r="H1352" s="83">
        <v>0</v>
      </c>
      <c r="I1352" s="83">
        <v>0</v>
      </c>
      <c r="J1352" s="83">
        <v>5800000</v>
      </c>
      <c r="K1352" s="83">
        <v>0</v>
      </c>
      <c r="L1352" s="83">
        <v>0</v>
      </c>
      <c r="M1352" s="83">
        <v>0</v>
      </c>
      <c r="N1352" s="83">
        <f t="shared" si="80"/>
        <v>5800000</v>
      </c>
      <c r="O1352" s="61">
        <v>5800000</v>
      </c>
      <c r="P1352" s="84">
        <f t="shared" si="81"/>
        <v>0</v>
      </c>
      <c r="Q1352" s="84">
        <f t="shared" si="82"/>
        <v>0</v>
      </c>
      <c r="R1352" s="84">
        <f t="shared" si="83"/>
        <v>0</v>
      </c>
      <c r="S1352" s="83"/>
    </row>
    <row r="1353" spans="1:19" ht="12.75" customHeight="1">
      <c r="A1353" s="14">
        <v>1346</v>
      </c>
      <c r="B1353" s="14" t="s">
        <v>7716</v>
      </c>
      <c r="C1353" s="16" t="s">
        <v>4392</v>
      </c>
      <c r="D1353" s="16" t="s">
        <v>436</v>
      </c>
      <c r="E1353" s="14" t="s">
        <v>7681</v>
      </c>
      <c r="F1353" s="14" t="s">
        <v>32</v>
      </c>
      <c r="G1353" s="83">
        <v>20</v>
      </c>
      <c r="H1353" s="83">
        <v>0</v>
      </c>
      <c r="I1353" s="83">
        <v>0</v>
      </c>
      <c r="J1353" s="83">
        <v>5800000</v>
      </c>
      <c r="K1353" s="83">
        <v>0</v>
      </c>
      <c r="L1353" s="83">
        <v>0</v>
      </c>
      <c r="M1353" s="83">
        <v>0</v>
      </c>
      <c r="N1353" s="83">
        <f t="shared" ref="N1353:N1416" si="84">J1353+K1353+L1353</f>
        <v>5800000</v>
      </c>
      <c r="O1353" s="61">
        <v>5800000</v>
      </c>
      <c r="P1353" s="84">
        <f t="shared" ref="P1353:P1416" si="85">N1353-O1353</f>
        <v>0</v>
      </c>
      <c r="Q1353" s="84">
        <f t="shared" ref="Q1353:Q1416" si="86">IF(N1353-O1353&lt;0,O1353-N1353,0)</f>
        <v>0</v>
      </c>
      <c r="R1353" s="84">
        <f t="shared" ref="R1353:R1416" si="87">IF(N1353-O1353&gt;0,N1353-O1353,0)</f>
        <v>0</v>
      </c>
      <c r="S1353" s="83"/>
    </row>
    <row r="1354" spans="1:19" ht="12.75" customHeight="1">
      <c r="A1354" s="14">
        <v>1347</v>
      </c>
      <c r="B1354" s="14" t="s">
        <v>7717</v>
      </c>
      <c r="C1354" s="16" t="s">
        <v>95</v>
      </c>
      <c r="D1354" s="16" t="s">
        <v>84</v>
      </c>
      <c r="E1354" s="14" t="s">
        <v>7681</v>
      </c>
      <c r="F1354" s="14" t="s">
        <v>32</v>
      </c>
      <c r="G1354" s="83">
        <v>22</v>
      </c>
      <c r="H1354" s="83">
        <v>0</v>
      </c>
      <c r="I1354" s="83">
        <v>0</v>
      </c>
      <c r="J1354" s="83">
        <v>6380000</v>
      </c>
      <c r="K1354" s="83">
        <v>0</v>
      </c>
      <c r="L1354" s="83">
        <v>0</v>
      </c>
      <c r="M1354" s="83">
        <v>0</v>
      </c>
      <c r="N1354" s="83">
        <f t="shared" si="84"/>
        <v>6380000</v>
      </c>
      <c r="O1354" s="61">
        <v>6380000</v>
      </c>
      <c r="P1354" s="84">
        <f t="shared" si="85"/>
        <v>0</v>
      </c>
      <c r="Q1354" s="84">
        <f t="shared" si="86"/>
        <v>0</v>
      </c>
      <c r="R1354" s="84">
        <f t="shared" si="87"/>
        <v>0</v>
      </c>
      <c r="S1354" s="83"/>
    </row>
    <row r="1355" spans="1:19" ht="12.75" customHeight="1">
      <c r="A1355" s="14">
        <v>1348</v>
      </c>
      <c r="B1355" s="14" t="s">
        <v>7718</v>
      </c>
      <c r="C1355" s="16" t="s">
        <v>7719</v>
      </c>
      <c r="D1355" s="16" t="s">
        <v>304</v>
      </c>
      <c r="E1355" s="14" t="s">
        <v>7681</v>
      </c>
      <c r="F1355" s="14" t="s">
        <v>32</v>
      </c>
      <c r="G1355" s="83">
        <v>20</v>
      </c>
      <c r="H1355" s="83">
        <v>0</v>
      </c>
      <c r="I1355" s="83">
        <v>0</v>
      </c>
      <c r="J1355" s="83">
        <v>5800000</v>
      </c>
      <c r="K1355" s="83">
        <v>0</v>
      </c>
      <c r="L1355" s="83">
        <v>0</v>
      </c>
      <c r="M1355" s="83">
        <v>0</v>
      </c>
      <c r="N1355" s="83">
        <f t="shared" si="84"/>
        <v>5800000</v>
      </c>
      <c r="O1355" s="61">
        <v>5800000</v>
      </c>
      <c r="P1355" s="84">
        <f t="shared" si="85"/>
        <v>0</v>
      </c>
      <c r="Q1355" s="84">
        <f t="shared" si="86"/>
        <v>0</v>
      </c>
      <c r="R1355" s="84">
        <f t="shared" si="87"/>
        <v>0</v>
      </c>
      <c r="S1355" s="83"/>
    </row>
    <row r="1356" spans="1:19" ht="12.75" customHeight="1">
      <c r="A1356" s="14">
        <v>1349</v>
      </c>
      <c r="B1356" s="14" t="s">
        <v>7720</v>
      </c>
      <c r="C1356" s="16" t="s">
        <v>236</v>
      </c>
      <c r="D1356" s="16" t="s">
        <v>142</v>
      </c>
      <c r="E1356" s="14" t="s">
        <v>7681</v>
      </c>
      <c r="F1356" s="14" t="s">
        <v>32</v>
      </c>
      <c r="G1356" s="83">
        <v>24</v>
      </c>
      <c r="H1356" s="83">
        <v>0</v>
      </c>
      <c r="I1356" s="83">
        <v>0</v>
      </c>
      <c r="J1356" s="83">
        <v>6960000</v>
      </c>
      <c r="K1356" s="83">
        <v>0</v>
      </c>
      <c r="L1356" s="83">
        <v>0</v>
      </c>
      <c r="M1356" s="83">
        <v>0</v>
      </c>
      <c r="N1356" s="83">
        <f t="shared" si="84"/>
        <v>6960000</v>
      </c>
      <c r="O1356" s="61">
        <v>6960000</v>
      </c>
      <c r="P1356" s="84">
        <f t="shared" si="85"/>
        <v>0</v>
      </c>
      <c r="Q1356" s="84">
        <f t="shared" si="86"/>
        <v>0</v>
      </c>
      <c r="R1356" s="84">
        <f t="shared" si="87"/>
        <v>0</v>
      </c>
      <c r="S1356" s="83"/>
    </row>
    <row r="1357" spans="1:19" ht="12.75" customHeight="1">
      <c r="A1357" s="14">
        <v>1350</v>
      </c>
      <c r="B1357" s="14" t="s">
        <v>7721</v>
      </c>
      <c r="C1357" s="16" t="s">
        <v>7722</v>
      </c>
      <c r="D1357" s="16" t="s">
        <v>829</v>
      </c>
      <c r="E1357" s="14" t="s">
        <v>7681</v>
      </c>
      <c r="F1357" s="14" t="s">
        <v>32</v>
      </c>
      <c r="G1357" s="83">
        <v>20</v>
      </c>
      <c r="H1357" s="83">
        <v>0</v>
      </c>
      <c r="I1357" s="83">
        <v>0</v>
      </c>
      <c r="J1357" s="83">
        <v>5800000</v>
      </c>
      <c r="K1357" s="83">
        <v>0</v>
      </c>
      <c r="L1357" s="83">
        <v>0</v>
      </c>
      <c r="M1357" s="83">
        <v>0</v>
      </c>
      <c r="N1357" s="83">
        <f t="shared" si="84"/>
        <v>5800000</v>
      </c>
      <c r="O1357" s="61">
        <v>5800000</v>
      </c>
      <c r="P1357" s="84">
        <f t="shared" si="85"/>
        <v>0</v>
      </c>
      <c r="Q1357" s="84">
        <f t="shared" si="86"/>
        <v>0</v>
      </c>
      <c r="R1357" s="84">
        <f t="shared" si="87"/>
        <v>0</v>
      </c>
      <c r="S1357" s="83"/>
    </row>
    <row r="1358" spans="1:19" ht="12.75" customHeight="1">
      <c r="A1358" s="14">
        <v>1351</v>
      </c>
      <c r="B1358" s="14" t="s">
        <v>7723</v>
      </c>
      <c r="C1358" s="16" t="s">
        <v>7724</v>
      </c>
      <c r="D1358" s="16" t="s">
        <v>945</v>
      </c>
      <c r="E1358" s="14" t="s">
        <v>7681</v>
      </c>
      <c r="F1358" s="14" t="s">
        <v>32</v>
      </c>
      <c r="G1358" s="83">
        <v>22</v>
      </c>
      <c r="H1358" s="83">
        <v>0</v>
      </c>
      <c r="I1358" s="83">
        <v>0</v>
      </c>
      <c r="J1358" s="83">
        <v>6380000</v>
      </c>
      <c r="K1358" s="83">
        <v>0</v>
      </c>
      <c r="L1358" s="83">
        <v>0</v>
      </c>
      <c r="M1358" s="83">
        <v>0</v>
      </c>
      <c r="N1358" s="83">
        <f t="shared" si="84"/>
        <v>6380000</v>
      </c>
      <c r="O1358" s="61">
        <v>6380000</v>
      </c>
      <c r="P1358" s="84">
        <f t="shared" si="85"/>
        <v>0</v>
      </c>
      <c r="Q1358" s="84">
        <f t="shared" si="86"/>
        <v>0</v>
      </c>
      <c r="R1358" s="84">
        <f t="shared" si="87"/>
        <v>0</v>
      </c>
      <c r="S1358" s="83"/>
    </row>
    <row r="1359" spans="1:19" ht="12.75" customHeight="1">
      <c r="A1359" s="14">
        <v>1352</v>
      </c>
      <c r="B1359" s="14" t="s">
        <v>7725</v>
      </c>
      <c r="C1359" s="16" t="s">
        <v>2216</v>
      </c>
      <c r="D1359" s="16" t="s">
        <v>512</v>
      </c>
      <c r="E1359" s="14" t="s">
        <v>7681</v>
      </c>
      <c r="F1359" s="14" t="s">
        <v>32</v>
      </c>
      <c r="G1359" s="83">
        <v>18</v>
      </c>
      <c r="H1359" s="83">
        <v>0</v>
      </c>
      <c r="I1359" s="83">
        <v>0</v>
      </c>
      <c r="J1359" s="83">
        <v>5220000</v>
      </c>
      <c r="K1359" s="83">
        <v>0</v>
      </c>
      <c r="L1359" s="83">
        <v>0</v>
      </c>
      <c r="M1359" s="83">
        <v>0</v>
      </c>
      <c r="N1359" s="83">
        <f t="shared" si="84"/>
        <v>5220000</v>
      </c>
      <c r="O1359" s="61">
        <v>5220000</v>
      </c>
      <c r="P1359" s="84">
        <f t="shared" si="85"/>
        <v>0</v>
      </c>
      <c r="Q1359" s="84">
        <f t="shared" si="86"/>
        <v>0</v>
      </c>
      <c r="R1359" s="84">
        <f t="shared" si="87"/>
        <v>0</v>
      </c>
      <c r="S1359" s="83"/>
    </row>
    <row r="1360" spans="1:19" ht="12.75" customHeight="1">
      <c r="A1360" s="14">
        <v>1353</v>
      </c>
      <c r="B1360" s="14" t="s">
        <v>7726</v>
      </c>
      <c r="C1360" s="16" t="s">
        <v>4717</v>
      </c>
      <c r="D1360" s="16" t="s">
        <v>36</v>
      </c>
      <c r="E1360" s="14" t="s">
        <v>7681</v>
      </c>
      <c r="F1360" s="14" t="s">
        <v>32</v>
      </c>
      <c r="G1360" s="83">
        <v>20</v>
      </c>
      <c r="H1360" s="83">
        <v>0</v>
      </c>
      <c r="I1360" s="83">
        <v>0</v>
      </c>
      <c r="J1360" s="83">
        <v>5800000</v>
      </c>
      <c r="K1360" s="83">
        <v>0</v>
      </c>
      <c r="L1360" s="83">
        <v>0</v>
      </c>
      <c r="M1360" s="83">
        <v>0</v>
      </c>
      <c r="N1360" s="83">
        <f t="shared" si="84"/>
        <v>5800000</v>
      </c>
      <c r="O1360" s="61">
        <v>5800000</v>
      </c>
      <c r="P1360" s="84">
        <f t="shared" si="85"/>
        <v>0</v>
      </c>
      <c r="Q1360" s="84">
        <f t="shared" si="86"/>
        <v>0</v>
      </c>
      <c r="R1360" s="84">
        <f t="shared" si="87"/>
        <v>0</v>
      </c>
      <c r="S1360" s="83"/>
    </row>
    <row r="1361" spans="1:19" ht="12.75" customHeight="1">
      <c r="A1361" s="14">
        <v>1354</v>
      </c>
      <c r="B1361" s="14" t="s">
        <v>7727</v>
      </c>
      <c r="C1361" s="16" t="s">
        <v>7728</v>
      </c>
      <c r="D1361" s="16" t="s">
        <v>423</v>
      </c>
      <c r="E1361" s="14" t="s">
        <v>7681</v>
      </c>
      <c r="F1361" s="14" t="s">
        <v>64</v>
      </c>
      <c r="G1361" s="83">
        <v>18</v>
      </c>
      <c r="H1361" s="83">
        <v>0</v>
      </c>
      <c r="I1361" s="83">
        <v>0</v>
      </c>
      <c r="J1361" s="83">
        <v>5220000</v>
      </c>
      <c r="K1361" s="83">
        <v>0</v>
      </c>
      <c r="L1361" s="83">
        <v>0</v>
      </c>
      <c r="M1361" s="83">
        <f>G1361*290000*0.7</f>
        <v>3654000</v>
      </c>
      <c r="N1361" s="83">
        <f t="shared" si="84"/>
        <v>5220000</v>
      </c>
      <c r="O1361" s="61">
        <v>5220000</v>
      </c>
      <c r="P1361" s="84">
        <f t="shared" si="85"/>
        <v>0</v>
      </c>
      <c r="Q1361" s="84">
        <f t="shared" si="86"/>
        <v>0</v>
      </c>
      <c r="R1361" s="84">
        <f t="shared" si="87"/>
        <v>0</v>
      </c>
      <c r="S1361" s="83"/>
    </row>
    <row r="1362" spans="1:19" ht="12.75" customHeight="1">
      <c r="A1362" s="14">
        <v>1355</v>
      </c>
      <c r="B1362" s="14" t="s">
        <v>7729</v>
      </c>
      <c r="C1362" s="16" t="s">
        <v>4087</v>
      </c>
      <c r="D1362" s="16" t="s">
        <v>252</v>
      </c>
      <c r="E1362" s="14" t="s">
        <v>7681</v>
      </c>
      <c r="F1362" s="14" t="s">
        <v>32</v>
      </c>
      <c r="G1362" s="83">
        <v>19</v>
      </c>
      <c r="H1362" s="83">
        <v>0</v>
      </c>
      <c r="I1362" s="83">
        <v>0</v>
      </c>
      <c r="J1362" s="83">
        <v>5510000</v>
      </c>
      <c r="K1362" s="83">
        <v>0</v>
      </c>
      <c r="L1362" s="83">
        <v>0</v>
      </c>
      <c r="M1362" s="83">
        <v>0</v>
      </c>
      <c r="N1362" s="83">
        <f t="shared" si="84"/>
        <v>5510000</v>
      </c>
      <c r="O1362" s="61">
        <v>5510000</v>
      </c>
      <c r="P1362" s="84">
        <f t="shared" si="85"/>
        <v>0</v>
      </c>
      <c r="Q1362" s="84">
        <f t="shared" si="86"/>
        <v>0</v>
      </c>
      <c r="R1362" s="84">
        <f t="shared" si="87"/>
        <v>0</v>
      </c>
      <c r="S1362" s="83"/>
    </row>
    <row r="1363" spans="1:19" ht="12.75" customHeight="1">
      <c r="A1363" s="14">
        <v>1356</v>
      </c>
      <c r="B1363" s="14" t="s">
        <v>7730</v>
      </c>
      <c r="C1363" s="16" t="s">
        <v>95</v>
      </c>
      <c r="D1363" s="16" t="s">
        <v>170</v>
      </c>
      <c r="E1363" s="14" t="s">
        <v>7681</v>
      </c>
      <c r="F1363" s="14" t="s">
        <v>32</v>
      </c>
      <c r="G1363" s="83">
        <v>22</v>
      </c>
      <c r="H1363" s="83">
        <v>0</v>
      </c>
      <c r="I1363" s="83">
        <v>0</v>
      </c>
      <c r="J1363" s="83">
        <v>6380000</v>
      </c>
      <c r="K1363" s="83">
        <v>0</v>
      </c>
      <c r="L1363" s="83">
        <v>0</v>
      </c>
      <c r="M1363" s="83">
        <v>0</v>
      </c>
      <c r="N1363" s="83">
        <f t="shared" si="84"/>
        <v>6380000</v>
      </c>
      <c r="O1363" s="61">
        <v>6380000</v>
      </c>
      <c r="P1363" s="84">
        <f t="shared" si="85"/>
        <v>0</v>
      </c>
      <c r="Q1363" s="84">
        <f t="shared" si="86"/>
        <v>0</v>
      </c>
      <c r="R1363" s="84">
        <f t="shared" si="87"/>
        <v>0</v>
      </c>
      <c r="S1363" s="83"/>
    </row>
    <row r="1364" spans="1:19" ht="12.75" customHeight="1">
      <c r="A1364" s="14">
        <v>1357</v>
      </c>
      <c r="B1364" s="14" t="s">
        <v>7731</v>
      </c>
      <c r="C1364" s="16" t="s">
        <v>191</v>
      </c>
      <c r="D1364" s="16" t="s">
        <v>170</v>
      </c>
      <c r="E1364" s="14" t="s">
        <v>7681</v>
      </c>
      <c r="F1364" s="14" t="s">
        <v>32</v>
      </c>
      <c r="G1364" s="83">
        <v>18</v>
      </c>
      <c r="H1364" s="83">
        <v>0</v>
      </c>
      <c r="I1364" s="83">
        <v>0</v>
      </c>
      <c r="J1364" s="83">
        <v>5220000</v>
      </c>
      <c r="K1364" s="83">
        <v>0</v>
      </c>
      <c r="L1364" s="83">
        <v>0</v>
      </c>
      <c r="M1364" s="83">
        <v>0</v>
      </c>
      <c r="N1364" s="83">
        <f t="shared" si="84"/>
        <v>5220000</v>
      </c>
      <c r="O1364" s="61">
        <v>5220000</v>
      </c>
      <c r="P1364" s="84">
        <f t="shared" si="85"/>
        <v>0</v>
      </c>
      <c r="Q1364" s="84">
        <f t="shared" si="86"/>
        <v>0</v>
      </c>
      <c r="R1364" s="84">
        <f t="shared" si="87"/>
        <v>0</v>
      </c>
      <c r="S1364" s="83"/>
    </row>
    <row r="1365" spans="1:19">
      <c r="A1365" s="14">
        <v>1358</v>
      </c>
      <c r="B1365" s="14" t="s">
        <v>7732</v>
      </c>
      <c r="C1365" s="16" t="s">
        <v>7733</v>
      </c>
      <c r="D1365" s="16" t="s">
        <v>244</v>
      </c>
      <c r="E1365" s="14" t="s">
        <v>7681</v>
      </c>
      <c r="F1365" s="14" t="s">
        <v>32</v>
      </c>
      <c r="G1365" s="83">
        <v>23</v>
      </c>
      <c r="H1365" s="83">
        <v>0</v>
      </c>
      <c r="I1365" s="83">
        <v>0</v>
      </c>
      <c r="J1365" s="83">
        <v>6670000</v>
      </c>
      <c r="K1365" s="83">
        <v>0</v>
      </c>
      <c r="L1365" s="83">
        <v>0</v>
      </c>
      <c r="M1365" s="83">
        <v>0</v>
      </c>
      <c r="N1365" s="83">
        <f t="shared" si="84"/>
        <v>6670000</v>
      </c>
      <c r="O1365" s="61">
        <v>0</v>
      </c>
      <c r="P1365" s="84">
        <f t="shared" si="85"/>
        <v>6670000</v>
      </c>
      <c r="Q1365" s="84">
        <f t="shared" si="86"/>
        <v>0</v>
      </c>
      <c r="R1365" s="84">
        <f t="shared" si="87"/>
        <v>6670000</v>
      </c>
      <c r="S1365" s="83"/>
    </row>
    <row r="1366" spans="1:19" ht="12.75" customHeight="1">
      <c r="A1366" s="14">
        <v>1359</v>
      </c>
      <c r="B1366" s="14" t="s">
        <v>7734</v>
      </c>
      <c r="C1366" s="16" t="s">
        <v>4574</v>
      </c>
      <c r="D1366" s="16" t="s">
        <v>436</v>
      </c>
      <c r="E1366" s="14" t="s">
        <v>7681</v>
      </c>
      <c r="F1366" s="14" t="s">
        <v>32</v>
      </c>
      <c r="G1366" s="83">
        <v>18</v>
      </c>
      <c r="H1366" s="83">
        <v>0</v>
      </c>
      <c r="I1366" s="83">
        <v>0</v>
      </c>
      <c r="J1366" s="83">
        <v>5220000</v>
      </c>
      <c r="K1366" s="83">
        <v>0</v>
      </c>
      <c r="L1366" s="83">
        <v>0</v>
      </c>
      <c r="M1366" s="83">
        <v>0</v>
      </c>
      <c r="N1366" s="83">
        <f t="shared" si="84"/>
        <v>5220000</v>
      </c>
      <c r="O1366" s="61">
        <v>5220000</v>
      </c>
      <c r="P1366" s="84">
        <f t="shared" si="85"/>
        <v>0</v>
      </c>
      <c r="Q1366" s="84">
        <f t="shared" si="86"/>
        <v>0</v>
      </c>
      <c r="R1366" s="84">
        <f t="shared" si="87"/>
        <v>0</v>
      </c>
      <c r="S1366" s="83"/>
    </row>
    <row r="1367" spans="1:19" ht="12.75" customHeight="1">
      <c r="A1367" s="14">
        <v>1360</v>
      </c>
      <c r="B1367" s="14" t="s">
        <v>7735</v>
      </c>
      <c r="C1367" s="16" t="s">
        <v>3751</v>
      </c>
      <c r="D1367" s="16" t="s">
        <v>541</v>
      </c>
      <c r="E1367" s="14" t="s">
        <v>7681</v>
      </c>
      <c r="F1367" s="14" t="s">
        <v>32</v>
      </c>
      <c r="G1367" s="83">
        <v>18</v>
      </c>
      <c r="H1367" s="83">
        <v>0</v>
      </c>
      <c r="I1367" s="83">
        <v>0</v>
      </c>
      <c r="J1367" s="83">
        <v>5220000</v>
      </c>
      <c r="K1367" s="83">
        <v>0</v>
      </c>
      <c r="L1367" s="83">
        <v>0</v>
      </c>
      <c r="M1367" s="83">
        <v>0</v>
      </c>
      <c r="N1367" s="83">
        <f t="shared" si="84"/>
        <v>5220000</v>
      </c>
      <c r="O1367" s="61">
        <v>5220000</v>
      </c>
      <c r="P1367" s="84">
        <f t="shared" si="85"/>
        <v>0</v>
      </c>
      <c r="Q1367" s="84">
        <f t="shared" si="86"/>
        <v>0</v>
      </c>
      <c r="R1367" s="84">
        <f t="shared" si="87"/>
        <v>0</v>
      </c>
      <c r="S1367" s="83"/>
    </row>
    <row r="1368" spans="1:19" ht="12.75" customHeight="1">
      <c r="A1368" s="14">
        <v>1361</v>
      </c>
      <c r="B1368" s="14" t="s">
        <v>7736</v>
      </c>
      <c r="C1368" s="16" t="s">
        <v>833</v>
      </c>
      <c r="D1368" s="16" t="s">
        <v>4535</v>
      </c>
      <c r="E1368" s="14" t="s">
        <v>7681</v>
      </c>
      <c r="F1368" s="14" t="s">
        <v>32</v>
      </c>
      <c r="G1368" s="83">
        <v>18</v>
      </c>
      <c r="H1368" s="83">
        <v>0</v>
      </c>
      <c r="I1368" s="83">
        <v>0</v>
      </c>
      <c r="J1368" s="83">
        <v>5220000</v>
      </c>
      <c r="K1368" s="83">
        <v>0</v>
      </c>
      <c r="L1368" s="83">
        <v>0</v>
      </c>
      <c r="M1368" s="83">
        <v>0</v>
      </c>
      <c r="N1368" s="83">
        <f t="shared" si="84"/>
        <v>5220000</v>
      </c>
      <c r="O1368" s="61">
        <v>5220000</v>
      </c>
      <c r="P1368" s="84">
        <f t="shared" si="85"/>
        <v>0</v>
      </c>
      <c r="Q1368" s="84">
        <f t="shared" si="86"/>
        <v>0</v>
      </c>
      <c r="R1368" s="84">
        <f t="shared" si="87"/>
        <v>0</v>
      </c>
      <c r="S1368" s="83"/>
    </row>
    <row r="1369" spans="1:19" ht="12.75" customHeight="1">
      <c r="A1369" s="14">
        <v>1362</v>
      </c>
      <c r="B1369" s="14" t="s">
        <v>7737</v>
      </c>
      <c r="C1369" s="16" t="s">
        <v>7738</v>
      </c>
      <c r="D1369" s="16" t="s">
        <v>67</v>
      </c>
      <c r="E1369" s="14" t="s">
        <v>7681</v>
      </c>
      <c r="F1369" s="14" t="s">
        <v>32</v>
      </c>
      <c r="G1369" s="83">
        <v>20</v>
      </c>
      <c r="H1369" s="83">
        <v>3</v>
      </c>
      <c r="I1369" s="83">
        <v>0</v>
      </c>
      <c r="J1369" s="83">
        <v>5800000</v>
      </c>
      <c r="K1369" s="83">
        <v>870000</v>
      </c>
      <c r="L1369" s="83">
        <v>0</v>
      </c>
      <c r="M1369" s="83">
        <v>0</v>
      </c>
      <c r="N1369" s="83">
        <f t="shared" si="84"/>
        <v>6670000</v>
      </c>
      <c r="O1369" s="61">
        <v>6670000</v>
      </c>
      <c r="P1369" s="84">
        <f t="shared" si="85"/>
        <v>0</v>
      </c>
      <c r="Q1369" s="84">
        <f t="shared" si="86"/>
        <v>0</v>
      </c>
      <c r="R1369" s="84">
        <f t="shared" si="87"/>
        <v>0</v>
      </c>
      <c r="S1369" s="83"/>
    </row>
    <row r="1370" spans="1:19" ht="12.75" customHeight="1">
      <c r="A1370" s="14">
        <v>1363</v>
      </c>
      <c r="B1370" s="14" t="s">
        <v>7739</v>
      </c>
      <c r="C1370" s="16" t="s">
        <v>677</v>
      </c>
      <c r="D1370" s="16" t="s">
        <v>158</v>
      </c>
      <c r="E1370" s="14" t="s">
        <v>7681</v>
      </c>
      <c r="F1370" s="14" t="s">
        <v>32</v>
      </c>
      <c r="G1370" s="83">
        <v>24</v>
      </c>
      <c r="H1370" s="83">
        <v>0</v>
      </c>
      <c r="I1370" s="83">
        <v>0</v>
      </c>
      <c r="J1370" s="83">
        <v>6960000</v>
      </c>
      <c r="K1370" s="83">
        <v>0</v>
      </c>
      <c r="L1370" s="83">
        <v>0</v>
      </c>
      <c r="M1370" s="83">
        <v>0</v>
      </c>
      <c r="N1370" s="83">
        <f t="shared" si="84"/>
        <v>6960000</v>
      </c>
      <c r="O1370" s="61">
        <v>6960000</v>
      </c>
      <c r="P1370" s="84">
        <f t="shared" si="85"/>
        <v>0</v>
      </c>
      <c r="Q1370" s="84">
        <f t="shared" si="86"/>
        <v>0</v>
      </c>
      <c r="R1370" s="84">
        <f t="shared" si="87"/>
        <v>0</v>
      </c>
      <c r="S1370" s="83"/>
    </row>
    <row r="1371" spans="1:19" ht="12.75" customHeight="1">
      <c r="A1371" s="14">
        <v>1364</v>
      </c>
      <c r="B1371" s="14" t="s">
        <v>7740</v>
      </c>
      <c r="C1371" s="16" t="s">
        <v>1349</v>
      </c>
      <c r="D1371" s="16" t="s">
        <v>658</v>
      </c>
      <c r="E1371" s="14" t="s">
        <v>7681</v>
      </c>
      <c r="F1371" s="14" t="s">
        <v>32</v>
      </c>
      <c r="G1371" s="83">
        <v>19</v>
      </c>
      <c r="H1371" s="83">
        <v>0</v>
      </c>
      <c r="I1371" s="83">
        <v>0</v>
      </c>
      <c r="J1371" s="83">
        <v>5510000</v>
      </c>
      <c r="K1371" s="83">
        <v>0</v>
      </c>
      <c r="L1371" s="83">
        <v>0</v>
      </c>
      <c r="M1371" s="83">
        <v>0</v>
      </c>
      <c r="N1371" s="83">
        <f t="shared" si="84"/>
        <v>5510000</v>
      </c>
      <c r="O1371" s="61">
        <v>5510000</v>
      </c>
      <c r="P1371" s="84">
        <f t="shared" si="85"/>
        <v>0</v>
      </c>
      <c r="Q1371" s="84">
        <f t="shared" si="86"/>
        <v>0</v>
      </c>
      <c r="R1371" s="84">
        <f t="shared" si="87"/>
        <v>0</v>
      </c>
      <c r="S1371" s="83"/>
    </row>
    <row r="1372" spans="1:19" ht="12.75" customHeight="1">
      <c r="A1372" s="14">
        <v>1365</v>
      </c>
      <c r="B1372" s="14" t="s">
        <v>7741</v>
      </c>
      <c r="C1372" s="16" t="s">
        <v>1736</v>
      </c>
      <c r="D1372" s="16" t="s">
        <v>903</v>
      </c>
      <c r="E1372" s="14" t="s">
        <v>7681</v>
      </c>
      <c r="F1372" s="14" t="s">
        <v>32</v>
      </c>
      <c r="G1372" s="83">
        <v>19</v>
      </c>
      <c r="H1372" s="83">
        <v>0</v>
      </c>
      <c r="I1372" s="83">
        <v>0</v>
      </c>
      <c r="J1372" s="83">
        <v>5510000</v>
      </c>
      <c r="K1372" s="83">
        <v>0</v>
      </c>
      <c r="L1372" s="83">
        <v>0</v>
      </c>
      <c r="M1372" s="83">
        <v>0</v>
      </c>
      <c r="N1372" s="83">
        <f t="shared" si="84"/>
        <v>5510000</v>
      </c>
      <c r="O1372" s="61">
        <v>5510000</v>
      </c>
      <c r="P1372" s="84">
        <f t="shared" si="85"/>
        <v>0</v>
      </c>
      <c r="Q1372" s="84">
        <f t="shared" si="86"/>
        <v>0</v>
      </c>
      <c r="R1372" s="84">
        <f t="shared" si="87"/>
        <v>0</v>
      </c>
      <c r="S1372" s="83"/>
    </row>
    <row r="1373" spans="1:19" ht="12.75" customHeight="1">
      <c r="A1373" s="14">
        <v>1366</v>
      </c>
      <c r="B1373" s="14" t="s">
        <v>7742</v>
      </c>
      <c r="C1373" s="16" t="s">
        <v>7743</v>
      </c>
      <c r="D1373" s="16" t="s">
        <v>96</v>
      </c>
      <c r="E1373" s="14" t="s">
        <v>7681</v>
      </c>
      <c r="F1373" s="14" t="s">
        <v>32</v>
      </c>
      <c r="G1373" s="83">
        <v>19</v>
      </c>
      <c r="H1373" s="83">
        <v>0</v>
      </c>
      <c r="I1373" s="83">
        <v>0</v>
      </c>
      <c r="J1373" s="83">
        <v>5510000</v>
      </c>
      <c r="K1373" s="83">
        <v>0</v>
      </c>
      <c r="L1373" s="83">
        <v>0</v>
      </c>
      <c r="M1373" s="83">
        <v>0</v>
      </c>
      <c r="N1373" s="83">
        <f t="shared" si="84"/>
        <v>5510000</v>
      </c>
      <c r="O1373" s="61">
        <v>5510000</v>
      </c>
      <c r="P1373" s="84">
        <f t="shared" si="85"/>
        <v>0</v>
      </c>
      <c r="Q1373" s="84">
        <f t="shared" si="86"/>
        <v>0</v>
      </c>
      <c r="R1373" s="84">
        <f t="shared" si="87"/>
        <v>0</v>
      </c>
      <c r="S1373" s="83"/>
    </row>
    <row r="1374" spans="1:19" ht="12.75" customHeight="1">
      <c r="A1374" s="14">
        <v>1367</v>
      </c>
      <c r="B1374" s="14" t="s">
        <v>7744</v>
      </c>
      <c r="C1374" s="16" t="s">
        <v>3558</v>
      </c>
      <c r="D1374" s="16" t="s">
        <v>275</v>
      </c>
      <c r="E1374" s="14" t="s">
        <v>7681</v>
      </c>
      <c r="F1374" s="14" t="s">
        <v>32</v>
      </c>
      <c r="G1374" s="83">
        <v>19</v>
      </c>
      <c r="H1374" s="83">
        <v>0</v>
      </c>
      <c r="I1374" s="83">
        <v>0</v>
      </c>
      <c r="J1374" s="83">
        <v>5510000</v>
      </c>
      <c r="K1374" s="83">
        <v>0</v>
      </c>
      <c r="L1374" s="83">
        <v>0</v>
      </c>
      <c r="M1374" s="83">
        <v>0</v>
      </c>
      <c r="N1374" s="83">
        <f t="shared" si="84"/>
        <v>5510000</v>
      </c>
      <c r="O1374" s="61">
        <v>5510000</v>
      </c>
      <c r="P1374" s="84">
        <f t="shared" si="85"/>
        <v>0</v>
      </c>
      <c r="Q1374" s="84">
        <f t="shared" si="86"/>
        <v>0</v>
      </c>
      <c r="R1374" s="84">
        <f t="shared" si="87"/>
        <v>0</v>
      </c>
      <c r="S1374" s="83"/>
    </row>
    <row r="1375" spans="1:19" ht="12.75" customHeight="1">
      <c r="A1375" s="14">
        <v>1368</v>
      </c>
      <c r="B1375" s="14" t="s">
        <v>7745</v>
      </c>
      <c r="C1375" s="16" t="s">
        <v>131</v>
      </c>
      <c r="D1375" s="16" t="s">
        <v>4030</v>
      </c>
      <c r="E1375" s="14" t="s">
        <v>7681</v>
      </c>
      <c r="F1375" s="14" t="s">
        <v>32</v>
      </c>
      <c r="G1375" s="83">
        <v>20</v>
      </c>
      <c r="H1375" s="83">
        <v>0</v>
      </c>
      <c r="I1375" s="83">
        <v>0</v>
      </c>
      <c r="J1375" s="83">
        <v>5800000</v>
      </c>
      <c r="K1375" s="83">
        <v>0</v>
      </c>
      <c r="L1375" s="83">
        <v>0</v>
      </c>
      <c r="M1375" s="83">
        <v>0</v>
      </c>
      <c r="N1375" s="83">
        <f t="shared" si="84"/>
        <v>5800000</v>
      </c>
      <c r="O1375" s="61">
        <v>5800000</v>
      </c>
      <c r="P1375" s="84">
        <f t="shared" si="85"/>
        <v>0</v>
      </c>
      <c r="Q1375" s="84">
        <f t="shared" si="86"/>
        <v>0</v>
      </c>
      <c r="R1375" s="84">
        <f t="shared" si="87"/>
        <v>0</v>
      </c>
      <c r="S1375" s="83"/>
    </row>
    <row r="1376" spans="1:19" ht="12.75" customHeight="1">
      <c r="A1376" s="14">
        <v>1369</v>
      </c>
      <c r="B1376" s="14" t="s">
        <v>7746</v>
      </c>
      <c r="C1376" s="16" t="s">
        <v>7747</v>
      </c>
      <c r="D1376" s="16" t="s">
        <v>1979</v>
      </c>
      <c r="E1376" s="14" t="s">
        <v>7681</v>
      </c>
      <c r="F1376" s="14" t="s">
        <v>32</v>
      </c>
      <c r="G1376" s="83">
        <v>22</v>
      </c>
      <c r="H1376" s="83">
        <v>0</v>
      </c>
      <c r="I1376" s="83">
        <v>0</v>
      </c>
      <c r="J1376" s="83">
        <v>6380000</v>
      </c>
      <c r="K1376" s="83">
        <v>0</v>
      </c>
      <c r="L1376" s="83">
        <v>0</v>
      </c>
      <c r="M1376" s="83">
        <v>0</v>
      </c>
      <c r="N1376" s="83">
        <f t="shared" si="84"/>
        <v>6380000</v>
      </c>
      <c r="O1376" s="61">
        <v>6380000</v>
      </c>
      <c r="P1376" s="84">
        <f t="shared" si="85"/>
        <v>0</v>
      </c>
      <c r="Q1376" s="84">
        <f t="shared" si="86"/>
        <v>0</v>
      </c>
      <c r="R1376" s="84">
        <f t="shared" si="87"/>
        <v>0</v>
      </c>
      <c r="S1376" s="83"/>
    </row>
    <row r="1377" spans="1:19" ht="12.75" customHeight="1">
      <c r="A1377" s="14">
        <v>1370</v>
      </c>
      <c r="B1377" s="14" t="s">
        <v>7748</v>
      </c>
      <c r="C1377" s="16" t="s">
        <v>1027</v>
      </c>
      <c r="D1377" s="16" t="s">
        <v>705</v>
      </c>
      <c r="E1377" s="14" t="s">
        <v>7681</v>
      </c>
      <c r="F1377" s="14" t="s">
        <v>32</v>
      </c>
      <c r="G1377" s="83">
        <v>19</v>
      </c>
      <c r="H1377" s="83">
        <v>0</v>
      </c>
      <c r="I1377" s="83">
        <v>0</v>
      </c>
      <c r="J1377" s="83">
        <v>5510000</v>
      </c>
      <c r="K1377" s="83">
        <v>0</v>
      </c>
      <c r="L1377" s="83">
        <v>0</v>
      </c>
      <c r="M1377" s="83">
        <v>0</v>
      </c>
      <c r="N1377" s="83">
        <f t="shared" si="84"/>
        <v>5510000</v>
      </c>
      <c r="O1377" s="61">
        <v>5510000</v>
      </c>
      <c r="P1377" s="84">
        <f t="shared" si="85"/>
        <v>0</v>
      </c>
      <c r="Q1377" s="84">
        <f t="shared" si="86"/>
        <v>0</v>
      </c>
      <c r="R1377" s="84">
        <f t="shared" si="87"/>
        <v>0</v>
      </c>
      <c r="S1377" s="83"/>
    </row>
    <row r="1378" spans="1:19" ht="12.75" customHeight="1">
      <c r="A1378" s="14">
        <v>1371</v>
      </c>
      <c r="B1378" s="14" t="s">
        <v>7749</v>
      </c>
      <c r="C1378" s="16" t="s">
        <v>3917</v>
      </c>
      <c r="D1378" s="16" t="s">
        <v>135</v>
      </c>
      <c r="E1378" s="14" t="s">
        <v>7681</v>
      </c>
      <c r="F1378" s="14" t="s">
        <v>32</v>
      </c>
      <c r="G1378" s="83">
        <v>19</v>
      </c>
      <c r="H1378" s="83">
        <v>0</v>
      </c>
      <c r="I1378" s="83">
        <v>0</v>
      </c>
      <c r="J1378" s="83">
        <v>5510000</v>
      </c>
      <c r="K1378" s="83">
        <v>0</v>
      </c>
      <c r="L1378" s="83">
        <v>0</v>
      </c>
      <c r="M1378" s="83">
        <v>0</v>
      </c>
      <c r="N1378" s="83">
        <f t="shared" si="84"/>
        <v>5510000</v>
      </c>
      <c r="O1378" s="61">
        <v>5510000</v>
      </c>
      <c r="P1378" s="84">
        <f t="shared" si="85"/>
        <v>0</v>
      </c>
      <c r="Q1378" s="84">
        <f t="shared" si="86"/>
        <v>0</v>
      </c>
      <c r="R1378" s="84">
        <f t="shared" si="87"/>
        <v>0</v>
      </c>
      <c r="S1378" s="83"/>
    </row>
    <row r="1379" spans="1:19" ht="12.75" customHeight="1">
      <c r="A1379" s="14">
        <v>1372</v>
      </c>
      <c r="B1379" s="14" t="s">
        <v>7750</v>
      </c>
      <c r="C1379" s="16" t="s">
        <v>332</v>
      </c>
      <c r="D1379" s="16" t="s">
        <v>155</v>
      </c>
      <c r="E1379" s="14" t="s">
        <v>7681</v>
      </c>
      <c r="F1379" s="14" t="s">
        <v>32</v>
      </c>
      <c r="G1379" s="83">
        <v>19</v>
      </c>
      <c r="H1379" s="83">
        <v>0</v>
      </c>
      <c r="I1379" s="83">
        <v>0</v>
      </c>
      <c r="J1379" s="83">
        <v>5510000</v>
      </c>
      <c r="K1379" s="83">
        <v>0</v>
      </c>
      <c r="L1379" s="83">
        <v>0</v>
      </c>
      <c r="M1379" s="83">
        <v>0</v>
      </c>
      <c r="N1379" s="83">
        <f t="shared" si="84"/>
        <v>5510000</v>
      </c>
      <c r="O1379" s="61">
        <v>5510000</v>
      </c>
      <c r="P1379" s="84">
        <f t="shared" si="85"/>
        <v>0</v>
      </c>
      <c r="Q1379" s="84">
        <f t="shared" si="86"/>
        <v>0</v>
      </c>
      <c r="R1379" s="84">
        <f t="shared" si="87"/>
        <v>0</v>
      </c>
      <c r="S1379" s="83"/>
    </row>
    <row r="1380" spans="1:19" ht="12.75" customHeight="1">
      <c r="A1380" s="14">
        <v>1373</v>
      </c>
      <c r="B1380" s="14" t="s">
        <v>7751</v>
      </c>
      <c r="C1380" s="16" t="s">
        <v>593</v>
      </c>
      <c r="D1380" s="16" t="s">
        <v>658</v>
      </c>
      <c r="E1380" s="14" t="s">
        <v>7681</v>
      </c>
      <c r="F1380" s="14" t="s">
        <v>32</v>
      </c>
      <c r="G1380" s="83">
        <v>20</v>
      </c>
      <c r="H1380" s="83">
        <v>0</v>
      </c>
      <c r="I1380" s="83">
        <v>0</v>
      </c>
      <c r="J1380" s="83">
        <v>5800000</v>
      </c>
      <c r="K1380" s="83">
        <v>0</v>
      </c>
      <c r="L1380" s="83">
        <v>0</v>
      </c>
      <c r="M1380" s="83">
        <v>0</v>
      </c>
      <c r="N1380" s="83">
        <f t="shared" si="84"/>
        <v>5800000</v>
      </c>
      <c r="O1380" s="61">
        <v>5800000</v>
      </c>
      <c r="P1380" s="84">
        <f t="shared" si="85"/>
        <v>0</v>
      </c>
      <c r="Q1380" s="84">
        <f t="shared" si="86"/>
        <v>0</v>
      </c>
      <c r="R1380" s="84">
        <f t="shared" si="87"/>
        <v>0</v>
      </c>
      <c r="S1380" s="83"/>
    </row>
    <row r="1381" spans="1:19" ht="12.75" customHeight="1">
      <c r="A1381" s="14">
        <v>1374</v>
      </c>
      <c r="B1381" s="14" t="s">
        <v>7752</v>
      </c>
      <c r="C1381" s="16" t="s">
        <v>454</v>
      </c>
      <c r="D1381" s="16" t="s">
        <v>127</v>
      </c>
      <c r="E1381" s="14" t="s">
        <v>7681</v>
      </c>
      <c r="F1381" s="14" t="s">
        <v>32</v>
      </c>
      <c r="G1381" s="83">
        <v>20</v>
      </c>
      <c r="H1381" s="83">
        <v>3</v>
      </c>
      <c r="I1381" s="83">
        <v>0</v>
      </c>
      <c r="J1381" s="83">
        <v>5800000</v>
      </c>
      <c r="K1381" s="83">
        <v>870000</v>
      </c>
      <c r="L1381" s="83">
        <v>0</v>
      </c>
      <c r="M1381" s="83">
        <v>0</v>
      </c>
      <c r="N1381" s="83">
        <f t="shared" si="84"/>
        <v>6670000</v>
      </c>
      <c r="O1381" s="61">
        <v>6670000</v>
      </c>
      <c r="P1381" s="84">
        <f t="shared" si="85"/>
        <v>0</v>
      </c>
      <c r="Q1381" s="84">
        <f t="shared" si="86"/>
        <v>0</v>
      </c>
      <c r="R1381" s="84">
        <f t="shared" si="87"/>
        <v>0</v>
      </c>
      <c r="S1381" s="83"/>
    </row>
    <row r="1382" spans="1:19" ht="12.75" customHeight="1">
      <c r="A1382" s="14">
        <v>1375</v>
      </c>
      <c r="B1382" s="14" t="s">
        <v>7753</v>
      </c>
      <c r="C1382" s="16" t="s">
        <v>3443</v>
      </c>
      <c r="D1382" s="16" t="s">
        <v>67</v>
      </c>
      <c r="E1382" s="14" t="s">
        <v>7681</v>
      </c>
      <c r="F1382" s="14" t="s">
        <v>32</v>
      </c>
      <c r="G1382" s="83">
        <v>19</v>
      </c>
      <c r="H1382" s="83">
        <v>0</v>
      </c>
      <c r="I1382" s="83">
        <v>0</v>
      </c>
      <c r="J1382" s="83">
        <v>5510000</v>
      </c>
      <c r="K1382" s="83">
        <v>0</v>
      </c>
      <c r="L1382" s="83">
        <v>0</v>
      </c>
      <c r="M1382" s="83">
        <v>0</v>
      </c>
      <c r="N1382" s="83">
        <f t="shared" si="84"/>
        <v>5510000</v>
      </c>
      <c r="O1382" s="61">
        <v>5510000</v>
      </c>
      <c r="P1382" s="84">
        <f t="shared" si="85"/>
        <v>0</v>
      </c>
      <c r="Q1382" s="84">
        <f t="shared" si="86"/>
        <v>0</v>
      </c>
      <c r="R1382" s="84">
        <f t="shared" si="87"/>
        <v>0</v>
      </c>
      <c r="S1382" s="83"/>
    </row>
    <row r="1383" spans="1:19" ht="12.75" customHeight="1">
      <c r="A1383" s="14">
        <v>1376</v>
      </c>
      <c r="B1383" s="14" t="s">
        <v>7754</v>
      </c>
      <c r="C1383" s="16" t="s">
        <v>976</v>
      </c>
      <c r="D1383" s="16" t="s">
        <v>36</v>
      </c>
      <c r="E1383" s="14" t="s">
        <v>7681</v>
      </c>
      <c r="F1383" s="14" t="s">
        <v>32</v>
      </c>
      <c r="G1383" s="83">
        <v>21</v>
      </c>
      <c r="H1383" s="83">
        <v>0</v>
      </c>
      <c r="I1383" s="83">
        <v>0</v>
      </c>
      <c r="J1383" s="83">
        <v>6090000</v>
      </c>
      <c r="K1383" s="83">
        <v>0</v>
      </c>
      <c r="L1383" s="83">
        <v>0</v>
      </c>
      <c r="M1383" s="83">
        <v>0</v>
      </c>
      <c r="N1383" s="83">
        <f t="shared" si="84"/>
        <v>6090000</v>
      </c>
      <c r="O1383" s="61">
        <v>6090000</v>
      </c>
      <c r="P1383" s="84">
        <f t="shared" si="85"/>
        <v>0</v>
      </c>
      <c r="Q1383" s="84">
        <f t="shared" si="86"/>
        <v>0</v>
      </c>
      <c r="R1383" s="84">
        <f t="shared" si="87"/>
        <v>0</v>
      </c>
      <c r="S1383" s="83"/>
    </row>
    <row r="1384" spans="1:19" ht="12.75" customHeight="1">
      <c r="A1384" s="14">
        <v>1377</v>
      </c>
      <c r="B1384" s="14" t="s">
        <v>7755</v>
      </c>
      <c r="C1384" s="16" t="s">
        <v>1678</v>
      </c>
      <c r="D1384" s="16" t="s">
        <v>403</v>
      </c>
      <c r="E1384" s="14" t="s">
        <v>7681</v>
      </c>
      <c r="F1384" s="14" t="s">
        <v>32</v>
      </c>
      <c r="G1384" s="83">
        <v>18</v>
      </c>
      <c r="H1384" s="83">
        <v>0</v>
      </c>
      <c r="I1384" s="83">
        <v>0</v>
      </c>
      <c r="J1384" s="83">
        <v>5220000</v>
      </c>
      <c r="K1384" s="83">
        <v>0</v>
      </c>
      <c r="L1384" s="83">
        <v>0</v>
      </c>
      <c r="M1384" s="83">
        <v>0</v>
      </c>
      <c r="N1384" s="83">
        <f t="shared" si="84"/>
        <v>5220000</v>
      </c>
      <c r="O1384" s="61">
        <v>5220000</v>
      </c>
      <c r="P1384" s="84">
        <f t="shared" si="85"/>
        <v>0</v>
      </c>
      <c r="Q1384" s="84">
        <f t="shared" si="86"/>
        <v>0</v>
      </c>
      <c r="R1384" s="84">
        <f t="shared" si="87"/>
        <v>0</v>
      </c>
      <c r="S1384" s="83"/>
    </row>
    <row r="1385" spans="1:19" ht="12.75" customHeight="1">
      <c r="A1385" s="14">
        <v>1378</v>
      </c>
      <c r="B1385" s="14" t="s">
        <v>7756</v>
      </c>
      <c r="C1385" s="16" t="s">
        <v>7757</v>
      </c>
      <c r="D1385" s="16" t="s">
        <v>158</v>
      </c>
      <c r="E1385" s="14" t="s">
        <v>7681</v>
      </c>
      <c r="F1385" s="14" t="s">
        <v>32</v>
      </c>
      <c r="G1385" s="83">
        <v>20</v>
      </c>
      <c r="H1385" s="83">
        <v>0</v>
      </c>
      <c r="I1385" s="83">
        <v>0</v>
      </c>
      <c r="J1385" s="83">
        <v>5800000</v>
      </c>
      <c r="K1385" s="83">
        <v>0</v>
      </c>
      <c r="L1385" s="83">
        <v>0</v>
      </c>
      <c r="M1385" s="83">
        <v>0</v>
      </c>
      <c r="N1385" s="83">
        <f t="shared" si="84"/>
        <v>5800000</v>
      </c>
      <c r="O1385" s="61">
        <v>5800000</v>
      </c>
      <c r="P1385" s="84">
        <f t="shared" si="85"/>
        <v>0</v>
      </c>
      <c r="Q1385" s="84">
        <f t="shared" si="86"/>
        <v>0</v>
      </c>
      <c r="R1385" s="84">
        <f t="shared" si="87"/>
        <v>0</v>
      </c>
      <c r="S1385" s="83"/>
    </row>
    <row r="1386" spans="1:19" ht="12.75" customHeight="1">
      <c r="A1386" s="14">
        <v>1379</v>
      </c>
      <c r="B1386" s="14" t="s">
        <v>7758</v>
      </c>
      <c r="C1386" s="16" t="s">
        <v>141</v>
      </c>
      <c r="D1386" s="16" t="s">
        <v>192</v>
      </c>
      <c r="E1386" s="14" t="s">
        <v>7681</v>
      </c>
      <c r="F1386" s="14" t="s">
        <v>32</v>
      </c>
      <c r="G1386" s="83">
        <v>19</v>
      </c>
      <c r="H1386" s="83">
        <v>2</v>
      </c>
      <c r="I1386" s="83">
        <v>0</v>
      </c>
      <c r="J1386" s="83">
        <v>5510000</v>
      </c>
      <c r="K1386" s="83">
        <v>580000</v>
      </c>
      <c r="L1386" s="83">
        <v>0</v>
      </c>
      <c r="M1386" s="83">
        <v>0</v>
      </c>
      <c r="N1386" s="83">
        <f t="shared" si="84"/>
        <v>6090000</v>
      </c>
      <c r="O1386" s="61">
        <v>11890000</v>
      </c>
      <c r="P1386" s="84">
        <f t="shared" si="85"/>
        <v>-5800000</v>
      </c>
      <c r="Q1386" s="84">
        <f t="shared" si="86"/>
        <v>5800000</v>
      </c>
      <c r="R1386" s="84">
        <f t="shared" si="87"/>
        <v>0</v>
      </c>
      <c r="S1386" s="83"/>
    </row>
    <row r="1387" spans="1:19" ht="12.75" customHeight="1">
      <c r="A1387" s="14">
        <v>1380</v>
      </c>
      <c r="B1387" s="14" t="s">
        <v>7759</v>
      </c>
      <c r="C1387" s="16" t="s">
        <v>4177</v>
      </c>
      <c r="D1387" s="16" t="s">
        <v>7760</v>
      </c>
      <c r="E1387" s="14" t="s">
        <v>7681</v>
      </c>
      <c r="F1387" s="14" t="s">
        <v>64</v>
      </c>
      <c r="G1387" s="83">
        <v>25</v>
      </c>
      <c r="H1387" s="83">
        <v>0</v>
      </c>
      <c r="I1387" s="83">
        <v>0</v>
      </c>
      <c r="J1387" s="83">
        <v>7250000</v>
      </c>
      <c r="K1387" s="83">
        <v>0</v>
      </c>
      <c r="L1387" s="83">
        <v>0</v>
      </c>
      <c r="M1387" s="83">
        <f>G1387*290000*0.7</f>
        <v>5075000</v>
      </c>
      <c r="N1387" s="83">
        <f t="shared" si="84"/>
        <v>7250000</v>
      </c>
      <c r="O1387" s="61">
        <v>7250000</v>
      </c>
      <c r="P1387" s="84">
        <f t="shared" si="85"/>
        <v>0</v>
      </c>
      <c r="Q1387" s="84">
        <f t="shared" si="86"/>
        <v>0</v>
      </c>
      <c r="R1387" s="84">
        <f t="shared" si="87"/>
        <v>0</v>
      </c>
      <c r="S1387" s="83"/>
    </row>
    <row r="1388" spans="1:19">
      <c r="A1388" s="14">
        <v>1381</v>
      </c>
      <c r="B1388" s="14" t="s">
        <v>7761</v>
      </c>
      <c r="C1388" s="16" t="s">
        <v>7762</v>
      </c>
      <c r="D1388" s="16" t="s">
        <v>7763</v>
      </c>
      <c r="E1388" s="14" t="s">
        <v>7681</v>
      </c>
      <c r="F1388" s="14" t="s">
        <v>64</v>
      </c>
      <c r="G1388" s="83">
        <v>22</v>
      </c>
      <c r="H1388" s="83">
        <v>3</v>
      </c>
      <c r="I1388" s="83">
        <v>0</v>
      </c>
      <c r="J1388" s="83">
        <v>6380000</v>
      </c>
      <c r="K1388" s="83">
        <v>870000</v>
      </c>
      <c r="L1388" s="83">
        <v>0</v>
      </c>
      <c r="M1388" s="83">
        <f>G1388*290000*0.7</f>
        <v>4466000</v>
      </c>
      <c r="N1388" s="83">
        <f t="shared" si="84"/>
        <v>7250000</v>
      </c>
      <c r="O1388" s="61">
        <v>0</v>
      </c>
      <c r="P1388" s="84">
        <f t="shared" si="85"/>
        <v>7250000</v>
      </c>
      <c r="Q1388" s="84">
        <f t="shared" si="86"/>
        <v>0</v>
      </c>
      <c r="R1388" s="84">
        <f t="shared" si="87"/>
        <v>7250000</v>
      </c>
      <c r="S1388" s="83"/>
    </row>
    <row r="1389" spans="1:19" ht="12.75" customHeight="1">
      <c r="A1389" s="14">
        <v>1382</v>
      </c>
      <c r="B1389" s="14" t="s">
        <v>7764</v>
      </c>
      <c r="C1389" s="16" t="s">
        <v>7765</v>
      </c>
      <c r="D1389" s="16" t="s">
        <v>1278</v>
      </c>
      <c r="E1389" s="14" t="s">
        <v>7681</v>
      </c>
      <c r="F1389" s="14" t="s">
        <v>32</v>
      </c>
      <c r="G1389" s="83">
        <v>20</v>
      </c>
      <c r="H1389" s="83">
        <v>0</v>
      </c>
      <c r="I1389" s="83">
        <v>0</v>
      </c>
      <c r="J1389" s="83">
        <v>5800000</v>
      </c>
      <c r="K1389" s="83">
        <v>0</v>
      </c>
      <c r="L1389" s="83">
        <v>0</v>
      </c>
      <c r="M1389" s="83">
        <v>0</v>
      </c>
      <c r="N1389" s="83">
        <f t="shared" si="84"/>
        <v>5800000</v>
      </c>
      <c r="O1389" s="61">
        <v>5800000</v>
      </c>
      <c r="P1389" s="84">
        <f t="shared" si="85"/>
        <v>0</v>
      </c>
      <c r="Q1389" s="84">
        <f t="shared" si="86"/>
        <v>0</v>
      </c>
      <c r="R1389" s="84">
        <f t="shared" si="87"/>
        <v>0</v>
      </c>
      <c r="S1389" s="83"/>
    </row>
    <row r="1390" spans="1:19" ht="12.75" customHeight="1">
      <c r="A1390" s="14">
        <v>1383</v>
      </c>
      <c r="B1390" s="14" t="s">
        <v>7766</v>
      </c>
      <c r="C1390" s="16" t="s">
        <v>3959</v>
      </c>
      <c r="D1390" s="16" t="s">
        <v>67</v>
      </c>
      <c r="E1390" s="14" t="s">
        <v>7681</v>
      </c>
      <c r="F1390" s="14" t="s">
        <v>32</v>
      </c>
      <c r="G1390" s="83">
        <v>19</v>
      </c>
      <c r="H1390" s="83">
        <v>3</v>
      </c>
      <c r="I1390" s="83">
        <v>0</v>
      </c>
      <c r="J1390" s="83">
        <v>5510000</v>
      </c>
      <c r="K1390" s="83">
        <v>870000</v>
      </c>
      <c r="L1390" s="83">
        <v>0</v>
      </c>
      <c r="M1390" s="83">
        <v>0</v>
      </c>
      <c r="N1390" s="83">
        <f t="shared" si="84"/>
        <v>6380000</v>
      </c>
      <c r="O1390" s="61">
        <v>6380000</v>
      </c>
      <c r="P1390" s="84">
        <f t="shared" si="85"/>
        <v>0</v>
      </c>
      <c r="Q1390" s="84">
        <f t="shared" si="86"/>
        <v>0</v>
      </c>
      <c r="R1390" s="84">
        <f t="shared" si="87"/>
        <v>0</v>
      </c>
      <c r="S1390" s="83"/>
    </row>
    <row r="1391" spans="1:19">
      <c r="A1391" s="14">
        <v>1384</v>
      </c>
      <c r="B1391" s="14" t="s">
        <v>7767</v>
      </c>
      <c r="C1391" s="16" t="s">
        <v>220</v>
      </c>
      <c r="D1391" s="16" t="s">
        <v>259</v>
      </c>
      <c r="E1391" s="14" t="s">
        <v>7681</v>
      </c>
      <c r="F1391" s="14" t="s">
        <v>32</v>
      </c>
      <c r="G1391" s="83">
        <v>22</v>
      </c>
      <c r="H1391" s="83">
        <v>0</v>
      </c>
      <c r="I1391" s="83">
        <v>0</v>
      </c>
      <c r="J1391" s="83">
        <v>6380000</v>
      </c>
      <c r="K1391" s="83">
        <v>0</v>
      </c>
      <c r="L1391" s="83">
        <v>0</v>
      </c>
      <c r="M1391" s="83">
        <v>0</v>
      </c>
      <c r="N1391" s="83">
        <f t="shared" si="84"/>
        <v>6380000</v>
      </c>
      <c r="O1391" s="61">
        <v>6300000</v>
      </c>
      <c r="P1391" s="84">
        <f t="shared" si="85"/>
        <v>80000</v>
      </c>
      <c r="Q1391" s="84">
        <f t="shared" si="86"/>
        <v>0</v>
      </c>
      <c r="R1391" s="84">
        <f t="shared" si="87"/>
        <v>80000</v>
      </c>
      <c r="S1391" s="83"/>
    </row>
    <row r="1392" spans="1:19" ht="12.75" customHeight="1">
      <c r="A1392" s="14">
        <v>1385</v>
      </c>
      <c r="B1392" s="14" t="s">
        <v>7768</v>
      </c>
      <c r="C1392" s="16" t="s">
        <v>733</v>
      </c>
      <c r="D1392" s="16" t="s">
        <v>947</v>
      </c>
      <c r="E1392" s="14" t="s">
        <v>7769</v>
      </c>
      <c r="F1392" s="14" t="s">
        <v>32</v>
      </c>
      <c r="G1392" s="83">
        <v>17</v>
      </c>
      <c r="H1392" s="83">
        <v>0</v>
      </c>
      <c r="I1392" s="83">
        <v>0</v>
      </c>
      <c r="J1392" s="83">
        <v>4930000</v>
      </c>
      <c r="K1392" s="83">
        <v>0</v>
      </c>
      <c r="L1392" s="83">
        <v>0</v>
      </c>
      <c r="M1392" s="83">
        <v>0</v>
      </c>
      <c r="N1392" s="83">
        <f t="shared" si="84"/>
        <v>4930000</v>
      </c>
      <c r="O1392" s="61">
        <v>4930000</v>
      </c>
      <c r="P1392" s="84">
        <f t="shared" si="85"/>
        <v>0</v>
      </c>
      <c r="Q1392" s="84">
        <f t="shared" si="86"/>
        <v>0</v>
      </c>
      <c r="R1392" s="84">
        <f t="shared" si="87"/>
        <v>0</v>
      </c>
      <c r="S1392" s="83"/>
    </row>
    <row r="1393" spans="1:19">
      <c r="A1393" s="14">
        <v>1386</v>
      </c>
      <c r="B1393" s="14" t="s">
        <v>7770</v>
      </c>
      <c r="C1393" s="16" t="s">
        <v>7771</v>
      </c>
      <c r="D1393" s="16" t="s">
        <v>203</v>
      </c>
      <c r="E1393" s="14" t="s">
        <v>7769</v>
      </c>
      <c r="F1393" s="14" t="s">
        <v>32</v>
      </c>
      <c r="G1393" s="83">
        <v>17</v>
      </c>
      <c r="H1393" s="83">
        <v>0</v>
      </c>
      <c r="I1393" s="83">
        <v>0</v>
      </c>
      <c r="J1393" s="83">
        <v>4930000</v>
      </c>
      <c r="K1393" s="83">
        <v>0</v>
      </c>
      <c r="L1393" s="83">
        <v>0</v>
      </c>
      <c r="M1393" s="83">
        <v>0</v>
      </c>
      <c r="N1393" s="83">
        <f t="shared" si="84"/>
        <v>4930000</v>
      </c>
      <c r="O1393" s="61">
        <v>0</v>
      </c>
      <c r="P1393" s="84">
        <f t="shared" si="85"/>
        <v>4930000</v>
      </c>
      <c r="Q1393" s="84">
        <f t="shared" si="86"/>
        <v>0</v>
      </c>
      <c r="R1393" s="84">
        <f t="shared" si="87"/>
        <v>4930000</v>
      </c>
      <c r="S1393" s="83"/>
    </row>
    <row r="1394" spans="1:19" ht="12.75" customHeight="1">
      <c r="A1394" s="14">
        <v>1387</v>
      </c>
      <c r="B1394" s="14" t="s">
        <v>7772</v>
      </c>
      <c r="C1394" s="16" t="s">
        <v>86</v>
      </c>
      <c r="D1394" s="16" t="s">
        <v>644</v>
      </c>
      <c r="E1394" s="14" t="s">
        <v>7769</v>
      </c>
      <c r="F1394" s="14" t="s">
        <v>32</v>
      </c>
      <c r="G1394" s="83">
        <v>17</v>
      </c>
      <c r="H1394" s="83">
        <v>0</v>
      </c>
      <c r="I1394" s="83">
        <v>0</v>
      </c>
      <c r="J1394" s="83">
        <v>4930000</v>
      </c>
      <c r="K1394" s="83">
        <v>0</v>
      </c>
      <c r="L1394" s="83">
        <v>0</v>
      </c>
      <c r="M1394" s="83">
        <v>0</v>
      </c>
      <c r="N1394" s="83">
        <f t="shared" si="84"/>
        <v>4930000</v>
      </c>
      <c r="O1394" s="61">
        <v>4930000</v>
      </c>
      <c r="P1394" s="84">
        <f t="shared" si="85"/>
        <v>0</v>
      </c>
      <c r="Q1394" s="84">
        <f t="shared" si="86"/>
        <v>0</v>
      </c>
      <c r="R1394" s="84">
        <f t="shared" si="87"/>
        <v>0</v>
      </c>
      <c r="S1394" s="83"/>
    </row>
    <row r="1395" spans="1:19" ht="12.75" customHeight="1">
      <c r="A1395" s="14">
        <v>1388</v>
      </c>
      <c r="B1395" s="14" t="s">
        <v>7773</v>
      </c>
      <c r="C1395" s="16" t="s">
        <v>236</v>
      </c>
      <c r="D1395" s="16" t="s">
        <v>1540</v>
      </c>
      <c r="E1395" s="14" t="s">
        <v>7769</v>
      </c>
      <c r="F1395" s="14" t="s">
        <v>32</v>
      </c>
      <c r="G1395" s="83">
        <v>17</v>
      </c>
      <c r="H1395" s="83">
        <v>0</v>
      </c>
      <c r="I1395" s="83">
        <v>0</v>
      </c>
      <c r="J1395" s="83">
        <v>4930000</v>
      </c>
      <c r="K1395" s="83">
        <v>0</v>
      </c>
      <c r="L1395" s="83">
        <v>0</v>
      </c>
      <c r="M1395" s="83">
        <v>0</v>
      </c>
      <c r="N1395" s="83">
        <f t="shared" si="84"/>
        <v>4930000</v>
      </c>
      <c r="O1395" s="61">
        <v>4930000</v>
      </c>
      <c r="P1395" s="84">
        <f t="shared" si="85"/>
        <v>0</v>
      </c>
      <c r="Q1395" s="84">
        <f t="shared" si="86"/>
        <v>0</v>
      </c>
      <c r="R1395" s="84">
        <f t="shared" si="87"/>
        <v>0</v>
      </c>
      <c r="S1395" s="83"/>
    </row>
    <row r="1396" spans="1:19" ht="12.75" customHeight="1">
      <c r="A1396" s="14">
        <v>1389</v>
      </c>
      <c r="B1396" s="14" t="s">
        <v>7774</v>
      </c>
      <c r="C1396" s="16" t="s">
        <v>234</v>
      </c>
      <c r="D1396" s="16" t="s">
        <v>67</v>
      </c>
      <c r="E1396" s="14" t="s">
        <v>7769</v>
      </c>
      <c r="F1396" s="14" t="s">
        <v>32</v>
      </c>
      <c r="G1396" s="83">
        <v>17</v>
      </c>
      <c r="H1396" s="83">
        <v>0</v>
      </c>
      <c r="I1396" s="83">
        <v>0</v>
      </c>
      <c r="J1396" s="83">
        <v>4930000</v>
      </c>
      <c r="K1396" s="83">
        <v>0</v>
      </c>
      <c r="L1396" s="83">
        <v>0</v>
      </c>
      <c r="M1396" s="83">
        <v>0</v>
      </c>
      <c r="N1396" s="83">
        <f t="shared" si="84"/>
        <v>4930000</v>
      </c>
      <c r="O1396" s="61">
        <v>4930000</v>
      </c>
      <c r="P1396" s="84">
        <f t="shared" si="85"/>
        <v>0</v>
      </c>
      <c r="Q1396" s="84">
        <f t="shared" si="86"/>
        <v>0</v>
      </c>
      <c r="R1396" s="84">
        <f t="shared" si="87"/>
        <v>0</v>
      </c>
      <c r="S1396" s="83"/>
    </row>
    <row r="1397" spans="1:19" ht="12.75" customHeight="1">
      <c r="A1397" s="14">
        <v>1390</v>
      </c>
      <c r="B1397" s="14" t="s">
        <v>7775</v>
      </c>
      <c r="C1397" s="16" t="s">
        <v>308</v>
      </c>
      <c r="D1397" s="16" t="s">
        <v>39</v>
      </c>
      <c r="E1397" s="14" t="s">
        <v>7769</v>
      </c>
      <c r="F1397" s="14" t="s">
        <v>32</v>
      </c>
      <c r="G1397" s="83">
        <v>17</v>
      </c>
      <c r="H1397" s="83">
        <v>0</v>
      </c>
      <c r="I1397" s="83">
        <v>0</v>
      </c>
      <c r="J1397" s="83">
        <v>4930000</v>
      </c>
      <c r="K1397" s="83">
        <v>0</v>
      </c>
      <c r="L1397" s="83">
        <v>0</v>
      </c>
      <c r="M1397" s="83">
        <v>0</v>
      </c>
      <c r="N1397" s="83">
        <f t="shared" si="84"/>
        <v>4930000</v>
      </c>
      <c r="O1397" s="61">
        <v>7830000</v>
      </c>
      <c r="P1397" s="84">
        <f t="shared" si="85"/>
        <v>-2900000</v>
      </c>
      <c r="Q1397" s="84">
        <f t="shared" si="86"/>
        <v>2900000</v>
      </c>
      <c r="R1397" s="84">
        <f t="shared" si="87"/>
        <v>0</v>
      </c>
      <c r="S1397" s="83"/>
    </row>
    <row r="1398" spans="1:19" ht="12.75" customHeight="1">
      <c r="A1398" s="14">
        <v>1391</v>
      </c>
      <c r="B1398" s="14" t="s">
        <v>7776</v>
      </c>
      <c r="C1398" s="16" t="s">
        <v>86</v>
      </c>
      <c r="D1398" s="16" t="s">
        <v>1389</v>
      </c>
      <c r="E1398" s="14" t="s">
        <v>7769</v>
      </c>
      <c r="F1398" s="14" t="s">
        <v>32</v>
      </c>
      <c r="G1398" s="83">
        <v>17</v>
      </c>
      <c r="H1398" s="83">
        <v>0</v>
      </c>
      <c r="I1398" s="83">
        <v>0</v>
      </c>
      <c r="J1398" s="83">
        <v>4930000</v>
      </c>
      <c r="K1398" s="83">
        <v>0</v>
      </c>
      <c r="L1398" s="83">
        <v>0</v>
      </c>
      <c r="M1398" s="83">
        <v>0</v>
      </c>
      <c r="N1398" s="83">
        <f t="shared" si="84"/>
        <v>4930000</v>
      </c>
      <c r="O1398" s="61">
        <v>4930000</v>
      </c>
      <c r="P1398" s="84">
        <f t="shared" si="85"/>
        <v>0</v>
      </c>
      <c r="Q1398" s="84">
        <f t="shared" si="86"/>
        <v>0</v>
      </c>
      <c r="R1398" s="84">
        <f t="shared" si="87"/>
        <v>0</v>
      </c>
      <c r="S1398" s="83"/>
    </row>
    <row r="1399" spans="1:19" ht="12.75" customHeight="1">
      <c r="A1399" s="14">
        <v>1392</v>
      </c>
      <c r="B1399" s="14" t="s">
        <v>7777</v>
      </c>
      <c r="C1399" s="16" t="s">
        <v>7778</v>
      </c>
      <c r="D1399" s="16" t="s">
        <v>192</v>
      </c>
      <c r="E1399" s="14" t="s">
        <v>7769</v>
      </c>
      <c r="F1399" s="14" t="s">
        <v>32</v>
      </c>
      <c r="G1399" s="83">
        <v>17</v>
      </c>
      <c r="H1399" s="83">
        <v>0</v>
      </c>
      <c r="I1399" s="83">
        <v>0</v>
      </c>
      <c r="J1399" s="83">
        <v>4930000</v>
      </c>
      <c r="K1399" s="83">
        <v>0</v>
      </c>
      <c r="L1399" s="83">
        <v>0</v>
      </c>
      <c r="M1399" s="83">
        <v>0</v>
      </c>
      <c r="N1399" s="83">
        <f t="shared" si="84"/>
        <v>4930000</v>
      </c>
      <c r="O1399" s="61">
        <v>4930000</v>
      </c>
      <c r="P1399" s="84">
        <f t="shared" si="85"/>
        <v>0</v>
      </c>
      <c r="Q1399" s="84">
        <f t="shared" si="86"/>
        <v>0</v>
      </c>
      <c r="R1399" s="84">
        <f t="shared" si="87"/>
        <v>0</v>
      </c>
      <c r="S1399" s="83"/>
    </row>
    <row r="1400" spans="1:19" ht="12.75" customHeight="1">
      <c r="A1400" s="14">
        <v>1393</v>
      </c>
      <c r="B1400" s="14" t="s">
        <v>7779</v>
      </c>
      <c r="C1400" s="16" t="s">
        <v>7780</v>
      </c>
      <c r="D1400" s="16" t="s">
        <v>309</v>
      </c>
      <c r="E1400" s="14" t="s">
        <v>7769</v>
      </c>
      <c r="F1400" s="14" t="s">
        <v>32</v>
      </c>
      <c r="G1400" s="83">
        <v>20</v>
      </c>
      <c r="H1400" s="83">
        <v>0</v>
      </c>
      <c r="I1400" s="83">
        <v>0</v>
      </c>
      <c r="J1400" s="83">
        <v>5800000</v>
      </c>
      <c r="K1400" s="83">
        <v>0</v>
      </c>
      <c r="L1400" s="83">
        <v>0</v>
      </c>
      <c r="M1400" s="83">
        <v>0</v>
      </c>
      <c r="N1400" s="83">
        <f t="shared" si="84"/>
        <v>5800000</v>
      </c>
      <c r="O1400" s="61">
        <v>5800000</v>
      </c>
      <c r="P1400" s="84">
        <f t="shared" si="85"/>
        <v>0</v>
      </c>
      <c r="Q1400" s="84">
        <f t="shared" si="86"/>
        <v>0</v>
      </c>
      <c r="R1400" s="84">
        <f t="shared" si="87"/>
        <v>0</v>
      </c>
      <c r="S1400" s="83"/>
    </row>
    <row r="1401" spans="1:19" ht="12.75" customHeight="1">
      <c r="A1401" s="14">
        <v>1394</v>
      </c>
      <c r="B1401" s="14" t="s">
        <v>7781</v>
      </c>
      <c r="C1401" s="16" t="s">
        <v>7782</v>
      </c>
      <c r="D1401" s="16" t="s">
        <v>7760</v>
      </c>
      <c r="E1401" s="14" t="s">
        <v>7769</v>
      </c>
      <c r="F1401" s="14" t="s">
        <v>64</v>
      </c>
      <c r="G1401" s="83">
        <v>17</v>
      </c>
      <c r="H1401" s="83">
        <v>0</v>
      </c>
      <c r="I1401" s="83">
        <v>0</v>
      </c>
      <c r="J1401" s="83">
        <v>4930000</v>
      </c>
      <c r="K1401" s="83">
        <v>0</v>
      </c>
      <c r="L1401" s="83">
        <v>0</v>
      </c>
      <c r="M1401" s="83">
        <f>G1401*290000*0.7</f>
        <v>3451000</v>
      </c>
      <c r="N1401" s="83">
        <f t="shared" si="84"/>
        <v>4930000</v>
      </c>
      <c r="O1401" s="61">
        <v>4930000</v>
      </c>
      <c r="P1401" s="84">
        <f t="shared" si="85"/>
        <v>0</v>
      </c>
      <c r="Q1401" s="84">
        <f t="shared" si="86"/>
        <v>0</v>
      </c>
      <c r="R1401" s="84">
        <f t="shared" si="87"/>
        <v>0</v>
      </c>
      <c r="S1401" s="83"/>
    </row>
    <row r="1402" spans="1:19" ht="12.75" customHeight="1">
      <c r="A1402" s="14">
        <v>1395</v>
      </c>
      <c r="B1402" s="14" t="s">
        <v>7783</v>
      </c>
      <c r="C1402" s="16" t="s">
        <v>7784</v>
      </c>
      <c r="D1402" s="16" t="s">
        <v>42</v>
      </c>
      <c r="E1402" s="14" t="s">
        <v>7769</v>
      </c>
      <c r="F1402" s="14" t="s">
        <v>32</v>
      </c>
      <c r="G1402" s="83">
        <v>17</v>
      </c>
      <c r="H1402" s="83">
        <v>0</v>
      </c>
      <c r="I1402" s="83">
        <v>0</v>
      </c>
      <c r="J1402" s="83">
        <v>4930000</v>
      </c>
      <c r="K1402" s="83">
        <v>0</v>
      </c>
      <c r="L1402" s="83">
        <v>0</v>
      </c>
      <c r="M1402" s="83">
        <v>0</v>
      </c>
      <c r="N1402" s="83">
        <f t="shared" si="84"/>
        <v>4930000</v>
      </c>
      <c r="O1402" s="61">
        <v>4930000</v>
      </c>
      <c r="P1402" s="84">
        <f t="shared" si="85"/>
        <v>0</v>
      </c>
      <c r="Q1402" s="84">
        <f t="shared" si="86"/>
        <v>0</v>
      </c>
      <c r="R1402" s="84">
        <f t="shared" si="87"/>
        <v>0</v>
      </c>
      <c r="S1402" s="83"/>
    </row>
    <row r="1403" spans="1:19" ht="12.75" customHeight="1">
      <c r="A1403" s="14">
        <v>1396</v>
      </c>
      <c r="B1403" s="14" t="s">
        <v>7785</v>
      </c>
      <c r="C1403" s="16" t="s">
        <v>7786</v>
      </c>
      <c r="D1403" s="16" t="s">
        <v>42</v>
      </c>
      <c r="E1403" s="14" t="s">
        <v>7769</v>
      </c>
      <c r="F1403" s="14" t="s">
        <v>32</v>
      </c>
      <c r="G1403" s="83">
        <v>17</v>
      </c>
      <c r="H1403" s="83">
        <v>0</v>
      </c>
      <c r="I1403" s="83">
        <v>0</v>
      </c>
      <c r="J1403" s="83">
        <v>4930000</v>
      </c>
      <c r="K1403" s="83">
        <v>0</v>
      </c>
      <c r="L1403" s="83">
        <v>0</v>
      </c>
      <c r="M1403" s="83">
        <v>0</v>
      </c>
      <c r="N1403" s="83">
        <f t="shared" si="84"/>
        <v>4930000</v>
      </c>
      <c r="O1403" s="61">
        <v>4930000</v>
      </c>
      <c r="P1403" s="84">
        <f t="shared" si="85"/>
        <v>0</v>
      </c>
      <c r="Q1403" s="84">
        <f t="shared" si="86"/>
        <v>0</v>
      </c>
      <c r="R1403" s="84">
        <f t="shared" si="87"/>
        <v>0</v>
      </c>
      <c r="S1403" s="83"/>
    </row>
    <row r="1404" spans="1:19" ht="12.75" customHeight="1">
      <c r="A1404" s="14">
        <v>1397</v>
      </c>
      <c r="B1404" s="14" t="s">
        <v>7787</v>
      </c>
      <c r="C1404" s="16" t="s">
        <v>3332</v>
      </c>
      <c r="D1404" s="16" t="s">
        <v>36</v>
      </c>
      <c r="E1404" s="14" t="s">
        <v>7769</v>
      </c>
      <c r="F1404" s="14" t="s">
        <v>32</v>
      </c>
      <c r="G1404" s="83">
        <v>17</v>
      </c>
      <c r="H1404" s="83">
        <v>0</v>
      </c>
      <c r="I1404" s="83">
        <v>0</v>
      </c>
      <c r="J1404" s="83">
        <v>4930000</v>
      </c>
      <c r="K1404" s="83">
        <v>0</v>
      </c>
      <c r="L1404" s="83">
        <v>0</v>
      </c>
      <c r="M1404" s="83">
        <v>0</v>
      </c>
      <c r="N1404" s="83">
        <f t="shared" si="84"/>
        <v>4930000</v>
      </c>
      <c r="O1404" s="61">
        <v>4930000</v>
      </c>
      <c r="P1404" s="84">
        <f t="shared" si="85"/>
        <v>0</v>
      </c>
      <c r="Q1404" s="84">
        <f t="shared" si="86"/>
        <v>0</v>
      </c>
      <c r="R1404" s="84">
        <f t="shared" si="87"/>
        <v>0</v>
      </c>
      <c r="S1404" s="83"/>
    </row>
    <row r="1405" spans="1:19" ht="12.75" customHeight="1">
      <c r="A1405" s="14">
        <v>1398</v>
      </c>
      <c r="B1405" s="14" t="s">
        <v>7788</v>
      </c>
      <c r="C1405" s="16" t="s">
        <v>86</v>
      </c>
      <c r="D1405" s="16" t="s">
        <v>651</v>
      </c>
      <c r="E1405" s="14" t="s">
        <v>7769</v>
      </c>
      <c r="F1405" s="14" t="s">
        <v>32</v>
      </c>
      <c r="G1405" s="83">
        <v>17</v>
      </c>
      <c r="H1405" s="83">
        <v>0</v>
      </c>
      <c r="I1405" s="83">
        <v>0</v>
      </c>
      <c r="J1405" s="83">
        <v>4930000</v>
      </c>
      <c r="K1405" s="83">
        <v>0</v>
      </c>
      <c r="L1405" s="83">
        <v>0</v>
      </c>
      <c r="M1405" s="83">
        <v>0</v>
      </c>
      <c r="N1405" s="83">
        <f t="shared" si="84"/>
        <v>4930000</v>
      </c>
      <c r="O1405" s="61">
        <v>4930000</v>
      </c>
      <c r="P1405" s="84">
        <f t="shared" si="85"/>
        <v>0</v>
      </c>
      <c r="Q1405" s="84">
        <f t="shared" si="86"/>
        <v>0</v>
      </c>
      <c r="R1405" s="84">
        <f t="shared" si="87"/>
        <v>0</v>
      </c>
      <c r="S1405" s="83"/>
    </row>
    <row r="1406" spans="1:19" ht="12.75" customHeight="1">
      <c r="A1406" s="14">
        <v>1399</v>
      </c>
      <c r="B1406" s="14" t="s">
        <v>7789</v>
      </c>
      <c r="C1406" s="16" t="s">
        <v>5307</v>
      </c>
      <c r="D1406" s="16" t="s">
        <v>7790</v>
      </c>
      <c r="E1406" s="14" t="s">
        <v>7769</v>
      </c>
      <c r="F1406" s="14" t="s">
        <v>64</v>
      </c>
      <c r="G1406" s="83">
        <v>21</v>
      </c>
      <c r="H1406" s="83">
        <v>0</v>
      </c>
      <c r="I1406" s="83">
        <v>0</v>
      </c>
      <c r="J1406" s="83">
        <v>6090000</v>
      </c>
      <c r="K1406" s="83">
        <v>0</v>
      </c>
      <c r="L1406" s="83">
        <v>0</v>
      </c>
      <c r="M1406" s="83">
        <f>G1406*290000*0.7</f>
        <v>4263000</v>
      </c>
      <c r="N1406" s="83">
        <f t="shared" si="84"/>
        <v>6090000</v>
      </c>
      <c r="O1406" s="61">
        <v>6090000</v>
      </c>
      <c r="P1406" s="84">
        <f t="shared" si="85"/>
        <v>0</v>
      </c>
      <c r="Q1406" s="84">
        <f t="shared" si="86"/>
        <v>0</v>
      </c>
      <c r="R1406" s="84">
        <f t="shared" si="87"/>
        <v>0</v>
      </c>
      <c r="S1406" s="83"/>
    </row>
    <row r="1407" spans="1:19" ht="12.75" customHeight="1">
      <c r="A1407" s="14">
        <v>1400</v>
      </c>
      <c r="B1407" s="14" t="s">
        <v>7791</v>
      </c>
      <c r="C1407" s="16" t="s">
        <v>3293</v>
      </c>
      <c r="D1407" s="16" t="s">
        <v>275</v>
      </c>
      <c r="E1407" s="14" t="s">
        <v>7769</v>
      </c>
      <c r="F1407" s="14" t="s">
        <v>32</v>
      </c>
      <c r="G1407" s="83">
        <v>17</v>
      </c>
      <c r="H1407" s="83">
        <v>0</v>
      </c>
      <c r="I1407" s="83">
        <v>0</v>
      </c>
      <c r="J1407" s="83">
        <v>4930000</v>
      </c>
      <c r="K1407" s="83">
        <v>0</v>
      </c>
      <c r="L1407" s="83">
        <v>0</v>
      </c>
      <c r="M1407" s="83">
        <v>0</v>
      </c>
      <c r="N1407" s="83">
        <f t="shared" si="84"/>
        <v>4930000</v>
      </c>
      <c r="O1407" s="61">
        <v>4930000</v>
      </c>
      <c r="P1407" s="84">
        <f t="shared" si="85"/>
        <v>0</v>
      </c>
      <c r="Q1407" s="84">
        <f t="shared" si="86"/>
        <v>0</v>
      </c>
      <c r="R1407" s="84">
        <f t="shared" si="87"/>
        <v>0</v>
      </c>
      <c r="S1407" s="83"/>
    </row>
    <row r="1408" spans="1:19" ht="12.75" customHeight="1">
      <c r="A1408" s="14">
        <v>1401</v>
      </c>
      <c r="B1408" s="14" t="s">
        <v>7792</v>
      </c>
      <c r="C1408" s="16" t="s">
        <v>1579</v>
      </c>
      <c r="D1408" s="16" t="s">
        <v>328</v>
      </c>
      <c r="E1408" s="14" t="s">
        <v>7769</v>
      </c>
      <c r="F1408" s="14" t="s">
        <v>32</v>
      </c>
      <c r="G1408" s="83">
        <v>17</v>
      </c>
      <c r="H1408" s="83">
        <v>0</v>
      </c>
      <c r="I1408" s="83">
        <v>0</v>
      </c>
      <c r="J1408" s="83">
        <v>4930000</v>
      </c>
      <c r="K1408" s="83">
        <v>0</v>
      </c>
      <c r="L1408" s="83">
        <v>0</v>
      </c>
      <c r="M1408" s="83">
        <v>0</v>
      </c>
      <c r="N1408" s="83">
        <f t="shared" si="84"/>
        <v>4930000</v>
      </c>
      <c r="O1408" s="61">
        <v>4930000</v>
      </c>
      <c r="P1408" s="84">
        <f t="shared" si="85"/>
        <v>0</v>
      </c>
      <c r="Q1408" s="84">
        <f t="shared" si="86"/>
        <v>0</v>
      </c>
      <c r="R1408" s="84">
        <f t="shared" si="87"/>
        <v>0</v>
      </c>
      <c r="S1408" s="83"/>
    </row>
    <row r="1409" spans="1:19" ht="12.75" customHeight="1">
      <c r="A1409" s="14">
        <v>1402</v>
      </c>
      <c r="B1409" s="14" t="s">
        <v>7793</v>
      </c>
      <c r="C1409" s="16" t="s">
        <v>1153</v>
      </c>
      <c r="D1409" s="16" t="s">
        <v>275</v>
      </c>
      <c r="E1409" s="14" t="s">
        <v>7769</v>
      </c>
      <c r="F1409" s="14" t="s">
        <v>32</v>
      </c>
      <c r="G1409" s="83">
        <v>17</v>
      </c>
      <c r="H1409" s="83">
        <v>0</v>
      </c>
      <c r="I1409" s="83">
        <v>0</v>
      </c>
      <c r="J1409" s="83">
        <v>4930000</v>
      </c>
      <c r="K1409" s="83">
        <v>0</v>
      </c>
      <c r="L1409" s="83">
        <v>0</v>
      </c>
      <c r="M1409" s="83">
        <v>0</v>
      </c>
      <c r="N1409" s="83">
        <f t="shared" si="84"/>
        <v>4930000</v>
      </c>
      <c r="O1409" s="61">
        <v>4930000</v>
      </c>
      <c r="P1409" s="84">
        <f t="shared" si="85"/>
        <v>0</v>
      </c>
      <c r="Q1409" s="84">
        <f t="shared" si="86"/>
        <v>0</v>
      </c>
      <c r="R1409" s="84">
        <f t="shared" si="87"/>
        <v>0</v>
      </c>
      <c r="S1409" s="83"/>
    </row>
    <row r="1410" spans="1:19">
      <c r="A1410" s="14">
        <v>1403</v>
      </c>
      <c r="B1410" s="14" t="s">
        <v>7794</v>
      </c>
      <c r="C1410" s="16" t="s">
        <v>7690</v>
      </c>
      <c r="D1410" s="16" t="s">
        <v>1654</v>
      </c>
      <c r="E1410" s="14" t="s">
        <v>7769</v>
      </c>
      <c r="F1410" s="14" t="s">
        <v>32</v>
      </c>
      <c r="G1410" s="83">
        <v>17</v>
      </c>
      <c r="H1410" s="83">
        <v>0</v>
      </c>
      <c r="I1410" s="83">
        <v>0</v>
      </c>
      <c r="J1410" s="83">
        <v>4930000</v>
      </c>
      <c r="K1410" s="83">
        <v>0</v>
      </c>
      <c r="L1410" s="83">
        <v>0</v>
      </c>
      <c r="M1410" s="83">
        <v>0</v>
      </c>
      <c r="N1410" s="83">
        <f t="shared" si="84"/>
        <v>4930000</v>
      </c>
      <c r="O1410" s="61">
        <v>0</v>
      </c>
      <c r="P1410" s="84">
        <f t="shared" si="85"/>
        <v>4930000</v>
      </c>
      <c r="Q1410" s="84">
        <f t="shared" si="86"/>
        <v>0</v>
      </c>
      <c r="R1410" s="84">
        <f t="shared" si="87"/>
        <v>4930000</v>
      </c>
      <c r="S1410" s="83"/>
    </row>
    <row r="1411" spans="1:19" ht="12.75" customHeight="1">
      <c r="A1411" s="14">
        <v>1404</v>
      </c>
      <c r="B1411" s="14" t="s">
        <v>7795</v>
      </c>
      <c r="C1411" s="16" t="s">
        <v>7796</v>
      </c>
      <c r="D1411" s="16" t="s">
        <v>36</v>
      </c>
      <c r="E1411" s="14" t="s">
        <v>7769</v>
      </c>
      <c r="F1411" s="14" t="s">
        <v>32</v>
      </c>
      <c r="G1411" s="83">
        <v>17</v>
      </c>
      <c r="H1411" s="83">
        <v>0</v>
      </c>
      <c r="I1411" s="83">
        <v>0</v>
      </c>
      <c r="J1411" s="83">
        <v>4930000</v>
      </c>
      <c r="K1411" s="83">
        <v>0</v>
      </c>
      <c r="L1411" s="83">
        <v>0</v>
      </c>
      <c r="M1411" s="83">
        <v>0</v>
      </c>
      <c r="N1411" s="83">
        <f t="shared" si="84"/>
        <v>4930000</v>
      </c>
      <c r="O1411" s="61">
        <v>4930000</v>
      </c>
      <c r="P1411" s="84">
        <f t="shared" si="85"/>
        <v>0</v>
      </c>
      <c r="Q1411" s="84">
        <f t="shared" si="86"/>
        <v>0</v>
      </c>
      <c r="R1411" s="84">
        <f t="shared" si="87"/>
        <v>0</v>
      </c>
      <c r="S1411" s="83"/>
    </row>
    <row r="1412" spans="1:19">
      <c r="A1412" s="14">
        <v>1405</v>
      </c>
      <c r="B1412" s="14" t="s">
        <v>7797</v>
      </c>
      <c r="C1412" s="16" t="s">
        <v>1749</v>
      </c>
      <c r="D1412" s="16" t="s">
        <v>124</v>
      </c>
      <c r="E1412" s="14" t="s">
        <v>7769</v>
      </c>
      <c r="F1412" s="14" t="s">
        <v>32</v>
      </c>
      <c r="G1412" s="83">
        <v>17</v>
      </c>
      <c r="H1412" s="83">
        <v>0</v>
      </c>
      <c r="I1412" s="83">
        <v>0</v>
      </c>
      <c r="J1412" s="83">
        <v>4930000</v>
      </c>
      <c r="K1412" s="83">
        <v>0</v>
      </c>
      <c r="L1412" s="83">
        <v>0</v>
      </c>
      <c r="M1412" s="83">
        <v>0</v>
      </c>
      <c r="N1412" s="83">
        <f t="shared" si="84"/>
        <v>4930000</v>
      </c>
      <c r="O1412" s="61">
        <v>0</v>
      </c>
      <c r="P1412" s="84">
        <f t="shared" si="85"/>
        <v>4930000</v>
      </c>
      <c r="Q1412" s="84">
        <f t="shared" si="86"/>
        <v>0</v>
      </c>
      <c r="R1412" s="84">
        <f t="shared" si="87"/>
        <v>4930000</v>
      </c>
      <c r="S1412" s="83"/>
    </row>
    <row r="1413" spans="1:19" ht="12.75" customHeight="1">
      <c r="A1413" s="14">
        <v>1406</v>
      </c>
      <c r="B1413" s="14" t="s">
        <v>7798</v>
      </c>
      <c r="C1413" s="16" t="s">
        <v>7799</v>
      </c>
      <c r="D1413" s="16" t="s">
        <v>1515</v>
      </c>
      <c r="E1413" s="14" t="s">
        <v>7769</v>
      </c>
      <c r="F1413" s="14" t="s">
        <v>32</v>
      </c>
      <c r="G1413" s="83">
        <v>17</v>
      </c>
      <c r="H1413" s="83">
        <v>3</v>
      </c>
      <c r="I1413" s="83">
        <v>0</v>
      </c>
      <c r="J1413" s="83">
        <v>4930000</v>
      </c>
      <c r="K1413" s="83">
        <v>870000</v>
      </c>
      <c r="L1413" s="83">
        <v>0</v>
      </c>
      <c r="M1413" s="83">
        <v>0</v>
      </c>
      <c r="N1413" s="83">
        <f t="shared" si="84"/>
        <v>5800000</v>
      </c>
      <c r="O1413" s="61">
        <v>5800000</v>
      </c>
      <c r="P1413" s="84">
        <f t="shared" si="85"/>
        <v>0</v>
      </c>
      <c r="Q1413" s="84">
        <f t="shared" si="86"/>
        <v>0</v>
      </c>
      <c r="R1413" s="84">
        <f t="shared" si="87"/>
        <v>0</v>
      </c>
      <c r="S1413" s="83"/>
    </row>
    <row r="1414" spans="1:19" ht="12.75" customHeight="1">
      <c r="A1414" s="14">
        <v>1407</v>
      </c>
      <c r="B1414" s="14" t="s">
        <v>7800</v>
      </c>
      <c r="C1414" s="16" t="s">
        <v>86</v>
      </c>
      <c r="D1414" s="16" t="s">
        <v>84</v>
      </c>
      <c r="E1414" s="14" t="s">
        <v>7769</v>
      </c>
      <c r="F1414" s="14" t="s">
        <v>32</v>
      </c>
      <c r="G1414" s="83">
        <v>17</v>
      </c>
      <c r="H1414" s="83">
        <v>0</v>
      </c>
      <c r="I1414" s="83">
        <v>0</v>
      </c>
      <c r="J1414" s="83">
        <v>4930000</v>
      </c>
      <c r="K1414" s="83">
        <v>0</v>
      </c>
      <c r="L1414" s="83">
        <v>0</v>
      </c>
      <c r="M1414" s="83">
        <v>0</v>
      </c>
      <c r="N1414" s="83">
        <f t="shared" si="84"/>
        <v>4930000</v>
      </c>
      <c r="O1414" s="61">
        <v>4930000</v>
      </c>
      <c r="P1414" s="84">
        <f t="shared" si="85"/>
        <v>0</v>
      </c>
      <c r="Q1414" s="84">
        <f t="shared" si="86"/>
        <v>0</v>
      </c>
      <c r="R1414" s="84">
        <f t="shared" si="87"/>
        <v>0</v>
      </c>
      <c r="S1414" s="83"/>
    </row>
    <row r="1415" spans="1:19" ht="12.75" customHeight="1">
      <c r="A1415" s="14">
        <v>1408</v>
      </c>
      <c r="B1415" s="14" t="s">
        <v>7801</v>
      </c>
      <c r="C1415" s="16" t="s">
        <v>1599</v>
      </c>
      <c r="D1415" s="16" t="s">
        <v>36</v>
      </c>
      <c r="E1415" s="14" t="s">
        <v>7769</v>
      </c>
      <c r="F1415" s="14" t="s">
        <v>32</v>
      </c>
      <c r="G1415" s="83">
        <v>17</v>
      </c>
      <c r="H1415" s="83">
        <v>0</v>
      </c>
      <c r="I1415" s="83">
        <v>0</v>
      </c>
      <c r="J1415" s="83">
        <v>4930000</v>
      </c>
      <c r="K1415" s="83">
        <v>0</v>
      </c>
      <c r="L1415" s="83">
        <v>0</v>
      </c>
      <c r="M1415" s="83">
        <v>0</v>
      </c>
      <c r="N1415" s="83">
        <f t="shared" si="84"/>
        <v>4930000</v>
      </c>
      <c r="O1415" s="61">
        <v>4930000</v>
      </c>
      <c r="P1415" s="84">
        <f t="shared" si="85"/>
        <v>0</v>
      </c>
      <c r="Q1415" s="84">
        <f t="shared" si="86"/>
        <v>0</v>
      </c>
      <c r="R1415" s="84">
        <f t="shared" si="87"/>
        <v>0</v>
      </c>
      <c r="S1415" s="83"/>
    </row>
    <row r="1416" spans="1:19" ht="12.75" customHeight="1">
      <c r="A1416" s="14">
        <v>1409</v>
      </c>
      <c r="B1416" s="14" t="s">
        <v>7802</v>
      </c>
      <c r="C1416" s="16" t="s">
        <v>7803</v>
      </c>
      <c r="D1416" s="16" t="s">
        <v>335</v>
      </c>
      <c r="E1416" s="14" t="s">
        <v>7769</v>
      </c>
      <c r="F1416" s="14" t="s">
        <v>32</v>
      </c>
      <c r="G1416" s="83">
        <v>17</v>
      </c>
      <c r="H1416" s="83">
        <v>0</v>
      </c>
      <c r="I1416" s="83">
        <v>0</v>
      </c>
      <c r="J1416" s="83">
        <v>4930000</v>
      </c>
      <c r="K1416" s="83">
        <v>0</v>
      </c>
      <c r="L1416" s="83">
        <v>0</v>
      </c>
      <c r="M1416" s="83">
        <v>0</v>
      </c>
      <c r="N1416" s="83">
        <f t="shared" si="84"/>
        <v>4930000</v>
      </c>
      <c r="O1416" s="61">
        <v>4930000</v>
      </c>
      <c r="P1416" s="84">
        <f t="shared" si="85"/>
        <v>0</v>
      </c>
      <c r="Q1416" s="84">
        <f t="shared" si="86"/>
        <v>0</v>
      </c>
      <c r="R1416" s="84">
        <f t="shared" si="87"/>
        <v>0</v>
      </c>
      <c r="S1416" s="83"/>
    </row>
    <row r="1417" spans="1:19" ht="12.75" customHeight="1">
      <c r="A1417" s="14">
        <v>1410</v>
      </c>
      <c r="B1417" s="14" t="s">
        <v>7804</v>
      </c>
      <c r="C1417" s="16" t="s">
        <v>95</v>
      </c>
      <c r="D1417" s="16" t="s">
        <v>484</v>
      </c>
      <c r="E1417" s="14" t="s">
        <v>7769</v>
      </c>
      <c r="F1417" s="14" t="s">
        <v>32</v>
      </c>
      <c r="G1417" s="83">
        <v>17</v>
      </c>
      <c r="H1417" s="83">
        <v>0</v>
      </c>
      <c r="I1417" s="83">
        <v>0</v>
      </c>
      <c r="J1417" s="83">
        <v>4930000</v>
      </c>
      <c r="K1417" s="83">
        <v>0</v>
      </c>
      <c r="L1417" s="83">
        <v>0</v>
      </c>
      <c r="M1417" s="83">
        <v>0</v>
      </c>
      <c r="N1417" s="83">
        <f t="shared" ref="N1417:N1480" si="88">J1417+K1417+L1417</f>
        <v>4930000</v>
      </c>
      <c r="O1417" s="61">
        <v>4930000</v>
      </c>
      <c r="P1417" s="84">
        <f t="shared" ref="P1417:P1480" si="89">N1417-O1417</f>
        <v>0</v>
      </c>
      <c r="Q1417" s="84">
        <f t="shared" ref="Q1417:Q1480" si="90">IF(N1417-O1417&lt;0,O1417-N1417,0)</f>
        <v>0</v>
      </c>
      <c r="R1417" s="84">
        <f t="shared" ref="R1417:R1480" si="91">IF(N1417-O1417&gt;0,N1417-O1417,0)</f>
        <v>0</v>
      </c>
      <c r="S1417" s="83"/>
    </row>
    <row r="1418" spans="1:19" ht="12.75" customHeight="1">
      <c r="A1418" s="14">
        <v>1411</v>
      </c>
      <c r="B1418" s="14" t="s">
        <v>7805</v>
      </c>
      <c r="C1418" s="16" t="s">
        <v>713</v>
      </c>
      <c r="D1418" s="16" t="s">
        <v>192</v>
      </c>
      <c r="E1418" s="14" t="s">
        <v>7769</v>
      </c>
      <c r="F1418" s="14" t="s">
        <v>32</v>
      </c>
      <c r="G1418" s="83">
        <v>21</v>
      </c>
      <c r="H1418" s="83">
        <v>0</v>
      </c>
      <c r="I1418" s="83">
        <v>0</v>
      </c>
      <c r="J1418" s="83">
        <v>6090000</v>
      </c>
      <c r="K1418" s="83">
        <v>0</v>
      </c>
      <c r="L1418" s="83">
        <v>0</v>
      </c>
      <c r="M1418" s="83">
        <v>0</v>
      </c>
      <c r="N1418" s="83">
        <f t="shared" si="88"/>
        <v>6090000</v>
      </c>
      <c r="O1418" s="61">
        <v>6090000</v>
      </c>
      <c r="P1418" s="84">
        <f t="shared" si="89"/>
        <v>0</v>
      </c>
      <c r="Q1418" s="84">
        <f t="shared" si="90"/>
        <v>0</v>
      </c>
      <c r="R1418" s="84">
        <f t="shared" si="91"/>
        <v>0</v>
      </c>
      <c r="S1418" s="83"/>
    </row>
    <row r="1419" spans="1:19" ht="12.75" customHeight="1">
      <c r="A1419" s="14">
        <v>1412</v>
      </c>
      <c r="B1419" s="14" t="s">
        <v>7806</v>
      </c>
      <c r="C1419" s="16" t="s">
        <v>3460</v>
      </c>
      <c r="D1419" s="16" t="s">
        <v>285</v>
      </c>
      <c r="E1419" s="14" t="s">
        <v>7769</v>
      </c>
      <c r="F1419" s="14" t="s">
        <v>64</v>
      </c>
      <c r="G1419" s="83">
        <v>17</v>
      </c>
      <c r="H1419" s="83">
        <v>0</v>
      </c>
      <c r="I1419" s="83">
        <v>0</v>
      </c>
      <c r="J1419" s="83">
        <v>4930000</v>
      </c>
      <c r="K1419" s="83">
        <v>0</v>
      </c>
      <c r="L1419" s="83">
        <v>0</v>
      </c>
      <c r="M1419" s="83">
        <f>G1419*290000*0.7</f>
        <v>3451000</v>
      </c>
      <c r="N1419" s="83">
        <f t="shared" si="88"/>
        <v>4930000</v>
      </c>
      <c r="O1419" s="61">
        <v>4930000</v>
      </c>
      <c r="P1419" s="84">
        <f t="shared" si="89"/>
        <v>0</v>
      </c>
      <c r="Q1419" s="84">
        <f t="shared" si="90"/>
        <v>0</v>
      </c>
      <c r="R1419" s="84">
        <f t="shared" si="91"/>
        <v>0</v>
      </c>
      <c r="S1419" s="83"/>
    </row>
    <row r="1420" spans="1:19" ht="12.75" customHeight="1">
      <c r="A1420" s="14">
        <v>1413</v>
      </c>
      <c r="B1420" s="14" t="s">
        <v>7807</v>
      </c>
      <c r="C1420" s="16" t="s">
        <v>720</v>
      </c>
      <c r="D1420" s="16" t="s">
        <v>259</v>
      </c>
      <c r="E1420" s="14" t="s">
        <v>7769</v>
      </c>
      <c r="F1420" s="14" t="s">
        <v>32</v>
      </c>
      <c r="G1420" s="83">
        <v>17</v>
      </c>
      <c r="H1420" s="83">
        <v>0</v>
      </c>
      <c r="I1420" s="83">
        <v>0</v>
      </c>
      <c r="J1420" s="83">
        <v>4930000</v>
      </c>
      <c r="K1420" s="83">
        <v>0</v>
      </c>
      <c r="L1420" s="83">
        <v>0</v>
      </c>
      <c r="M1420" s="83">
        <v>0</v>
      </c>
      <c r="N1420" s="83">
        <f t="shared" si="88"/>
        <v>4930000</v>
      </c>
      <c r="O1420" s="61">
        <v>4930000</v>
      </c>
      <c r="P1420" s="84">
        <f t="shared" si="89"/>
        <v>0</v>
      </c>
      <c r="Q1420" s="84">
        <f t="shared" si="90"/>
        <v>0</v>
      </c>
      <c r="R1420" s="84">
        <f t="shared" si="91"/>
        <v>0</v>
      </c>
      <c r="S1420" s="83"/>
    </row>
    <row r="1421" spans="1:19">
      <c r="A1421" s="14">
        <v>1414</v>
      </c>
      <c r="B1421" s="14" t="s">
        <v>7808</v>
      </c>
      <c r="C1421" s="16" t="s">
        <v>1220</v>
      </c>
      <c r="D1421" s="16" t="s">
        <v>237</v>
      </c>
      <c r="E1421" s="14" t="s">
        <v>7769</v>
      </c>
      <c r="F1421" s="14" t="s">
        <v>32</v>
      </c>
      <c r="G1421" s="83">
        <v>17</v>
      </c>
      <c r="H1421" s="83">
        <v>0</v>
      </c>
      <c r="I1421" s="83">
        <v>0</v>
      </c>
      <c r="J1421" s="83">
        <v>4930000</v>
      </c>
      <c r="K1421" s="83">
        <v>0</v>
      </c>
      <c r="L1421" s="83">
        <v>0</v>
      </c>
      <c r="M1421" s="83">
        <v>0</v>
      </c>
      <c r="N1421" s="83">
        <f t="shared" si="88"/>
        <v>4930000</v>
      </c>
      <c r="O1421" s="61">
        <v>0</v>
      </c>
      <c r="P1421" s="84">
        <f t="shared" si="89"/>
        <v>4930000</v>
      </c>
      <c r="Q1421" s="84">
        <f t="shared" si="90"/>
        <v>0</v>
      </c>
      <c r="R1421" s="84">
        <f t="shared" si="91"/>
        <v>4930000</v>
      </c>
      <c r="S1421" s="83"/>
    </row>
    <row r="1422" spans="1:19" ht="12.75" customHeight="1">
      <c r="A1422" s="14">
        <v>1415</v>
      </c>
      <c r="B1422" s="14" t="s">
        <v>7809</v>
      </c>
      <c r="C1422" s="16" t="s">
        <v>7810</v>
      </c>
      <c r="D1422" s="16" t="s">
        <v>658</v>
      </c>
      <c r="E1422" s="14" t="s">
        <v>7769</v>
      </c>
      <c r="F1422" s="14" t="s">
        <v>32</v>
      </c>
      <c r="G1422" s="83">
        <v>17</v>
      </c>
      <c r="H1422" s="83">
        <v>0</v>
      </c>
      <c r="I1422" s="83">
        <v>0</v>
      </c>
      <c r="J1422" s="83">
        <v>4930000</v>
      </c>
      <c r="K1422" s="83">
        <v>0</v>
      </c>
      <c r="L1422" s="83">
        <v>0</v>
      </c>
      <c r="M1422" s="83">
        <v>0</v>
      </c>
      <c r="N1422" s="83">
        <f t="shared" si="88"/>
        <v>4930000</v>
      </c>
      <c r="O1422" s="61">
        <v>4930000</v>
      </c>
      <c r="P1422" s="84">
        <f t="shared" si="89"/>
        <v>0</v>
      </c>
      <c r="Q1422" s="84">
        <f t="shared" si="90"/>
        <v>0</v>
      </c>
      <c r="R1422" s="84">
        <f t="shared" si="91"/>
        <v>0</v>
      </c>
      <c r="S1422" s="83"/>
    </row>
    <row r="1423" spans="1:19">
      <c r="A1423" s="14">
        <v>1416</v>
      </c>
      <c r="B1423" s="14" t="s">
        <v>7811</v>
      </c>
      <c r="C1423" s="16" t="s">
        <v>3629</v>
      </c>
      <c r="D1423" s="16" t="s">
        <v>36</v>
      </c>
      <c r="E1423" s="14" t="s">
        <v>7769</v>
      </c>
      <c r="F1423" s="14" t="s">
        <v>32</v>
      </c>
      <c r="G1423" s="83">
        <v>21</v>
      </c>
      <c r="H1423" s="83">
        <v>0</v>
      </c>
      <c r="I1423" s="83">
        <v>0</v>
      </c>
      <c r="J1423" s="83">
        <v>6090000</v>
      </c>
      <c r="K1423" s="83">
        <v>0</v>
      </c>
      <c r="L1423" s="83">
        <v>0</v>
      </c>
      <c r="M1423" s="83">
        <v>0</v>
      </c>
      <c r="N1423" s="83">
        <f t="shared" si="88"/>
        <v>6090000</v>
      </c>
      <c r="O1423" s="61">
        <v>0</v>
      </c>
      <c r="P1423" s="84">
        <f t="shared" si="89"/>
        <v>6090000</v>
      </c>
      <c r="Q1423" s="84">
        <f t="shared" si="90"/>
        <v>0</v>
      </c>
      <c r="R1423" s="84">
        <f t="shared" si="91"/>
        <v>6090000</v>
      </c>
      <c r="S1423" s="83"/>
    </row>
    <row r="1424" spans="1:19" ht="12.75" customHeight="1">
      <c r="A1424" s="14">
        <v>1417</v>
      </c>
      <c r="B1424" s="14" t="s">
        <v>7812</v>
      </c>
      <c r="C1424" s="16" t="s">
        <v>1626</v>
      </c>
      <c r="D1424" s="16" t="s">
        <v>259</v>
      </c>
      <c r="E1424" s="14" t="s">
        <v>7769</v>
      </c>
      <c r="F1424" s="14" t="s">
        <v>32</v>
      </c>
      <c r="G1424" s="83">
        <v>17</v>
      </c>
      <c r="H1424" s="83">
        <v>0</v>
      </c>
      <c r="I1424" s="83">
        <v>0</v>
      </c>
      <c r="J1424" s="83">
        <v>4930000</v>
      </c>
      <c r="K1424" s="83">
        <v>0</v>
      </c>
      <c r="L1424" s="83">
        <v>0</v>
      </c>
      <c r="M1424" s="83">
        <v>0</v>
      </c>
      <c r="N1424" s="83">
        <f t="shared" si="88"/>
        <v>4930000</v>
      </c>
      <c r="O1424" s="61">
        <v>4930000</v>
      </c>
      <c r="P1424" s="84">
        <f t="shared" si="89"/>
        <v>0</v>
      </c>
      <c r="Q1424" s="84">
        <f t="shared" si="90"/>
        <v>0</v>
      </c>
      <c r="R1424" s="84">
        <f t="shared" si="91"/>
        <v>0</v>
      </c>
      <c r="S1424" s="83"/>
    </row>
    <row r="1425" spans="1:19" ht="12.75" customHeight="1">
      <c r="A1425" s="14">
        <v>1418</v>
      </c>
      <c r="B1425" s="14" t="s">
        <v>7813</v>
      </c>
      <c r="C1425" s="16" t="s">
        <v>7814</v>
      </c>
      <c r="D1425" s="16" t="s">
        <v>244</v>
      </c>
      <c r="E1425" s="14" t="s">
        <v>7769</v>
      </c>
      <c r="F1425" s="14" t="s">
        <v>32</v>
      </c>
      <c r="G1425" s="83">
        <v>17</v>
      </c>
      <c r="H1425" s="83">
        <v>0</v>
      </c>
      <c r="I1425" s="83">
        <v>0</v>
      </c>
      <c r="J1425" s="83">
        <v>4930000</v>
      </c>
      <c r="K1425" s="83">
        <v>0</v>
      </c>
      <c r="L1425" s="83">
        <v>0</v>
      </c>
      <c r="M1425" s="83">
        <v>0</v>
      </c>
      <c r="N1425" s="83">
        <f t="shared" si="88"/>
        <v>4930000</v>
      </c>
      <c r="O1425" s="61">
        <v>4930000</v>
      </c>
      <c r="P1425" s="84">
        <f t="shared" si="89"/>
        <v>0</v>
      </c>
      <c r="Q1425" s="84">
        <f t="shared" si="90"/>
        <v>0</v>
      </c>
      <c r="R1425" s="84">
        <f t="shared" si="91"/>
        <v>0</v>
      </c>
      <c r="S1425" s="83"/>
    </row>
    <row r="1426" spans="1:19" ht="12.75" customHeight="1">
      <c r="A1426" s="14">
        <v>1419</v>
      </c>
      <c r="B1426" s="14" t="s">
        <v>7815</v>
      </c>
      <c r="C1426" s="16" t="s">
        <v>7816</v>
      </c>
      <c r="D1426" s="16" t="s">
        <v>36</v>
      </c>
      <c r="E1426" s="14" t="s">
        <v>7769</v>
      </c>
      <c r="F1426" s="14" t="s">
        <v>32</v>
      </c>
      <c r="G1426" s="83">
        <v>17</v>
      </c>
      <c r="H1426" s="83">
        <v>0</v>
      </c>
      <c r="I1426" s="83">
        <v>0</v>
      </c>
      <c r="J1426" s="83">
        <v>4930000</v>
      </c>
      <c r="K1426" s="83">
        <v>0</v>
      </c>
      <c r="L1426" s="83">
        <v>0</v>
      </c>
      <c r="M1426" s="83">
        <v>0</v>
      </c>
      <c r="N1426" s="83">
        <f t="shared" si="88"/>
        <v>4930000</v>
      </c>
      <c r="O1426" s="61">
        <v>4930000</v>
      </c>
      <c r="P1426" s="84">
        <f t="shared" si="89"/>
        <v>0</v>
      </c>
      <c r="Q1426" s="84">
        <f t="shared" si="90"/>
        <v>0</v>
      </c>
      <c r="R1426" s="84">
        <f t="shared" si="91"/>
        <v>0</v>
      </c>
      <c r="S1426" s="83"/>
    </row>
    <row r="1427" spans="1:19" ht="12.75" customHeight="1">
      <c r="A1427" s="14">
        <v>1420</v>
      </c>
      <c r="B1427" s="14" t="s">
        <v>7817</v>
      </c>
      <c r="C1427" s="16" t="s">
        <v>3429</v>
      </c>
      <c r="D1427" s="16" t="s">
        <v>96</v>
      </c>
      <c r="E1427" s="14" t="s">
        <v>7769</v>
      </c>
      <c r="F1427" s="14" t="s">
        <v>32</v>
      </c>
      <c r="G1427" s="83">
        <v>17</v>
      </c>
      <c r="H1427" s="83">
        <v>0</v>
      </c>
      <c r="I1427" s="83">
        <v>0</v>
      </c>
      <c r="J1427" s="83">
        <v>4930000</v>
      </c>
      <c r="K1427" s="83">
        <v>0</v>
      </c>
      <c r="L1427" s="83">
        <v>0</v>
      </c>
      <c r="M1427" s="83">
        <v>0</v>
      </c>
      <c r="N1427" s="83">
        <f t="shared" si="88"/>
        <v>4930000</v>
      </c>
      <c r="O1427" s="61">
        <v>4930000</v>
      </c>
      <c r="P1427" s="84">
        <f t="shared" si="89"/>
        <v>0</v>
      </c>
      <c r="Q1427" s="84">
        <f t="shared" si="90"/>
        <v>0</v>
      </c>
      <c r="R1427" s="84">
        <f t="shared" si="91"/>
        <v>0</v>
      </c>
      <c r="S1427" s="83"/>
    </row>
    <row r="1428" spans="1:19" ht="12.75" customHeight="1">
      <c r="A1428" s="14">
        <v>1421</v>
      </c>
      <c r="B1428" s="14" t="s">
        <v>7818</v>
      </c>
      <c r="C1428" s="16" t="s">
        <v>29</v>
      </c>
      <c r="D1428" s="16" t="s">
        <v>158</v>
      </c>
      <c r="E1428" s="14" t="s">
        <v>7769</v>
      </c>
      <c r="F1428" s="14" t="s">
        <v>32</v>
      </c>
      <c r="G1428" s="83">
        <v>17</v>
      </c>
      <c r="H1428" s="83">
        <v>0</v>
      </c>
      <c r="I1428" s="83">
        <v>0</v>
      </c>
      <c r="J1428" s="83">
        <v>4930000</v>
      </c>
      <c r="K1428" s="83">
        <v>0</v>
      </c>
      <c r="L1428" s="83">
        <v>0</v>
      </c>
      <c r="M1428" s="83">
        <v>0</v>
      </c>
      <c r="N1428" s="83">
        <f t="shared" si="88"/>
        <v>4930000</v>
      </c>
      <c r="O1428" s="61">
        <v>4930000</v>
      </c>
      <c r="P1428" s="84">
        <f t="shared" si="89"/>
        <v>0</v>
      </c>
      <c r="Q1428" s="84">
        <f t="shared" si="90"/>
        <v>0</v>
      </c>
      <c r="R1428" s="84">
        <f t="shared" si="91"/>
        <v>0</v>
      </c>
      <c r="S1428" s="83"/>
    </row>
    <row r="1429" spans="1:19" ht="12.75" customHeight="1">
      <c r="A1429" s="14">
        <v>1422</v>
      </c>
      <c r="B1429" s="14" t="s">
        <v>7819</v>
      </c>
      <c r="C1429" s="16" t="s">
        <v>1353</v>
      </c>
      <c r="D1429" s="16" t="s">
        <v>280</v>
      </c>
      <c r="E1429" s="14" t="s">
        <v>7769</v>
      </c>
      <c r="F1429" s="14" t="s">
        <v>32</v>
      </c>
      <c r="G1429" s="83">
        <v>17</v>
      </c>
      <c r="H1429" s="83">
        <v>0</v>
      </c>
      <c r="I1429" s="83">
        <v>0</v>
      </c>
      <c r="J1429" s="83">
        <v>4930000</v>
      </c>
      <c r="K1429" s="83">
        <v>0</v>
      </c>
      <c r="L1429" s="83">
        <v>0</v>
      </c>
      <c r="M1429" s="83">
        <v>0</v>
      </c>
      <c r="N1429" s="83">
        <f t="shared" si="88"/>
        <v>4930000</v>
      </c>
      <c r="O1429" s="61">
        <v>4930000</v>
      </c>
      <c r="P1429" s="84">
        <f t="shared" si="89"/>
        <v>0</v>
      </c>
      <c r="Q1429" s="84">
        <f t="shared" si="90"/>
        <v>0</v>
      </c>
      <c r="R1429" s="84">
        <f t="shared" si="91"/>
        <v>0</v>
      </c>
      <c r="S1429" s="83"/>
    </row>
    <row r="1430" spans="1:19" ht="12.75" customHeight="1">
      <c r="A1430" s="14">
        <v>1423</v>
      </c>
      <c r="B1430" s="14" t="s">
        <v>7820</v>
      </c>
      <c r="C1430" s="16" t="s">
        <v>7821</v>
      </c>
      <c r="D1430" s="16" t="s">
        <v>96</v>
      </c>
      <c r="E1430" s="14" t="s">
        <v>7769</v>
      </c>
      <c r="F1430" s="14" t="s">
        <v>32</v>
      </c>
      <c r="G1430" s="83">
        <v>17</v>
      </c>
      <c r="H1430" s="83">
        <v>0</v>
      </c>
      <c r="I1430" s="83">
        <v>0</v>
      </c>
      <c r="J1430" s="83">
        <v>4930000</v>
      </c>
      <c r="K1430" s="83">
        <v>0</v>
      </c>
      <c r="L1430" s="83">
        <v>0</v>
      </c>
      <c r="M1430" s="83">
        <v>0</v>
      </c>
      <c r="N1430" s="83">
        <f t="shared" si="88"/>
        <v>4930000</v>
      </c>
      <c r="O1430" s="61">
        <v>4930000</v>
      </c>
      <c r="P1430" s="84">
        <f t="shared" si="89"/>
        <v>0</v>
      </c>
      <c r="Q1430" s="84">
        <f t="shared" si="90"/>
        <v>0</v>
      </c>
      <c r="R1430" s="84">
        <f t="shared" si="91"/>
        <v>0</v>
      </c>
      <c r="S1430" s="83"/>
    </row>
    <row r="1431" spans="1:19" ht="12.75" customHeight="1">
      <c r="A1431" s="14">
        <v>1424</v>
      </c>
      <c r="B1431" s="14" t="s">
        <v>7822</v>
      </c>
      <c r="C1431" s="16" t="s">
        <v>969</v>
      </c>
      <c r="D1431" s="16" t="s">
        <v>107</v>
      </c>
      <c r="E1431" s="14" t="s">
        <v>7769</v>
      </c>
      <c r="F1431" s="14" t="s">
        <v>32</v>
      </c>
      <c r="G1431" s="83">
        <v>17</v>
      </c>
      <c r="H1431" s="83">
        <v>0</v>
      </c>
      <c r="I1431" s="83">
        <v>0</v>
      </c>
      <c r="J1431" s="83">
        <v>4930000</v>
      </c>
      <c r="K1431" s="83">
        <v>0</v>
      </c>
      <c r="L1431" s="83">
        <v>0</v>
      </c>
      <c r="M1431" s="83">
        <v>0</v>
      </c>
      <c r="N1431" s="83">
        <f t="shared" si="88"/>
        <v>4930000</v>
      </c>
      <c r="O1431" s="61">
        <v>4930000</v>
      </c>
      <c r="P1431" s="84">
        <f t="shared" si="89"/>
        <v>0</v>
      </c>
      <c r="Q1431" s="84">
        <f t="shared" si="90"/>
        <v>0</v>
      </c>
      <c r="R1431" s="84">
        <f t="shared" si="91"/>
        <v>0</v>
      </c>
      <c r="S1431" s="83"/>
    </row>
    <row r="1432" spans="1:19" ht="12.75" customHeight="1">
      <c r="A1432" s="14">
        <v>1425</v>
      </c>
      <c r="B1432" s="14" t="s">
        <v>7823</v>
      </c>
      <c r="C1432" s="16" t="s">
        <v>1451</v>
      </c>
      <c r="D1432" s="16" t="s">
        <v>436</v>
      </c>
      <c r="E1432" s="14" t="s">
        <v>7769</v>
      </c>
      <c r="F1432" s="14" t="s">
        <v>32</v>
      </c>
      <c r="G1432" s="83">
        <v>17</v>
      </c>
      <c r="H1432" s="83">
        <v>0</v>
      </c>
      <c r="I1432" s="83">
        <v>0</v>
      </c>
      <c r="J1432" s="83">
        <v>4930000</v>
      </c>
      <c r="K1432" s="83">
        <v>0</v>
      </c>
      <c r="L1432" s="83">
        <v>0</v>
      </c>
      <c r="M1432" s="83">
        <v>0</v>
      </c>
      <c r="N1432" s="83">
        <f t="shared" si="88"/>
        <v>4930000</v>
      </c>
      <c r="O1432" s="61">
        <v>4930000</v>
      </c>
      <c r="P1432" s="84">
        <f t="shared" si="89"/>
        <v>0</v>
      </c>
      <c r="Q1432" s="84">
        <f t="shared" si="90"/>
        <v>0</v>
      </c>
      <c r="R1432" s="84">
        <f t="shared" si="91"/>
        <v>0</v>
      </c>
      <c r="S1432" s="83"/>
    </row>
    <row r="1433" spans="1:19" ht="12.75" customHeight="1">
      <c r="A1433" s="14">
        <v>1426</v>
      </c>
      <c r="B1433" s="14" t="s">
        <v>7824</v>
      </c>
      <c r="C1433" s="16" t="s">
        <v>4096</v>
      </c>
      <c r="D1433" s="16" t="s">
        <v>36</v>
      </c>
      <c r="E1433" s="14" t="s">
        <v>7769</v>
      </c>
      <c r="F1433" s="14" t="s">
        <v>32</v>
      </c>
      <c r="G1433" s="83">
        <v>17</v>
      </c>
      <c r="H1433" s="83">
        <v>0</v>
      </c>
      <c r="I1433" s="83">
        <v>0</v>
      </c>
      <c r="J1433" s="83">
        <v>4930000</v>
      </c>
      <c r="K1433" s="83">
        <v>0</v>
      </c>
      <c r="L1433" s="83">
        <v>0</v>
      </c>
      <c r="M1433" s="83">
        <v>0</v>
      </c>
      <c r="N1433" s="83">
        <f t="shared" si="88"/>
        <v>4930000</v>
      </c>
      <c r="O1433" s="61">
        <v>4930000</v>
      </c>
      <c r="P1433" s="84">
        <f t="shared" si="89"/>
        <v>0</v>
      </c>
      <c r="Q1433" s="84">
        <f t="shared" si="90"/>
        <v>0</v>
      </c>
      <c r="R1433" s="84">
        <f t="shared" si="91"/>
        <v>0</v>
      </c>
      <c r="S1433" s="83"/>
    </row>
    <row r="1434" spans="1:19">
      <c r="A1434" s="14">
        <v>1427</v>
      </c>
      <c r="B1434" s="14" t="s">
        <v>7825</v>
      </c>
      <c r="C1434" s="16" t="s">
        <v>1249</v>
      </c>
      <c r="D1434" s="16" t="s">
        <v>335</v>
      </c>
      <c r="E1434" s="14" t="s">
        <v>7769</v>
      </c>
      <c r="F1434" s="14" t="s">
        <v>32</v>
      </c>
      <c r="G1434" s="83">
        <v>17</v>
      </c>
      <c r="H1434" s="83">
        <v>0</v>
      </c>
      <c r="I1434" s="83">
        <v>0</v>
      </c>
      <c r="J1434" s="83">
        <v>4930000</v>
      </c>
      <c r="K1434" s="83">
        <v>0</v>
      </c>
      <c r="L1434" s="83">
        <v>0</v>
      </c>
      <c r="M1434" s="83">
        <v>0</v>
      </c>
      <c r="N1434" s="83">
        <f t="shared" si="88"/>
        <v>4930000</v>
      </c>
      <c r="O1434" s="61">
        <v>0</v>
      </c>
      <c r="P1434" s="84">
        <f t="shared" si="89"/>
        <v>4930000</v>
      </c>
      <c r="Q1434" s="84">
        <f t="shared" si="90"/>
        <v>0</v>
      </c>
      <c r="R1434" s="84">
        <f t="shared" si="91"/>
        <v>4930000</v>
      </c>
      <c r="S1434" s="83"/>
    </row>
    <row r="1435" spans="1:19">
      <c r="A1435" s="14">
        <v>1428</v>
      </c>
      <c r="B1435" s="14" t="s">
        <v>7826</v>
      </c>
      <c r="C1435" s="16" t="s">
        <v>1234</v>
      </c>
      <c r="D1435" s="16" t="s">
        <v>829</v>
      </c>
      <c r="E1435" s="14" t="s">
        <v>7769</v>
      </c>
      <c r="F1435" s="14" t="s">
        <v>1301</v>
      </c>
      <c r="G1435" s="83">
        <v>17</v>
      </c>
      <c r="H1435" s="83">
        <v>0</v>
      </c>
      <c r="I1435" s="83">
        <v>0</v>
      </c>
      <c r="J1435" s="83">
        <v>4930000</v>
      </c>
      <c r="K1435" s="83">
        <v>0</v>
      </c>
      <c r="L1435" s="83">
        <v>0</v>
      </c>
      <c r="M1435" s="83">
        <f>G1435*0.5*290000</f>
        <v>2465000</v>
      </c>
      <c r="N1435" s="83">
        <f t="shared" si="88"/>
        <v>4930000</v>
      </c>
      <c r="O1435" s="61">
        <v>4640000</v>
      </c>
      <c r="P1435" s="84">
        <f t="shared" si="89"/>
        <v>290000</v>
      </c>
      <c r="Q1435" s="84">
        <f t="shared" si="90"/>
        <v>0</v>
      </c>
      <c r="R1435" s="84">
        <f t="shared" si="91"/>
        <v>290000</v>
      </c>
      <c r="S1435" s="83"/>
    </row>
    <row r="1436" spans="1:19" ht="12.75" customHeight="1">
      <c r="A1436" s="14">
        <v>1429</v>
      </c>
      <c r="B1436" s="14" t="s">
        <v>7827</v>
      </c>
      <c r="C1436" s="16" t="s">
        <v>2675</v>
      </c>
      <c r="D1436" s="16" t="s">
        <v>124</v>
      </c>
      <c r="E1436" s="14" t="s">
        <v>7769</v>
      </c>
      <c r="F1436" s="14" t="s">
        <v>32</v>
      </c>
      <c r="G1436" s="83">
        <v>17</v>
      </c>
      <c r="H1436" s="83">
        <v>0</v>
      </c>
      <c r="I1436" s="83">
        <v>0</v>
      </c>
      <c r="J1436" s="83">
        <v>4930000</v>
      </c>
      <c r="K1436" s="83">
        <v>0</v>
      </c>
      <c r="L1436" s="83">
        <v>0</v>
      </c>
      <c r="M1436" s="83">
        <v>0</v>
      </c>
      <c r="N1436" s="83">
        <f t="shared" si="88"/>
        <v>4930000</v>
      </c>
      <c r="O1436" s="61">
        <v>4930000</v>
      </c>
      <c r="P1436" s="84">
        <f t="shared" si="89"/>
        <v>0</v>
      </c>
      <c r="Q1436" s="84">
        <f t="shared" si="90"/>
        <v>0</v>
      </c>
      <c r="R1436" s="84">
        <f t="shared" si="91"/>
        <v>0</v>
      </c>
      <c r="S1436" s="83"/>
    </row>
    <row r="1437" spans="1:19" ht="12.75" customHeight="1">
      <c r="A1437" s="14">
        <v>1430</v>
      </c>
      <c r="B1437" s="14" t="s">
        <v>7828</v>
      </c>
      <c r="C1437" s="16" t="s">
        <v>7829</v>
      </c>
      <c r="D1437" s="16" t="s">
        <v>259</v>
      </c>
      <c r="E1437" s="14" t="s">
        <v>7769</v>
      </c>
      <c r="F1437" s="14" t="s">
        <v>32</v>
      </c>
      <c r="G1437" s="83">
        <v>17</v>
      </c>
      <c r="H1437" s="83">
        <v>0</v>
      </c>
      <c r="I1437" s="83">
        <v>0</v>
      </c>
      <c r="J1437" s="83">
        <v>4930000</v>
      </c>
      <c r="K1437" s="83">
        <v>0</v>
      </c>
      <c r="L1437" s="83">
        <v>0</v>
      </c>
      <c r="M1437" s="83">
        <v>0</v>
      </c>
      <c r="N1437" s="83">
        <f t="shared" si="88"/>
        <v>4930000</v>
      </c>
      <c r="O1437" s="61">
        <v>4930000</v>
      </c>
      <c r="P1437" s="84">
        <f t="shared" si="89"/>
        <v>0</v>
      </c>
      <c r="Q1437" s="84">
        <f t="shared" si="90"/>
        <v>0</v>
      </c>
      <c r="R1437" s="84">
        <f t="shared" si="91"/>
        <v>0</v>
      </c>
      <c r="S1437" s="83"/>
    </row>
    <row r="1438" spans="1:19" ht="12.75" customHeight="1">
      <c r="A1438" s="14">
        <v>1431</v>
      </c>
      <c r="B1438" s="14" t="s">
        <v>7830</v>
      </c>
      <c r="C1438" s="16" t="s">
        <v>7831</v>
      </c>
      <c r="D1438" s="16" t="s">
        <v>725</v>
      </c>
      <c r="E1438" s="14" t="s">
        <v>7769</v>
      </c>
      <c r="F1438" s="14" t="s">
        <v>32</v>
      </c>
      <c r="G1438" s="83">
        <v>17</v>
      </c>
      <c r="H1438" s="83">
        <v>0</v>
      </c>
      <c r="I1438" s="83">
        <v>0</v>
      </c>
      <c r="J1438" s="83">
        <v>4930000</v>
      </c>
      <c r="K1438" s="83">
        <v>0</v>
      </c>
      <c r="L1438" s="83">
        <v>0</v>
      </c>
      <c r="M1438" s="83">
        <v>0</v>
      </c>
      <c r="N1438" s="83">
        <f t="shared" si="88"/>
        <v>4930000</v>
      </c>
      <c r="O1438" s="61">
        <v>4930000</v>
      </c>
      <c r="P1438" s="84">
        <f t="shared" si="89"/>
        <v>0</v>
      </c>
      <c r="Q1438" s="84">
        <f t="shared" si="90"/>
        <v>0</v>
      </c>
      <c r="R1438" s="84">
        <f t="shared" si="91"/>
        <v>0</v>
      </c>
      <c r="S1438" s="83"/>
    </row>
    <row r="1439" spans="1:19" ht="12.75" customHeight="1">
      <c r="A1439" s="14">
        <v>1432</v>
      </c>
      <c r="B1439" s="14" t="s">
        <v>7832</v>
      </c>
      <c r="C1439" s="16" t="s">
        <v>2882</v>
      </c>
      <c r="D1439" s="16" t="s">
        <v>39</v>
      </c>
      <c r="E1439" s="14" t="s">
        <v>7769</v>
      </c>
      <c r="F1439" s="14" t="s">
        <v>32</v>
      </c>
      <c r="G1439" s="83">
        <v>17</v>
      </c>
      <c r="H1439" s="83">
        <v>0</v>
      </c>
      <c r="I1439" s="83">
        <v>0</v>
      </c>
      <c r="J1439" s="83">
        <v>4930000</v>
      </c>
      <c r="K1439" s="83">
        <v>0</v>
      </c>
      <c r="L1439" s="83">
        <v>0</v>
      </c>
      <c r="M1439" s="83">
        <v>0</v>
      </c>
      <c r="N1439" s="83">
        <f t="shared" si="88"/>
        <v>4930000</v>
      </c>
      <c r="O1439" s="61">
        <v>4930000</v>
      </c>
      <c r="P1439" s="84">
        <f t="shared" si="89"/>
        <v>0</v>
      </c>
      <c r="Q1439" s="84">
        <f t="shared" si="90"/>
        <v>0</v>
      </c>
      <c r="R1439" s="84">
        <f t="shared" si="91"/>
        <v>0</v>
      </c>
      <c r="S1439" s="83"/>
    </row>
    <row r="1440" spans="1:19" ht="12.75" customHeight="1">
      <c r="A1440" s="14">
        <v>1433</v>
      </c>
      <c r="B1440" s="14" t="s">
        <v>7833</v>
      </c>
      <c r="C1440" s="16" t="s">
        <v>5433</v>
      </c>
      <c r="D1440" s="16" t="s">
        <v>192</v>
      </c>
      <c r="E1440" s="14" t="s">
        <v>7769</v>
      </c>
      <c r="F1440" s="14" t="s">
        <v>32</v>
      </c>
      <c r="G1440" s="83">
        <v>17</v>
      </c>
      <c r="H1440" s="83">
        <v>0</v>
      </c>
      <c r="I1440" s="83">
        <v>0</v>
      </c>
      <c r="J1440" s="83">
        <v>4930000</v>
      </c>
      <c r="K1440" s="83">
        <v>0</v>
      </c>
      <c r="L1440" s="83">
        <v>0</v>
      </c>
      <c r="M1440" s="83">
        <v>0</v>
      </c>
      <c r="N1440" s="83">
        <f t="shared" si="88"/>
        <v>4930000</v>
      </c>
      <c r="O1440" s="61">
        <v>4930000</v>
      </c>
      <c r="P1440" s="84">
        <f t="shared" si="89"/>
        <v>0</v>
      </c>
      <c r="Q1440" s="84">
        <f t="shared" si="90"/>
        <v>0</v>
      </c>
      <c r="R1440" s="84">
        <f t="shared" si="91"/>
        <v>0</v>
      </c>
      <c r="S1440" s="83"/>
    </row>
    <row r="1441" spans="1:19" ht="12.75" customHeight="1">
      <c r="A1441" s="14">
        <v>1434</v>
      </c>
      <c r="B1441" s="14" t="s">
        <v>7834</v>
      </c>
      <c r="C1441" s="16" t="s">
        <v>7835</v>
      </c>
      <c r="D1441" s="16" t="s">
        <v>1071</v>
      </c>
      <c r="E1441" s="14" t="s">
        <v>7769</v>
      </c>
      <c r="F1441" s="14" t="s">
        <v>204</v>
      </c>
      <c r="G1441" s="83">
        <v>17</v>
      </c>
      <c r="H1441" s="83">
        <v>0</v>
      </c>
      <c r="I1441" s="83">
        <v>0</v>
      </c>
      <c r="J1441" s="83">
        <v>4930000</v>
      </c>
      <c r="K1441" s="83">
        <v>0</v>
      </c>
      <c r="L1441" s="83">
        <v>0</v>
      </c>
      <c r="M1441" s="83">
        <f>G1441*290000</f>
        <v>4930000</v>
      </c>
      <c r="N1441" s="83">
        <f t="shared" si="88"/>
        <v>4930000</v>
      </c>
      <c r="O1441" s="61">
        <v>4930000</v>
      </c>
      <c r="P1441" s="84">
        <f t="shared" si="89"/>
        <v>0</v>
      </c>
      <c r="Q1441" s="84">
        <f t="shared" si="90"/>
        <v>0</v>
      </c>
      <c r="R1441" s="84">
        <f t="shared" si="91"/>
        <v>0</v>
      </c>
      <c r="S1441" s="83"/>
    </row>
    <row r="1442" spans="1:19" ht="12.75" customHeight="1">
      <c r="A1442" s="14">
        <v>1435</v>
      </c>
      <c r="B1442" s="14" t="s">
        <v>7836</v>
      </c>
      <c r="C1442" s="16" t="s">
        <v>591</v>
      </c>
      <c r="D1442" s="16" t="s">
        <v>36</v>
      </c>
      <c r="E1442" s="14" t="s">
        <v>7769</v>
      </c>
      <c r="F1442" s="14" t="s">
        <v>32</v>
      </c>
      <c r="G1442" s="83">
        <v>17</v>
      </c>
      <c r="H1442" s="83">
        <v>0</v>
      </c>
      <c r="I1442" s="83">
        <v>0</v>
      </c>
      <c r="J1442" s="83">
        <v>4930000</v>
      </c>
      <c r="K1442" s="83">
        <v>0</v>
      </c>
      <c r="L1442" s="83">
        <v>0</v>
      </c>
      <c r="M1442" s="83">
        <v>0</v>
      </c>
      <c r="N1442" s="83">
        <f t="shared" si="88"/>
        <v>4930000</v>
      </c>
      <c r="O1442" s="61">
        <v>4930000</v>
      </c>
      <c r="P1442" s="84">
        <f t="shared" si="89"/>
        <v>0</v>
      </c>
      <c r="Q1442" s="84">
        <f t="shared" si="90"/>
        <v>0</v>
      </c>
      <c r="R1442" s="84">
        <f t="shared" si="91"/>
        <v>0</v>
      </c>
      <c r="S1442" s="83"/>
    </row>
    <row r="1443" spans="1:19" ht="12.75" customHeight="1">
      <c r="A1443" s="14">
        <v>1436</v>
      </c>
      <c r="B1443" s="14" t="s">
        <v>7837</v>
      </c>
      <c r="C1443" s="16" t="s">
        <v>650</v>
      </c>
      <c r="D1443" s="16" t="s">
        <v>1654</v>
      </c>
      <c r="E1443" s="14" t="s">
        <v>7769</v>
      </c>
      <c r="F1443" s="14" t="s">
        <v>32</v>
      </c>
      <c r="G1443" s="83">
        <v>17</v>
      </c>
      <c r="H1443" s="83">
        <v>0</v>
      </c>
      <c r="I1443" s="83">
        <v>0</v>
      </c>
      <c r="J1443" s="83">
        <v>4930000</v>
      </c>
      <c r="K1443" s="83">
        <v>0</v>
      </c>
      <c r="L1443" s="83">
        <v>0</v>
      </c>
      <c r="M1443" s="83">
        <v>0</v>
      </c>
      <c r="N1443" s="83">
        <f t="shared" si="88"/>
        <v>4930000</v>
      </c>
      <c r="O1443" s="61">
        <v>4930000</v>
      </c>
      <c r="P1443" s="84">
        <f t="shared" si="89"/>
        <v>0</v>
      </c>
      <c r="Q1443" s="84">
        <f t="shared" si="90"/>
        <v>0</v>
      </c>
      <c r="R1443" s="84">
        <f t="shared" si="91"/>
        <v>0</v>
      </c>
      <c r="S1443" s="83"/>
    </row>
    <row r="1444" spans="1:19" ht="12.75" customHeight="1">
      <c r="A1444" s="14">
        <v>1437</v>
      </c>
      <c r="B1444" s="14" t="s">
        <v>7838</v>
      </c>
      <c r="C1444" s="16" t="s">
        <v>29</v>
      </c>
      <c r="D1444" s="16" t="s">
        <v>7839</v>
      </c>
      <c r="E1444" s="14" t="s">
        <v>7769</v>
      </c>
      <c r="F1444" s="14" t="s">
        <v>32</v>
      </c>
      <c r="G1444" s="83">
        <v>17</v>
      </c>
      <c r="H1444" s="83">
        <v>0</v>
      </c>
      <c r="I1444" s="83">
        <v>0</v>
      </c>
      <c r="J1444" s="83">
        <v>4930000</v>
      </c>
      <c r="K1444" s="83">
        <v>0</v>
      </c>
      <c r="L1444" s="83">
        <v>0</v>
      </c>
      <c r="M1444" s="83">
        <v>0</v>
      </c>
      <c r="N1444" s="83">
        <f t="shared" si="88"/>
        <v>4930000</v>
      </c>
      <c r="O1444" s="61">
        <v>4930000</v>
      </c>
      <c r="P1444" s="84">
        <f t="shared" si="89"/>
        <v>0</v>
      </c>
      <c r="Q1444" s="84">
        <f t="shared" si="90"/>
        <v>0</v>
      </c>
      <c r="R1444" s="84">
        <f t="shared" si="91"/>
        <v>0</v>
      </c>
      <c r="S1444" s="83"/>
    </row>
    <row r="1445" spans="1:19" ht="12.75" customHeight="1">
      <c r="A1445" s="14">
        <v>1438</v>
      </c>
      <c r="B1445" s="14" t="s">
        <v>7840</v>
      </c>
      <c r="C1445" s="16" t="s">
        <v>1511</v>
      </c>
      <c r="D1445" s="16" t="s">
        <v>244</v>
      </c>
      <c r="E1445" s="14" t="s">
        <v>7769</v>
      </c>
      <c r="F1445" s="14" t="s">
        <v>32</v>
      </c>
      <c r="G1445" s="83">
        <v>17</v>
      </c>
      <c r="H1445" s="83">
        <v>0</v>
      </c>
      <c r="I1445" s="83">
        <v>0</v>
      </c>
      <c r="J1445" s="83">
        <v>4930000</v>
      </c>
      <c r="K1445" s="83">
        <v>0</v>
      </c>
      <c r="L1445" s="83">
        <v>0</v>
      </c>
      <c r="M1445" s="83">
        <v>0</v>
      </c>
      <c r="N1445" s="83">
        <f t="shared" si="88"/>
        <v>4930000</v>
      </c>
      <c r="O1445" s="61">
        <v>4930000</v>
      </c>
      <c r="P1445" s="84">
        <f t="shared" si="89"/>
        <v>0</v>
      </c>
      <c r="Q1445" s="84">
        <f t="shared" si="90"/>
        <v>0</v>
      </c>
      <c r="R1445" s="84">
        <f t="shared" si="91"/>
        <v>0</v>
      </c>
      <c r="S1445" s="83"/>
    </row>
    <row r="1446" spans="1:19" ht="12.75" customHeight="1">
      <c r="A1446" s="14">
        <v>1439</v>
      </c>
      <c r="B1446" s="14" t="s">
        <v>7841</v>
      </c>
      <c r="C1446" s="16" t="s">
        <v>537</v>
      </c>
      <c r="D1446" s="16" t="s">
        <v>360</v>
      </c>
      <c r="E1446" s="14" t="s">
        <v>7769</v>
      </c>
      <c r="F1446" s="14" t="s">
        <v>32</v>
      </c>
      <c r="G1446" s="83">
        <v>17</v>
      </c>
      <c r="H1446" s="83">
        <v>0</v>
      </c>
      <c r="I1446" s="83">
        <v>0</v>
      </c>
      <c r="J1446" s="83">
        <v>4930000</v>
      </c>
      <c r="K1446" s="83">
        <v>0</v>
      </c>
      <c r="L1446" s="83">
        <v>0</v>
      </c>
      <c r="M1446" s="83">
        <v>0</v>
      </c>
      <c r="N1446" s="83">
        <f t="shared" si="88"/>
        <v>4930000</v>
      </c>
      <c r="O1446" s="61">
        <v>4930000</v>
      </c>
      <c r="P1446" s="84">
        <f t="shared" si="89"/>
        <v>0</v>
      </c>
      <c r="Q1446" s="84">
        <f t="shared" si="90"/>
        <v>0</v>
      </c>
      <c r="R1446" s="84">
        <f t="shared" si="91"/>
        <v>0</v>
      </c>
      <c r="S1446" s="83"/>
    </row>
    <row r="1447" spans="1:19" ht="12.75" customHeight="1">
      <c r="A1447" s="14">
        <v>1440</v>
      </c>
      <c r="B1447" s="14" t="s">
        <v>7842</v>
      </c>
      <c r="C1447" s="16" t="s">
        <v>6218</v>
      </c>
      <c r="D1447" s="16" t="s">
        <v>7843</v>
      </c>
      <c r="E1447" s="14" t="s">
        <v>7769</v>
      </c>
      <c r="F1447" s="14" t="s">
        <v>64</v>
      </c>
      <c r="G1447" s="83">
        <v>17</v>
      </c>
      <c r="H1447" s="83">
        <v>0</v>
      </c>
      <c r="I1447" s="83">
        <v>0</v>
      </c>
      <c r="J1447" s="83">
        <v>4930000</v>
      </c>
      <c r="K1447" s="83">
        <v>0</v>
      </c>
      <c r="L1447" s="83">
        <v>0</v>
      </c>
      <c r="M1447" s="83">
        <f>G1447*290000*0.7</f>
        <v>3451000</v>
      </c>
      <c r="N1447" s="83">
        <f t="shared" si="88"/>
        <v>4930000</v>
      </c>
      <c r="O1447" s="61">
        <v>4930000</v>
      </c>
      <c r="P1447" s="84">
        <f t="shared" si="89"/>
        <v>0</v>
      </c>
      <c r="Q1447" s="84">
        <f t="shared" si="90"/>
        <v>0</v>
      </c>
      <c r="R1447" s="84">
        <f t="shared" si="91"/>
        <v>0</v>
      </c>
      <c r="S1447" s="83"/>
    </row>
    <row r="1448" spans="1:19" ht="12.75" customHeight="1">
      <c r="A1448" s="14">
        <v>1441</v>
      </c>
      <c r="B1448" s="14" t="s">
        <v>7844</v>
      </c>
      <c r="C1448" s="16" t="s">
        <v>1712</v>
      </c>
      <c r="D1448" s="16" t="s">
        <v>403</v>
      </c>
      <c r="E1448" s="14" t="s">
        <v>7769</v>
      </c>
      <c r="F1448" s="14" t="s">
        <v>32</v>
      </c>
      <c r="G1448" s="83">
        <v>17</v>
      </c>
      <c r="H1448" s="83">
        <v>0</v>
      </c>
      <c r="I1448" s="83">
        <v>0</v>
      </c>
      <c r="J1448" s="83">
        <v>4930000</v>
      </c>
      <c r="K1448" s="83">
        <v>0</v>
      </c>
      <c r="L1448" s="83">
        <v>0</v>
      </c>
      <c r="M1448" s="83">
        <v>0</v>
      </c>
      <c r="N1448" s="83">
        <f t="shared" si="88"/>
        <v>4930000</v>
      </c>
      <c r="O1448" s="61">
        <v>4930000</v>
      </c>
      <c r="P1448" s="84">
        <f t="shared" si="89"/>
        <v>0</v>
      </c>
      <c r="Q1448" s="84">
        <f t="shared" si="90"/>
        <v>0</v>
      </c>
      <c r="R1448" s="84">
        <f t="shared" si="91"/>
        <v>0</v>
      </c>
      <c r="S1448" s="83"/>
    </row>
    <row r="1449" spans="1:19">
      <c r="A1449" s="14">
        <v>1442</v>
      </c>
      <c r="B1449" s="14" t="s">
        <v>7845</v>
      </c>
      <c r="C1449" s="16" t="s">
        <v>29</v>
      </c>
      <c r="D1449" s="16" t="s">
        <v>638</v>
      </c>
      <c r="E1449" s="14" t="s">
        <v>7769</v>
      </c>
      <c r="F1449" s="14" t="s">
        <v>32</v>
      </c>
      <c r="G1449" s="83">
        <v>21</v>
      </c>
      <c r="H1449" s="83">
        <v>0</v>
      </c>
      <c r="I1449" s="83">
        <v>0</v>
      </c>
      <c r="J1449" s="83">
        <v>6090000</v>
      </c>
      <c r="K1449" s="83">
        <v>0</v>
      </c>
      <c r="L1449" s="83">
        <v>0</v>
      </c>
      <c r="M1449" s="83">
        <v>0</v>
      </c>
      <c r="N1449" s="83">
        <f t="shared" si="88"/>
        <v>6090000</v>
      </c>
      <c r="O1449" s="61">
        <v>0</v>
      </c>
      <c r="P1449" s="84">
        <f t="shared" si="89"/>
        <v>6090000</v>
      </c>
      <c r="Q1449" s="84">
        <f t="shared" si="90"/>
        <v>0</v>
      </c>
      <c r="R1449" s="84">
        <f t="shared" si="91"/>
        <v>6090000</v>
      </c>
      <c r="S1449" s="83"/>
    </row>
    <row r="1450" spans="1:19">
      <c r="A1450" s="14">
        <v>1443</v>
      </c>
      <c r="B1450" s="14" t="s">
        <v>7846</v>
      </c>
      <c r="C1450" s="16" t="s">
        <v>3117</v>
      </c>
      <c r="D1450" s="16" t="s">
        <v>45</v>
      </c>
      <c r="E1450" s="14" t="s">
        <v>7769</v>
      </c>
      <c r="F1450" s="14" t="s">
        <v>32</v>
      </c>
      <c r="G1450" s="83">
        <v>17</v>
      </c>
      <c r="H1450" s="83">
        <v>0</v>
      </c>
      <c r="I1450" s="83">
        <v>0</v>
      </c>
      <c r="J1450" s="83">
        <v>4930000</v>
      </c>
      <c r="K1450" s="83">
        <v>0</v>
      </c>
      <c r="L1450" s="83">
        <v>0</v>
      </c>
      <c r="M1450" s="83">
        <v>0</v>
      </c>
      <c r="N1450" s="83">
        <f t="shared" si="88"/>
        <v>4930000</v>
      </c>
      <c r="O1450" s="61">
        <v>0</v>
      </c>
      <c r="P1450" s="84">
        <f t="shared" si="89"/>
        <v>4930000</v>
      </c>
      <c r="Q1450" s="84">
        <f t="shared" si="90"/>
        <v>0</v>
      </c>
      <c r="R1450" s="84">
        <f t="shared" si="91"/>
        <v>4930000</v>
      </c>
      <c r="S1450" s="83"/>
    </row>
    <row r="1451" spans="1:19" ht="12.75" customHeight="1">
      <c r="A1451" s="14">
        <v>1444</v>
      </c>
      <c r="B1451" s="14" t="s">
        <v>7847</v>
      </c>
      <c r="C1451" s="16" t="s">
        <v>7848</v>
      </c>
      <c r="D1451" s="16" t="s">
        <v>203</v>
      </c>
      <c r="E1451" s="14" t="s">
        <v>7769</v>
      </c>
      <c r="F1451" s="14" t="s">
        <v>64</v>
      </c>
      <c r="G1451" s="83">
        <v>17</v>
      </c>
      <c r="H1451" s="83">
        <v>0</v>
      </c>
      <c r="I1451" s="83">
        <v>0</v>
      </c>
      <c r="J1451" s="83">
        <v>4930000</v>
      </c>
      <c r="K1451" s="83">
        <v>0</v>
      </c>
      <c r="L1451" s="83">
        <v>0</v>
      </c>
      <c r="M1451" s="83">
        <f>G1451*290000*0.7</f>
        <v>3451000</v>
      </c>
      <c r="N1451" s="83">
        <f t="shared" si="88"/>
        <v>4930000</v>
      </c>
      <c r="O1451" s="61">
        <v>4930000</v>
      </c>
      <c r="P1451" s="84">
        <f t="shared" si="89"/>
        <v>0</v>
      </c>
      <c r="Q1451" s="84">
        <f t="shared" si="90"/>
        <v>0</v>
      </c>
      <c r="R1451" s="84">
        <f t="shared" si="91"/>
        <v>0</v>
      </c>
      <c r="S1451" s="83"/>
    </row>
    <row r="1452" spans="1:19" ht="12.75" customHeight="1">
      <c r="A1452" s="14">
        <v>1445</v>
      </c>
      <c r="B1452" s="14" t="s">
        <v>7849</v>
      </c>
      <c r="C1452" s="16" t="s">
        <v>139</v>
      </c>
      <c r="D1452" s="16" t="s">
        <v>481</v>
      </c>
      <c r="E1452" s="14" t="s">
        <v>7769</v>
      </c>
      <c r="F1452" s="14" t="s">
        <v>32</v>
      </c>
      <c r="G1452" s="83">
        <v>17</v>
      </c>
      <c r="H1452" s="83">
        <v>0</v>
      </c>
      <c r="I1452" s="83">
        <v>0</v>
      </c>
      <c r="J1452" s="83">
        <v>4930000</v>
      </c>
      <c r="K1452" s="83">
        <v>0</v>
      </c>
      <c r="L1452" s="83">
        <v>0</v>
      </c>
      <c r="M1452" s="83">
        <v>0</v>
      </c>
      <c r="N1452" s="83">
        <f t="shared" si="88"/>
        <v>4930000</v>
      </c>
      <c r="O1452" s="61">
        <v>4930000</v>
      </c>
      <c r="P1452" s="84">
        <f t="shared" si="89"/>
        <v>0</v>
      </c>
      <c r="Q1452" s="84">
        <f t="shared" si="90"/>
        <v>0</v>
      </c>
      <c r="R1452" s="84">
        <f t="shared" si="91"/>
        <v>0</v>
      </c>
      <c r="S1452" s="83"/>
    </row>
    <row r="1453" spans="1:19" ht="12.75" customHeight="1">
      <c r="A1453" s="14">
        <v>1446</v>
      </c>
      <c r="B1453" s="14" t="s">
        <v>7850</v>
      </c>
      <c r="C1453" s="16" t="s">
        <v>175</v>
      </c>
      <c r="D1453" s="16" t="s">
        <v>36</v>
      </c>
      <c r="E1453" s="14" t="s">
        <v>7769</v>
      </c>
      <c r="F1453" s="14" t="s">
        <v>32</v>
      </c>
      <c r="G1453" s="83">
        <v>17</v>
      </c>
      <c r="H1453" s="83">
        <v>0</v>
      </c>
      <c r="I1453" s="83">
        <v>0</v>
      </c>
      <c r="J1453" s="83">
        <v>4930000</v>
      </c>
      <c r="K1453" s="83">
        <v>0</v>
      </c>
      <c r="L1453" s="83">
        <v>0</v>
      </c>
      <c r="M1453" s="83">
        <v>0</v>
      </c>
      <c r="N1453" s="83">
        <f t="shared" si="88"/>
        <v>4930000</v>
      </c>
      <c r="O1453" s="61">
        <v>4930000</v>
      </c>
      <c r="P1453" s="84">
        <f t="shared" si="89"/>
        <v>0</v>
      </c>
      <c r="Q1453" s="84">
        <f t="shared" si="90"/>
        <v>0</v>
      </c>
      <c r="R1453" s="84">
        <f t="shared" si="91"/>
        <v>0</v>
      </c>
      <c r="S1453" s="83"/>
    </row>
    <row r="1454" spans="1:19" ht="12.75" customHeight="1">
      <c r="A1454" s="14">
        <v>1447</v>
      </c>
      <c r="B1454" s="14" t="s">
        <v>7851</v>
      </c>
      <c r="C1454" s="16" t="s">
        <v>169</v>
      </c>
      <c r="D1454" s="16" t="s">
        <v>1540</v>
      </c>
      <c r="E1454" s="14" t="s">
        <v>7769</v>
      </c>
      <c r="F1454" s="14" t="s">
        <v>64</v>
      </c>
      <c r="G1454" s="83">
        <v>17</v>
      </c>
      <c r="H1454" s="83">
        <v>0</v>
      </c>
      <c r="I1454" s="83">
        <v>0</v>
      </c>
      <c r="J1454" s="83">
        <v>4930000</v>
      </c>
      <c r="K1454" s="83">
        <v>0</v>
      </c>
      <c r="L1454" s="83">
        <v>0</v>
      </c>
      <c r="M1454" s="83">
        <f>G1454*290000*0.7</f>
        <v>3451000</v>
      </c>
      <c r="N1454" s="83">
        <f t="shared" si="88"/>
        <v>4930000</v>
      </c>
      <c r="O1454" s="61">
        <v>4930000</v>
      </c>
      <c r="P1454" s="84">
        <f t="shared" si="89"/>
        <v>0</v>
      </c>
      <c r="Q1454" s="84">
        <f t="shared" si="90"/>
        <v>0</v>
      </c>
      <c r="R1454" s="84">
        <f t="shared" si="91"/>
        <v>0</v>
      </c>
      <c r="S1454" s="83"/>
    </row>
    <row r="1455" spans="1:19" ht="12.75" customHeight="1">
      <c r="A1455" s="14">
        <v>1448</v>
      </c>
      <c r="B1455" s="14" t="s">
        <v>7852</v>
      </c>
      <c r="C1455" s="16" t="s">
        <v>1665</v>
      </c>
      <c r="D1455" s="16" t="s">
        <v>1540</v>
      </c>
      <c r="E1455" s="14" t="s">
        <v>7769</v>
      </c>
      <c r="F1455" s="14" t="s">
        <v>32</v>
      </c>
      <c r="G1455" s="83">
        <v>17</v>
      </c>
      <c r="H1455" s="83">
        <v>0</v>
      </c>
      <c r="I1455" s="83">
        <v>0</v>
      </c>
      <c r="J1455" s="83">
        <v>4930000</v>
      </c>
      <c r="K1455" s="83">
        <v>0</v>
      </c>
      <c r="L1455" s="83">
        <v>0</v>
      </c>
      <c r="M1455" s="83">
        <v>0</v>
      </c>
      <c r="N1455" s="83">
        <f t="shared" si="88"/>
        <v>4930000</v>
      </c>
      <c r="O1455" s="61">
        <v>4930000</v>
      </c>
      <c r="P1455" s="84">
        <f t="shared" si="89"/>
        <v>0</v>
      </c>
      <c r="Q1455" s="84">
        <f t="shared" si="90"/>
        <v>0</v>
      </c>
      <c r="R1455" s="84">
        <f t="shared" si="91"/>
        <v>0</v>
      </c>
      <c r="S1455" s="83"/>
    </row>
    <row r="1456" spans="1:19" ht="12.75" customHeight="1">
      <c r="A1456" s="14">
        <v>1449</v>
      </c>
      <c r="B1456" s="14" t="s">
        <v>7853</v>
      </c>
      <c r="C1456" s="16" t="s">
        <v>7854</v>
      </c>
      <c r="D1456" s="16" t="s">
        <v>155</v>
      </c>
      <c r="E1456" s="14" t="s">
        <v>7769</v>
      </c>
      <c r="F1456" s="14" t="s">
        <v>32</v>
      </c>
      <c r="G1456" s="83">
        <v>21</v>
      </c>
      <c r="H1456" s="83">
        <v>0</v>
      </c>
      <c r="I1456" s="83">
        <v>0</v>
      </c>
      <c r="J1456" s="83">
        <v>6090000</v>
      </c>
      <c r="K1456" s="83">
        <v>0</v>
      </c>
      <c r="L1456" s="83">
        <v>0</v>
      </c>
      <c r="M1456" s="83">
        <v>0</v>
      </c>
      <c r="N1456" s="83">
        <f t="shared" si="88"/>
        <v>6090000</v>
      </c>
      <c r="O1456" s="61">
        <v>6090000</v>
      </c>
      <c r="P1456" s="84">
        <f t="shared" si="89"/>
        <v>0</v>
      </c>
      <c r="Q1456" s="84">
        <f t="shared" si="90"/>
        <v>0</v>
      </c>
      <c r="R1456" s="84">
        <f t="shared" si="91"/>
        <v>0</v>
      </c>
      <c r="S1456" s="83"/>
    </row>
    <row r="1457" spans="1:19">
      <c r="A1457" s="14">
        <v>1450</v>
      </c>
      <c r="B1457" s="14" t="s">
        <v>7855</v>
      </c>
      <c r="C1457" s="16" t="s">
        <v>432</v>
      </c>
      <c r="D1457" s="16" t="s">
        <v>403</v>
      </c>
      <c r="E1457" s="14" t="s">
        <v>7769</v>
      </c>
      <c r="F1457" s="14" t="s">
        <v>32</v>
      </c>
      <c r="G1457" s="83">
        <v>17</v>
      </c>
      <c r="H1457" s="83">
        <v>0</v>
      </c>
      <c r="I1457" s="83">
        <v>0</v>
      </c>
      <c r="J1457" s="83">
        <v>4930000</v>
      </c>
      <c r="K1457" s="83">
        <v>0</v>
      </c>
      <c r="L1457" s="83">
        <v>0</v>
      </c>
      <c r="M1457" s="83">
        <v>0</v>
      </c>
      <c r="N1457" s="83">
        <f t="shared" si="88"/>
        <v>4930000</v>
      </c>
      <c r="O1457" s="61">
        <v>0</v>
      </c>
      <c r="P1457" s="84">
        <f t="shared" si="89"/>
        <v>4930000</v>
      </c>
      <c r="Q1457" s="84">
        <f t="shared" si="90"/>
        <v>0</v>
      </c>
      <c r="R1457" s="84">
        <f t="shared" si="91"/>
        <v>4930000</v>
      </c>
      <c r="S1457" s="83"/>
    </row>
    <row r="1458" spans="1:19" ht="12.75" customHeight="1">
      <c r="A1458" s="14">
        <v>1451</v>
      </c>
      <c r="B1458" s="14" t="s">
        <v>7856</v>
      </c>
      <c r="C1458" s="16" t="s">
        <v>7857</v>
      </c>
      <c r="D1458" s="16" t="s">
        <v>48</v>
      </c>
      <c r="E1458" s="14" t="s">
        <v>7769</v>
      </c>
      <c r="F1458" s="14" t="s">
        <v>32</v>
      </c>
      <c r="G1458" s="83">
        <v>17</v>
      </c>
      <c r="H1458" s="83">
        <v>0</v>
      </c>
      <c r="I1458" s="83">
        <v>0</v>
      </c>
      <c r="J1458" s="83">
        <v>4930000</v>
      </c>
      <c r="K1458" s="83">
        <v>0</v>
      </c>
      <c r="L1458" s="83">
        <v>0</v>
      </c>
      <c r="M1458" s="83">
        <v>0</v>
      </c>
      <c r="N1458" s="83">
        <f t="shared" si="88"/>
        <v>4930000</v>
      </c>
      <c r="O1458" s="61">
        <v>4930000</v>
      </c>
      <c r="P1458" s="84">
        <f t="shared" si="89"/>
        <v>0</v>
      </c>
      <c r="Q1458" s="84">
        <f t="shared" si="90"/>
        <v>0</v>
      </c>
      <c r="R1458" s="84">
        <f t="shared" si="91"/>
        <v>0</v>
      </c>
      <c r="S1458" s="83"/>
    </row>
    <row r="1459" spans="1:19">
      <c r="A1459" s="14">
        <v>1452</v>
      </c>
      <c r="B1459" s="14" t="s">
        <v>7858</v>
      </c>
      <c r="C1459" s="16" t="s">
        <v>7859</v>
      </c>
      <c r="D1459" s="16" t="s">
        <v>7860</v>
      </c>
      <c r="E1459" s="14" t="s">
        <v>7769</v>
      </c>
      <c r="F1459" s="14" t="s">
        <v>32</v>
      </c>
      <c r="G1459" s="83">
        <v>17</v>
      </c>
      <c r="H1459" s="83">
        <v>0</v>
      </c>
      <c r="I1459" s="83">
        <v>0</v>
      </c>
      <c r="J1459" s="83">
        <v>4930000</v>
      </c>
      <c r="K1459" s="83">
        <v>0</v>
      </c>
      <c r="L1459" s="83">
        <v>0</v>
      </c>
      <c r="M1459" s="83">
        <v>0</v>
      </c>
      <c r="N1459" s="83">
        <f t="shared" si="88"/>
        <v>4930000</v>
      </c>
      <c r="O1459" s="61">
        <v>0</v>
      </c>
      <c r="P1459" s="84">
        <f t="shared" si="89"/>
        <v>4930000</v>
      </c>
      <c r="Q1459" s="84">
        <f t="shared" si="90"/>
        <v>0</v>
      </c>
      <c r="R1459" s="84">
        <f t="shared" si="91"/>
        <v>4930000</v>
      </c>
      <c r="S1459" s="83"/>
    </row>
    <row r="1460" spans="1:19" ht="12.75" customHeight="1">
      <c r="A1460" s="14">
        <v>1453</v>
      </c>
      <c r="B1460" s="14" t="s">
        <v>7861</v>
      </c>
      <c r="C1460" s="16" t="s">
        <v>389</v>
      </c>
      <c r="D1460" s="16" t="s">
        <v>829</v>
      </c>
      <c r="E1460" s="14" t="s">
        <v>7862</v>
      </c>
      <c r="F1460" s="14" t="s">
        <v>32</v>
      </c>
      <c r="G1460" s="83">
        <v>15</v>
      </c>
      <c r="H1460" s="83">
        <v>0</v>
      </c>
      <c r="I1460" s="83">
        <v>0</v>
      </c>
      <c r="J1460" s="83">
        <v>4350000</v>
      </c>
      <c r="K1460" s="83">
        <v>0</v>
      </c>
      <c r="L1460" s="83">
        <v>0</v>
      </c>
      <c r="M1460" s="83">
        <v>0</v>
      </c>
      <c r="N1460" s="83">
        <f t="shared" si="88"/>
        <v>4350000</v>
      </c>
      <c r="O1460" s="61">
        <v>4350000</v>
      </c>
      <c r="P1460" s="84">
        <f t="shared" si="89"/>
        <v>0</v>
      </c>
      <c r="Q1460" s="84">
        <f t="shared" si="90"/>
        <v>0</v>
      </c>
      <c r="R1460" s="84">
        <f t="shared" si="91"/>
        <v>0</v>
      </c>
      <c r="S1460" s="83"/>
    </row>
    <row r="1461" spans="1:19" ht="12.75" customHeight="1">
      <c r="A1461" s="14">
        <v>1454</v>
      </c>
      <c r="B1461" s="14" t="s">
        <v>7863</v>
      </c>
      <c r="C1461" s="16" t="s">
        <v>704</v>
      </c>
      <c r="D1461" s="16" t="s">
        <v>1512</v>
      </c>
      <c r="E1461" s="14" t="s">
        <v>7862</v>
      </c>
      <c r="F1461" s="14" t="s">
        <v>32</v>
      </c>
      <c r="G1461" s="83">
        <v>15</v>
      </c>
      <c r="H1461" s="83">
        <v>0</v>
      </c>
      <c r="I1461" s="83">
        <v>0</v>
      </c>
      <c r="J1461" s="83">
        <v>4350000</v>
      </c>
      <c r="K1461" s="83">
        <v>0</v>
      </c>
      <c r="L1461" s="83">
        <v>0</v>
      </c>
      <c r="M1461" s="83">
        <v>0</v>
      </c>
      <c r="N1461" s="83">
        <f t="shared" si="88"/>
        <v>4350000</v>
      </c>
      <c r="O1461" s="61">
        <v>4350000</v>
      </c>
      <c r="P1461" s="84">
        <f t="shared" si="89"/>
        <v>0</v>
      </c>
      <c r="Q1461" s="84">
        <f t="shared" si="90"/>
        <v>0</v>
      </c>
      <c r="R1461" s="84">
        <f t="shared" si="91"/>
        <v>0</v>
      </c>
      <c r="S1461" s="83"/>
    </row>
    <row r="1462" spans="1:19" ht="12.75" customHeight="1">
      <c r="A1462" s="14">
        <v>1455</v>
      </c>
      <c r="B1462" s="14" t="s">
        <v>7864</v>
      </c>
      <c r="C1462" s="16" t="s">
        <v>7865</v>
      </c>
      <c r="D1462" s="16" t="s">
        <v>36</v>
      </c>
      <c r="E1462" s="14" t="s">
        <v>7862</v>
      </c>
      <c r="F1462" s="14" t="s">
        <v>32</v>
      </c>
      <c r="G1462" s="83">
        <v>15</v>
      </c>
      <c r="H1462" s="83">
        <v>0</v>
      </c>
      <c r="I1462" s="83">
        <v>0</v>
      </c>
      <c r="J1462" s="83">
        <v>4350000</v>
      </c>
      <c r="K1462" s="83">
        <v>0</v>
      </c>
      <c r="L1462" s="83">
        <v>0</v>
      </c>
      <c r="M1462" s="83">
        <v>0</v>
      </c>
      <c r="N1462" s="83">
        <f t="shared" si="88"/>
        <v>4350000</v>
      </c>
      <c r="O1462" s="61">
        <v>4350000</v>
      </c>
      <c r="P1462" s="84">
        <f t="shared" si="89"/>
        <v>0</v>
      </c>
      <c r="Q1462" s="84">
        <f t="shared" si="90"/>
        <v>0</v>
      </c>
      <c r="R1462" s="84">
        <f t="shared" si="91"/>
        <v>0</v>
      </c>
      <c r="S1462" s="83"/>
    </row>
    <row r="1463" spans="1:19" ht="12.75" customHeight="1">
      <c r="A1463" s="14">
        <v>1456</v>
      </c>
      <c r="B1463" s="14" t="s">
        <v>7866</v>
      </c>
      <c r="C1463" s="16" t="s">
        <v>1119</v>
      </c>
      <c r="D1463" s="16" t="s">
        <v>7867</v>
      </c>
      <c r="E1463" s="14" t="s">
        <v>7862</v>
      </c>
      <c r="F1463" s="14" t="s">
        <v>64</v>
      </c>
      <c r="G1463" s="83">
        <v>19</v>
      </c>
      <c r="H1463" s="83">
        <v>0</v>
      </c>
      <c r="I1463" s="83">
        <v>0</v>
      </c>
      <c r="J1463" s="83">
        <v>5510000</v>
      </c>
      <c r="K1463" s="83">
        <v>0</v>
      </c>
      <c r="L1463" s="83">
        <v>0</v>
      </c>
      <c r="M1463" s="83">
        <f>G1463*290000*0.7</f>
        <v>3856999.9999999995</v>
      </c>
      <c r="N1463" s="83">
        <f t="shared" si="88"/>
        <v>5510000</v>
      </c>
      <c r="O1463" s="61">
        <v>5510000</v>
      </c>
      <c r="P1463" s="84">
        <f t="shared" si="89"/>
        <v>0</v>
      </c>
      <c r="Q1463" s="84">
        <f t="shared" si="90"/>
        <v>0</v>
      </c>
      <c r="R1463" s="84">
        <f t="shared" si="91"/>
        <v>0</v>
      </c>
      <c r="S1463" s="83"/>
    </row>
    <row r="1464" spans="1:19" ht="12.75" customHeight="1">
      <c r="A1464" s="14">
        <v>1457</v>
      </c>
      <c r="B1464" s="14" t="s">
        <v>7868</v>
      </c>
      <c r="C1464" s="16" t="s">
        <v>4078</v>
      </c>
      <c r="D1464" s="16" t="s">
        <v>39</v>
      </c>
      <c r="E1464" s="14" t="s">
        <v>7862</v>
      </c>
      <c r="F1464" s="14" t="s">
        <v>32</v>
      </c>
      <c r="G1464" s="83">
        <v>15</v>
      </c>
      <c r="H1464" s="83">
        <v>0</v>
      </c>
      <c r="I1464" s="83">
        <v>0</v>
      </c>
      <c r="J1464" s="83">
        <v>4350000</v>
      </c>
      <c r="K1464" s="83">
        <v>0</v>
      </c>
      <c r="L1464" s="83">
        <v>0</v>
      </c>
      <c r="M1464" s="83">
        <v>0</v>
      </c>
      <c r="N1464" s="83">
        <f t="shared" si="88"/>
        <v>4350000</v>
      </c>
      <c r="O1464" s="61">
        <v>4350000</v>
      </c>
      <c r="P1464" s="84">
        <f t="shared" si="89"/>
        <v>0</v>
      </c>
      <c r="Q1464" s="84">
        <f t="shared" si="90"/>
        <v>0</v>
      </c>
      <c r="R1464" s="84">
        <f t="shared" si="91"/>
        <v>0</v>
      </c>
      <c r="S1464" s="83"/>
    </row>
    <row r="1465" spans="1:19" ht="12.75" customHeight="1">
      <c r="A1465" s="14">
        <v>1458</v>
      </c>
      <c r="B1465" s="14" t="s">
        <v>7869</v>
      </c>
      <c r="C1465" s="16" t="s">
        <v>396</v>
      </c>
      <c r="D1465" s="16" t="s">
        <v>1109</v>
      </c>
      <c r="E1465" s="14" t="s">
        <v>7862</v>
      </c>
      <c r="F1465" s="14" t="s">
        <v>32</v>
      </c>
      <c r="G1465" s="83">
        <v>15</v>
      </c>
      <c r="H1465" s="83">
        <v>0</v>
      </c>
      <c r="I1465" s="83">
        <v>0</v>
      </c>
      <c r="J1465" s="83">
        <v>4350000</v>
      </c>
      <c r="K1465" s="83">
        <v>0</v>
      </c>
      <c r="L1465" s="83">
        <v>0</v>
      </c>
      <c r="M1465" s="83">
        <v>0</v>
      </c>
      <c r="N1465" s="83">
        <f t="shared" si="88"/>
        <v>4350000</v>
      </c>
      <c r="O1465" s="61">
        <v>4350000</v>
      </c>
      <c r="P1465" s="84">
        <f t="shared" si="89"/>
        <v>0</v>
      </c>
      <c r="Q1465" s="84">
        <f t="shared" si="90"/>
        <v>0</v>
      </c>
      <c r="R1465" s="84">
        <f t="shared" si="91"/>
        <v>0</v>
      </c>
      <c r="S1465" s="83"/>
    </row>
    <row r="1466" spans="1:19" ht="12.75" customHeight="1">
      <c r="A1466" s="14">
        <v>1459</v>
      </c>
      <c r="B1466" s="14" t="s">
        <v>7870</v>
      </c>
      <c r="C1466" s="16" t="s">
        <v>1519</v>
      </c>
      <c r="D1466" s="16" t="s">
        <v>101</v>
      </c>
      <c r="E1466" s="14" t="s">
        <v>7862</v>
      </c>
      <c r="F1466" s="14" t="s">
        <v>32</v>
      </c>
      <c r="G1466" s="83">
        <v>15</v>
      </c>
      <c r="H1466" s="83">
        <v>0</v>
      </c>
      <c r="I1466" s="83">
        <v>0</v>
      </c>
      <c r="J1466" s="83">
        <v>4350000</v>
      </c>
      <c r="K1466" s="83">
        <v>0</v>
      </c>
      <c r="L1466" s="83">
        <v>0</v>
      </c>
      <c r="M1466" s="83">
        <v>0</v>
      </c>
      <c r="N1466" s="83">
        <f t="shared" si="88"/>
        <v>4350000</v>
      </c>
      <c r="O1466" s="61">
        <v>4350000</v>
      </c>
      <c r="P1466" s="84">
        <f t="shared" si="89"/>
        <v>0</v>
      </c>
      <c r="Q1466" s="84">
        <f t="shared" si="90"/>
        <v>0</v>
      </c>
      <c r="R1466" s="84">
        <f t="shared" si="91"/>
        <v>0</v>
      </c>
      <c r="S1466" s="83"/>
    </row>
    <row r="1467" spans="1:19" ht="12.75" customHeight="1">
      <c r="A1467" s="14">
        <v>1460</v>
      </c>
      <c r="B1467" s="14" t="s">
        <v>7871</v>
      </c>
      <c r="C1467" s="16" t="s">
        <v>704</v>
      </c>
      <c r="D1467" s="16" t="s">
        <v>54</v>
      </c>
      <c r="E1467" s="14" t="s">
        <v>7862</v>
      </c>
      <c r="F1467" s="14" t="s">
        <v>32</v>
      </c>
      <c r="G1467" s="83">
        <v>15</v>
      </c>
      <c r="H1467" s="83">
        <v>0</v>
      </c>
      <c r="I1467" s="83">
        <v>0</v>
      </c>
      <c r="J1467" s="83">
        <v>4350000</v>
      </c>
      <c r="K1467" s="83">
        <v>0</v>
      </c>
      <c r="L1467" s="83">
        <v>0</v>
      </c>
      <c r="M1467" s="83">
        <v>0</v>
      </c>
      <c r="N1467" s="83">
        <f t="shared" si="88"/>
        <v>4350000</v>
      </c>
      <c r="O1467" s="61">
        <v>4350000</v>
      </c>
      <c r="P1467" s="84">
        <f t="shared" si="89"/>
        <v>0</v>
      </c>
      <c r="Q1467" s="84">
        <f t="shared" si="90"/>
        <v>0</v>
      </c>
      <c r="R1467" s="84">
        <f t="shared" si="91"/>
        <v>0</v>
      </c>
      <c r="S1467" s="83"/>
    </row>
    <row r="1468" spans="1:19" ht="12.75" customHeight="1">
      <c r="A1468" s="14">
        <v>1461</v>
      </c>
      <c r="B1468" s="14" t="s">
        <v>7872</v>
      </c>
      <c r="C1468" s="16" t="s">
        <v>669</v>
      </c>
      <c r="D1468" s="16" t="s">
        <v>1064</v>
      </c>
      <c r="E1468" s="14" t="s">
        <v>7862</v>
      </c>
      <c r="F1468" s="14" t="s">
        <v>32</v>
      </c>
      <c r="G1468" s="83">
        <v>15</v>
      </c>
      <c r="H1468" s="83">
        <v>0</v>
      </c>
      <c r="I1468" s="83">
        <v>0</v>
      </c>
      <c r="J1468" s="83">
        <v>4350000</v>
      </c>
      <c r="K1468" s="83">
        <v>0</v>
      </c>
      <c r="L1468" s="83">
        <v>0</v>
      </c>
      <c r="M1468" s="83">
        <v>0</v>
      </c>
      <c r="N1468" s="83">
        <f t="shared" si="88"/>
        <v>4350000</v>
      </c>
      <c r="O1468" s="61">
        <v>4350000</v>
      </c>
      <c r="P1468" s="84">
        <f t="shared" si="89"/>
        <v>0</v>
      </c>
      <c r="Q1468" s="84">
        <f t="shared" si="90"/>
        <v>0</v>
      </c>
      <c r="R1468" s="84">
        <f t="shared" si="91"/>
        <v>0</v>
      </c>
      <c r="S1468" s="83"/>
    </row>
    <row r="1469" spans="1:19" ht="12.75" customHeight="1">
      <c r="A1469" s="14">
        <v>1462</v>
      </c>
      <c r="B1469" s="14" t="s">
        <v>7873</v>
      </c>
      <c r="C1469" s="16" t="s">
        <v>790</v>
      </c>
      <c r="D1469" s="16" t="s">
        <v>36</v>
      </c>
      <c r="E1469" s="14" t="s">
        <v>7862</v>
      </c>
      <c r="F1469" s="14" t="s">
        <v>32</v>
      </c>
      <c r="G1469" s="83">
        <v>15</v>
      </c>
      <c r="H1469" s="83">
        <v>0</v>
      </c>
      <c r="I1469" s="83">
        <v>0</v>
      </c>
      <c r="J1469" s="83">
        <v>4350000</v>
      </c>
      <c r="K1469" s="83">
        <v>0</v>
      </c>
      <c r="L1469" s="83">
        <v>0</v>
      </c>
      <c r="M1469" s="83">
        <v>0</v>
      </c>
      <c r="N1469" s="83">
        <f t="shared" si="88"/>
        <v>4350000</v>
      </c>
      <c r="O1469" s="61">
        <v>4350000</v>
      </c>
      <c r="P1469" s="84">
        <f t="shared" si="89"/>
        <v>0</v>
      </c>
      <c r="Q1469" s="84">
        <f t="shared" si="90"/>
        <v>0</v>
      </c>
      <c r="R1469" s="84">
        <f t="shared" si="91"/>
        <v>0</v>
      </c>
      <c r="S1469" s="83"/>
    </row>
    <row r="1470" spans="1:19" ht="12.75" customHeight="1">
      <c r="A1470" s="14">
        <v>1463</v>
      </c>
      <c r="B1470" s="14" t="s">
        <v>7874</v>
      </c>
      <c r="C1470" s="16" t="s">
        <v>7875</v>
      </c>
      <c r="D1470" s="16" t="s">
        <v>541</v>
      </c>
      <c r="E1470" s="14" t="s">
        <v>7862</v>
      </c>
      <c r="F1470" s="14" t="s">
        <v>32</v>
      </c>
      <c r="G1470" s="83">
        <v>15</v>
      </c>
      <c r="H1470" s="83">
        <v>0</v>
      </c>
      <c r="I1470" s="83">
        <v>0</v>
      </c>
      <c r="J1470" s="83">
        <v>4350000</v>
      </c>
      <c r="K1470" s="83">
        <v>0</v>
      </c>
      <c r="L1470" s="83">
        <v>0</v>
      </c>
      <c r="M1470" s="83">
        <v>0</v>
      </c>
      <c r="N1470" s="83">
        <f t="shared" si="88"/>
        <v>4350000</v>
      </c>
      <c r="O1470" s="61">
        <v>4350000</v>
      </c>
      <c r="P1470" s="84">
        <f t="shared" si="89"/>
        <v>0</v>
      </c>
      <c r="Q1470" s="84">
        <f t="shared" si="90"/>
        <v>0</v>
      </c>
      <c r="R1470" s="84">
        <f t="shared" si="91"/>
        <v>0</v>
      </c>
      <c r="S1470" s="83"/>
    </row>
    <row r="1471" spans="1:19" ht="12.75" customHeight="1">
      <c r="A1471" s="14">
        <v>1464</v>
      </c>
      <c r="B1471" s="14" t="s">
        <v>7876</v>
      </c>
      <c r="C1471" s="16" t="s">
        <v>619</v>
      </c>
      <c r="D1471" s="16" t="s">
        <v>36</v>
      </c>
      <c r="E1471" s="14" t="s">
        <v>7862</v>
      </c>
      <c r="F1471" s="14" t="s">
        <v>32</v>
      </c>
      <c r="G1471" s="83">
        <v>15</v>
      </c>
      <c r="H1471" s="83">
        <v>0</v>
      </c>
      <c r="I1471" s="83">
        <v>0</v>
      </c>
      <c r="J1471" s="83">
        <v>4350000</v>
      </c>
      <c r="K1471" s="83">
        <v>0</v>
      </c>
      <c r="L1471" s="83">
        <v>0</v>
      </c>
      <c r="M1471" s="83">
        <v>0</v>
      </c>
      <c r="N1471" s="83">
        <f t="shared" si="88"/>
        <v>4350000</v>
      </c>
      <c r="O1471" s="61">
        <v>4350000</v>
      </c>
      <c r="P1471" s="84">
        <f t="shared" si="89"/>
        <v>0</v>
      </c>
      <c r="Q1471" s="84">
        <f t="shared" si="90"/>
        <v>0</v>
      </c>
      <c r="R1471" s="84">
        <f t="shared" si="91"/>
        <v>0</v>
      </c>
      <c r="S1471" s="83"/>
    </row>
    <row r="1472" spans="1:19" ht="12.75" customHeight="1">
      <c r="A1472" s="14">
        <v>1465</v>
      </c>
      <c r="B1472" s="14" t="s">
        <v>7877</v>
      </c>
      <c r="C1472" s="16" t="s">
        <v>720</v>
      </c>
      <c r="D1472" s="16" t="s">
        <v>360</v>
      </c>
      <c r="E1472" s="14" t="s">
        <v>7862</v>
      </c>
      <c r="F1472" s="14" t="s">
        <v>204</v>
      </c>
      <c r="G1472" s="83">
        <v>15</v>
      </c>
      <c r="H1472" s="83">
        <v>0</v>
      </c>
      <c r="I1472" s="83">
        <v>0</v>
      </c>
      <c r="J1472" s="83">
        <v>4350000</v>
      </c>
      <c r="K1472" s="83">
        <v>0</v>
      </c>
      <c r="L1472" s="83">
        <v>0</v>
      </c>
      <c r="M1472" s="83">
        <f>G1472*290000</f>
        <v>4350000</v>
      </c>
      <c r="N1472" s="83">
        <f t="shared" si="88"/>
        <v>4350000</v>
      </c>
      <c r="O1472" s="61">
        <v>4350000</v>
      </c>
      <c r="P1472" s="84">
        <f t="shared" si="89"/>
        <v>0</v>
      </c>
      <c r="Q1472" s="84">
        <f t="shared" si="90"/>
        <v>0</v>
      </c>
      <c r="R1472" s="84">
        <f t="shared" si="91"/>
        <v>0</v>
      </c>
      <c r="S1472" s="83"/>
    </row>
    <row r="1473" spans="1:19" ht="12.75" customHeight="1">
      <c r="A1473" s="14">
        <v>1466</v>
      </c>
      <c r="B1473" s="14" t="s">
        <v>7878</v>
      </c>
      <c r="C1473" s="16" t="s">
        <v>843</v>
      </c>
      <c r="D1473" s="16" t="s">
        <v>715</v>
      </c>
      <c r="E1473" s="14" t="s">
        <v>7862</v>
      </c>
      <c r="F1473" s="14" t="s">
        <v>32</v>
      </c>
      <c r="G1473" s="83">
        <v>15</v>
      </c>
      <c r="H1473" s="83">
        <v>0</v>
      </c>
      <c r="I1473" s="83">
        <v>0</v>
      </c>
      <c r="J1473" s="83">
        <v>4350000</v>
      </c>
      <c r="K1473" s="83">
        <v>0</v>
      </c>
      <c r="L1473" s="83">
        <v>0</v>
      </c>
      <c r="M1473" s="83">
        <v>0</v>
      </c>
      <c r="N1473" s="83">
        <f t="shared" si="88"/>
        <v>4350000</v>
      </c>
      <c r="O1473" s="61">
        <v>4350000</v>
      </c>
      <c r="P1473" s="84">
        <f t="shared" si="89"/>
        <v>0</v>
      </c>
      <c r="Q1473" s="84">
        <f t="shared" si="90"/>
        <v>0</v>
      </c>
      <c r="R1473" s="84">
        <f t="shared" si="91"/>
        <v>0</v>
      </c>
      <c r="S1473" s="83"/>
    </row>
    <row r="1474" spans="1:19" ht="12.75" customHeight="1">
      <c r="A1474" s="14">
        <v>1467</v>
      </c>
      <c r="B1474" s="14" t="s">
        <v>7879</v>
      </c>
      <c r="C1474" s="16" t="s">
        <v>7880</v>
      </c>
      <c r="D1474" s="16" t="s">
        <v>335</v>
      </c>
      <c r="E1474" s="14" t="s">
        <v>7862</v>
      </c>
      <c r="F1474" s="14" t="s">
        <v>32</v>
      </c>
      <c r="G1474" s="83">
        <v>15</v>
      </c>
      <c r="H1474" s="83">
        <v>0</v>
      </c>
      <c r="I1474" s="83">
        <v>0</v>
      </c>
      <c r="J1474" s="83">
        <v>4350000</v>
      </c>
      <c r="K1474" s="83">
        <v>0</v>
      </c>
      <c r="L1474" s="83">
        <v>0</v>
      </c>
      <c r="M1474" s="83">
        <v>0</v>
      </c>
      <c r="N1474" s="83">
        <f t="shared" si="88"/>
        <v>4350000</v>
      </c>
      <c r="O1474" s="61">
        <v>4350000</v>
      </c>
      <c r="P1474" s="84">
        <f t="shared" si="89"/>
        <v>0</v>
      </c>
      <c r="Q1474" s="84">
        <f t="shared" si="90"/>
        <v>0</v>
      </c>
      <c r="R1474" s="84">
        <f t="shared" si="91"/>
        <v>0</v>
      </c>
      <c r="S1474" s="83"/>
    </row>
    <row r="1475" spans="1:19" ht="12.75" customHeight="1">
      <c r="A1475" s="14">
        <v>1468</v>
      </c>
      <c r="B1475" s="14" t="s">
        <v>7881</v>
      </c>
      <c r="C1475" s="16" t="s">
        <v>762</v>
      </c>
      <c r="D1475" s="16" t="s">
        <v>252</v>
      </c>
      <c r="E1475" s="14" t="s">
        <v>7862</v>
      </c>
      <c r="F1475" s="14" t="s">
        <v>32</v>
      </c>
      <c r="G1475" s="83">
        <v>15</v>
      </c>
      <c r="H1475" s="83">
        <v>0</v>
      </c>
      <c r="I1475" s="83">
        <v>0</v>
      </c>
      <c r="J1475" s="83">
        <v>4350000</v>
      </c>
      <c r="K1475" s="83">
        <v>0</v>
      </c>
      <c r="L1475" s="83">
        <v>0</v>
      </c>
      <c r="M1475" s="83">
        <v>0</v>
      </c>
      <c r="N1475" s="83">
        <f t="shared" si="88"/>
        <v>4350000</v>
      </c>
      <c r="O1475" s="61">
        <v>4350000</v>
      </c>
      <c r="P1475" s="84">
        <f t="shared" si="89"/>
        <v>0</v>
      </c>
      <c r="Q1475" s="84">
        <f t="shared" si="90"/>
        <v>0</v>
      </c>
      <c r="R1475" s="84">
        <f t="shared" si="91"/>
        <v>0</v>
      </c>
      <c r="S1475" s="83"/>
    </row>
    <row r="1476" spans="1:19" ht="12.75" customHeight="1">
      <c r="A1476" s="14">
        <v>1469</v>
      </c>
      <c r="B1476" s="14" t="s">
        <v>7882</v>
      </c>
      <c r="C1476" s="16" t="s">
        <v>308</v>
      </c>
      <c r="D1476" s="16" t="s">
        <v>189</v>
      </c>
      <c r="E1476" s="14" t="s">
        <v>7862</v>
      </c>
      <c r="F1476" s="14" t="s">
        <v>32</v>
      </c>
      <c r="G1476" s="83">
        <v>15</v>
      </c>
      <c r="H1476" s="83">
        <v>0</v>
      </c>
      <c r="I1476" s="83">
        <v>0</v>
      </c>
      <c r="J1476" s="83">
        <v>4350000</v>
      </c>
      <c r="K1476" s="83">
        <v>0</v>
      </c>
      <c r="L1476" s="83">
        <v>0</v>
      </c>
      <c r="M1476" s="83">
        <v>0</v>
      </c>
      <c r="N1476" s="83">
        <f t="shared" si="88"/>
        <v>4350000</v>
      </c>
      <c r="O1476" s="61">
        <v>4350000</v>
      </c>
      <c r="P1476" s="84">
        <f t="shared" si="89"/>
        <v>0</v>
      </c>
      <c r="Q1476" s="84">
        <f t="shared" si="90"/>
        <v>0</v>
      </c>
      <c r="R1476" s="84">
        <f t="shared" si="91"/>
        <v>0</v>
      </c>
      <c r="S1476" s="83"/>
    </row>
    <row r="1477" spans="1:19" ht="12.75" customHeight="1">
      <c r="A1477" s="14">
        <v>1470</v>
      </c>
      <c r="B1477" s="14" t="s">
        <v>7883</v>
      </c>
      <c r="C1477" s="16" t="s">
        <v>1676</v>
      </c>
      <c r="D1477" s="16" t="s">
        <v>84</v>
      </c>
      <c r="E1477" s="14" t="s">
        <v>7862</v>
      </c>
      <c r="F1477" s="14" t="s">
        <v>32</v>
      </c>
      <c r="G1477" s="83">
        <v>15</v>
      </c>
      <c r="H1477" s="83">
        <v>0</v>
      </c>
      <c r="I1477" s="83">
        <v>0</v>
      </c>
      <c r="J1477" s="83">
        <v>4350000</v>
      </c>
      <c r="K1477" s="83">
        <v>0</v>
      </c>
      <c r="L1477" s="83">
        <v>0</v>
      </c>
      <c r="M1477" s="83">
        <v>0</v>
      </c>
      <c r="N1477" s="83">
        <f t="shared" si="88"/>
        <v>4350000</v>
      </c>
      <c r="O1477" s="61">
        <v>4350000</v>
      </c>
      <c r="P1477" s="84">
        <f t="shared" si="89"/>
        <v>0</v>
      </c>
      <c r="Q1477" s="84">
        <f t="shared" si="90"/>
        <v>0</v>
      </c>
      <c r="R1477" s="84">
        <f t="shared" si="91"/>
        <v>0</v>
      </c>
      <c r="S1477" s="83"/>
    </row>
    <row r="1478" spans="1:19" ht="12.75" customHeight="1">
      <c r="A1478" s="14">
        <v>1471</v>
      </c>
      <c r="B1478" s="14" t="s">
        <v>7884</v>
      </c>
      <c r="C1478" s="16" t="s">
        <v>5438</v>
      </c>
      <c r="D1478" s="16" t="s">
        <v>2751</v>
      </c>
      <c r="E1478" s="14" t="s">
        <v>7862</v>
      </c>
      <c r="F1478" s="14" t="s">
        <v>32</v>
      </c>
      <c r="G1478" s="83">
        <v>15</v>
      </c>
      <c r="H1478" s="83">
        <v>0</v>
      </c>
      <c r="I1478" s="83">
        <v>0</v>
      </c>
      <c r="J1478" s="83">
        <v>4350000</v>
      </c>
      <c r="K1478" s="83">
        <v>0</v>
      </c>
      <c r="L1478" s="83">
        <v>0</v>
      </c>
      <c r="M1478" s="83">
        <v>0</v>
      </c>
      <c r="N1478" s="83">
        <f t="shared" si="88"/>
        <v>4350000</v>
      </c>
      <c r="O1478" s="61">
        <v>4350000</v>
      </c>
      <c r="P1478" s="84">
        <f t="shared" si="89"/>
        <v>0</v>
      </c>
      <c r="Q1478" s="84">
        <f t="shared" si="90"/>
        <v>0</v>
      </c>
      <c r="R1478" s="84">
        <f t="shared" si="91"/>
        <v>0</v>
      </c>
      <c r="S1478" s="83"/>
    </row>
    <row r="1479" spans="1:19" ht="12.75" customHeight="1">
      <c r="A1479" s="14">
        <v>1472</v>
      </c>
      <c r="B1479" s="14" t="s">
        <v>7885</v>
      </c>
      <c r="C1479" s="16" t="s">
        <v>150</v>
      </c>
      <c r="D1479" s="16" t="s">
        <v>309</v>
      </c>
      <c r="E1479" s="14" t="s">
        <v>7862</v>
      </c>
      <c r="F1479" s="14" t="s">
        <v>32</v>
      </c>
      <c r="G1479" s="83">
        <v>15</v>
      </c>
      <c r="H1479" s="83">
        <v>0</v>
      </c>
      <c r="I1479" s="83">
        <v>0</v>
      </c>
      <c r="J1479" s="83">
        <v>4350000</v>
      </c>
      <c r="K1479" s="83">
        <v>0</v>
      </c>
      <c r="L1479" s="83">
        <v>0</v>
      </c>
      <c r="M1479" s="83">
        <v>0</v>
      </c>
      <c r="N1479" s="83">
        <f t="shared" si="88"/>
        <v>4350000</v>
      </c>
      <c r="O1479" s="61">
        <v>4350000</v>
      </c>
      <c r="P1479" s="84">
        <f t="shared" si="89"/>
        <v>0</v>
      </c>
      <c r="Q1479" s="84">
        <f t="shared" si="90"/>
        <v>0</v>
      </c>
      <c r="R1479" s="84">
        <f t="shared" si="91"/>
        <v>0</v>
      </c>
      <c r="S1479" s="83"/>
    </row>
    <row r="1480" spans="1:19" ht="12.75" customHeight="1">
      <c r="A1480" s="14">
        <v>1473</v>
      </c>
      <c r="B1480" s="14" t="s">
        <v>7886</v>
      </c>
      <c r="C1480" s="16" t="s">
        <v>7887</v>
      </c>
      <c r="D1480" s="16" t="s">
        <v>244</v>
      </c>
      <c r="E1480" s="14" t="s">
        <v>7862</v>
      </c>
      <c r="F1480" s="14" t="s">
        <v>32</v>
      </c>
      <c r="G1480" s="83">
        <v>15</v>
      </c>
      <c r="H1480" s="83">
        <v>0</v>
      </c>
      <c r="I1480" s="83">
        <v>0</v>
      </c>
      <c r="J1480" s="83">
        <v>4350000</v>
      </c>
      <c r="K1480" s="83">
        <v>0</v>
      </c>
      <c r="L1480" s="83">
        <v>0</v>
      </c>
      <c r="M1480" s="83">
        <v>0</v>
      </c>
      <c r="N1480" s="83">
        <f t="shared" si="88"/>
        <v>4350000</v>
      </c>
      <c r="O1480" s="61">
        <v>4350000</v>
      </c>
      <c r="P1480" s="84">
        <f t="shared" si="89"/>
        <v>0</v>
      </c>
      <c r="Q1480" s="84">
        <f t="shared" si="90"/>
        <v>0</v>
      </c>
      <c r="R1480" s="84">
        <f t="shared" si="91"/>
        <v>0</v>
      </c>
      <c r="S1480" s="83"/>
    </row>
    <row r="1481" spans="1:19" ht="12.75" customHeight="1">
      <c r="A1481" s="14">
        <v>1474</v>
      </c>
      <c r="B1481" s="14" t="s">
        <v>7888</v>
      </c>
      <c r="C1481" s="16" t="s">
        <v>2508</v>
      </c>
      <c r="D1481" s="16" t="s">
        <v>275</v>
      </c>
      <c r="E1481" s="14" t="s">
        <v>7862</v>
      </c>
      <c r="F1481" s="14" t="s">
        <v>32</v>
      </c>
      <c r="G1481" s="83">
        <v>15</v>
      </c>
      <c r="H1481" s="83">
        <v>0</v>
      </c>
      <c r="I1481" s="83">
        <v>0</v>
      </c>
      <c r="J1481" s="83">
        <v>4350000</v>
      </c>
      <c r="K1481" s="83">
        <v>0</v>
      </c>
      <c r="L1481" s="83">
        <v>0</v>
      </c>
      <c r="M1481" s="83">
        <v>0</v>
      </c>
      <c r="N1481" s="83">
        <f t="shared" ref="N1481:N1544" si="92">J1481+K1481+L1481</f>
        <v>4350000</v>
      </c>
      <c r="O1481" s="61">
        <v>4350000</v>
      </c>
      <c r="P1481" s="84">
        <f t="shared" ref="P1481:P1544" si="93">N1481-O1481</f>
        <v>0</v>
      </c>
      <c r="Q1481" s="84">
        <f t="shared" ref="Q1481:Q1544" si="94">IF(N1481-O1481&lt;0,O1481-N1481,0)</f>
        <v>0</v>
      </c>
      <c r="R1481" s="84">
        <f t="shared" ref="R1481:R1544" si="95">IF(N1481-O1481&gt;0,N1481-O1481,0)</f>
        <v>0</v>
      </c>
      <c r="S1481" s="83"/>
    </row>
    <row r="1482" spans="1:19" ht="12.75" customHeight="1">
      <c r="A1482" s="14">
        <v>1475</v>
      </c>
      <c r="B1482" s="14" t="s">
        <v>7889</v>
      </c>
      <c r="C1482" s="16" t="s">
        <v>461</v>
      </c>
      <c r="D1482" s="16" t="s">
        <v>67</v>
      </c>
      <c r="E1482" s="14" t="s">
        <v>7862</v>
      </c>
      <c r="F1482" s="14" t="s">
        <v>32</v>
      </c>
      <c r="G1482" s="83">
        <v>15</v>
      </c>
      <c r="H1482" s="83">
        <v>0</v>
      </c>
      <c r="I1482" s="83">
        <v>0</v>
      </c>
      <c r="J1482" s="83">
        <v>4350000</v>
      </c>
      <c r="K1482" s="83">
        <v>0</v>
      </c>
      <c r="L1482" s="83">
        <v>0</v>
      </c>
      <c r="M1482" s="83">
        <v>0</v>
      </c>
      <c r="N1482" s="83">
        <f t="shared" si="92"/>
        <v>4350000</v>
      </c>
      <c r="O1482" s="61">
        <v>4350000</v>
      </c>
      <c r="P1482" s="84">
        <f t="shared" si="93"/>
        <v>0</v>
      </c>
      <c r="Q1482" s="84">
        <f t="shared" si="94"/>
        <v>0</v>
      </c>
      <c r="R1482" s="84">
        <f t="shared" si="95"/>
        <v>0</v>
      </c>
      <c r="S1482" s="83"/>
    </row>
    <row r="1483" spans="1:19" ht="12.75" customHeight="1">
      <c r="A1483" s="14">
        <v>1476</v>
      </c>
      <c r="B1483" s="14" t="s">
        <v>7890</v>
      </c>
      <c r="C1483" s="16" t="s">
        <v>913</v>
      </c>
      <c r="D1483" s="16" t="s">
        <v>57</v>
      </c>
      <c r="E1483" s="14" t="s">
        <v>7862</v>
      </c>
      <c r="F1483" s="14" t="s">
        <v>32</v>
      </c>
      <c r="G1483" s="83">
        <v>15</v>
      </c>
      <c r="H1483" s="83">
        <v>0</v>
      </c>
      <c r="I1483" s="83">
        <v>0</v>
      </c>
      <c r="J1483" s="83">
        <v>4350000</v>
      </c>
      <c r="K1483" s="83">
        <v>0</v>
      </c>
      <c r="L1483" s="83">
        <v>0</v>
      </c>
      <c r="M1483" s="83">
        <v>0</v>
      </c>
      <c r="N1483" s="83">
        <f t="shared" si="92"/>
        <v>4350000</v>
      </c>
      <c r="O1483" s="61">
        <v>4350000</v>
      </c>
      <c r="P1483" s="84">
        <f t="shared" si="93"/>
        <v>0</v>
      </c>
      <c r="Q1483" s="84">
        <f t="shared" si="94"/>
        <v>0</v>
      </c>
      <c r="R1483" s="84">
        <f t="shared" si="95"/>
        <v>0</v>
      </c>
      <c r="S1483" s="83"/>
    </row>
    <row r="1484" spans="1:19" ht="12.75" customHeight="1">
      <c r="A1484" s="14">
        <v>1477</v>
      </c>
      <c r="B1484" s="14" t="s">
        <v>7891</v>
      </c>
      <c r="C1484" s="16" t="s">
        <v>3558</v>
      </c>
      <c r="D1484" s="16" t="s">
        <v>4752</v>
      </c>
      <c r="E1484" s="14" t="s">
        <v>7862</v>
      </c>
      <c r="F1484" s="14" t="s">
        <v>32</v>
      </c>
      <c r="G1484" s="83">
        <v>15</v>
      </c>
      <c r="H1484" s="83">
        <v>0</v>
      </c>
      <c r="I1484" s="83">
        <v>0</v>
      </c>
      <c r="J1484" s="83">
        <v>4350000</v>
      </c>
      <c r="K1484" s="83">
        <v>0</v>
      </c>
      <c r="L1484" s="83">
        <v>0</v>
      </c>
      <c r="M1484" s="83">
        <v>0</v>
      </c>
      <c r="N1484" s="83">
        <f t="shared" si="92"/>
        <v>4350000</v>
      </c>
      <c r="O1484" s="61">
        <v>4350000</v>
      </c>
      <c r="P1484" s="84">
        <f t="shared" si="93"/>
        <v>0</v>
      </c>
      <c r="Q1484" s="84">
        <f t="shared" si="94"/>
        <v>0</v>
      </c>
      <c r="R1484" s="84">
        <f t="shared" si="95"/>
        <v>0</v>
      </c>
      <c r="S1484" s="83"/>
    </row>
    <row r="1485" spans="1:19" ht="12.75" customHeight="1">
      <c r="A1485" s="14">
        <v>1478</v>
      </c>
      <c r="B1485" s="14" t="s">
        <v>7892</v>
      </c>
      <c r="C1485" s="16" t="s">
        <v>160</v>
      </c>
      <c r="D1485" s="16" t="s">
        <v>360</v>
      </c>
      <c r="E1485" s="14" t="s">
        <v>7862</v>
      </c>
      <c r="F1485" s="14" t="s">
        <v>32</v>
      </c>
      <c r="G1485" s="83">
        <v>15</v>
      </c>
      <c r="H1485" s="83">
        <v>0</v>
      </c>
      <c r="I1485" s="83">
        <v>0</v>
      </c>
      <c r="J1485" s="83">
        <v>4350000</v>
      </c>
      <c r="K1485" s="83">
        <v>0</v>
      </c>
      <c r="L1485" s="83">
        <v>0</v>
      </c>
      <c r="M1485" s="83">
        <v>0</v>
      </c>
      <c r="N1485" s="83">
        <f t="shared" si="92"/>
        <v>4350000</v>
      </c>
      <c r="O1485" s="61">
        <v>4350000</v>
      </c>
      <c r="P1485" s="84">
        <f t="shared" si="93"/>
        <v>0</v>
      </c>
      <c r="Q1485" s="84">
        <f t="shared" si="94"/>
        <v>0</v>
      </c>
      <c r="R1485" s="84">
        <f t="shared" si="95"/>
        <v>0</v>
      </c>
      <c r="S1485" s="83"/>
    </row>
    <row r="1486" spans="1:19" ht="12.75" customHeight="1">
      <c r="A1486" s="14">
        <v>1479</v>
      </c>
      <c r="B1486" s="14" t="s">
        <v>7893</v>
      </c>
      <c r="C1486" s="16" t="s">
        <v>1027</v>
      </c>
      <c r="D1486" s="16" t="s">
        <v>259</v>
      </c>
      <c r="E1486" s="14" t="s">
        <v>7862</v>
      </c>
      <c r="F1486" s="14" t="s">
        <v>32</v>
      </c>
      <c r="G1486" s="83">
        <v>15</v>
      </c>
      <c r="H1486" s="83">
        <v>0</v>
      </c>
      <c r="I1486" s="83">
        <v>0</v>
      </c>
      <c r="J1486" s="83">
        <v>4350000</v>
      </c>
      <c r="K1486" s="83">
        <v>0</v>
      </c>
      <c r="L1486" s="83">
        <v>0</v>
      </c>
      <c r="M1486" s="83">
        <v>0</v>
      </c>
      <c r="N1486" s="83">
        <f t="shared" si="92"/>
        <v>4350000</v>
      </c>
      <c r="O1486" s="61">
        <v>4350000</v>
      </c>
      <c r="P1486" s="84">
        <f t="shared" si="93"/>
        <v>0</v>
      </c>
      <c r="Q1486" s="84">
        <f t="shared" si="94"/>
        <v>0</v>
      </c>
      <c r="R1486" s="84">
        <f t="shared" si="95"/>
        <v>0</v>
      </c>
      <c r="S1486" s="83"/>
    </row>
    <row r="1487" spans="1:19">
      <c r="A1487" s="14">
        <v>1480</v>
      </c>
      <c r="B1487" s="14" t="s">
        <v>7894</v>
      </c>
      <c r="C1487" s="16" t="s">
        <v>1027</v>
      </c>
      <c r="D1487" s="16" t="s">
        <v>7895</v>
      </c>
      <c r="E1487" s="14" t="s">
        <v>7862</v>
      </c>
      <c r="F1487" s="14" t="s">
        <v>32</v>
      </c>
      <c r="G1487" s="83">
        <v>15</v>
      </c>
      <c r="H1487" s="83">
        <v>0</v>
      </c>
      <c r="I1487" s="83">
        <v>0</v>
      </c>
      <c r="J1487" s="83">
        <v>4350000</v>
      </c>
      <c r="K1487" s="83">
        <v>0</v>
      </c>
      <c r="L1487" s="83">
        <v>0</v>
      </c>
      <c r="M1487" s="83">
        <v>0</v>
      </c>
      <c r="N1487" s="83">
        <f t="shared" si="92"/>
        <v>4350000</v>
      </c>
      <c r="O1487" s="61">
        <v>0</v>
      </c>
      <c r="P1487" s="84">
        <f t="shared" si="93"/>
        <v>4350000</v>
      </c>
      <c r="Q1487" s="84">
        <f t="shared" si="94"/>
        <v>0</v>
      </c>
      <c r="R1487" s="84">
        <f t="shared" si="95"/>
        <v>4350000</v>
      </c>
      <c r="S1487" s="83"/>
    </row>
    <row r="1488" spans="1:19">
      <c r="A1488" s="14">
        <v>1481</v>
      </c>
      <c r="B1488" s="14" t="s">
        <v>7896</v>
      </c>
      <c r="C1488" s="16" t="s">
        <v>1234</v>
      </c>
      <c r="D1488" s="16" t="s">
        <v>1404</v>
      </c>
      <c r="E1488" s="14" t="s">
        <v>7862</v>
      </c>
      <c r="F1488" s="14" t="s">
        <v>32</v>
      </c>
      <c r="G1488" s="83">
        <v>15</v>
      </c>
      <c r="H1488" s="83">
        <v>0</v>
      </c>
      <c r="I1488" s="83">
        <v>0</v>
      </c>
      <c r="J1488" s="83">
        <v>4350000</v>
      </c>
      <c r="K1488" s="83">
        <v>0</v>
      </c>
      <c r="L1488" s="83">
        <v>0</v>
      </c>
      <c r="M1488" s="83">
        <v>0</v>
      </c>
      <c r="N1488" s="83">
        <f t="shared" si="92"/>
        <v>4350000</v>
      </c>
      <c r="O1488" s="61">
        <v>0</v>
      </c>
      <c r="P1488" s="84">
        <f t="shared" si="93"/>
        <v>4350000</v>
      </c>
      <c r="Q1488" s="84">
        <f t="shared" si="94"/>
        <v>0</v>
      </c>
      <c r="R1488" s="84">
        <f t="shared" si="95"/>
        <v>4350000</v>
      </c>
      <c r="S1488" s="83"/>
    </row>
    <row r="1489" spans="1:19" ht="12.75" customHeight="1">
      <c r="A1489" s="14">
        <v>1482</v>
      </c>
      <c r="B1489" s="14" t="s">
        <v>7897</v>
      </c>
      <c r="C1489" s="16" t="s">
        <v>7898</v>
      </c>
      <c r="D1489" s="16" t="s">
        <v>36</v>
      </c>
      <c r="E1489" s="14" t="s">
        <v>7862</v>
      </c>
      <c r="F1489" s="14" t="s">
        <v>32</v>
      </c>
      <c r="G1489" s="83">
        <v>15</v>
      </c>
      <c r="H1489" s="83">
        <v>0</v>
      </c>
      <c r="I1489" s="83">
        <v>0</v>
      </c>
      <c r="J1489" s="83">
        <v>4350000</v>
      </c>
      <c r="K1489" s="83">
        <v>0</v>
      </c>
      <c r="L1489" s="83">
        <v>0</v>
      </c>
      <c r="M1489" s="83">
        <v>0</v>
      </c>
      <c r="N1489" s="83">
        <f t="shared" si="92"/>
        <v>4350000</v>
      </c>
      <c r="O1489" s="61">
        <v>4350000</v>
      </c>
      <c r="P1489" s="84">
        <f t="shared" si="93"/>
        <v>0</v>
      </c>
      <c r="Q1489" s="84">
        <f t="shared" si="94"/>
        <v>0</v>
      </c>
      <c r="R1489" s="84">
        <f t="shared" si="95"/>
        <v>0</v>
      </c>
      <c r="S1489" s="83"/>
    </row>
    <row r="1490" spans="1:19" ht="12.75" customHeight="1">
      <c r="A1490" s="14">
        <v>1483</v>
      </c>
      <c r="B1490" s="14" t="s">
        <v>7899</v>
      </c>
      <c r="C1490" s="16" t="s">
        <v>7900</v>
      </c>
      <c r="D1490" s="16" t="s">
        <v>36</v>
      </c>
      <c r="E1490" s="14" t="s">
        <v>7862</v>
      </c>
      <c r="F1490" s="14" t="s">
        <v>32</v>
      </c>
      <c r="G1490" s="83">
        <v>15</v>
      </c>
      <c r="H1490" s="83">
        <v>0</v>
      </c>
      <c r="I1490" s="83">
        <v>0</v>
      </c>
      <c r="J1490" s="83">
        <v>4350000</v>
      </c>
      <c r="K1490" s="83">
        <v>0</v>
      </c>
      <c r="L1490" s="83">
        <v>0</v>
      </c>
      <c r="M1490" s="83">
        <v>0</v>
      </c>
      <c r="N1490" s="83">
        <f t="shared" si="92"/>
        <v>4350000</v>
      </c>
      <c r="O1490" s="61">
        <v>4350000</v>
      </c>
      <c r="P1490" s="84">
        <f t="shared" si="93"/>
        <v>0</v>
      </c>
      <c r="Q1490" s="84">
        <f t="shared" si="94"/>
        <v>0</v>
      </c>
      <c r="R1490" s="84">
        <f t="shared" si="95"/>
        <v>0</v>
      </c>
      <c r="S1490" s="83"/>
    </row>
    <row r="1491" spans="1:19" ht="12.75" customHeight="1">
      <c r="A1491" s="14">
        <v>1484</v>
      </c>
      <c r="B1491" s="14" t="s">
        <v>7901</v>
      </c>
      <c r="C1491" s="16" t="s">
        <v>5176</v>
      </c>
      <c r="D1491" s="16" t="s">
        <v>244</v>
      </c>
      <c r="E1491" s="14" t="s">
        <v>7862</v>
      </c>
      <c r="F1491" s="14" t="s">
        <v>32</v>
      </c>
      <c r="G1491" s="83">
        <v>15</v>
      </c>
      <c r="H1491" s="83">
        <v>0</v>
      </c>
      <c r="I1491" s="83">
        <v>0</v>
      </c>
      <c r="J1491" s="83">
        <v>4350000</v>
      </c>
      <c r="K1491" s="83">
        <v>0</v>
      </c>
      <c r="L1491" s="83">
        <v>0</v>
      </c>
      <c r="M1491" s="83">
        <v>0</v>
      </c>
      <c r="N1491" s="83">
        <f t="shared" si="92"/>
        <v>4350000</v>
      </c>
      <c r="O1491" s="61">
        <v>4350000</v>
      </c>
      <c r="P1491" s="84">
        <f t="shared" si="93"/>
        <v>0</v>
      </c>
      <c r="Q1491" s="84">
        <f t="shared" si="94"/>
        <v>0</v>
      </c>
      <c r="R1491" s="84">
        <f t="shared" si="95"/>
        <v>0</v>
      </c>
      <c r="S1491" s="83"/>
    </row>
    <row r="1492" spans="1:19" ht="12.75" customHeight="1">
      <c r="A1492" s="14">
        <v>1485</v>
      </c>
      <c r="B1492" s="14" t="s">
        <v>7902</v>
      </c>
      <c r="C1492" s="16" t="s">
        <v>62</v>
      </c>
      <c r="D1492" s="16" t="s">
        <v>319</v>
      </c>
      <c r="E1492" s="14" t="s">
        <v>7862</v>
      </c>
      <c r="F1492" s="14" t="s">
        <v>64</v>
      </c>
      <c r="G1492" s="83">
        <v>15</v>
      </c>
      <c r="H1492" s="83">
        <v>0</v>
      </c>
      <c r="I1492" s="83">
        <v>0</v>
      </c>
      <c r="J1492" s="83">
        <v>4350000</v>
      </c>
      <c r="K1492" s="83">
        <v>0</v>
      </c>
      <c r="L1492" s="83">
        <v>0</v>
      </c>
      <c r="M1492" s="83">
        <f>G1492*290000*0.7</f>
        <v>3045000</v>
      </c>
      <c r="N1492" s="83">
        <f t="shared" si="92"/>
        <v>4350000</v>
      </c>
      <c r="O1492" s="61">
        <v>4350000</v>
      </c>
      <c r="P1492" s="84">
        <f t="shared" si="93"/>
        <v>0</v>
      </c>
      <c r="Q1492" s="84">
        <f t="shared" si="94"/>
        <v>0</v>
      </c>
      <c r="R1492" s="84">
        <f t="shared" si="95"/>
        <v>0</v>
      </c>
      <c r="S1492" s="83"/>
    </row>
    <row r="1493" spans="1:19" ht="12.75" customHeight="1">
      <c r="A1493" s="14">
        <v>1486</v>
      </c>
      <c r="B1493" s="14" t="s">
        <v>7903</v>
      </c>
      <c r="C1493" s="16" t="s">
        <v>86</v>
      </c>
      <c r="D1493" s="16" t="s">
        <v>272</v>
      </c>
      <c r="E1493" s="14" t="s">
        <v>7862</v>
      </c>
      <c r="F1493" s="14" t="s">
        <v>32</v>
      </c>
      <c r="G1493" s="83">
        <v>19</v>
      </c>
      <c r="H1493" s="83">
        <v>0</v>
      </c>
      <c r="I1493" s="83">
        <v>0</v>
      </c>
      <c r="J1493" s="83">
        <v>5510000</v>
      </c>
      <c r="K1493" s="83">
        <v>0</v>
      </c>
      <c r="L1493" s="83">
        <v>0</v>
      </c>
      <c r="M1493" s="83">
        <v>0</v>
      </c>
      <c r="N1493" s="83">
        <f t="shared" si="92"/>
        <v>5510000</v>
      </c>
      <c r="O1493" s="61">
        <v>5510000</v>
      </c>
      <c r="P1493" s="84">
        <f t="shared" si="93"/>
        <v>0</v>
      </c>
      <c r="Q1493" s="84">
        <f t="shared" si="94"/>
        <v>0</v>
      </c>
      <c r="R1493" s="84">
        <f t="shared" si="95"/>
        <v>0</v>
      </c>
      <c r="S1493" s="83"/>
    </row>
    <row r="1494" spans="1:19" ht="12.75" customHeight="1">
      <c r="A1494" s="14">
        <v>1487</v>
      </c>
      <c r="B1494" s="14" t="s">
        <v>7904</v>
      </c>
      <c r="C1494" s="16" t="s">
        <v>7905</v>
      </c>
      <c r="D1494" s="16" t="s">
        <v>272</v>
      </c>
      <c r="E1494" s="14" t="s">
        <v>7862</v>
      </c>
      <c r="F1494" s="14" t="s">
        <v>32</v>
      </c>
      <c r="G1494" s="83">
        <v>15</v>
      </c>
      <c r="H1494" s="83">
        <v>0</v>
      </c>
      <c r="I1494" s="83">
        <v>0</v>
      </c>
      <c r="J1494" s="83">
        <v>4350000</v>
      </c>
      <c r="K1494" s="83">
        <v>0</v>
      </c>
      <c r="L1494" s="83">
        <v>0</v>
      </c>
      <c r="M1494" s="83">
        <v>0</v>
      </c>
      <c r="N1494" s="83">
        <f t="shared" si="92"/>
        <v>4350000</v>
      </c>
      <c r="O1494" s="61">
        <v>4350000</v>
      </c>
      <c r="P1494" s="84">
        <f t="shared" si="93"/>
        <v>0</v>
      </c>
      <c r="Q1494" s="84">
        <f t="shared" si="94"/>
        <v>0</v>
      </c>
      <c r="R1494" s="84">
        <f t="shared" si="95"/>
        <v>0</v>
      </c>
      <c r="S1494" s="83"/>
    </row>
    <row r="1495" spans="1:19" ht="12.75" customHeight="1">
      <c r="A1495" s="14">
        <v>1488</v>
      </c>
      <c r="B1495" s="14" t="s">
        <v>7906</v>
      </c>
      <c r="C1495" s="16" t="s">
        <v>86</v>
      </c>
      <c r="D1495" s="16" t="s">
        <v>1654</v>
      </c>
      <c r="E1495" s="14" t="s">
        <v>7862</v>
      </c>
      <c r="F1495" s="14" t="s">
        <v>32</v>
      </c>
      <c r="G1495" s="83">
        <v>15</v>
      </c>
      <c r="H1495" s="83">
        <v>0</v>
      </c>
      <c r="I1495" s="83">
        <v>0</v>
      </c>
      <c r="J1495" s="83">
        <v>4350000</v>
      </c>
      <c r="K1495" s="83">
        <v>0</v>
      </c>
      <c r="L1495" s="83">
        <v>0</v>
      </c>
      <c r="M1495" s="83">
        <v>0</v>
      </c>
      <c r="N1495" s="83">
        <f t="shared" si="92"/>
        <v>4350000</v>
      </c>
      <c r="O1495" s="61">
        <v>4350000</v>
      </c>
      <c r="P1495" s="84">
        <f t="shared" si="93"/>
        <v>0</v>
      </c>
      <c r="Q1495" s="84">
        <f t="shared" si="94"/>
        <v>0</v>
      </c>
      <c r="R1495" s="84">
        <f t="shared" si="95"/>
        <v>0</v>
      </c>
      <c r="S1495" s="83"/>
    </row>
    <row r="1496" spans="1:19" ht="12.75" customHeight="1">
      <c r="A1496" s="14">
        <v>1489</v>
      </c>
      <c r="B1496" s="14" t="s">
        <v>7907</v>
      </c>
      <c r="C1496" s="16" t="s">
        <v>131</v>
      </c>
      <c r="D1496" s="16" t="s">
        <v>403</v>
      </c>
      <c r="E1496" s="14" t="s">
        <v>7862</v>
      </c>
      <c r="F1496" s="14" t="s">
        <v>32</v>
      </c>
      <c r="G1496" s="83">
        <v>15</v>
      </c>
      <c r="H1496" s="83">
        <v>0</v>
      </c>
      <c r="I1496" s="83">
        <v>0</v>
      </c>
      <c r="J1496" s="83">
        <v>4350000</v>
      </c>
      <c r="K1496" s="83">
        <v>0</v>
      </c>
      <c r="L1496" s="83">
        <v>0</v>
      </c>
      <c r="M1496" s="83">
        <v>0</v>
      </c>
      <c r="N1496" s="83">
        <f t="shared" si="92"/>
        <v>4350000</v>
      </c>
      <c r="O1496" s="61">
        <v>4350000</v>
      </c>
      <c r="P1496" s="84">
        <f t="shared" si="93"/>
        <v>0</v>
      </c>
      <c r="Q1496" s="84">
        <f t="shared" si="94"/>
        <v>0</v>
      </c>
      <c r="R1496" s="84">
        <f t="shared" si="95"/>
        <v>0</v>
      </c>
      <c r="S1496" s="83"/>
    </row>
    <row r="1497" spans="1:19" ht="12.75" customHeight="1">
      <c r="A1497" s="14">
        <v>1490</v>
      </c>
      <c r="B1497" s="14" t="s">
        <v>7908</v>
      </c>
      <c r="C1497" s="16" t="s">
        <v>364</v>
      </c>
      <c r="D1497" s="16" t="s">
        <v>471</v>
      </c>
      <c r="E1497" s="14" t="s">
        <v>7862</v>
      </c>
      <c r="F1497" s="14" t="s">
        <v>32</v>
      </c>
      <c r="G1497" s="83">
        <v>19</v>
      </c>
      <c r="H1497" s="83">
        <v>0</v>
      </c>
      <c r="I1497" s="83">
        <v>0</v>
      </c>
      <c r="J1497" s="83">
        <v>5510000</v>
      </c>
      <c r="K1497" s="83">
        <v>0</v>
      </c>
      <c r="L1497" s="83">
        <v>0</v>
      </c>
      <c r="M1497" s="83">
        <v>0</v>
      </c>
      <c r="N1497" s="83">
        <f t="shared" si="92"/>
        <v>5510000</v>
      </c>
      <c r="O1497" s="61">
        <v>5510000</v>
      </c>
      <c r="P1497" s="84">
        <f t="shared" si="93"/>
        <v>0</v>
      </c>
      <c r="Q1497" s="84">
        <f t="shared" si="94"/>
        <v>0</v>
      </c>
      <c r="R1497" s="84">
        <f t="shared" si="95"/>
        <v>0</v>
      </c>
      <c r="S1497" s="83"/>
    </row>
    <row r="1498" spans="1:19" ht="12.75" customHeight="1">
      <c r="A1498" s="14">
        <v>1491</v>
      </c>
      <c r="B1498" s="14" t="s">
        <v>7909</v>
      </c>
      <c r="C1498" s="16" t="s">
        <v>146</v>
      </c>
      <c r="D1498" s="16" t="s">
        <v>170</v>
      </c>
      <c r="E1498" s="14" t="s">
        <v>7862</v>
      </c>
      <c r="F1498" s="14" t="s">
        <v>32</v>
      </c>
      <c r="G1498" s="83">
        <v>15</v>
      </c>
      <c r="H1498" s="83">
        <v>4</v>
      </c>
      <c r="I1498" s="83">
        <v>0</v>
      </c>
      <c r="J1498" s="83">
        <v>4350000</v>
      </c>
      <c r="K1498" s="83">
        <v>1160000</v>
      </c>
      <c r="L1498" s="83">
        <v>0</v>
      </c>
      <c r="M1498" s="83">
        <v>0</v>
      </c>
      <c r="N1498" s="83">
        <f t="shared" si="92"/>
        <v>5510000</v>
      </c>
      <c r="O1498" s="61">
        <v>5510000</v>
      </c>
      <c r="P1498" s="84">
        <f t="shared" si="93"/>
        <v>0</v>
      </c>
      <c r="Q1498" s="84">
        <f t="shared" si="94"/>
        <v>0</v>
      </c>
      <c r="R1498" s="84">
        <f t="shared" si="95"/>
        <v>0</v>
      </c>
      <c r="S1498" s="83"/>
    </row>
    <row r="1499" spans="1:19" ht="12.75" customHeight="1">
      <c r="A1499" s="14">
        <v>1492</v>
      </c>
      <c r="B1499" s="14" t="s">
        <v>7910</v>
      </c>
      <c r="C1499" s="16" t="s">
        <v>7911</v>
      </c>
      <c r="D1499" s="16" t="s">
        <v>67</v>
      </c>
      <c r="E1499" s="14" t="s">
        <v>7862</v>
      </c>
      <c r="F1499" s="14" t="s">
        <v>32</v>
      </c>
      <c r="G1499" s="83">
        <v>15</v>
      </c>
      <c r="H1499" s="83">
        <v>0</v>
      </c>
      <c r="I1499" s="83">
        <v>0</v>
      </c>
      <c r="J1499" s="83">
        <v>4350000</v>
      </c>
      <c r="K1499" s="83">
        <v>0</v>
      </c>
      <c r="L1499" s="83">
        <v>0</v>
      </c>
      <c r="M1499" s="83">
        <v>0</v>
      </c>
      <c r="N1499" s="83">
        <f t="shared" si="92"/>
        <v>4350000</v>
      </c>
      <c r="O1499" s="61">
        <v>4350000</v>
      </c>
      <c r="P1499" s="84">
        <f t="shared" si="93"/>
        <v>0</v>
      </c>
      <c r="Q1499" s="84">
        <f t="shared" si="94"/>
        <v>0</v>
      </c>
      <c r="R1499" s="84">
        <f t="shared" si="95"/>
        <v>0</v>
      </c>
      <c r="S1499" s="83"/>
    </row>
    <row r="1500" spans="1:19" ht="12.75" customHeight="1">
      <c r="A1500" s="14">
        <v>1493</v>
      </c>
      <c r="B1500" s="14" t="s">
        <v>7912</v>
      </c>
      <c r="C1500" s="16" t="s">
        <v>7913</v>
      </c>
      <c r="D1500" s="16" t="s">
        <v>464</v>
      </c>
      <c r="E1500" s="14" t="s">
        <v>7862</v>
      </c>
      <c r="F1500" s="14" t="s">
        <v>32</v>
      </c>
      <c r="G1500" s="83">
        <v>15</v>
      </c>
      <c r="H1500" s="83">
        <v>0</v>
      </c>
      <c r="I1500" s="83">
        <v>0</v>
      </c>
      <c r="J1500" s="83">
        <v>4350000</v>
      </c>
      <c r="K1500" s="83">
        <v>0</v>
      </c>
      <c r="L1500" s="83">
        <v>0</v>
      </c>
      <c r="M1500" s="83">
        <v>0</v>
      </c>
      <c r="N1500" s="83">
        <f t="shared" si="92"/>
        <v>4350000</v>
      </c>
      <c r="O1500" s="61">
        <v>4350000</v>
      </c>
      <c r="P1500" s="84">
        <f t="shared" si="93"/>
        <v>0</v>
      </c>
      <c r="Q1500" s="84">
        <f t="shared" si="94"/>
        <v>0</v>
      </c>
      <c r="R1500" s="84">
        <f t="shared" si="95"/>
        <v>0</v>
      </c>
      <c r="S1500" s="83"/>
    </row>
    <row r="1501" spans="1:19" ht="12.75" customHeight="1">
      <c r="A1501" s="14">
        <v>1494</v>
      </c>
      <c r="B1501" s="14" t="s">
        <v>7914</v>
      </c>
      <c r="C1501" s="16" t="s">
        <v>7915</v>
      </c>
      <c r="D1501" s="16" t="s">
        <v>275</v>
      </c>
      <c r="E1501" s="14" t="s">
        <v>7862</v>
      </c>
      <c r="F1501" s="14" t="s">
        <v>32</v>
      </c>
      <c r="G1501" s="83">
        <v>19</v>
      </c>
      <c r="H1501" s="83">
        <v>0</v>
      </c>
      <c r="I1501" s="83">
        <v>0</v>
      </c>
      <c r="J1501" s="83">
        <v>5510000</v>
      </c>
      <c r="K1501" s="83">
        <v>0</v>
      </c>
      <c r="L1501" s="83">
        <v>0</v>
      </c>
      <c r="M1501" s="83">
        <v>0</v>
      </c>
      <c r="N1501" s="83">
        <f t="shared" si="92"/>
        <v>5510000</v>
      </c>
      <c r="O1501" s="61">
        <v>5510000</v>
      </c>
      <c r="P1501" s="84">
        <f t="shared" si="93"/>
        <v>0</v>
      </c>
      <c r="Q1501" s="84">
        <f t="shared" si="94"/>
        <v>0</v>
      </c>
      <c r="R1501" s="84">
        <f t="shared" si="95"/>
        <v>0</v>
      </c>
      <c r="S1501" s="83"/>
    </row>
    <row r="1502" spans="1:19" ht="12.75" customHeight="1">
      <c r="A1502" s="14">
        <v>1495</v>
      </c>
      <c r="B1502" s="14" t="s">
        <v>7916</v>
      </c>
      <c r="C1502" s="16" t="s">
        <v>7917</v>
      </c>
      <c r="D1502" s="16" t="s">
        <v>309</v>
      </c>
      <c r="E1502" s="14" t="s">
        <v>7862</v>
      </c>
      <c r="F1502" s="14" t="s">
        <v>64</v>
      </c>
      <c r="G1502" s="83">
        <v>15</v>
      </c>
      <c r="H1502" s="83">
        <v>0</v>
      </c>
      <c r="I1502" s="83">
        <v>0</v>
      </c>
      <c r="J1502" s="83">
        <v>4350000</v>
      </c>
      <c r="K1502" s="83">
        <v>0</v>
      </c>
      <c r="L1502" s="83">
        <v>0</v>
      </c>
      <c r="M1502" s="83">
        <f>G1502*290000*0.7</f>
        <v>3045000</v>
      </c>
      <c r="N1502" s="83">
        <f t="shared" si="92"/>
        <v>4350000</v>
      </c>
      <c r="O1502" s="61">
        <v>4350000</v>
      </c>
      <c r="P1502" s="84">
        <f t="shared" si="93"/>
        <v>0</v>
      </c>
      <c r="Q1502" s="84">
        <f t="shared" si="94"/>
        <v>0</v>
      </c>
      <c r="R1502" s="84">
        <f t="shared" si="95"/>
        <v>0</v>
      </c>
      <c r="S1502" s="83"/>
    </row>
    <row r="1503" spans="1:19" ht="12.75" customHeight="1">
      <c r="A1503" s="14">
        <v>1496</v>
      </c>
      <c r="B1503" s="14" t="s">
        <v>7918</v>
      </c>
      <c r="C1503" s="16" t="s">
        <v>646</v>
      </c>
      <c r="D1503" s="16" t="s">
        <v>158</v>
      </c>
      <c r="E1503" s="14" t="s">
        <v>7862</v>
      </c>
      <c r="F1503" s="14" t="s">
        <v>32</v>
      </c>
      <c r="G1503" s="83">
        <v>15</v>
      </c>
      <c r="H1503" s="83">
        <v>0</v>
      </c>
      <c r="I1503" s="83">
        <v>0</v>
      </c>
      <c r="J1503" s="83">
        <v>4350000</v>
      </c>
      <c r="K1503" s="83">
        <v>0</v>
      </c>
      <c r="L1503" s="83">
        <v>0</v>
      </c>
      <c r="M1503" s="83">
        <v>0</v>
      </c>
      <c r="N1503" s="83">
        <f t="shared" si="92"/>
        <v>4350000</v>
      </c>
      <c r="O1503" s="61">
        <v>4350000</v>
      </c>
      <c r="P1503" s="84">
        <f t="shared" si="93"/>
        <v>0</v>
      </c>
      <c r="Q1503" s="84">
        <f t="shared" si="94"/>
        <v>0</v>
      </c>
      <c r="R1503" s="84">
        <f t="shared" si="95"/>
        <v>0</v>
      </c>
      <c r="S1503" s="83"/>
    </row>
    <row r="1504" spans="1:19" ht="12.75" customHeight="1">
      <c r="A1504" s="14">
        <v>1497</v>
      </c>
      <c r="B1504" s="14" t="s">
        <v>7919</v>
      </c>
      <c r="C1504" s="16" t="s">
        <v>1905</v>
      </c>
      <c r="D1504" s="16" t="s">
        <v>155</v>
      </c>
      <c r="E1504" s="14" t="s">
        <v>7862</v>
      </c>
      <c r="F1504" s="14" t="s">
        <v>32</v>
      </c>
      <c r="G1504" s="83">
        <v>15</v>
      </c>
      <c r="H1504" s="83">
        <v>3</v>
      </c>
      <c r="I1504" s="83">
        <v>0</v>
      </c>
      <c r="J1504" s="83">
        <v>4350000</v>
      </c>
      <c r="K1504" s="83">
        <v>870000</v>
      </c>
      <c r="L1504" s="83">
        <v>0</v>
      </c>
      <c r="M1504" s="83">
        <v>0</v>
      </c>
      <c r="N1504" s="83">
        <f t="shared" si="92"/>
        <v>5220000</v>
      </c>
      <c r="O1504" s="61">
        <v>5220000</v>
      </c>
      <c r="P1504" s="84">
        <f t="shared" si="93"/>
        <v>0</v>
      </c>
      <c r="Q1504" s="84">
        <f t="shared" si="94"/>
        <v>0</v>
      </c>
      <c r="R1504" s="84">
        <f t="shared" si="95"/>
        <v>0</v>
      </c>
      <c r="S1504" s="83"/>
    </row>
    <row r="1505" spans="1:19" ht="12.75" customHeight="1">
      <c r="A1505" s="14">
        <v>1498</v>
      </c>
      <c r="B1505" s="14" t="s">
        <v>7920</v>
      </c>
      <c r="C1505" s="16" t="s">
        <v>7921</v>
      </c>
      <c r="D1505" s="16" t="s">
        <v>101</v>
      </c>
      <c r="E1505" s="14" t="s">
        <v>7862</v>
      </c>
      <c r="F1505" s="14" t="s">
        <v>32</v>
      </c>
      <c r="G1505" s="83">
        <v>15</v>
      </c>
      <c r="H1505" s="83">
        <v>0</v>
      </c>
      <c r="I1505" s="83">
        <v>0</v>
      </c>
      <c r="J1505" s="83">
        <v>4350000</v>
      </c>
      <c r="K1505" s="83">
        <v>0</v>
      </c>
      <c r="L1505" s="83">
        <v>0</v>
      </c>
      <c r="M1505" s="83">
        <v>0</v>
      </c>
      <c r="N1505" s="83">
        <f t="shared" si="92"/>
        <v>4350000</v>
      </c>
      <c r="O1505" s="61">
        <v>4350000</v>
      </c>
      <c r="P1505" s="84">
        <f t="shared" si="93"/>
        <v>0</v>
      </c>
      <c r="Q1505" s="84">
        <f t="shared" si="94"/>
        <v>0</v>
      </c>
      <c r="R1505" s="84">
        <f t="shared" si="95"/>
        <v>0</v>
      </c>
      <c r="S1505" s="83"/>
    </row>
    <row r="1506" spans="1:19" ht="12.75" customHeight="1">
      <c r="A1506" s="14">
        <v>1499</v>
      </c>
      <c r="B1506" s="14" t="s">
        <v>7922</v>
      </c>
      <c r="C1506" s="16" t="s">
        <v>86</v>
      </c>
      <c r="D1506" s="16" t="s">
        <v>829</v>
      </c>
      <c r="E1506" s="14" t="s">
        <v>7862</v>
      </c>
      <c r="F1506" s="14" t="s">
        <v>32</v>
      </c>
      <c r="G1506" s="83">
        <v>19</v>
      </c>
      <c r="H1506" s="83">
        <v>4</v>
      </c>
      <c r="I1506" s="83">
        <v>0</v>
      </c>
      <c r="J1506" s="83">
        <v>5510000</v>
      </c>
      <c r="K1506" s="83">
        <v>1160000</v>
      </c>
      <c r="L1506" s="83">
        <v>0</v>
      </c>
      <c r="M1506" s="83">
        <v>0</v>
      </c>
      <c r="N1506" s="83">
        <f t="shared" si="92"/>
        <v>6670000</v>
      </c>
      <c r="O1506" s="61">
        <v>6670000</v>
      </c>
      <c r="P1506" s="84">
        <f t="shared" si="93"/>
        <v>0</v>
      </c>
      <c r="Q1506" s="84">
        <f t="shared" si="94"/>
        <v>0</v>
      </c>
      <c r="R1506" s="84">
        <f t="shared" si="95"/>
        <v>0</v>
      </c>
      <c r="S1506" s="83"/>
    </row>
    <row r="1507" spans="1:19" ht="12.75" customHeight="1">
      <c r="A1507" s="14">
        <v>1500</v>
      </c>
      <c r="B1507" s="14" t="s">
        <v>7923</v>
      </c>
      <c r="C1507" s="16" t="s">
        <v>786</v>
      </c>
      <c r="D1507" s="16" t="s">
        <v>436</v>
      </c>
      <c r="E1507" s="14" t="s">
        <v>7862</v>
      </c>
      <c r="F1507" s="14" t="s">
        <v>32</v>
      </c>
      <c r="G1507" s="83">
        <v>15</v>
      </c>
      <c r="H1507" s="83">
        <v>0</v>
      </c>
      <c r="I1507" s="83">
        <v>0</v>
      </c>
      <c r="J1507" s="83">
        <v>4350000</v>
      </c>
      <c r="K1507" s="83">
        <v>0</v>
      </c>
      <c r="L1507" s="83">
        <v>0</v>
      </c>
      <c r="M1507" s="83">
        <v>0</v>
      </c>
      <c r="N1507" s="83">
        <f t="shared" si="92"/>
        <v>4350000</v>
      </c>
      <c r="O1507" s="61">
        <v>4350000</v>
      </c>
      <c r="P1507" s="84">
        <f t="shared" si="93"/>
        <v>0</v>
      </c>
      <c r="Q1507" s="84">
        <f t="shared" si="94"/>
        <v>0</v>
      </c>
      <c r="R1507" s="84">
        <f t="shared" si="95"/>
        <v>0</v>
      </c>
      <c r="S1507" s="83"/>
    </row>
    <row r="1508" spans="1:19" ht="12.75" customHeight="1">
      <c r="A1508" s="14">
        <v>1501</v>
      </c>
      <c r="B1508" s="14" t="s">
        <v>7924</v>
      </c>
      <c r="C1508" s="16" t="s">
        <v>4012</v>
      </c>
      <c r="D1508" s="16" t="s">
        <v>1138</v>
      </c>
      <c r="E1508" s="14" t="s">
        <v>7862</v>
      </c>
      <c r="F1508" s="14" t="s">
        <v>32</v>
      </c>
      <c r="G1508" s="83">
        <v>15</v>
      </c>
      <c r="H1508" s="83">
        <v>0</v>
      </c>
      <c r="I1508" s="83">
        <v>0</v>
      </c>
      <c r="J1508" s="83">
        <v>4350000</v>
      </c>
      <c r="K1508" s="83">
        <v>0</v>
      </c>
      <c r="L1508" s="83">
        <v>0</v>
      </c>
      <c r="M1508" s="83">
        <v>0</v>
      </c>
      <c r="N1508" s="83">
        <f t="shared" si="92"/>
        <v>4350000</v>
      </c>
      <c r="O1508" s="61">
        <v>4350000</v>
      </c>
      <c r="P1508" s="84">
        <f t="shared" si="93"/>
        <v>0</v>
      </c>
      <c r="Q1508" s="84">
        <f t="shared" si="94"/>
        <v>0</v>
      </c>
      <c r="R1508" s="84">
        <f t="shared" si="95"/>
        <v>0</v>
      </c>
      <c r="S1508" s="83"/>
    </row>
    <row r="1509" spans="1:19" ht="12.75" customHeight="1">
      <c r="A1509" s="14">
        <v>1502</v>
      </c>
      <c r="B1509" s="14" t="s">
        <v>7925</v>
      </c>
      <c r="C1509" s="16" t="s">
        <v>1626</v>
      </c>
      <c r="D1509" s="16" t="s">
        <v>51</v>
      </c>
      <c r="E1509" s="14" t="s">
        <v>7862</v>
      </c>
      <c r="F1509" s="14" t="s">
        <v>32</v>
      </c>
      <c r="G1509" s="83">
        <v>15</v>
      </c>
      <c r="H1509" s="83">
        <v>0</v>
      </c>
      <c r="I1509" s="83">
        <v>0</v>
      </c>
      <c r="J1509" s="83">
        <v>4350000</v>
      </c>
      <c r="K1509" s="83">
        <v>0</v>
      </c>
      <c r="L1509" s="83">
        <v>0</v>
      </c>
      <c r="M1509" s="83">
        <v>0</v>
      </c>
      <c r="N1509" s="83">
        <f t="shared" si="92"/>
        <v>4350000</v>
      </c>
      <c r="O1509" s="61">
        <v>4350000</v>
      </c>
      <c r="P1509" s="84">
        <f t="shared" si="93"/>
        <v>0</v>
      </c>
      <c r="Q1509" s="84">
        <f t="shared" si="94"/>
        <v>0</v>
      </c>
      <c r="R1509" s="84">
        <f t="shared" si="95"/>
        <v>0</v>
      </c>
      <c r="S1509" s="83"/>
    </row>
    <row r="1510" spans="1:19" ht="12.75" customHeight="1">
      <c r="A1510" s="14">
        <v>1503</v>
      </c>
      <c r="B1510" s="14" t="s">
        <v>7926</v>
      </c>
      <c r="C1510" s="16" t="s">
        <v>2216</v>
      </c>
      <c r="D1510" s="16" t="s">
        <v>67</v>
      </c>
      <c r="E1510" s="14" t="s">
        <v>7862</v>
      </c>
      <c r="F1510" s="14" t="s">
        <v>32</v>
      </c>
      <c r="G1510" s="83">
        <v>19</v>
      </c>
      <c r="H1510" s="83">
        <v>0</v>
      </c>
      <c r="I1510" s="83">
        <v>0</v>
      </c>
      <c r="J1510" s="83">
        <v>5510000</v>
      </c>
      <c r="K1510" s="83">
        <v>0</v>
      </c>
      <c r="L1510" s="83">
        <v>0</v>
      </c>
      <c r="M1510" s="83">
        <v>0</v>
      </c>
      <c r="N1510" s="83">
        <f t="shared" si="92"/>
        <v>5510000</v>
      </c>
      <c r="O1510" s="61">
        <v>5510000</v>
      </c>
      <c r="P1510" s="84">
        <f t="shared" si="93"/>
        <v>0</v>
      </c>
      <c r="Q1510" s="84">
        <f t="shared" si="94"/>
        <v>0</v>
      </c>
      <c r="R1510" s="84">
        <f t="shared" si="95"/>
        <v>0</v>
      </c>
      <c r="S1510" s="83"/>
    </row>
    <row r="1511" spans="1:19" ht="12.75" customHeight="1">
      <c r="A1511" s="14">
        <v>1504</v>
      </c>
      <c r="B1511" s="14" t="s">
        <v>7927</v>
      </c>
      <c r="C1511" s="16" t="s">
        <v>7579</v>
      </c>
      <c r="D1511" s="16" t="s">
        <v>77</v>
      </c>
      <c r="E1511" s="14" t="s">
        <v>7862</v>
      </c>
      <c r="F1511" s="14" t="s">
        <v>32</v>
      </c>
      <c r="G1511" s="83">
        <v>19</v>
      </c>
      <c r="H1511" s="83">
        <v>0</v>
      </c>
      <c r="I1511" s="83">
        <v>0</v>
      </c>
      <c r="J1511" s="83">
        <v>5510000</v>
      </c>
      <c r="K1511" s="83">
        <v>0</v>
      </c>
      <c r="L1511" s="83">
        <v>0</v>
      </c>
      <c r="M1511" s="83">
        <v>0</v>
      </c>
      <c r="N1511" s="83">
        <f t="shared" si="92"/>
        <v>5510000</v>
      </c>
      <c r="O1511" s="61">
        <v>5510000</v>
      </c>
      <c r="P1511" s="84">
        <f t="shared" si="93"/>
        <v>0</v>
      </c>
      <c r="Q1511" s="84">
        <f t="shared" si="94"/>
        <v>0</v>
      </c>
      <c r="R1511" s="84">
        <f t="shared" si="95"/>
        <v>0</v>
      </c>
      <c r="S1511" s="83"/>
    </row>
    <row r="1512" spans="1:19" ht="12.75" customHeight="1">
      <c r="A1512" s="14">
        <v>1505</v>
      </c>
      <c r="B1512" s="14" t="s">
        <v>7928</v>
      </c>
      <c r="C1512" s="16" t="s">
        <v>86</v>
      </c>
      <c r="D1512" s="16" t="s">
        <v>477</v>
      </c>
      <c r="E1512" s="14" t="s">
        <v>7862</v>
      </c>
      <c r="F1512" s="14" t="s">
        <v>32</v>
      </c>
      <c r="G1512" s="83">
        <v>15</v>
      </c>
      <c r="H1512" s="83">
        <v>0</v>
      </c>
      <c r="I1512" s="83">
        <v>0</v>
      </c>
      <c r="J1512" s="83">
        <v>4350000</v>
      </c>
      <c r="K1512" s="83">
        <v>0</v>
      </c>
      <c r="L1512" s="83">
        <v>0</v>
      </c>
      <c r="M1512" s="83">
        <v>0</v>
      </c>
      <c r="N1512" s="83">
        <f t="shared" si="92"/>
        <v>4350000</v>
      </c>
      <c r="O1512" s="61">
        <v>4350000</v>
      </c>
      <c r="P1512" s="84">
        <f t="shared" si="93"/>
        <v>0</v>
      </c>
      <c r="Q1512" s="84">
        <f t="shared" si="94"/>
        <v>0</v>
      </c>
      <c r="R1512" s="84">
        <f t="shared" si="95"/>
        <v>0</v>
      </c>
      <c r="S1512" s="83"/>
    </row>
    <row r="1513" spans="1:19" ht="12.75" customHeight="1">
      <c r="A1513" s="14">
        <v>1506</v>
      </c>
      <c r="B1513" s="14" t="s">
        <v>7929</v>
      </c>
      <c r="C1513" s="16" t="s">
        <v>514</v>
      </c>
      <c r="D1513" s="16" t="s">
        <v>829</v>
      </c>
      <c r="E1513" s="14" t="s">
        <v>7862</v>
      </c>
      <c r="F1513" s="14" t="s">
        <v>32</v>
      </c>
      <c r="G1513" s="83">
        <v>18</v>
      </c>
      <c r="H1513" s="83">
        <v>0</v>
      </c>
      <c r="I1513" s="83">
        <v>0</v>
      </c>
      <c r="J1513" s="83">
        <v>5220000</v>
      </c>
      <c r="K1513" s="83">
        <v>0</v>
      </c>
      <c r="L1513" s="83">
        <v>0</v>
      </c>
      <c r="M1513" s="83">
        <v>0</v>
      </c>
      <c r="N1513" s="83">
        <f t="shared" si="92"/>
        <v>5220000</v>
      </c>
      <c r="O1513" s="61">
        <v>5220000</v>
      </c>
      <c r="P1513" s="84">
        <f t="shared" si="93"/>
        <v>0</v>
      </c>
      <c r="Q1513" s="84">
        <f t="shared" si="94"/>
        <v>0</v>
      </c>
      <c r="R1513" s="84">
        <f t="shared" si="95"/>
        <v>0</v>
      </c>
      <c r="S1513" s="83"/>
    </row>
    <row r="1514" spans="1:19" ht="12.75" customHeight="1">
      <c r="A1514" s="14">
        <v>1507</v>
      </c>
      <c r="B1514" s="14" t="s">
        <v>7930</v>
      </c>
      <c r="C1514" s="16" t="s">
        <v>458</v>
      </c>
      <c r="D1514" s="16" t="s">
        <v>51</v>
      </c>
      <c r="E1514" s="14" t="s">
        <v>7862</v>
      </c>
      <c r="F1514" s="14" t="s">
        <v>32</v>
      </c>
      <c r="G1514" s="83">
        <v>15</v>
      </c>
      <c r="H1514" s="83">
        <v>0</v>
      </c>
      <c r="I1514" s="83">
        <v>0</v>
      </c>
      <c r="J1514" s="83">
        <v>4350000</v>
      </c>
      <c r="K1514" s="83">
        <v>0</v>
      </c>
      <c r="L1514" s="83">
        <v>0</v>
      </c>
      <c r="M1514" s="83">
        <v>0</v>
      </c>
      <c r="N1514" s="83">
        <f t="shared" si="92"/>
        <v>4350000</v>
      </c>
      <c r="O1514" s="61">
        <v>4350000</v>
      </c>
      <c r="P1514" s="84">
        <f t="shared" si="93"/>
        <v>0</v>
      </c>
      <c r="Q1514" s="84">
        <f t="shared" si="94"/>
        <v>0</v>
      </c>
      <c r="R1514" s="84">
        <f t="shared" si="95"/>
        <v>0</v>
      </c>
      <c r="S1514" s="83"/>
    </row>
    <row r="1515" spans="1:19" ht="12.75" customHeight="1">
      <c r="A1515" s="14">
        <v>1508</v>
      </c>
      <c r="B1515" s="14" t="s">
        <v>7931</v>
      </c>
      <c r="C1515" s="16" t="s">
        <v>7932</v>
      </c>
      <c r="D1515" s="16" t="s">
        <v>7933</v>
      </c>
      <c r="E1515" s="14" t="s">
        <v>7862</v>
      </c>
      <c r="F1515" s="14" t="s">
        <v>32</v>
      </c>
      <c r="G1515" s="83">
        <v>15</v>
      </c>
      <c r="H1515" s="83">
        <v>0</v>
      </c>
      <c r="I1515" s="83">
        <v>0</v>
      </c>
      <c r="J1515" s="83">
        <v>4350000</v>
      </c>
      <c r="K1515" s="83">
        <v>0</v>
      </c>
      <c r="L1515" s="83">
        <v>0</v>
      </c>
      <c r="M1515" s="83">
        <v>0</v>
      </c>
      <c r="N1515" s="83">
        <f t="shared" si="92"/>
        <v>4350000</v>
      </c>
      <c r="O1515" s="61">
        <v>4350000</v>
      </c>
      <c r="P1515" s="84">
        <f t="shared" si="93"/>
        <v>0</v>
      </c>
      <c r="Q1515" s="84">
        <f t="shared" si="94"/>
        <v>0</v>
      </c>
      <c r="R1515" s="84">
        <f t="shared" si="95"/>
        <v>0</v>
      </c>
      <c r="S1515" s="83"/>
    </row>
    <row r="1516" spans="1:19" ht="12.75" customHeight="1">
      <c r="A1516" s="14">
        <v>1509</v>
      </c>
      <c r="B1516" s="14" t="s">
        <v>7934</v>
      </c>
      <c r="C1516" s="16" t="s">
        <v>1780</v>
      </c>
      <c r="D1516" s="16" t="s">
        <v>158</v>
      </c>
      <c r="E1516" s="14" t="s">
        <v>7862</v>
      </c>
      <c r="F1516" s="14" t="s">
        <v>32</v>
      </c>
      <c r="G1516" s="83">
        <v>15</v>
      </c>
      <c r="H1516" s="83">
        <v>4</v>
      </c>
      <c r="I1516" s="83">
        <v>0</v>
      </c>
      <c r="J1516" s="83">
        <v>4350000</v>
      </c>
      <c r="K1516" s="83">
        <v>1160000</v>
      </c>
      <c r="L1516" s="83">
        <v>0</v>
      </c>
      <c r="M1516" s="83">
        <v>0</v>
      </c>
      <c r="N1516" s="83">
        <f t="shared" si="92"/>
        <v>5510000</v>
      </c>
      <c r="O1516" s="61">
        <v>5510000</v>
      </c>
      <c r="P1516" s="84">
        <f t="shared" si="93"/>
        <v>0</v>
      </c>
      <c r="Q1516" s="84">
        <f t="shared" si="94"/>
        <v>0</v>
      </c>
      <c r="R1516" s="84">
        <f t="shared" si="95"/>
        <v>0</v>
      </c>
      <c r="S1516" s="83"/>
    </row>
    <row r="1517" spans="1:19" ht="12.75" customHeight="1">
      <c r="A1517" s="14">
        <v>1510</v>
      </c>
      <c r="B1517" s="14" t="s">
        <v>7935</v>
      </c>
      <c r="C1517" s="16" t="s">
        <v>4880</v>
      </c>
      <c r="D1517" s="16" t="s">
        <v>1654</v>
      </c>
      <c r="E1517" s="14" t="s">
        <v>7862</v>
      </c>
      <c r="F1517" s="14" t="s">
        <v>32</v>
      </c>
      <c r="G1517" s="83">
        <v>15</v>
      </c>
      <c r="H1517" s="83">
        <v>0</v>
      </c>
      <c r="I1517" s="83">
        <v>0</v>
      </c>
      <c r="J1517" s="83">
        <v>4350000</v>
      </c>
      <c r="K1517" s="83">
        <v>0</v>
      </c>
      <c r="L1517" s="83">
        <v>0</v>
      </c>
      <c r="M1517" s="83">
        <v>0</v>
      </c>
      <c r="N1517" s="83">
        <f t="shared" si="92"/>
        <v>4350000</v>
      </c>
      <c r="O1517" s="61">
        <v>4350000</v>
      </c>
      <c r="P1517" s="84">
        <f t="shared" si="93"/>
        <v>0</v>
      </c>
      <c r="Q1517" s="84">
        <f t="shared" si="94"/>
        <v>0</v>
      </c>
      <c r="R1517" s="84">
        <f t="shared" si="95"/>
        <v>0</v>
      </c>
      <c r="S1517" s="83"/>
    </row>
    <row r="1518" spans="1:19" ht="12.75" customHeight="1">
      <c r="A1518" s="14">
        <v>1511</v>
      </c>
      <c r="B1518" s="14" t="s">
        <v>7936</v>
      </c>
      <c r="C1518" s="16" t="s">
        <v>213</v>
      </c>
      <c r="D1518" s="16" t="s">
        <v>158</v>
      </c>
      <c r="E1518" s="14" t="s">
        <v>7862</v>
      </c>
      <c r="F1518" s="14" t="s">
        <v>32</v>
      </c>
      <c r="G1518" s="83">
        <v>15</v>
      </c>
      <c r="H1518" s="83">
        <v>0</v>
      </c>
      <c r="I1518" s="83">
        <v>0</v>
      </c>
      <c r="J1518" s="83">
        <v>4350000</v>
      </c>
      <c r="K1518" s="83">
        <v>0</v>
      </c>
      <c r="L1518" s="83">
        <v>0</v>
      </c>
      <c r="M1518" s="83">
        <v>0</v>
      </c>
      <c r="N1518" s="83">
        <f t="shared" si="92"/>
        <v>4350000</v>
      </c>
      <c r="O1518" s="61">
        <v>4350000</v>
      </c>
      <c r="P1518" s="84">
        <f t="shared" si="93"/>
        <v>0</v>
      </c>
      <c r="Q1518" s="84">
        <f t="shared" si="94"/>
        <v>0</v>
      </c>
      <c r="R1518" s="84">
        <f t="shared" si="95"/>
        <v>0</v>
      </c>
      <c r="S1518" s="83"/>
    </row>
    <row r="1519" spans="1:19" ht="12.75" customHeight="1">
      <c r="A1519" s="14">
        <v>1512</v>
      </c>
      <c r="B1519" s="14" t="s">
        <v>7937</v>
      </c>
      <c r="C1519" s="16" t="s">
        <v>2673</v>
      </c>
      <c r="D1519" s="16" t="s">
        <v>309</v>
      </c>
      <c r="E1519" s="14" t="s">
        <v>7862</v>
      </c>
      <c r="F1519" s="14" t="s">
        <v>64</v>
      </c>
      <c r="G1519" s="83">
        <v>15</v>
      </c>
      <c r="H1519" s="83">
        <v>0</v>
      </c>
      <c r="I1519" s="83">
        <v>0</v>
      </c>
      <c r="J1519" s="83">
        <v>4350000</v>
      </c>
      <c r="K1519" s="83">
        <v>0</v>
      </c>
      <c r="L1519" s="83">
        <v>0</v>
      </c>
      <c r="M1519" s="83">
        <f>G1519*290000*0.7</f>
        <v>3045000</v>
      </c>
      <c r="N1519" s="83">
        <f t="shared" si="92"/>
        <v>4350000</v>
      </c>
      <c r="O1519" s="61">
        <v>4350000</v>
      </c>
      <c r="P1519" s="84">
        <f t="shared" si="93"/>
        <v>0</v>
      </c>
      <c r="Q1519" s="84">
        <f t="shared" si="94"/>
        <v>0</v>
      </c>
      <c r="R1519" s="84">
        <f t="shared" si="95"/>
        <v>0</v>
      </c>
      <c r="S1519" s="83"/>
    </row>
    <row r="1520" spans="1:19" ht="12.75" customHeight="1">
      <c r="A1520" s="14">
        <v>1513</v>
      </c>
      <c r="B1520" s="14" t="s">
        <v>7938</v>
      </c>
      <c r="C1520" s="16" t="s">
        <v>103</v>
      </c>
      <c r="D1520" s="16" t="s">
        <v>51</v>
      </c>
      <c r="E1520" s="14" t="s">
        <v>7862</v>
      </c>
      <c r="F1520" s="14" t="s">
        <v>32</v>
      </c>
      <c r="G1520" s="83">
        <v>19</v>
      </c>
      <c r="H1520" s="83">
        <v>4</v>
      </c>
      <c r="I1520" s="83">
        <v>0</v>
      </c>
      <c r="J1520" s="83">
        <v>5510000</v>
      </c>
      <c r="K1520" s="83">
        <v>1160000</v>
      </c>
      <c r="L1520" s="83">
        <v>0</v>
      </c>
      <c r="M1520" s="83"/>
      <c r="N1520" s="83">
        <f t="shared" si="92"/>
        <v>6670000</v>
      </c>
      <c r="O1520" s="61">
        <v>6670000</v>
      </c>
      <c r="P1520" s="84">
        <f t="shared" si="93"/>
        <v>0</v>
      </c>
      <c r="Q1520" s="84">
        <f t="shared" si="94"/>
        <v>0</v>
      </c>
      <c r="R1520" s="84">
        <f t="shared" si="95"/>
        <v>0</v>
      </c>
      <c r="S1520" s="83"/>
    </row>
    <row r="1521" spans="1:19" ht="12.75" customHeight="1">
      <c r="A1521" s="14">
        <v>1514</v>
      </c>
      <c r="B1521" s="14" t="s">
        <v>7939</v>
      </c>
      <c r="C1521" s="16" t="s">
        <v>7940</v>
      </c>
      <c r="D1521" s="16" t="s">
        <v>256</v>
      </c>
      <c r="E1521" s="14" t="s">
        <v>7862</v>
      </c>
      <c r="F1521" s="14" t="s">
        <v>32</v>
      </c>
      <c r="G1521" s="83">
        <v>15</v>
      </c>
      <c r="H1521" s="83">
        <v>0</v>
      </c>
      <c r="I1521" s="83">
        <v>0</v>
      </c>
      <c r="J1521" s="83">
        <v>4350000</v>
      </c>
      <c r="K1521" s="83">
        <v>0</v>
      </c>
      <c r="L1521" s="83">
        <v>0</v>
      </c>
      <c r="M1521" s="83">
        <v>0</v>
      </c>
      <c r="N1521" s="83">
        <f t="shared" si="92"/>
        <v>4350000</v>
      </c>
      <c r="O1521" s="61">
        <v>4350000</v>
      </c>
      <c r="P1521" s="84">
        <f t="shared" si="93"/>
        <v>0</v>
      </c>
      <c r="Q1521" s="84">
        <f t="shared" si="94"/>
        <v>0</v>
      </c>
      <c r="R1521" s="84">
        <f t="shared" si="95"/>
        <v>0</v>
      </c>
      <c r="S1521" s="83"/>
    </row>
    <row r="1522" spans="1:19">
      <c r="A1522" s="14">
        <v>1515</v>
      </c>
      <c r="B1522" s="14" t="s">
        <v>7941</v>
      </c>
      <c r="C1522" s="16" t="s">
        <v>279</v>
      </c>
      <c r="D1522" s="16" t="s">
        <v>1021</v>
      </c>
      <c r="E1522" s="14" t="s">
        <v>7862</v>
      </c>
      <c r="F1522" s="14" t="s">
        <v>32</v>
      </c>
      <c r="G1522" s="83">
        <v>15</v>
      </c>
      <c r="H1522" s="83">
        <v>0</v>
      </c>
      <c r="I1522" s="83">
        <v>0</v>
      </c>
      <c r="J1522" s="83">
        <v>4350000</v>
      </c>
      <c r="K1522" s="83">
        <v>0</v>
      </c>
      <c r="L1522" s="83">
        <v>0</v>
      </c>
      <c r="M1522" s="83">
        <v>0</v>
      </c>
      <c r="N1522" s="83">
        <f t="shared" si="92"/>
        <v>4350000</v>
      </c>
      <c r="O1522" s="61">
        <v>0</v>
      </c>
      <c r="P1522" s="84">
        <f t="shared" si="93"/>
        <v>4350000</v>
      </c>
      <c r="Q1522" s="84">
        <f t="shared" si="94"/>
        <v>0</v>
      </c>
      <c r="R1522" s="84">
        <f t="shared" si="95"/>
        <v>4350000</v>
      </c>
      <c r="S1522" s="83"/>
    </row>
    <row r="1523" spans="1:19" ht="12.75" customHeight="1">
      <c r="A1523" s="14">
        <v>1516</v>
      </c>
      <c r="B1523" s="14" t="s">
        <v>7942</v>
      </c>
      <c r="C1523" s="16" t="s">
        <v>7943</v>
      </c>
      <c r="D1523" s="16" t="s">
        <v>484</v>
      </c>
      <c r="E1523" s="14" t="s">
        <v>7862</v>
      </c>
      <c r="F1523" s="14" t="s">
        <v>64</v>
      </c>
      <c r="G1523" s="83">
        <v>15</v>
      </c>
      <c r="H1523" s="83">
        <v>0</v>
      </c>
      <c r="I1523" s="83">
        <v>0</v>
      </c>
      <c r="J1523" s="83">
        <v>4350000</v>
      </c>
      <c r="K1523" s="83">
        <v>0</v>
      </c>
      <c r="L1523" s="83">
        <v>0</v>
      </c>
      <c r="M1523" s="83">
        <f>G1523*290000*0.7</f>
        <v>3045000</v>
      </c>
      <c r="N1523" s="83">
        <f t="shared" si="92"/>
        <v>4350000</v>
      </c>
      <c r="O1523" s="61">
        <v>4350000</v>
      </c>
      <c r="P1523" s="84">
        <f t="shared" si="93"/>
        <v>0</v>
      </c>
      <c r="Q1523" s="84">
        <f t="shared" si="94"/>
        <v>0</v>
      </c>
      <c r="R1523" s="84">
        <f t="shared" si="95"/>
        <v>0</v>
      </c>
      <c r="S1523" s="83"/>
    </row>
    <row r="1524" spans="1:19" ht="12.75" customHeight="1">
      <c r="A1524" s="14">
        <v>1517</v>
      </c>
      <c r="B1524" s="14" t="s">
        <v>7944</v>
      </c>
      <c r="C1524" s="16" t="s">
        <v>7945</v>
      </c>
      <c r="D1524" s="16" t="s">
        <v>1028</v>
      </c>
      <c r="E1524" s="14" t="s">
        <v>7862</v>
      </c>
      <c r="F1524" s="14" t="s">
        <v>32</v>
      </c>
      <c r="G1524" s="83">
        <v>15</v>
      </c>
      <c r="H1524" s="83">
        <v>0</v>
      </c>
      <c r="I1524" s="83">
        <v>0</v>
      </c>
      <c r="J1524" s="83">
        <v>4350000</v>
      </c>
      <c r="K1524" s="83">
        <v>0</v>
      </c>
      <c r="L1524" s="83">
        <v>0</v>
      </c>
      <c r="M1524" s="83">
        <v>0</v>
      </c>
      <c r="N1524" s="83">
        <f t="shared" si="92"/>
        <v>4350000</v>
      </c>
      <c r="O1524" s="61">
        <v>4350000</v>
      </c>
      <c r="P1524" s="84">
        <f t="shared" si="93"/>
        <v>0</v>
      </c>
      <c r="Q1524" s="84">
        <f t="shared" si="94"/>
        <v>0</v>
      </c>
      <c r="R1524" s="84">
        <f t="shared" si="95"/>
        <v>0</v>
      </c>
      <c r="S1524" s="83"/>
    </row>
    <row r="1525" spans="1:19" ht="12.75" customHeight="1">
      <c r="A1525" s="14">
        <v>1518</v>
      </c>
      <c r="B1525" s="14" t="s">
        <v>7946</v>
      </c>
      <c r="C1525" s="16" t="s">
        <v>29</v>
      </c>
      <c r="D1525" s="16" t="s">
        <v>945</v>
      </c>
      <c r="E1525" s="14" t="s">
        <v>7862</v>
      </c>
      <c r="F1525" s="14" t="s">
        <v>32</v>
      </c>
      <c r="G1525" s="83">
        <v>15</v>
      </c>
      <c r="H1525" s="83">
        <v>0</v>
      </c>
      <c r="I1525" s="83">
        <v>0</v>
      </c>
      <c r="J1525" s="83">
        <v>4350000</v>
      </c>
      <c r="K1525" s="83">
        <v>0</v>
      </c>
      <c r="L1525" s="83">
        <v>0</v>
      </c>
      <c r="M1525" s="83">
        <v>0</v>
      </c>
      <c r="N1525" s="83">
        <f t="shared" si="92"/>
        <v>4350000</v>
      </c>
      <c r="O1525" s="61">
        <v>4350000</v>
      </c>
      <c r="P1525" s="84">
        <f t="shared" si="93"/>
        <v>0</v>
      </c>
      <c r="Q1525" s="84">
        <f t="shared" si="94"/>
        <v>0</v>
      </c>
      <c r="R1525" s="84">
        <f t="shared" si="95"/>
        <v>0</v>
      </c>
      <c r="S1525" s="83"/>
    </row>
    <row r="1526" spans="1:19" s="29" customFormat="1" ht="12.75" customHeight="1">
      <c r="A1526" s="20">
        <v>1519</v>
      </c>
      <c r="B1526" s="20" t="s">
        <v>7947</v>
      </c>
      <c r="C1526" s="22" t="s">
        <v>6652</v>
      </c>
      <c r="D1526" s="22" t="s">
        <v>36</v>
      </c>
      <c r="E1526" s="20" t="s">
        <v>7862</v>
      </c>
      <c r="F1526" s="20" t="s">
        <v>32</v>
      </c>
      <c r="G1526" s="63">
        <v>0</v>
      </c>
      <c r="H1526" s="63">
        <v>0</v>
      </c>
      <c r="I1526" s="63">
        <v>0</v>
      </c>
      <c r="J1526" s="63">
        <v>0</v>
      </c>
      <c r="K1526" s="63">
        <v>0</v>
      </c>
      <c r="L1526" s="63">
        <v>0</v>
      </c>
      <c r="M1526" s="63">
        <v>0</v>
      </c>
      <c r="N1526" s="63">
        <f t="shared" si="92"/>
        <v>0</v>
      </c>
      <c r="O1526" s="61">
        <v>0</v>
      </c>
      <c r="P1526" s="84">
        <f t="shared" si="93"/>
        <v>0</v>
      </c>
      <c r="Q1526" s="84">
        <f t="shared" si="94"/>
        <v>0</v>
      </c>
      <c r="R1526" s="84">
        <f t="shared" si="95"/>
        <v>0</v>
      </c>
      <c r="S1526" s="63" t="s">
        <v>7948</v>
      </c>
    </row>
    <row r="1527" spans="1:19" ht="12.75" customHeight="1">
      <c r="A1527" s="14">
        <v>1520</v>
      </c>
      <c r="B1527" s="14" t="s">
        <v>7949</v>
      </c>
      <c r="C1527" s="16" t="s">
        <v>5942</v>
      </c>
      <c r="D1527" s="16" t="s">
        <v>412</v>
      </c>
      <c r="E1527" s="14" t="s">
        <v>7950</v>
      </c>
      <c r="F1527" s="14" t="s">
        <v>32</v>
      </c>
      <c r="G1527" s="83">
        <v>15</v>
      </c>
      <c r="H1527" s="83">
        <v>0</v>
      </c>
      <c r="I1527" s="83">
        <v>0</v>
      </c>
      <c r="J1527" s="83">
        <v>4350000</v>
      </c>
      <c r="K1527" s="83">
        <v>0</v>
      </c>
      <c r="L1527" s="83">
        <v>0</v>
      </c>
      <c r="M1527" s="83">
        <v>0</v>
      </c>
      <c r="N1527" s="83">
        <f t="shared" si="92"/>
        <v>4350000</v>
      </c>
      <c r="O1527" s="61">
        <v>4350000</v>
      </c>
      <c r="P1527" s="84">
        <f t="shared" si="93"/>
        <v>0</v>
      </c>
      <c r="Q1527" s="84">
        <f t="shared" si="94"/>
        <v>0</v>
      </c>
      <c r="R1527" s="84">
        <f t="shared" si="95"/>
        <v>0</v>
      </c>
      <c r="S1527" s="83"/>
    </row>
    <row r="1528" spans="1:19" ht="12.75" customHeight="1">
      <c r="A1528" s="14">
        <v>1521</v>
      </c>
      <c r="B1528" s="14" t="s">
        <v>7951</v>
      </c>
      <c r="C1528" s="16" t="s">
        <v>5118</v>
      </c>
      <c r="D1528" s="16" t="s">
        <v>67</v>
      </c>
      <c r="E1528" s="14" t="s">
        <v>7950</v>
      </c>
      <c r="F1528" s="14" t="s">
        <v>32</v>
      </c>
      <c r="G1528" s="83">
        <v>15</v>
      </c>
      <c r="H1528" s="83">
        <v>0</v>
      </c>
      <c r="I1528" s="83">
        <v>0</v>
      </c>
      <c r="J1528" s="83">
        <v>4350000</v>
      </c>
      <c r="K1528" s="83">
        <v>0</v>
      </c>
      <c r="L1528" s="83">
        <v>0</v>
      </c>
      <c r="M1528" s="83">
        <v>0</v>
      </c>
      <c r="N1528" s="83">
        <f t="shared" si="92"/>
        <v>4350000</v>
      </c>
      <c r="O1528" s="61">
        <v>4350000</v>
      </c>
      <c r="P1528" s="84">
        <f t="shared" si="93"/>
        <v>0</v>
      </c>
      <c r="Q1528" s="84">
        <f t="shared" si="94"/>
        <v>0</v>
      </c>
      <c r="R1528" s="84">
        <f t="shared" si="95"/>
        <v>0</v>
      </c>
      <c r="S1528" s="83"/>
    </row>
    <row r="1529" spans="1:19" ht="12.75" customHeight="1">
      <c r="A1529" s="14">
        <v>1522</v>
      </c>
      <c r="B1529" s="14" t="s">
        <v>7952</v>
      </c>
      <c r="C1529" s="16" t="s">
        <v>446</v>
      </c>
      <c r="D1529" s="16" t="s">
        <v>244</v>
      </c>
      <c r="E1529" s="14" t="s">
        <v>7950</v>
      </c>
      <c r="F1529" s="14" t="s">
        <v>32</v>
      </c>
      <c r="G1529" s="83">
        <v>15</v>
      </c>
      <c r="H1529" s="83">
        <v>0</v>
      </c>
      <c r="I1529" s="83">
        <v>0</v>
      </c>
      <c r="J1529" s="83">
        <v>4350000</v>
      </c>
      <c r="K1529" s="83">
        <v>0</v>
      </c>
      <c r="L1529" s="83">
        <v>0</v>
      </c>
      <c r="M1529" s="83">
        <v>0</v>
      </c>
      <c r="N1529" s="83">
        <f t="shared" si="92"/>
        <v>4350000</v>
      </c>
      <c r="O1529" s="61">
        <v>4350000</v>
      </c>
      <c r="P1529" s="84">
        <f t="shared" si="93"/>
        <v>0</v>
      </c>
      <c r="Q1529" s="84">
        <f t="shared" si="94"/>
        <v>0</v>
      </c>
      <c r="R1529" s="84">
        <f t="shared" si="95"/>
        <v>0</v>
      </c>
      <c r="S1529" s="83"/>
    </row>
    <row r="1530" spans="1:19" ht="12.75" customHeight="1">
      <c r="A1530" s="14">
        <v>1523</v>
      </c>
      <c r="B1530" s="14" t="s">
        <v>7953</v>
      </c>
      <c r="C1530" s="16" t="s">
        <v>2068</v>
      </c>
      <c r="D1530" s="16" t="s">
        <v>1702</v>
      </c>
      <c r="E1530" s="14" t="s">
        <v>7950</v>
      </c>
      <c r="F1530" s="14" t="s">
        <v>32</v>
      </c>
      <c r="G1530" s="83">
        <v>15</v>
      </c>
      <c r="H1530" s="83">
        <v>0</v>
      </c>
      <c r="I1530" s="83">
        <v>0</v>
      </c>
      <c r="J1530" s="83">
        <v>4350000</v>
      </c>
      <c r="K1530" s="83">
        <v>0</v>
      </c>
      <c r="L1530" s="83">
        <v>0</v>
      </c>
      <c r="M1530" s="83">
        <v>0</v>
      </c>
      <c r="N1530" s="83">
        <f t="shared" si="92"/>
        <v>4350000</v>
      </c>
      <c r="O1530" s="61">
        <v>4350000</v>
      </c>
      <c r="P1530" s="84">
        <f t="shared" si="93"/>
        <v>0</v>
      </c>
      <c r="Q1530" s="84">
        <f t="shared" si="94"/>
        <v>0</v>
      </c>
      <c r="R1530" s="84">
        <f t="shared" si="95"/>
        <v>0</v>
      </c>
      <c r="S1530" s="83"/>
    </row>
    <row r="1531" spans="1:19" ht="12.75" customHeight="1">
      <c r="A1531" s="14">
        <v>1524</v>
      </c>
      <c r="B1531" s="14" t="s">
        <v>7954</v>
      </c>
      <c r="C1531" s="16" t="s">
        <v>6075</v>
      </c>
      <c r="D1531" s="16" t="s">
        <v>1028</v>
      </c>
      <c r="E1531" s="14" t="s">
        <v>7950</v>
      </c>
      <c r="F1531" s="14" t="s">
        <v>32</v>
      </c>
      <c r="G1531" s="83">
        <v>15</v>
      </c>
      <c r="H1531" s="83">
        <v>0</v>
      </c>
      <c r="I1531" s="83">
        <v>0</v>
      </c>
      <c r="J1531" s="83">
        <v>4350000</v>
      </c>
      <c r="K1531" s="83">
        <v>0</v>
      </c>
      <c r="L1531" s="83">
        <v>0</v>
      </c>
      <c r="M1531" s="83">
        <v>0</v>
      </c>
      <c r="N1531" s="83">
        <f t="shared" si="92"/>
        <v>4350000</v>
      </c>
      <c r="O1531" s="61">
        <v>4375050</v>
      </c>
      <c r="P1531" s="84">
        <f t="shared" si="93"/>
        <v>-25050</v>
      </c>
      <c r="Q1531" s="84">
        <f t="shared" si="94"/>
        <v>25050</v>
      </c>
      <c r="R1531" s="84">
        <f t="shared" si="95"/>
        <v>0</v>
      </c>
      <c r="S1531" s="83"/>
    </row>
    <row r="1532" spans="1:19" ht="12.75" customHeight="1">
      <c r="A1532" s="14">
        <v>1525</v>
      </c>
      <c r="B1532" s="14" t="s">
        <v>7955</v>
      </c>
      <c r="C1532" s="16" t="s">
        <v>7956</v>
      </c>
      <c r="D1532" s="16" t="s">
        <v>36</v>
      </c>
      <c r="E1532" s="14" t="s">
        <v>7950</v>
      </c>
      <c r="F1532" s="14" t="s">
        <v>32</v>
      </c>
      <c r="G1532" s="83">
        <v>15</v>
      </c>
      <c r="H1532" s="83">
        <v>0</v>
      </c>
      <c r="I1532" s="83">
        <v>0</v>
      </c>
      <c r="J1532" s="83">
        <v>4350000</v>
      </c>
      <c r="K1532" s="83">
        <v>0</v>
      </c>
      <c r="L1532" s="83">
        <v>0</v>
      </c>
      <c r="M1532" s="83">
        <v>0</v>
      </c>
      <c r="N1532" s="83">
        <f t="shared" si="92"/>
        <v>4350000</v>
      </c>
      <c r="O1532" s="61">
        <v>4350000</v>
      </c>
      <c r="P1532" s="84">
        <f t="shared" si="93"/>
        <v>0</v>
      </c>
      <c r="Q1532" s="84">
        <f t="shared" si="94"/>
        <v>0</v>
      </c>
      <c r="R1532" s="84">
        <f t="shared" si="95"/>
        <v>0</v>
      </c>
      <c r="S1532" s="83"/>
    </row>
    <row r="1533" spans="1:19" ht="12.75" customHeight="1">
      <c r="A1533" s="14">
        <v>1526</v>
      </c>
      <c r="B1533" s="14" t="s">
        <v>7957</v>
      </c>
      <c r="C1533" s="16" t="s">
        <v>7958</v>
      </c>
      <c r="D1533" s="16" t="s">
        <v>259</v>
      </c>
      <c r="E1533" s="14" t="s">
        <v>7950</v>
      </c>
      <c r="F1533" s="14" t="s">
        <v>32</v>
      </c>
      <c r="G1533" s="83">
        <v>15</v>
      </c>
      <c r="H1533" s="83">
        <v>0</v>
      </c>
      <c r="I1533" s="83">
        <v>0</v>
      </c>
      <c r="J1533" s="83">
        <v>4350000</v>
      </c>
      <c r="K1533" s="83">
        <v>0</v>
      </c>
      <c r="L1533" s="83">
        <v>0</v>
      </c>
      <c r="M1533" s="83">
        <v>0</v>
      </c>
      <c r="N1533" s="83">
        <f t="shared" si="92"/>
        <v>4350000</v>
      </c>
      <c r="O1533" s="61">
        <v>4350000</v>
      </c>
      <c r="P1533" s="84">
        <f t="shared" si="93"/>
        <v>0</v>
      </c>
      <c r="Q1533" s="84">
        <f t="shared" si="94"/>
        <v>0</v>
      </c>
      <c r="R1533" s="84">
        <f t="shared" si="95"/>
        <v>0</v>
      </c>
      <c r="S1533" s="83"/>
    </row>
    <row r="1534" spans="1:19" ht="12.75" customHeight="1">
      <c r="A1534" s="14">
        <v>1527</v>
      </c>
      <c r="B1534" s="14" t="s">
        <v>7959</v>
      </c>
      <c r="C1534" s="16" t="s">
        <v>461</v>
      </c>
      <c r="D1534" s="16" t="s">
        <v>67</v>
      </c>
      <c r="E1534" s="14" t="s">
        <v>7950</v>
      </c>
      <c r="F1534" s="14" t="s">
        <v>32</v>
      </c>
      <c r="G1534" s="83">
        <v>15</v>
      </c>
      <c r="H1534" s="83">
        <v>0</v>
      </c>
      <c r="I1534" s="83">
        <v>0</v>
      </c>
      <c r="J1534" s="83">
        <v>4350000</v>
      </c>
      <c r="K1534" s="83">
        <v>0</v>
      </c>
      <c r="L1534" s="83">
        <v>0</v>
      </c>
      <c r="M1534" s="83">
        <v>0</v>
      </c>
      <c r="N1534" s="83">
        <f t="shared" si="92"/>
        <v>4350000</v>
      </c>
      <c r="O1534" s="61">
        <v>4350000</v>
      </c>
      <c r="P1534" s="84">
        <f t="shared" si="93"/>
        <v>0</v>
      </c>
      <c r="Q1534" s="84">
        <f t="shared" si="94"/>
        <v>0</v>
      </c>
      <c r="R1534" s="84">
        <f t="shared" si="95"/>
        <v>0</v>
      </c>
      <c r="S1534" s="83"/>
    </row>
    <row r="1535" spans="1:19" ht="12.75" customHeight="1">
      <c r="A1535" s="14">
        <v>1528</v>
      </c>
      <c r="B1535" s="14" t="s">
        <v>7960</v>
      </c>
      <c r="C1535" s="16" t="s">
        <v>7961</v>
      </c>
      <c r="D1535" s="16" t="s">
        <v>237</v>
      </c>
      <c r="E1535" s="14" t="s">
        <v>7950</v>
      </c>
      <c r="F1535" s="14" t="s">
        <v>32</v>
      </c>
      <c r="G1535" s="83">
        <v>15</v>
      </c>
      <c r="H1535" s="83">
        <v>0</v>
      </c>
      <c r="I1535" s="83">
        <v>0</v>
      </c>
      <c r="J1535" s="83">
        <v>4350000</v>
      </c>
      <c r="K1535" s="83">
        <v>0</v>
      </c>
      <c r="L1535" s="83">
        <v>0</v>
      </c>
      <c r="M1535" s="83">
        <v>0</v>
      </c>
      <c r="N1535" s="83">
        <f t="shared" si="92"/>
        <v>4350000</v>
      </c>
      <c r="O1535" s="61">
        <v>4350000</v>
      </c>
      <c r="P1535" s="84">
        <f t="shared" si="93"/>
        <v>0</v>
      </c>
      <c r="Q1535" s="84">
        <f t="shared" si="94"/>
        <v>0</v>
      </c>
      <c r="R1535" s="84">
        <f t="shared" si="95"/>
        <v>0</v>
      </c>
      <c r="S1535" s="83"/>
    </row>
    <row r="1536" spans="1:19" ht="12.75" customHeight="1">
      <c r="A1536" s="14">
        <v>1529</v>
      </c>
      <c r="B1536" s="14" t="s">
        <v>7962</v>
      </c>
      <c r="C1536" s="16" t="s">
        <v>141</v>
      </c>
      <c r="D1536" s="16" t="s">
        <v>192</v>
      </c>
      <c r="E1536" s="14" t="s">
        <v>7950</v>
      </c>
      <c r="F1536" s="14" t="s">
        <v>32</v>
      </c>
      <c r="G1536" s="83">
        <v>15</v>
      </c>
      <c r="H1536" s="83">
        <v>0</v>
      </c>
      <c r="I1536" s="83">
        <v>0</v>
      </c>
      <c r="J1536" s="83">
        <v>4350000</v>
      </c>
      <c r="K1536" s="83">
        <v>0</v>
      </c>
      <c r="L1536" s="83">
        <v>0</v>
      </c>
      <c r="M1536" s="83">
        <v>0</v>
      </c>
      <c r="N1536" s="83">
        <f t="shared" si="92"/>
        <v>4350000</v>
      </c>
      <c r="O1536" s="61">
        <v>4350000</v>
      </c>
      <c r="P1536" s="84">
        <f t="shared" si="93"/>
        <v>0</v>
      </c>
      <c r="Q1536" s="84">
        <f t="shared" si="94"/>
        <v>0</v>
      </c>
      <c r="R1536" s="84">
        <f t="shared" si="95"/>
        <v>0</v>
      </c>
      <c r="S1536" s="83"/>
    </row>
    <row r="1537" spans="1:19" ht="12.75" customHeight="1">
      <c r="A1537" s="14">
        <v>1530</v>
      </c>
      <c r="B1537" s="14" t="s">
        <v>7963</v>
      </c>
      <c r="C1537" s="16" t="s">
        <v>141</v>
      </c>
      <c r="D1537" s="16" t="s">
        <v>192</v>
      </c>
      <c r="E1537" s="14" t="s">
        <v>7950</v>
      </c>
      <c r="F1537" s="14" t="s">
        <v>32</v>
      </c>
      <c r="G1537" s="83">
        <v>15</v>
      </c>
      <c r="H1537" s="83">
        <v>0</v>
      </c>
      <c r="I1537" s="83">
        <v>0</v>
      </c>
      <c r="J1537" s="83">
        <v>4350000</v>
      </c>
      <c r="K1537" s="83">
        <v>0</v>
      </c>
      <c r="L1537" s="83">
        <v>0</v>
      </c>
      <c r="M1537" s="83">
        <v>0</v>
      </c>
      <c r="N1537" s="83">
        <f t="shared" si="92"/>
        <v>4350000</v>
      </c>
      <c r="O1537" s="61">
        <v>4350000</v>
      </c>
      <c r="P1537" s="84">
        <f t="shared" si="93"/>
        <v>0</v>
      </c>
      <c r="Q1537" s="84">
        <f t="shared" si="94"/>
        <v>0</v>
      </c>
      <c r="R1537" s="84">
        <f t="shared" si="95"/>
        <v>0</v>
      </c>
      <c r="S1537" s="83"/>
    </row>
    <row r="1538" spans="1:19" ht="12.75" customHeight="1">
      <c r="A1538" s="14">
        <v>1531</v>
      </c>
      <c r="B1538" s="14" t="s">
        <v>7964</v>
      </c>
      <c r="C1538" s="16" t="s">
        <v>7965</v>
      </c>
      <c r="D1538" s="16" t="s">
        <v>54</v>
      </c>
      <c r="E1538" s="14" t="s">
        <v>7950</v>
      </c>
      <c r="F1538" s="14" t="s">
        <v>32</v>
      </c>
      <c r="G1538" s="83">
        <v>15</v>
      </c>
      <c r="H1538" s="83">
        <v>0</v>
      </c>
      <c r="I1538" s="83">
        <v>0</v>
      </c>
      <c r="J1538" s="83">
        <v>4350000</v>
      </c>
      <c r="K1538" s="83">
        <v>0</v>
      </c>
      <c r="L1538" s="83">
        <v>0</v>
      </c>
      <c r="M1538" s="83">
        <v>0</v>
      </c>
      <c r="N1538" s="83">
        <f t="shared" si="92"/>
        <v>4350000</v>
      </c>
      <c r="O1538" s="61">
        <v>4350000</v>
      </c>
      <c r="P1538" s="84">
        <f t="shared" si="93"/>
        <v>0</v>
      </c>
      <c r="Q1538" s="84">
        <f t="shared" si="94"/>
        <v>0</v>
      </c>
      <c r="R1538" s="84">
        <f t="shared" si="95"/>
        <v>0</v>
      </c>
      <c r="S1538" s="83"/>
    </row>
    <row r="1539" spans="1:19" ht="12.75" customHeight="1">
      <c r="A1539" s="14">
        <v>1532</v>
      </c>
      <c r="B1539" s="14" t="s">
        <v>7966</v>
      </c>
      <c r="C1539" s="16" t="s">
        <v>7967</v>
      </c>
      <c r="D1539" s="16" t="s">
        <v>570</v>
      </c>
      <c r="E1539" s="14" t="s">
        <v>7950</v>
      </c>
      <c r="F1539" s="14" t="s">
        <v>32</v>
      </c>
      <c r="G1539" s="83">
        <v>15</v>
      </c>
      <c r="H1539" s="83">
        <v>0</v>
      </c>
      <c r="I1539" s="83">
        <v>0</v>
      </c>
      <c r="J1539" s="83">
        <v>4350000</v>
      </c>
      <c r="K1539" s="83">
        <v>0</v>
      </c>
      <c r="L1539" s="83">
        <v>0</v>
      </c>
      <c r="M1539" s="83">
        <v>0</v>
      </c>
      <c r="N1539" s="83">
        <f t="shared" si="92"/>
        <v>4350000</v>
      </c>
      <c r="O1539" s="61">
        <v>4350000</v>
      </c>
      <c r="P1539" s="84">
        <f t="shared" si="93"/>
        <v>0</v>
      </c>
      <c r="Q1539" s="84">
        <f t="shared" si="94"/>
        <v>0</v>
      </c>
      <c r="R1539" s="84">
        <f t="shared" si="95"/>
        <v>0</v>
      </c>
      <c r="S1539" s="83"/>
    </row>
    <row r="1540" spans="1:19" ht="12.75" customHeight="1">
      <c r="A1540" s="14">
        <v>1533</v>
      </c>
      <c r="B1540" s="14" t="s">
        <v>7968</v>
      </c>
      <c r="C1540" s="16" t="s">
        <v>669</v>
      </c>
      <c r="D1540" s="16" t="s">
        <v>84</v>
      </c>
      <c r="E1540" s="14" t="s">
        <v>7950</v>
      </c>
      <c r="F1540" s="14" t="s">
        <v>32</v>
      </c>
      <c r="G1540" s="83">
        <v>15</v>
      </c>
      <c r="H1540" s="83">
        <v>0</v>
      </c>
      <c r="I1540" s="83">
        <v>0</v>
      </c>
      <c r="J1540" s="83">
        <v>4350000</v>
      </c>
      <c r="K1540" s="83">
        <v>0</v>
      </c>
      <c r="L1540" s="83">
        <v>0</v>
      </c>
      <c r="M1540" s="83">
        <v>0</v>
      </c>
      <c r="N1540" s="83">
        <f t="shared" si="92"/>
        <v>4350000</v>
      </c>
      <c r="O1540" s="61">
        <v>4350000</v>
      </c>
      <c r="P1540" s="84">
        <f t="shared" si="93"/>
        <v>0</v>
      </c>
      <c r="Q1540" s="84">
        <f t="shared" si="94"/>
        <v>0</v>
      </c>
      <c r="R1540" s="84">
        <f t="shared" si="95"/>
        <v>0</v>
      </c>
      <c r="S1540" s="83"/>
    </row>
    <row r="1541" spans="1:19" ht="12.75" customHeight="1">
      <c r="A1541" s="14">
        <v>1534</v>
      </c>
      <c r="B1541" s="14" t="s">
        <v>7969</v>
      </c>
      <c r="C1541" s="16" t="s">
        <v>137</v>
      </c>
      <c r="D1541" s="16" t="s">
        <v>84</v>
      </c>
      <c r="E1541" s="14" t="s">
        <v>7950</v>
      </c>
      <c r="F1541" s="14" t="s">
        <v>32</v>
      </c>
      <c r="G1541" s="83">
        <v>15</v>
      </c>
      <c r="H1541" s="83">
        <v>0</v>
      </c>
      <c r="I1541" s="83">
        <v>0</v>
      </c>
      <c r="J1541" s="83">
        <v>4350000</v>
      </c>
      <c r="K1541" s="83">
        <v>0</v>
      </c>
      <c r="L1541" s="83">
        <v>0</v>
      </c>
      <c r="M1541" s="83">
        <v>0</v>
      </c>
      <c r="N1541" s="83">
        <f t="shared" si="92"/>
        <v>4350000</v>
      </c>
      <c r="O1541" s="61">
        <v>4350000</v>
      </c>
      <c r="P1541" s="84">
        <f t="shared" si="93"/>
        <v>0</v>
      </c>
      <c r="Q1541" s="84">
        <f t="shared" si="94"/>
        <v>0</v>
      </c>
      <c r="R1541" s="84">
        <f t="shared" si="95"/>
        <v>0</v>
      </c>
      <c r="S1541" s="83"/>
    </row>
    <row r="1542" spans="1:19" ht="12.75" customHeight="1">
      <c r="A1542" s="14">
        <v>1535</v>
      </c>
      <c r="B1542" s="14" t="s">
        <v>7970</v>
      </c>
      <c r="C1542" s="16" t="s">
        <v>6625</v>
      </c>
      <c r="D1542" s="16" t="s">
        <v>42</v>
      </c>
      <c r="E1542" s="14" t="s">
        <v>7950</v>
      </c>
      <c r="F1542" s="14" t="s">
        <v>32</v>
      </c>
      <c r="G1542" s="83">
        <v>15</v>
      </c>
      <c r="H1542" s="83">
        <v>3</v>
      </c>
      <c r="I1542" s="83">
        <v>0</v>
      </c>
      <c r="J1542" s="83">
        <v>4350000</v>
      </c>
      <c r="K1542" s="83">
        <v>870000</v>
      </c>
      <c r="L1542" s="83">
        <v>0</v>
      </c>
      <c r="M1542" s="83">
        <v>0</v>
      </c>
      <c r="N1542" s="83">
        <f t="shared" si="92"/>
        <v>5220000</v>
      </c>
      <c r="O1542" s="61">
        <v>11600000</v>
      </c>
      <c r="P1542" s="84">
        <f t="shared" si="93"/>
        <v>-6380000</v>
      </c>
      <c r="Q1542" s="84">
        <f t="shared" si="94"/>
        <v>6380000</v>
      </c>
      <c r="R1542" s="84">
        <f t="shared" si="95"/>
        <v>0</v>
      </c>
      <c r="S1542" s="83"/>
    </row>
    <row r="1543" spans="1:19" ht="12.75" customHeight="1">
      <c r="A1543" s="14">
        <v>1536</v>
      </c>
      <c r="B1543" s="14" t="s">
        <v>7971</v>
      </c>
      <c r="C1543" s="16" t="s">
        <v>4059</v>
      </c>
      <c r="D1543" s="16" t="s">
        <v>195</v>
      </c>
      <c r="E1543" s="14" t="s">
        <v>7950</v>
      </c>
      <c r="F1543" s="14" t="s">
        <v>32</v>
      </c>
      <c r="G1543" s="83">
        <v>15</v>
      </c>
      <c r="H1543" s="83">
        <v>0</v>
      </c>
      <c r="I1543" s="83">
        <v>0</v>
      </c>
      <c r="J1543" s="83">
        <v>4350000</v>
      </c>
      <c r="K1543" s="83">
        <v>0</v>
      </c>
      <c r="L1543" s="83">
        <v>0</v>
      </c>
      <c r="M1543" s="83">
        <v>0</v>
      </c>
      <c r="N1543" s="83">
        <f t="shared" si="92"/>
        <v>4350000</v>
      </c>
      <c r="O1543" s="61">
        <v>4350000</v>
      </c>
      <c r="P1543" s="84">
        <f t="shared" si="93"/>
        <v>0</v>
      </c>
      <c r="Q1543" s="84">
        <f t="shared" si="94"/>
        <v>0</v>
      </c>
      <c r="R1543" s="84">
        <f t="shared" si="95"/>
        <v>0</v>
      </c>
      <c r="S1543" s="83"/>
    </row>
    <row r="1544" spans="1:19" ht="12.75" customHeight="1">
      <c r="A1544" s="14">
        <v>1537</v>
      </c>
      <c r="B1544" s="14" t="s">
        <v>7972</v>
      </c>
      <c r="C1544" s="16" t="s">
        <v>7973</v>
      </c>
      <c r="D1544" s="16" t="s">
        <v>84</v>
      </c>
      <c r="E1544" s="14" t="s">
        <v>7950</v>
      </c>
      <c r="F1544" s="14" t="s">
        <v>64</v>
      </c>
      <c r="G1544" s="83">
        <v>15</v>
      </c>
      <c r="H1544" s="83">
        <v>0</v>
      </c>
      <c r="I1544" s="83">
        <v>0</v>
      </c>
      <c r="J1544" s="83">
        <v>4350000</v>
      </c>
      <c r="K1544" s="83">
        <v>0</v>
      </c>
      <c r="L1544" s="83">
        <v>0</v>
      </c>
      <c r="M1544" s="83">
        <f>G1544*290000*0.7</f>
        <v>3045000</v>
      </c>
      <c r="N1544" s="83">
        <f t="shared" si="92"/>
        <v>4350000</v>
      </c>
      <c r="O1544" s="61">
        <v>4350000</v>
      </c>
      <c r="P1544" s="84">
        <f t="shared" si="93"/>
        <v>0</v>
      </c>
      <c r="Q1544" s="84">
        <f t="shared" si="94"/>
        <v>0</v>
      </c>
      <c r="R1544" s="84">
        <f t="shared" si="95"/>
        <v>0</v>
      </c>
      <c r="S1544" s="83"/>
    </row>
    <row r="1545" spans="1:19" ht="12.75" customHeight="1">
      <c r="A1545" s="14">
        <v>1538</v>
      </c>
      <c r="B1545" s="14" t="s">
        <v>7974</v>
      </c>
      <c r="C1545" s="16" t="s">
        <v>7975</v>
      </c>
      <c r="D1545" s="16" t="s">
        <v>36</v>
      </c>
      <c r="E1545" s="14" t="s">
        <v>7950</v>
      </c>
      <c r="F1545" s="14" t="s">
        <v>32</v>
      </c>
      <c r="G1545" s="83">
        <v>24</v>
      </c>
      <c r="H1545" s="83">
        <v>0</v>
      </c>
      <c r="I1545" s="83">
        <v>0</v>
      </c>
      <c r="J1545" s="83">
        <v>6960000</v>
      </c>
      <c r="K1545" s="83">
        <v>0</v>
      </c>
      <c r="L1545" s="83">
        <v>0</v>
      </c>
      <c r="M1545" s="83">
        <v>0</v>
      </c>
      <c r="N1545" s="83">
        <f t="shared" ref="N1545:N1608" si="96">J1545+K1545+L1545</f>
        <v>6960000</v>
      </c>
      <c r="O1545" s="61">
        <v>6960000</v>
      </c>
      <c r="P1545" s="84">
        <f t="shared" ref="P1545:P1608" si="97">N1545-O1545</f>
        <v>0</v>
      </c>
      <c r="Q1545" s="84">
        <f t="shared" ref="Q1545:Q1608" si="98">IF(N1545-O1545&lt;0,O1545-N1545,0)</f>
        <v>0</v>
      </c>
      <c r="R1545" s="84">
        <f t="shared" ref="R1545:R1608" si="99">IF(N1545-O1545&gt;0,N1545-O1545,0)</f>
        <v>0</v>
      </c>
      <c r="S1545" s="83"/>
    </row>
    <row r="1546" spans="1:19" ht="12.75" customHeight="1">
      <c r="A1546" s="14">
        <v>1539</v>
      </c>
      <c r="B1546" s="14" t="s">
        <v>7976</v>
      </c>
      <c r="C1546" s="16" t="s">
        <v>279</v>
      </c>
      <c r="D1546" s="16" t="s">
        <v>1135</v>
      </c>
      <c r="E1546" s="14" t="s">
        <v>7950</v>
      </c>
      <c r="F1546" s="14" t="s">
        <v>32</v>
      </c>
      <c r="G1546" s="83">
        <v>19</v>
      </c>
      <c r="H1546" s="83">
        <v>0</v>
      </c>
      <c r="I1546" s="83">
        <v>0</v>
      </c>
      <c r="J1546" s="83">
        <v>5510000</v>
      </c>
      <c r="K1546" s="83">
        <v>0</v>
      </c>
      <c r="L1546" s="83">
        <v>0</v>
      </c>
      <c r="M1546" s="83">
        <v>0</v>
      </c>
      <c r="N1546" s="83">
        <f t="shared" si="96"/>
        <v>5510000</v>
      </c>
      <c r="O1546" s="61">
        <v>5510000</v>
      </c>
      <c r="P1546" s="84">
        <f t="shared" si="97"/>
        <v>0</v>
      </c>
      <c r="Q1546" s="84">
        <f t="shared" si="98"/>
        <v>0</v>
      </c>
      <c r="R1546" s="84">
        <f t="shared" si="99"/>
        <v>0</v>
      </c>
      <c r="S1546" s="83"/>
    </row>
    <row r="1547" spans="1:19" ht="12.75" customHeight="1">
      <c r="A1547" s="14">
        <v>1540</v>
      </c>
      <c r="B1547" s="14" t="s">
        <v>7977</v>
      </c>
      <c r="C1547" s="16" t="s">
        <v>141</v>
      </c>
      <c r="D1547" s="16" t="s">
        <v>67</v>
      </c>
      <c r="E1547" s="14" t="s">
        <v>7950</v>
      </c>
      <c r="F1547" s="14" t="s">
        <v>32</v>
      </c>
      <c r="G1547" s="83">
        <v>15</v>
      </c>
      <c r="H1547" s="83">
        <v>0</v>
      </c>
      <c r="I1547" s="83">
        <v>0</v>
      </c>
      <c r="J1547" s="83">
        <v>4350000</v>
      </c>
      <c r="K1547" s="83">
        <v>0</v>
      </c>
      <c r="L1547" s="83">
        <v>0</v>
      </c>
      <c r="M1547" s="83">
        <v>0</v>
      </c>
      <c r="N1547" s="83">
        <f t="shared" si="96"/>
        <v>4350000</v>
      </c>
      <c r="O1547" s="61">
        <v>4350000</v>
      </c>
      <c r="P1547" s="84">
        <f t="shared" si="97"/>
        <v>0</v>
      </c>
      <c r="Q1547" s="84">
        <f t="shared" si="98"/>
        <v>0</v>
      </c>
      <c r="R1547" s="84">
        <f t="shared" si="99"/>
        <v>0</v>
      </c>
      <c r="S1547" s="83"/>
    </row>
    <row r="1548" spans="1:19" ht="12.75" customHeight="1">
      <c r="A1548" s="14">
        <v>1541</v>
      </c>
      <c r="B1548" s="14" t="s">
        <v>7978</v>
      </c>
      <c r="C1548" s="16" t="s">
        <v>86</v>
      </c>
      <c r="D1548" s="16" t="s">
        <v>84</v>
      </c>
      <c r="E1548" s="14" t="s">
        <v>7950</v>
      </c>
      <c r="F1548" s="14" t="s">
        <v>32</v>
      </c>
      <c r="G1548" s="83">
        <v>15</v>
      </c>
      <c r="H1548" s="83">
        <v>0</v>
      </c>
      <c r="I1548" s="83">
        <v>0</v>
      </c>
      <c r="J1548" s="83">
        <v>4350000</v>
      </c>
      <c r="K1548" s="83">
        <v>0</v>
      </c>
      <c r="L1548" s="83">
        <v>0</v>
      </c>
      <c r="M1548" s="83">
        <v>0</v>
      </c>
      <c r="N1548" s="83">
        <f t="shared" si="96"/>
        <v>4350000</v>
      </c>
      <c r="O1548" s="61">
        <v>4350000</v>
      </c>
      <c r="P1548" s="84">
        <f t="shared" si="97"/>
        <v>0</v>
      </c>
      <c r="Q1548" s="84">
        <f t="shared" si="98"/>
        <v>0</v>
      </c>
      <c r="R1548" s="84">
        <f t="shared" si="99"/>
        <v>0</v>
      </c>
      <c r="S1548" s="83"/>
    </row>
    <row r="1549" spans="1:19" ht="12.75" customHeight="1">
      <c r="A1549" s="14">
        <v>1542</v>
      </c>
      <c r="B1549" s="14" t="s">
        <v>7979</v>
      </c>
      <c r="C1549" s="16" t="s">
        <v>849</v>
      </c>
      <c r="D1549" s="16" t="s">
        <v>715</v>
      </c>
      <c r="E1549" s="14" t="s">
        <v>7950</v>
      </c>
      <c r="F1549" s="14" t="s">
        <v>32</v>
      </c>
      <c r="G1549" s="83">
        <v>15</v>
      </c>
      <c r="H1549" s="83">
        <v>0</v>
      </c>
      <c r="I1549" s="83">
        <v>0</v>
      </c>
      <c r="J1549" s="83">
        <v>4350000</v>
      </c>
      <c r="K1549" s="83">
        <v>0</v>
      </c>
      <c r="L1549" s="83">
        <v>0</v>
      </c>
      <c r="M1549" s="83">
        <v>0</v>
      </c>
      <c r="N1549" s="83">
        <f t="shared" si="96"/>
        <v>4350000</v>
      </c>
      <c r="O1549" s="61">
        <v>4350000</v>
      </c>
      <c r="P1549" s="84">
        <f t="shared" si="97"/>
        <v>0</v>
      </c>
      <c r="Q1549" s="84">
        <f t="shared" si="98"/>
        <v>0</v>
      </c>
      <c r="R1549" s="84">
        <f t="shared" si="99"/>
        <v>0</v>
      </c>
      <c r="S1549" s="83"/>
    </row>
    <row r="1550" spans="1:19">
      <c r="A1550" s="14">
        <v>1543</v>
      </c>
      <c r="B1550" s="14" t="s">
        <v>7980</v>
      </c>
      <c r="C1550" s="16" t="s">
        <v>746</v>
      </c>
      <c r="D1550" s="16" t="s">
        <v>36</v>
      </c>
      <c r="E1550" s="14" t="s">
        <v>7950</v>
      </c>
      <c r="F1550" s="14" t="s">
        <v>32</v>
      </c>
      <c r="G1550" s="83">
        <v>15</v>
      </c>
      <c r="H1550" s="83">
        <v>0</v>
      </c>
      <c r="I1550" s="83">
        <v>0</v>
      </c>
      <c r="J1550" s="83">
        <v>4350000</v>
      </c>
      <c r="K1550" s="83">
        <v>0</v>
      </c>
      <c r="L1550" s="83">
        <v>0</v>
      </c>
      <c r="M1550" s="83">
        <v>0</v>
      </c>
      <c r="N1550" s="83">
        <f t="shared" si="96"/>
        <v>4350000</v>
      </c>
      <c r="O1550" s="61">
        <v>0</v>
      </c>
      <c r="P1550" s="84">
        <f t="shared" si="97"/>
        <v>4350000</v>
      </c>
      <c r="Q1550" s="84">
        <f t="shared" si="98"/>
        <v>0</v>
      </c>
      <c r="R1550" s="84">
        <f t="shared" si="99"/>
        <v>4350000</v>
      </c>
      <c r="S1550" s="83"/>
    </row>
    <row r="1551" spans="1:19" ht="12.75" customHeight="1">
      <c r="A1551" s="14">
        <v>1544</v>
      </c>
      <c r="B1551" s="14" t="s">
        <v>7981</v>
      </c>
      <c r="C1551" s="16" t="s">
        <v>236</v>
      </c>
      <c r="D1551" s="16" t="s">
        <v>403</v>
      </c>
      <c r="E1551" s="14" t="s">
        <v>7950</v>
      </c>
      <c r="F1551" s="14" t="s">
        <v>32</v>
      </c>
      <c r="G1551" s="83">
        <v>19</v>
      </c>
      <c r="H1551" s="83">
        <v>0</v>
      </c>
      <c r="I1551" s="83">
        <v>0</v>
      </c>
      <c r="J1551" s="83">
        <v>5510000</v>
      </c>
      <c r="K1551" s="83">
        <v>0</v>
      </c>
      <c r="L1551" s="83">
        <v>0</v>
      </c>
      <c r="M1551" s="83">
        <v>0</v>
      </c>
      <c r="N1551" s="83">
        <f t="shared" si="96"/>
        <v>5510000</v>
      </c>
      <c r="O1551" s="61">
        <v>5510000</v>
      </c>
      <c r="P1551" s="84">
        <f t="shared" si="97"/>
        <v>0</v>
      </c>
      <c r="Q1551" s="84">
        <f t="shared" si="98"/>
        <v>0</v>
      </c>
      <c r="R1551" s="84">
        <f t="shared" si="99"/>
        <v>0</v>
      </c>
      <c r="S1551" s="83"/>
    </row>
    <row r="1552" spans="1:19" ht="12.75" customHeight="1">
      <c r="A1552" s="14">
        <v>1545</v>
      </c>
      <c r="B1552" s="14" t="s">
        <v>7982</v>
      </c>
      <c r="C1552" s="16" t="s">
        <v>86</v>
      </c>
      <c r="D1552" s="16" t="s">
        <v>170</v>
      </c>
      <c r="E1552" s="14" t="s">
        <v>7950</v>
      </c>
      <c r="F1552" s="14" t="s">
        <v>32</v>
      </c>
      <c r="G1552" s="83">
        <v>15</v>
      </c>
      <c r="H1552" s="83">
        <v>0</v>
      </c>
      <c r="I1552" s="83">
        <v>0</v>
      </c>
      <c r="J1552" s="83">
        <v>4350000</v>
      </c>
      <c r="K1552" s="83">
        <v>0</v>
      </c>
      <c r="L1552" s="83">
        <v>0</v>
      </c>
      <c r="M1552" s="83">
        <v>0</v>
      </c>
      <c r="N1552" s="83">
        <f t="shared" si="96"/>
        <v>4350000</v>
      </c>
      <c r="O1552" s="61">
        <v>4350000</v>
      </c>
      <c r="P1552" s="84">
        <f t="shared" si="97"/>
        <v>0</v>
      </c>
      <c r="Q1552" s="84">
        <f t="shared" si="98"/>
        <v>0</v>
      </c>
      <c r="R1552" s="84">
        <f t="shared" si="99"/>
        <v>0</v>
      </c>
      <c r="S1552" s="83"/>
    </row>
    <row r="1553" spans="1:19" ht="12.75" customHeight="1">
      <c r="A1553" s="14">
        <v>1546</v>
      </c>
      <c r="B1553" s="14" t="s">
        <v>7983</v>
      </c>
      <c r="C1553" s="16" t="s">
        <v>95</v>
      </c>
      <c r="D1553" s="16" t="s">
        <v>436</v>
      </c>
      <c r="E1553" s="14" t="s">
        <v>7950</v>
      </c>
      <c r="F1553" s="14" t="s">
        <v>32</v>
      </c>
      <c r="G1553" s="83">
        <v>15</v>
      </c>
      <c r="H1553" s="83">
        <v>0</v>
      </c>
      <c r="I1553" s="83">
        <v>0</v>
      </c>
      <c r="J1553" s="83">
        <v>4350000</v>
      </c>
      <c r="K1553" s="83">
        <v>0</v>
      </c>
      <c r="L1553" s="83">
        <v>0</v>
      </c>
      <c r="M1553" s="83">
        <v>0</v>
      </c>
      <c r="N1553" s="83">
        <f t="shared" si="96"/>
        <v>4350000</v>
      </c>
      <c r="O1553" s="61">
        <v>4350000</v>
      </c>
      <c r="P1553" s="84">
        <f t="shared" si="97"/>
        <v>0</v>
      </c>
      <c r="Q1553" s="84">
        <f t="shared" si="98"/>
        <v>0</v>
      </c>
      <c r="R1553" s="84">
        <f t="shared" si="99"/>
        <v>0</v>
      </c>
      <c r="S1553" s="83"/>
    </row>
    <row r="1554" spans="1:19" ht="12.75" customHeight="1">
      <c r="A1554" s="14">
        <v>1547</v>
      </c>
      <c r="B1554" s="14" t="s">
        <v>7984</v>
      </c>
      <c r="C1554" s="16" t="s">
        <v>4763</v>
      </c>
      <c r="D1554" s="16" t="s">
        <v>903</v>
      </c>
      <c r="E1554" s="14" t="s">
        <v>7950</v>
      </c>
      <c r="F1554" s="14" t="s">
        <v>32</v>
      </c>
      <c r="G1554" s="83">
        <v>15</v>
      </c>
      <c r="H1554" s="83">
        <v>0</v>
      </c>
      <c r="I1554" s="83">
        <v>0</v>
      </c>
      <c r="J1554" s="83">
        <v>4350000</v>
      </c>
      <c r="K1554" s="83">
        <v>0</v>
      </c>
      <c r="L1554" s="83">
        <v>0</v>
      </c>
      <c r="M1554" s="83">
        <v>0</v>
      </c>
      <c r="N1554" s="83">
        <f t="shared" si="96"/>
        <v>4350000</v>
      </c>
      <c r="O1554" s="61">
        <v>4350000</v>
      </c>
      <c r="P1554" s="84">
        <f t="shared" si="97"/>
        <v>0</v>
      </c>
      <c r="Q1554" s="84">
        <f t="shared" si="98"/>
        <v>0</v>
      </c>
      <c r="R1554" s="84">
        <f t="shared" si="99"/>
        <v>0</v>
      </c>
      <c r="S1554" s="83"/>
    </row>
    <row r="1555" spans="1:19" ht="12.75" customHeight="1">
      <c r="A1555" s="14">
        <v>1548</v>
      </c>
      <c r="B1555" s="14" t="s">
        <v>7985</v>
      </c>
      <c r="C1555" s="16" t="s">
        <v>7986</v>
      </c>
      <c r="D1555" s="16" t="s">
        <v>638</v>
      </c>
      <c r="E1555" s="14" t="s">
        <v>7950</v>
      </c>
      <c r="F1555" s="14" t="s">
        <v>32</v>
      </c>
      <c r="G1555" s="83">
        <v>15</v>
      </c>
      <c r="H1555" s="83">
        <v>0</v>
      </c>
      <c r="I1555" s="83">
        <v>0</v>
      </c>
      <c r="J1555" s="83">
        <v>4350000</v>
      </c>
      <c r="K1555" s="83">
        <v>0</v>
      </c>
      <c r="L1555" s="83">
        <v>0</v>
      </c>
      <c r="M1555" s="83">
        <v>0</v>
      </c>
      <c r="N1555" s="83">
        <f t="shared" si="96"/>
        <v>4350000</v>
      </c>
      <c r="O1555" s="61">
        <v>4350000</v>
      </c>
      <c r="P1555" s="84">
        <f t="shared" si="97"/>
        <v>0</v>
      </c>
      <c r="Q1555" s="84">
        <f t="shared" si="98"/>
        <v>0</v>
      </c>
      <c r="R1555" s="84">
        <f t="shared" si="99"/>
        <v>0</v>
      </c>
      <c r="S1555" s="83"/>
    </row>
    <row r="1556" spans="1:19" ht="12.75" customHeight="1">
      <c r="A1556" s="14">
        <v>1549</v>
      </c>
      <c r="B1556" s="14" t="s">
        <v>7987</v>
      </c>
      <c r="C1556" s="16" t="s">
        <v>698</v>
      </c>
      <c r="D1556" s="16" t="s">
        <v>45</v>
      </c>
      <c r="E1556" s="14" t="s">
        <v>7950</v>
      </c>
      <c r="F1556" s="14" t="s">
        <v>32</v>
      </c>
      <c r="G1556" s="83">
        <v>15</v>
      </c>
      <c r="H1556" s="83">
        <v>0</v>
      </c>
      <c r="I1556" s="83">
        <v>0</v>
      </c>
      <c r="J1556" s="83">
        <v>4350000</v>
      </c>
      <c r="K1556" s="83">
        <v>0</v>
      </c>
      <c r="L1556" s="83">
        <v>0</v>
      </c>
      <c r="M1556" s="83">
        <v>0</v>
      </c>
      <c r="N1556" s="83">
        <f t="shared" si="96"/>
        <v>4350000</v>
      </c>
      <c r="O1556" s="61">
        <v>4350000</v>
      </c>
      <c r="P1556" s="84">
        <f t="shared" si="97"/>
        <v>0</v>
      </c>
      <c r="Q1556" s="84">
        <f t="shared" si="98"/>
        <v>0</v>
      </c>
      <c r="R1556" s="84">
        <f t="shared" si="99"/>
        <v>0</v>
      </c>
      <c r="S1556" s="83"/>
    </row>
    <row r="1557" spans="1:19" ht="12.75" customHeight="1">
      <c r="A1557" s="14">
        <v>1550</v>
      </c>
      <c r="B1557" s="14" t="s">
        <v>7988</v>
      </c>
      <c r="C1557" s="16" t="s">
        <v>191</v>
      </c>
      <c r="D1557" s="16" t="s">
        <v>570</v>
      </c>
      <c r="E1557" s="14" t="s">
        <v>7950</v>
      </c>
      <c r="F1557" s="14" t="s">
        <v>32</v>
      </c>
      <c r="G1557" s="83">
        <v>15</v>
      </c>
      <c r="H1557" s="83">
        <v>0</v>
      </c>
      <c r="I1557" s="83">
        <v>0</v>
      </c>
      <c r="J1557" s="83">
        <v>4350000</v>
      </c>
      <c r="K1557" s="83">
        <v>0</v>
      </c>
      <c r="L1557" s="83">
        <v>0</v>
      </c>
      <c r="M1557" s="83">
        <v>0</v>
      </c>
      <c r="N1557" s="83">
        <f t="shared" si="96"/>
        <v>4350000</v>
      </c>
      <c r="O1557" s="61">
        <v>4350000</v>
      </c>
      <c r="P1557" s="84">
        <f t="shared" si="97"/>
        <v>0</v>
      </c>
      <c r="Q1557" s="84">
        <f t="shared" si="98"/>
        <v>0</v>
      </c>
      <c r="R1557" s="84">
        <f t="shared" si="99"/>
        <v>0</v>
      </c>
      <c r="S1557" s="83"/>
    </row>
    <row r="1558" spans="1:19" ht="12.75" customHeight="1">
      <c r="A1558" s="14">
        <v>1551</v>
      </c>
      <c r="B1558" s="14" t="s">
        <v>7989</v>
      </c>
      <c r="C1558" s="16" t="s">
        <v>220</v>
      </c>
      <c r="D1558" s="16" t="s">
        <v>3502</v>
      </c>
      <c r="E1558" s="14" t="s">
        <v>7950</v>
      </c>
      <c r="F1558" s="14" t="s">
        <v>32</v>
      </c>
      <c r="G1558" s="83">
        <v>15</v>
      </c>
      <c r="H1558" s="83">
        <v>0</v>
      </c>
      <c r="I1558" s="83">
        <v>0</v>
      </c>
      <c r="J1558" s="83">
        <v>4350000</v>
      </c>
      <c r="K1558" s="83">
        <v>0</v>
      </c>
      <c r="L1558" s="83">
        <v>0</v>
      </c>
      <c r="M1558" s="83">
        <v>0</v>
      </c>
      <c r="N1558" s="83">
        <f t="shared" si="96"/>
        <v>4350000</v>
      </c>
      <c r="O1558" s="61">
        <v>4350000</v>
      </c>
      <c r="P1558" s="84">
        <f t="shared" si="97"/>
        <v>0</v>
      </c>
      <c r="Q1558" s="84">
        <f t="shared" si="98"/>
        <v>0</v>
      </c>
      <c r="R1558" s="84">
        <f t="shared" si="99"/>
        <v>0</v>
      </c>
      <c r="S1558" s="83"/>
    </row>
    <row r="1559" spans="1:19" ht="12.75" customHeight="1">
      <c r="A1559" s="14">
        <v>1552</v>
      </c>
      <c r="B1559" s="14" t="s">
        <v>7990</v>
      </c>
      <c r="C1559" s="16" t="s">
        <v>7991</v>
      </c>
      <c r="D1559" s="16" t="s">
        <v>39</v>
      </c>
      <c r="E1559" s="14" t="s">
        <v>7950</v>
      </c>
      <c r="F1559" s="14" t="s">
        <v>32</v>
      </c>
      <c r="G1559" s="83">
        <v>15</v>
      </c>
      <c r="H1559" s="83">
        <v>0</v>
      </c>
      <c r="I1559" s="83">
        <v>0</v>
      </c>
      <c r="J1559" s="83">
        <v>4350000</v>
      </c>
      <c r="K1559" s="83">
        <v>0</v>
      </c>
      <c r="L1559" s="83">
        <v>0</v>
      </c>
      <c r="M1559" s="83">
        <v>0</v>
      </c>
      <c r="N1559" s="83">
        <f t="shared" si="96"/>
        <v>4350000</v>
      </c>
      <c r="O1559" s="61">
        <v>4350000</v>
      </c>
      <c r="P1559" s="84">
        <f t="shared" si="97"/>
        <v>0</v>
      </c>
      <c r="Q1559" s="84">
        <f t="shared" si="98"/>
        <v>0</v>
      </c>
      <c r="R1559" s="84">
        <f t="shared" si="99"/>
        <v>0</v>
      </c>
      <c r="S1559" s="83"/>
    </row>
    <row r="1560" spans="1:19">
      <c r="A1560" s="14">
        <v>1553</v>
      </c>
      <c r="B1560" s="14" t="s">
        <v>7992</v>
      </c>
      <c r="C1560" s="16" t="s">
        <v>5118</v>
      </c>
      <c r="D1560" s="16" t="s">
        <v>36</v>
      </c>
      <c r="E1560" s="14" t="s">
        <v>7950</v>
      </c>
      <c r="F1560" s="14" t="s">
        <v>32</v>
      </c>
      <c r="G1560" s="83">
        <v>15</v>
      </c>
      <c r="H1560" s="83">
        <v>0</v>
      </c>
      <c r="I1560" s="83">
        <v>0</v>
      </c>
      <c r="J1560" s="83">
        <v>4350000</v>
      </c>
      <c r="K1560" s="83">
        <v>0</v>
      </c>
      <c r="L1560" s="83">
        <v>0</v>
      </c>
      <c r="M1560" s="83">
        <v>0</v>
      </c>
      <c r="N1560" s="83">
        <f t="shared" si="96"/>
        <v>4350000</v>
      </c>
      <c r="O1560" s="61">
        <v>0</v>
      </c>
      <c r="P1560" s="84">
        <f t="shared" si="97"/>
        <v>4350000</v>
      </c>
      <c r="Q1560" s="84">
        <f t="shared" si="98"/>
        <v>0</v>
      </c>
      <c r="R1560" s="84">
        <f t="shared" si="99"/>
        <v>4350000</v>
      </c>
      <c r="S1560" s="83"/>
    </row>
    <row r="1561" spans="1:19">
      <c r="A1561" s="14">
        <v>1554</v>
      </c>
      <c r="B1561" s="14" t="s">
        <v>7993</v>
      </c>
      <c r="C1561" s="16" t="s">
        <v>1283</v>
      </c>
      <c r="D1561" s="16" t="s">
        <v>36</v>
      </c>
      <c r="E1561" s="14" t="s">
        <v>7950</v>
      </c>
      <c r="F1561" s="14" t="s">
        <v>32</v>
      </c>
      <c r="G1561" s="83">
        <v>18</v>
      </c>
      <c r="H1561" s="83">
        <v>3</v>
      </c>
      <c r="I1561" s="83">
        <v>0</v>
      </c>
      <c r="J1561" s="83">
        <v>5220000</v>
      </c>
      <c r="K1561" s="83">
        <v>870000</v>
      </c>
      <c r="L1561" s="83">
        <v>0</v>
      </c>
      <c r="M1561" s="83">
        <v>0</v>
      </c>
      <c r="N1561" s="83">
        <f t="shared" si="96"/>
        <v>6090000</v>
      </c>
      <c r="O1561" s="61">
        <v>0</v>
      </c>
      <c r="P1561" s="84">
        <f t="shared" si="97"/>
        <v>6090000</v>
      </c>
      <c r="Q1561" s="84">
        <f t="shared" si="98"/>
        <v>0</v>
      </c>
      <c r="R1561" s="84">
        <f t="shared" si="99"/>
        <v>6090000</v>
      </c>
      <c r="S1561" s="83"/>
    </row>
    <row r="1562" spans="1:19" ht="12.75" customHeight="1">
      <c r="A1562" s="14">
        <v>1555</v>
      </c>
      <c r="B1562" s="14" t="s">
        <v>7994</v>
      </c>
      <c r="C1562" s="16" t="s">
        <v>1370</v>
      </c>
      <c r="D1562" s="16" t="s">
        <v>304</v>
      </c>
      <c r="E1562" s="14" t="s">
        <v>7950</v>
      </c>
      <c r="F1562" s="14" t="s">
        <v>32</v>
      </c>
      <c r="G1562" s="83">
        <v>15</v>
      </c>
      <c r="H1562" s="83">
        <v>0</v>
      </c>
      <c r="I1562" s="83">
        <v>0</v>
      </c>
      <c r="J1562" s="83">
        <v>4350000</v>
      </c>
      <c r="K1562" s="83">
        <v>0</v>
      </c>
      <c r="L1562" s="83">
        <v>0</v>
      </c>
      <c r="M1562" s="83">
        <v>0</v>
      </c>
      <c r="N1562" s="83">
        <f t="shared" si="96"/>
        <v>4350000</v>
      </c>
      <c r="O1562" s="61">
        <v>4350000</v>
      </c>
      <c r="P1562" s="84">
        <f t="shared" si="97"/>
        <v>0</v>
      </c>
      <c r="Q1562" s="84">
        <f t="shared" si="98"/>
        <v>0</v>
      </c>
      <c r="R1562" s="84">
        <f t="shared" si="99"/>
        <v>0</v>
      </c>
      <c r="S1562" s="83"/>
    </row>
    <row r="1563" spans="1:19" ht="12.75" customHeight="1">
      <c r="A1563" s="14">
        <v>1556</v>
      </c>
      <c r="B1563" s="14" t="s">
        <v>7995</v>
      </c>
      <c r="C1563" s="16" t="s">
        <v>220</v>
      </c>
      <c r="D1563" s="16" t="s">
        <v>661</v>
      </c>
      <c r="E1563" s="14" t="s">
        <v>7950</v>
      </c>
      <c r="F1563" s="14" t="s">
        <v>32</v>
      </c>
      <c r="G1563" s="83">
        <v>15</v>
      </c>
      <c r="H1563" s="83">
        <v>0</v>
      </c>
      <c r="I1563" s="83">
        <v>0</v>
      </c>
      <c r="J1563" s="83">
        <v>4350000</v>
      </c>
      <c r="K1563" s="83">
        <v>0</v>
      </c>
      <c r="L1563" s="83">
        <v>0</v>
      </c>
      <c r="M1563" s="83">
        <v>0</v>
      </c>
      <c r="N1563" s="83">
        <f t="shared" si="96"/>
        <v>4350000</v>
      </c>
      <c r="O1563" s="61">
        <v>4350000</v>
      </c>
      <c r="P1563" s="84">
        <f t="shared" si="97"/>
        <v>0</v>
      </c>
      <c r="Q1563" s="84">
        <f t="shared" si="98"/>
        <v>0</v>
      </c>
      <c r="R1563" s="84">
        <f t="shared" si="99"/>
        <v>0</v>
      </c>
      <c r="S1563" s="83"/>
    </row>
    <row r="1564" spans="1:19" ht="12.75" customHeight="1">
      <c r="A1564" s="14">
        <v>1557</v>
      </c>
      <c r="B1564" s="14" t="s">
        <v>7996</v>
      </c>
      <c r="C1564" s="16" t="s">
        <v>1375</v>
      </c>
      <c r="D1564" s="16" t="s">
        <v>259</v>
      </c>
      <c r="E1564" s="14" t="s">
        <v>7950</v>
      </c>
      <c r="F1564" s="14" t="s">
        <v>32</v>
      </c>
      <c r="G1564" s="83">
        <v>18</v>
      </c>
      <c r="H1564" s="83">
        <v>3</v>
      </c>
      <c r="I1564" s="83">
        <v>0</v>
      </c>
      <c r="J1564" s="83">
        <v>5220000</v>
      </c>
      <c r="K1564" s="83">
        <v>870000</v>
      </c>
      <c r="L1564" s="83">
        <v>0</v>
      </c>
      <c r="M1564" s="83">
        <v>0</v>
      </c>
      <c r="N1564" s="83">
        <f t="shared" si="96"/>
        <v>6090000</v>
      </c>
      <c r="O1564" s="61">
        <v>6090000</v>
      </c>
      <c r="P1564" s="84">
        <f t="shared" si="97"/>
        <v>0</v>
      </c>
      <c r="Q1564" s="84">
        <f t="shared" si="98"/>
        <v>0</v>
      </c>
      <c r="R1564" s="84">
        <f t="shared" si="99"/>
        <v>0</v>
      </c>
      <c r="S1564" s="83"/>
    </row>
    <row r="1565" spans="1:19" ht="12.75" customHeight="1">
      <c r="A1565" s="14">
        <v>1558</v>
      </c>
      <c r="B1565" s="14" t="s">
        <v>7997</v>
      </c>
      <c r="C1565" s="16" t="s">
        <v>50</v>
      </c>
      <c r="D1565" s="16" t="s">
        <v>1109</v>
      </c>
      <c r="E1565" s="14" t="s">
        <v>7950</v>
      </c>
      <c r="F1565" s="14" t="s">
        <v>32</v>
      </c>
      <c r="G1565" s="83">
        <v>19</v>
      </c>
      <c r="H1565" s="83">
        <v>0</v>
      </c>
      <c r="I1565" s="83">
        <v>0</v>
      </c>
      <c r="J1565" s="83">
        <v>5510000</v>
      </c>
      <c r="K1565" s="83">
        <v>0</v>
      </c>
      <c r="L1565" s="83">
        <v>0</v>
      </c>
      <c r="M1565" s="83">
        <v>0</v>
      </c>
      <c r="N1565" s="83">
        <f t="shared" si="96"/>
        <v>5510000</v>
      </c>
      <c r="O1565" s="61">
        <v>5510000</v>
      </c>
      <c r="P1565" s="84">
        <f t="shared" si="97"/>
        <v>0</v>
      </c>
      <c r="Q1565" s="84">
        <f t="shared" si="98"/>
        <v>0</v>
      </c>
      <c r="R1565" s="84">
        <f t="shared" si="99"/>
        <v>0</v>
      </c>
      <c r="S1565" s="83"/>
    </row>
    <row r="1566" spans="1:19">
      <c r="A1566" s="14">
        <v>1559</v>
      </c>
      <c r="B1566" s="14" t="s">
        <v>7998</v>
      </c>
      <c r="C1566" s="16" t="s">
        <v>7999</v>
      </c>
      <c r="D1566" s="16" t="s">
        <v>275</v>
      </c>
      <c r="E1566" s="14" t="s">
        <v>7950</v>
      </c>
      <c r="F1566" s="14" t="s">
        <v>32</v>
      </c>
      <c r="G1566" s="83">
        <v>15</v>
      </c>
      <c r="H1566" s="83">
        <v>0</v>
      </c>
      <c r="I1566" s="83">
        <v>0</v>
      </c>
      <c r="J1566" s="83">
        <v>4350000</v>
      </c>
      <c r="K1566" s="83">
        <v>0</v>
      </c>
      <c r="L1566" s="83">
        <v>0</v>
      </c>
      <c r="M1566" s="83">
        <v>0</v>
      </c>
      <c r="N1566" s="83">
        <f t="shared" si="96"/>
        <v>4350000</v>
      </c>
      <c r="O1566" s="61">
        <v>0</v>
      </c>
      <c r="P1566" s="84">
        <f t="shared" si="97"/>
        <v>4350000</v>
      </c>
      <c r="Q1566" s="84">
        <f t="shared" si="98"/>
        <v>0</v>
      </c>
      <c r="R1566" s="84">
        <f t="shared" si="99"/>
        <v>4350000</v>
      </c>
      <c r="S1566" s="83"/>
    </row>
    <row r="1567" spans="1:19" ht="12.75" customHeight="1">
      <c r="A1567" s="14">
        <v>1560</v>
      </c>
      <c r="B1567" s="14" t="s">
        <v>8000</v>
      </c>
      <c r="C1567" s="16" t="s">
        <v>4717</v>
      </c>
      <c r="D1567" s="16" t="s">
        <v>158</v>
      </c>
      <c r="E1567" s="14" t="s">
        <v>7950</v>
      </c>
      <c r="F1567" s="14" t="s">
        <v>64</v>
      </c>
      <c r="G1567" s="83">
        <v>15</v>
      </c>
      <c r="H1567" s="83">
        <v>0</v>
      </c>
      <c r="I1567" s="83">
        <v>0</v>
      </c>
      <c r="J1567" s="83">
        <v>4350000</v>
      </c>
      <c r="K1567" s="83">
        <v>0</v>
      </c>
      <c r="L1567" s="83">
        <v>0</v>
      </c>
      <c r="M1567" s="83">
        <f>G1567*290000*0.7</f>
        <v>3045000</v>
      </c>
      <c r="N1567" s="83">
        <f t="shared" si="96"/>
        <v>4350000</v>
      </c>
      <c r="O1567" s="61">
        <v>4350000</v>
      </c>
      <c r="P1567" s="84">
        <f t="shared" si="97"/>
        <v>0</v>
      </c>
      <c r="Q1567" s="84">
        <f t="shared" si="98"/>
        <v>0</v>
      </c>
      <c r="R1567" s="84">
        <f t="shared" si="99"/>
        <v>0</v>
      </c>
      <c r="S1567" s="83"/>
    </row>
    <row r="1568" spans="1:19" ht="12.75" customHeight="1">
      <c r="A1568" s="14">
        <v>1561</v>
      </c>
      <c r="B1568" s="14" t="s">
        <v>8001</v>
      </c>
      <c r="C1568" s="16" t="s">
        <v>8002</v>
      </c>
      <c r="D1568" s="16" t="s">
        <v>309</v>
      </c>
      <c r="E1568" s="14" t="s">
        <v>7950</v>
      </c>
      <c r="F1568" s="14" t="s">
        <v>32</v>
      </c>
      <c r="G1568" s="83">
        <v>15</v>
      </c>
      <c r="H1568" s="83">
        <v>0</v>
      </c>
      <c r="I1568" s="83">
        <v>0</v>
      </c>
      <c r="J1568" s="83">
        <v>4350000</v>
      </c>
      <c r="K1568" s="83">
        <v>0</v>
      </c>
      <c r="L1568" s="83">
        <v>0</v>
      </c>
      <c r="M1568" s="83">
        <v>0</v>
      </c>
      <c r="N1568" s="83">
        <f t="shared" si="96"/>
        <v>4350000</v>
      </c>
      <c r="O1568" s="61">
        <v>4350000</v>
      </c>
      <c r="P1568" s="84">
        <f t="shared" si="97"/>
        <v>0</v>
      </c>
      <c r="Q1568" s="84">
        <f t="shared" si="98"/>
        <v>0</v>
      </c>
      <c r="R1568" s="84">
        <f t="shared" si="99"/>
        <v>0</v>
      </c>
      <c r="S1568" s="83"/>
    </row>
    <row r="1569" spans="1:19" ht="12.75" customHeight="1">
      <c r="A1569" s="14">
        <v>1562</v>
      </c>
      <c r="B1569" s="14" t="s">
        <v>8003</v>
      </c>
      <c r="C1569" s="16" t="s">
        <v>1320</v>
      </c>
      <c r="D1569" s="16" t="s">
        <v>192</v>
      </c>
      <c r="E1569" s="14" t="s">
        <v>7950</v>
      </c>
      <c r="F1569" s="14" t="s">
        <v>32</v>
      </c>
      <c r="G1569" s="83">
        <v>19</v>
      </c>
      <c r="H1569" s="83">
        <v>0</v>
      </c>
      <c r="I1569" s="83">
        <v>0</v>
      </c>
      <c r="J1569" s="83">
        <v>5510000</v>
      </c>
      <c r="K1569" s="83">
        <v>0</v>
      </c>
      <c r="L1569" s="83">
        <v>0</v>
      </c>
      <c r="M1569" s="83">
        <v>0</v>
      </c>
      <c r="N1569" s="83">
        <f t="shared" si="96"/>
        <v>5510000</v>
      </c>
      <c r="O1569" s="61">
        <v>5510000</v>
      </c>
      <c r="P1569" s="84">
        <f t="shared" si="97"/>
        <v>0</v>
      </c>
      <c r="Q1569" s="84">
        <f t="shared" si="98"/>
        <v>0</v>
      </c>
      <c r="R1569" s="84">
        <f t="shared" si="99"/>
        <v>0</v>
      </c>
      <c r="S1569" s="83"/>
    </row>
    <row r="1570" spans="1:19" ht="12.75" customHeight="1">
      <c r="A1570" s="14">
        <v>1563</v>
      </c>
      <c r="B1570" s="14" t="s">
        <v>8004</v>
      </c>
      <c r="C1570" s="16" t="s">
        <v>514</v>
      </c>
      <c r="D1570" s="16" t="s">
        <v>189</v>
      </c>
      <c r="E1570" s="14" t="s">
        <v>7950</v>
      </c>
      <c r="F1570" s="14" t="s">
        <v>32</v>
      </c>
      <c r="G1570" s="83">
        <v>15</v>
      </c>
      <c r="H1570" s="83">
        <v>0</v>
      </c>
      <c r="I1570" s="83">
        <v>0</v>
      </c>
      <c r="J1570" s="83">
        <v>4350000</v>
      </c>
      <c r="K1570" s="83">
        <v>0</v>
      </c>
      <c r="L1570" s="83">
        <v>0</v>
      </c>
      <c r="M1570" s="83">
        <v>0</v>
      </c>
      <c r="N1570" s="83">
        <f t="shared" si="96"/>
        <v>4350000</v>
      </c>
      <c r="O1570" s="61">
        <v>4350000</v>
      </c>
      <c r="P1570" s="84">
        <f t="shared" si="97"/>
        <v>0</v>
      </c>
      <c r="Q1570" s="84">
        <f t="shared" si="98"/>
        <v>0</v>
      </c>
      <c r="R1570" s="84">
        <f t="shared" si="99"/>
        <v>0</v>
      </c>
      <c r="S1570" s="83"/>
    </row>
    <row r="1571" spans="1:19" ht="12.75" customHeight="1">
      <c r="A1571" s="14">
        <v>1564</v>
      </c>
      <c r="B1571" s="14" t="s">
        <v>8005</v>
      </c>
      <c r="C1571" s="16" t="s">
        <v>141</v>
      </c>
      <c r="D1571" s="16" t="s">
        <v>192</v>
      </c>
      <c r="E1571" s="14" t="s">
        <v>7950</v>
      </c>
      <c r="F1571" s="14" t="s">
        <v>32</v>
      </c>
      <c r="G1571" s="83">
        <v>19</v>
      </c>
      <c r="H1571" s="83">
        <v>0</v>
      </c>
      <c r="I1571" s="83">
        <v>0</v>
      </c>
      <c r="J1571" s="83">
        <v>5510000</v>
      </c>
      <c r="K1571" s="83">
        <v>0</v>
      </c>
      <c r="L1571" s="83">
        <v>0</v>
      </c>
      <c r="M1571" s="83">
        <v>0</v>
      </c>
      <c r="N1571" s="83">
        <f t="shared" si="96"/>
        <v>5510000</v>
      </c>
      <c r="O1571" s="61">
        <v>5510000</v>
      </c>
      <c r="P1571" s="84">
        <f t="shared" si="97"/>
        <v>0</v>
      </c>
      <c r="Q1571" s="84">
        <f t="shared" si="98"/>
        <v>0</v>
      </c>
      <c r="R1571" s="84">
        <f t="shared" si="99"/>
        <v>0</v>
      </c>
      <c r="S1571" s="83"/>
    </row>
    <row r="1572" spans="1:19">
      <c r="A1572" s="14">
        <v>1565</v>
      </c>
      <c r="B1572" s="14" t="s">
        <v>8006</v>
      </c>
      <c r="C1572" s="16" t="s">
        <v>781</v>
      </c>
      <c r="D1572" s="16" t="s">
        <v>67</v>
      </c>
      <c r="E1572" s="14" t="s">
        <v>7950</v>
      </c>
      <c r="F1572" s="14" t="s">
        <v>32</v>
      </c>
      <c r="G1572" s="83">
        <v>15</v>
      </c>
      <c r="H1572" s="83">
        <v>0</v>
      </c>
      <c r="I1572" s="83">
        <v>0</v>
      </c>
      <c r="J1572" s="83">
        <v>4350000</v>
      </c>
      <c r="K1572" s="83">
        <v>0</v>
      </c>
      <c r="L1572" s="83">
        <v>0</v>
      </c>
      <c r="M1572" s="83">
        <v>0</v>
      </c>
      <c r="N1572" s="83">
        <f t="shared" si="96"/>
        <v>4350000</v>
      </c>
      <c r="O1572" s="61">
        <v>0</v>
      </c>
      <c r="P1572" s="84">
        <f t="shared" si="97"/>
        <v>4350000</v>
      </c>
      <c r="Q1572" s="84">
        <f t="shared" si="98"/>
        <v>0</v>
      </c>
      <c r="R1572" s="84">
        <f t="shared" si="99"/>
        <v>4350000</v>
      </c>
      <c r="S1572" s="83"/>
    </row>
    <row r="1573" spans="1:19" ht="12.75" customHeight="1">
      <c r="A1573" s="14">
        <v>1566</v>
      </c>
      <c r="B1573" s="14" t="s">
        <v>8007</v>
      </c>
      <c r="C1573" s="16" t="s">
        <v>422</v>
      </c>
      <c r="D1573" s="16" t="s">
        <v>42</v>
      </c>
      <c r="E1573" s="14" t="s">
        <v>7950</v>
      </c>
      <c r="F1573" s="14" t="s">
        <v>32</v>
      </c>
      <c r="G1573" s="83">
        <v>15</v>
      </c>
      <c r="H1573" s="83">
        <v>0</v>
      </c>
      <c r="I1573" s="83">
        <v>0</v>
      </c>
      <c r="J1573" s="83">
        <v>4350000</v>
      </c>
      <c r="K1573" s="83">
        <v>0</v>
      </c>
      <c r="L1573" s="83">
        <v>0</v>
      </c>
      <c r="M1573" s="83">
        <v>0</v>
      </c>
      <c r="N1573" s="83">
        <f t="shared" si="96"/>
        <v>4350000</v>
      </c>
      <c r="O1573" s="61">
        <v>11020000</v>
      </c>
      <c r="P1573" s="84">
        <f t="shared" si="97"/>
        <v>-6670000</v>
      </c>
      <c r="Q1573" s="84">
        <f t="shared" si="98"/>
        <v>6670000</v>
      </c>
      <c r="R1573" s="84">
        <f t="shared" si="99"/>
        <v>0</v>
      </c>
      <c r="S1573" s="83"/>
    </row>
    <row r="1574" spans="1:19" ht="12.75" customHeight="1">
      <c r="A1574" s="14">
        <v>1567</v>
      </c>
      <c r="B1574" s="14" t="s">
        <v>8008</v>
      </c>
      <c r="C1574" s="16" t="s">
        <v>1330</v>
      </c>
      <c r="D1574" s="16" t="s">
        <v>89</v>
      </c>
      <c r="E1574" s="14" t="s">
        <v>7950</v>
      </c>
      <c r="F1574" s="14" t="s">
        <v>64</v>
      </c>
      <c r="G1574" s="83">
        <v>15</v>
      </c>
      <c r="H1574" s="83">
        <v>0</v>
      </c>
      <c r="I1574" s="83">
        <v>0</v>
      </c>
      <c r="J1574" s="83">
        <v>4350000</v>
      </c>
      <c r="K1574" s="83">
        <v>0</v>
      </c>
      <c r="L1574" s="83">
        <v>0</v>
      </c>
      <c r="M1574" s="83">
        <f>G1574*290000*0.7</f>
        <v>3045000</v>
      </c>
      <c r="N1574" s="83">
        <f t="shared" si="96"/>
        <v>4350000</v>
      </c>
      <c r="O1574" s="61">
        <v>4350000</v>
      </c>
      <c r="P1574" s="84">
        <f t="shared" si="97"/>
        <v>0</v>
      </c>
      <c r="Q1574" s="84">
        <f t="shared" si="98"/>
        <v>0</v>
      </c>
      <c r="R1574" s="84">
        <f t="shared" si="99"/>
        <v>0</v>
      </c>
      <c r="S1574" s="83"/>
    </row>
    <row r="1575" spans="1:19" ht="12.75" customHeight="1">
      <c r="A1575" s="14">
        <v>1568</v>
      </c>
      <c r="B1575" s="14" t="s">
        <v>8009</v>
      </c>
      <c r="C1575" s="16" t="s">
        <v>422</v>
      </c>
      <c r="D1575" s="16" t="s">
        <v>42</v>
      </c>
      <c r="E1575" s="14" t="s">
        <v>7950</v>
      </c>
      <c r="F1575" s="14" t="s">
        <v>32</v>
      </c>
      <c r="G1575" s="83">
        <v>15</v>
      </c>
      <c r="H1575" s="83">
        <v>0</v>
      </c>
      <c r="I1575" s="83">
        <v>0</v>
      </c>
      <c r="J1575" s="83">
        <v>4350000</v>
      </c>
      <c r="K1575" s="83">
        <v>0</v>
      </c>
      <c r="L1575" s="83">
        <v>0</v>
      </c>
      <c r="M1575" s="83">
        <v>0</v>
      </c>
      <c r="N1575" s="83">
        <f t="shared" si="96"/>
        <v>4350000</v>
      </c>
      <c r="O1575" s="61">
        <v>4350000</v>
      </c>
      <c r="P1575" s="84">
        <f t="shared" si="97"/>
        <v>0</v>
      </c>
      <c r="Q1575" s="84">
        <f t="shared" si="98"/>
        <v>0</v>
      </c>
      <c r="R1575" s="84">
        <f t="shared" si="99"/>
        <v>0</v>
      </c>
      <c r="S1575" s="83"/>
    </row>
    <row r="1576" spans="1:19">
      <c r="A1576" s="14">
        <v>1569</v>
      </c>
      <c r="B1576" s="14" t="s">
        <v>8010</v>
      </c>
      <c r="C1576" s="16" t="s">
        <v>379</v>
      </c>
      <c r="D1576" s="16" t="s">
        <v>67</v>
      </c>
      <c r="E1576" s="14" t="s">
        <v>7950</v>
      </c>
      <c r="F1576" s="14" t="s">
        <v>32</v>
      </c>
      <c r="G1576" s="83">
        <v>15</v>
      </c>
      <c r="H1576" s="83">
        <v>0</v>
      </c>
      <c r="I1576" s="83">
        <v>0</v>
      </c>
      <c r="J1576" s="83">
        <v>4350000</v>
      </c>
      <c r="K1576" s="83">
        <v>0</v>
      </c>
      <c r="L1576" s="83">
        <v>0</v>
      </c>
      <c r="M1576" s="83">
        <v>0</v>
      </c>
      <c r="N1576" s="83">
        <f t="shared" si="96"/>
        <v>4350000</v>
      </c>
      <c r="O1576" s="61">
        <v>0</v>
      </c>
      <c r="P1576" s="84">
        <f t="shared" si="97"/>
        <v>4350000</v>
      </c>
      <c r="Q1576" s="84">
        <f t="shared" si="98"/>
        <v>0</v>
      </c>
      <c r="R1576" s="84">
        <f t="shared" si="99"/>
        <v>4350000</v>
      </c>
      <c r="S1576" s="83"/>
    </row>
    <row r="1577" spans="1:19">
      <c r="A1577" s="14">
        <v>1570</v>
      </c>
      <c r="B1577" s="14" t="s">
        <v>8011</v>
      </c>
      <c r="C1577" s="16" t="s">
        <v>8012</v>
      </c>
      <c r="D1577" s="16" t="s">
        <v>124</v>
      </c>
      <c r="E1577" s="14" t="s">
        <v>7950</v>
      </c>
      <c r="F1577" s="14" t="s">
        <v>32</v>
      </c>
      <c r="G1577" s="83">
        <v>19</v>
      </c>
      <c r="H1577" s="83">
        <v>0</v>
      </c>
      <c r="I1577" s="83">
        <v>0</v>
      </c>
      <c r="J1577" s="83">
        <v>5510000</v>
      </c>
      <c r="K1577" s="83">
        <v>0</v>
      </c>
      <c r="L1577" s="83">
        <v>0</v>
      </c>
      <c r="M1577" s="83">
        <v>0</v>
      </c>
      <c r="N1577" s="83">
        <f t="shared" si="96"/>
        <v>5510000</v>
      </c>
      <c r="O1577" s="61">
        <v>0</v>
      </c>
      <c r="P1577" s="84">
        <f t="shared" si="97"/>
        <v>5510000</v>
      </c>
      <c r="Q1577" s="84">
        <f t="shared" si="98"/>
        <v>0</v>
      </c>
      <c r="R1577" s="84">
        <f t="shared" si="99"/>
        <v>5510000</v>
      </c>
      <c r="S1577" s="83"/>
    </row>
    <row r="1578" spans="1:19" ht="12.75" customHeight="1">
      <c r="A1578" s="14">
        <v>1571</v>
      </c>
      <c r="B1578" s="14" t="s">
        <v>8013</v>
      </c>
      <c r="C1578" s="16" t="s">
        <v>8014</v>
      </c>
      <c r="D1578" s="16" t="s">
        <v>67</v>
      </c>
      <c r="E1578" s="14" t="s">
        <v>7950</v>
      </c>
      <c r="F1578" s="14" t="s">
        <v>32</v>
      </c>
      <c r="G1578" s="83">
        <v>19</v>
      </c>
      <c r="H1578" s="83">
        <v>0</v>
      </c>
      <c r="I1578" s="83">
        <v>0</v>
      </c>
      <c r="J1578" s="83">
        <v>5510000</v>
      </c>
      <c r="K1578" s="83">
        <v>0</v>
      </c>
      <c r="L1578" s="83">
        <v>0</v>
      </c>
      <c r="M1578" s="83">
        <v>0</v>
      </c>
      <c r="N1578" s="83">
        <f t="shared" si="96"/>
        <v>5510000</v>
      </c>
      <c r="O1578" s="61">
        <v>5510000</v>
      </c>
      <c r="P1578" s="84">
        <f t="shared" si="97"/>
        <v>0</v>
      </c>
      <c r="Q1578" s="84">
        <f t="shared" si="98"/>
        <v>0</v>
      </c>
      <c r="R1578" s="84">
        <f t="shared" si="99"/>
        <v>0</v>
      </c>
      <c r="S1578" s="83"/>
    </row>
    <row r="1579" spans="1:19" ht="12.75" customHeight="1">
      <c r="A1579" s="14">
        <v>1572</v>
      </c>
      <c r="B1579" s="14" t="s">
        <v>8015</v>
      </c>
      <c r="C1579" s="16" t="s">
        <v>2158</v>
      </c>
      <c r="D1579" s="16" t="s">
        <v>36</v>
      </c>
      <c r="E1579" s="14" t="s">
        <v>7950</v>
      </c>
      <c r="F1579" s="14" t="s">
        <v>32</v>
      </c>
      <c r="G1579" s="83">
        <v>15</v>
      </c>
      <c r="H1579" s="83">
        <v>0</v>
      </c>
      <c r="I1579" s="83">
        <v>0</v>
      </c>
      <c r="J1579" s="83">
        <v>4350000</v>
      </c>
      <c r="K1579" s="83">
        <v>0</v>
      </c>
      <c r="L1579" s="83">
        <v>0</v>
      </c>
      <c r="M1579" s="83">
        <v>0</v>
      </c>
      <c r="N1579" s="83">
        <f t="shared" si="96"/>
        <v>4350000</v>
      </c>
      <c r="O1579" s="61">
        <v>4350000</v>
      </c>
      <c r="P1579" s="84">
        <f t="shared" si="97"/>
        <v>0</v>
      </c>
      <c r="Q1579" s="84">
        <f t="shared" si="98"/>
        <v>0</v>
      </c>
      <c r="R1579" s="84">
        <f t="shared" si="99"/>
        <v>0</v>
      </c>
      <c r="S1579" s="83"/>
    </row>
    <row r="1580" spans="1:19" ht="12.75" customHeight="1">
      <c r="A1580" s="14">
        <v>1573</v>
      </c>
      <c r="B1580" s="14" t="s">
        <v>8016</v>
      </c>
      <c r="C1580" s="16" t="s">
        <v>927</v>
      </c>
      <c r="D1580" s="16" t="s">
        <v>309</v>
      </c>
      <c r="E1580" s="14" t="s">
        <v>7950</v>
      </c>
      <c r="F1580" s="14" t="s">
        <v>32</v>
      </c>
      <c r="G1580" s="83">
        <v>15</v>
      </c>
      <c r="H1580" s="83">
        <v>0</v>
      </c>
      <c r="I1580" s="83">
        <v>0</v>
      </c>
      <c r="J1580" s="83">
        <v>4350000</v>
      </c>
      <c r="K1580" s="83">
        <v>0</v>
      </c>
      <c r="L1580" s="83">
        <v>0</v>
      </c>
      <c r="M1580" s="83">
        <v>0</v>
      </c>
      <c r="N1580" s="83">
        <f t="shared" si="96"/>
        <v>4350000</v>
      </c>
      <c r="O1580" s="61">
        <v>4350000</v>
      </c>
      <c r="P1580" s="84">
        <f t="shared" si="97"/>
        <v>0</v>
      </c>
      <c r="Q1580" s="84">
        <f t="shared" si="98"/>
        <v>0</v>
      </c>
      <c r="R1580" s="84">
        <f t="shared" si="99"/>
        <v>0</v>
      </c>
      <c r="S1580" s="83"/>
    </row>
    <row r="1581" spans="1:19" ht="12.75" customHeight="1">
      <c r="A1581" s="14">
        <v>1574</v>
      </c>
      <c r="B1581" s="14" t="s">
        <v>8017</v>
      </c>
      <c r="C1581" s="16" t="s">
        <v>534</v>
      </c>
      <c r="D1581" s="16" t="s">
        <v>39</v>
      </c>
      <c r="E1581" s="14" t="s">
        <v>7950</v>
      </c>
      <c r="F1581" s="14" t="s">
        <v>32</v>
      </c>
      <c r="G1581" s="83">
        <v>15</v>
      </c>
      <c r="H1581" s="83">
        <v>0</v>
      </c>
      <c r="I1581" s="83">
        <v>0</v>
      </c>
      <c r="J1581" s="83">
        <v>4350000</v>
      </c>
      <c r="K1581" s="83">
        <v>0</v>
      </c>
      <c r="L1581" s="83">
        <v>0</v>
      </c>
      <c r="M1581" s="83">
        <v>0</v>
      </c>
      <c r="N1581" s="83">
        <f t="shared" si="96"/>
        <v>4350000</v>
      </c>
      <c r="O1581" s="61">
        <v>4350000</v>
      </c>
      <c r="P1581" s="84">
        <f t="shared" si="97"/>
        <v>0</v>
      </c>
      <c r="Q1581" s="84">
        <f t="shared" si="98"/>
        <v>0</v>
      </c>
      <c r="R1581" s="84">
        <f t="shared" si="99"/>
        <v>0</v>
      </c>
      <c r="S1581" s="83"/>
    </row>
    <row r="1582" spans="1:19">
      <c r="A1582" s="14">
        <v>1575</v>
      </c>
      <c r="B1582" s="14" t="s">
        <v>8018</v>
      </c>
      <c r="C1582" s="16" t="s">
        <v>1714</v>
      </c>
      <c r="D1582" s="16" t="s">
        <v>426</v>
      </c>
      <c r="E1582" s="14" t="s">
        <v>7950</v>
      </c>
      <c r="F1582" s="14" t="s">
        <v>32</v>
      </c>
      <c r="G1582" s="83">
        <v>15</v>
      </c>
      <c r="H1582" s="83">
        <v>0</v>
      </c>
      <c r="I1582" s="83">
        <v>0</v>
      </c>
      <c r="J1582" s="83">
        <v>4350000</v>
      </c>
      <c r="K1582" s="83">
        <v>0</v>
      </c>
      <c r="L1582" s="83">
        <v>0</v>
      </c>
      <c r="M1582" s="83">
        <v>0</v>
      </c>
      <c r="N1582" s="83">
        <f t="shared" si="96"/>
        <v>4350000</v>
      </c>
      <c r="O1582" s="61">
        <v>0</v>
      </c>
      <c r="P1582" s="84">
        <f t="shared" si="97"/>
        <v>4350000</v>
      </c>
      <c r="Q1582" s="84">
        <f t="shared" si="98"/>
        <v>0</v>
      </c>
      <c r="R1582" s="84">
        <f t="shared" si="99"/>
        <v>4350000</v>
      </c>
      <c r="S1582" s="83"/>
    </row>
    <row r="1583" spans="1:19">
      <c r="A1583" s="14">
        <v>1576</v>
      </c>
      <c r="B1583" s="14" t="s">
        <v>8019</v>
      </c>
      <c r="C1583" s="16" t="s">
        <v>1320</v>
      </c>
      <c r="D1583" s="16" t="s">
        <v>63</v>
      </c>
      <c r="E1583" s="14" t="s">
        <v>7950</v>
      </c>
      <c r="F1583" s="14" t="s">
        <v>32</v>
      </c>
      <c r="G1583" s="83">
        <v>15</v>
      </c>
      <c r="H1583" s="83">
        <v>0</v>
      </c>
      <c r="I1583" s="83">
        <v>0</v>
      </c>
      <c r="J1583" s="83">
        <v>4350000</v>
      </c>
      <c r="K1583" s="83">
        <v>0</v>
      </c>
      <c r="L1583" s="83">
        <v>0</v>
      </c>
      <c r="M1583" s="83">
        <v>0</v>
      </c>
      <c r="N1583" s="83">
        <f t="shared" si="96"/>
        <v>4350000</v>
      </c>
      <c r="O1583" s="61">
        <v>4300000</v>
      </c>
      <c r="P1583" s="84">
        <f t="shared" si="97"/>
        <v>50000</v>
      </c>
      <c r="Q1583" s="84">
        <f t="shared" si="98"/>
        <v>0</v>
      </c>
      <c r="R1583" s="84">
        <f t="shared" si="99"/>
        <v>50000</v>
      </c>
      <c r="S1583" s="83"/>
    </row>
    <row r="1584" spans="1:19" ht="12.75" customHeight="1">
      <c r="A1584" s="14">
        <v>1577</v>
      </c>
      <c r="B1584" s="14" t="s">
        <v>8020</v>
      </c>
      <c r="C1584" s="16" t="s">
        <v>4614</v>
      </c>
      <c r="D1584" s="16" t="s">
        <v>464</v>
      </c>
      <c r="E1584" s="14" t="s">
        <v>7950</v>
      </c>
      <c r="F1584" s="14" t="s">
        <v>32</v>
      </c>
      <c r="G1584" s="83">
        <v>19</v>
      </c>
      <c r="H1584" s="83">
        <v>0</v>
      </c>
      <c r="I1584" s="83">
        <v>0</v>
      </c>
      <c r="J1584" s="83">
        <v>5510000</v>
      </c>
      <c r="K1584" s="83">
        <v>0</v>
      </c>
      <c r="L1584" s="83">
        <v>0</v>
      </c>
      <c r="M1584" s="83">
        <v>0</v>
      </c>
      <c r="N1584" s="83">
        <f t="shared" si="96"/>
        <v>5510000</v>
      </c>
      <c r="O1584" s="61">
        <v>5510000</v>
      </c>
      <c r="P1584" s="84">
        <f t="shared" si="97"/>
        <v>0</v>
      </c>
      <c r="Q1584" s="84">
        <f t="shared" si="98"/>
        <v>0</v>
      </c>
      <c r="R1584" s="84">
        <f t="shared" si="99"/>
        <v>0</v>
      </c>
      <c r="S1584" s="83"/>
    </row>
    <row r="1585" spans="1:19" ht="12.75" customHeight="1">
      <c r="A1585" s="14">
        <v>1578</v>
      </c>
      <c r="B1585" s="14" t="s">
        <v>8021</v>
      </c>
      <c r="C1585" s="16" t="s">
        <v>3670</v>
      </c>
      <c r="D1585" s="16" t="s">
        <v>203</v>
      </c>
      <c r="E1585" s="14" t="s">
        <v>7950</v>
      </c>
      <c r="F1585" s="14" t="s">
        <v>64</v>
      </c>
      <c r="G1585" s="83">
        <v>15</v>
      </c>
      <c r="H1585" s="83">
        <v>0</v>
      </c>
      <c r="I1585" s="83">
        <v>0</v>
      </c>
      <c r="J1585" s="83">
        <v>4350000</v>
      </c>
      <c r="K1585" s="83">
        <v>0</v>
      </c>
      <c r="L1585" s="83">
        <v>0</v>
      </c>
      <c r="M1585" s="83">
        <f>G1585*290000*0.7</f>
        <v>3045000</v>
      </c>
      <c r="N1585" s="83">
        <f t="shared" si="96"/>
        <v>4350000</v>
      </c>
      <c r="O1585" s="61">
        <v>4350000</v>
      </c>
      <c r="P1585" s="84">
        <f t="shared" si="97"/>
        <v>0</v>
      </c>
      <c r="Q1585" s="84">
        <f t="shared" si="98"/>
        <v>0</v>
      </c>
      <c r="R1585" s="84">
        <f t="shared" si="99"/>
        <v>0</v>
      </c>
      <c r="S1585" s="83"/>
    </row>
    <row r="1586" spans="1:19">
      <c r="A1586" s="14">
        <v>1579</v>
      </c>
      <c r="B1586" s="14" t="s">
        <v>8022</v>
      </c>
      <c r="C1586" s="16" t="s">
        <v>8023</v>
      </c>
      <c r="D1586" s="16" t="s">
        <v>36</v>
      </c>
      <c r="E1586" s="14" t="s">
        <v>7950</v>
      </c>
      <c r="F1586" s="14" t="s">
        <v>32</v>
      </c>
      <c r="G1586" s="83">
        <v>15</v>
      </c>
      <c r="H1586" s="83">
        <v>0</v>
      </c>
      <c r="I1586" s="83">
        <v>0</v>
      </c>
      <c r="J1586" s="83">
        <v>4350000</v>
      </c>
      <c r="K1586" s="83">
        <v>0</v>
      </c>
      <c r="L1586" s="83">
        <v>0</v>
      </c>
      <c r="M1586" s="83">
        <v>0</v>
      </c>
      <c r="N1586" s="83">
        <f t="shared" si="96"/>
        <v>4350000</v>
      </c>
      <c r="O1586" s="61">
        <v>0</v>
      </c>
      <c r="P1586" s="84">
        <f t="shared" si="97"/>
        <v>4350000</v>
      </c>
      <c r="Q1586" s="84">
        <f t="shared" si="98"/>
        <v>0</v>
      </c>
      <c r="R1586" s="84">
        <f t="shared" si="99"/>
        <v>4350000</v>
      </c>
      <c r="S1586" s="83"/>
    </row>
    <row r="1587" spans="1:19" ht="12.75" customHeight="1">
      <c r="A1587" s="14">
        <v>1580</v>
      </c>
      <c r="B1587" s="14" t="s">
        <v>8024</v>
      </c>
      <c r="C1587" s="16" t="s">
        <v>6204</v>
      </c>
      <c r="D1587" s="16" t="s">
        <v>84</v>
      </c>
      <c r="E1587" s="14" t="s">
        <v>7950</v>
      </c>
      <c r="F1587" s="14" t="s">
        <v>32</v>
      </c>
      <c r="G1587" s="83">
        <v>15</v>
      </c>
      <c r="H1587" s="83">
        <v>0</v>
      </c>
      <c r="I1587" s="83">
        <v>0</v>
      </c>
      <c r="J1587" s="83">
        <v>4350000</v>
      </c>
      <c r="K1587" s="83">
        <v>0</v>
      </c>
      <c r="L1587" s="83">
        <v>0</v>
      </c>
      <c r="M1587" s="83">
        <v>0</v>
      </c>
      <c r="N1587" s="83">
        <f t="shared" si="96"/>
        <v>4350000</v>
      </c>
      <c r="O1587" s="61">
        <v>4350000</v>
      </c>
      <c r="P1587" s="84">
        <f t="shared" si="97"/>
        <v>0</v>
      </c>
      <c r="Q1587" s="84">
        <f t="shared" si="98"/>
        <v>0</v>
      </c>
      <c r="R1587" s="84">
        <f t="shared" si="99"/>
        <v>0</v>
      </c>
      <c r="S1587" s="83"/>
    </row>
    <row r="1588" spans="1:19" ht="12.75" customHeight="1">
      <c r="A1588" s="14">
        <v>1581</v>
      </c>
      <c r="B1588" s="14" t="s">
        <v>8025</v>
      </c>
      <c r="C1588" s="16" t="s">
        <v>7632</v>
      </c>
      <c r="D1588" s="16" t="s">
        <v>778</v>
      </c>
      <c r="E1588" s="14" t="s">
        <v>7950</v>
      </c>
      <c r="F1588" s="14" t="s">
        <v>32</v>
      </c>
      <c r="G1588" s="83">
        <v>15</v>
      </c>
      <c r="H1588" s="83">
        <v>0</v>
      </c>
      <c r="I1588" s="83">
        <v>0</v>
      </c>
      <c r="J1588" s="83">
        <v>4350000</v>
      </c>
      <c r="K1588" s="83">
        <v>0</v>
      </c>
      <c r="L1588" s="83">
        <v>0</v>
      </c>
      <c r="M1588" s="83">
        <v>0</v>
      </c>
      <c r="N1588" s="83">
        <f t="shared" si="96"/>
        <v>4350000</v>
      </c>
      <c r="O1588" s="61">
        <v>4350000</v>
      </c>
      <c r="P1588" s="84">
        <f t="shared" si="97"/>
        <v>0</v>
      </c>
      <c r="Q1588" s="84">
        <f t="shared" si="98"/>
        <v>0</v>
      </c>
      <c r="R1588" s="84">
        <f t="shared" si="99"/>
        <v>0</v>
      </c>
      <c r="S1588" s="83"/>
    </row>
    <row r="1589" spans="1:19">
      <c r="A1589" s="14">
        <v>1582</v>
      </c>
      <c r="B1589" s="14" t="s">
        <v>8026</v>
      </c>
      <c r="C1589" s="16" t="s">
        <v>6106</v>
      </c>
      <c r="D1589" s="16" t="s">
        <v>132</v>
      </c>
      <c r="E1589" s="14" t="s">
        <v>7950</v>
      </c>
      <c r="F1589" s="14" t="s">
        <v>204</v>
      </c>
      <c r="G1589" s="83">
        <v>15</v>
      </c>
      <c r="H1589" s="83">
        <v>0</v>
      </c>
      <c r="I1589" s="83">
        <v>0</v>
      </c>
      <c r="J1589" s="83">
        <v>4350000</v>
      </c>
      <c r="K1589" s="83">
        <v>0</v>
      </c>
      <c r="L1589" s="83">
        <v>0</v>
      </c>
      <c r="M1589" s="83">
        <f>G1589*290000</f>
        <v>4350000</v>
      </c>
      <c r="N1589" s="83">
        <f t="shared" si="96"/>
        <v>4350000</v>
      </c>
      <c r="O1589" s="61">
        <v>0</v>
      </c>
      <c r="P1589" s="84">
        <f t="shared" si="97"/>
        <v>4350000</v>
      </c>
      <c r="Q1589" s="84">
        <f t="shared" si="98"/>
        <v>0</v>
      </c>
      <c r="R1589" s="84">
        <f t="shared" si="99"/>
        <v>4350000</v>
      </c>
      <c r="S1589" s="83"/>
    </row>
    <row r="1590" spans="1:19" ht="12.75" customHeight="1">
      <c r="A1590" s="14">
        <v>1583</v>
      </c>
      <c r="B1590" s="14" t="s">
        <v>8027</v>
      </c>
      <c r="C1590" s="16" t="s">
        <v>1249</v>
      </c>
      <c r="D1590" s="16" t="s">
        <v>244</v>
      </c>
      <c r="E1590" s="14" t="s">
        <v>7950</v>
      </c>
      <c r="F1590" s="14" t="s">
        <v>32</v>
      </c>
      <c r="G1590" s="83">
        <v>19</v>
      </c>
      <c r="H1590" s="83">
        <v>0</v>
      </c>
      <c r="I1590" s="83">
        <v>0</v>
      </c>
      <c r="J1590" s="83">
        <v>5510000</v>
      </c>
      <c r="K1590" s="83">
        <v>0</v>
      </c>
      <c r="L1590" s="83">
        <v>0</v>
      </c>
      <c r="M1590" s="83">
        <v>0</v>
      </c>
      <c r="N1590" s="83">
        <f t="shared" si="96"/>
        <v>5510000</v>
      </c>
      <c r="O1590" s="61">
        <v>5510000</v>
      </c>
      <c r="P1590" s="84">
        <f t="shared" si="97"/>
        <v>0</v>
      </c>
      <c r="Q1590" s="84">
        <f t="shared" si="98"/>
        <v>0</v>
      </c>
      <c r="R1590" s="84">
        <f t="shared" si="99"/>
        <v>0</v>
      </c>
      <c r="S1590" s="83"/>
    </row>
    <row r="1591" spans="1:19" ht="12.75" customHeight="1">
      <c r="A1591" s="14">
        <v>1584</v>
      </c>
      <c r="B1591" s="14" t="s">
        <v>8028</v>
      </c>
      <c r="C1591" s="16" t="s">
        <v>8029</v>
      </c>
      <c r="D1591" s="16" t="s">
        <v>30</v>
      </c>
      <c r="E1591" s="14" t="s">
        <v>7950</v>
      </c>
      <c r="F1591" s="14" t="s">
        <v>64</v>
      </c>
      <c r="G1591" s="83">
        <v>15</v>
      </c>
      <c r="H1591" s="83">
        <v>0</v>
      </c>
      <c r="I1591" s="83">
        <v>0</v>
      </c>
      <c r="J1591" s="83">
        <v>4350000</v>
      </c>
      <c r="K1591" s="83">
        <v>0</v>
      </c>
      <c r="L1591" s="83">
        <v>0</v>
      </c>
      <c r="M1591" s="83">
        <f>G1591*290000*0.7</f>
        <v>3045000</v>
      </c>
      <c r="N1591" s="83">
        <f t="shared" si="96"/>
        <v>4350000</v>
      </c>
      <c r="O1591" s="61">
        <v>4350000</v>
      </c>
      <c r="P1591" s="84">
        <f t="shared" si="97"/>
        <v>0</v>
      </c>
      <c r="Q1591" s="84">
        <f t="shared" si="98"/>
        <v>0</v>
      </c>
      <c r="R1591" s="84">
        <f t="shared" si="99"/>
        <v>0</v>
      </c>
      <c r="S1591" s="83"/>
    </row>
    <row r="1592" spans="1:19" ht="12.75" customHeight="1">
      <c r="A1592" s="14">
        <v>1585</v>
      </c>
      <c r="B1592" s="14" t="s">
        <v>8030</v>
      </c>
      <c r="C1592" s="16" t="s">
        <v>8031</v>
      </c>
      <c r="D1592" s="16" t="s">
        <v>2279</v>
      </c>
      <c r="E1592" s="14" t="s">
        <v>8032</v>
      </c>
      <c r="F1592" s="14" t="s">
        <v>32</v>
      </c>
      <c r="G1592" s="83">
        <v>15</v>
      </c>
      <c r="H1592" s="83">
        <v>0</v>
      </c>
      <c r="I1592" s="83">
        <v>0</v>
      </c>
      <c r="J1592" s="83">
        <v>4350000</v>
      </c>
      <c r="K1592" s="83">
        <v>0</v>
      </c>
      <c r="L1592" s="83">
        <v>0</v>
      </c>
      <c r="M1592" s="83">
        <v>0</v>
      </c>
      <c r="N1592" s="83">
        <f t="shared" si="96"/>
        <v>4350000</v>
      </c>
      <c r="O1592" s="61">
        <v>4350000</v>
      </c>
      <c r="P1592" s="84">
        <f t="shared" si="97"/>
        <v>0</v>
      </c>
      <c r="Q1592" s="84">
        <f t="shared" si="98"/>
        <v>0</v>
      </c>
      <c r="R1592" s="84">
        <f t="shared" si="99"/>
        <v>0</v>
      </c>
      <c r="S1592" s="83"/>
    </row>
    <row r="1593" spans="1:19" ht="12.75" customHeight="1">
      <c r="A1593" s="14">
        <v>1586</v>
      </c>
      <c r="B1593" s="14" t="s">
        <v>8033</v>
      </c>
      <c r="C1593" s="16" t="s">
        <v>8034</v>
      </c>
      <c r="D1593" s="16" t="s">
        <v>178</v>
      </c>
      <c r="E1593" s="14" t="s">
        <v>8032</v>
      </c>
      <c r="F1593" s="14" t="s">
        <v>32</v>
      </c>
      <c r="G1593" s="83">
        <v>15</v>
      </c>
      <c r="H1593" s="83">
        <v>0</v>
      </c>
      <c r="I1593" s="83">
        <v>0</v>
      </c>
      <c r="J1593" s="83">
        <v>4350000</v>
      </c>
      <c r="K1593" s="83">
        <v>0</v>
      </c>
      <c r="L1593" s="83">
        <v>0</v>
      </c>
      <c r="M1593" s="83">
        <v>0</v>
      </c>
      <c r="N1593" s="83">
        <f t="shared" si="96"/>
        <v>4350000</v>
      </c>
      <c r="O1593" s="61">
        <v>4350000</v>
      </c>
      <c r="P1593" s="84">
        <f t="shared" si="97"/>
        <v>0</v>
      </c>
      <c r="Q1593" s="84">
        <f t="shared" si="98"/>
        <v>0</v>
      </c>
      <c r="R1593" s="84">
        <f t="shared" si="99"/>
        <v>0</v>
      </c>
      <c r="S1593" s="83"/>
    </row>
    <row r="1594" spans="1:19" ht="12.75" customHeight="1">
      <c r="A1594" s="14">
        <v>1587</v>
      </c>
      <c r="B1594" s="14" t="s">
        <v>8035</v>
      </c>
      <c r="C1594" s="16" t="s">
        <v>4796</v>
      </c>
      <c r="D1594" s="16" t="s">
        <v>835</v>
      </c>
      <c r="E1594" s="14" t="s">
        <v>8032</v>
      </c>
      <c r="F1594" s="14" t="s">
        <v>32</v>
      </c>
      <c r="G1594" s="83">
        <v>18</v>
      </c>
      <c r="H1594" s="83">
        <v>0</v>
      </c>
      <c r="I1594" s="83">
        <v>0</v>
      </c>
      <c r="J1594" s="83">
        <v>5220000</v>
      </c>
      <c r="K1594" s="83">
        <v>0</v>
      </c>
      <c r="L1594" s="83">
        <v>0</v>
      </c>
      <c r="M1594" s="83">
        <v>0</v>
      </c>
      <c r="N1594" s="83">
        <f t="shared" si="96"/>
        <v>5220000</v>
      </c>
      <c r="O1594" s="61">
        <v>5220000</v>
      </c>
      <c r="P1594" s="84">
        <f t="shared" si="97"/>
        <v>0</v>
      </c>
      <c r="Q1594" s="84">
        <f t="shared" si="98"/>
        <v>0</v>
      </c>
      <c r="R1594" s="84">
        <f t="shared" si="99"/>
        <v>0</v>
      </c>
      <c r="S1594" s="83"/>
    </row>
    <row r="1595" spans="1:19" ht="12.75" customHeight="1">
      <c r="A1595" s="14">
        <v>1588</v>
      </c>
      <c r="B1595" s="14" t="s">
        <v>8036</v>
      </c>
      <c r="C1595" s="16" t="s">
        <v>8037</v>
      </c>
      <c r="D1595" s="16" t="s">
        <v>426</v>
      </c>
      <c r="E1595" s="14" t="s">
        <v>8032</v>
      </c>
      <c r="F1595" s="14" t="s">
        <v>32</v>
      </c>
      <c r="G1595" s="83">
        <v>18</v>
      </c>
      <c r="H1595" s="83">
        <v>0</v>
      </c>
      <c r="I1595" s="83">
        <v>0</v>
      </c>
      <c r="J1595" s="83">
        <v>5220000</v>
      </c>
      <c r="K1595" s="83">
        <v>0</v>
      </c>
      <c r="L1595" s="83">
        <v>0</v>
      </c>
      <c r="M1595" s="83">
        <v>0</v>
      </c>
      <c r="N1595" s="83">
        <f t="shared" si="96"/>
        <v>5220000</v>
      </c>
      <c r="O1595" s="61">
        <v>5220000</v>
      </c>
      <c r="P1595" s="84">
        <f t="shared" si="97"/>
        <v>0</v>
      </c>
      <c r="Q1595" s="84">
        <f t="shared" si="98"/>
        <v>0</v>
      </c>
      <c r="R1595" s="84">
        <f t="shared" si="99"/>
        <v>0</v>
      </c>
      <c r="S1595" s="83"/>
    </row>
    <row r="1596" spans="1:19" ht="12.75" customHeight="1">
      <c r="A1596" s="14">
        <v>1589</v>
      </c>
      <c r="B1596" s="14" t="s">
        <v>8038</v>
      </c>
      <c r="C1596" s="16" t="s">
        <v>2473</v>
      </c>
      <c r="D1596" s="16" t="s">
        <v>6913</v>
      </c>
      <c r="E1596" s="14" t="s">
        <v>8032</v>
      </c>
      <c r="F1596" s="14" t="s">
        <v>64</v>
      </c>
      <c r="G1596" s="83">
        <v>15</v>
      </c>
      <c r="H1596" s="83">
        <v>0</v>
      </c>
      <c r="I1596" s="83">
        <v>0</v>
      </c>
      <c r="J1596" s="83">
        <v>4350000</v>
      </c>
      <c r="K1596" s="83">
        <v>0</v>
      </c>
      <c r="L1596" s="83">
        <v>0</v>
      </c>
      <c r="M1596" s="83">
        <f>G1596*290000*0.7</f>
        <v>3045000</v>
      </c>
      <c r="N1596" s="83">
        <f t="shared" si="96"/>
        <v>4350000</v>
      </c>
      <c r="O1596" s="61">
        <v>4350000</v>
      </c>
      <c r="P1596" s="84">
        <f t="shared" si="97"/>
        <v>0</v>
      </c>
      <c r="Q1596" s="84">
        <f t="shared" si="98"/>
        <v>0</v>
      </c>
      <c r="R1596" s="84">
        <f t="shared" si="99"/>
        <v>0</v>
      </c>
      <c r="S1596" s="83"/>
    </row>
    <row r="1597" spans="1:19" ht="12.75" customHeight="1">
      <c r="A1597" s="14">
        <v>1590</v>
      </c>
      <c r="B1597" s="14" t="s">
        <v>8039</v>
      </c>
      <c r="C1597" s="16" t="s">
        <v>796</v>
      </c>
      <c r="D1597" s="16" t="s">
        <v>259</v>
      </c>
      <c r="E1597" s="14" t="s">
        <v>8032</v>
      </c>
      <c r="F1597" s="14" t="s">
        <v>32</v>
      </c>
      <c r="G1597" s="83">
        <v>15</v>
      </c>
      <c r="H1597" s="83">
        <v>0</v>
      </c>
      <c r="I1597" s="83">
        <v>0</v>
      </c>
      <c r="J1597" s="83">
        <v>4350000</v>
      </c>
      <c r="K1597" s="83">
        <v>0</v>
      </c>
      <c r="L1597" s="83">
        <v>0</v>
      </c>
      <c r="M1597" s="83">
        <v>0</v>
      </c>
      <c r="N1597" s="83">
        <f t="shared" si="96"/>
        <v>4350000</v>
      </c>
      <c r="O1597" s="61">
        <v>4350000</v>
      </c>
      <c r="P1597" s="84">
        <f t="shared" si="97"/>
        <v>0</v>
      </c>
      <c r="Q1597" s="84">
        <f t="shared" si="98"/>
        <v>0</v>
      </c>
      <c r="R1597" s="84">
        <f t="shared" si="99"/>
        <v>0</v>
      </c>
      <c r="S1597" s="83"/>
    </row>
    <row r="1598" spans="1:19" ht="12.75" customHeight="1">
      <c r="A1598" s="14">
        <v>1591</v>
      </c>
      <c r="B1598" s="14" t="s">
        <v>8040</v>
      </c>
      <c r="C1598" s="16" t="s">
        <v>86</v>
      </c>
      <c r="D1598" s="16" t="s">
        <v>705</v>
      </c>
      <c r="E1598" s="14" t="s">
        <v>8032</v>
      </c>
      <c r="F1598" s="14" t="s">
        <v>32</v>
      </c>
      <c r="G1598" s="83">
        <v>15</v>
      </c>
      <c r="H1598" s="83">
        <v>0</v>
      </c>
      <c r="I1598" s="83">
        <v>0</v>
      </c>
      <c r="J1598" s="83">
        <v>4350000</v>
      </c>
      <c r="K1598" s="83">
        <v>0</v>
      </c>
      <c r="L1598" s="83">
        <v>0</v>
      </c>
      <c r="M1598" s="83">
        <v>0</v>
      </c>
      <c r="N1598" s="83">
        <f t="shared" si="96"/>
        <v>4350000</v>
      </c>
      <c r="O1598" s="61">
        <v>4350000</v>
      </c>
      <c r="P1598" s="84">
        <f t="shared" si="97"/>
        <v>0</v>
      </c>
      <c r="Q1598" s="84">
        <f t="shared" si="98"/>
        <v>0</v>
      </c>
      <c r="R1598" s="84">
        <f t="shared" si="99"/>
        <v>0</v>
      </c>
      <c r="S1598" s="83"/>
    </row>
    <row r="1599" spans="1:19">
      <c r="A1599" s="14">
        <v>1592</v>
      </c>
      <c r="B1599" s="14" t="s">
        <v>8041</v>
      </c>
      <c r="C1599" s="16" t="s">
        <v>2992</v>
      </c>
      <c r="D1599" s="16" t="s">
        <v>1281</v>
      </c>
      <c r="E1599" s="14" t="s">
        <v>8032</v>
      </c>
      <c r="F1599" s="14" t="s">
        <v>32</v>
      </c>
      <c r="G1599" s="83">
        <v>15</v>
      </c>
      <c r="H1599" s="83">
        <v>0</v>
      </c>
      <c r="I1599" s="83">
        <v>0</v>
      </c>
      <c r="J1599" s="83">
        <v>4350000</v>
      </c>
      <c r="K1599" s="83">
        <v>0</v>
      </c>
      <c r="L1599" s="83">
        <v>0</v>
      </c>
      <c r="M1599" s="83">
        <v>0</v>
      </c>
      <c r="N1599" s="83">
        <f t="shared" si="96"/>
        <v>4350000</v>
      </c>
      <c r="O1599" s="61">
        <v>0</v>
      </c>
      <c r="P1599" s="84">
        <f t="shared" si="97"/>
        <v>4350000</v>
      </c>
      <c r="Q1599" s="84">
        <f t="shared" si="98"/>
        <v>0</v>
      </c>
      <c r="R1599" s="84">
        <f t="shared" si="99"/>
        <v>4350000</v>
      </c>
      <c r="S1599" s="83"/>
    </row>
    <row r="1600" spans="1:19" ht="12.75" customHeight="1">
      <c r="A1600" s="14">
        <v>1593</v>
      </c>
      <c r="B1600" s="14" t="s">
        <v>8042</v>
      </c>
      <c r="C1600" s="16" t="s">
        <v>5524</v>
      </c>
      <c r="D1600" s="16" t="s">
        <v>477</v>
      </c>
      <c r="E1600" s="14" t="s">
        <v>8032</v>
      </c>
      <c r="F1600" s="14" t="s">
        <v>32</v>
      </c>
      <c r="G1600" s="83">
        <v>15</v>
      </c>
      <c r="H1600" s="83">
        <v>0</v>
      </c>
      <c r="I1600" s="83">
        <v>0</v>
      </c>
      <c r="J1600" s="83">
        <v>4350000</v>
      </c>
      <c r="K1600" s="83">
        <v>0</v>
      </c>
      <c r="L1600" s="83">
        <v>0</v>
      </c>
      <c r="M1600" s="83">
        <v>0</v>
      </c>
      <c r="N1600" s="83">
        <f t="shared" si="96"/>
        <v>4350000</v>
      </c>
      <c r="O1600" s="61">
        <v>4350000</v>
      </c>
      <c r="P1600" s="84">
        <f t="shared" si="97"/>
        <v>0</v>
      </c>
      <c r="Q1600" s="84">
        <f t="shared" si="98"/>
        <v>0</v>
      </c>
      <c r="R1600" s="84">
        <f t="shared" si="99"/>
        <v>0</v>
      </c>
      <c r="S1600" s="83"/>
    </row>
    <row r="1601" spans="1:19" ht="12.75" customHeight="1">
      <c r="A1601" s="14">
        <v>1594</v>
      </c>
      <c r="B1601" s="14" t="s">
        <v>8043</v>
      </c>
      <c r="C1601" s="16" t="s">
        <v>279</v>
      </c>
      <c r="D1601" s="16" t="s">
        <v>1407</v>
      </c>
      <c r="E1601" s="14" t="s">
        <v>8032</v>
      </c>
      <c r="F1601" s="14" t="s">
        <v>64</v>
      </c>
      <c r="G1601" s="83">
        <v>15</v>
      </c>
      <c r="H1601" s="83">
        <v>0</v>
      </c>
      <c r="I1601" s="83">
        <v>0</v>
      </c>
      <c r="J1601" s="83">
        <v>4350000</v>
      </c>
      <c r="K1601" s="83">
        <v>0</v>
      </c>
      <c r="L1601" s="83">
        <v>0</v>
      </c>
      <c r="M1601" s="83">
        <f>G1601*290000*0.7</f>
        <v>3045000</v>
      </c>
      <c r="N1601" s="83">
        <f t="shared" si="96"/>
        <v>4350000</v>
      </c>
      <c r="O1601" s="61">
        <v>4350000</v>
      </c>
      <c r="P1601" s="84">
        <f t="shared" si="97"/>
        <v>0</v>
      </c>
      <c r="Q1601" s="84">
        <f t="shared" si="98"/>
        <v>0</v>
      </c>
      <c r="R1601" s="84">
        <f t="shared" si="99"/>
        <v>0</v>
      </c>
      <c r="S1601" s="83"/>
    </row>
    <row r="1602" spans="1:19" ht="12.75" customHeight="1">
      <c r="A1602" s="14">
        <v>1595</v>
      </c>
      <c r="B1602" s="14" t="s">
        <v>8044</v>
      </c>
      <c r="C1602" s="16" t="s">
        <v>332</v>
      </c>
      <c r="D1602" s="16" t="s">
        <v>328</v>
      </c>
      <c r="E1602" s="14" t="s">
        <v>8032</v>
      </c>
      <c r="F1602" s="14" t="s">
        <v>32</v>
      </c>
      <c r="G1602" s="83">
        <v>15</v>
      </c>
      <c r="H1602" s="83">
        <v>0</v>
      </c>
      <c r="I1602" s="83">
        <v>0</v>
      </c>
      <c r="J1602" s="83">
        <v>4350000</v>
      </c>
      <c r="K1602" s="83">
        <v>0</v>
      </c>
      <c r="L1602" s="83">
        <v>0</v>
      </c>
      <c r="M1602" s="83">
        <v>0</v>
      </c>
      <c r="N1602" s="83">
        <f t="shared" si="96"/>
        <v>4350000</v>
      </c>
      <c r="O1602" s="61">
        <v>8990000</v>
      </c>
      <c r="P1602" s="84">
        <f t="shared" si="97"/>
        <v>-4640000</v>
      </c>
      <c r="Q1602" s="84">
        <f t="shared" si="98"/>
        <v>4640000</v>
      </c>
      <c r="R1602" s="84">
        <f t="shared" si="99"/>
        <v>0</v>
      </c>
      <c r="S1602" s="83"/>
    </row>
    <row r="1603" spans="1:19" ht="12.75" customHeight="1">
      <c r="A1603" s="14">
        <v>1596</v>
      </c>
      <c r="B1603" s="14" t="s">
        <v>8045</v>
      </c>
      <c r="C1603" s="16" t="s">
        <v>1931</v>
      </c>
      <c r="D1603" s="16" t="s">
        <v>170</v>
      </c>
      <c r="E1603" s="14" t="s">
        <v>8032</v>
      </c>
      <c r="F1603" s="14" t="s">
        <v>32</v>
      </c>
      <c r="G1603" s="83">
        <v>15</v>
      </c>
      <c r="H1603" s="83">
        <v>0</v>
      </c>
      <c r="I1603" s="83">
        <v>0</v>
      </c>
      <c r="J1603" s="83">
        <v>4350000</v>
      </c>
      <c r="K1603" s="83">
        <v>0</v>
      </c>
      <c r="L1603" s="83">
        <v>0</v>
      </c>
      <c r="M1603" s="83">
        <v>0</v>
      </c>
      <c r="N1603" s="83">
        <f t="shared" si="96"/>
        <v>4350000</v>
      </c>
      <c r="O1603" s="61">
        <v>4350000</v>
      </c>
      <c r="P1603" s="84">
        <f t="shared" si="97"/>
        <v>0</v>
      </c>
      <c r="Q1603" s="84">
        <f t="shared" si="98"/>
        <v>0</v>
      </c>
      <c r="R1603" s="84">
        <f t="shared" si="99"/>
        <v>0</v>
      </c>
      <c r="S1603" s="83"/>
    </row>
    <row r="1604" spans="1:19" ht="12.75" customHeight="1">
      <c r="A1604" s="14">
        <v>1597</v>
      </c>
      <c r="B1604" s="14" t="s">
        <v>8046</v>
      </c>
      <c r="C1604" s="16" t="s">
        <v>8047</v>
      </c>
      <c r="D1604" s="16" t="s">
        <v>1281</v>
      </c>
      <c r="E1604" s="14" t="s">
        <v>8032</v>
      </c>
      <c r="F1604" s="14" t="s">
        <v>32</v>
      </c>
      <c r="G1604" s="83">
        <v>15</v>
      </c>
      <c r="H1604" s="83">
        <v>0</v>
      </c>
      <c r="I1604" s="83">
        <v>0</v>
      </c>
      <c r="J1604" s="83">
        <v>4350000</v>
      </c>
      <c r="K1604" s="83">
        <v>0</v>
      </c>
      <c r="L1604" s="83">
        <v>0</v>
      </c>
      <c r="M1604" s="83">
        <v>0</v>
      </c>
      <c r="N1604" s="83">
        <f t="shared" si="96"/>
        <v>4350000</v>
      </c>
      <c r="O1604" s="61">
        <v>8990000</v>
      </c>
      <c r="P1604" s="84">
        <f t="shared" si="97"/>
        <v>-4640000</v>
      </c>
      <c r="Q1604" s="84">
        <f t="shared" si="98"/>
        <v>4640000</v>
      </c>
      <c r="R1604" s="84">
        <f t="shared" si="99"/>
        <v>0</v>
      </c>
      <c r="S1604" s="83"/>
    </row>
    <row r="1605" spans="1:19" ht="12.75" customHeight="1">
      <c r="A1605" s="14">
        <v>1598</v>
      </c>
      <c r="B1605" s="14" t="s">
        <v>8048</v>
      </c>
      <c r="C1605" s="16" t="s">
        <v>8049</v>
      </c>
      <c r="D1605" s="16" t="s">
        <v>487</v>
      </c>
      <c r="E1605" s="14" t="s">
        <v>8032</v>
      </c>
      <c r="F1605" s="14" t="s">
        <v>64</v>
      </c>
      <c r="G1605" s="83">
        <v>21</v>
      </c>
      <c r="H1605" s="83">
        <v>0</v>
      </c>
      <c r="I1605" s="83">
        <v>0</v>
      </c>
      <c r="J1605" s="83">
        <v>6090000</v>
      </c>
      <c r="K1605" s="83">
        <v>0</v>
      </c>
      <c r="L1605" s="83">
        <v>0</v>
      </c>
      <c r="M1605" s="83">
        <f>G1605*290000*0.7</f>
        <v>4263000</v>
      </c>
      <c r="N1605" s="83">
        <f t="shared" si="96"/>
        <v>6090000</v>
      </c>
      <c r="O1605" s="61">
        <v>6090000</v>
      </c>
      <c r="P1605" s="84">
        <f t="shared" si="97"/>
        <v>0</v>
      </c>
      <c r="Q1605" s="84">
        <f t="shared" si="98"/>
        <v>0</v>
      </c>
      <c r="R1605" s="84">
        <f t="shared" si="99"/>
        <v>0</v>
      </c>
      <c r="S1605" s="83"/>
    </row>
    <row r="1606" spans="1:19" ht="12.75" customHeight="1">
      <c r="A1606" s="14">
        <v>1599</v>
      </c>
      <c r="B1606" s="14" t="s">
        <v>8050</v>
      </c>
      <c r="C1606" s="16" t="s">
        <v>1220</v>
      </c>
      <c r="D1606" s="16" t="s">
        <v>244</v>
      </c>
      <c r="E1606" s="14" t="s">
        <v>8032</v>
      </c>
      <c r="F1606" s="14" t="s">
        <v>64</v>
      </c>
      <c r="G1606" s="83">
        <v>15</v>
      </c>
      <c r="H1606" s="83">
        <v>4</v>
      </c>
      <c r="I1606" s="83">
        <v>0</v>
      </c>
      <c r="J1606" s="83">
        <v>4350000</v>
      </c>
      <c r="K1606" s="83">
        <v>1160000</v>
      </c>
      <c r="L1606" s="83">
        <v>0</v>
      </c>
      <c r="M1606" s="83">
        <f>G1606*290000*0.7</f>
        <v>3045000</v>
      </c>
      <c r="N1606" s="83">
        <f t="shared" si="96"/>
        <v>5510000</v>
      </c>
      <c r="O1606" s="61">
        <v>5510000</v>
      </c>
      <c r="P1606" s="84">
        <f t="shared" si="97"/>
        <v>0</v>
      </c>
      <c r="Q1606" s="84">
        <f t="shared" si="98"/>
        <v>0</v>
      </c>
      <c r="R1606" s="84">
        <f t="shared" si="99"/>
        <v>0</v>
      </c>
      <c r="S1606" s="83"/>
    </row>
    <row r="1607" spans="1:19" ht="12.75" customHeight="1">
      <c r="A1607" s="14">
        <v>1600</v>
      </c>
      <c r="B1607" s="14" t="s">
        <v>8051</v>
      </c>
      <c r="C1607" s="16" t="s">
        <v>3796</v>
      </c>
      <c r="D1607" s="16" t="s">
        <v>124</v>
      </c>
      <c r="E1607" s="14" t="s">
        <v>8032</v>
      </c>
      <c r="F1607" s="14" t="s">
        <v>32</v>
      </c>
      <c r="G1607" s="83">
        <v>15</v>
      </c>
      <c r="H1607" s="83">
        <v>0</v>
      </c>
      <c r="I1607" s="83">
        <v>0</v>
      </c>
      <c r="J1607" s="83">
        <v>4350000</v>
      </c>
      <c r="K1607" s="83">
        <v>0</v>
      </c>
      <c r="L1607" s="83">
        <v>0</v>
      </c>
      <c r="M1607" s="83">
        <v>0</v>
      </c>
      <c r="N1607" s="83">
        <f t="shared" si="96"/>
        <v>4350000</v>
      </c>
      <c r="O1607" s="61">
        <v>4350000</v>
      </c>
      <c r="P1607" s="84">
        <f t="shared" si="97"/>
        <v>0</v>
      </c>
      <c r="Q1607" s="84">
        <f t="shared" si="98"/>
        <v>0</v>
      </c>
      <c r="R1607" s="84">
        <f t="shared" si="99"/>
        <v>0</v>
      </c>
      <c r="S1607" s="83"/>
    </row>
    <row r="1608" spans="1:19" ht="12.75" customHeight="1">
      <c r="A1608" s="14">
        <v>1601</v>
      </c>
      <c r="B1608" s="14" t="s">
        <v>8052</v>
      </c>
      <c r="C1608" s="16" t="s">
        <v>938</v>
      </c>
      <c r="D1608" s="16" t="s">
        <v>67</v>
      </c>
      <c r="E1608" s="14" t="s">
        <v>8032</v>
      </c>
      <c r="F1608" s="14" t="s">
        <v>32</v>
      </c>
      <c r="G1608" s="83">
        <v>15</v>
      </c>
      <c r="H1608" s="83">
        <v>0</v>
      </c>
      <c r="I1608" s="83">
        <v>0</v>
      </c>
      <c r="J1608" s="83">
        <v>4350000</v>
      </c>
      <c r="K1608" s="83">
        <v>0</v>
      </c>
      <c r="L1608" s="83">
        <v>0</v>
      </c>
      <c r="M1608" s="83">
        <v>0</v>
      </c>
      <c r="N1608" s="83">
        <f t="shared" si="96"/>
        <v>4350000</v>
      </c>
      <c r="O1608" s="61">
        <v>4350000</v>
      </c>
      <c r="P1608" s="84">
        <f t="shared" si="97"/>
        <v>0</v>
      </c>
      <c r="Q1608" s="84">
        <f t="shared" si="98"/>
        <v>0</v>
      </c>
      <c r="R1608" s="84">
        <f t="shared" si="99"/>
        <v>0</v>
      </c>
      <c r="S1608" s="83"/>
    </row>
    <row r="1609" spans="1:19" ht="12.75" customHeight="1">
      <c r="A1609" s="14">
        <v>1602</v>
      </c>
      <c r="B1609" s="14" t="s">
        <v>8053</v>
      </c>
      <c r="C1609" s="16" t="s">
        <v>5256</v>
      </c>
      <c r="D1609" s="16" t="s">
        <v>84</v>
      </c>
      <c r="E1609" s="14" t="s">
        <v>8032</v>
      </c>
      <c r="F1609" s="14" t="s">
        <v>32</v>
      </c>
      <c r="G1609" s="83">
        <v>19</v>
      </c>
      <c r="H1609" s="83">
        <v>0</v>
      </c>
      <c r="I1609" s="83">
        <v>0</v>
      </c>
      <c r="J1609" s="83">
        <v>5510000</v>
      </c>
      <c r="K1609" s="83">
        <v>0</v>
      </c>
      <c r="L1609" s="83">
        <v>0</v>
      </c>
      <c r="M1609" s="83">
        <v>0</v>
      </c>
      <c r="N1609" s="83">
        <f t="shared" ref="N1609:N1672" si="100">J1609+K1609+L1609</f>
        <v>5510000</v>
      </c>
      <c r="O1609" s="61">
        <v>5510000</v>
      </c>
      <c r="P1609" s="84">
        <f t="shared" ref="P1609:P1672" si="101">N1609-O1609</f>
        <v>0</v>
      </c>
      <c r="Q1609" s="84">
        <f t="shared" ref="Q1609:Q1672" si="102">IF(N1609-O1609&lt;0,O1609-N1609,0)</f>
        <v>0</v>
      </c>
      <c r="R1609" s="84">
        <f t="shared" ref="R1609:R1672" si="103">IF(N1609-O1609&gt;0,N1609-O1609,0)</f>
        <v>0</v>
      </c>
      <c r="S1609" s="83"/>
    </row>
    <row r="1610" spans="1:19" ht="12.75" customHeight="1">
      <c r="A1610" s="14">
        <v>1603</v>
      </c>
      <c r="B1610" s="14" t="s">
        <v>8054</v>
      </c>
      <c r="C1610" s="16" t="s">
        <v>619</v>
      </c>
      <c r="D1610" s="16" t="s">
        <v>36</v>
      </c>
      <c r="E1610" s="14" t="s">
        <v>8032</v>
      </c>
      <c r="F1610" s="14" t="s">
        <v>32</v>
      </c>
      <c r="G1610" s="83">
        <v>19</v>
      </c>
      <c r="H1610" s="83">
        <v>0</v>
      </c>
      <c r="I1610" s="83">
        <v>0</v>
      </c>
      <c r="J1610" s="83">
        <v>5510000</v>
      </c>
      <c r="K1610" s="83">
        <v>0</v>
      </c>
      <c r="L1610" s="83">
        <v>0</v>
      </c>
      <c r="M1610" s="83">
        <v>0</v>
      </c>
      <c r="N1610" s="83">
        <f t="shared" si="100"/>
        <v>5510000</v>
      </c>
      <c r="O1610" s="61">
        <v>5510000</v>
      </c>
      <c r="P1610" s="84">
        <f t="shared" si="101"/>
        <v>0</v>
      </c>
      <c r="Q1610" s="84">
        <f t="shared" si="102"/>
        <v>0</v>
      </c>
      <c r="R1610" s="84">
        <f t="shared" si="103"/>
        <v>0</v>
      </c>
      <c r="S1610" s="83"/>
    </row>
    <row r="1611" spans="1:19" ht="12.75" customHeight="1">
      <c r="A1611" s="14">
        <v>1604</v>
      </c>
      <c r="B1611" s="14" t="s">
        <v>8055</v>
      </c>
      <c r="C1611" s="16" t="s">
        <v>8056</v>
      </c>
      <c r="D1611" s="16" t="s">
        <v>84</v>
      </c>
      <c r="E1611" s="14" t="s">
        <v>8032</v>
      </c>
      <c r="F1611" s="14" t="s">
        <v>32</v>
      </c>
      <c r="G1611" s="83">
        <v>15</v>
      </c>
      <c r="H1611" s="83">
        <v>0</v>
      </c>
      <c r="I1611" s="83">
        <v>0</v>
      </c>
      <c r="J1611" s="83">
        <v>4350000</v>
      </c>
      <c r="K1611" s="83">
        <v>0</v>
      </c>
      <c r="L1611" s="83">
        <v>0</v>
      </c>
      <c r="M1611" s="83">
        <v>0</v>
      </c>
      <c r="N1611" s="83">
        <f t="shared" si="100"/>
        <v>4350000</v>
      </c>
      <c r="O1611" s="61">
        <v>4350000</v>
      </c>
      <c r="P1611" s="84">
        <f t="shared" si="101"/>
        <v>0</v>
      </c>
      <c r="Q1611" s="84">
        <f t="shared" si="102"/>
        <v>0</v>
      </c>
      <c r="R1611" s="84">
        <f t="shared" si="103"/>
        <v>0</v>
      </c>
      <c r="S1611" s="83"/>
    </row>
    <row r="1612" spans="1:19" ht="12.75" customHeight="1">
      <c r="A1612" s="14">
        <v>1605</v>
      </c>
      <c r="B1612" s="14" t="s">
        <v>8057</v>
      </c>
      <c r="C1612" s="16" t="s">
        <v>3218</v>
      </c>
      <c r="D1612" s="16" t="s">
        <v>512</v>
      </c>
      <c r="E1612" s="14" t="s">
        <v>8032</v>
      </c>
      <c r="F1612" s="14" t="s">
        <v>32</v>
      </c>
      <c r="G1612" s="83">
        <v>15</v>
      </c>
      <c r="H1612" s="83">
        <v>0</v>
      </c>
      <c r="I1612" s="83">
        <v>0</v>
      </c>
      <c r="J1612" s="83">
        <v>4350000</v>
      </c>
      <c r="K1612" s="83">
        <v>0</v>
      </c>
      <c r="L1612" s="83">
        <v>0</v>
      </c>
      <c r="M1612" s="83">
        <v>0</v>
      </c>
      <c r="N1612" s="83">
        <f t="shared" si="100"/>
        <v>4350000</v>
      </c>
      <c r="O1612" s="61">
        <v>4350000</v>
      </c>
      <c r="P1612" s="84">
        <f t="shared" si="101"/>
        <v>0</v>
      </c>
      <c r="Q1612" s="84">
        <f t="shared" si="102"/>
        <v>0</v>
      </c>
      <c r="R1612" s="84">
        <f t="shared" si="103"/>
        <v>0</v>
      </c>
      <c r="S1612" s="83"/>
    </row>
    <row r="1613" spans="1:19" ht="12.75" customHeight="1">
      <c r="A1613" s="14">
        <v>1606</v>
      </c>
      <c r="B1613" s="14" t="s">
        <v>8058</v>
      </c>
      <c r="C1613" s="16" t="s">
        <v>86</v>
      </c>
      <c r="D1613" s="16" t="s">
        <v>192</v>
      </c>
      <c r="E1613" s="14" t="s">
        <v>8032</v>
      </c>
      <c r="F1613" s="14" t="s">
        <v>32</v>
      </c>
      <c r="G1613" s="83">
        <v>15</v>
      </c>
      <c r="H1613" s="83">
        <v>0</v>
      </c>
      <c r="I1613" s="83">
        <v>0</v>
      </c>
      <c r="J1613" s="83">
        <v>4350000</v>
      </c>
      <c r="K1613" s="83">
        <v>0</v>
      </c>
      <c r="L1613" s="83">
        <v>0</v>
      </c>
      <c r="M1613" s="83">
        <v>0</v>
      </c>
      <c r="N1613" s="83">
        <f t="shared" si="100"/>
        <v>4350000</v>
      </c>
      <c r="O1613" s="61">
        <v>4350000</v>
      </c>
      <c r="P1613" s="84">
        <f t="shared" si="101"/>
        <v>0</v>
      </c>
      <c r="Q1613" s="84">
        <f t="shared" si="102"/>
        <v>0</v>
      </c>
      <c r="R1613" s="84">
        <f t="shared" si="103"/>
        <v>0</v>
      </c>
      <c r="S1613" s="83"/>
    </row>
    <row r="1614" spans="1:19" ht="12.75" customHeight="1">
      <c r="A1614" s="14">
        <v>1607</v>
      </c>
      <c r="B1614" s="14" t="s">
        <v>8059</v>
      </c>
      <c r="C1614" s="16" t="s">
        <v>8060</v>
      </c>
      <c r="D1614" s="16" t="s">
        <v>335</v>
      </c>
      <c r="E1614" s="14" t="s">
        <v>8032</v>
      </c>
      <c r="F1614" s="14" t="s">
        <v>32</v>
      </c>
      <c r="G1614" s="83">
        <v>19</v>
      </c>
      <c r="H1614" s="83">
        <v>3</v>
      </c>
      <c r="I1614" s="83">
        <v>0</v>
      </c>
      <c r="J1614" s="83">
        <v>5510000</v>
      </c>
      <c r="K1614" s="83">
        <v>870000</v>
      </c>
      <c r="L1614" s="83">
        <v>0</v>
      </c>
      <c r="M1614" s="83">
        <v>0</v>
      </c>
      <c r="N1614" s="83">
        <f t="shared" si="100"/>
        <v>6380000</v>
      </c>
      <c r="O1614" s="61">
        <v>6380000</v>
      </c>
      <c r="P1614" s="84">
        <f t="shared" si="101"/>
        <v>0</v>
      </c>
      <c r="Q1614" s="84">
        <f t="shared" si="102"/>
        <v>0</v>
      </c>
      <c r="R1614" s="84">
        <f t="shared" si="103"/>
        <v>0</v>
      </c>
      <c r="S1614" s="83"/>
    </row>
    <row r="1615" spans="1:19" ht="12.75" customHeight="1">
      <c r="A1615" s="14">
        <v>1608</v>
      </c>
      <c r="B1615" s="14" t="s">
        <v>8061</v>
      </c>
      <c r="C1615" s="16" t="s">
        <v>3823</v>
      </c>
      <c r="D1615" s="16" t="s">
        <v>259</v>
      </c>
      <c r="E1615" s="14" t="s">
        <v>8032</v>
      </c>
      <c r="F1615" s="14" t="s">
        <v>32</v>
      </c>
      <c r="G1615" s="83">
        <v>15</v>
      </c>
      <c r="H1615" s="83">
        <v>0</v>
      </c>
      <c r="I1615" s="83">
        <v>0</v>
      </c>
      <c r="J1615" s="83">
        <v>4350000</v>
      </c>
      <c r="K1615" s="83">
        <v>0</v>
      </c>
      <c r="L1615" s="83">
        <v>0</v>
      </c>
      <c r="M1615" s="83">
        <v>0</v>
      </c>
      <c r="N1615" s="83">
        <f t="shared" si="100"/>
        <v>4350000</v>
      </c>
      <c r="O1615" s="61">
        <v>4350000</v>
      </c>
      <c r="P1615" s="84">
        <f t="shared" si="101"/>
        <v>0</v>
      </c>
      <c r="Q1615" s="84">
        <f t="shared" si="102"/>
        <v>0</v>
      </c>
      <c r="R1615" s="84">
        <f t="shared" si="103"/>
        <v>0</v>
      </c>
      <c r="S1615" s="83"/>
    </row>
    <row r="1616" spans="1:19" ht="12.75" customHeight="1">
      <c r="A1616" s="14">
        <v>1609</v>
      </c>
      <c r="B1616" s="14" t="s">
        <v>8062</v>
      </c>
      <c r="C1616" s="16" t="s">
        <v>2102</v>
      </c>
      <c r="D1616" s="16" t="s">
        <v>36</v>
      </c>
      <c r="E1616" s="14" t="s">
        <v>8032</v>
      </c>
      <c r="F1616" s="14" t="s">
        <v>32</v>
      </c>
      <c r="G1616" s="83">
        <v>19</v>
      </c>
      <c r="H1616" s="83">
        <v>3</v>
      </c>
      <c r="I1616" s="83">
        <v>0</v>
      </c>
      <c r="J1616" s="83">
        <v>5510000</v>
      </c>
      <c r="K1616" s="83">
        <v>870000</v>
      </c>
      <c r="L1616" s="83">
        <v>0</v>
      </c>
      <c r="M1616" s="83">
        <v>0</v>
      </c>
      <c r="N1616" s="83">
        <f t="shared" si="100"/>
        <v>6380000</v>
      </c>
      <c r="O1616" s="61">
        <v>6380000</v>
      </c>
      <c r="P1616" s="84">
        <f t="shared" si="101"/>
        <v>0</v>
      </c>
      <c r="Q1616" s="84">
        <f t="shared" si="102"/>
        <v>0</v>
      </c>
      <c r="R1616" s="84">
        <f t="shared" si="103"/>
        <v>0</v>
      </c>
      <c r="S1616" s="83"/>
    </row>
    <row r="1617" spans="1:19" ht="12.75" customHeight="1">
      <c r="A1617" s="14">
        <v>1610</v>
      </c>
      <c r="B1617" s="14" t="s">
        <v>8063</v>
      </c>
      <c r="C1617" s="16" t="s">
        <v>152</v>
      </c>
      <c r="D1617" s="16" t="s">
        <v>1783</v>
      </c>
      <c r="E1617" s="14" t="s">
        <v>8032</v>
      </c>
      <c r="F1617" s="14" t="s">
        <v>32</v>
      </c>
      <c r="G1617" s="83">
        <v>15</v>
      </c>
      <c r="H1617" s="83">
        <v>0</v>
      </c>
      <c r="I1617" s="83">
        <v>0</v>
      </c>
      <c r="J1617" s="83">
        <v>4350000</v>
      </c>
      <c r="K1617" s="83">
        <v>0</v>
      </c>
      <c r="L1617" s="83">
        <v>0</v>
      </c>
      <c r="M1617" s="83">
        <v>0</v>
      </c>
      <c r="N1617" s="83">
        <f t="shared" si="100"/>
        <v>4350000</v>
      </c>
      <c r="O1617" s="61">
        <v>4350000</v>
      </c>
      <c r="P1617" s="84">
        <f t="shared" si="101"/>
        <v>0</v>
      </c>
      <c r="Q1617" s="84">
        <f t="shared" si="102"/>
        <v>0</v>
      </c>
      <c r="R1617" s="84">
        <f t="shared" si="103"/>
        <v>0</v>
      </c>
      <c r="S1617" s="83"/>
    </row>
    <row r="1618" spans="1:19" ht="12.75" customHeight="1">
      <c r="A1618" s="14">
        <v>1611</v>
      </c>
      <c r="B1618" s="14" t="s">
        <v>8064</v>
      </c>
      <c r="C1618" s="16" t="s">
        <v>1277</v>
      </c>
      <c r="D1618" s="16" t="s">
        <v>1278</v>
      </c>
      <c r="E1618" s="14" t="s">
        <v>8032</v>
      </c>
      <c r="F1618" s="14" t="s">
        <v>32</v>
      </c>
      <c r="G1618" s="83">
        <v>15</v>
      </c>
      <c r="H1618" s="83">
        <v>3</v>
      </c>
      <c r="I1618" s="83">
        <v>0</v>
      </c>
      <c r="J1618" s="83">
        <v>4350000</v>
      </c>
      <c r="K1618" s="83">
        <v>870000</v>
      </c>
      <c r="L1618" s="83">
        <v>0</v>
      </c>
      <c r="M1618" s="83">
        <v>0</v>
      </c>
      <c r="N1618" s="83">
        <f t="shared" si="100"/>
        <v>5220000</v>
      </c>
      <c r="O1618" s="61">
        <v>5220000</v>
      </c>
      <c r="P1618" s="84">
        <f t="shared" si="101"/>
        <v>0</v>
      </c>
      <c r="Q1618" s="84">
        <f t="shared" si="102"/>
        <v>0</v>
      </c>
      <c r="R1618" s="84">
        <f t="shared" si="103"/>
        <v>0</v>
      </c>
      <c r="S1618" s="83"/>
    </row>
    <row r="1619" spans="1:19" ht="12.75" customHeight="1">
      <c r="A1619" s="14">
        <v>1612</v>
      </c>
      <c r="B1619" s="14" t="s">
        <v>8065</v>
      </c>
      <c r="C1619" s="16" t="s">
        <v>593</v>
      </c>
      <c r="D1619" s="16" t="s">
        <v>101</v>
      </c>
      <c r="E1619" s="14" t="s">
        <v>8032</v>
      </c>
      <c r="F1619" s="14" t="s">
        <v>32</v>
      </c>
      <c r="G1619" s="83">
        <v>19</v>
      </c>
      <c r="H1619" s="83">
        <v>0</v>
      </c>
      <c r="I1619" s="83">
        <v>0</v>
      </c>
      <c r="J1619" s="83">
        <v>5510000</v>
      </c>
      <c r="K1619" s="83">
        <v>0</v>
      </c>
      <c r="L1619" s="83">
        <v>0</v>
      </c>
      <c r="M1619" s="83">
        <v>0</v>
      </c>
      <c r="N1619" s="83">
        <f t="shared" si="100"/>
        <v>5510000</v>
      </c>
      <c r="O1619" s="61">
        <v>5510000</v>
      </c>
      <c r="P1619" s="84">
        <f t="shared" si="101"/>
        <v>0</v>
      </c>
      <c r="Q1619" s="84">
        <f t="shared" si="102"/>
        <v>0</v>
      </c>
      <c r="R1619" s="84">
        <f t="shared" si="103"/>
        <v>0</v>
      </c>
      <c r="S1619" s="83"/>
    </row>
    <row r="1620" spans="1:19" ht="12.75" customHeight="1">
      <c r="A1620" s="14">
        <v>1613</v>
      </c>
      <c r="B1620" s="14" t="s">
        <v>8066</v>
      </c>
      <c r="C1620" s="16" t="s">
        <v>1861</v>
      </c>
      <c r="D1620" s="16" t="s">
        <v>84</v>
      </c>
      <c r="E1620" s="14" t="s">
        <v>8032</v>
      </c>
      <c r="F1620" s="14" t="s">
        <v>64</v>
      </c>
      <c r="G1620" s="83">
        <v>15</v>
      </c>
      <c r="H1620" s="83">
        <v>0</v>
      </c>
      <c r="I1620" s="83">
        <v>0</v>
      </c>
      <c r="J1620" s="83">
        <v>4350000</v>
      </c>
      <c r="K1620" s="83">
        <v>0</v>
      </c>
      <c r="L1620" s="83">
        <v>0</v>
      </c>
      <c r="M1620" s="83">
        <f>G1620*290000*0.7</f>
        <v>3045000</v>
      </c>
      <c r="N1620" s="83">
        <f t="shared" si="100"/>
        <v>4350000</v>
      </c>
      <c r="O1620" s="61">
        <v>4350000</v>
      </c>
      <c r="P1620" s="84">
        <f t="shared" si="101"/>
        <v>0</v>
      </c>
      <c r="Q1620" s="84">
        <f t="shared" si="102"/>
        <v>0</v>
      </c>
      <c r="R1620" s="84">
        <f t="shared" si="103"/>
        <v>0</v>
      </c>
      <c r="S1620" s="83"/>
    </row>
    <row r="1621" spans="1:19" ht="12.75" customHeight="1">
      <c r="A1621" s="14">
        <v>1614</v>
      </c>
      <c r="B1621" s="14" t="s">
        <v>8067</v>
      </c>
      <c r="C1621" s="16" t="s">
        <v>8068</v>
      </c>
      <c r="D1621" s="16" t="s">
        <v>189</v>
      </c>
      <c r="E1621" s="14" t="s">
        <v>8032</v>
      </c>
      <c r="F1621" s="14" t="s">
        <v>32</v>
      </c>
      <c r="G1621" s="83">
        <v>15</v>
      </c>
      <c r="H1621" s="83">
        <v>3</v>
      </c>
      <c r="I1621" s="83">
        <v>0</v>
      </c>
      <c r="J1621" s="83">
        <v>4350000</v>
      </c>
      <c r="K1621" s="83">
        <v>870000</v>
      </c>
      <c r="L1621" s="83">
        <v>0</v>
      </c>
      <c r="M1621" s="83">
        <v>0</v>
      </c>
      <c r="N1621" s="83">
        <f t="shared" si="100"/>
        <v>5220000</v>
      </c>
      <c r="O1621" s="61">
        <v>5220000</v>
      </c>
      <c r="P1621" s="84">
        <f t="shared" si="101"/>
        <v>0</v>
      </c>
      <c r="Q1621" s="84">
        <f t="shared" si="102"/>
        <v>0</v>
      </c>
      <c r="R1621" s="84">
        <f t="shared" si="103"/>
        <v>0</v>
      </c>
      <c r="S1621" s="83"/>
    </row>
    <row r="1622" spans="1:19" ht="12.75" customHeight="1">
      <c r="A1622" s="14">
        <v>1615</v>
      </c>
      <c r="B1622" s="14" t="s">
        <v>8069</v>
      </c>
      <c r="C1622" s="16" t="s">
        <v>1330</v>
      </c>
      <c r="D1622" s="16" t="s">
        <v>829</v>
      </c>
      <c r="E1622" s="14" t="s">
        <v>8032</v>
      </c>
      <c r="F1622" s="14" t="s">
        <v>32</v>
      </c>
      <c r="G1622" s="83">
        <v>19</v>
      </c>
      <c r="H1622" s="83">
        <v>0</v>
      </c>
      <c r="I1622" s="83">
        <v>0</v>
      </c>
      <c r="J1622" s="83">
        <v>5510000</v>
      </c>
      <c r="K1622" s="83">
        <v>0</v>
      </c>
      <c r="L1622" s="83">
        <v>0</v>
      </c>
      <c r="M1622" s="83">
        <v>0</v>
      </c>
      <c r="N1622" s="83">
        <f t="shared" si="100"/>
        <v>5510000</v>
      </c>
      <c r="O1622" s="61">
        <v>5510000</v>
      </c>
      <c r="P1622" s="84">
        <f t="shared" si="101"/>
        <v>0</v>
      </c>
      <c r="Q1622" s="84">
        <f t="shared" si="102"/>
        <v>0</v>
      </c>
      <c r="R1622" s="84">
        <f t="shared" si="103"/>
        <v>0</v>
      </c>
      <c r="S1622" s="83"/>
    </row>
    <row r="1623" spans="1:19" ht="12.75" customHeight="1">
      <c r="A1623" s="14">
        <v>1616</v>
      </c>
      <c r="B1623" s="14" t="s">
        <v>8070</v>
      </c>
      <c r="C1623" s="16" t="s">
        <v>5040</v>
      </c>
      <c r="D1623" s="16" t="s">
        <v>452</v>
      </c>
      <c r="E1623" s="14" t="s">
        <v>8032</v>
      </c>
      <c r="F1623" s="14" t="s">
        <v>32</v>
      </c>
      <c r="G1623" s="83">
        <v>18</v>
      </c>
      <c r="H1623" s="83">
        <v>0</v>
      </c>
      <c r="I1623" s="83">
        <v>0</v>
      </c>
      <c r="J1623" s="83">
        <v>5220000</v>
      </c>
      <c r="K1623" s="83">
        <v>0</v>
      </c>
      <c r="L1623" s="83">
        <v>0</v>
      </c>
      <c r="M1623" s="83">
        <v>0</v>
      </c>
      <c r="N1623" s="83">
        <f t="shared" si="100"/>
        <v>5220000</v>
      </c>
      <c r="O1623" s="61">
        <v>5220000</v>
      </c>
      <c r="P1623" s="84">
        <f t="shared" si="101"/>
        <v>0</v>
      </c>
      <c r="Q1623" s="84">
        <f t="shared" si="102"/>
        <v>0</v>
      </c>
      <c r="R1623" s="84">
        <f t="shared" si="103"/>
        <v>0</v>
      </c>
      <c r="S1623" s="83"/>
    </row>
    <row r="1624" spans="1:19" ht="12.75" customHeight="1">
      <c r="A1624" s="14">
        <v>1617</v>
      </c>
      <c r="B1624" s="14" t="s">
        <v>8071</v>
      </c>
      <c r="C1624" s="16" t="s">
        <v>86</v>
      </c>
      <c r="D1624" s="16" t="s">
        <v>89</v>
      </c>
      <c r="E1624" s="14" t="s">
        <v>8032</v>
      </c>
      <c r="F1624" s="14" t="s">
        <v>32</v>
      </c>
      <c r="G1624" s="83">
        <v>19</v>
      </c>
      <c r="H1624" s="83">
        <v>0</v>
      </c>
      <c r="I1624" s="83">
        <v>0</v>
      </c>
      <c r="J1624" s="83">
        <v>5510000</v>
      </c>
      <c r="K1624" s="83">
        <v>0</v>
      </c>
      <c r="L1624" s="83">
        <v>0</v>
      </c>
      <c r="M1624" s="83">
        <v>0</v>
      </c>
      <c r="N1624" s="83">
        <f t="shared" si="100"/>
        <v>5510000</v>
      </c>
      <c r="O1624" s="61">
        <v>5510000</v>
      </c>
      <c r="P1624" s="84">
        <f t="shared" si="101"/>
        <v>0</v>
      </c>
      <c r="Q1624" s="84">
        <f t="shared" si="102"/>
        <v>0</v>
      </c>
      <c r="R1624" s="84">
        <f t="shared" si="103"/>
        <v>0</v>
      </c>
      <c r="S1624" s="83"/>
    </row>
    <row r="1625" spans="1:19" s="29" customFormat="1" ht="12.75" customHeight="1">
      <c r="A1625" s="20">
        <v>1618</v>
      </c>
      <c r="B1625" s="20" t="s">
        <v>8072</v>
      </c>
      <c r="C1625" s="22" t="s">
        <v>8073</v>
      </c>
      <c r="D1625" s="22" t="s">
        <v>559</v>
      </c>
      <c r="E1625" s="20" t="s">
        <v>8032</v>
      </c>
      <c r="F1625" s="20" t="s">
        <v>32</v>
      </c>
      <c r="G1625" s="63">
        <v>0</v>
      </c>
      <c r="H1625" s="63">
        <v>0</v>
      </c>
      <c r="I1625" s="63">
        <v>0</v>
      </c>
      <c r="J1625" s="63">
        <v>0</v>
      </c>
      <c r="K1625" s="63">
        <v>0</v>
      </c>
      <c r="L1625" s="63">
        <v>0</v>
      </c>
      <c r="M1625" s="63">
        <v>0</v>
      </c>
      <c r="N1625" s="63">
        <f t="shared" si="100"/>
        <v>0</v>
      </c>
      <c r="O1625" s="61">
        <v>0</v>
      </c>
      <c r="P1625" s="84">
        <f t="shared" si="101"/>
        <v>0</v>
      </c>
      <c r="Q1625" s="84">
        <f t="shared" si="102"/>
        <v>0</v>
      </c>
      <c r="R1625" s="84">
        <f t="shared" si="103"/>
        <v>0</v>
      </c>
      <c r="S1625" s="63" t="s">
        <v>8074</v>
      </c>
    </row>
    <row r="1626" spans="1:19" ht="12.75" customHeight="1">
      <c r="A1626" s="14">
        <v>1619</v>
      </c>
      <c r="B1626" s="14" t="s">
        <v>8075</v>
      </c>
      <c r="C1626" s="16" t="s">
        <v>764</v>
      </c>
      <c r="D1626" s="16" t="s">
        <v>487</v>
      </c>
      <c r="E1626" s="14" t="s">
        <v>8032</v>
      </c>
      <c r="F1626" s="14" t="s">
        <v>32</v>
      </c>
      <c r="G1626" s="83">
        <v>15</v>
      </c>
      <c r="H1626" s="83">
        <v>0</v>
      </c>
      <c r="I1626" s="83">
        <v>0</v>
      </c>
      <c r="J1626" s="83">
        <v>4350000</v>
      </c>
      <c r="K1626" s="83">
        <v>0</v>
      </c>
      <c r="L1626" s="83">
        <v>0</v>
      </c>
      <c r="M1626" s="83">
        <v>0</v>
      </c>
      <c r="N1626" s="83">
        <f t="shared" si="100"/>
        <v>4350000</v>
      </c>
      <c r="O1626" s="61">
        <v>4350000</v>
      </c>
      <c r="P1626" s="84">
        <f t="shared" si="101"/>
        <v>0</v>
      </c>
      <c r="Q1626" s="84">
        <f t="shared" si="102"/>
        <v>0</v>
      </c>
      <c r="R1626" s="84">
        <f t="shared" si="103"/>
        <v>0</v>
      </c>
      <c r="S1626" s="83"/>
    </row>
    <row r="1627" spans="1:19" ht="12.75" customHeight="1">
      <c r="A1627" s="14">
        <v>1620</v>
      </c>
      <c r="B1627" s="14" t="s">
        <v>8076</v>
      </c>
      <c r="C1627" s="16" t="s">
        <v>86</v>
      </c>
      <c r="D1627" s="16" t="s">
        <v>57</v>
      </c>
      <c r="E1627" s="14" t="s">
        <v>8032</v>
      </c>
      <c r="F1627" s="14" t="s">
        <v>32</v>
      </c>
      <c r="G1627" s="83">
        <v>19</v>
      </c>
      <c r="H1627" s="83">
        <v>0</v>
      </c>
      <c r="I1627" s="83">
        <v>0</v>
      </c>
      <c r="J1627" s="83">
        <v>5510000</v>
      </c>
      <c r="K1627" s="83">
        <v>0</v>
      </c>
      <c r="L1627" s="83">
        <v>0</v>
      </c>
      <c r="M1627" s="83">
        <v>0</v>
      </c>
      <c r="N1627" s="83">
        <f t="shared" si="100"/>
        <v>5510000</v>
      </c>
      <c r="O1627" s="61">
        <v>5510000</v>
      </c>
      <c r="P1627" s="84">
        <f t="shared" si="101"/>
        <v>0</v>
      </c>
      <c r="Q1627" s="84">
        <f t="shared" si="102"/>
        <v>0</v>
      </c>
      <c r="R1627" s="84">
        <f t="shared" si="103"/>
        <v>0</v>
      </c>
      <c r="S1627" s="83"/>
    </row>
    <row r="1628" spans="1:19" ht="12.75" customHeight="1">
      <c r="A1628" s="14">
        <v>1621</v>
      </c>
      <c r="B1628" s="14" t="s">
        <v>8077</v>
      </c>
      <c r="C1628" s="16" t="s">
        <v>1397</v>
      </c>
      <c r="D1628" s="16" t="s">
        <v>244</v>
      </c>
      <c r="E1628" s="14" t="s">
        <v>8032</v>
      </c>
      <c r="F1628" s="14" t="s">
        <v>32</v>
      </c>
      <c r="G1628" s="83">
        <v>15</v>
      </c>
      <c r="H1628" s="83">
        <v>0</v>
      </c>
      <c r="I1628" s="83">
        <v>0</v>
      </c>
      <c r="J1628" s="83">
        <v>4350000</v>
      </c>
      <c r="K1628" s="83">
        <v>0</v>
      </c>
      <c r="L1628" s="83">
        <v>0</v>
      </c>
      <c r="M1628" s="83">
        <v>0</v>
      </c>
      <c r="N1628" s="83">
        <f t="shared" si="100"/>
        <v>4350000</v>
      </c>
      <c r="O1628" s="61">
        <v>4350000</v>
      </c>
      <c r="P1628" s="84">
        <f t="shared" si="101"/>
        <v>0</v>
      </c>
      <c r="Q1628" s="84">
        <f t="shared" si="102"/>
        <v>0</v>
      </c>
      <c r="R1628" s="84">
        <f t="shared" si="103"/>
        <v>0</v>
      </c>
      <c r="S1628" s="83"/>
    </row>
    <row r="1629" spans="1:19" ht="12.75" customHeight="1">
      <c r="A1629" s="14">
        <v>1622</v>
      </c>
      <c r="B1629" s="14" t="s">
        <v>8078</v>
      </c>
      <c r="C1629" s="16" t="s">
        <v>7407</v>
      </c>
      <c r="D1629" s="16" t="s">
        <v>835</v>
      </c>
      <c r="E1629" s="14" t="s">
        <v>8032</v>
      </c>
      <c r="F1629" s="14" t="s">
        <v>32</v>
      </c>
      <c r="G1629" s="83">
        <v>15</v>
      </c>
      <c r="H1629" s="83">
        <v>0</v>
      </c>
      <c r="I1629" s="83">
        <v>0</v>
      </c>
      <c r="J1629" s="83">
        <v>4350000</v>
      </c>
      <c r="K1629" s="83">
        <v>0</v>
      </c>
      <c r="L1629" s="83">
        <v>0</v>
      </c>
      <c r="M1629" s="83">
        <v>0</v>
      </c>
      <c r="N1629" s="83">
        <f t="shared" si="100"/>
        <v>4350000</v>
      </c>
      <c r="O1629" s="61">
        <v>4350000</v>
      </c>
      <c r="P1629" s="84">
        <f t="shared" si="101"/>
        <v>0</v>
      </c>
      <c r="Q1629" s="84">
        <f t="shared" si="102"/>
        <v>0</v>
      </c>
      <c r="R1629" s="84">
        <f t="shared" si="103"/>
        <v>0</v>
      </c>
      <c r="S1629" s="83"/>
    </row>
    <row r="1630" spans="1:19" ht="12.75" customHeight="1">
      <c r="A1630" s="14">
        <v>1623</v>
      </c>
      <c r="B1630" s="14" t="s">
        <v>8079</v>
      </c>
      <c r="C1630" s="16" t="s">
        <v>5777</v>
      </c>
      <c r="D1630" s="16" t="s">
        <v>2001</v>
      </c>
      <c r="E1630" s="14" t="s">
        <v>8032</v>
      </c>
      <c r="F1630" s="14" t="s">
        <v>32</v>
      </c>
      <c r="G1630" s="83">
        <v>15</v>
      </c>
      <c r="H1630" s="83">
        <v>0</v>
      </c>
      <c r="I1630" s="83">
        <v>0</v>
      </c>
      <c r="J1630" s="83">
        <v>4350000</v>
      </c>
      <c r="K1630" s="83">
        <v>0</v>
      </c>
      <c r="L1630" s="83">
        <v>0</v>
      </c>
      <c r="M1630" s="83">
        <v>0</v>
      </c>
      <c r="N1630" s="83">
        <f t="shared" si="100"/>
        <v>4350000</v>
      </c>
      <c r="O1630" s="61">
        <v>4350000</v>
      </c>
      <c r="P1630" s="84">
        <f t="shared" si="101"/>
        <v>0</v>
      </c>
      <c r="Q1630" s="84">
        <f t="shared" si="102"/>
        <v>0</v>
      </c>
      <c r="R1630" s="84">
        <f t="shared" si="103"/>
        <v>0</v>
      </c>
      <c r="S1630" s="83"/>
    </row>
    <row r="1631" spans="1:19" ht="12.75" customHeight="1">
      <c r="A1631" s="14">
        <v>1624</v>
      </c>
      <c r="B1631" s="14" t="s">
        <v>8080</v>
      </c>
      <c r="C1631" s="16" t="s">
        <v>6028</v>
      </c>
      <c r="D1631" s="16" t="s">
        <v>304</v>
      </c>
      <c r="E1631" s="14" t="s">
        <v>8032</v>
      </c>
      <c r="F1631" s="14" t="s">
        <v>32</v>
      </c>
      <c r="G1631" s="83">
        <v>15</v>
      </c>
      <c r="H1631" s="83">
        <v>0</v>
      </c>
      <c r="I1631" s="83">
        <v>0</v>
      </c>
      <c r="J1631" s="83">
        <v>4350000</v>
      </c>
      <c r="K1631" s="83">
        <v>0</v>
      </c>
      <c r="L1631" s="83">
        <v>0</v>
      </c>
      <c r="M1631" s="83">
        <v>0</v>
      </c>
      <c r="N1631" s="83">
        <f t="shared" si="100"/>
        <v>4350000</v>
      </c>
      <c r="O1631" s="61">
        <v>4350000</v>
      </c>
      <c r="P1631" s="84">
        <f t="shared" si="101"/>
        <v>0</v>
      </c>
      <c r="Q1631" s="84">
        <f t="shared" si="102"/>
        <v>0</v>
      </c>
      <c r="R1631" s="84">
        <f t="shared" si="103"/>
        <v>0</v>
      </c>
      <c r="S1631" s="83"/>
    </row>
    <row r="1632" spans="1:19" ht="12.75" customHeight="1">
      <c r="A1632" s="14">
        <v>1625</v>
      </c>
      <c r="B1632" s="14" t="s">
        <v>8081</v>
      </c>
      <c r="C1632" s="16" t="s">
        <v>93</v>
      </c>
      <c r="D1632" s="16" t="s">
        <v>512</v>
      </c>
      <c r="E1632" s="14" t="s">
        <v>8032</v>
      </c>
      <c r="F1632" s="14" t="s">
        <v>32</v>
      </c>
      <c r="G1632" s="83">
        <v>15</v>
      </c>
      <c r="H1632" s="83">
        <v>0</v>
      </c>
      <c r="I1632" s="83">
        <v>0</v>
      </c>
      <c r="J1632" s="83">
        <v>4350000</v>
      </c>
      <c r="K1632" s="83">
        <v>0</v>
      </c>
      <c r="L1632" s="83">
        <v>0</v>
      </c>
      <c r="M1632" s="83">
        <v>0</v>
      </c>
      <c r="N1632" s="83">
        <f t="shared" si="100"/>
        <v>4350000</v>
      </c>
      <c r="O1632" s="61">
        <v>4350000</v>
      </c>
      <c r="P1632" s="84">
        <f t="shared" si="101"/>
        <v>0</v>
      </c>
      <c r="Q1632" s="84">
        <f t="shared" si="102"/>
        <v>0</v>
      </c>
      <c r="R1632" s="84">
        <f t="shared" si="103"/>
        <v>0</v>
      </c>
      <c r="S1632" s="83"/>
    </row>
    <row r="1633" spans="1:19" ht="12.75" customHeight="1">
      <c r="A1633" s="14">
        <v>1626</v>
      </c>
      <c r="B1633" s="14" t="s">
        <v>8082</v>
      </c>
      <c r="C1633" s="16" t="s">
        <v>8083</v>
      </c>
      <c r="D1633" s="16" t="s">
        <v>423</v>
      </c>
      <c r="E1633" s="14" t="s">
        <v>8032</v>
      </c>
      <c r="F1633" s="14" t="s">
        <v>32</v>
      </c>
      <c r="G1633" s="83">
        <v>15</v>
      </c>
      <c r="H1633" s="83">
        <v>0</v>
      </c>
      <c r="I1633" s="83">
        <v>0</v>
      </c>
      <c r="J1633" s="83">
        <v>4350000</v>
      </c>
      <c r="K1633" s="83">
        <v>0</v>
      </c>
      <c r="L1633" s="83">
        <v>0</v>
      </c>
      <c r="M1633" s="83">
        <v>0</v>
      </c>
      <c r="N1633" s="83">
        <f t="shared" si="100"/>
        <v>4350000</v>
      </c>
      <c r="O1633" s="61">
        <v>4350000</v>
      </c>
      <c r="P1633" s="84">
        <f t="shared" si="101"/>
        <v>0</v>
      </c>
      <c r="Q1633" s="84">
        <f t="shared" si="102"/>
        <v>0</v>
      </c>
      <c r="R1633" s="84">
        <f t="shared" si="103"/>
        <v>0</v>
      </c>
      <c r="S1633" s="83"/>
    </row>
    <row r="1634" spans="1:19" ht="12.75" customHeight="1">
      <c r="A1634" s="14">
        <v>1627</v>
      </c>
      <c r="B1634" s="14" t="s">
        <v>8084</v>
      </c>
      <c r="C1634" s="16" t="s">
        <v>6901</v>
      </c>
      <c r="D1634" s="16" t="s">
        <v>1801</v>
      </c>
      <c r="E1634" s="14" t="s">
        <v>8032</v>
      </c>
      <c r="F1634" s="14" t="s">
        <v>32</v>
      </c>
      <c r="G1634" s="83">
        <v>15</v>
      </c>
      <c r="H1634" s="83">
        <v>0</v>
      </c>
      <c r="I1634" s="83">
        <v>0</v>
      </c>
      <c r="J1634" s="83">
        <v>4350000</v>
      </c>
      <c r="K1634" s="83">
        <v>0</v>
      </c>
      <c r="L1634" s="83">
        <v>0</v>
      </c>
      <c r="M1634" s="83">
        <v>0</v>
      </c>
      <c r="N1634" s="83">
        <f t="shared" si="100"/>
        <v>4350000</v>
      </c>
      <c r="O1634" s="61">
        <v>4350000</v>
      </c>
      <c r="P1634" s="84">
        <f t="shared" si="101"/>
        <v>0</v>
      </c>
      <c r="Q1634" s="84">
        <f t="shared" si="102"/>
        <v>0</v>
      </c>
      <c r="R1634" s="84">
        <f t="shared" si="103"/>
        <v>0</v>
      </c>
      <c r="S1634" s="83"/>
    </row>
    <row r="1635" spans="1:19" ht="12.75" customHeight="1">
      <c r="A1635" s="14">
        <v>1628</v>
      </c>
      <c r="B1635" s="14" t="s">
        <v>8085</v>
      </c>
      <c r="C1635" s="16" t="s">
        <v>422</v>
      </c>
      <c r="D1635" s="16" t="s">
        <v>42</v>
      </c>
      <c r="E1635" s="14" t="s">
        <v>8032</v>
      </c>
      <c r="F1635" s="14" t="s">
        <v>32</v>
      </c>
      <c r="G1635" s="83">
        <v>15</v>
      </c>
      <c r="H1635" s="83">
        <v>0</v>
      </c>
      <c r="I1635" s="83">
        <v>0</v>
      </c>
      <c r="J1635" s="83">
        <v>4350000</v>
      </c>
      <c r="K1635" s="83">
        <v>0</v>
      </c>
      <c r="L1635" s="83">
        <v>0</v>
      </c>
      <c r="M1635" s="83">
        <v>0</v>
      </c>
      <c r="N1635" s="83">
        <f t="shared" si="100"/>
        <v>4350000</v>
      </c>
      <c r="O1635" s="61">
        <v>5220000</v>
      </c>
      <c r="P1635" s="84">
        <f t="shared" si="101"/>
        <v>-870000</v>
      </c>
      <c r="Q1635" s="84">
        <f t="shared" si="102"/>
        <v>870000</v>
      </c>
      <c r="R1635" s="84">
        <f t="shared" si="103"/>
        <v>0</v>
      </c>
      <c r="S1635" s="83"/>
    </row>
    <row r="1636" spans="1:19" ht="12.75" customHeight="1">
      <c r="A1636" s="14">
        <v>1629</v>
      </c>
      <c r="B1636" s="14" t="s">
        <v>8086</v>
      </c>
      <c r="C1636" s="16" t="s">
        <v>8087</v>
      </c>
      <c r="D1636" s="16" t="s">
        <v>155</v>
      </c>
      <c r="E1636" s="14" t="s">
        <v>8032</v>
      </c>
      <c r="F1636" s="14" t="s">
        <v>32</v>
      </c>
      <c r="G1636" s="83">
        <v>15</v>
      </c>
      <c r="H1636" s="83">
        <v>0</v>
      </c>
      <c r="I1636" s="83">
        <v>0</v>
      </c>
      <c r="J1636" s="83">
        <v>4350000</v>
      </c>
      <c r="K1636" s="83">
        <v>0</v>
      </c>
      <c r="L1636" s="83">
        <v>0</v>
      </c>
      <c r="M1636" s="83">
        <v>0</v>
      </c>
      <c r="N1636" s="83">
        <f t="shared" si="100"/>
        <v>4350000</v>
      </c>
      <c r="O1636" s="61">
        <v>4350000</v>
      </c>
      <c r="P1636" s="84">
        <f t="shared" si="101"/>
        <v>0</v>
      </c>
      <c r="Q1636" s="84">
        <f t="shared" si="102"/>
        <v>0</v>
      </c>
      <c r="R1636" s="84">
        <f t="shared" si="103"/>
        <v>0</v>
      </c>
      <c r="S1636" s="83"/>
    </row>
    <row r="1637" spans="1:19" ht="12.75" customHeight="1">
      <c r="A1637" s="14">
        <v>1630</v>
      </c>
      <c r="B1637" s="14" t="s">
        <v>8088</v>
      </c>
      <c r="C1637" s="16" t="s">
        <v>422</v>
      </c>
      <c r="D1637" s="16" t="s">
        <v>173</v>
      </c>
      <c r="E1637" s="14" t="s">
        <v>8032</v>
      </c>
      <c r="F1637" s="14" t="s">
        <v>32</v>
      </c>
      <c r="G1637" s="83">
        <v>19</v>
      </c>
      <c r="H1637" s="83">
        <v>3</v>
      </c>
      <c r="I1637" s="83">
        <v>0</v>
      </c>
      <c r="J1637" s="83">
        <v>5510000</v>
      </c>
      <c r="K1637" s="83">
        <v>870000</v>
      </c>
      <c r="L1637" s="83">
        <v>0</v>
      </c>
      <c r="M1637" s="83">
        <v>0</v>
      </c>
      <c r="N1637" s="83">
        <f t="shared" si="100"/>
        <v>6380000</v>
      </c>
      <c r="O1637" s="61">
        <v>6380000</v>
      </c>
      <c r="P1637" s="84">
        <f t="shared" si="101"/>
        <v>0</v>
      </c>
      <c r="Q1637" s="84">
        <f t="shared" si="102"/>
        <v>0</v>
      </c>
      <c r="R1637" s="84">
        <f t="shared" si="103"/>
        <v>0</v>
      </c>
      <c r="S1637" s="83"/>
    </row>
    <row r="1638" spans="1:19" ht="12.75" customHeight="1">
      <c r="A1638" s="14">
        <v>1631</v>
      </c>
      <c r="B1638" s="14" t="s">
        <v>8089</v>
      </c>
      <c r="C1638" s="16" t="s">
        <v>109</v>
      </c>
      <c r="D1638" s="16" t="s">
        <v>1028</v>
      </c>
      <c r="E1638" s="14" t="s">
        <v>8032</v>
      </c>
      <c r="F1638" s="14" t="s">
        <v>32</v>
      </c>
      <c r="G1638" s="83">
        <v>15</v>
      </c>
      <c r="H1638" s="83">
        <v>0</v>
      </c>
      <c r="I1638" s="83">
        <v>0</v>
      </c>
      <c r="J1638" s="83">
        <v>4350000</v>
      </c>
      <c r="K1638" s="83">
        <v>0</v>
      </c>
      <c r="L1638" s="83">
        <v>0</v>
      </c>
      <c r="M1638" s="83">
        <v>0</v>
      </c>
      <c r="N1638" s="83">
        <f t="shared" si="100"/>
        <v>4350000</v>
      </c>
      <c r="O1638" s="61">
        <v>4350000</v>
      </c>
      <c r="P1638" s="84">
        <f t="shared" si="101"/>
        <v>0</v>
      </c>
      <c r="Q1638" s="84">
        <f t="shared" si="102"/>
        <v>0</v>
      </c>
      <c r="R1638" s="84">
        <f t="shared" si="103"/>
        <v>0</v>
      </c>
      <c r="S1638" s="83"/>
    </row>
    <row r="1639" spans="1:19" ht="12.75" customHeight="1">
      <c r="A1639" s="14">
        <v>1632</v>
      </c>
      <c r="B1639" s="14" t="s">
        <v>8090</v>
      </c>
      <c r="C1639" s="16" t="s">
        <v>1068</v>
      </c>
      <c r="D1639" s="16" t="s">
        <v>135</v>
      </c>
      <c r="E1639" s="14" t="s">
        <v>8032</v>
      </c>
      <c r="F1639" s="14" t="s">
        <v>32</v>
      </c>
      <c r="G1639" s="83">
        <v>15</v>
      </c>
      <c r="H1639" s="83">
        <v>0</v>
      </c>
      <c r="I1639" s="83">
        <v>0</v>
      </c>
      <c r="J1639" s="83">
        <v>4350000</v>
      </c>
      <c r="K1639" s="83">
        <v>0</v>
      </c>
      <c r="L1639" s="83">
        <v>0</v>
      </c>
      <c r="M1639" s="83">
        <v>0</v>
      </c>
      <c r="N1639" s="83">
        <f t="shared" si="100"/>
        <v>4350000</v>
      </c>
      <c r="O1639" s="61">
        <v>4350000</v>
      </c>
      <c r="P1639" s="84">
        <f t="shared" si="101"/>
        <v>0</v>
      </c>
      <c r="Q1639" s="84">
        <f t="shared" si="102"/>
        <v>0</v>
      </c>
      <c r="R1639" s="84">
        <f t="shared" si="103"/>
        <v>0</v>
      </c>
      <c r="S1639" s="83"/>
    </row>
    <row r="1640" spans="1:19" ht="12.75" customHeight="1">
      <c r="A1640" s="14">
        <v>1633</v>
      </c>
      <c r="B1640" s="14" t="s">
        <v>8091</v>
      </c>
      <c r="C1640" s="16" t="s">
        <v>473</v>
      </c>
      <c r="D1640" s="16" t="s">
        <v>1028</v>
      </c>
      <c r="E1640" s="14" t="s">
        <v>8032</v>
      </c>
      <c r="F1640" s="14" t="s">
        <v>32</v>
      </c>
      <c r="G1640" s="83">
        <v>15</v>
      </c>
      <c r="H1640" s="83">
        <v>0</v>
      </c>
      <c r="I1640" s="83">
        <v>0</v>
      </c>
      <c r="J1640" s="83">
        <v>4350000</v>
      </c>
      <c r="K1640" s="83">
        <v>0</v>
      </c>
      <c r="L1640" s="83">
        <v>0</v>
      </c>
      <c r="M1640" s="83">
        <v>0</v>
      </c>
      <c r="N1640" s="83">
        <f t="shared" si="100"/>
        <v>4350000</v>
      </c>
      <c r="O1640" s="61">
        <v>4350000</v>
      </c>
      <c r="P1640" s="84">
        <f t="shared" si="101"/>
        <v>0</v>
      </c>
      <c r="Q1640" s="84">
        <f t="shared" si="102"/>
        <v>0</v>
      </c>
      <c r="R1640" s="84">
        <f t="shared" si="103"/>
        <v>0</v>
      </c>
      <c r="S1640" s="83"/>
    </row>
    <row r="1641" spans="1:19" ht="12.75" customHeight="1">
      <c r="A1641" s="14">
        <v>1634</v>
      </c>
      <c r="B1641" s="14" t="s">
        <v>8092</v>
      </c>
      <c r="C1641" s="16" t="s">
        <v>8093</v>
      </c>
      <c r="D1641" s="16" t="s">
        <v>127</v>
      </c>
      <c r="E1641" s="14" t="s">
        <v>8032</v>
      </c>
      <c r="F1641" s="14" t="s">
        <v>32</v>
      </c>
      <c r="G1641" s="83">
        <v>15</v>
      </c>
      <c r="H1641" s="83">
        <v>0</v>
      </c>
      <c r="I1641" s="83">
        <v>0</v>
      </c>
      <c r="J1641" s="83">
        <v>4350000</v>
      </c>
      <c r="K1641" s="83">
        <v>0</v>
      </c>
      <c r="L1641" s="83">
        <v>0</v>
      </c>
      <c r="M1641" s="83">
        <v>0</v>
      </c>
      <c r="N1641" s="83">
        <f t="shared" si="100"/>
        <v>4350000</v>
      </c>
      <c r="O1641" s="61">
        <v>4350000</v>
      </c>
      <c r="P1641" s="84">
        <f t="shared" si="101"/>
        <v>0</v>
      </c>
      <c r="Q1641" s="84">
        <f t="shared" si="102"/>
        <v>0</v>
      </c>
      <c r="R1641" s="84">
        <f t="shared" si="103"/>
        <v>0</v>
      </c>
      <c r="S1641" s="83"/>
    </row>
    <row r="1642" spans="1:19" ht="12.75" customHeight="1">
      <c r="A1642" s="14">
        <v>1635</v>
      </c>
      <c r="B1642" s="14" t="s">
        <v>8094</v>
      </c>
      <c r="C1642" s="16" t="s">
        <v>1068</v>
      </c>
      <c r="D1642" s="16" t="s">
        <v>244</v>
      </c>
      <c r="E1642" s="14" t="s">
        <v>8032</v>
      </c>
      <c r="F1642" s="14" t="s">
        <v>32</v>
      </c>
      <c r="G1642" s="83">
        <v>15</v>
      </c>
      <c r="H1642" s="83">
        <v>0</v>
      </c>
      <c r="I1642" s="83">
        <v>0</v>
      </c>
      <c r="J1642" s="83">
        <v>4350000</v>
      </c>
      <c r="K1642" s="83">
        <v>0</v>
      </c>
      <c r="L1642" s="83">
        <v>0</v>
      </c>
      <c r="M1642" s="83">
        <v>0</v>
      </c>
      <c r="N1642" s="83">
        <f t="shared" si="100"/>
        <v>4350000</v>
      </c>
      <c r="O1642" s="61">
        <v>4350000</v>
      </c>
      <c r="P1642" s="84">
        <f t="shared" si="101"/>
        <v>0</v>
      </c>
      <c r="Q1642" s="84">
        <f t="shared" si="102"/>
        <v>0</v>
      </c>
      <c r="R1642" s="84">
        <f t="shared" si="103"/>
        <v>0</v>
      </c>
      <c r="S1642" s="83"/>
    </row>
    <row r="1643" spans="1:19" ht="12.75" customHeight="1">
      <c r="A1643" s="14">
        <v>1636</v>
      </c>
      <c r="B1643" s="14" t="s">
        <v>8095</v>
      </c>
      <c r="C1643" s="16" t="s">
        <v>4651</v>
      </c>
      <c r="D1643" s="16" t="s">
        <v>2732</v>
      </c>
      <c r="E1643" s="14" t="s">
        <v>8032</v>
      </c>
      <c r="F1643" s="14" t="s">
        <v>64</v>
      </c>
      <c r="G1643" s="83">
        <v>15</v>
      </c>
      <c r="H1643" s="83">
        <v>0</v>
      </c>
      <c r="I1643" s="83">
        <v>0</v>
      </c>
      <c r="J1643" s="83">
        <v>4350000</v>
      </c>
      <c r="K1643" s="83">
        <v>0</v>
      </c>
      <c r="L1643" s="83">
        <v>0</v>
      </c>
      <c r="M1643" s="83">
        <f>G1643*290000*0.7</f>
        <v>3045000</v>
      </c>
      <c r="N1643" s="83">
        <f t="shared" si="100"/>
        <v>4350000</v>
      </c>
      <c r="O1643" s="61">
        <v>4350000</v>
      </c>
      <c r="P1643" s="84">
        <f t="shared" si="101"/>
        <v>0</v>
      </c>
      <c r="Q1643" s="84">
        <f t="shared" si="102"/>
        <v>0</v>
      </c>
      <c r="R1643" s="84">
        <f t="shared" si="103"/>
        <v>0</v>
      </c>
      <c r="S1643" s="83"/>
    </row>
    <row r="1644" spans="1:19" ht="12.75" customHeight="1">
      <c r="A1644" s="14">
        <v>1637</v>
      </c>
      <c r="B1644" s="14" t="s">
        <v>8096</v>
      </c>
      <c r="C1644" s="16" t="s">
        <v>646</v>
      </c>
      <c r="D1644" s="16" t="s">
        <v>158</v>
      </c>
      <c r="E1644" s="14" t="s">
        <v>8032</v>
      </c>
      <c r="F1644" s="14" t="s">
        <v>32</v>
      </c>
      <c r="G1644" s="83">
        <v>15</v>
      </c>
      <c r="H1644" s="83">
        <v>0</v>
      </c>
      <c r="I1644" s="83">
        <v>0</v>
      </c>
      <c r="J1644" s="83">
        <v>4350000</v>
      </c>
      <c r="K1644" s="83">
        <v>0</v>
      </c>
      <c r="L1644" s="83">
        <v>0</v>
      </c>
      <c r="M1644" s="83">
        <v>0</v>
      </c>
      <c r="N1644" s="83">
        <f t="shared" si="100"/>
        <v>4350000</v>
      </c>
      <c r="O1644" s="61">
        <v>4350000</v>
      </c>
      <c r="P1644" s="84">
        <f t="shared" si="101"/>
        <v>0</v>
      </c>
      <c r="Q1644" s="84">
        <f t="shared" si="102"/>
        <v>0</v>
      </c>
      <c r="R1644" s="84">
        <f t="shared" si="103"/>
        <v>0</v>
      </c>
      <c r="S1644" s="83"/>
    </row>
    <row r="1645" spans="1:19" ht="12.75" customHeight="1">
      <c r="A1645" s="14">
        <v>1638</v>
      </c>
      <c r="B1645" s="14" t="s">
        <v>8097</v>
      </c>
      <c r="C1645" s="16" t="s">
        <v>6204</v>
      </c>
      <c r="D1645" s="16" t="s">
        <v>36</v>
      </c>
      <c r="E1645" s="14" t="s">
        <v>8032</v>
      </c>
      <c r="F1645" s="14" t="s">
        <v>32</v>
      </c>
      <c r="G1645" s="83">
        <v>15</v>
      </c>
      <c r="H1645" s="83">
        <v>0</v>
      </c>
      <c r="I1645" s="83">
        <v>0</v>
      </c>
      <c r="J1645" s="83">
        <v>4350000</v>
      </c>
      <c r="K1645" s="83">
        <v>0</v>
      </c>
      <c r="L1645" s="83">
        <v>0</v>
      </c>
      <c r="M1645" s="83">
        <v>0</v>
      </c>
      <c r="N1645" s="83">
        <f t="shared" si="100"/>
        <v>4350000</v>
      </c>
      <c r="O1645" s="61">
        <v>4350000</v>
      </c>
      <c r="P1645" s="84">
        <f t="shared" si="101"/>
        <v>0</v>
      </c>
      <c r="Q1645" s="84">
        <f t="shared" si="102"/>
        <v>0</v>
      </c>
      <c r="R1645" s="84">
        <f t="shared" si="103"/>
        <v>0</v>
      </c>
      <c r="S1645" s="83"/>
    </row>
    <row r="1646" spans="1:19" ht="12.75" customHeight="1">
      <c r="A1646" s="14">
        <v>1639</v>
      </c>
      <c r="B1646" s="14" t="s">
        <v>8098</v>
      </c>
      <c r="C1646" s="16" t="s">
        <v>8099</v>
      </c>
      <c r="D1646" s="16" t="s">
        <v>173</v>
      </c>
      <c r="E1646" s="14" t="s">
        <v>8032</v>
      </c>
      <c r="F1646" s="14" t="s">
        <v>32</v>
      </c>
      <c r="G1646" s="83">
        <v>15</v>
      </c>
      <c r="H1646" s="83">
        <v>0</v>
      </c>
      <c r="I1646" s="83">
        <v>0</v>
      </c>
      <c r="J1646" s="83">
        <v>4350000</v>
      </c>
      <c r="K1646" s="83">
        <v>0</v>
      </c>
      <c r="L1646" s="83">
        <v>0</v>
      </c>
      <c r="M1646" s="83">
        <v>0</v>
      </c>
      <c r="N1646" s="83">
        <f t="shared" si="100"/>
        <v>4350000</v>
      </c>
      <c r="O1646" s="61">
        <v>4350000</v>
      </c>
      <c r="P1646" s="84">
        <f t="shared" si="101"/>
        <v>0</v>
      </c>
      <c r="Q1646" s="84">
        <f t="shared" si="102"/>
        <v>0</v>
      </c>
      <c r="R1646" s="84">
        <f t="shared" si="103"/>
        <v>0</v>
      </c>
      <c r="S1646" s="83"/>
    </row>
    <row r="1647" spans="1:19" ht="12.75" customHeight="1">
      <c r="A1647" s="14">
        <v>1640</v>
      </c>
      <c r="B1647" s="14" t="s">
        <v>8100</v>
      </c>
      <c r="C1647" s="16" t="s">
        <v>833</v>
      </c>
      <c r="D1647" s="16" t="s">
        <v>918</v>
      </c>
      <c r="E1647" s="14" t="s">
        <v>8032</v>
      </c>
      <c r="F1647" s="14" t="s">
        <v>64</v>
      </c>
      <c r="G1647" s="83">
        <v>15</v>
      </c>
      <c r="H1647" s="83">
        <v>0</v>
      </c>
      <c r="I1647" s="83">
        <v>0</v>
      </c>
      <c r="J1647" s="83">
        <v>4350000</v>
      </c>
      <c r="K1647" s="83">
        <v>0</v>
      </c>
      <c r="L1647" s="83">
        <v>0</v>
      </c>
      <c r="M1647" s="83">
        <f>G1647*290000*0.7</f>
        <v>3045000</v>
      </c>
      <c r="N1647" s="83">
        <f t="shared" si="100"/>
        <v>4350000</v>
      </c>
      <c r="O1647" s="61">
        <v>4350000</v>
      </c>
      <c r="P1647" s="84">
        <f t="shared" si="101"/>
        <v>0</v>
      </c>
      <c r="Q1647" s="84">
        <f t="shared" si="102"/>
        <v>0</v>
      </c>
      <c r="R1647" s="84">
        <f t="shared" si="103"/>
        <v>0</v>
      </c>
      <c r="S1647" s="83"/>
    </row>
    <row r="1648" spans="1:19" ht="12.75" customHeight="1">
      <c r="A1648" s="14">
        <v>1641</v>
      </c>
      <c r="B1648" s="14" t="s">
        <v>8101</v>
      </c>
      <c r="C1648" s="16" t="s">
        <v>1676</v>
      </c>
      <c r="D1648" s="16" t="s">
        <v>272</v>
      </c>
      <c r="E1648" s="14" t="s">
        <v>8032</v>
      </c>
      <c r="F1648" s="14" t="s">
        <v>32</v>
      </c>
      <c r="G1648" s="83">
        <v>15</v>
      </c>
      <c r="H1648" s="83">
        <v>0</v>
      </c>
      <c r="I1648" s="83">
        <v>0</v>
      </c>
      <c r="J1648" s="83">
        <v>4350000</v>
      </c>
      <c r="K1648" s="83">
        <v>0</v>
      </c>
      <c r="L1648" s="83">
        <v>0</v>
      </c>
      <c r="M1648" s="83">
        <v>0</v>
      </c>
      <c r="N1648" s="83">
        <f t="shared" si="100"/>
        <v>4350000</v>
      </c>
      <c r="O1648" s="61">
        <v>4350000</v>
      </c>
      <c r="P1648" s="84">
        <f t="shared" si="101"/>
        <v>0</v>
      </c>
      <c r="Q1648" s="84">
        <f t="shared" si="102"/>
        <v>0</v>
      </c>
      <c r="R1648" s="84">
        <f t="shared" si="103"/>
        <v>0</v>
      </c>
      <c r="S1648" s="83"/>
    </row>
    <row r="1649" spans="1:19" ht="12.75" customHeight="1">
      <c r="A1649" s="14">
        <v>1642</v>
      </c>
      <c r="B1649" s="14" t="s">
        <v>8102</v>
      </c>
      <c r="C1649" s="16" t="s">
        <v>1170</v>
      </c>
      <c r="D1649" s="16" t="s">
        <v>309</v>
      </c>
      <c r="E1649" s="14" t="s">
        <v>8032</v>
      </c>
      <c r="F1649" s="14" t="s">
        <v>32</v>
      </c>
      <c r="G1649" s="83">
        <v>15</v>
      </c>
      <c r="H1649" s="83">
        <v>0</v>
      </c>
      <c r="I1649" s="83">
        <v>0</v>
      </c>
      <c r="J1649" s="83">
        <v>4350000</v>
      </c>
      <c r="K1649" s="83">
        <v>0</v>
      </c>
      <c r="L1649" s="83">
        <v>0</v>
      </c>
      <c r="M1649" s="83">
        <v>0</v>
      </c>
      <c r="N1649" s="83">
        <f t="shared" si="100"/>
        <v>4350000</v>
      </c>
      <c r="O1649" s="61">
        <v>4350000</v>
      </c>
      <c r="P1649" s="84">
        <f t="shared" si="101"/>
        <v>0</v>
      </c>
      <c r="Q1649" s="84">
        <f t="shared" si="102"/>
        <v>0</v>
      </c>
      <c r="R1649" s="84">
        <f t="shared" si="103"/>
        <v>0</v>
      </c>
      <c r="S1649" s="83"/>
    </row>
    <row r="1650" spans="1:19" ht="12.75" customHeight="1">
      <c r="A1650" s="14">
        <v>1643</v>
      </c>
      <c r="B1650" s="14" t="s">
        <v>8103</v>
      </c>
      <c r="C1650" s="16" t="s">
        <v>396</v>
      </c>
      <c r="D1650" s="16" t="s">
        <v>36</v>
      </c>
      <c r="E1650" s="14" t="s">
        <v>8032</v>
      </c>
      <c r="F1650" s="14" t="s">
        <v>32</v>
      </c>
      <c r="G1650" s="83">
        <v>15</v>
      </c>
      <c r="H1650" s="83">
        <v>0</v>
      </c>
      <c r="I1650" s="83">
        <v>0</v>
      </c>
      <c r="J1650" s="83">
        <v>4350000</v>
      </c>
      <c r="K1650" s="83">
        <v>0</v>
      </c>
      <c r="L1650" s="83">
        <v>0</v>
      </c>
      <c r="M1650" s="83">
        <v>0</v>
      </c>
      <c r="N1650" s="83">
        <f t="shared" si="100"/>
        <v>4350000</v>
      </c>
      <c r="O1650" s="61">
        <v>4350000</v>
      </c>
      <c r="P1650" s="84">
        <f t="shared" si="101"/>
        <v>0</v>
      </c>
      <c r="Q1650" s="84">
        <f t="shared" si="102"/>
        <v>0</v>
      </c>
      <c r="R1650" s="84">
        <f t="shared" si="103"/>
        <v>0</v>
      </c>
      <c r="S1650" s="83"/>
    </row>
    <row r="1651" spans="1:19" ht="12.75" customHeight="1">
      <c r="A1651" s="14">
        <v>1644</v>
      </c>
      <c r="B1651" s="14" t="s">
        <v>8104</v>
      </c>
      <c r="C1651" s="16" t="s">
        <v>8105</v>
      </c>
      <c r="D1651" s="16" t="s">
        <v>198</v>
      </c>
      <c r="E1651" s="14" t="s">
        <v>8032</v>
      </c>
      <c r="F1651" s="14" t="s">
        <v>32</v>
      </c>
      <c r="G1651" s="83">
        <v>18</v>
      </c>
      <c r="H1651" s="83">
        <v>0</v>
      </c>
      <c r="I1651" s="83">
        <v>0</v>
      </c>
      <c r="J1651" s="83">
        <v>5220000</v>
      </c>
      <c r="K1651" s="83">
        <v>0</v>
      </c>
      <c r="L1651" s="83">
        <v>0</v>
      </c>
      <c r="M1651" s="83">
        <v>0</v>
      </c>
      <c r="N1651" s="83">
        <f t="shared" si="100"/>
        <v>5220000</v>
      </c>
      <c r="O1651" s="61">
        <v>5220000</v>
      </c>
      <c r="P1651" s="84">
        <f t="shared" si="101"/>
        <v>0</v>
      </c>
      <c r="Q1651" s="84">
        <f t="shared" si="102"/>
        <v>0</v>
      </c>
      <c r="R1651" s="84">
        <f t="shared" si="103"/>
        <v>0</v>
      </c>
      <c r="S1651" s="83"/>
    </row>
    <row r="1652" spans="1:19" ht="12.75" customHeight="1">
      <c r="A1652" s="14">
        <v>1645</v>
      </c>
      <c r="B1652" s="14" t="s">
        <v>8106</v>
      </c>
      <c r="C1652" s="16" t="s">
        <v>66</v>
      </c>
      <c r="D1652" s="16" t="s">
        <v>135</v>
      </c>
      <c r="E1652" s="14" t="s">
        <v>8032</v>
      </c>
      <c r="F1652" s="14" t="s">
        <v>32</v>
      </c>
      <c r="G1652" s="83">
        <v>15</v>
      </c>
      <c r="H1652" s="83">
        <v>0</v>
      </c>
      <c r="I1652" s="83">
        <v>0</v>
      </c>
      <c r="J1652" s="83">
        <v>4350000</v>
      </c>
      <c r="K1652" s="83">
        <v>0</v>
      </c>
      <c r="L1652" s="83">
        <v>0</v>
      </c>
      <c r="M1652" s="83">
        <v>0</v>
      </c>
      <c r="N1652" s="83">
        <f t="shared" si="100"/>
        <v>4350000</v>
      </c>
      <c r="O1652" s="61">
        <v>4350000</v>
      </c>
      <c r="P1652" s="84">
        <f t="shared" si="101"/>
        <v>0</v>
      </c>
      <c r="Q1652" s="84">
        <f t="shared" si="102"/>
        <v>0</v>
      </c>
      <c r="R1652" s="84">
        <f t="shared" si="103"/>
        <v>0</v>
      </c>
      <c r="S1652" s="83"/>
    </row>
    <row r="1653" spans="1:19" ht="12.75" customHeight="1">
      <c r="A1653" s="14">
        <v>1646</v>
      </c>
      <c r="B1653" s="14" t="s">
        <v>8107</v>
      </c>
      <c r="C1653" s="16" t="s">
        <v>1613</v>
      </c>
      <c r="D1653" s="16" t="s">
        <v>203</v>
      </c>
      <c r="E1653" s="14" t="s">
        <v>8032</v>
      </c>
      <c r="F1653" s="14" t="s">
        <v>32</v>
      </c>
      <c r="G1653" s="83">
        <v>15</v>
      </c>
      <c r="H1653" s="83">
        <v>0</v>
      </c>
      <c r="I1653" s="83">
        <v>0</v>
      </c>
      <c r="J1653" s="83">
        <v>4350000</v>
      </c>
      <c r="K1653" s="83">
        <v>0</v>
      </c>
      <c r="L1653" s="83">
        <v>0</v>
      </c>
      <c r="M1653" s="83">
        <v>0</v>
      </c>
      <c r="N1653" s="83">
        <f t="shared" si="100"/>
        <v>4350000</v>
      </c>
      <c r="O1653" s="61">
        <v>4350000</v>
      </c>
      <c r="P1653" s="84">
        <f t="shared" si="101"/>
        <v>0</v>
      </c>
      <c r="Q1653" s="84">
        <f t="shared" si="102"/>
        <v>0</v>
      </c>
      <c r="R1653" s="84">
        <f t="shared" si="103"/>
        <v>0</v>
      </c>
      <c r="S1653" s="83"/>
    </row>
    <row r="1654" spans="1:19">
      <c r="A1654" s="14">
        <v>1647</v>
      </c>
      <c r="B1654" s="14" t="s">
        <v>8108</v>
      </c>
      <c r="C1654" s="16" t="s">
        <v>2938</v>
      </c>
      <c r="D1654" s="16" t="s">
        <v>127</v>
      </c>
      <c r="E1654" s="14" t="s">
        <v>8032</v>
      </c>
      <c r="F1654" s="14" t="s">
        <v>32</v>
      </c>
      <c r="G1654" s="83">
        <v>15</v>
      </c>
      <c r="H1654" s="83">
        <v>0</v>
      </c>
      <c r="I1654" s="83">
        <v>0</v>
      </c>
      <c r="J1654" s="83">
        <v>4350000</v>
      </c>
      <c r="K1654" s="83">
        <v>0</v>
      </c>
      <c r="L1654" s="83">
        <v>0</v>
      </c>
      <c r="M1654" s="83">
        <v>0</v>
      </c>
      <c r="N1654" s="83">
        <f t="shared" si="100"/>
        <v>4350000</v>
      </c>
      <c r="O1654" s="61">
        <v>0</v>
      </c>
      <c r="P1654" s="84">
        <f t="shared" si="101"/>
        <v>4350000</v>
      </c>
      <c r="Q1654" s="84">
        <f t="shared" si="102"/>
        <v>0</v>
      </c>
      <c r="R1654" s="84">
        <f t="shared" si="103"/>
        <v>4350000</v>
      </c>
      <c r="S1654" s="83"/>
    </row>
    <row r="1655" spans="1:19" ht="12.75" customHeight="1">
      <c r="A1655" s="14">
        <v>1648</v>
      </c>
      <c r="B1655" s="14" t="s">
        <v>8109</v>
      </c>
      <c r="C1655" s="16" t="s">
        <v>8110</v>
      </c>
      <c r="D1655" s="16" t="s">
        <v>84</v>
      </c>
      <c r="E1655" s="14" t="s">
        <v>8032</v>
      </c>
      <c r="F1655" s="14" t="s">
        <v>32</v>
      </c>
      <c r="G1655" s="83">
        <v>15</v>
      </c>
      <c r="H1655" s="83">
        <v>0</v>
      </c>
      <c r="I1655" s="83">
        <v>0</v>
      </c>
      <c r="J1655" s="83">
        <v>4350000</v>
      </c>
      <c r="K1655" s="83">
        <v>0</v>
      </c>
      <c r="L1655" s="83">
        <v>0</v>
      </c>
      <c r="M1655" s="83">
        <v>0</v>
      </c>
      <c r="N1655" s="83">
        <f t="shared" si="100"/>
        <v>4350000</v>
      </c>
      <c r="O1655" s="61">
        <v>4350000</v>
      </c>
      <c r="P1655" s="84">
        <f t="shared" si="101"/>
        <v>0</v>
      </c>
      <c r="Q1655" s="84">
        <f t="shared" si="102"/>
        <v>0</v>
      </c>
      <c r="R1655" s="84">
        <f t="shared" si="103"/>
        <v>0</v>
      </c>
      <c r="S1655" s="83"/>
    </row>
    <row r="1656" spans="1:19">
      <c r="A1656" s="14">
        <v>1649</v>
      </c>
      <c r="B1656" s="14" t="s">
        <v>8111</v>
      </c>
      <c r="C1656" s="16" t="s">
        <v>8112</v>
      </c>
      <c r="D1656" s="16" t="s">
        <v>84</v>
      </c>
      <c r="E1656" s="14" t="s">
        <v>8032</v>
      </c>
      <c r="F1656" s="14" t="s">
        <v>64</v>
      </c>
      <c r="G1656" s="83">
        <v>15</v>
      </c>
      <c r="H1656" s="83">
        <v>0</v>
      </c>
      <c r="I1656" s="83">
        <v>0</v>
      </c>
      <c r="J1656" s="83">
        <v>4350000</v>
      </c>
      <c r="K1656" s="83">
        <v>0</v>
      </c>
      <c r="L1656" s="83">
        <v>0</v>
      </c>
      <c r="M1656" s="83">
        <f>G1656*290000*0.7</f>
        <v>3045000</v>
      </c>
      <c r="N1656" s="83">
        <f t="shared" si="100"/>
        <v>4350000</v>
      </c>
      <c r="O1656" s="61">
        <v>0</v>
      </c>
      <c r="P1656" s="84">
        <f t="shared" si="101"/>
        <v>4350000</v>
      </c>
      <c r="Q1656" s="84">
        <f t="shared" si="102"/>
        <v>0</v>
      </c>
      <c r="R1656" s="84">
        <f t="shared" si="103"/>
        <v>4350000</v>
      </c>
      <c r="S1656" s="83"/>
    </row>
    <row r="1657" spans="1:19" ht="12.75" customHeight="1">
      <c r="A1657" s="14">
        <v>1650</v>
      </c>
      <c r="B1657" s="14" t="s">
        <v>8113</v>
      </c>
      <c r="C1657" s="16" t="s">
        <v>8114</v>
      </c>
      <c r="D1657" s="16" t="s">
        <v>675</v>
      </c>
      <c r="E1657" s="14" t="s">
        <v>8032</v>
      </c>
      <c r="F1657" s="14" t="s">
        <v>32</v>
      </c>
      <c r="G1657" s="83">
        <v>15</v>
      </c>
      <c r="H1657" s="83">
        <v>0</v>
      </c>
      <c r="I1657" s="83">
        <v>0</v>
      </c>
      <c r="J1657" s="83">
        <v>4350000</v>
      </c>
      <c r="K1657" s="83">
        <v>0</v>
      </c>
      <c r="L1657" s="83">
        <v>0</v>
      </c>
      <c r="M1657" s="83">
        <v>0</v>
      </c>
      <c r="N1657" s="83">
        <f t="shared" si="100"/>
        <v>4350000</v>
      </c>
      <c r="O1657" s="61">
        <v>4350000</v>
      </c>
      <c r="P1657" s="84">
        <f t="shared" si="101"/>
        <v>0</v>
      </c>
      <c r="Q1657" s="84">
        <f t="shared" si="102"/>
        <v>0</v>
      </c>
      <c r="R1657" s="84">
        <f t="shared" si="103"/>
        <v>0</v>
      </c>
      <c r="S1657" s="83"/>
    </row>
    <row r="1658" spans="1:19" ht="12.75" customHeight="1">
      <c r="A1658" s="14">
        <v>1651</v>
      </c>
      <c r="B1658" s="14" t="s">
        <v>8115</v>
      </c>
      <c r="C1658" s="16" t="s">
        <v>8116</v>
      </c>
      <c r="D1658" s="16" t="s">
        <v>304</v>
      </c>
      <c r="E1658" s="14" t="s">
        <v>8117</v>
      </c>
      <c r="F1658" s="14" t="s">
        <v>32</v>
      </c>
      <c r="G1658" s="83">
        <v>15</v>
      </c>
      <c r="H1658" s="83">
        <v>0</v>
      </c>
      <c r="I1658" s="83">
        <v>0</v>
      </c>
      <c r="J1658" s="83">
        <v>4350000</v>
      </c>
      <c r="K1658" s="83">
        <v>0</v>
      </c>
      <c r="L1658" s="83">
        <v>0</v>
      </c>
      <c r="M1658" s="83">
        <v>0</v>
      </c>
      <c r="N1658" s="83">
        <f t="shared" si="100"/>
        <v>4350000</v>
      </c>
      <c r="O1658" s="61">
        <v>4350000</v>
      </c>
      <c r="P1658" s="84">
        <f t="shared" si="101"/>
        <v>0</v>
      </c>
      <c r="Q1658" s="84">
        <f t="shared" si="102"/>
        <v>0</v>
      </c>
      <c r="R1658" s="84">
        <f t="shared" si="103"/>
        <v>0</v>
      </c>
      <c r="S1658" s="83"/>
    </row>
    <row r="1659" spans="1:19" ht="12.75" customHeight="1">
      <c r="A1659" s="14">
        <v>1652</v>
      </c>
      <c r="B1659" s="14" t="s">
        <v>8118</v>
      </c>
      <c r="C1659" s="16" t="s">
        <v>1708</v>
      </c>
      <c r="D1659" s="16" t="s">
        <v>403</v>
      </c>
      <c r="E1659" s="14" t="s">
        <v>8117</v>
      </c>
      <c r="F1659" s="14" t="s">
        <v>32</v>
      </c>
      <c r="G1659" s="83">
        <v>15</v>
      </c>
      <c r="H1659" s="83">
        <v>0</v>
      </c>
      <c r="I1659" s="83">
        <v>0</v>
      </c>
      <c r="J1659" s="83">
        <v>4350000</v>
      </c>
      <c r="K1659" s="83">
        <v>0</v>
      </c>
      <c r="L1659" s="83">
        <v>0</v>
      </c>
      <c r="M1659" s="83">
        <v>0</v>
      </c>
      <c r="N1659" s="83">
        <f t="shared" si="100"/>
        <v>4350000</v>
      </c>
      <c r="O1659" s="61">
        <v>4350000</v>
      </c>
      <c r="P1659" s="84">
        <f t="shared" si="101"/>
        <v>0</v>
      </c>
      <c r="Q1659" s="84">
        <f t="shared" si="102"/>
        <v>0</v>
      </c>
      <c r="R1659" s="84">
        <f t="shared" si="103"/>
        <v>0</v>
      </c>
      <c r="S1659" s="83"/>
    </row>
    <row r="1660" spans="1:19" ht="12.75" customHeight="1">
      <c r="A1660" s="14">
        <v>1653</v>
      </c>
      <c r="B1660" s="14" t="s">
        <v>8119</v>
      </c>
      <c r="C1660" s="16" t="s">
        <v>2938</v>
      </c>
      <c r="D1660" s="16" t="s">
        <v>259</v>
      </c>
      <c r="E1660" s="14" t="s">
        <v>8117</v>
      </c>
      <c r="F1660" s="14" t="s">
        <v>32</v>
      </c>
      <c r="G1660" s="83">
        <v>15</v>
      </c>
      <c r="H1660" s="83">
        <v>0</v>
      </c>
      <c r="I1660" s="83">
        <v>0</v>
      </c>
      <c r="J1660" s="83">
        <v>4350000</v>
      </c>
      <c r="K1660" s="83">
        <v>0</v>
      </c>
      <c r="L1660" s="83">
        <v>0</v>
      </c>
      <c r="M1660" s="83">
        <v>0</v>
      </c>
      <c r="N1660" s="83">
        <f t="shared" si="100"/>
        <v>4350000</v>
      </c>
      <c r="O1660" s="61">
        <v>4350000</v>
      </c>
      <c r="P1660" s="84">
        <f t="shared" si="101"/>
        <v>0</v>
      </c>
      <c r="Q1660" s="84">
        <f t="shared" si="102"/>
        <v>0</v>
      </c>
      <c r="R1660" s="84">
        <f t="shared" si="103"/>
        <v>0</v>
      </c>
      <c r="S1660" s="83"/>
    </row>
    <row r="1661" spans="1:19" ht="12.75" customHeight="1">
      <c r="A1661" s="14">
        <v>1654</v>
      </c>
      <c r="B1661" s="14" t="s">
        <v>8120</v>
      </c>
      <c r="C1661" s="16" t="s">
        <v>8121</v>
      </c>
      <c r="D1661" s="16" t="s">
        <v>93</v>
      </c>
      <c r="E1661" s="14" t="s">
        <v>8117</v>
      </c>
      <c r="F1661" s="14" t="s">
        <v>64</v>
      </c>
      <c r="G1661" s="83">
        <v>18</v>
      </c>
      <c r="H1661" s="83">
        <v>0</v>
      </c>
      <c r="I1661" s="83">
        <v>0</v>
      </c>
      <c r="J1661" s="83">
        <v>5220000</v>
      </c>
      <c r="K1661" s="83">
        <v>0</v>
      </c>
      <c r="L1661" s="83">
        <v>0</v>
      </c>
      <c r="M1661" s="83">
        <f>G1661*290000*0.7</f>
        <v>3654000</v>
      </c>
      <c r="N1661" s="83">
        <f t="shared" si="100"/>
        <v>5220000</v>
      </c>
      <c r="O1661" s="61">
        <v>5220000</v>
      </c>
      <c r="P1661" s="84">
        <f t="shared" si="101"/>
        <v>0</v>
      </c>
      <c r="Q1661" s="84">
        <f t="shared" si="102"/>
        <v>0</v>
      </c>
      <c r="R1661" s="84">
        <f t="shared" si="103"/>
        <v>0</v>
      </c>
      <c r="S1661" s="83"/>
    </row>
    <row r="1662" spans="1:19" ht="12.75" customHeight="1">
      <c r="A1662" s="14">
        <v>1655</v>
      </c>
      <c r="B1662" s="14" t="s">
        <v>8122</v>
      </c>
      <c r="C1662" s="16" t="s">
        <v>379</v>
      </c>
      <c r="D1662" s="16" t="s">
        <v>259</v>
      </c>
      <c r="E1662" s="14" t="s">
        <v>8117</v>
      </c>
      <c r="F1662" s="14" t="s">
        <v>32</v>
      </c>
      <c r="G1662" s="83">
        <v>15</v>
      </c>
      <c r="H1662" s="83">
        <v>0</v>
      </c>
      <c r="I1662" s="83">
        <v>0</v>
      </c>
      <c r="J1662" s="83">
        <v>4350000</v>
      </c>
      <c r="K1662" s="83">
        <v>0</v>
      </c>
      <c r="L1662" s="83">
        <v>0</v>
      </c>
      <c r="M1662" s="83">
        <v>0</v>
      </c>
      <c r="N1662" s="83">
        <f t="shared" si="100"/>
        <v>4350000</v>
      </c>
      <c r="O1662" s="61">
        <v>4350000</v>
      </c>
      <c r="P1662" s="84">
        <f t="shared" si="101"/>
        <v>0</v>
      </c>
      <c r="Q1662" s="84">
        <f t="shared" si="102"/>
        <v>0</v>
      </c>
      <c r="R1662" s="84">
        <f t="shared" si="103"/>
        <v>0</v>
      </c>
      <c r="S1662" s="83"/>
    </row>
    <row r="1663" spans="1:19" ht="12.75" customHeight="1">
      <c r="A1663" s="14">
        <v>1656</v>
      </c>
      <c r="B1663" s="14" t="s">
        <v>8123</v>
      </c>
      <c r="C1663" s="16" t="s">
        <v>7975</v>
      </c>
      <c r="D1663" s="16" t="s">
        <v>170</v>
      </c>
      <c r="E1663" s="14" t="s">
        <v>8117</v>
      </c>
      <c r="F1663" s="14" t="s">
        <v>32</v>
      </c>
      <c r="G1663" s="83">
        <v>15</v>
      </c>
      <c r="H1663" s="83">
        <v>0</v>
      </c>
      <c r="I1663" s="83">
        <v>0</v>
      </c>
      <c r="J1663" s="83">
        <v>4350000</v>
      </c>
      <c r="K1663" s="83">
        <v>0</v>
      </c>
      <c r="L1663" s="83">
        <v>0</v>
      </c>
      <c r="M1663" s="83">
        <v>0</v>
      </c>
      <c r="N1663" s="83">
        <f t="shared" si="100"/>
        <v>4350000</v>
      </c>
      <c r="O1663" s="61">
        <v>4350000</v>
      </c>
      <c r="P1663" s="84">
        <f t="shared" si="101"/>
        <v>0</v>
      </c>
      <c r="Q1663" s="84">
        <f t="shared" si="102"/>
        <v>0</v>
      </c>
      <c r="R1663" s="84">
        <f t="shared" si="103"/>
        <v>0</v>
      </c>
      <c r="S1663" s="83"/>
    </row>
    <row r="1664" spans="1:19" ht="12.75" customHeight="1">
      <c r="A1664" s="14">
        <v>1657</v>
      </c>
      <c r="B1664" s="14" t="s">
        <v>8124</v>
      </c>
      <c r="C1664" s="16" t="s">
        <v>2473</v>
      </c>
      <c r="D1664" s="16" t="s">
        <v>67</v>
      </c>
      <c r="E1664" s="14" t="s">
        <v>8117</v>
      </c>
      <c r="F1664" s="14" t="s">
        <v>32</v>
      </c>
      <c r="G1664" s="83">
        <v>15</v>
      </c>
      <c r="H1664" s="83">
        <v>0</v>
      </c>
      <c r="I1664" s="83">
        <v>0</v>
      </c>
      <c r="J1664" s="83">
        <v>4350000</v>
      </c>
      <c r="K1664" s="83">
        <v>0</v>
      </c>
      <c r="L1664" s="83">
        <v>0</v>
      </c>
      <c r="M1664" s="83">
        <v>0</v>
      </c>
      <c r="N1664" s="83">
        <f t="shared" si="100"/>
        <v>4350000</v>
      </c>
      <c r="O1664" s="61">
        <v>4350000</v>
      </c>
      <c r="P1664" s="84">
        <f t="shared" si="101"/>
        <v>0</v>
      </c>
      <c r="Q1664" s="84">
        <f t="shared" si="102"/>
        <v>0</v>
      </c>
      <c r="R1664" s="84">
        <f t="shared" si="103"/>
        <v>0</v>
      </c>
      <c r="S1664" s="83"/>
    </row>
    <row r="1665" spans="1:19" ht="12.75" customHeight="1">
      <c r="A1665" s="14">
        <v>1658</v>
      </c>
      <c r="B1665" s="14" t="s">
        <v>8125</v>
      </c>
      <c r="C1665" s="16" t="s">
        <v>7675</v>
      </c>
      <c r="D1665" s="16" t="s">
        <v>275</v>
      </c>
      <c r="E1665" s="14" t="s">
        <v>8117</v>
      </c>
      <c r="F1665" s="14" t="s">
        <v>32</v>
      </c>
      <c r="G1665" s="83">
        <v>15</v>
      </c>
      <c r="H1665" s="83">
        <v>0</v>
      </c>
      <c r="I1665" s="83">
        <v>0</v>
      </c>
      <c r="J1665" s="83">
        <v>4350000</v>
      </c>
      <c r="K1665" s="83">
        <v>0</v>
      </c>
      <c r="L1665" s="83">
        <v>0</v>
      </c>
      <c r="M1665" s="83">
        <v>0</v>
      </c>
      <c r="N1665" s="83">
        <f t="shared" si="100"/>
        <v>4350000</v>
      </c>
      <c r="O1665" s="61">
        <v>4350000</v>
      </c>
      <c r="P1665" s="84">
        <f t="shared" si="101"/>
        <v>0</v>
      </c>
      <c r="Q1665" s="84">
        <f t="shared" si="102"/>
        <v>0</v>
      </c>
      <c r="R1665" s="84">
        <f t="shared" si="103"/>
        <v>0</v>
      </c>
      <c r="S1665" s="83"/>
    </row>
    <row r="1666" spans="1:19" ht="12.75" customHeight="1">
      <c r="A1666" s="14">
        <v>1659</v>
      </c>
      <c r="B1666" s="14" t="s">
        <v>8126</v>
      </c>
      <c r="C1666" s="16" t="s">
        <v>8127</v>
      </c>
      <c r="D1666" s="16" t="s">
        <v>173</v>
      </c>
      <c r="E1666" s="14" t="s">
        <v>8117</v>
      </c>
      <c r="F1666" s="14" t="s">
        <v>32</v>
      </c>
      <c r="G1666" s="83">
        <v>15</v>
      </c>
      <c r="H1666" s="83">
        <v>0</v>
      </c>
      <c r="I1666" s="83">
        <v>0</v>
      </c>
      <c r="J1666" s="83">
        <v>4350000</v>
      </c>
      <c r="K1666" s="83">
        <v>0</v>
      </c>
      <c r="L1666" s="83">
        <v>0</v>
      </c>
      <c r="M1666" s="83">
        <v>0</v>
      </c>
      <c r="N1666" s="83">
        <f t="shared" si="100"/>
        <v>4350000</v>
      </c>
      <c r="O1666" s="61">
        <v>4350000</v>
      </c>
      <c r="P1666" s="84">
        <f t="shared" si="101"/>
        <v>0</v>
      </c>
      <c r="Q1666" s="84">
        <f t="shared" si="102"/>
        <v>0</v>
      </c>
      <c r="R1666" s="84">
        <f t="shared" si="103"/>
        <v>0</v>
      </c>
      <c r="S1666" s="83"/>
    </row>
    <row r="1667" spans="1:19" ht="12.75" customHeight="1">
      <c r="A1667" s="14">
        <v>1660</v>
      </c>
      <c r="B1667" s="14" t="s">
        <v>8128</v>
      </c>
      <c r="C1667" s="16" t="s">
        <v>8129</v>
      </c>
      <c r="D1667" s="16" t="s">
        <v>115</v>
      </c>
      <c r="E1667" s="14" t="s">
        <v>8117</v>
      </c>
      <c r="F1667" s="14" t="s">
        <v>32</v>
      </c>
      <c r="G1667" s="83">
        <v>15</v>
      </c>
      <c r="H1667" s="83">
        <v>0</v>
      </c>
      <c r="I1667" s="83">
        <v>0</v>
      </c>
      <c r="J1667" s="83">
        <v>4350000</v>
      </c>
      <c r="K1667" s="83">
        <v>0</v>
      </c>
      <c r="L1667" s="83">
        <v>0</v>
      </c>
      <c r="M1667" s="83">
        <v>0</v>
      </c>
      <c r="N1667" s="83">
        <f t="shared" si="100"/>
        <v>4350000</v>
      </c>
      <c r="O1667" s="61">
        <v>4350000</v>
      </c>
      <c r="P1667" s="84">
        <f t="shared" si="101"/>
        <v>0</v>
      </c>
      <c r="Q1667" s="84">
        <f t="shared" si="102"/>
        <v>0</v>
      </c>
      <c r="R1667" s="84">
        <f t="shared" si="103"/>
        <v>0</v>
      </c>
      <c r="S1667" s="83"/>
    </row>
    <row r="1668" spans="1:19" ht="12.75" customHeight="1">
      <c r="A1668" s="14">
        <v>1661</v>
      </c>
      <c r="B1668" s="14" t="s">
        <v>8130</v>
      </c>
      <c r="C1668" s="16" t="s">
        <v>287</v>
      </c>
      <c r="D1668" s="16" t="s">
        <v>2318</v>
      </c>
      <c r="E1668" s="14" t="s">
        <v>8117</v>
      </c>
      <c r="F1668" s="14" t="s">
        <v>32</v>
      </c>
      <c r="G1668" s="83">
        <v>15</v>
      </c>
      <c r="H1668" s="83">
        <v>0</v>
      </c>
      <c r="I1668" s="83">
        <v>0</v>
      </c>
      <c r="J1668" s="83">
        <v>4350000</v>
      </c>
      <c r="K1668" s="83">
        <v>0</v>
      </c>
      <c r="L1668" s="83">
        <v>0</v>
      </c>
      <c r="M1668" s="83">
        <v>0</v>
      </c>
      <c r="N1668" s="83">
        <f t="shared" si="100"/>
        <v>4350000</v>
      </c>
      <c r="O1668" s="61">
        <v>4350000</v>
      </c>
      <c r="P1668" s="84">
        <f t="shared" si="101"/>
        <v>0</v>
      </c>
      <c r="Q1668" s="84">
        <f t="shared" si="102"/>
        <v>0</v>
      </c>
      <c r="R1668" s="84">
        <f t="shared" si="103"/>
        <v>0</v>
      </c>
      <c r="S1668" s="83"/>
    </row>
    <row r="1669" spans="1:19">
      <c r="A1669" s="14">
        <v>1662</v>
      </c>
      <c r="B1669" s="14" t="s">
        <v>8131</v>
      </c>
      <c r="C1669" s="16" t="s">
        <v>308</v>
      </c>
      <c r="D1669" s="16" t="s">
        <v>7895</v>
      </c>
      <c r="E1669" s="14" t="s">
        <v>8117</v>
      </c>
      <c r="F1669" s="14" t="s">
        <v>32</v>
      </c>
      <c r="G1669" s="83">
        <v>15</v>
      </c>
      <c r="H1669" s="83">
        <v>0</v>
      </c>
      <c r="I1669" s="83">
        <v>0</v>
      </c>
      <c r="J1669" s="83">
        <v>4350000</v>
      </c>
      <c r="K1669" s="83">
        <v>0</v>
      </c>
      <c r="L1669" s="83">
        <v>0</v>
      </c>
      <c r="M1669" s="83">
        <v>0</v>
      </c>
      <c r="N1669" s="83">
        <f t="shared" si="100"/>
        <v>4350000</v>
      </c>
      <c r="O1669" s="61">
        <v>0</v>
      </c>
      <c r="P1669" s="84">
        <f t="shared" si="101"/>
        <v>4350000</v>
      </c>
      <c r="Q1669" s="84">
        <f t="shared" si="102"/>
        <v>0</v>
      </c>
      <c r="R1669" s="84">
        <f t="shared" si="103"/>
        <v>4350000</v>
      </c>
      <c r="S1669" s="83"/>
    </row>
    <row r="1670" spans="1:19" ht="12.75" customHeight="1">
      <c r="A1670" s="14">
        <v>1663</v>
      </c>
      <c r="B1670" s="14" t="s">
        <v>8132</v>
      </c>
      <c r="C1670" s="16" t="s">
        <v>8133</v>
      </c>
      <c r="D1670" s="16" t="s">
        <v>403</v>
      </c>
      <c r="E1670" s="14" t="s">
        <v>8117</v>
      </c>
      <c r="F1670" s="14" t="s">
        <v>32</v>
      </c>
      <c r="G1670" s="83">
        <v>15</v>
      </c>
      <c r="H1670" s="83">
        <v>0</v>
      </c>
      <c r="I1670" s="83">
        <v>0</v>
      </c>
      <c r="J1670" s="83">
        <v>4350000</v>
      </c>
      <c r="K1670" s="83">
        <v>0</v>
      </c>
      <c r="L1670" s="83">
        <v>0</v>
      </c>
      <c r="M1670" s="83">
        <v>0</v>
      </c>
      <c r="N1670" s="83">
        <f t="shared" si="100"/>
        <v>4350000</v>
      </c>
      <c r="O1670" s="61">
        <v>4350000</v>
      </c>
      <c r="P1670" s="84">
        <f t="shared" si="101"/>
        <v>0</v>
      </c>
      <c r="Q1670" s="84">
        <f t="shared" si="102"/>
        <v>0</v>
      </c>
      <c r="R1670" s="84">
        <f t="shared" si="103"/>
        <v>0</v>
      </c>
      <c r="S1670" s="83"/>
    </row>
    <row r="1671" spans="1:19" ht="12.75" customHeight="1">
      <c r="A1671" s="14">
        <v>1664</v>
      </c>
      <c r="B1671" s="14" t="s">
        <v>8134</v>
      </c>
      <c r="C1671" s="16" t="s">
        <v>4212</v>
      </c>
      <c r="D1671" s="16" t="s">
        <v>124</v>
      </c>
      <c r="E1671" s="14" t="s">
        <v>8117</v>
      </c>
      <c r="F1671" s="14" t="s">
        <v>32</v>
      </c>
      <c r="G1671" s="83">
        <v>15</v>
      </c>
      <c r="H1671" s="83">
        <v>0</v>
      </c>
      <c r="I1671" s="83">
        <v>0</v>
      </c>
      <c r="J1671" s="83">
        <v>4350000</v>
      </c>
      <c r="K1671" s="83">
        <v>0</v>
      </c>
      <c r="L1671" s="83">
        <v>0</v>
      </c>
      <c r="M1671" s="83">
        <v>0</v>
      </c>
      <c r="N1671" s="83">
        <f t="shared" si="100"/>
        <v>4350000</v>
      </c>
      <c r="O1671" s="61">
        <v>4350000</v>
      </c>
      <c r="P1671" s="84">
        <f t="shared" si="101"/>
        <v>0</v>
      </c>
      <c r="Q1671" s="84">
        <f t="shared" si="102"/>
        <v>0</v>
      </c>
      <c r="R1671" s="84">
        <f t="shared" si="103"/>
        <v>0</v>
      </c>
      <c r="S1671" s="83"/>
    </row>
    <row r="1672" spans="1:19" ht="12.75" customHeight="1">
      <c r="A1672" s="14">
        <v>1665</v>
      </c>
      <c r="B1672" s="14" t="s">
        <v>8135</v>
      </c>
      <c r="C1672" s="16" t="s">
        <v>8136</v>
      </c>
      <c r="D1672" s="16" t="s">
        <v>36</v>
      </c>
      <c r="E1672" s="14" t="s">
        <v>8117</v>
      </c>
      <c r="F1672" s="14" t="s">
        <v>32</v>
      </c>
      <c r="G1672" s="83">
        <v>15</v>
      </c>
      <c r="H1672" s="83">
        <v>0</v>
      </c>
      <c r="I1672" s="83">
        <v>0</v>
      </c>
      <c r="J1672" s="83">
        <v>4350000</v>
      </c>
      <c r="K1672" s="83">
        <v>0</v>
      </c>
      <c r="L1672" s="83">
        <v>0</v>
      </c>
      <c r="M1672" s="83">
        <v>0</v>
      </c>
      <c r="N1672" s="83">
        <f t="shared" si="100"/>
        <v>4350000</v>
      </c>
      <c r="O1672" s="61">
        <v>4350000</v>
      </c>
      <c r="P1672" s="84">
        <f t="shared" si="101"/>
        <v>0</v>
      </c>
      <c r="Q1672" s="84">
        <f t="shared" si="102"/>
        <v>0</v>
      </c>
      <c r="R1672" s="84">
        <f t="shared" si="103"/>
        <v>0</v>
      </c>
      <c r="S1672" s="83"/>
    </row>
    <row r="1673" spans="1:19">
      <c r="A1673" s="14">
        <v>1666</v>
      </c>
      <c r="B1673" s="14" t="s">
        <v>8137</v>
      </c>
      <c r="C1673" s="16" t="s">
        <v>2182</v>
      </c>
      <c r="D1673" s="16" t="s">
        <v>124</v>
      </c>
      <c r="E1673" s="14" t="s">
        <v>8117</v>
      </c>
      <c r="F1673" s="14" t="s">
        <v>32</v>
      </c>
      <c r="G1673" s="83">
        <v>15</v>
      </c>
      <c r="H1673" s="83">
        <v>0</v>
      </c>
      <c r="I1673" s="83">
        <v>0</v>
      </c>
      <c r="J1673" s="83">
        <v>4350000</v>
      </c>
      <c r="K1673" s="83">
        <v>0</v>
      </c>
      <c r="L1673" s="83">
        <v>0</v>
      </c>
      <c r="M1673" s="83">
        <v>0</v>
      </c>
      <c r="N1673" s="83">
        <f t="shared" ref="N1673:N1736" si="104">J1673+K1673+L1673</f>
        <v>4350000</v>
      </c>
      <c r="O1673" s="61">
        <v>4050000</v>
      </c>
      <c r="P1673" s="84">
        <f t="shared" ref="P1673:P1736" si="105">N1673-O1673</f>
        <v>300000</v>
      </c>
      <c r="Q1673" s="84">
        <f t="shared" ref="Q1673:Q1736" si="106">IF(N1673-O1673&lt;0,O1673-N1673,0)</f>
        <v>0</v>
      </c>
      <c r="R1673" s="84">
        <f t="shared" ref="R1673:R1736" si="107">IF(N1673-O1673&gt;0,N1673-O1673,0)</f>
        <v>300000</v>
      </c>
      <c r="S1673" s="83"/>
    </row>
    <row r="1674" spans="1:19" ht="12.75" customHeight="1">
      <c r="A1674" s="14">
        <v>1667</v>
      </c>
      <c r="B1674" s="14" t="s">
        <v>8138</v>
      </c>
      <c r="C1674" s="16" t="s">
        <v>1839</v>
      </c>
      <c r="D1674" s="16" t="s">
        <v>436</v>
      </c>
      <c r="E1674" s="14" t="s">
        <v>8117</v>
      </c>
      <c r="F1674" s="14" t="s">
        <v>32</v>
      </c>
      <c r="G1674" s="83">
        <v>15</v>
      </c>
      <c r="H1674" s="83">
        <v>0</v>
      </c>
      <c r="I1674" s="83">
        <v>0</v>
      </c>
      <c r="J1674" s="83">
        <v>4350000</v>
      </c>
      <c r="K1674" s="83">
        <v>0</v>
      </c>
      <c r="L1674" s="83">
        <v>0</v>
      </c>
      <c r="M1674" s="83">
        <v>0</v>
      </c>
      <c r="N1674" s="83">
        <f t="shared" si="104"/>
        <v>4350000</v>
      </c>
      <c r="O1674" s="61">
        <v>4350000</v>
      </c>
      <c r="P1674" s="84">
        <f t="shared" si="105"/>
        <v>0</v>
      </c>
      <c r="Q1674" s="84">
        <f t="shared" si="106"/>
        <v>0</v>
      </c>
      <c r="R1674" s="84">
        <f t="shared" si="107"/>
        <v>0</v>
      </c>
      <c r="S1674" s="83"/>
    </row>
    <row r="1675" spans="1:19" ht="12.75" customHeight="1">
      <c r="A1675" s="14">
        <v>1668</v>
      </c>
      <c r="B1675" s="14" t="s">
        <v>8139</v>
      </c>
      <c r="C1675" s="16" t="s">
        <v>593</v>
      </c>
      <c r="D1675" s="16" t="s">
        <v>84</v>
      </c>
      <c r="E1675" s="14" t="s">
        <v>8117</v>
      </c>
      <c r="F1675" s="14" t="s">
        <v>32</v>
      </c>
      <c r="G1675" s="83">
        <v>19</v>
      </c>
      <c r="H1675" s="83">
        <v>0</v>
      </c>
      <c r="I1675" s="83">
        <v>0</v>
      </c>
      <c r="J1675" s="83">
        <v>5510000</v>
      </c>
      <c r="K1675" s="83">
        <v>0</v>
      </c>
      <c r="L1675" s="83">
        <v>0</v>
      </c>
      <c r="M1675" s="83">
        <v>0</v>
      </c>
      <c r="N1675" s="83">
        <f t="shared" si="104"/>
        <v>5510000</v>
      </c>
      <c r="O1675" s="61">
        <v>5510000</v>
      </c>
      <c r="P1675" s="84">
        <f t="shared" si="105"/>
        <v>0</v>
      </c>
      <c r="Q1675" s="84">
        <f t="shared" si="106"/>
        <v>0</v>
      </c>
      <c r="R1675" s="84">
        <f t="shared" si="107"/>
        <v>0</v>
      </c>
      <c r="S1675" s="83"/>
    </row>
    <row r="1676" spans="1:19" ht="12.75" customHeight="1">
      <c r="A1676" s="14">
        <v>1669</v>
      </c>
      <c r="B1676" s="14" t="s">
        <v>8140</v>
      </c>
      <c r="C1676" s="16" t="s">
        <v>29</v>
      </c>
      <c r="D1676" s="16" t="s">
        <v>63</v>
      </c>
      <c r="E1676" s="14" t="s">
        <v>8117</v>
      </c>
      <c r="F1676" s="14" t="s">
        <v>32</v>
      </c>
      <c r="G1676" s="83">
        <v>15</v>
      </c>
      <c r="H1676" s="83">
        <v>0</v>
      </c>
      <c r="I1676" s="83">
        <v>0</v>
      </c>
      <c r="J1676" s="83">
        <v>4350000</v>
      </c>
      <c r="K1676" s="83">
        <v>0</v>
      </c>
      <c r="L1676" s="83">
        <v>0</v>
      </c>
      <c r="M1676" s="83">
        <v>0</v>
      </c>
      <c r="N1676" s="83">
        <f t="shared" si="104"/>
        <v>4350000</v>
      </c>
      <c r="O1676" s="61">
        <v>4350000</v>
      </c>
      <c r="P1676" s="84">
        <f t="shared" si="105"/>
        <v>0</v>
      </c>
      <c r="Q1676" s="84">
        <f t="shared" si="106"/>
        <v>0</v>
      </c>
      <c r="R1676" s="84">
        <f t="shared" si="107"/>
        <v>0</v>
      </c>
      <c r="S1676" s="83"/>
    </row>
    <row r="1677" spans="1:19" ht="12.75" customHeight="1">
      <c r="A1677" s="14">
        <v>1670</v>
      </c>
      <c r="B1677" s="14" t="s">
        <v>8141</v>
      </c>
      <c r="C1677" s="16" t="s">
        <v>846</v>
      </c>
      <c r="D1677" s="16" t="s">
        <v>309</v>
      </c>
      <c r="E1677" s="14" t="s">
        <v>8117</v>
      </c>
      <c r="F1677" s="14" t="s">
        <v>32</v>
      </c>
      <c r="G1677" s="83">
        <v>15</v>
      </c>
      <c r="H1677" s="83">
        <v>0</v>
      </c>
      <c r="I1677" s="83">
        <v>0</v>
      </c>
      <c r="J1677" s="83">
        <v>4350000</v>
      </c>
      <c r="K1677" s="83">
        <v>0</v>
      </c>
      <c r="L1677" s="83">
        <v>0</v>
      </c>
      <c r="M1677" s="83">
        <v>0</v>
      </c>
      <c r="N1677" s="83">
        <f t="shared" si="104"/>
        <v>4350000</v>
      </c>
      <c r="O1677" s="61">
        <v>4350000</v>
      </c>
      <c r="P1677" s="84">
        <f t="shared" si="105"/>
        <v>0</v>
      </c>
      <c r="Q1677" s="84">
        <f t="shared" si="106"/>
        <v>0</v>
      </c>
      <c r="R1677" s="84">
        <f t="shared" si="107"/>
        <v>0</v>
      </c>
      <c r="S1677" s="83"/>
    </row>
    <row r="1678" spans="1:19" ht="12.75" customHeight="1">
      <c r="A1678" s="14">
        <v>1671</v>
      </c>
      <c r="B1678" s="14" t="s">
        <v>8142</v>
      </c>
      <c r="C1678" s="16" t="s">
        <v>4219</v>
      </c>
      <c r="D1678" s="16" t="s">
        <v>426</v>
      </c>
      <c r="E1678" s="14" t="s">
        <v>8117</v>
      </c>
      <c r="F1678" s="14" t="s">
        <v>32</v>
      </c>
      <c r="G1678" s="83">
        <v>15</v>
      </c>
      <c r="H1678" s="83">
        <v>0</v>
      </c>
      <c r="I1678" s="83">
        <v>0</v>
      </c>
      <c r="J1678" s="83">
        <v>4350000</v>
      </c>
      <c r="K1678" s="83">
        <v>0</v>
      </c>
      <c r="L1678" s="83">
        <v>0</v>
      </c>
      <c r="M1678" s="83">
        <v>0</v>
      </c>
      <c r="N1678" s="83">
        <f t="shared" si="104"/>
        <v>4350000</v>
      </c>
      <c r="O1678" s="61">
        <v>4350000</v>
      </c>
      <c r="P1678" s="84">
        <f t="shared" si="105"/>
        <v>0</v>
      </c>
      <c r="Q1678" s="84">
        <f t="shared" si="106"/>
        <v>0</v>
      </c>
      <c r="R1678" s="84">
        <f t="shared" si="107"/>
        <v>0</v>
      </c>
      <c r="S1678" s="83"/>
    </row>
    <row r="1679" spans="1:19" ht="12.75" customHeight="1">
      <c r="A1679" s="14">
        <v>1672</v>
      </c>
      <c r="B1679" s="14" t="s">
        <v>8143</v>
      </c>
      <c r="C1679" s="16" t="s">
        <v>86</v>
      </c>
      <c r="D1679" s="16" t="s">
        <v>559</v>
      </c>
      <c r="E1679" s="14" t="s">
        <v>8117</v>
      </c>
      <c r="F1679" s="14" t="s">
        <v>32</v>
      </c>
      <c r="G1679" s="83">
        <v>15</v>
      </c>
      <c r="H1679" s="83">
        <v>0</v>
      </c>
      <c r="I1679" s="83">
        <v>0</v>
      </c>
      <c r="J1679" s="83">
        <v>4350000</v>
      </c>
      <c r="K1679" s="83">
        <v>0</v>
      </c>
      <c r="L1679" s="83">
        <v>0</v>
      </c>
      <c r="M1679" s="83">
        <v>0</v>
      </c>
      <c r="N1679" s="83">
        <f t="shared" si="104"/>
        <v>4350000</v>
      </c>
      <c r="O1679" s="61">
        <v>4350000</v>
      </c>
      <c r="P1679" s="84">
        <f t="shared" si="105"/>
        <v>0</v>
      </c>
      <c r="Q1679" s="84">
        <f t="shared" si="106"/>
        <v>0</v>
      </c>
      <c r="R1679" s="84">
        <f t="shared" si="107"/>
        <v>0</v>
      </c>
      <c r="S1679" s="83"/>
    </row>
    <row r="1680" spans="1:19" ht="12.75" customHeight="1">
      <c r="A1680" s="14">
        <v>1673</v>
      </c>
      <c r="B1680" s="14" t="s">
        <v>8144</v>
      </c>
      <c r="C1680" s="16" t="s">
        <v>5978</v>
      </c>
      <c r="D1680" s="16" t="s">
        <v>304</v>
      </c>
      <c r="E1680" s="14" t="s">
        <v>8117</v>
      </c>
      <c r="F1680" s="14" t="s">
        <v>32</v>
      </c>
      <c r="G1680" s="83">
        <v>15</v>
      </c>
      <c r="H1680" s="83">
        <v>0</v>
      </c>
      <c r="I1680" s="83">
        <v>0</v>
      </c>
      <c r="J1680" s="83">
        <v>4350000</v>
      </c>
      <c r="K1680" s="83">
        <v>0</v>
      </c>
      <c r="L1680" s="83">
        <v>0</v>
      </c>
      <c r="M1680" s="83">
        <v>0</v>
      </c>
      <c r="N1680" s="83">
        <f t="shared" si="104"/>
        <v>4350000</v>
      </c>
      <c r="O1680" s="61">
        <v>4350000</v>
      </c>
      <c r="P1680" s="84">
        <f t="shared" si="105"/>
        <v>0</v>
      </c>
      <c r="Q1680" s="84">
        <f t="shared" si="106"/>
        <v>0</v>
      </c>
      <c r="R1680" s="84">
        <f t="shared" si="107"/>
        <v>0</v>
      </c>
      <c r="S1680" s="83"/>
    </row>
    <row r="1681" spans="1:19" ht="12.75" customHeight="1">
      <c r="A1681" s="14">
        <v>1674</v>
      </c>
      <c r="B1681" s="14" t="s">
        <v>8145</v>
      </c>
      <c r="C1681" s="16" t="s">
        <v>1487</v>
      </c>
      <c r="D1681" s="16" t="s">
        <v>272</v>
      </c>
      <c r="E1681" s="14" t="s">
        <v>8117</v>
      </c>
      <c r="F1681" s="14" t="s">
        <v>32</v>
      </c>
      <c r="G1681" s="83">
        <v>15</v>
      </c>
      <c r="H1681" s="83">
        <v>0</v>
      </c>
      <c r="I1681" s="83">
        <v>0</v>
      </c>
      <c r="J1681" s="83">
        <v>4350000</v>
      </c>
      <c r="K1681" s="83">
        <v>0</v>
      </c>
      <c r="L1681" s="83">
        <v>0</v>
      </c>
      <c r="M1681" s="83">
        <v>0</v>
      </c>
      <c r="N1681" s="83">
        <f t="shared" si="104"/>
        <v>4350000</v>
      </c>
      <c r="O1681" s="61">
        <v>4350000</v>
      </c>
      <c r="P1681" s="84">
        <f t="shared" si="105"/>
        <v>0</v>
      </c>
      <c r="Q1681" s="84">
        <f t="shared" si="106"/>
        <v>0</v>
      </c>
      <c r="R1681" s="84">
        <f t="shared" si="107"/>
        <v>0</v>
      </c>
      <c r="S1681" s="83"/>
    </row>
    <row r="1682" spans="1:19" ht="12.75" customHeight="1">
      <c r="A1682" s="14">
        <v>1675</v>
      </c>
      <c r="B1682" s="14" t="s">
        <v>8146</v>
      </c>
      <c r="C1682" s="16" t="s">
        <v>8147</v>
      </c>
      <c r="D1682" s="16" t="s">
        <v>42</v>
      </c>
      <c r="E1682" s="14" t="s">
        <v>8117</v>
      </c>
      <c r="F1682" s="14" t="s">
        <v>32</v>
      </c>
      <c r="G1682" s="83">
        <v>15</v>
      </c>
      <c r="H1682" s="83">
        <v>0</v>
      </c>
      <c r="I1682" s="83">
        <v>0</v>
      </c>
      <c r="J1682" s="83">
        <v>4350000</v>
      </c>
      <c r="K1682" s="83">
        <v>0</v>
      </c>
      <c r="L1682" s="83">
        <v>0</v>
      </c>
      <c r="M1682" s="83">
        <v>0</v>
      </c>
      <c r="N1682" s="83">
        <f t="shared" si="104"/>
        <v>4350000</v>
      </c>
      <c r="O1682" s="61">
        <v>4350000</v>
      </c>
      <c r="P1682" s="84">
        <f t="shared" si="105"/>
        <v>0</v>
      </c>
      <c r="Q1682" s="84">
        <f t="shared" si="106"/>
        <v>0</v>
      </c>
      <c r="R1682" s="84">
        <f t="shared" si="107"/>
        <v>0</v>
      </c>
      <c r="S1682" s="83"/>
    </row>
    <row r="1683" spans="1:19" ht="12.75" customHeight="1">
      <c r="A1683" s="14">
        <v>1676</v>
      </c>
      <c r="B1683" s="14" t="s">
        <v>8148</v>
      </c>
      <c r="C1683" s="16" t="s">
        <v>4494</v>
      </c>
      <c r="D1683" s="16" t="s">
        <v>135</v>
      </c>
      <c r="E1683" s="14" t="s">
        <v>8117</v>
      </c>
      <c r="F1683" s="14" t="s">
        <v>32</v>
      </c>
      <c r="G1683" s="83">
        <v>15</v>
      </c>
      <c r="H1683" s="83">
        <v>0</v>
      </c>
      <c r="I1683" s="83">
        <v>0</v>
      </c>
      <c r="J1683" s="83">
        <v>4350000</v>
      </c>
      <c r="K1683" s="83">
        <v>0</v>
      </c>
      <c r="L1683" s="83">
        <v>0</v>
      </c>
      <c r="M1683" s="83">
        <v>0</v>
      </c>
      <c r="N1683" s="83">
        <f t="shared" si="104"/>
        <v>4350000</v>
      </c>
      <c r="O1683" s="61">
        <v>4350000</v>
      </c>
      <c r="P1683" s="84">
        <f t="shared" si="105"/>
        <v>0</v>
      </c>
      <c r="Q1683" s="84">
        <f t="shared" si="106"/>
        <v>0</v>
      </c>
      <c r="R1683" s="84">
        <f t="shared" si="107"/>
        <v>0</v>
      </c>
      <c r="S1683" s="83"/>
    </row>
    <row r="1684" spans="1:19" ht="12.75" customHeight="1">
      <c r="A1684" s="14">
        <v>1677</v>
      </c>
      <c r="B1684" s="14" t="s">
        <v>8149</v>
      </c>
      <c r="C1684" s="16" t="s">
        <v>8150</v>
      </c>
      <c r="D1684" s="16" t="s">
        <v>84</v>
      </c>
      <c r="E1684" s="14" t="s">
        <v>8117</v>
      </c>
      <c r="F1684" s="14" t="s">
        <v>64</v>
      </c>
      <c r="G1684" s="83">
        <v>15</v>
      </c>
      <c r="H1684" s="83">
        <v>0</v>
      </c>
      <c r="I1684" s="83">
        <v>0</v>
      </c>
      <c r="J1684" s="83">
        <v>4350000</v>
      </c>
      <c r="K1684" s="83">
        <v>0</v>
      </c>
      <c r="L1684" s="83">
        <v>0</v>
      </c>
      <c r="M1684" s="83">
        <f>G1684*290000*0.7</f>
        <v>3045000</v>
      </c>
      <c r="N1684" s="83">
        <f t="shared" si="104"/>
        <v>4350000</v>
      </c>
      <c r="O1684" s="61">
        <v>4350000</v>
      </c>
      <c r="P1684" s="84">
        <f t="shared" si="105"/>
        <v>0</v>
      </c>
      <c r="Q1684" s="84">
        <f t="shared" si="106"/>
        <v>0</v>
      </c>
      <c r="R1684" s="84">
        <f t="shared" si="107"/>
        <v>0</v>
      </c>
      <c r="S1684" s="83"/>
    </row>
    <row r="1685" spans="1:19" ht="12.75" customHeight="1">
      <c r="A1685" s="14">
        <v>1678</v>
      </c>
      <c r="B1685" s="14" t="s">
        <v>8151</v>
      </c>
      <c r="C1685" s="16" t="s">
        <v>8152</v>
      </c>
      <c r="D1685" s="16" t="s">
        <v>403</v>
      </c>
      <c r="E1685" s="14" t="s">
        <v>8117</v>
      </c>
      <c r="F1685" s="14" t="s">
        <v>32</v>
      </c>
      <c r="G1685" s="83">
        <v>15</v>
      </c>
      <c r="H1685" s="83">
        <v>3</v>
      </c>
      <c r="I1685" s="83">
        <v>0</v>
      </c>
      <c r="J1685" s="83">
        <v>4350000</v>
      </c>
      <c r="K1685" s="83">
        <v>870000</v>
      </c>
      <c r="L1685" s="83">
        <v>0</v>
      </c>
      <c r="M1685" s="83">
        <v>0</v>
      </c>
      <c r="N1685" s="83">
        <f t="shared" si="104"/>
        <v>5220000</v>
      </c>
      <c r="O1685" s="61">
        <v>5220000</v>
      </c>
      <c r="P1685" s="84">
        <f t="shared" si="105"/>
        <v>0</v>
      </c>
      <c r="Q1685" s="84">
        <f t="shared" si="106"/>
        <v>0</v>
      </c>
      <c r="R1685" s="84">
        <f t="shared" si="107"/>
        <v>0</v>
      </c>
      <c r="S1685" s="83"/>
    </row>
    <row r="1686" spans="1:19" ht="12.75" customHeight="1">
      <c r="A1686" s="14">
        <v>1679</v>
      </c>
      <c r="B1686" s="14" t="s">
        <v>8153</v>
      </c>
      <c r="C1686" s="16" t="s">
        <v>131</v>
      </c>
      <c r="D1686" s="16" t="s">
        <v>661</v>
      </c>
      <c r="E1686" s="14" t="s">
        <v>8117</v>
      </c>
      <c r="F1686" s="14" t="s">
        <v>32</v>
      </c>
      <c r="G1686" s="83">
        <v>15</v>
      </c>
      <c r="H1686" s="83">
        <v>0</v>
      </c>
      <c r="I1686" s="83">
        <v>0</v>
      </c>
      <c r="J1686" s="83">
        <v>4350000</v>
      </c>
      <c r="K1686" s="83">
        <v>0</v>
      </c>
      <c r="L1686" s="83">
        <v>0</v>
      </c>
      <c r="M1686" s="83">
        <v>0</v>
      </c>
      <c r="N1686" s="83">
        <f t="shared" si="104"/>
        <v>4350000</v>
      </c>
      <c r="O1686" s="61">
        <v>4350000</v>
      </c>
      <c r="P1686" s="84">
        <f t="shared" si="105"/>
        <v>0</v>
      </c>
      <c r="Q1686" s="84">
        <f t="shared" si="106"/>
        <v>0</v>
      </c>
      <c r="R1686" s="84">
        <f t="shared" si="107"/>
        <v>0</v>
      </c>
      <c r="S1686" s="83"/>
    </row>
    <row r="1687" spans="1:19" ht="12.75" customHeight="1">
      <c r="A1687" s="14">
        <v>1680</v>
      </c>
      <c r="B1687" s="14" t="s">
        <v>8154</v>
      </c>
      <c r="C1687" s="16" t="s">
        <v>279</v>
      </c>
      <c r="D1687" s="16" t="s">
        <v>903</v>
      </c>
      <c r="E1687" s="14" t="s">
        <v>8117</v>
      </c>
      <c r="F1687" s="14" t="s">
        <v>32</v>
      </c>
      <c r="G1687" s="83">
        <v>15</v>
      </c>
      <c r="H1687" s="83">
        <v>0</v>
      </c>
      <c r="I1687" s="83">
        <v>0</v>
      </c>
      <c r="J1687" s="83">
        <v>4350000</v>
      </c>
      <c r="K1687" s="83">
        <v>0</v>
      </c>
      <c r="L1687" s="83">
        <v>0</v>
      </c>
      <c r="M1687" s="83">
        <v>0</v>
      </c>
      <c r="N1687" s="83">
        <f t="shared" si="104"/>
        <v>4350000</v>
      </c>
      <c r="O1687" s="61">
        <v>4350000</v>
      </c>
      <c r="P1687" s="84">
        <f t="shared" si="105"/>
        <v>0</v>
      </c>
      <c r="Q1687" s="84">
        <f t="shared" si="106"/>
        <v>0</v>
      </c>
      <c r="R1687" s="84">
        <f t="shared" si="107"/>
        <v>0</v>
      </c>
      <c r="S1687" s="83"/>
    </row>
    <row r="1688" spans="1:19" ht="12.75" customHeight="1">
      <c r="A1688" s="14">
        <v>1681</v>
      </c>
      <c r="B1688" s="14" t="s">
        <v>8155</v>
      </c>
      <c r="C1688" s="16" t="s">
        <v>2180</v>
      </c>
      <c r="D1688" s="16" t="s">
        <v>84</v>
      </c>
      <c r="E1688" s="14" t="s">
        <v>8117</v>
      </c>
      <c r="F1688" s="14" t="s">
        <v>32</v>
      </c>
      <c r="G1688" s="83">
        <v>15</v>
      </c>
      <c r="H1688" s="83">
        <v>0</v>
      </c>
      <c r="I1688" s="83">
        <v>0</v>
      </c>
      <c r="J1688" s="83">
        <v>4350000</v>
      </c>
      <c r="K1688" s="83">
        <v>0</v>
      </c>
      <c r="L1688" s="83">
        <v>0</v>
      </c>
      <c r="M1688" s="83">
        <v>0</v>
      </c>
      <c r="N1688" s="83">
        <f t="shared" si="104"/>
        <v>4350000</v>
      </c>
      <c r="O1688" s="61">
        <v>4350000</v>
      </c>
      <c r="P1688" s="84">
        <f t="shared" si="105"/>
        <v>0</v>
      </c>
      <c r="Q1688" s="84">
        <f t="shared" si="106"/>
        <v>0</v>
      </c>
      <c r="R1688" s="84">
        <f t="shared" si="107"/>
        <v>0</v>
      </c>
      <c r="S1688" s="83"/>
    </row>
    <row r="1689" spans="1:19" ht="12.75" customHeight="1">
      <c r="A1689" s="14">
        <v>1682</v>
      </c>
      <c r="B1689" s="14" t="s">
        <v>8156</v>
      </c>
      <c r="C1689" s="16" t="s">
        <v>2435</v>
      </c>
      <c r="D1689" s="16" t="s">
        <v>170</v>
      </c>
      <c r="E1689" s="14" t="s">
        <v>8117</v>
      </c>
      <c r="F1689" s="14" t="s">
        <v>32</v>
      </c>
      <c r="G1689" s="83">
        <v>19</v>
      </c>
      <c r="H1689" s="83">
        <v>0</v>
      </c>
      <c r="I1689" s="83">
        <v>0</v>
      </c>
      <c r="J1689" s="83">
        <v>5510000</v>
      </c>
      <c r="K1689" s="83">
        <v>0</v>
      </c>
      <c r="L1689" s="83">
        <v>0</v>
      </c>
      <c r="M1689" s="83">
        <v>0</v>
      </c>
      <c r="N1689" s="83">
        <f t="shared" si="104"/>
        <v>5510000</v>
      </c>
      <c r="O1689" s="61">
        <v>5510000</v>
      </c>
      <c r="P1689" s="84">
        <f t="shared" si="105"/>
        <v>0</v>
      </c>
      <c r="Q1689" s="84">
        <f t="shared" si="106"/>
        <v>0</v>
      </c>
      <c r="R1689" s="84">
        <f t="shared" si="107"/>
        <v>0</v>
      </c>
      <c r="S1689" s="83"/>
    </row>
    <row r="1690" spans="1:19" ht="12.75" customHeight="1">
      <c r="A1690" s="14">
        <v>1683</v>
      </c>
      <c r="B1690" s="14" t="s">
        <v>8157</v>
      </c>
      <c r="C1690" s="16" t="s">
        <v>650</v>
      </c>
      <c r="D1690" s="16" t="s">
        <v>192</v>
      </c>
      <c r="E1690" s="14" t="s">
        <v>8117</v>
      </c>
      <c r="F1690" s="14" t="s">
        <v>32</v>
      </c>
      <c r="G1690" s="83">
        <v>15</v>
      </c>
      <c r="H1690" s="83">
        <v>0</v>
      </c>
      <c r="I1690" s="83">
        <v>0</v>
      </c>
      <c r="J1690" s="83">
        <v>4350000</v>
      </c>
      <c r="K1690" s="83">
        <v>0</v>
      </c>
      <c r="L1690" s="83">
        <v>0</v>
      </c>
      <c r="M1690" s="83">
        <v>0</v>
      </c>
      <c r="N1690" s="83">
        <f t="shared" si="104"/>
        <v>4350000</v>
      </c>
      <c r="O1690" s="61">
        <v>4350000</v>
      </c>
      <c r="P1690" s="84">
        <f t="shared" si="105"/>
        <v>0</v>
      </c>
      <c r="Q1690" s="84">
        <f t="shared" si="106"/>
        <v>0</v>
      </c>
      <c r="R1690" s="84">
        <f t="shared" si="107"/>
        <v>0</v>
      </c>
      <c r="S1690" s="83"/>
    </row>
    <row r="1691" spans="1:19">
      <c r="A1691" s="14">
        <v>1684</v>
      </c>
      <c r="B1691" s="14" t="s">
        <v>8158</v>
      </c>
      <c r="C1691" s="16" t="s">
        <v>8159</v>
      </c>
      <c r="D1691" s="16" t="s">
        <v>36</v>
      </c>
      <c r="E1691" s="14" t="s">
        <v>8117</v>
      </c>
      <c r="F1691" s="14" t="s">
        <v>32</v>
      </c>
      <c r="G1691" s="83">
        <v>18</v>
      </c>
      <c r="H1691" s="83">
        <v>0</v>
      </c>
      <c r="I1691" s="83">
        <v>0</v>
      </c>
      <c r="J1691" s="83">
        <v>5220000</v>
      </c>
      <c r="K1691" s="83">
        <v>0</v>
      </c>
      <c r="L1691" s="83">
        <v>0</v>
      </c>
      <c r="M1691" s="83">
        <v>0</v>
      </c>
      <c r="N1691" s="83">
        <f t="shared" si="104"/>
        <v>5220000</v>
      </c>
      <c r="O1691" s="61">
        <v>0</v>
      </c>
      <c r="P1691" s="84">
        <f t="shared" si="105"/>
        <v>5220000</v>
      </c>
      <c r="Q1691" s="84">
        <f t="shared" si="106"/>
        <v>0</v>
      </c>
      <c r="R1691" s="84">
        <f t="shared" si="107"/>
        <v>5220000</v>
      </c>
      <c r="S1691" s="83"/>
    </row>
    <row r="1692" spans="1:19" ht="12.75" customHeight="1">
      <c r="A1692" s="14">
        <v>1685</v>
      </c>
      <c r="B1692" s="14" t="s">
        <v>8160</v>
      </c>
      <c r="C1692" s="16" t="s">
        <v>29</v>
      </c>
      <c r="D1692" s="16" t="s">
        <v>135</v>
      </c>
      <c r="E1692" s="14" t="s">
        <v>8117</v>
      </c>
      <c r="F1692" s="14" t="s">
        <v>32</v>
      </c>
      <c r="G1692" s="83">
        <v>18</v>
      </c>
      <c r="H1692" s="83">
        <v>0</v>
      </c>
      <c r="I1692" s="83">
        <v>0</v>
      </c>
      <c r="J1692" s="83">
        <v>5220000</v>
      </c>
      <c r="K1692" s="83">
        <v>0</v>
      </c>
      <c r="L1692" s="83">
        <v>0</v>
      </c>
      <c r="M1692" s="83">
        <v>0</v>
      </c>
      <c r="N1692" s="83">
        <f t="shared" si="104"/>
        <v>5220000</v>
      </c>
      <c r="O1692" s="61">
        <v>5220000</v>
      </c>
      <c r="P1692" s="84">
        <f t="shared" si="105"/>
        <v>0</v>
      </c>
      <c r="Q1692" s="84">
        <f t="shared" si="106"/>
        <v>0</v>
      </c>
      <c r="R1692" s="84">
        <f t="shared" si="107"/>
        <v>0</v>
      </c>
      <c r="S1692" s="83"/>
    </row>
    <row r="1693" spans="1:19" ht="12.75" customHeight="1">
      <c r="A1693" s="14">
        <v>1686</v>
      </c>
      <c r="B1693" s="14" t="s">
        <v>8161</v>
      </c>
      <c r="C1693" s="16" t="s">
        <v>213</v>
      </c>
      <c r="D1693" s="16" t="s">
        <v>244</v>
      </c>
      <c r="E1693" s="14" t="s">
        <v>8117</v>
      </c>
      <c r="F1693" s="14" t="s">
        <v>32</v>
      </c>
      <c r="G1693" s="83">
        <v>15</v>
      </c>
      <c r="H1693" s="83">
        <v>0</v>
      </c>
      <c r="I1693" s="83">
        <v>0</v>
      </c>
      <c r="J1693" s="83">
        <v>4350000</v>
      </c>
      <c r="K1693" s="83">
        <v>0</v>
      </c>
      <c r="L1693" s="83">
        <v>0</v>
      </c>
      <c r="M1693" s="83">
        <v>0</v>
      </c>
      <c r="N1693" s="83">
        <f t="shared" si="104"/>
        <v>4350000</v>
      </c>
      <c r="O1693" s="61">
        <v>4350000</v>
      </c>
      <c r="P1693" s="84">
        <f t="shared" si="105"/>
        <v>0</v>
      </c>
      <c r="Q1693" s="84">
        <f t="shared" si="106"/>
        <v>0</v>
      </c>
      <c r="R1693" s="84">
        <f t="shared" si="107"/>
        <v>0</v>
      </c>
      <c r="S1693" s="83"/>
    </row>
    <row r="1694" spans="1:19" ht="12.75" customHeight="1">
      <c r="A1694" s="14">
        <v>1687</v>
      </c>
      <c r="B1694" s="14" t="s">
        <v>8162</v>
      </c>
      <c r="C1694" s="16" t="s">
        <v>448</v>
      </c>
      <c r="D1694" s="16" t="s">
        <v>192</v>
      </c>
      <c r="E1694" s="14" t="s">
        <v>8117</v>
      </c>
      <c r="F1694" s="14" t="s">
        <v>32</v>
      </c>
      <c r="G1694" s="83">
        <v>17</v>
      </c>
      <c r="H1694" s="83">
        <v>0</v>
      </c>
      <c r="I1694" s="83">
        <v>0</v>
      </c>
      <c r="J1694" s="83">
        <v>4930000</v>
      </c>
      <c r="K1694" s="83">
        <v>0</v>
      </c>
      <c r="L1694" s="83">
        <v>0</v>
      </c>
      <c r="M1694" s="83">
        <v>0</v>
      </c>
      <c r="N1694" s="83">
        <f t="shared" si="104"/>
        <v>4930000</v>
      </c>
      <c r="O1694" s="61">
        <v>4930000</v>
      </c>
      <c r="P1694" s="84">
        <f t="shared" si="105"/>
        <v>0</v>
      </c>
      <c r="Q1694" s="84">
        <f t="shared" si="106"/>
        <v>0</v>
      </c>
      <c r="R1694" s="84">
        <f t="shared" si="107"/>
        <v>0</v>
      </c>
      <c r="S1694" s="83"/>
    </row>
    <row r="1695" spans="1:19" ht="12.75" customHeight="1">
      <c r="A1695" s="14">
        <v>1688</v>
      </c>
      <c r="B1695" s="14" t="s">
        <v>8163</v>
      </c>
      <c r="C1695" s="16" t="s">
        <v>833</v>
      </c>
      <c r="D1695" s="16" t="s">
        <v>4116</v>
      </c>
      <c r="E1695" s="14" t="s">
        <v>8117</v>
      </c>
      <c r="F1695" s="14" t="s">
        <v>204</v>
      </c>
      <c r="G1695" s="83">
        <v>15</v>
      </c>
      <c r="H1695" s="83">
        <v>0</v>
      </c>
      <c r="I1695" s="83">
        <v>0</v>
      </c>
      <c r="J1695" s="83">
        <v>4350000</v>
      </c>
      <c r="K1695" s="83">
        <v>0</v>
      </c>
      <c r="L1695" s="83">
        <v>0</v>
      </c>
      <c r="M1695" s="83">
        <f>G1695*290000</f>
        <v>4350000</v>
      </c>
      <c r="N1695" s="83">
        <f t="shared" si="104"/>
        <v>4350000</v>
      </c>
      <c r="O1695" s="61">
        <v>4350000</v>
      </c>
      <c r="P1695" s="84">
        <f t="shared" si="105"/>
        <v>0</v>
      </c>
      <c r="Q1695" s="84">
        <f t="shared" si="106"/>
        <v>0</v>
      </c>
      <c r="R1695" s="84">
        <f t="shared" si="107"/>
        <v>0</v>
      </c>
      <c r="S1695" s="83"/>
    </row>
    <row r="1696" spans="1:19" ht="12.75" customHeight="1">
      <c r="A1696" s="14">
        <v>1689</v>
      </c>
      <c r="B1696" s="14" t="s">
        <v>8164</v>
      </c>
      <c r="C1696" s="16" t="s">
        <v>6028</v>
      </c>
      <c r="D1696" s="16" t="s">
        <v>5019</v>
      </c>
      <c r="E1696" s="14" t="s">
        <v>8117</v>
      </c>
      <c r="F1696" s="14" t="s">
        <v>32</v>
      </c>
      <c r="G1696" s="83">
        <v>15</v>
      </c>
      <c r="H1696" s="83">
        <v>0</v>
      </c>
      <c r="I1696" s="83">
        <v>0</v>
      </c>
      <c r="J1696" s="83">
        <v>4350000</v>
      </c>
      <c r="K1696" s="83">
        <v>0</v>
      </c>
      <c r="L1696" s="83">
        <v>0</v>
      </c>
      <c r="M1696" s="83">
        <v>0</v>
      </c>
      <c r="N1696" s="83">
        <f t="shared" si="104"/>
        <v>4350000</v>
      </c>
      <c r="O1696" s="61">
        <v>4350000</v>
      </c>
      <c r="P1696" s="84">
        <f t="shared" si="105"/>
        <v>0</v>
      </c>
      <c r="Q1696" s="84">
        <f t="shared" si="106"/>
        <v>0</v>
      </c>
      <c r="R1696" s="84">
        <f t="shared" si="107"/>
        <v>0</v>
      </c>
      <c r="S1696" s="83"/>
    </row>
    <row r="1697" spans="1:19" ht="12.75" customHeight="1">
      <c r="A1697" s="14">
        <v>1690</v>
      </c>
      <c r="B1697" s="14" t="s">
        <v>8165</v>
      </c>
      <c r="C1697" s="16" t="s">
        <v>8166</v>
      </c>
      <c r="D1697" s="16" t="s">
        <v>751</v>
      </c>
      <c r="E1697" s="14" t="s">
        <v>8117</v>
      </c>
      <c r="F1697" s="14" t="s">
        <v>32</v>
      </c>
      <c r="G1697" s="83">
        <v>15</v>
      </c>
      <c r="H1697" s="83">
        <v>0</v>
      </c>
      <c r="I1697" s="83">
        <v>0</v>
      </c>
      <c r="J1697" s="83">
        <v>4350000</v>
      </c>
      <c r="K1697" s="83">
        <v>0</v>
      </c>
      <c r="L1697" s="83">
        <v>0</v>
      </c>
      <c r="M1697" s="83">
        <v>0</v>
      </c>
      <c r="N1697" s="83">
        <f t="shared" si="104"/>
        <v>4350000</v>
      </c>
      <c r="O1697" s="61">
        <v>4350000</v>
      </c>
      <c r="P1697" s="84">
        <f t="shared" si="105"/>
        <v>0</v>
      </c>
      <c r="Q1697" s="84">
        <f t="shared" si="106"/>
        <v>0</v>
      </c>
      <c r="R1697" s="84">
        <f t="shared" si="107"/>
        <v>0</v>
      </c>
      <c r="S1697" s="83"/>
    </row>
    <row r="1698" spans="1:19" ht="12.75" customHeight="1">
      <c r="A1698" s="14">
        <v>1691</v>
      </c>
      <c r="B1698" s="14" t="s">
        <v>8167</v>
      </c>
      <c r="C1698" s="16" t="s">
        <v>50</v>
      </c>
      <c r="D1698" s="16" t="s">
        <v>272</v>
      </c>
      <c r="E1698" s="14" t="s">
        <v>8117</v>
      </c>
      <c r="F1698" s="14" t="s">
        <v>32</v>
      </c>
      <c r="G1698" s="83">
        <v>15</v>
      </c>
      <c r="H1698" s="83">
        <v>0</v>
      </c>
      <c r="I1698" s="83">
        <v>0</v>
      </c>
      <c r="J1698" s="83">
        <v>4350000</v>
      </c>
      <c r="K1698" s="83">
        <v>0</v>
      </c>
      <c r="L1698" s="83">
        <v>0</v>
      </c>
      <c r="M1698" s="83">
        <v>0</v>
      </c>
      <c r="N1698" s="83">
        <f t="shared" si="104"/>
        <v>4350000</v>
      </c>
      <c r="O1698" s="61">
        <v>4350000</v>
      </c>
      <c r="P1698" s="84">
        <f t="shared" si="105"/>
        <v>0</v>
      </c>
      <c r="Q1698" s="84">
        <f t="shared" si="106"/>
        <v>0</v>
      </c>
      <c r="R1698" s="84">
        <f t="shared" si="107"/>
        <v>0</v>
      </c>
      <c r="S1698" s="83"/>
    </row>
    <row r="1699" spans="1:19" ht="12.75" customHeight="1">
      <c r="A1699" s="14">
        <v>1692</v>
      </c>
      <c r="B1699" s="14" t="s">
        <v>8168</v>
      </c>
      <c r="C1699" s="16" t="s">
        <v>1633</v>
      </c>
      <c r="D1699" s="16" t="s">
        <v>170</v>
      </c>
      <c r="E1699" s="14" t="s">
        <v>8117</v>
      </c>
      <c r="F1699" s="14" t="s">
        <v>32</v>
      </c>
      <c r="G1699" s="83">
        <v>18</v>
      </c>
      <c r="H1699" s="83">
        <v>0</v>
      </c>
      <c r="I1699" s="83">
        <v>0</v>
      </c>
      <c r="J1699" s="83">
        <v>5220000</v>
      </c>
      <c r="K1699" s="83">
        <v>0</v>
      </c>
      <c r="L1699" s="83">
        <v>0</v>
      </c>
      <c r="M1699" s="83">
        <v>0</v>
      </c>
      <c r="N1699" s="83">
        <f t="shared" si="104"/>
        <v>5220000</v>
      </c>
      <c r="O1699" s="61">
        <v>5220000</v>
      </c>
      <c r="P1699" s="84">
        <f t="shared" si="105"/>
        <v>0</v>
      </c>
      <c r="Q1699" s="84">
        <f t="shared" si="106"/>
        <v>0</v>
      </c>
      <c r="R1699" s="84">
        <f t="shared" si="107"/>
        <v>0</v>
      </c>
      <c r="S1699" s="83"/>
    </row>
    <row r="1700" spans="1:19" ht="12.75" customHeight="1">
      <c r="A1700" s="14">
        <v>1693</v>
      </c>
      <c r="B1700" s="14" t="s">
        <v>8169</v>
      </c>
      <c r="C1700" s="16" t="s">
        <v>8170</v>
      </c>
      <c r="D1700" s="16" t="s">
        <v>127</v>
      </c>
      <c r="E1700" s="14" t="s">
        <v>8117</v>
      </c>
      <c r="F1700" s="14" t="s">
        <v>32</v>
      </c>
      <c r="G1700" s="83">
        <v>15</v>
      </c>
      <c r="H1700" s="83">
        <v>0</v>
      </c>
      <c r="I1700" s="83">
        <v>0</v>
      </c>
      <c r="J1700" s="83">
        <v>4350000</v>
      </c>
      <c r="K1700" s="83">
        <v>0</v>
      </c>
      <c r="L1700" s="83">
        <v>0</v>
      </c>
      <c r="M1700" s="83">
        <v>0</v>
      </c>
      <c r="N1700" s="83">
        <f t="shared" si="104"/>
        <v>4350000</v>
      </c>
      <c r="O1700" s="61">
        <v>4350000</v>
      </c>
      <c r="P1700" s="84">
        <f t="shared" si="105"/>
        <v>0</v>
      </c>
      <c r="Q1700" s="84">
        <f t="shared" si="106"/>
        <v>0</v>
      </c>
      <c r="R1700" s="84">
        <f t="shared" si="107"/>
        <v>0</v>
      </c>
      <c r="S1700" s="83"/>
    </row>
    <row r="1701" spans="1:19" ht="12.75" customHeight="1">
      <c r="A1701" s="14">
        <v>1694</v>
      </c>
      <c r="B1701" s="14" t="s">
        <v>8171</v>
      </c>
      <c r="C1701" s="16" t="s">
        <v>8172</v>
      </c>
      <c r="D1701" s="16" t="s">
        <v>67</v>
      </c>
      <c r="E1701" s="14" t="s">
        <v>8117</v>
      </c>
      <c r="F1701" s="14" t="s">
        <v>32</v>
      </c>
      <c r="G1701" s="83">
        <v>15</v>
      </c>
      <c r="H1701" s="83">
        <v>0</v>
      </c>
      <c r="I1701" s="83">
        <v>0</v>
      </c>
      <c r="J1701" s="83">
        <v>4350000</v>
      </c>
      <c r="K1701" s="83">
        <v>0</v>
      </c>
      <c r="L1701" s="83">
        <v>0</v>
      </c>
      <c r="M1701" s="83">
        <v>0</v>
      </c>
      <c r="N1701" s="83">
        <f t="shared" si="104"/>
        <v>4350000</v>
      </c>
      <c r="O1701" s="61">
        <v>4350000</v>
      </c>
      <c r="P1701" s="84">
        <f t="shared" si="105"/>
        <v>0</v>
      </c>
      <c r="Q1701" s="84">
        <f t="shared" si="106"/>
        <v>0</v>
      </c>
      <c r="R1701" s="84">
        <f t="shared" si="107"/>
        <v>0</v>
      </c>
      <c r="S1701" s="83"/>
    </row>
    <row r="1702" spans="1:19" ht="12.75" customHeight="1">
      <c r="A1702" s="14">
        <v>1695</v>
      </c>
      <c r="B1702" s="14" t="s">
        <v>8173</v>
      </c>
      <c r="C1702" s="16" t="s">
        <v>2383</v>
      </c>
      <c r="D1702" s="16" t="s">
        <v>1286</v>
      </c>
      <c r="E1702" s="14" t="s">
        <v>8117</v>
      </c>
      <c r="F1702" s="14" t="s">
        <v>32</v>
      </c>
      <c r="G1702" s="83">
        <v>15</v>
      </c>
      <c r="H1702" s="83">
        <v>0</v>
      </c>
      <c r="I1702" s="83">
        <v>0</v>
      </c>
      <c r="J1702" s="83">
        <v>4350000</v>
      </c>
      <c r="K1702" s="83">
        <v>0</v>
      </c>
      <c r="L1702" s="83">
        <v>0</v>
      </c>
      <c r="M1702" s="83">
        <v>0</v>
      </c>
      <c r="N1702" s="83">
        <f t="shared" si="104"/>
        <v>4350000</v>
      </c>
      <c r="O1702" s="61">
        <v>4350000</v>
      </c>
      <c r="P1702" s="84">
        <f t="shared" si="105"/>
        <v>0</v>
      </c>
      <c r="Q1702" s="84">
        <f t="shared" si="106"/>
        <v>0</v>
      </c>
      <c r="R1702" s="84">
        <f t="shared" si="107"/>
        <v>0</v>
      </c>
      <c r="S1702" s="83"/>
    </row>
    <row r="1703" spans="1:19" ht="12.75" customHeight="1">
      <c r="A1703" s="14">
        <v>1696</v>
      </c>
      <c r="B1703" s="14" t="s">
        <v>8174</v>
      </c>
      <c r="C1703" s="16" t="s">
        <v>2265</v>
      </c>
      <c r="D1703" s="16" t="s">
        <v>1144</v>
      </c>
      <c r="E1703" s="14" t="s">
        <v>8117</v>
      </c>
      <c r="F1703" s="14" t="s">
        <v>64</v>
      </c>
      <c r="G1703" s="83">
        <v>15</v>
      </c>
      <c r="H1703" s="83">
        <v>0</v>
      </c>
      <c r="I1703" s="83">
        <v>0</v>
      </c>
      <c r="J1703" s="83">
        <v>4350000</v>
      </c>
      <c r="K1703" s="83">
        <v>0</v>
      </c>
      <c r="L1703" s="83">
        <v>0</v>
      </c>
      <c r="M1703" s="83">
        <f>G1703*290000*0.7</f>
        <v>3045000</v>
      </c>
      <c r="N1703" s="83">
        <f t="shared" si="104"/>
        <v>4350000</v>
      </c>
      <c r="O1703" s="61">
        <v>4350000</v>
      </c>
      <c r="P1703" s="84">
        <f t="shared" si="105"/>
        <v>0</v>
      </c>
      <c r="Q1703" s="84">
        <f t="shared" si="106"/>
        <v>0</v>
      </c>
      <c r="R1703" s="84">
        <f t="shared" si="107"/>
        <v>0</v>
      </c>
      <c r="S1703" s="83"/>
    </row>
    <row r="1704" spans="1:19" ht="12.75" customHeight="1">
      <c r="A1704" s="14">
        <v>1697</v>
      </c>
      <c r="B1704" s="14" t="s">
        <v>8175</v>
      </c>
      <c r="C1704" s="16" t="s">
        <v>567</v>
      </c>
      <c r="D1704" s="16" t="s">
        <v>644</v>
      </c>
      <c r="E1704" s="14" t="s">
        <v>8117</v>
      </c>
      <c r="F1704" s="14" t="s">
        <v>64</v>
      </c>
      <c r="G1704" s="83">
        <v>15</v>
      </c>
      <c r="H1704" s="83">
        <v>0</v>
      </c>
      <c r="I1704" s="83">
        <v>0</v>
      </c>
      <c r="J1704" s="83">
        <v>4350000</v>
      </c>
      <c r="K1704" s="83">
        <v>0</v>
      </c>
      <c r="L1704" s="83">
        <v>0</v>
      </c>
      <c r="M1704" s="83">
        <f>G1704*290000*0.7</f>
        <v>3045000</v>
      </c>
      <c r="N1704" s="83">
        <f t="shared" si="104"/>
        <v>4350000</v>
      </c>
      <c r="O1704" s="61">
        <v>4350000</v>
      </c>
      <c r="P1704" s="84">
        <f t="shared" si="105"/>
        <v>0</v>
      </c>
      <c r="Q1704" s="84">
        <f t="shared" si="106"/>
        <v>0</v>
      </c>
      <c r="R1704" s="84">
        <f t="shared" si="107"/>
        <v>0</v>
      </c>
      <c r="S1704" s="83"/>
    </row>
    <row r="1705" spans="1:19" ht="12.75" customHeight="1">
      <c r="A1705" s="14">
        <v>1698</v>
      </c>
      <c r="B1705" s="14" t="s">
        <v>8176</v>
      </c>
      <c r="C1705" s="16" t="s">
        <v>4272</v>
      </c>
      <c r="D1705" s="16" t="s">
        <v>170</v>
      </c>
      <c r="E1705" s="14" t="s">
        <v>8117</v>
      </c>
      <c r="F1705" s="14" t="s">
        <v>32</v>
      </c>
      <c r="G1705" s="83">
        <v>15</v>
      </c>
      <c r="H1705" s="83">
        <v>0</v>
      </c>
      <c r="I1705" s="83">
        <v>0</v>
      </c>
      <c r="J1705" s="83">
        <v>4350000</v>
      </c>
      <c r="K1705" s="83">
        <v>0</v>
      </c>
      <c r="L1705" s="83">
        <v>0</v>
      </c>
      <c r="M1705" s="83">
        <v>0</v>
      </c>
      <c r="N1705" s="83">
        <f t="shared" si="104"/>
        <v>4350000</v>
      </c>
      <c r="O1705" s="61">
        <v>5550000</v>
      </c>
      <c r="P1705" s="84">
        <f t="shared" si="105"/>
        <v>-1200000</v>
      </c>
      <c r="Q1705" s="84">
        <f t="shared" si="106"/>
        <v>1200000</v>
      </c>
      <c r="R1705" s="84">
        <f t="shared" si="107"/>
        <v>0</v>
      </c>
      <c r="S1705" s="83"/>
    </row>
    <row r="1706" spans="1:19">
      <c r="A1706" s="14">
        <v>1699</v>
      </c>
      <c r="B1706" s="14" t="s">
        <v>8177</v>
      </c>
      <c r="C1706" s="16" t="s">
        <v>29</v>
      </c>
      <c r="D1706" s="16" t="s">
        <v>142</v>
      </c>
      <c r="E1706" s="14" t="s">
        <v>8117</v>
      </c>
      <c r="F1706" s="14" t="s">
        <v>32</v>
      </c>
      <c r="G1706" s="83">
        <v>15</v>
      </c>
      <c r="H1706" s="83">
        <v>0</v>
      </c>
      <c r="I1706" s="83">
        <v>0</v>
      </c>
      <c r="J1706" s="83">
        <v>4350000</v>
      </c>
      <c r="K1706" s="83">
        <v>0</v>
      </c>
      <c r="L1706" s="83">
        <v>0</v>
      </c>
      <c r="M1706" s="83">
        <v>0</v>
      </c>
      <c r="N1706" s="83">
        <f t="shared" si="104"/>
        <v>4350000</v>
      </c>
      <c r="O1706" s="61">
        <v>0</v>
      </c>
      <c r="P1706" s="84">
        <f t="shared" si="105"/>
        <v>4350000</v>
      </c>
      <c r="Q1706" s="84">
        <f t="shared" si="106"/>
        <v>0</v>
      </c>
      <c r="R1706" s="84">
        <f t="shared" si="107"/>
        <v>4350000</v>
      </c>
      <c r="S1706" s="83"/>
    </row>
    <row r="1707" spans="1:19" ht="12.75" customHeight="1">
      <c r="A1707" s="14">
        <v>1700</v>
      </c>
      <c r="B1707" s="14" t="s">
        <v>8178</v>
      </c>
      <c r="C1707" s="16" t="s">
        <v>669</v>
      </c>
      <c r="D1707" s="16" t="s">
        <v>244</v>
      </c>
      <c r="E1707" s="14" t="s">
        <v>8117</v>
      </c>
      <c r="F1707" s="14" t="s">
        <v>32</v>
      </c>
      <c r="G1707" s="83">
        <v>15</v>
      </c>
      <c r="H1707" s="83">
        <v>0</v>
      </c>
      <c r="I1707" s="83">
        <v>0</v>
      </c>
      <c r="J1707" s="83">
        <v>4350000</v>
      </c>
      <c r="K1707" s="83">
        <v>0</v>
      </c>
      <c r="L1707" s="83">
        <v>0</v>
      </c>
      <c r="M1707" s="83">
        <v>0</v>
      </c>
      <c r="N1707" s="83">
        <f t="shared" si="104"/>
        <v>4350000</v>
      </c>
      <c r="O1707" s="61">
        <v>4350000</v>
      </c>
      <c r="P1707" s="84">
        <f t="shared" si="105"/>
        <v>0</v>
      </c>
      <c r="Q1707" s="84">
        <f t="shared" si="106"/>
        <v>0</v>
      </c>
      <c r="R1707" s="84">
        <f t="shared" si="107"/>
        <v>0</v>
      </c>
      <c r="S1707" s="83"/>
    </row>
    <row r="1708" spans="1:19" ht="12.75" customHeight="1">
      <c r="A1708" s="14">
        <v>1701</v>
      </c>
      <c r="B1708" s="14" t="s">
        <v>8179</v>
      </c>
      <c r="C1708" s="16" t="s">
        <v>137</v>
      </c>
      <c r="D1708" s="16" t="s">
        <v>2008</v>
      </c>
      <c r="E1708" s="14" t="s">
        <v>8117</v>
      </c>
      <c r="F1708" s="14" t="s">
        <v>32</v>
      </c>
      <c r="G1708" s="83">
        <v>15</v>
      </c>
      <c r="H1708" s="83">
        <v>0</v>
      </c>
      <c r="I1708" s="83">
        <v>0</v>
      </c>
      <c r="J1708" s="83">
        <v>4350000</v>
      </c>
      <c r="K1708" s="83">
        <v>0</v>
      </c>
      <c r="L1708" s="83">
        <v>0</v>
      </c>
      <c r="M1708" s="83">
        <v>0</v>
      </c>
      <c r="N1708" s="83">
        <f t="shared" si="104"/>
        <v>4350000</v>
      </c>
      <c r="O1708" s="61">
        <v>4350000</v>
      </c>
      <c r="P1708" s="84">
        <f t="shared" si="105"/>
        <v>0</v>
      </c>
      <c r="Q1708" s="84">
        <f t="shared" si="106"/>
        <v>0</v>
      </c>
      <c r="R1708" s="84">
        <f t="shared" si="107"/>
        <v>0</v>
      </c>
      <c r="S1708" s="83"/>
    </row>
    <row r="1709" spans="1:19" s="29" customFormat="1" ht="12.75" customHeight="1">
      <c r="A1709" s="20">
        <v>1702</v>
      </c>
      <c r="B1709" s="20" t="s">
        <v>8180</v>
      </c>
      <c r="C1709" s="22" t="s">
        <v>121</v>
      </c>
      <c r="D1709" s="22" t="s">
        <v>436</v>
      </c>
      <c r="E1709" s="20" t="s">
        <v>8117</v>
      </c>
      <c r="F1709" s="20" t="s">
        <v>32</v>
      </c>
      <c r="G1709" s="63">
        <v>0</v>
      </c>
      <c r="H1709" s="63">
        <v>0</v>
      </c>
      <c r="I1709" s="63">
        <v>0</v>
      </c>
      <c r="J1709" s="63">
        <v>0</v>
      </c>
      <c r="K1709" s="63">
        <v>0</v>
      </c>
      <c r="L1709" s="63">
        <v>0</v>
      </c>
      <c r="M1709" s="63">
        <v>0</v>
      </c>
      <c r="N1709" s="63">
        <f t="shared" si="104"/>
        <v>0</v>
      </c>
      <c r="O1709" s="61">
        <v>0</v>
      </c>
      <c r="P1709" s="84">
        <f t="shared" si="105"/>
        <v>0</v>
      </c>
      <c r="Q1709" s="84">
        <f t="shared" si="106"/>
        <v>0</v>
      </c>
      <c r="R1709" s="84">
        <f t="shared" si="107"/>
        <v>0</v>
      </c>
      <c r="S1709" s="63" t="s">
        <v>8181</v>
      </c>
    </row>
    <row r="1710" spans="1:19" ht="12.75" customHeight="1">
      <c r="A1710" s="14">
        <v>1703</v>
      </c>
      <c r="B1710" s="14" t="s">
        <v>8182</v>
      </c>
      <c r="C1710" s="16" t="s">
        <v>3516</v>
      </c>
      <c r="D1710" s="16" t="s">
        <v>275</v>
      </c>
      <c r="E1710" s="14" t="s">
        <v>8117</v>
      </c>
      <c r="F1710" s="14" t="s">
        <v>32</v>
      </c>
      <c r="G1710" s="83">
        <v>15</v>
      </c>
      <c r="H1710" s="83">
        <v>0</v>
      </c>
      <c r="I1710" s="83">
        <v>0</v>
      </c>
      <c r="J1710" s="83">
        <v>4350000</v>
      </c>
      <c r="K1710" s="83">
        <v>0</v>
      </c>
      <c r="L1710" s="83">
        <v>0</v>
      </c>
      <c r="M1710" s="83">
        <v>0</v>
      </c>
      <c r="N1710" s="83">
        <f t="shared" si="104"/>
        <v>4350000</v>
      </c>
      <c r="O1710" s="61">
        <v>4350000</v>
      </c>
      <c r="P1710" s="84">
        <f t="shared" si="105"/>
        <v>0</v>
      </c>
      <c r="Q1710" s="84">
        <f t="shared" si="106"/>
        <v>0</v>
      </c>
      <c r="R1710" s="84">
        <f t="shared" si="107"/>
        <v>0</v>
      </c>
      <c r="S1710" s="83"/>
    </row>
    <row r="1711" spans="1:19" ht="12.75" customHeight="1">
      <c r="A1711" s="14">
        <v>1704</v>
      </c>
      <c r="B1711" s="14" t="s">
        <v>8183</v>
      </c>
      <c r="C1711" s="16" t="s">
        <v>422</v>
      </c>
      <c r="D1711" s="16" t="s">
        <v>280</v>
      </c>
      <c r="E1711" s="14" t="s">
        <v>8117</v>
      </c>
      <c r="F1711" s="14" t="s">
        <v>32</v>
      </c>
      <c r="G1711" s="83">
        <v>15</v>
      </c>
      <c r="H1711" s="83">
        <v>0</v>
      </c>
      <c r="I1711" s="83">
        <v>0</v>
      </c>
      <c r="J1711" s="83">
        <v>4350000</v>
      </c>
      <c r="K1711" s="83">
        <v>0</v>
      </c>
      <c r="L1711" s="83">
        <v>0</v>
      </c>
      <c r="M1711" s="83">
        <v>0</v>
      </c>
      <c r="N1711" s="83">
        <f t="shared" si="104"/>
        <v>4350000</v>
      </c>
      <c r="O1711" s="61">
        <v>5130000</v>
      </c>
      <c r="P1711" s="84">
        <f t="shared" si="105"/>
        <v>-780000</v>
      </c>
      <c r="Q1711" s="84">
        <f t="shared" si="106"/>
        <v>780000</v>
      </c>
      <c r="R1711" s="84">
        <f t="shared" si="107"/>
        <v>0</v>
      </c>
      <c r="S1711" s="83"/>
    </row>
    <row r="1712" spans="1:19" ht="12.75" customHeight="1">
      <c r="A1712" s="14">
        <v>1705</v>
      </c>
      <c r="B1712" s="14" t="s">
        <v>8184</v>
      </c>
      <c r="C1712" s="16" t="s">
        <v>1684</v>
      </c>
      <c r="D1712" s="16" t="s">
        <v>115</v>
      </c>
      <c r="E1712" s="14" t="s">
        <v>8117</v>
      </c>
      <c r="F1712" s="14" t="s">
        <v>204</v>
      </c>
      <c r="G1712" s="83">
        <v>15</v>
      </c>
      <c r="H1712" s="83">
        <v>0</v>
      </c>
      <c r="I1712" s="83">
        <v>0</v>
      </c>
      <c r="J1712" s="83">
        <v>4350000</v>
      </c>
      <c r="K1712" s="83">
        <v>0</v>
      </c>
      <c r="L1712" s="83">
        <v>0</v>
      </c>
      <c r="M1712" s="83">
        <f>G1712*290000</f>
        <v>4350000</v>
      </c>
      <c r="N1712" s="83">
        <f t="shared" si="104"/>
        <v>4350000</v>
      </c>
      <c r="O1712" s="61">
        <v>4350000</v>
      </c>
      <c r="P1712" s="84">
        <f t="shared" si="105"/>
        <v>0</v>
      </c>
      <c r="Q1712" s="84">
        <f t="shared" si="106"/>
        <v>0</v>
      </c>
      <c r="R1712" s="84">
        <f t="shared" si="107"/>
        <v>0</v>
      </c>
      <c r="S1712" s="83"/>
    </row>
    <row r="1713" spans="1:19" s="29" customFormat="1" ht="12.75" customHeight="1">
      <c r="A1713" s="20">
        <v>1706</v>
      </c>
      <c r="B1713" s="20" t="s">
        <v>8185</v>
      </c>
      <c r="C1713" s="22" t="s">
        <v>8186</v>
      </c>
      <c r="D1713" s="22" t="s">
        <v>173</v>
      </c>
      <c r="E1713" s="20" t="s">
        <v>8117</v>
      </c>
      <c r="F1713" s="20" t="s">
        <v>32</v>
      </c>
      <c r="G1713" s="63">
        <v>19</v>
      </c>
      <c r="H1713" s="63">
        <v>4</v>
      </c>
      <c r="I1713" s="63">
        <v>0</v>
      </c>
      <c r="J1713" s="63">
        <v>5510000</v>
      </c>
      <c r="K1713" s="63">
        <v>1160000</v>
      </c>
      <c r="L1713" s="63">
        <v>0</v>
      </c>
      <c r="M1713" s="63">
        <v>0</v>
      </c>
      <c r="N1713" s="63">
        <f t="shared" si="104"/>
        <v>6670000</v>
      </c>
      <c r="O1713" s="61">
        <v>6670000</v>
      </c>
      <c r="P1713" s="84">
        <f t="shared" si="105"/>
        <v>0</v>
      </c>
      <c r="Q1713" s="84">
        <f t="shared" si="106"/>
        <v>0</v>
      </c>
      <c r="R1713" s="84">
        <f t="shared" si="107"/>
        <v>0</v>
      </c>
      <c r="S1713" s="63"/>
    </row>
    <row r="1714" spans="1:19" s="29" customFormat="1" ht="12.75" customHeight="1">
      <c r="A1714" s="20">
        <v>1707</v>
      </c>
      <c r="B1714" s="20" t="s">
        <v>8187</v>
      </c>
      <c r="C1714" s="22" t="s">
        <v>593</v>
      </c>
      <c r="D1714" s="22" t="s">
        <v>67</v>
      </c>
      <c r="E1714" s="20" t="s">
        <v>8117</v>
      </c>
      <c r="F1714" s="20" t="s">
        <v>32</v>
      </c>
      <c r="G1714" s="63">
        <v>0</v>
      </c>
      <c r="H1714" s="63">
        <v>0</v>
      </c>
      <c r="I1714" s="63">
        <v>0</v>
      </c>
      <c r="J1714" s="63">
        <v>0</v>
      </c>
      <c r="K1714" s="63">
        <v>0</v>
      </c>
      <c r="L1714" s="63">
        <v>0</v>
      </c>
      <c r="M1714" s="63">
        <v>0</v>
      </c>
      <c r="N1714" s="63">
        <f t="shared" si="104"/>
        <v>0</v>
      </c>
      <c r="O1714" s="61">
        <v>0</v>
      </c>
      <c r="P1714" s="84">
        <f t="shared" si="105"/>
        <v>0</v>
      </c>
      <c r="Q1714" s="84">
        <f t="shared" si="106"/>
        <v>0</v>
      </c>
      <c r="R1714" s="84">
        <f t="shared" si="107"/>
        <v>0</v>
      </c>
      <c r="S1714" s="63" t="s">
        <v>8188</v>
      </c>
    </row>
    <row r="1715" spans="1:19" ht="12.75" customHeight="1">
      <c r="A1715" s="14">
        <v>1708</v>
      </c>
      <c r="B1715" s="14" t="s">
        <v>8189</v>
      </c>
      <c r="C1715" s="16" t="s">
        <v>3400</v>
      </c>
      <c r="D1715" s="16" t="s">
        <v>170</v>
      </c>
      <c r="E1715" s="14" t="s">
        <v>8117</v>
      </c>
      <c r="F1715" s="14" t="s">
        <v>32</v>
      </c>
      <c r="G1715" s="83">
        <v>15</v>
      </c>
      <c r="H1715" s="83">
        <v>0</v>
      </c>
      <c r="I1715" s="83">
        <v>0</v>
      </c>
      <c r="J1715" s="83">
        <v>4350000</v>
      </c>
      <c r="K1715" s="83">
        <v>0</v>
      </c>
      <c r="L1715" s="83">
        <v>0</v>
      </c>
      <c r="M1715" s="83">
        <v>0</v>
      </c>
      <c r="N1715" s="83">
        <f t="shared" si="104"/>
        <v>4350000</v>
      </c>
      <c r="O1715" s="61">
        <v>4350000</v>
      </c>
      <c r="P1715" s="84">
        <f t="shared" si="105"/>
        <v>0</v>
      </c>
      <c r="Q1715" s="84">
        <f t="shared" si="106"/>
        <v>0</v>
      </c>
      <c r="R1715" s="84">
        <f t="shared" si="107"/>
        <v>0</v>
      </c>
      <c r="S1715" s="83"/>
    </row>
    <row r="1716" spans="1:19" ht="12.75" customHeight="1">
      <c r="A1716" s="14">
        <v>1709</v>
      </c>
      <c r="B1716" s="14" t="s">
        <v>8190</v>
      </c>
      <c r="C1716" s="16" t="s">
        <v>5490</v>
      </c>
      <c r="D1716" s="16" t="s">
        <v>403</v>
      </c>
      <c r="E1716" s="14" t="s">
        <v>8117</v>
      </c>
      <c r="F1716" s="14" t="s">
        <v>32</v>
      </c>
      <c r="G1716" s="83">
        <v>15</v>
      </c>
      <c r="H1716" s="83">
        <v>3</v>
      </c>
      <c r="I1716" s="83">
        <v>0</v>
      </c>
      <c r="J1716" s="83">
        <v>4350000</v>
      </c>
      <c r="K1716" s="83">
        <v>870000</v>
      </c>
      <c r="L1716" s="83">
        <v>0</v>
      </c>
      <c r="M1716" s="83">
        <v>0</v>
      </c>
      <c r="N1716" s="83">
        <f t="shared" si="104"/>
        <v>5220000</v>
      </c>
      <c r="O1716" s="61">
        <v>5220000</v>
      </c>
      <c r="P1716" s="84">
        <f t="shared" si="105"/>
        <v>0</v>
      </c>
      <c r="Q1716" s="84">
        <f t="shared" si="106"/>
        <v>0</v>
      </c>
      <c r="R1716" s="84">
        <f t="shared" si="107"/>
        <v>0</v>
      </c>
      <c r="S1716" s="83"/>
    </row>
    <row r="1717" spans="1:19" ht="12.75" customHeight="1">
      <c r="A1717" s="14">
        <v>1710</v>
      </c>
      <c r="B1717" s="14" t="s">
        <v>8191</v>
      </c>
      <c r="C1717" s="16" t="s">
        <v>8192</v>
      </c>
      <c r="D1717" s="16" t="s">
        <v>304</v>
      </c>
      <c r="E1717" s="14" t="s">
        <v>8117</v>
      </c>
      <c r="F1717" s="14" t="s">
        <v>32</v>
      </c>
      <c r="G1717" s="83">
        <v>15</v>
      </c>
      <c r="H1717" s="83">
        <v>0</v>
      </c>
      <c r="I1717" s="83">
        <v>0</v>
      </c>
      <c r="J1717" s="83">
        <v>4350000</v>
      </c>
      <c r="K1717" s="83">
        <v>0</v>
      </c>
      <c r="L1717" s="83">
        <v>0</v>
      </c>
      <c r="M1717" s="83">
        <v>0</v>
      </c>
      <c r="N1717" s="83">
        <f t="shared" si="104"/>
        <v>4350000</v>
      </c>
      <c r="O1717" s="61">
        <v>4350000</v>
      </c>
      <c r="P1717" s="84">
        <f t="shared" si="105"/>
        <v>0</v>
      </c>
      <c r="Q1717" s="84">
        <f t="shared" si="106"/>
        <v>0</v>
      </c>
      <c r="R1717" s="84">
        <f t="shared" si="107"/>
        <v>0</v>
      </c>
      <c r="S1717" s="83"/>
    </row>
    <row r="1718" spans="1:19" ht="12.75" customHeight="1">
      <c r="A1718" s="14">
        <v>1711</v>
      </c>
      <c r="B1718" s="14" t="s">
        <v>8193</v>
      </c>
      <c r="C1718" s="16" t="s">
        <v>8194</v>
      </c>
      <c r="D1718" s="16" t="s">
        <v>36</v>
      </c>
      <c r="E1718" s="14" t="s">
        <v>8117</v>
      </c>
      <c r="F1718" s="14" t="s">
        <v>32</v>
      </c>
      <c r="G1718" s="83">
        <v>15</v>
      </c>
      <c r="H1718" s="83">
        <v>0</v>
      </c>
      <c r="I1718" s="83">
        <v>0</v>
      </c>
      <c r="J1718" s="83">
        <v>4350000</v>
      </c>
      <c r="K1718" s="83">
        <v>0</v>
      </c>
      <c r="L1718" s="83">
        <v>0</v>
      </c>
      <c r="M1718" s="83">
        <v>0</v>
      </c>
      <c r="N1718" s="83">
        <f t="shared" si="104"/>
        <v>4350000</v>
      </c>
      <c r="O1718" s="61">
        <v>4350000</v>
      </c>
      <c r="P1718" s="84">
        <f t="shared" si="105"/>
        <v>0</v>
      </c>
      <c r="Q1718" s="84">
        <f t="shared" si="106"/>
        <v>0</v>
      </c>
      <c r="R1718" s="84">
        <f t="shared" si="107"/>
        <v>0</v>
      </c>
      <c r="S1718" s="83"/>
    </row>
    <row r="1719" spans="1:19" ht="12.75" customHeight="1">
      <c r="A1719" s="14">
        <v>1712</v>
      </c>
      <c r="B1719" s="14" t="s">
        <v>8195</v>
      </c>
      <c r="C1719" s="16" t="s">
        <v>8196</v>
      </c>
      <c r="D1719" s="16" t="s">
        <v>829</v>
      </c>
      <c r="E1719" s="14" t="s">
        <v>8117</v>
      </c>
      <c r="F1719" s="14" t="s">
        <v>64</v>
      </c>
      <c r="G1719" s="83">
        <v>15</v>
      </c>
      <c r="H1719" s="83">
        <v>0</v>
      </c>
      <c r="I1719" s="83">
        <v>0</v>
      </c>
      <c r="J1719" s="83">
        <v>4350000</v>
      </c>
      <c r="K1719" s="83">
        <v>0</v>
      </c>
      <c r="L1719" s="83">
        <v>0</v>
      </c>
      <c r="M1719" s="83">
        <f>G1719*290000*0.7</f>
        <v>3045000</v>
      </c>
      <c r="N1719" s="83">
        <f t="shared" si="104"/>
        <v>4350000</v>
      </c>
      <c r="O1719" s="61">
        <v>4350000</v>
      </c>
      <c r="P1719" s="84">
        <f t="shared" si="105"/>
        <v>0</v>
      </c>
      <c r="Q1719" s="84">
        <f t="shared" si="106"/>
        <v>0</v>
      </c>
      <c r="R1719" s="84">
        <f t="shared" si="107"/>
        <v>0</v>
      </c>
      <c r="S1719" s="83"/>
    </row>
    <row r="1720" spans="1:19" ht="12.75" customHeight="1">
      <c r="A1720" s="14">
        <v>1713</v>
      </c>
      <c r="B1720" s="14" t="s">
        <v>8197</v>
      </c>
      <c r="C1720" s="16" t="s">
        <v>379</v>
      </c>
      <c r="D1720" s="16" t="s">
        <v>158</v>
      </c>
      <c r="E1720" s="14" t="s">
        <v>8117</v>
      </c>
      <c r="F1720" s="14" t="s">
        <v>32</v>
      </c>
      <c r="G1720" s="83">
        <v>15</v>
      </c>
      <c r="H1720" s="83">
        <v>0</v>
      </c>
      <c r="I1720" s="83">
        <v>0</v>
      </c>
      <c r="J1720" s="83">
        <v>4350000</v>
      </c>
      <c r="K1720" s="83">
        <v>0</v>
      </c>
      <c r="L1720" s="83">
        <v>0</v>
      </c>
      <c r="M1720" s="83">
        <v>0</v>
      </c>
      <c r="N1720" s="83">
        <f t="shared" si="104"/>
        <v>4350000</v>
      </c>
      <c r="O1720" s="61">
        <v>4350000</v>
      </c>
      <c r="P1720" s="84">
        <f t="shared" si="105"/>
        <v>0</v>
      </c>
      <c r="Q1720" s="84">
        <f t="shared" si="106"/>
        <v>0</v>
      </c>
      <c r="R1720" s="84">
        <f t="shared" si="107"/>
        <v>0</v>
      </c>
      <c r="S1720" s="83"/>
    </row>
    <row r="1721" spans="1:19" ht="12.75" customHeight="1">
      <c r="A1721" s="14">
        <v>1714</v>
      </c>
      <c r="B1721" s="14" t="s">
        <v>8198</v>
      </c>
      <c r="C1721" s="16" t="s">
        <v>461</v>
      </c>
      <c r="D1721" s="16" t="s">
        <v>101</v>
      </c>
      <c r="E1721" s="14" t="s">
        <v>8117</v>
      </c>
      <c r="F1721" s="14" t="s">
        <v>32</v>
      </c>
      <c r="G1721" s="83">
        <v>15</v>
      </c>
      <c r="H1721" s="83">
        <v>0</v>
      </c>
      <c r="I1721" s="83">
        <v>0</v>
      </c>
      <c r="J1721" s="83">
        <v>4350000</v>
      </c>
      <c r="K1721" s="83">
        <v>0</v>
      </c>
      <c r="L1721" s="83">
        <v>0</v>
      </c>
      <c r="M1721" s="83">
        <v>0</v>
      </c>
      <c r="N1721" s="83">
        <f t="shared" si="104"/>
        <v>4350000</v>
      </c>
      <c r="O1721" s="61">
        <v>4350000</v>
      </c>
      <c r="P1721" s="84">
        <f t="shared" si="105"/>
        <v>0</v>
      </c>
      <c r="Q1721" s="84">
        <f t="shared" si="106"/>
        <v>0</v>
      </c>
      <c r="R1721" s="84">
        <f t="shared" si="107"/>
        <v>0</v>
      </c>
      <c r="S1721" s="83"/>
    </row>
    <row r="1722" spans="1:19" ht="12.75" customHeight="1">
      <c r="A1722" s="14">
        <v>1715</v>
      </c>
      <c r="B1722" s="14" t="s">
        <v>8199</v>
      </c>
      <c r="C1722" s="16" t="s">
        <v>8200</v>
      </c>
      <c r="D1722" s="16" t="s">
        <v>8201</v>
      </c>
      <c r="E1722" s="14" t="s">
        <v>8117</v>
      </c>
      <c r="F1722" s="14" t="s">
        <v>204</v>
      </c>
      <c r="G1722" s="83">
        <v>19</v>
      </c>
      <c r="H1722" s="83">
        <v>4</v>
      </c>
      <c r="I1722" s="83">
        <v>0</v>
      </c>
      <c r="J1722" s="83">
        <v>5510000</v>
      </c>
      <c r="K1722" s="83">
        <v>1160000</v>
      </c>
      <c r="L1722" s="83">
        <v>0</v>
      </c>
      <c r="M1722" s="83">
        <f>G1722*290000</f>
        <v>5510000</v>
      </c>
      <c r="N1722" s="83">
        <f t="shared" si="104"/>
        <v>6670000</v>
      </c>
      <c r="O1722" s="61">
        <v>6670000</v>
      </c>
      <c r="P1722" s="84">
        <f t="shared" si="105"/>
        <v>0</v>
      </c>
      <c r="Q1722" s="84">
        <f t="shared" si="106"/>
        <v>0</v>
      </c>
      <c r="R1722" s="84">
        <f t="shared" si="107"/>
        <v>0</v>
      </c>
      <c r="S1722" s="83"/>
    </row>
    <row r="1723" spans="1:19" ht="12.75" customHeight="1">
      <c r="A1723" s="14">
        <v>1716</v>
      </c>
      <c r="B1723" s="14" t="s">
        <v>8202</v>
      </c>
      <c r="C1723" s="16" t="s">
        <v>1511</v>
      </c>
      <c r="D1723" s="16" t="s">
        <v>84</v>
      </c>
      <c r="E1723" s="14" t="s">
        <v>8117</v>
      </c>
      <c r="F1723" s="14" t="s">
        <v>32</v>
      </c>
      <c r="G1723" s="83">
        <v>19</v>
      </c>
      <c r="H1723" s="83">
        <v>0</v>
      </c>
      <c r="I1723" s="83">
        <v>0</v>
      </c>
      <c r="J1723" s="83">
        <v>5510000</v>
      </c>
      <c r="K1723" s="83">
        <v>0</v>
      </c>
      <c r="L1723" s="83">
        <v>0</v>
      </c>
      <c r="M1723" s="83">
        <v>0</v>
      </c>
      <c r="N1723" s="83">
        <f t="shared" si="104"/>
        <v>5510000</v>
      </c>
      <c r="O1723" s="61">
        <v>5510000</v>
      </c>
      <c r="P1723" s="84">
        <f t="shared" si="105"/>
        <v>0</v>
      </c>
      <c r="Q1723" s="84">
        <f t="shared" si="106"/>
        <v>0</v>
      </c>
      <c r="R1723" s="84">
        <f t="shared" si="107"/>
        <v>0</v>
      </c>
      <c r="S1723" s="83"/>
    </row>
    <row r="1724" spans="1:19" ht="12.75" customHeight="1">
      <c r="A1724" s="14">
        <v>1717</v>
      </c>
      <c r="B1724" s="14" t="s">
        <v>8203</v>
      </c>
      <c r="C1724" s="16" t="s">
        <v>833</v>
      </c>
      <c r="D1724" s="16" t="s">
        <v>84</v>
      </c>
      <c r="E1724" s="14" t="s">
        <v>8204</v>
      </c>
      <c r="F1724" s="14" t="s">
        <v>32</v>
      </c>
      <c r="G1724" s="83">
        <v>15</v>
      </c>
      <c r="H1724" s="83">
        <v>0</v>
      </c>
      <c r="I1724" s="83">
        <v>0</v>
      </c>
      <c r="J1724" s="83">
        <v>4350000</v>
      </c>
      <c r="K1724" s="83">
        <v>0</v>
      </c>
      <c r="L1724" s="83">
        <v>0</v>
      </c>
      <c r="M1724" s="83">
        <v>0</v>
      </c>
      <c r="N1724" s="83">
        <f t="shared" si="104"/>
        <v>4350000</v>
      </c>
      <c r="O1724" s="61">
        <v>4350000</v>
      </c>
      <c r="P1724" s="84">
        <f t="shared" si="105"/>
        <v>0</v>
      </c>
      <c r="Q1724" s="84">
        <f t="shared" si="106"/>
        <v>0</v>
      </c>
      <c r="R1724" s="84">
        <f t="shared" si="107"/>
        <v>0</v>
      </c>
      <c r="S1724" s="83"/>
    </row>
    <row r="1725" spans="1:19" ht="12.75" customHeight="1">
      <c r="A1725" s="14">
        <v>1718</v>
      </c>
      <c r="B1725" s="14" t="s">
        <v>8205</v>
      </c>
      <c r="C1725" s="16" t="s">
        <v>473</v>
      </c>
      <c r="D1725" s="16" t="s">
        <v>945</v>
      </c>
      <c r="E1725" s="14" t="s">
        <v>8204</v>
      </c>
      <c r="F1725" s="14" t="s">
        <v>32</v>
      </c>
      <c r="G1725" s="83">
        <v>15</v>
      </c>
      <c r="H1725" s="83">
        <v>0</v>
      </c>
      <c r="I1725" s="83">
        <v>0</v>
      </c>
      <c r="J1725" s="83">
        <v>4350000</v>
      </c>
      <c r="K1725" s="83">
        <v>0</v>
      </c>
      <c r="L1725" s="83">
        <v>0</v>
      </c>
      <c r="M1725" s="83">
        <v>0</v>
      </c>
      <c r="N1725" s="83">
        <f t="shared" si="104"/>
        <v>4350000</v>
      </c>
      <c r="O1725" s="61">
        <v>4350000</v>
      </c>
      <c r="P1725" s="84">
        <f t="shared" si="105"/>
        <v>0</v>
      </c>
      <c r="Q1725" s="84">
        <f t="shared" si="106"/>
        <v>0</v>
      </c>
      <c r="R1725" s="84">
        <f t="shared" si="107"/>
        <v>0</v>
      </c>
      <c r="S1725" s="83"/>
    </row>
    <row r="1726" spans="1:19" ht="12.75" customHeight="1">
      <c r="A1726" s="14">
        <v>1719</v>
      </c>
      <c r="B1726" s="14" t="s">
        <v>8206</v>
      </c>
      <c r="C1726" s="16" t="s">
        <v>4056</v>
      </c>
      <c r="D1726" s="16" t="s">
        <v>725</v>
      </c>
      <c r="E1726" s="14" t="s">
        <v>8204</v>
      </c>
      <c r="F1726" s="14" t="s">
        <v>32</v>
      </c>
      <c r="G1726" s="83">
        <v>15</v>
      </c>
      <c r="H1726" s="83">
        <v>0</v>
      </c>
      <c r="I1726" s="83">
        <v>0</v>
      </c>
      <c r="J1726" s="83">
        <v>4350000</v>
      </c>
      <c r="K1726" s="83">
        <v>0</v>
      </c>
      <c r="L1726" s="83">
        <v>0</v>
      </c>
      <c r="M1726" s="83">
        <v>0</v>
      </c>
      <c r="N1726" s="83">
        <f t="shared" si="104"/>
        <v>4350000</v>
      </c>
      <c r="O1726" s="61">
        <v>4350000</v>
      </c>
      <c r="P1726" s="84">
        <f t="shared" si="105"/>
        <v>0</v>
      </c>
      <c r="Q1726" s="84">
        <f t="shared" si="106"/>
        <v>0</v>
      </c>
      <c r="R1726" s="84">
        <f t="shared" si="107"/>
        <v>0</v>
      </c>
      <c r="S1726" s="83"/>
    </row>
    <row r="1727" spans="1:19" ht="12.75" customHeight="1">
      <c r="A1727" s="14">
        <v>1720</v>
      </c>
      <c r="B1727" s="14" t="s">
        <v>8207</v>
      </c>
      <c r="C1727" s="16" t="s">
        <v>669</v>
      </c>
      <c r="D1727" s="16" t="s">
        <v>155</v>
      </c>
      <c r="E1727" s="14" t="s">
        <v>8204</v>
      </c>
      <c r="F1727" s="14" t="s">
        <v>32</v>
      </c>
      <c r="G1727" s="83">
        <v>15</v>
      </c>
      <c r="H1727" s="83">
        <v>0</v>
      </c>
      <c r="I1727" s="83">
        <v>0</v>
      </c>
      <c r="J1727" s="83">
        <v>4350000</v>
      </c>
      <c r="K1727" s="83">
        <v>0</v>
      </c>
      <c r="L1727" s="83">
        <v>0</v>
      </c>
      <c r="M1727" s="83">
        <v>0</v>
      </c>
      <c r="N1727" s="83">
        <f t="shared" si="104"/>
        <v>4350000</v>
      </c>
      <c r="O1727" s="61">
        <v>4350000</v>
      </c>
      <c r="P1727" s="84">
        <f t="shared" si="105"/>
        <v>0</v>
      </c>
      <c r="Q1727" s="84">
        <f t="shared" si="106"/>
        <v>0</v>
      </c>
      <c r="R1727" s="84">
        <f t="shared" si="107"/>
        <v>0</v>
      </c>
      <c r="S1727" s="83"/>
    </row>
    <row r="1728" spans="1:19" ht="12.75" customHeight="1">
      <c r="A1728" s="14">
        <v>1721</v>
      </c>
      <c r="B1728" s="14" t="s">
        <v>8208</v>
      </c>
      <c r="C1728" s="16" t="s">
        <v>8209</v>
      </c>
      <c r="D1728" s="16" t="s">
        <v>124</v>
      </c>
      <c r="E1728" s="14" t="s">
        <v>8204</v>
      </c>
      <c r="F1728" s="14" t="s">
        <v>32</v>
      </c>
      <c r="G1728" s="83">
        <v>18</v>
      </c>
      <c r="H1728" s="83">
        <v>0</v>
      </c>
      <c r="I1728" s="83">
        <v>0</v>
      </c>
      <c r="J1728" s="83">
        <v>5220000</v>
      </c>
      <c r="K1728" s="83">
        <v>0</v>
      </c>
      <c r="L1728" s="83">
        <v>0</v>
      </c>
      <c r="M1728" s="83">
        <v>0</v>
      </c>
      <c r="N1728" s="83">
        <f t="shared" si="104"/>
        <v>5220000</v>
      </c>
      <c r="O1728" s="61">
        <v>5220000</v>
      </c>
      <c r="P1728" s="84">
        <f t="shared" si="105"/>
        <v>0</v>
      </c>
      <c r="Q1728" s="84">
        <f t="shared" si="106"/>
        <v>0</v>
      </c>
      <c r="R1728" s="84">
        <f t="shared" si="107"/>
        <v>0</v>
      </c>
      <c r="S1728" s="83"/>
    </row>
    <row r="1729" spans="1:19" ht="12.75" customHeight="1">
      <c r="A1729" s="14">
        <v>1722</v>
      </c>
      <c r="B1729" s="14" t="s">
        <v>8210</v>
      </c>
      <c r="C1729" s="16" t="s">
        <v>473</v>
      </c>
      <c r="D1729" s="16" t="s">
        <v>477</v>
      </c>
      <c r="E1729" s="14" t="s">
        <v>8204</v>
      </c>
      <c r="F1729" s="14" t="s">
        <v>32</v>
      </c>
      <c r="G1729" s="83">
        <v>15</v>
      </c>
      <c r="H1729" s="83">
        <v>0</v>
      </c>
      <c r="I1729" s="83">
        <v>0</v>
      </c>
      <c r="J1729" s="83">
        <v>4350000</v>
      </c>
      <c r="K1729" s="83">
        <v>0</v>
      </c>
      <c r="L1729" s="83">
        <v>0</v>
      </c>
      <c r="M1729" s="83">
        <v>0</v>
      </c>
      <c r="N1729" s="83">
        <f t="shared" si="104"/>
        <v>4350000</v>
      </c>
      <c r="O1729" s="61">
        <v>4350000</v>
      </c>
      <c r="P1729" s="84">
        <f t="shared" si="105"/>
        <v>0</v>
      </c>
      <c r="Q1729" s="84">
        <f t="shared" si="106"/>
        <v>0</v>
      </c>
      <c r="R1729" s="84">
        <f t="shared" si="107"/>
        <v>0</v>
      </c>
      <c r="S1729" s="83"/>
    </row>
    <row r="1730" spans="1:19" ht="12.75" customHeight="1">
      <c r="A1730" s="14">
        <v>1723</v>
      </c>
      <c r="B1730" s="14" t="s">
        <v>8211</v>
      </c>
      <c r="C1730" s="16" t="s">
        <v>8212</v>
      </c>
      <c r="D1730" s="16" t="s">
        <v>693</v>
      </c>
      <c r="E1730" s="14" t="s">
        <v>8204</v>
      </c>
      <c r="F1730" s="14" t="s">
        <v>32</v>
      </c>
      <c r="G1730" s="83">
        <v>15</v>
      </c>
      <c r="H1730" s="83">
        <v>0</v>
      </c>
      <c r="I1730" s="83">
        <v>0</v>
      </c>
      <c r="J1730" s="83">
        <v>4350000</v>
      </c>
      <c r="K1730" s="83">
        <v>0</v>
      </c>
      <c r="L1730" s="83">
        <v>0</v>
      </c>
      <c r="M1730" s="83">
        <v>0</v>
      </c>
      <c r="N1730" s="83">
        <f t="shared" si="104"/>
        <v>4350000</v>
      </c>
      <c r="O1730" s="61">
        <v>4350000</v>
      </c>
      <c r="P1730" s="84">
        <f t="shared" si="105"/>
        <v>0</v>
      </c>
      <c r="Q1730" s="84">
        <f t="shared" si="106"/>
        <v>0</v>
      </c>
      <c r="R1730" s="84">
        <f t="shared" si="107"/>
        <v>0</v>
      </c>
      <c r="S1730" s="83"/>
    </row>
    <row r="1731" spans="1:19" ht="12.75" customHeight="1">
      <c r="A1731" s="14">
        <v>1724</v>
      </c>
      <c r="B1731" s="14" t="s">
        <v>8213</v>
      </c>
      <c r="C1731" s="16" t="s">
        <v>8214</v>
      </c>
      <c r="D1731" s="16" t="s">
        <v>658</v>
      </c>
      <c r="E1731" s="14" t="s">
        <v>8204</v>
      </c>
      <c r="F1731" s="14" t="s">
        <v>32</v>
      </c>
      <c r="G1731" s="83">
        <v>15</v>
      </c>
      <c r="H1731" s="83">
        <v>0</v>
      </c>
      <c r="I1731" s="83">
        <v>0</v>
      </c>
      <c r="J1731" s="83">
        <v>4350000</v>
      </c>
      <c r="K1731" s="83">
        <v>0</v>
      </c>
      <c r="L1731" s="83">
        <v>0</v>
      </c>
      <c r="M1731" s="83">
        <v>0</v>
      </c>
      <c r="N1731" s="83">
        <f t="shared" si="104"/>
        <v>4350000</v>
      </c>
      <c r="O1731" s="61">
        <v>4350000</v>
      </c>
      <c r="P1731" s="84">
        <f t="shared" si="105"/>
        <v>0</v>
      </c>
      <c r="Q1731" s="84">
        <f t="shared" si="106"/>
        <v>0</v>
      </c>
      <c r="R1731" s="84">
        <f t="shared" si="107"/>
        <v>0</v>
      </c>
      <c r="S1731" s="83"/>
    </row>
    <row r="1732" spans="1:19" ht="12.75" customHeight="1">
      <c r="A1732" s="14">
        <v>1725</v>
      </c>
      <c r="B1732" s="14" t="s">
        <v>8215</v>
      </c>
      <c r="C1732" s="16" t="s">
        <v>8216</v>
      </c>
      <c r="D1732" s="16" t="s">
        <v>36</v>
      </c>
      <c r="E1732" s="14" t="s">
        <v>8204</v>
      </c>
      <c r="F1732" s="14" t="s">
        <v>32</v>
      </c>
      <c r="G1732" s="83">
        <v>15</v>
      </c>
      <c r="H1732" s="83">
        <v>0</v>
      </c>
      <c r="I1732" s="83">
        <v>0</v>
      </c>
      <c r="J1732" s="83">
        <v>4350000</v>
      </c>
      <c r="K1732" s="83">
        <v>0</v>
      </c>
      <c r="L1732" s="83">
        <v>0</v>
      </c>
      <c r="M1732" s="83">
        <v>0</v>
      </c>
      <c r="N1732" s="83">
        <f t="shared" si="104"/>
        <v>4350000</v>
      </c>
      <c r="O1732" s="61">
        <v>4350000</v>
      </c>
      <c r="P1732" s="84">
        <f t="shared" si="105"/>
        <v>0</v>
      </c>
      <c r="Q1732" s="84">
        <f t="shared" si="106"/>
        <v>0</v>
      </c>
      <c r="R1732" s="84">
        <f t="shared" si="107"/>
        <v>0</v>
      </c>
      <c r="S1732" s="83"/>
    </row>
    <row r="1733" spans="1:19" ht="12.75" customHeight="1">
      <c r="A1733" s="14">
        <v>1726</v>
      </c>
      <c r="B1733" s="14" t="s">
        <v>8217</v>
      </c>
      <c r="C1733" s="16" t="s">
        <v>8218</v>
      </c>
      <c r="D1733" s="16" t="s">
        <v>63</v>
      </c>
      <c r="E1733" s="14" t="s">
        <v>8204</v>
      </c>
      <c r="F1733" s="14" t="s">
        <v>32</v>
      </c>
      <c r="G1733" s="83">
        <v>15</v>
      </c>
      <c r="H1733" s="83">
        <v>0</v>
      </c>
      <c r="I1733" s="83">
        <v>0</v>
      </c>
      <c r="J1733" s="83">
        <v>4350000</v>
      </c>
      <c r="K1733" s="83">
        <v>0</v>
      </c>
      <c r="L1733" s="83">
        <v>0</v>
      </c>
      <c r="M1733" s="83">
        <v>0</v>
      </c>
      <c r="N1733" s="83">
        <f t="shared" si="104"/>
        <v>4350000</v>
      </c>
      <c r="O1733" s="61">
        <v>4350000</v>
      </c>
      <c r="P1733" s="84">
        <f t="shared" si="105"/>
        <v>0</v>
      </c>
      <c r="Q1733" s="84">
        <f t="shared" si="106"/>
        <v>0</v>
      </c>
      <c r="R1733" s="84">
        <f t="shared" si="107"/>
        <v>0</v>
      </c>
      <c r="S1733" s="83"/>
    </row>
    <row r="1734" spans="1:19">
      <c r="A1734" s="14">
        <v>1727</v>
      </c>
      <c r="B1734" s="14" t="s">
        <v>8219</v>
      </c>
      <c r="C1734" s="16" t="s">
        <v>1780</v>
      </c>
      <c r="D1734" s="16" t="s">
        <v>272</v>
      </c>
      <c r="E1734" s="14" t="s">
        <v>8204</v>
      </c>
      <c r="F1734" s="14" t="s">
        <v>32</v>
      </c>
      <c r="G1734" s="83">
        <v>15</v>
      </c>
      <c r="H1734" s="83">
        <v>0</v>
      </c>
      <c r="I1734" s="83">
        <v>0</v>
      </c>
      <c r="J1734" s="83">
        <v>4350000</v>
      </c>
      <c r="K1734" s="83">
        <v>0</v>
      </c>
      <c r="L1734" s="83">
        <v>0</v>
      </c>
      <c r="M1734" s="83">
        <v>0</v>
      </c>
      <c r="N1734" s="83">
        <f t="shared" si="104"/>
        <v>4350000</v>
      </c>
      <c r="O1734" s="61">
        <v>0</v>
      </c>
      <c r="P1734" s="84">
        <f t="shared" si="105"/>
        <v>4350000</v>
      </c>
      <c r="Q1734" s="84">
        <f t="shared" si="106"/>
        <v>0</v>
      </c>
      <c r="R1734" s="84">
        <f t="shared" si="107"/>
        <v>4350000</v>
      </c>
      <c r="S1734" s="83"/>
    </row>
    <row r="1735" spans="1:19" ht="12.75" customHeight="1">
      <c r="A1735" s="14">
        <v>1728</v>
      </c>
      <c r="B1735" s="14" t="s">
        <v>8220</v>
      </c>
      <c r="C1735" s="16" t="s">
        <v>1068</v>
      </c>
      <c r="D1735" s="16" t="s">
        <v>36</v>
      </c>
      <c r="E1735" s="14" t="s">
        <v>8204</v>
      </c>
      <c r="F1735" s="14" t="s">
        <v>32</v>
      </c>
      <c r="G1735" s="83">
        <v>14</v>
      </c>
      <c r="H1735" s="83">
        <v>0</v>
      </c>
      <c r="I1735" s="83">
        <v>0</v>
      </c>
      <c r="J1735" s="83">
        <v>4060000</v>
      </c>
      <c r="K1735" s="83">
        <v>0</v>
      </c>
      <c r="L1735" s="83">
        <v>0</v>
      </c>
      <c r="M1735" s="83">
        <v>0</v>
      </c>
      <c r="N1735" s="83">
        <f t="shared" si="104"/>
        <v>4060000</v>
      </c>
      <c r="O1735" s="61">
        <v>4060000</v>
      </c>
      <c r="P1735" s="84">
        <f t="shared" si="105"/>
        <v>0</v>
      </c>
      <c r="Q1735" s="84">
        <f t="shared" si="106"/>
        <v>0</v>
      </c>
      <c r="R1735" s="84">
        <f t="shared" si="107"/>
        <v>0</v>
      </c>
      <c r="S1735" s="83"/>
    </row>
    <row r="1736" spans="1:19" ht="12.75" customHeight="1">
      <c r="A1736" s="14">
        <v>1729</v>
      </c>
      <c r="B1736" s="14" t="s">
        <v>8221</v>
      </c>
      <c r="C1736" s="16" t="s">
        <v>3823</v>
      </c>
      <c r="D1736" s="16" t="s">
        <v>170</v>
      </c>
      <c r="E1736" s="14" t="s">
        <v>8204</v>
      </c>
      <c r="F1736" s="14" t="s">
        <v>32</v>
      </c>
      <c r="G1736" s="83">
        <v>15</v>
      </c>
      <c r="H1736" s="83">
        <v>0</v>
      </c>
      <c r="I1736" s="83">
        <v>0</v>
      </c>
      <c r="J1736" s="83">
        <v>4350000</v>
      </c>
      <c r="K1736" s="83">
        <v>0</v>
      </c>
      <c r="L1736" s="83">
        <v>0</v>
      </c>
      <c r="M1736" s="83">
        <v>0</v>
      </c>
      <c r="N1736" s="83">
        <f t="shared" si="104"/>
        <v>4350000</v>
      </c>
      <c r="O1736" s="61">
        <v>4350000</v>
      </c>
      <c r="P1736" s="84">
        <f t="shared" si="105"/>
        <v>0</v>
      </c>
      <c r="Q1736" s="84">
        <f t="shared" si="106"/>
        <v>0</v>
      </c>
      <c r="R1736" s="84">
        <f t="shared" si="107"/>
        <v>0</v>
      </c>
      <c r="S1736" s="83"/>
    </row>
    <row r="1737" spans="1:19" ht="12.75" customHeight="1">
      <c r="A1737" s="14">
        <v>1730</v>
      </c>
      <c r="B1737" s="14" t="s">
        <v>8222</v>
      </c>
      <c r="C1737" s="16" t="s">
        <v>396</v>
      </c>
      <c r="D1737" s="16" t="s">
        <v>272</v>
      </c>
      <c r="E1737" s="14" t="s">
        <v>8204</v>
      </c>
      <c r="F1737" s="14" t="s">
        <v>32</v>
      </c>
      <c r="G1737" s="83">
        <v>15</v>
      </c>
      <c r="H1737" s="83">
        <v>0</v>
      </c>
      <c r="I1737" s="83">
        <v>0</v>
      </c>
      <c r="J1737" s="83">
        <v>4350000</v>
      </c>
      <c r="K1737" s="83">
        <v>0</v>
      </c>
      <c r="L1737" s="83">
        <v>0</v>
      </c>
      <c r="M1737" s="83">
        <v>0</v>
      </c>
      <c r="N1737" s="83">
        <f t="shared" ref="N1737:N1800" si="108">J1737+K1737+L1737</f>
        <v>4350000</v>
      </c>
      <c r="O1737" s="61">
        <v>4350000</v>
      </c>
      <c r="P1737" s="84">
        <f t="shared" ref="P1737:P1800" si="109">N1737-O1737</f>
        <v>0</v>
      </c>
      <c r="Q1737" s="84">
        <f t="shared" ref="Q1737:Q1800" si="110">IF(N1737-O1737&lt;0,O1737-N1737,0)</f>
        <v>0</v>
      </c>
      <c r="R1737" s="84">
        <f t="shared" ref="R1737:R1800" si="111">IF(N1737-O1737&gt;0,N1737-O1737,0)</f>
        <v>0</v>
      </c>
      <c r="S1737" s="83"/>
    </row>
    <row r="1738" spans="1:19" ht="12.75" customHeight="1">
      <c r="A1738" s="14">
        <v>1731</v>
      </c>
      <c r="B1738" s="14" t="s">
        <v>8223</v>
      </c>
      <c r="C1738" s="16" t="s">
        <v>8224</v>
      </c>
      <c r="D1738" s="16" t="s">
        <v>51</v>
      </c>
      <c r="E1738" s="14" t="s">
        <v>8204</v>
      </c>
      <c r="F1738" s="14" t="s">
        <v>32</v>
      </c>
      <c r="G1738" s="83">
        <v>15</v>
      </c>
      <c r="H1738" s="83">
        <v>0</v>
      </c>
      <c r="I1738" s="83">
        <v>0</v>
      </c>
      <c r="J1738" s="83">
        <v>4350000</v>
      </c>
      <c r="K1738" s="83">
        <v>0</v>
      </c>
      <c r="L1738" s="83">
        <v>0</v>
      </c>
      <c r="M1738" s="83">
        <v>0</v>
      </c>
      <c r="N1738" s="83">
        <f t="shared" si="108"/>
        <v>4350000</v>
      </c>
      <c r="O1738" s="61">
        <v>4350000</v>
      </c>
      <c r="P1738" s="84">
        <f t="shared" si="109"/>
        <v>0</v>
      </c>
      <c r="Q1738" s="84">
        <f t="shared" si="110"/>
        <v>0</v>
      </c>
      <c r="R1738" s="84">
        <f t="shared" si="111"/>
        <v>0</v>
      </c>
      <c r="S1738" s="83"/>
    </row>
    <row r="1739" spans="1:19" ht="12.75" customHeight="1">
      <c r="A1739" s="14">
        <v>1732</v>
      </c>
      <c r="B1739" s="14" t="s">
        <v>8225</v>
      </c>
      <c r="C1739" s="16" t="s">
        <v>1500</v>
      </c>
      <c r="D1739" s="16" t="s">
        <v>1028</v>
      </c>
      <c r="E1739" s="14" t="s">
        <v>8204</v>
      </c>
      <c r="F1739" s="14" t="s">
        <v>64</v>
      </c>
      <c r="G1739" s="83">
        <v>15</v>
      </c>
      <c r="H1739" s="83">
        <v>0</v>
      </c>
      <c r="I1739" s="83">
        <v>0</v>
      </c>
      <c r="J1739" s="83">
        <v>4350000</v>
      </c>
      <c r="K1739" s="83">
        <v>0</v>
      </c>
      <c r="L1739" s="83">
        <v>0</v>
      </c>
      <c r="M1739" s="83">
        <f>G1739*290000*0.7</f>
        <v>3045000</v>
      </c>
      <c r="N1739" s="83">
        <f t="shared" si="108"/>
        <v>4350000</v>
      </c>
      <c r="O1739" s="61">
        <v>4350000</v>
      </c>
      <c r="P1739" s="84">
        <f t="shared" si="109"/>
        <v>0</v>
      </c>
      <c r="Q1739" s="84">
        <f t="shared" si="110"/>
        <v>0</v>
      </c>
      <c r="R1739" s="84">
        <f t="shared" si="111"/>
        <v>0</v>
      </c>
      <c r="S1739" s="83"/>
    </row>
    <row r="1740" spans="1:19" ht="12.75" customHeight="1">
      <c r="A1740" s="14">
        <v>1733</v>
      </c>
      <c r="B1740" s="14" t="s">
        <v>8226</v>
      </c>
      <c r="C1740" s="16" t="s">
        <v>8227</v>
      </c>
      <c r="D1740" s="16" t="s">
        <v>127</v>
      </c>
      <c r="E1740" s="14" t="s">
        <v>8204</v>
      </c>
      <c r="F1740" s="14" t="s">
        <v>32</v>
      </c>
      <c r="G1740" s="83">
        <v>15</v>
      </c>
      <c r="H1740" s="83">
        <v>0</v>
      </c>
      <c r="I1740" s="83">
        <v>0</v>
      </c>
      <c r="J1740" s="83">
        <v>4350000</v>
      </c>
      <c r="K1740" s="83">
        <v>0</v>
      </c>
      <c r="L1740" s="83">
        <v>0</v>
      </c>
      <c r="M1740" s="83">
        <v>0</v>
      </c>
      <c r="N1740" s="83">
        <f t="shared" si="108"/>
        <v>4350000</v>
      </c>
      <c r="O1740" s="61">
        <v>4350000</v>
      </c>
      <c r="P1740" s="84">
        <f t="shared" si="109"/>
        <v>0</v>
      </c>
      <c r="Q1740" s="84">
        <f t="shared" si="110"/>
        <v>0</v>
      </c>
      <c r="R1740" s="84">
        <f t="shared" si="111"/>
        <v>0</v>
      </c>
      <c r="S1740" s="83"/>
    </row>
    <row r="1741" spans="1:19" ht="12.75" customHeight="1">
      <c r="A1741" s="14">
        <v>1734</v>
      </c>
      <c r="B1741" s="14" t="s">
        <v>8228</v>
      </c>
      <c r="C1741" s="16" t="s">
        <v>8229</v>
      </c>
      <c r="D1741" s="16" t="s">
        <v>360</v>
      </c>
      <c r="E1741" s="14" t="s">
        <v>8204</v>
      </c>
      <c r="F1741" s="14" t="s">
        <v>32</v>
      </c>
      <c r="G1741" s="83">
        <v>19</v>
      </c>
      <c r="H1741" s="83">
        <v>0</v>
      </c>
      <c r="I1741" s="83">
        <v>0</v>
      </c>
      <c r="J1741" s="83">
        <v>5510000</v>
      </c>
      <c r="K1741" s="83">
        <v>0</v>
      </c>
      <c r="L1741" s="83">
        <v>0</v>
      </c>
      <c r="M1741" s="83">
        <v>0</v>
      </c>
      <c r="N1741" s="83">
        <f t="shared" si="108"/>
        <v>5510000</v>
      </c>
      <c r="O1741" s="61">
        <v>5510000</v>
      </c>
      <c r="P1741" s="84">
        <f t="shared" si="109"/>
        <v>0</v>
      </c>
      <c r="Q1741" s="84">
        <f t="shared" si="110"/>
        <v>0</v>
      </c>
      <c r="R1741" s="84">
        <f t="shared" si="111"/>
        <v>0</v>
      </c>
      <c r="S1741" s="83"/>
    </row>
    <row r="1742" spans="1:19" ht="12.75" customHeight="1">
      <c r="A1742" s="14">
        <v>1735</v>
      </c>
      <c r="B1742" s="14" t="s">
        <v>8230</v>
      </c>
      <c r="C1742" s="16" t="s">
        <v>59</v>
      </c>
      <c r="D1742" s="16" t="s">
        <v>403</v>
      </c>
      <c r="E1742" s="14" t="s">
        <v>8204</v>
      </c>
      <c r="F1742" s="14" t="s">
        <v>32</v>
      </c>
      <c r="G1742" s="83">
        <v>15</v>
      </c>
      <c r="H1742" s="83">
        <v>0</v>
      </c>
      <c r="I1742" s="83">
        <v>0</v>
      </c>
      <c r="J1742" s="83">
        <v>4350000</v>
      </c>
      <c r="K1742" s="83">
        <v>0</v>
      </c>
      <c r="L1742" s="83">
        <v>0</v>
      </c>
      <c r="M1742" s="83">
        <v>0</v>
      </c>
      <c r="N1742" s="83">
        <f t="shared" si="108"/>
        <v>4350000</v>
      </c>
      <c r="O1742" s="61">
        <v>4350000</v>
      </c>
      <c r="P1742" s="84">
        <f t="shared" si="109"/>
        <v>0</v>
      </c>
      <c r="Q1742" s="84">
        <f t="shared" si="110"/>
        <v>0</v>
      </c>
      <c r="R1742" s="84">
        <f t="shared" si="111"/>
        <v>0</v>
      </c>
      <c r="S1742" s="83"/>
    </row>
    <row r="1743" spans="1:19" ht="12.75" customHeight="1">
      <c r="A1743" s="14">
        <v>1736</v>
      </c>
      <c r="B1743" s="14" t="s">
        <v>8231</v>
      </c>
      <c r="C1743" s="16" t="s">
        <v>106</v>
      </c>
      <c r="D1743" s="16" t="s">
        <v>107</v>
      </c>
      <c r="E1743" s="14" t="s">
        <v>8204</v>
      </c>
      <c r="F1743" s="14" t="s">
        <v>32</v>
      </c>
      <c r="G1743" s="83">
        <v>18</v>
      </c>
      <c r="H1743" s="83">
        <v>0</v>
      </c>
      <c r="I1743" s="83">
        <v>0</v>
      </c>
      <c r="J1743" s="83">
        <v>5220000</v>
      </c>
      <c r="K1743" s="83">
        <v>0</v>
      </c>
      <c r="L1743" s="83">
        <v>0</v>
      </c>
      <c r="M1743" s="83">
        <v>0</v>
      </c>
      <c r="N1743" s="83">
        <f t="shared" si="108"/>
        <v>5220000</v>
      </c>
      <c r="O1743" s="61">
        <v>5220000</v>
      </c>
      <c r="P1743" s="84">
        <f t="shared" si="109"/>
        <v>0</v>
      </c>
      <c r="Q1743" s="84">
        <f t="shared" si="110"/>
        <v>0</v>
      </c>
      <c r="R1743" s="84">
        <f t="shared" si="111"/>
        <v>0</v>
      </c>
      <c r="S1743" s="83"/>
    </row>
    <row r="1744" spans="1:19" ht="12.75" customHeight="1">
      <c r="A1744" s="14">
        <v>1737</v>
      </c>
      <c r="B1744" s="14" t="s">
        <v>8232</v>
      </c>
      <c r="C1744" s="16" t="s">
        <v>8233</v>
      </c>
      <c r="D1744" s="16" t="s">
        <v>74</v>
      </c>
      <c r="E1744" s="14" t="s">
        <v>8204</v>
      </c>
      <c r="F1744" s="14" t="s">
        <v>32</v>
      </c>
      <c r="G1744" s="83">
        <v>15</v>
      </c>
      <c r="H1744" s="83">
        <v>0</v>
      </c>
      <c r="I1744" s="83">
        <v>0</v>
      </c>
      <c r="J1744" s="83">
        <v>4350000</v>
      </c>
      <c r="K1744" s="83">
        <v>0</v>
      </c>
      <c r="L1744" s="83">
        <v>0</v>
      </c>
      <c r="M1744" s="83">
        <v>0</v>
      </c>
      <c r="N1744" s="83">
        <f t="shared" si="108"/>
        <v>4350000</v>
      </c>
      <c r="O1744" s="61">
        <v>4350000</v>
      </c>
      <c r="P1744" s="84">
        <f t="shared" si="109"/>
        <v>0</v>
      </c>
      <c r="Q1744" s="84">
        <f t="shared" si="110"/>
        <v>0</v>
      </c>
      <c r="R1744" s="84">
        <f t="shared" si="111"/>
        <v>0</v>
      </c>
      <c r="S1744" s="83"/>
    </row>
    <row r="1745" spans="1:19" ht="12.75" customHeight="1">
      <c r="A1745" s="14">
        <v>1738</v>
      </c>
      <c r="B1745" s="14" t="s">
        <v>8234</v>
      </c>
      <c r="C1745" s="16" t="s">
        <v>2565</v>
      </c>
      <c r="D1745" s="16" t="s">
        <v>57</v>
      </c>
      <c r="E1745" s="14" t="s">
        <v>8204</v>
      </c>
      <c r="F1745" s="14" t="s">
        <v>32</v>
      </c>
      <c r="G1745" s="83">
        <v>18</v>
      </c>
      <c r="H1745" s="83">
        <v>0</v>
      </c>
      <c r="I1745" s="83">
        <v>0</v>
      </c>
      <c r="J1745" s="83">
        <v>5220000</v>
      </c>
      <c r="K1745" s="83">
        <v>0</v>
      </c>
      <c r="L1745" s="83">
        <v>0</v>
      </c>
      <c r="M1745" s="83">
        <v>0</v>
      </c>
      <c r="N1745" s="83">
        <f t="shared" si="108"/>
        <v>5220000</v>
      </c>
      <c r="O1745" s="61">
        <v>5220000</v>
      </c>
      <c r="P1745" s="84">
        <f t="shared" si="109"/>
        <v>0</v>
      </c>
      <c r="Q1745" s="84">
        <f t="shared" si="110"/>
        <v>0</v>
      </c>
      <c r="R1745" s="84">
        <f t="shared" si="111"/>
        <v>0</v>
      </c>
      <c r="S1745" s="83"/>
    </row>
    <row r="1746" spans="1:19" ht="12.75" customHeight="1">
      <c r="A1746" s="14">
        <v>1739</v>
      </c>
      <c r="B1746" s="14" t="s">
        <v>8235</v>
      </c>
      <c r="C1746" s="16" t="s">
        <v>86</v>
      </c>
      <c r="D1746" s="16" t="s">
        <v>436</v>
      </c>
      <c r="E1746" s="14" t="s">
        <v>8204</v>
      </c>
      <c r="F1746" s="14" t="s">
        <v>32</v>
      </c>
      <c r="G1746" s="83">
        <v>15</v>
      </c>
      <c r="H1746" s="83">
        <v>0</v>
      </c>
      <c r="I1746" s="83">
        <v>0</v>
      </c>
      <c r="J1746" s="83">
        <v>4350000</v>
      </c>
      <c r="K1746" s="83">
        <v>0</v>
      </c>
      <c r="L1746" s="83">
        <v>0</v>
      </c>
      <c r="M1746" s="83">
        <v>0</v>
      </c>
      <c r="N1746" s="83">
        <f t="shared" si="108"/>
        <v>4350000</v>
      </c>
      <c r="O1746" s="61">
        <v>4350000</v>
      </c>
      <c r="P1746" s="84">
        <f t="shared" si="109"/>
        <v>0</v>
      </c>
      <c r="Q1746" s="84">
        <f t="shared" si="110"/>
        <v>0</v>
      </c>
      <c r="R1746" s="84">
        <f t="shared" si="111"/>
        <v>0</v>
      </c>
      <c r="S1746" s="83"/>
    </row>
    <row r="1747" spans="1:19" ht="12.75" customHeight="1">
      <c r="A1747" s="14">
        <v>1740</v>
      </c>
      <c r="B1747" s="14" t="s">
        <v>8236</v>
      </c>
      <c r="C1747" s="16" t="s">
        <v>5087</v>
      </c>
      <c r="D1747" s="16" t="s">
        <v>8237</v>
      </c>
      <c r="E1747" s="14" t="s">
        <v>8204</v>
      </c>
      <c r="F1747" s="14" t="s">
        <v>64</v>
      </c>
      <c r="G1747" s="83">
        <v>15</v>
      </c>
      <c r="H1747" s="83">
        <v>0</v>
      </c>
      <c r="I1747" s="83">
        <v>0</v>
      </c>
      <c r="J1747" s="83">
        <v>4350000</v>
      </c>
      <c r="K1747" s="83">
        <v>0</v>
      </c>
      <c r="L1747" s="83">
        <v>0</v>
      </c>
      <c r="M1747" s="83">
        <f>G1747*290000*0.7</f>
        <v>3045000</v>
      </c>
      <c r="N1747" s="83">
        <f t="shared" si="108"/>
        <v>4350000</v>
      </c>
      <c r="O1747" s="61">
        <v>4350000</v>
      </c>
      <c r="P1747" s="84">
        <f t="shared" si="109"/>
        <v>0</v>
      </c>
      <c r="Q1747" s="84">
        <f t="shared" si="110"/>
        <v>0</v>
      </c>
      <c r="R1747" s="84">
        <f t="shared" si="111"/>
        <v>0</v>
      </c>
      <c r="S1747" s="83"/>
    </row>
    <row r="1748" spans="1:19" ht="12.75" customHeight="1">
      <c r="A1748" s="14">
        <v>1741</v>
      </c>
      <c r="B1748" s="14" t="s">
        <v>8238</v>
      </c>
      <c r="C1748" s="16" t="s">
        <v>8239</v>
      </c>
      <c r="D1748" s="16" t="s">
        <v>715</v>
      </c>
      <c r="E1748" s="14" t="s">
        <v>8204</v>
      </c>
      <c r="F1748" s="14" t="s">
        <v>32</v>
      </c>
      <c r="G1748" s="83">
        <v>15</v>
      </c>
      <c r="H1748" s="83">
        <v>0</v>
      </c>
      <c r="I1748" s="83">
        <v>0</v>
      </c>
      <c r="J1748" s="83">
        <v>4350000</v>
      </c>
      <c r="K1748" s="83">
        <v>0</v>
      </c>
      <c r="L1748" s="83">
        <v>0</v>
      </c>
      <c r="M1748" s="83">
        <v>0</v>
      </c>
      <c r="N1748" s="83">
        <f t="shared" si="108"/>
        <v>4350000</v>
      </c>
      <c r="O1748" s="61">
        <v>4350000</v>
      </c>
      <c r="P1748" s="84">
        <f t="shared" si="109"/>
        <v>0</v>
      </c>
      <c r="Q1748" s="84">
        <f t="shared" si="110"/>
        <v>0</v>
      </c>
      <c r="R1748" s="84">
        <f t="shared" si="111"/>
        <v>0</v>
      </c>
      <c r="S1748" s="83"/>
    </row>
    <row r="1749" spans="1:19" ht="12.75" customHeight="1">
      <c r="A1749" s="14">
        <v>1742</v>
      </c>
      <c r="B1749" s="14" t="s">
        <v>8240</v>
      </c>
      <c r="C1749" s="16" t="s">
        <v>669</v>
      </c>
      <c r="D1749" s="16" t="s">
        <v>259</v>
      </c>
      <c r="E1749" s="14" t="s">
        <v>8204</v>
      </c>
      <c r="F1749" s="14" t="s">
        <v>32</v>
      </c>
      <c r="G1749" s="83">
        <v>15</v>
      </c>
      <c r="H1749" s="83">
        <v>0</v>
      </c>
      <c r="I1749" s="83">
        <v>0</v>
      </c>
      <c r="J1749" s="83">
        <v>4350000</v>
      </c>
      <c r="K1749" s="83">
        <v>0</v>
      </c>
      <c r="L1749" s="83">
        <v>0</v>
      </c>
      <c r="M1749" s="83">
        <v>0</v>
      </c>
      <c r="N1749" s="83">
        <f t="shared" si="108"/>
        <v>4350000</v>
      </c>
      <c r="O1749" s="61">
        <v>4350000</v>
      </c>
      <c r="P1749" s="84">
        <f t="shared" si="109"/>
        <v>0</v>
      </c>
      <c r="Q1749" s="84">
        <f t="shared" si="110"/>
        <v>0</v>
      </c>
      <c r="R1749" s="84">
        <f t="shared" si="111"/>
        <v>0</v>
      </c>
      <c r="S1749" s="83"/>
    </row>
    <row r="1750" spans="1:19" ht="12.75" customHeight="1">
      <c r="A1750" s="14">
        <v>1743</v>
      </c>
      <c r="B1750" s="14" t="s">
        <v>8241</v>
      </c>
      <c r="C1750" s="16" t="s">
        <v>1428</v>
      </c>
      <c r="D1750" s="16" t="s">
        <v>101</v>
      </c>
      <c r="E1750" s="14" t="s">
        <v>8204</v>
      </c>
      <c r="F1750" s="14" t="s">
        <v>32</v>
      </c>
      <c r="G1750" s="83">
        <v>15</v>
      </c>
      <c r="H1750" s="83">
        <v>0</v>
      </c>
      <c r="I1750" s="83">
        <v>0</v>
      </c>
      <c r="J1750" s="83">
        <v>4350000</v>
      </c>
      <c r="K1750" s="83">
        <v>0</v>
      </c>
      <c r="L1750" s="83">
        <v>0</v>
      </c>
      <c r="M1750" s="83">
        <v>0</v>
      </c>
      <c r="N1750" s="83">
        <f t="shared" si="108"/>
        <v>4350000</v>
      </c>
      <c r="O1750" s="61">
        <v>4350000</v>
      </c>
      <c r="P1750" s="84">
        <f t="shared" si="109"/>
        <v>0</v>
      </c>
      <c r="Q1750" s="84">
        <f t="shared" si="110"/>
        <v>0</v>
      </c>
      <c r="R1750" s="84">
        <f t="shared" si="111"/>
        <v>0</v>
      </c>
      <c r="S1750" s="83"/>
    </row>
    <row r="1751" spans="1:19" ht="12.75" customHeight="1">
      <c r="A1751" s="14">
        <v>1744</v>
      </c>
      <c r="B1751" s="14" t="s">
        <v>8242</v>
      </c>
      <c r="C1751" s="16" t="s">
        <v>109</v>
      </c>
      <c r="D1751" s="16" t="s">
        <v>42</v>
      </c>
      <c r="E1751" s="14" t="s">
        <v>8204</v>
      </c>
      <c r="F1751" s="14" t="s">
        <v>32</v>
      </c>
      <c r="G1751" s="83">
        <v>18</v>
      </c>
      <c r="H1751" s="83">
        <v>0</v>
      </c>
      <c r="I1751" s="83">
        <v>0</v>
      </c>
      <c r="J1751" s="83">
        <v>5220000</v>
      </c>
      <c r="K1751" s="83">
        <v>0</v>
      </c>
      <c r="L1751" s="83">
        <v>0</v>
      </c>
      <c r="M1751" s="83">
        <v>0</v>
      </c>
      <c r="N1751" s="83">
        <f t="shared" si="108"/>
        <v>5220000</v>
      </c>
      <c r="O1751" s="61">
        <v>5220000</v>
      </c>
      <c r="P1751" s="84">
        <f t="shared" si="109"/>
        <v>0</v>
      </c>
      <c r="Q1751" s="84">
        <f t="shared" si="110"/>
        <v>0</v>
      </c>
      <c r="R1751" s="84">
        <f t="shared" si="111"/>
        <v>0</v>
      </c>
      <c r="S1751" s="83"/>
    </row>
    <row r="1752" spans="1:19" ht="12.75" customHeight="1">
      <c r="A1752" s="14">
        <v>1745</v>
      </c>
      <c r="B1752" s="14" t="s">
        <v>8243</v>
      </c>
      <c r="C1752" s="16" t="s">
        <v>103</v>
      </c>
      <c r="D1752" s="16" t="s">
        <v>477</v>
      </c>
      <c r="E1752" s="14" t="s">
        <v>8204</v>
      </c>
      <c r="F1752" s="14" t="s">
        <v>32</v>
      </c>
      <c r="G1752" s="83">
        <v>15</v>
      </c>
      <c r="H1752" s="83">
        <v>0</v>
      </c>
      <c r="I1752" s="83">
        <v>0</v>
      </c>
      <c r="J1752" s="83">
        <v>4350000</v>
      </c>
      <c r="K1752" s="83">
        <v>0</v>
      </c>
      <c r="L1752" s="83">
        <v>0</v>
      </c>
      <c r="M1752" s="83">
        <v>0</v>
      </c>
      <c r="N1752" s="83">
        <f t="shared" si="108"/>
        <v>4350000</v>
      </c>
      <c r="O1752" s="61">
        <v>4350000</v>
      </c>
      <c r="P1752" s="84">
        <f t="shared" si="109"/>
        <v>0</v>
      </c>
      <c r="Q1752" s="84">
        <f t="shared" si="110"/>
        <v>0</v>
      </c>
      <c r="R1752" s="84">
        <f t="shared" si="111"/>
        <v>0</v>
      </c>
      <c r="S1752" s="83"/>
    </row>
    <row r="1753" spans="1:19">
      <c r="A1753" s="14">
        <v>1746</v>
      </c>
      <c r="B1753" s="14" t="s">
        <v>8244</v>
      </c>
      <c r="C1753" s="16" t="s">
        <v>8245</v>
      </c>
      <c r="D1753" s="16" t="s">
        <v>74</v>
      </c>
      <c r="E1753" s="14" t="s">
        <v>8204</v>
      </c>
      <c r="F1753" s="14" t="s">
        <v>64</v>
      </c>
      <c r="G1753" s="83">
        <v>15</v>
      </c>
      <c r="H1753" s="83">
        <v>0</v>
      </c>
      <c r="I1753" s="83">
        <v>0</v>
      </c>
      <c r="J1753" s="83">
        <v>4350000</v>
      </c>
      <c r="K1753" s="83">
        <v>0</v>
      </c>
      <c r="L1753" s="83">
        <v>0</v>
      </c>
      <c r="M1753" s="83">
        <f>G1753*290000*0.7</f>
        <v>3045000</v>
      </c>
      <c r="N1753" s="83">
        <f t="shared" si="108"/>
        <v>4350000</v>
      </c>
      <c r="O1753" s="61">
        <v>0</v>
      </c>
      <c r="P1753" s="84">
        <f t="shared" si="109"/>
        <v>4350000</v>
      </c>
      <c r="Q1753" s="84">
        <f t="shared" si="110"/>
        <v>0</v>
      </c>
      <c r="R1753" s="84">
        <f t="shared" si="111"/>
        <v>4350000</v>
      </c>
      <c r="S1753" s="83"/>
    </row>
    <row r="1754" spans="1:19" ht="12.75" customHeight="1">
      <c r="A1754" s="14">
        <v>1747</v>
      </c>
      <c r="B1754" s="14" t="s">
        <v>8246</v>
      </c>
      <c r="C1754" s="16" t="s">
        <v>4062</v>
      </c>
      <c r="D1754" s="16" t="s">
        <v>638</v>
      </c>
      <c r="E1754" s="14" t="s">
        <v>8204</v>
      </c>
      <c r="F1754" s="14" t="s">
        <v>32</v>
      </c>
      <c r="G1754" s="83">
        <v>15</v>
      </c>
      <c r="H1754" s="83">
        <v>0</v>
      </c>
      <c r="I1754" s="83">
        <v>0</v>
      </c>
      <c r="J1754" s="83">
        <v>4350000</v>
      </c>
      <c r="K1754" s="83">
        <v>0</v>
      </c>
      <c r="L1754" s="83">
        <v>0</v>
      </c>
      <c r="M1754" s="83">
        <v>0</v>
      </c>
      <c r="N1754" s="83">
        <f t="shared" si="108"/>
        <v>4350000</v>
      </c>
      <c r="O1754" s="61">
        <v>4350000</v>
      </c>
      <c r="P1754" s="84">
        <f t="shared" si="109"/>
        <v>0</v>
      </c>
      <c r="Q1754" s="84">
        <f t="shared" si="110"/>
        <v>0</v>
      </c>
      <c r="R1754" s="84">
        <f t="shared" si="111"/>
        <v>0</v>
      </c>
      <c r="S1754" s="83"/>
    </row>
    <row r="1755" spans="1:19" ht="12.75" customHeight="1">
      <c r="A1755" s="14">
        <v>1748</v>
      </c>
      <c r="B1755" s="14" t="s">
        <v>8247</v>
      </c>
      <c r="C1755" s="16" t="s">
        <v>86</v>
      </c>
      <c r="D1755" s="16" t="s">
        <v>252</v>
      </c>
      <c r="E1755" s="14" t="s">
        <v>8204</v>
      </c>
      <c r="F1755" s="14" t="s">
        <v>32</v>
      </c>
      <c r="G1755" s="83">
        <v>15</v>
      </c>
      <c r="H1755" s="83">
        <v>0</v>
      </c>
      <c r="I1755" s="83">
        <v>0</v>
      </c>
      <c r="J1755" s="83">
        <v>4350000</v>
      </c>
      <c r="K1755" s="83">
        <v>0</v>
      </c>
      <c r="L1755" s="83">
        <v>0</v>
      </c>
      <c r="M1755" s="83">
        <v>0</v>
      </c>
      <c r="N1755" s="83">
        <f t="shared" si="108"/>
        <v>4350000</v>
      </c>
      <c r="O1755" s="61">
        <v>4350000</v>
      </c>
      <c r="P1755" s="84">
        <f t="shared" si="109"/>
        <v>0</v>
      </c>
      <c r="Q1755" s="84">
        <f t="shared" si="110"/>
        <v>0</v>
      </c>
      <c r="R1755" s="84">
        <f t="shared" si="111"/>
        <v>0</v>
      </c>
      <c r="S1755" s="83"/>
    </row>
    <row r="1756" spans="1:19" ht="12.75" customHeight="1">
      <c r="A1756" s="14">
        <v>1749</v>
      </c>
      <c r="B1756" s="14" t="s">
        <v>8248</v>
      </c>
      <c r="C1756" s="16" t="s">
        <v>86</v>
      </c>
      <c r="D1756" s="16" t="s">
        <v>39</v>
      </c>
      <c r="E1756" s="14" t="s">
        <v>8204</v>
      </c>
      <c r="F1756" s="14" t="s">
        <v>32</v>
      </c>
      <c r="G1756" s="83">
        <v>19</v>
      </c>
      <c r="H1756" s="83">
        <v>0</v>
      </c>
      <c r="I1756" s="83">
        <v>0</v>
      </c>
      <c r="J1756" s="83">
        <v>5510000</v>
      </c>
      <c r="K1756" s="83">
        <v>0</v>
      </c>
      <c r="L1756" s="83">
        <v>0</v>
      </c>
      <c r="M1756" s="83">
        <v>0</v>
      </c>
      <c r="N1756" s="83">
        <f t="shared" si="108"/>
        <v>5510000</v>
      </c>
      <c r="O1756" s="61">
        <v>5510000</v>
      </c>
      <c r="P1756" s="84">
        <f t="shared" si="109"/>
        <v>0</v>
      </c>
      <c r="Q1756" s="84">
        <f t="shared" si="110"/>
        <v>0</v>
      </c>
      <c r="R1756" s="84">
        <f t="shared" si="111"/>
        <v>0</v>
      </c>
      <c r="S1756" s="83"/>
    </row>
    <row r="1757" spans="1:19" ht="12.75" customHeight="1">
      <c r="A1757" s="14">
        <v>1750</v>
      </c>
      <c r="B1757" s="14" t="s">
        <v>8249</v>
      </c>
      <c r="C1757" s="16" t="s">
        <v>796</v>
      </c>
      <c r="D1757" s="16" t="s">
        <v>84</v>
      </c>
      <c r="E1757" s="14" t="s">
        <v>8204</v>
      </c>
      <c r="F1757" s="14" t="s">
        <v>32</v>
      </c>
      <c r="G1757" s="83">
        <v>15</v>
      </c>
      <c r="H1757" s="83">
        <v>0</v>
      </c>
      <c r="I1757" s="83">
        <v>0</v>
      </c>
      <c r="J1757" s="83">
        <v>4350000</v>
      </c>
      <c r="K1757" s="83">
        <v>0</v>
      </c>
      <c r="L1757" s="83">
        <v>0</v>
      </c>
      <c r="M1757" s="83">
        <v>0</v>
      </c>
      <c r="N1757" s="83">
        <f t="shared" si="108"/>
        <v>4350000</v>
      </c>
      <c r="O1757" s="61">
        <v>4350000</v>
      </c>
      <c r="P1757" s="84">
        <f t="shared" si="109"/>
        <v>0</v>
      </c>
      <c r="Q1757" s="84">
        <f t="shared" si="110"/>
        <v>0</v>
      </c>
      <c r="R1757" s="84">
        <f t="shared" si="111"/>
        <v>0</v>
      </c>
      <c r="S1757" s="83"/>
    </row>
    <row r="1758" spans="1:19">
      <c r="A1758" s="14">
        <v>1751</v>
      </c>
      <c r="B1758" s="14" t="s">
        <v>8250</v>
      </c>
      <c r="C1758" s="16" t="s">
        <v>2755</v>
      </c>
      <c r="D1758" s="16" t="s">
        <v>1109</v>
      </c>
      <c r="E1758" s="14" t="s">
        <v>8204</v>
      </c>
      <c r="F1758" s="14" t="s">
        <v>32</v>
      </c>
      <c r="G1758" s="83">
        <v>19</v>
      </c>
      <c r="H1758" s="83">
        <v>0</v>
      </c>
      <c r="I1758" s="83">
        <v>0</v>
      </c>
      <c r="J1758" s="83">
        <v>5510000</v>
      </c>
      <c r="K1758" s="83">
        <v>0</v>
      </c>
      <c r="L1758" s="83">
        <v>0</v>
      </c>
      <c r="M1758" s="83">
        <v>0</v>
      </c>
      <c r="N1758" s="83">
        <f t="shared" si="108"/>
        <v>5510000</v>
      </c>
      <c r="O1758" s="61">
        <v>0</v>
      </c>
      <c r="P1758" s="84">
        <f t="shared" si="109"/>
        <v>5510000</v>
      </c>
      <c r="Q1758" s="84">
        <f t="shared" si="110"/>
        <v>0</v>
      </c>
      <c r="R1758" s="84">
        <f t="shared" si="111"/>
        <v>5510000</v>
      </c>
      <c r="S1758" s="83"/>
    </row>
    <row r="1759" spans="1:19" ht="12.75" customHeight="1">
      <c r="A1759" s="14">
        <v>1752</v>
      </c>
      <c r="B1759" s="14" t="s">
        <v>8251</v>
      </c>
      <c r="C1759" s="16" t="s">
        <v>8252</v>
      </c>
      <c r="D1759" s="16" t="s">
        <v>36</v>
      </c>
      <c r="E1759" s="14" t="s">
        <v>8204</v>
      </c>
      <c r="F1759" s="14" t="s">
        <v>32</v>
      </c>
      <c r="G1759" s="83">
        <v>15</v>
      </c>
      <c r="H1759" s="83">
        <v>0</v>
      </c>
      <c r="I1759" s="83">
        <v>0</v>
      </c>
      <c r="J1759" s="83">
        <v>4350000</v>
      </c>
      <c r="K1759" s="83">
        <v>0</v>
      </c>
      <c r="L1759" s="83">
        <v>0</v>
      </c>
      <c r="M1759" s="83">
        <v>0</v>
      </c>
      <c r="N1759" s="83">
        <f t="shared" si="108"/>
        <v>4350000</v>
      </c>
      <c r="O1759" s="61">
        <v>4350000</v>
      </c>
      <c r="P1759" s="84">
        <f t="shared" si="109"/>
        <v>0</v>
      </c>
      <c r="Q1759" s="84">
        <f t="shared" si="110"/>
        <v>0</v>
      </c>
      <c r="R1759" s="84">
        <f t="shared" si="111"/>
        <v>0</v>
      </c>
      <c r="S1759" s="83"/>
    </row>
    <row r="1760" spans="1:19" ht="12.75" customHeight="1">
      <c r="A1760" s="14">
        <v>1753</v>
      </c>
      <c r="B1760" s="14" t="s">
        <v>8253</v>
      </c>
      <c r="C1760" s="16" t="s">
        <v>8254</v>
      </c>
      <c r="D1760" s="16" t="s">
        <v>107</v>
      </c>
      <c r="E1760" s="14" t="s">
        <v>8204</v>
      </c>
      <c r="F1760" s="14" t="s">
        <v>32</v>
      </c>
      <c r="G1760" s="83">
        <v>19</v>
      </c>
      <c r="H1760" s="83">
        <v>0</v>
      </c>
      <c r="I1760" s="83">
        <v>0</v>
      </c>
      <c r="J1760" s="83">
        <v>5510000</v>
      </c>
      <c r="K1760" s="83">
        <v>0</v>
      </c>
      <c r="L1760" s="83">
        <v>0</v>
      </c>
      <c r="M1760" s="83">
        <v>0</v>
      </c>
      <c r="N1760" s="83">
        <f t="shared" si="108"/>
        <v>5510000</v>
      </c>
      <c r="O1760" s="61">
        <v>5510000</v>
      </c>
      <c r="P1760" s="84">
        <f t="shared" si="109"/>
        <v>0</v>
      </c>
      <c r="Q1760" s="84">
        <f t="shared" si="110"/>
        <v>0</v>
      </c>
      <c r="R1760" s="84">
        <f t="shared" si="111"/>
        <v>0</v>
      </c>
      <c r="S1760" s="83"/>
    </row>
    <row r="1761" spans="1:19" ht="12.75" customHeight="1">
      <c r="A1761" s="14">
        <v>1754</v>
      </c>
      <c r="B1761" s="14" t="s">
        <v>8255</v>
      </c>
      <c r="C1761" s="16" t="s">
        <v>650</v>
      </c>
      <c r="D1761" s="16" t="s">
        <v>63</v>
      </c>
      <c r="E1761" s="14" t="s">
        <v>8204</v>
      </c>
      <c r="F1761" s="14" t="s">
        <v>32</v>
      </c>
      <c r="G1761" s="83">
        <v>15</v>
      </c>
      <c r="H1761" s="83">
        <v>0</v>
      </c>
      <c r="I1761" s="83">
        <v>0</v>
      </c>
      <c r="J1761" s="83">
        <v>4350000</v>
      </c>
      <c r="K1761" s="83">
        <v>0</v>
      </c>
      <c r="L1761" s="83">
        <v>0</v>
      </c>
      <c r="M1761" s="83">
        <v>0</v>
      </c>
      <c r="N1761" s="83">
        <f t="shared" si="108"/>
        <v>4350000</v>
      </c>
      <c r="O1761" s="61">
        <v>4350000</v>
      </c>
      <c r="P1761" s="84">
        <f t="shared" si="109"/>
        <v>0</v>
      </c>
      <c r="Q1761" s="84">
        <f t="shared" si="110"/>
        <v>0</v>
      </c>
      <c r="R1761" s="84">
        <f t="shared" si="111"/>
        <v>0</v>
      </c>
      <c r="S1761" s="83"/>
    </row>
    <row r="1762" spans="1:19" ht="12.75" customHeight="1">
      <c r="A1762" s="14">
        <v>1755</v>
      </c>
      <c r="B1762" s="14" t="s">
        <v>8256</v>
      </c>
      <c r="C1762" s="16" t="s">
        <v>8257</v>
      </c>
      <c r="D1762" s="16" t="s">
        <v>170</v>
      </c>
      <c r="E1762" s="14" t="s">
        <v>8204</v>
      </c>
      <c r="F1762" s="14" t="s">
        <v>32</v>
      </c>
      <c r="G1762" s="83">
        <v>15</v>
      </c>
      <c r="H1762" s="83">
        <v>0</v>
      </c>
      <c r="I1762" s="83">
        <v>0</v>
      </c>
      <c r="J1762" s="83">
        <v>4350000</v>
      </c>
      <c r="K1762" s="83">
        <v>0</v>
      </c>
      <c r="L1762" s="83">
        <v>0</v>
      </c>
      <c r="M1762" s="83">
        <v>0</v>
      </c>
      <c r="N1762" s="83">
        <f t="shared" si="108"/>
        <v>4350000</v>
      </c>
      <c r="O1762" s="61">
        <v>4350000</v>
      </c>
      <c r="P1762" s="84">
        <f t="shared" si="109"/>
        <v>0</v>
      </c>
      <c r="Q1762" s="84">
        <f t="shared" si="110"/>
        <v>0</v>
      </c>
      <c r="R1762" s="84">
        <f t="shared" si="111"/>
        <v>0</v>
      </c>
      <c r="S1762" s="83"/>
    </row>
    <row r="1763" spans="1:19" ht="12.75" customHeight="1">
      <c r="A1763" s="14">
        <v>1756</v>
      </c>
      <c r="B1763" s="14" t="s">
        <v>8258</v>
      </c>
      <c r="C1763" s="16" t="s">
        <v>8259</v>
      </c>
      <c r="D1763" s="16" t="s">
        <v>2008</v>
      </c>
      <c r="E1763" s="14" t="s">
        <v>8204</v>
      </c>
      <c r="F1763" s="14" t="s">
        <v>32</v>
      </c>
      <c r="G1763" s="83">
        <v>18</v>
      </c>
      <c r="H1763" s="83">
        <v>0</v>
      </c>
      <c r="I1763" s="83">
        <v>0</v>
      </c>
      <c r="J1763" s="83">
        <v>5220000</v>
      </c>
      <c r="K1763" s="83">
        <v>0</v>
      </c>
      <c r="L1763" s="83">
        <v>0</v>
      </c>
      <c r="M1763" s="83">
        <v>0</v>
      </c>
      <c r="N1763" s="83">
        <f t="shared" si="108"/>
        <v>5220000</v>
      </c>
      <c r="O1763" s="61">
        <v>5220000</v>
      </c>
      <c r="P1763" s="84">
        <f t="shared" si="109"/>
        <v>0</v>
      </c>
      <c r="Q1763" s="84">
        <f t="shared" si="110"/>
        <v>0</v>
      </c>
      <c r="R1763" s="84">
        <f t="shared" si="111"/>
        <v>0</v>
      </c>
      <c r="S1763" s="83"/>
    </row>
    <row r="1764" spans="1:19" ht="12.75" customHeight="1">
      <c r="A1764" s="14">
        <v>1757</v>
      </c>
      <c r="B1764" s="14" t="s">
        <v>8260</v>
      </c>
      <c r="C1764" s="16" t="s">
        <v>669</v>
      </c>
      <c r="D1764" s="16" t="s">
        <v>610</v>
      </c>
      <c r="E1764" s="14" t="s">
        <v>8204</v>
      </c>
      <c r="F1764" s="14" t="s">
        <v>32</v>
      </c>
      <c r="G1764" s="83">
        <v>15</v>
      </c>
      <c r="H1764" s="83">
        <v>0</v>
      </c>
      <c r="I1764" s="83">
        <v>0</v>
      </c>
      <c r="J1764" s="83">
        <v>4350000</v>
      </c>
      <c r="K1764" s="83">
        <v>0</v>
      </c>
      <c r="L1764" s="83">
        <v>0</v>
      </c>
      <c r="M1764" s="83">
        <v>0</v>
      </c>
      <c r="N1764" s="83">
        <f t="shared" si="108"/>
        <v>4350000</v>
      </c>
      <c r="O1764" s="61">
        <v>4350000</v>
      </c>
      <c r="P1764" s="84">
        <f t="shared" si="109"/>
        <v>0</v>
      </c>
      <c r="Q1764" s="84">
        <f t="shared" si="110"/>
        <v>0</v>
      </c>
      <c r="R1764" s="84">
        <f t="shared" si="111"/>
        <v>0</v>
      </c>
      <c r="S1764" s="83"/>
    </row>
    <row r="1765" spans="1:19">
      <c r="A1765" s="14">
        <v>1758</v>
      </c>
      <c r="B1765" s="14" t="s">
        <v>8261</v>
      </c>
      <c r="C1765" s="16" t="s">
        <v>109</v>
      </c>
      <c r="D1765" s="16" t="s">
        <v>39</v>
      </c>
      <c r="E1765" s="14" t="s">
        <v>8204</v>
      </c>
      <c r="F1765" s="14" t="s">
        <v>32</v>
      </c>
      <c r="G1765" s="83">
        <v>15</v>
      </c>
      <c r="H1765" s="83">
        <v>0</v>
      </c>
      <c r="I1765" s="83">
        <v>0</v>
      </c>
      <c r="J1765" s="83">
        <v>4350000</v>
      </c>
      <c r="K1765" s="83">
        <v>0</v>
      </c>
      <c r="L1765" s="83">
        <v>0</v>
      </c>
      <c r="M1765" s="83">
        <v>0</v>
      </c>
      <c r="N1765" s="83">
        <f t="shared" si="108"/>
        <v>4350000</v>
      </c>
      <c r="O1765" s="61">
        <v>0</v>
      </c>
      <c r="P1765" s="84">
        <f t="shared" si="109"/>
        <v>4350000</v>
      </c>
      <c r="Q1765" s="84">
        <f t="shared" si="110"/>
        <v>0</v>
      </c>
      <c r="R1765" s="84">
        <f t="shared" si="111"/>
        <v>4350000</v>
      </c>
      <c r="S1765" s="83"/>
    </row>
    <row r="1766" spans="1:19" ht="12.75" customHeight="1">
      <c r="A1766" s="14">
        <v>1759</v>
      </c>
      <c r="B1766" s="14" t="s">
        <v>8262</v>
      </c>
      <c r="C1766" s="16" t="s">
        <v>1951</v>
      </c>
      <c r="D1766" s="16" t="s">
        <v>63</v>
      </c>
      <c r="E1766" s="14" t="s">
        <v>8204</v>
      </c>
      <c r="F1766" s="14" t="s">
        <v>32</v>
      </c>
      <c r="G1766" s="83">
        <v>15</v>
      </c>
      <c r="H1766" s="83">
        <v>0</v>
      </c>
      <c r="I1766" s="83">
        <v>0</v>
      </c>
      <c r="J1766" s="83">
        <v>4350000</v>
      </c>
      <c r="K1766" s="83">
        <v>0</v>
      </c>
      <c r="L1766" s="83">
        <v>0</v>
      </c>
      <c r="M1766" s="83">
        <v>0</v>
      </c>
      <c r="N1766" s="83">
        <f t="shared" si="108"/>
        <v>4350000</v>
      </c>
      <c r="O1766" s="61">
        <v>4640000</v>
      </c>
      <c r="P1766" s="84">
        <f t="shared" si="109"/>
        <v>-290000</v>
      </c>
      <c r="Q1766" s="84">
        <f t="shared" si="110"/>
        <v>290000</v>
      </c>
      <c r="R1766" s="84">
        <f t="shared" si="111"/>
        <v>0</v>
      </c>
      <c r="S1766" s="83"/>
    </row>
    <row r="1767" spans="1:19" ht="12.75" customHeight="1">
      <c r="A1767" s="14">
        <v>1760</v>
      </c>
      <c r="B1767" s="14" t="s">
        <v>8263</v>
      </c>
      <c r="C1767" s="16" t="s">
        <v>8264</v>
      </c>
      <c r="D1767" s="16" t="s">
        <v>835</v>
      </c>
      <c r="E1767" s="14" t="s">
        <v>8204</v>
      </c>
      <c r="F1767" s="14" t="s">
        <v>32</v>
      </c>
      <c r="G1767" s="83">
        <v>15</v>
      </c>
      <c r="H1767" s="83">
        <v>0</v>
      </c>
      <c r="I1767" s="83">
        <v>0</v>
      </c>
      <c r="J1767" s="83">
        <v>4350000</v>
      </c>
      <c r="K1767" s="83">
        <v>0</v>
      </c>
      <c r="L1767" s="83">
        <v>0</v>
      </c>
      <c r="M1767" s="83">
        <v>0</v>
      </c>
      <c r="N1767" s="83">
        <f t="shared" si="108"/>
        <v>4350000</v>
      </c>
      <c r="O1767" s="61">
        <v>4350000</v>
      </c>
      <c r="P1767" s="84">
        <f t="shared" si="109"/>
        <v>0</v>
      </c>
      <c r="Q1767" s="84">
        <f t="shared" si="110"/>
        <v>0</v>
      </c>
      <c r="R1767" s="84">
        <f t="shared" si="111"/>
        <v>0</v>
      </c>
      <c r="S1767" s="83"/>
    </row>
    <row r="1768" spans="1:19">
      <c r="A1768" s="14">
        <v>1761</v>
      </c>
      <c r="B1768" s="14" t="s">
        <v>8265</v>
      </c>
      <c r="C1768" s="16" t="s">
        <v>8266</v>
      </c>
      <c r="D1768" s="16" t="s">
        <v>578</v>
      </c>
      <c r="E1768" s="14" t="s">
        <v>8204</v>
      </c>
      <c r="F1768" s="14" t="s">
        <v>32</v>
      </c>
      <c r="G1768" s="83">
        <v>15</v>
      </c>
      <c r="H1768" s="83">
        <v>0</v>
      </c>
      <c r="I1768" s="83">
        <v>0</v>
      </c>
      <c r="J1768" s="83">
        <v>4350000</v>
      </c>
      <c r="K1768" s="83">
        <v>0</v>
      </c>
      <c r="L1768" s="83">
        <v>0</v>
      </c>
      <c r="M1768" s="83">
        <v>0</v>
      </c>
      <c r="N1768" s="83">
        <f t="shared" si="108"/>
        <v>4350000</v>
      </c>
      <c r="O1768" s="61">
        <v>0</v>
      </c>
      <c r="P1768" s="84">
        <f t="shared" si="109"/>
        <v>4350000</v>
      </c>
      <c r="Q1768" s="84">
        <f t="shared" si="110"/>
        <v>0</v>
      </c>
      <c r="R1768" s="84">
        <f t="shared" si="111"/>
        <v>4350000</v>
      </c>
      <c r="S1768" s="83"/>
    </row>
    <row r="1769" spans="1:19" ht="12.75" customHeight="1">
      <c r="A1769" s="14">
        <v>1762</v>
      </c>
      <c r="B1769" s="14" t="s">
        <v>8267</v>
      </c>
      <c r="C1769" s="16" t="s">
        <v>507</v>
      </c>
      <c r="D1769" s="16" t="s">
        <v>84</v>
      </c>
      <c r="E1769" s="14" t="s">
        <v>8204</v>
      </c>
      <c r="F1769" s="14" t="s">
        <v>32</v>
      </c>
      <c r="G1769" s="83">
        <v>15</v>
      </c>
      <c r="H1769" s="83">
        <v>0</v>
      </c>
      <c r="I1769" s="83">
        <v>0</v>
      </c>
      <c r="J1769" s="83">
        <v>4350000</v>
      </c>
      <c r="K1769" s="83">
        <v>0</v>
      </c>
      <c r="L1769" s="83">
        <v>0</v>
      </c>
      <c r="M1769" s="83">
        <v>0</v>
      </c>
      <c r="N1769" s="83">
        <f t="shared" si="108"/>
        <v>4350000</v>
      </c>
      <c r="O1769" s="61">
        <v>4350000</v>
      </c>
      <c r="P1769" s="84">
        <f t="shared" si="109"/>
        <v>0</v>
      </c>
      <c r="Q1769" s="84">
        <f t="shared" si="110"/>
        <v>0</v>
      </c>
      <c r="R1769" s="84">
        <f t="shared" si="111"/>
        <v>0</v>
      </c>
      <c r="S1769" s="83"/>
    </row>
    <row r="1770" spans="1:19" ht="12.75" customHeight="1">
      <c r="A1770" s="14">
        <v>1763</v>
      </c>
      <c r="B1770" s="14" t="s">
        <v>8268</v>
      </c>
      <c r="C1770" s="16" t="s">
        <v>191</v>
      </c>
      <c r="D1770" s="16" t="s">
        <v>84</v>
      </c>
      <c r="E1770" s="14" t="s">
        <v>8204</v>
      </c>
      <c r="F1770" s="14" t="s">
        <v>32</v>
      </c>
      <c r="G1770" s="83">
        <v>15</v>
      </c>
      <c r="H1770" s="83">
        <v>0</v>
      </c>
      <c r="I1770" s="83">
        <v>0</v>
      </c>
      <c r="J1770" s="83">
        <v>4350000</v>
      </c>
      <c r="K1770" s="83">
        <v>0</v>
      </c>
      <c r="L1770" s="83">
        <v>0</v>
      </c>
      <c r="M1770" s="83">
        <v>0</v>
      </c>
      <c r="N1770" s="83">
        <f t="shared" si="108"/>
        <v>4350000</v>
      </c>
      <c r="O1770" s="61">
        <v>4350000</v>
      </c>
      <c r="P1770" s="84">
        <f t="shared" si="109"/>
        <v>0</v>
      </c>
      <c r="Q1770" s="84">
        <f t="shared" si="110"/>
        <v>0</v>
      </c>
      <c r="R1770" s="84">
        <f t="shared" si="111"/>
        <v>0</v>
      </c>
      <c r="S1770" s="83"/>
    </row>
    <row r="1771" spans="1:19" ht="12.75" customHeight="1">
      <c r="A1771" s="14">
        <v>1764</v>
      </c>
      <c r="B1771" s="14" t="s">
        <v>8269</v>
      </c>
      <c r="C1771" s="16" t="s">
        <v>59</v>
      </c>
      <c r="D1771" s="16" t="s">
        <v>751</v>
      </c>
      <c r="E1771" s="14" t="s">
        <v>8204</v>
      </c>
      <c r="F1771" s="14" t="s">
        <v>32</v>
      </c>
      <c r="G1771" s="83">
        <v>18</v>
      </c>
      <c r="H1771" s="83">
        <v>0</v>
      </c>
      <c r="I1771" s="83">
        <v>0</v>
      </c>
      <c r="J1771" s="83">
        <v>5220000</v>
      </c>
      <c r="K1771" s="83">
        <v>0</v>
      </c>
      <c r="L1771" s="83">
        <v>0</v>
      </c>
      <c r="M1771" s="83">
        <v>0</v>
      </c>
      <c r="N1771" s="83">
        <f t="shared" si="108"/>
        <v>5220000</v>
      </c>
      <c r="O1771" s="61">
        <v>5220000</v>
      </c>
      <c r="P1771" s="84">
        <f t="shared" si="109"/>
        <v>0</v>
      </c>
      <c r="Q1771" s="84">
        <f t="shared" si="110"/>
        <v>0</v>
      </c>
      <c r="R1771" s="84">
        <f t="shared" si="111"/>
        <v>0</v>
      </c>
      <c r="S1771" s="83"/>
    </row>
    <row r="1772" spans="1:19" ht="12.75" customHeight="1">
      <c r="A1772" s="14">
        <v>1765</v>
      </c>
      <c r="B1772" s="14" t="s">
        <v>8270</v>
      </c>
      <c r="C1772" s="16" t="s">
        <v>3801</v>
      </c>
      <c r="D1772" s="16" t="s">
        <v>36</v>
      </c>
      <c r="E1772" s="14" t="s">
        <v>8204</v>
      </c>
      <c r="F1772" s="14" t="s">
        <v>32</v>
      </c>
      <c r="G1772" s="83">
        <v>15</v>
      </c>
      <c r="H1772" s="83">
        <v>0</v>
      </c>
      <c r="I1772" s="83">
        <v>0</v>
      </c>
      <c r="J1772" s="83">
        <v>4350000</v>
      </c>
      <c r="K1772" s="83">
        <v>0</v>
      </c>
      <c r="L1772" s="83">
        <v>0</v>
      </c>
      <c r="M1772" s="83">
        <v>0</v>
      </c>
      <c r="N1772" s="83">
        <f t="shared" si="108"/>
        <v>4350000</v>
      </c>
      <c r="O1772" s="61">
        <v>4350000</v>
      </c>
      <c r="P1772" s="84">
        <f t="shared" si="109"/>
        <v>0</v>
      </c>
      <c r="Q1772" s="84">
        <f t="shared" si="110"/>
        <v>0</v>
      </c>
      <c r="R1772" s="84">
        <f t="shared" si="111"/>
        <v>0</v>
      </c>
      <c r="S1772" s="83"/>
    </row>
    <row r="1773" spans="1:19" ht="12.75" customHeight="1">
      <c r="A1773" s="14">
        <v>1766</v>
      </c>
      <c r="B1773" s="14" t="s">
        <v>8271</v>
      </c>
      <c r="C1773" s="16" t="s">
        <v>5409</v>
      </c>
      <c r="D1773" s="16" t="s">
        <v>275</v>
      </c>
      <c r="E1773" s="14" t="s">
        <v>8204</v>
      </c>
      <c r="F1773" s="14" t="s">
        <v>32</v>
      </c>
      <c r="G1773" s="83">
        <v>15</v>
      </c>
      <c r="H1773" s="83">
        <v>0</v>
      </c>
      <c r="I1773" s="83">
        <v>0</v>
      </c>
      <c r="J1773" s="83">
        <v>4350000</v>
      </c>
      <c r="K1773" s="83">
        <v>0</v>
      </c>
      <c r="L1773" s="83">
        <v>0</v>
      </c>
      <c r="M1773" s="83">
        <v>0</v>
      </c>
      <c r="N1773" s="83">
        <f t="shared" si="108"/>
        <v>4350000</v>
      </c>
      <c r="O1773" s="61">
        <v>4350000</v>
      </c>
      <c r="P1773" s="84">
        <f t="shared" si="109"/>
        <v>0</v>
      </c>
      <c r="Q1773" s="84">
        <f t="shared" si="110"/>
        <v>0</v>
      </c>
      <c r="R1773" s="84">
        <f t="shared" si="111"/>
        <v>0</v>
      </c>
      <c r="S1773" s="83"/>
    </row>
    <row r="1774" spans="1:19" ht="12.75" customHeight="1">
      <c r="A1774" s="14">
        <v>1767</v>
      </c>
      <c r="B1774" s="14" t="s">
        <v>8272</v>
      </c>
      <c r="C1774" s="16" t="s">
        <v>8273</v>
      </c>
      <c r="D1774" s="16" t="s">
        <v>487</v>
      </c>
      <c r="E1774" s="14" t="s">
        <v>8204</v>
      </c>
      <c r="F1774" s="14" t="s">
        <v>32</v>
      </c>
      <c r="G1774" s="83">
        <v>15</v>
      </c>
      <c r="H1774" s="83">
        <v>0</v>
      </c>
      <c r="I1774" s="83">
        <v>0</v>
      </c>
      <c r="J1774" s="83">
        <v>4350000</v>
      </c>
      <c r="K1774" s="83">
        <v>0</v>
      </c>
      <c r="L1774" s="83">
        <v>0</v>
      </c>
      <c r="M1774" s="83">
        <v>0</v>
      </c>
      <c r="N1774" s="83">
        <f t="shared" si="108"/>
        <v>4350000</v>
      </c>
      <c r="O1774" s="61">
        <v>4350000</v>
      </c>
      <c r="P1774" s="84">
        <f t="shared" si="109"/>
        <v>0</v>
      </c>
      <c r="Q1774" s="84">
        <f t="shared" si="110"/>
        <v>0</v>
      </c>
      <c r="R1774" s="84">
        <f t="shared" si="111"/>
        <v>0</v>
      </c>
      <c r="S1774" s="83"/>
    </row>
    <row r="1775" spans="1:19" ht="12.75" customHeight="1">
      <c r="A1775" s="14">
        <v>1768</v>
      </c>
      <c r="B1775" s="14" t="s">
        <v>8274</v>
      </c>
      <c r="C1775" s="16" t="s">
        <v>927</v>
      </c>
      <c r="D1775" s="16" t="s">
        <v>124</v>
      </c>
      <c r="E1775" s="14" t="s">
        <v>8204</v>
      </c>
      <c r="F1775" s="14" t="s">
        <v>32</v>
      </c>
      <c r="G1775" s="83">
        <v>15</v>
      </c>
      <c r="H1775" s="83">
        <v>0</v>
      </c>
      <c r="I1775" s="83">
        <v>0</v>
      </c>
      <c r="J1775" s="83">
        <v>4350000</v>
      </c>
      <c r="K1775" s="83">
        <v>0</v>
      </c>
      <c r="L1775" s="83">
        <v>0</v>
      </c>
      <c r="M1775" s="83">
        <v>0</v>
      </c>
      <c r="N1775" s="83">
        <f t="shared" si="108"/>
        <v>4350000</v>
      </c>
      <c r="O1775" s="61">
        <v>4350000</v>
      </c>
      <c r="P1775" s="84">
        <f t="shared" si="109"/>
        <v>0</v>
      </c>
      <c r="Q1775" s="84">
        <f t="shared" si="110"/>
        <v>0</v>
      </c>
      <c r="R1775" s="84">
        <f t="shared" si="111"/>
        <v>0</v>
      </c>
      <c r="S1775" s="83"/>
    </row>
    <row r="1776" spans="1:19" ht="12.75" customHeight="1">
      <c r="A1776" s="14">
        <v>1769</v>
      </c>
      <c r="B1776" s="14" t="s">
        <v>8275</v>
      </c>
      <c r="C1776" s="16" t="s">
        <v>396</v>
      </c>
      <c r="D1776" s="16" t="s">
        <v>839</v>
      </c>
      <c r="E1776" s="14" t="s">
        <v>8204</v>
      </c>
      <c r="F1776" s="14" t="s">
        <v>32</v>
      </c>
      <c r="G1776" s="83">
        <v>15</v>
      </c>
      <c r="H1776" s="83">
        <v>0</v>
      </c>
      <c r="I1776" s="83">
        <v>0</v>
      </c>
      <c r="J1776" s="83">
        <v>4350000</v>
      </c>
      <c r="K1776" s="83">
        <v>0</v>
      </c>
      <c r="L1776" s="83">
        <v>0</v>
      </c>
      <c r="M1776" s="83">
        <v>0</v>
      </c>
      <c r="N1776" s="83">
        <f t="shared" si="108"/>
        <v>4350000</v>
      </c>
      <c r="O1776" s="61">
        <v>4350000</v>
      </c>
      <c r="P1776" s="84">
        <f t="shared" si="109"/>
        <v>0</v>
      </c>
      <c r="Q1776" s="84">
        <f t="shared" si="110"/>
        <v>0</v>
      </c>
      <c r="R1776" s="84">
        <f t="shared" si="111"/>
        <v>0</v>
      </c>
      <c r="S1776" s="83"/>
    </row>
    <row r="1777" spans="1:19" ht="12.75" customHeight="1">
      <c r="A1777" s="14">
        <v>1770</v>
      </c>
      <c r="B1777" s="14" t="s">
        <v>8276</v>
      </c>
      <c r="C1777" s="16" t="s">
        <v>1964</v>
      </c>
      <c r="D1777" s="16" t="s">
        <v>1281</v>
      </c>
      <c r="E1777" s="14" t="s">
        <v>8204</v>
      </c>
      <c r="F1777" s="14" t="s">
        <v>64</v>
      </c>
      <c r="G1777" s="83">
        <v>15</v>
      </c>
      <c r="H1777" s="83">
        <v>0</v>
      </c>
      <c r="I1777" s="83">
        <v>0</v>
      </c>
      <c r="J1777" s="83">
        <v>4350000</v>
      </c>
      <c r="K1777" s="83">
        <v>0</v>
      </c>
      <c r="L1777" s="83">
        <v>0</v>
      </c>
      <c r="M1777" s="83">
        <f>G1777*290000*0.7</f>
        <v>3045000</v>
      </c>
      <c r="N1777" s="83">
        <f t="shared" si="108"/>
        <v>4350000</v>
      </c>
      <c r="O1777" s="61">
        <v>4350000</v>
      </c>
      <c r="P1777" s="84">
        <f t="shared" si="109"/>
        <v>0</v>
      </c>
      <c r="Q1777" s="84">
        <f t="shared" si="110"/>
        <v>0</v>
      </c>
      <c r="R1777" s="84">
        <f t="shared" si="111"/>
        <v>0</v>
      </c>
      <c r="S1777" s="83"/>
    </row>
    <row r="1778" spans="1:19" ht="12.75" customHeight="1">
      <c r="A1778" s="14">
        <v>1771</v>
      </c>
      <c r="B1778" s="14" t="s">
        <v>8277</v>
      </c>
      <c r="C1778" s="16" t="s">
        <v>109</v>
      </c>
      <c r="D1778" s="16" t="s">
        <v>3952</v>
      </c>
      <c r="E1778" s="14" t="s">
        <v>8204</v>
      </c>
      <c r="F1778" s="14" t="s">
        <v>32</v>
      </c>
      <c r="G1778" s="83">
        <v>19</v>
      </c>
      <c r="H1778" s="83">
        <v>0</v>
      </c>
      <c r="I1778" s="83">
        <v>0</v>
      </c>
      <c r="J1778" s="83">
        <v>5510000</v>
      </c>
      <c r="K1778" s="83">
        <v>0</v>
      </c>
      <c r="L1778" s="83">
        <v>0</v>
      </c>
      <c r="M1778" s="83">
        <v>0</v>
      </c>
      <c r="N1778" s="83">
        <f t="shared" si="108"/>
        <v>5510000</v>
      </c>
      <c r="O1778" s="61">
        <v>5510000</v>
      </c>
      <c r="P1778" s="84">
        <f t="shared" si="109"/>
        <v>0</v>
      </c>
      <c r="Q1778" s="84">
        <f t="shared" si="110"/>
        <v>0</v>
      </c>
      <c r="R1778" s="84">
        <f t="shared" si="111"/>
        <v>0</v>
      </c>
      <c r="S1778" s="83"/>
    </row>
    <row r="1779" spans="1:19" ht="12.75" customHeight="1">
      <c r="A1779" s="14">
        <v>1772</v>
      </c>
      <c r="B1779" s="14" t="s">
        <v>8278</v>
      </c>
      <c r="C1779" s="16" t="s">
        <v>8279</v>
      </c>
      <c r="D1779" s="16" t="s">
        <v>304</v>
      </c>
      <c r="E1779" s="14" t="s">
        <v>8204</v>
      </c>
      <c r="F1779" s="14" t="s">
        <v>32</v>
      </c>
      <c r="G1779" s="83">
        <v>15</v>
      </c>
      <c r="H1779" s="83">
        <v>0</v>
      </c>
      <c r="I1779" s="83">
        <v>0</v>
      </c>
      <c r="J1779" s="83">
        <v>4350000</v>
      </c>
      <c r="K1779" s="83">
        <v>0</v>
      </c>
      <c r="L1779" s="83">
        <v>0</v>
      </c>
      <c r="M1779" s="83">
        <v>0</v>
      </c>
      <c r="N1779" s="83">
        <f t="shared" si="108"/>
        <v>4350000</v>
      </c>
      <c r="O1779" s="61">
        <v>4350000</v>
      </c>
      <c r="P1779" s="84">
        <f t="shared" si="109"/>
        <v>0</v>
      </c>
      <c r="Q1779" s="84">
        <f t="shared" si="110"/>
        <v>0</v>
      </c>
      <c r="R1779" s="84">
        <f t="shared" si="111"/>
        <v>0</v>
      </c>
      <c r="S1779" s="83"/>
    </row>
    <row r="1780" spans="1:19" ht="12.75" customHeight="1">
      <c r="A1780" s="14">
        <v>1773</v>
      </c>
      <c r="B1780" s="14" t="s">
        <v>8280</v>
      </c>
      <c r="C1780" s="16" t="s">
        <v>220</v>
      </c>
      <c r="D1780" s="16" t="s">
        <v>249</v>
      </c>
      <c r="E1780" s="14" t="s">
        <v>8204</v>
      </c>
      <c r="F1780" s="14" t="s">
        <v>32</v>
      </c>
      <c r="G1780" s="83">
        <v>19</v>
      </c>
      <c r="H1780" s="83">
        <v>0</v>
      </c>
      <c r="I1780" s="83">
        <v>0</v>
      </c>
      <c r="J1780" s="83">
        <v>5510000</v>
      </c>
      <c r="K1780" s="83">
        <v>0</v>
      </c>
      <c r="L1780" s="83">
        <v>0</v>
      </c>
      <c r="M1780" s="83">
        <v>0</v>
      </c>
      <c r="N1780" s="83">
        <f t="shared" si="108"/>
        <v>5510000</v>
      </c>
      <c r="O1780" s="61">
        <v>5510000</v>
      </c>
      <c r="P1780" s="84">
        <f t="shared" si="109"/>
        <v>0</v>
      </c>
      <c r="Q1780" s="84">
        <f t="shared" si="110"/>
        <v>0</v>
      </c>
      <c r="R1780" s="84">
        <f t="shared" si="111"/>
        <v>0</v>
      </c>
      <c r="S1780" s="83"/>
    </row>
    <row r="1781" spans="1:19" ht="12.75" customHeight="1">
      <c r="A1781" s="14">
        <v>1774</v>
      </c>
      <c r="B1781" s="14" t="s">
        <v>8281</v>
      </c>
      <c r="C1781" s="16" t="s">
        <v>650</v>
      </c>
      <c r="D1781" s="16" t="s">
        <v>296</v>
      </c>
      <c r="E1781" s="14" t="s">
        <v>8204</v>
      </c>
      <c r="F1781" s="14" t="s">
        <v>32</v>
      </c>
      <c r="G1781" s="83">
        <v>15</v>
      </c>
      <c r="H1781" s="83">
        <v>0</v>
      </c>
      <c r="I1781" s="83">
        <v>0</v>
      </c>
      <c r="J1781" s="83">
        <v>4350000</v>
      </c>
      <c r="K1781" s="83">
        <v>0</v>
      </c>
      <c r="L1781" s="83">
        <v>0</v>
      </c>
      <c r="M1781" s="83">
        <v>0</v>
      </c>
      <c r="N1781" s="83">
        <f t="shared" si="108"/>
        <v>4350000</v>
      </c>
      <c r="O1781" s="61">
        <v>4350000</v>
      </c>
      <c r="P1781" s="84">
        <f t="shared" si="109"/>
        <v>0</v>
      </c>
      <c r="Q1781" s="84">
        <f t="shared" si="110"/>
        <v>0</v>
      </c>
      <c r="R1781" s="84">
        <f t="shared" si="111"/>
        <v>0</v>
      </c>
      <c r="S1781" s="83"/>
    </row>
    <row r="1782" spans="1:19" ht="12.75" customHeight="1">
      <c r="A1782" s="14">
        <v>1775</v>
      </c>
      <c r="B1782" s="14" t="s">
        <v>8282</v>
      </c>
      <c r="C1782" s="16" t="s">
        <v>1300</v>
      </c>
      <c r="D1782" s="16" t="s">
        <v>8283</v>
      </c>
      <c r="E1782" s="14" t="s">
        <v>8204</v>
      </c>
      <c r="F1782" s="14" t="s">
        <v>32</v>
      </c>
      <c r="G1782" s="83">
        <v>15</v>
      </c>
      <c r="H1782" s="83">
        <v>4</v>
      </c>
      <c r="I1782" s="83">
        <v>0</v>
      </c>
      <c r="J1782" s="83">
        <v>4350000</v>
      </c>
      <c r="K1782" s="83">
        <v>1160000</v>
      </c>
      <c r="L1782" s="83">
        <v>0</v>
      </c>
      <c r="M1782" s="83">
        <v>0</v>
      </c>
      <c r="N1782" s="83">
        <f t="shared" si="108"/>
        <v>5510000</v>
      </c>
      <c r="O1782" s="61">
        <v>5510000</v>
      </c>
      <c r="P1782" s="84">
        <f t="shared" si="109"/>
        <v>0</v>
      </c>
      <c r="Q1782" s="84">
        <f t="shared" si="110"/>
        <v>0</v>
      </c>
      <c r="R1782" s="84">
        <f t="shared" si="111"/>
        <v>0</v>
      </c>
      <c r="S1782" s="83"/>
    </row>
    <row r="1783" spans="1:19" ht="12.75" customHeight="1">
      <c r="A1783" s="14">
        <v>1776</v>
      </c>
      <c r="B1783" s="14" t="s">
        <v>8284</v>
      </c>
      <c r="C1783" s="16" t="s">
        <v>698</v>
      </c>
      <c r="D1783" s="16" t="s">
        <v>36</v>
      </c>
      <c r="E1783" s="14" t="s">
        <v>8204</v>
      </c>
      <c r="F1783" s="14" t="s">
        <v>64</v>
      </c>
      <c r="G1783" s="83">
        <v>19</v>
      </c>
      <c r="H1783" s="83">
        <v>0</v>
      </c>
      <c r="I1783" s="83">
        <v>0</v>
      </c>
      <c r="J1783" s="83">
        <v>5510000</v>
      </c>
      <c r="K1783" s="83">
        <v>0</v>
      </c>
      <c r="L1783" s="83">
        <v>0</v>
      </c>
      <c r="M1783" s="83">
        <f>G1783*290000*0.7</f>
        <v>3856999.9999999995</v>
      </c>
      <c r="N1783" s="83">
        <f t="shared" si="108"/>
        <v>5510000</v>
      </c>
      <c r="O1783" s="61">
        <v>5510000</v>
      </c>
      <c r="P1783" s="84">
        <f t="shared" si="109"/>
        <v>0</v>
      </c>
      <c r="Q1783" s="84">
        <f t="shared" si="110"/>
        <v>0</v>
      </c>
      <c r="R1783" s="84">
        <f t="shared" si="111"/>
        <v>0</v>
      </c>
      <c r="S1783" s="83"/>
    </row>
    <row r="1784" spans="1:19" ht="12.75" customHeight="1">
      <c r="A1784" s="14">
        <v>1777</v>
      </c>
      <c r="B1784" s="14" t="s">
        <v>8285</v>
      </c>
      <c r="C1784" s="16" t="s">
        <v>369</v>
      </c>
      <c r="D1784" s="16" t="s">
        <v>67</v>
      </c>
      <c r="E1784" s="14" t="s">
        <v>8204</v>
      </c>
      <c r="F1784" s="14" t="s">
        <v>32</v>
      </c>
      <c r="G1784" s="83">
        <v>15</v>
      </c>
      <c r="H1784" s="83">
        <v>0</v>
      </c>
      <c r="I1784" s="83">
        <v>0</v>
      </c>
      <c r="J1784" s="83">
        <v>4350000</v>
      </c>
      <c r="K1784" s="83">
        <v>0</v>
      </c>
      <c r="L1784" s="83">
        <v>0</v>
      </c>
      <c r="M1784" s="83">
        <v>0</v>
      </c>
      <c r="N1784" s="83">
        <f t="shared" si="108"/>
        <v>4350000</v>
      </c>
      <c r="O1784" s="61">
        <v>4350000</v>
      </c>
      <c r="P1784" s="84">
        <f t="shared" si="109"/>
        <v>0</v>
      </c>
      <c r="Q1784" s="84">
        <f t="shared" si="110"/>
        <v>0</v>
      </c>
      <c r="R1784" s="84">
        <f t="shared" si="111"/>
        <v>0</v>
      </c>
      <c r="S1784" s="83"/>
    </row>
    <row r="1785" spans="1:19" ht="12.75" customHeight="1">
      <c r="A1785" s="14">
        <v>1778</v>
      </c>
      <c r="B1785" s="14" t="s">
        <v>8286</v>
      </c>
      <c r="C1785" s="16" t="s">
        <v>8287</v>
      </c>
      <c r="D1785" s="16" t="s">
        <v>638</v>
      </c>
      <c r="E1785" s="14" t="s">
        <v>8204</v>
      </c>
      <c r="F1785" s="14" t="s">
        <v>32</v>
      </c>
      <c r="G1785" s="83">
        <v>15</v>
      </c>
      <c r="H1785" s="83">
        <v>0</v>
      </c>
      <c r="I1785" s="83">
        <v>0</v>
      </c>
      <c r="J1785" s="83">
        <v>4350000</v>
      </c>
      <c r="K1785" s="83">
        <v>0</v>
      </c>
      <c r="L1785" s="83">
        <v>0</v>
      </c>
      <c r="M1785" s="83">
        <v>0</v>
      </c>
      <c r="N1785" s="83">
        <f t="shared" si="108"/>
        <v>4350000</v>
      </c>
      <c r="O1785" s="61">
        <v>4350000</v>
      </c>
      <c r="P1785" s="84">
        <f t="shared" si="109"/>
        <v>0</v>
      </c>
      <c r="Q1785" s="84">
        <f t="shared" si="110"/>
        <v>0</v>
      </c>
      <c r="R1785" s="84">
        <f t="shared" si="111"/>
        <v>0</v>
      </c>
      <c r="S1785" s="83"/>
    </row>
    <row r="1786" spans="1:19" ht="12.75" customHeight="1">
      <c r="A1786" s="14">
        <v>1779</v>
      </c>
      <c r="B1786" s="14" t="s">
        <v>8288</v>
      </c>
      <c r="C1786" s="16" t="s">
        <v>91</v>
      </c>
      <c r="D1786" s="16" t="s">
        <v>436</v>
      </c>
      <c r="E1786" s="14" t="s">
        <v>8204</v>
      </c>
      <c r="F1786" s="14" t="s">
        <v>32</v>
      </c>
      <c r="G1786" s="83">
        <v>19</v>
      </c>
      <c r="H1786" s="83">
        <v>0</v>
      </c>
      <c r="I1786" s="83">
        <v>0</v>
      </c>
      <c r="J1786" s="83">
        <v>5510000</v>
      </c>
      <c r="K1786" s="83">
        <v>0</v>
      </c>
      <c r="L1786" s="83">
        <v>0</v>
      </c>
      <c r="M1786" s="83">
        <v>0</v>
      </c>
      <c r="N1786" s="83">
        <f t="shared" si="108"/>
        <v>5510000</v>
      </c>
      <c r="O1786" s="61">
        <v>5510000</v>
      </c>
      <c r="P1786" s="84">
        <f t="shared" si="109"/>
        <v>0</v>
      </c>
      <c r="Q1786" s="84">
        <f t="shared" si="110"/>
        <v>0</v>
      </c>
      <c r="R1786" s="84">
        <f t="shared" si="111"/>
        <v>0</v>
      </c>
      <c r="S1786" s="83"/>
    </row>
    <row r="1787" spans="1:19">
      <c r="A1787" s="14">
        <v>1780</v>
      </c>
      <c r="B1787" s="14" t="s">
        <v>8289</v>
      </c>
      <c r="C1787" s="16" t="s">
        <v>8290</v>
      </c>
      <c r="D1787" s="16" t="s">
        <v>84</v>
      </c>
      <c r="E1787" s="14" t="s">
        <v>8204</v>
      </c>
      <c r="F1787" s="14" t="s">
        <v>204</v>
      </c>
      <c r="G1787" s="83">
        <v>19</v>
      </c>
      <c r="H1787" s="83">
        <v>0</v>
      </c>
      <c r="I1787" s="83">
        <v>0</v>
      </c>
      <c r="J1787" s="83">
        <v>5510000</v>
      </c>
      <c r="K1787" s="83">
        <v>0</v>
      </c>
      <c r="L1787" s="83">
        <v>0</v>
      </c>
      <c r="M1787" s="83">
        <f>G1787*290000</f>
        <v>5510000</v>
      </c>
      <c r="N1787" s="83">
        <f t="shared" si="108"/>
        <v>5510000</v>
      </c>
      <c r="O1787" s="61">
        <v>0</v>
      </c>
      <c r="P1787" s="84">
        <f t="shared" si="109"/>
        <v>5510000</v>
      </c>
      <c r="Q1787" s="84">
        <f t="shared" si="110"/>
        <v>0</v>
      </c>
      <c r="R1787" s="84">
        <f t="shared" si="111"/>
        <v>5510000</v>
      </c>
      <c r="S1787" s="83"/>
    </row>
    <row r="1788" spans="1:19" ht="12.75" customHeight="1">
      <c r="A1788" s="14">
        <v>1781</v>
      </c>
      <c r="B1788" s="14" t="s">
        <v>8291</v>
      </c>
      <c r="C1788" s="16" t="s">
        <v>5947</v>
      </c>
      <c r="D1788" s="16" t="s">
        <v>36</v>
      </c>
      <c r="E1788" s="14" t="s">
        <v>8204</v>
      </c>
      <c r="F1788" s="14" t="s">
        <v>32</v>
      </c>
      <c r="G1788" s="83">
        <v>15</v>
      </c>
      <c r="H1788" s="83">
        <v>0</v>
      </c>
      <c r="I1788" s="83">
        <v>0</v>
      </c>
      <c r="J1788" s="83">
        <v>4350000</v>
      </c>
      <c r="K1788" s="83">
        <v>0</v>
      </c>
      <c r="L1788" s="83">
        <v>0</v>
      </c>
      <c r="M1788" s="83">
        <v>0</v>
      </c>
      <c r="N1788" s="83">
        <f t="shared" si="108"/>
        <v>4350000</v>
      </c>
      <c r="O1788" s="61">
        <v>4350000</v>
      </c>
      <c r="P1788" s="84">
        <f t="shared" si="109"/>
        <v>0</v>
      </c>
      <c r="Q1788" s="84">
        <f t="shared" si="110"/>
        <v>0</v>
      </c>
      <c r="R1788" s="84">
        <f t="shared" si="111"/>
        <v>0</v>
      </c>
      <c r="S1788" s="83"/>
    </row>
    <row r="1789" spans="1:19">
      <c r="A1789" s="14">
        <v>1782</v>
      </c>
      <c r="B1789" s="14" t="s">
        <v>8292</v>
      </c>
      <c r="C1789" s="16" t="s">
        <v>8293</v>
      </c>
      <c r="D1789" s="16" t="s">
        <v>8294</v>
      </c>
      <c r="E1789" s="14" t="s">
        <v>8295</v>
      </c>
      <c r="F1789" s="14" t="s">
        <v>32</v>
      </c>
      <c r="G1789" s="83">
        <v>19</v>
      </c>
      <c r="H1789" s="83">
        <v>0</v>
      </c>
      <c r="I1789" s="83">
        <v>0</v>
      </c>
      <c r="J1789" s="83">
        <v>5510000</v>
      </c>
      <c r="K1789" s="83">
        <v>0</v>
      </c>
      <c r="L1789" s="83">
        <v>0</v>
      </c>
      <c r="M1789" s="83">
        <v>0</v>
      </c>
      <c r="N1789" s="83">
        <f t="shared" si="108"/>
        <v>5510000</v>
      </c>
      <c r="O1789" s="61">
        <v>0</v>
      </c>
      <c r="P1789" s="84">
        <f t="shared" si="109"/>
        <v>5510000</v>
      </c>
      <c r="Q1789" s="84">
        <f t="shared" si="110"/>
        <v>0</v>
      </c>
      <c r="R1789" s="84">
        <f t="shared" si="111"/>
        <v>5510000</v>
      </c>
      <c r="S1789" s="83"/>
    </row>
    <row r="1790" spans="1:19" ht="12.75" customHeight="1">
      <c r="A1790" s="14">
        <v>1783</v>
      </c>
      <c r="B1790" s="14" t="s">
        <v>8296</v>
      </c>
      <c r="C1790" s="16" t="s">
        <v>593</v>
      </c>
      <c r="D1790" s="16" t="s">
        <v>84</v>
      </c>
      <c r="E1790" s="14" t="s">
        <v>8295</v>
      </c>
      <c r="F1790" s="14" t="s">
        <v>32</v>
      </c>
      <c r="G1790" s="83">
        <v>19</v>
      </c>
      <c r="H1790" s="83">
        <v>0</v>
      </c>
      <c r="I1790" s="83">
        <v>0</v>
      </c>
      <c r="J1790" s="83">
        <v>5510000</v>
      </c>
      <c r="K1790" s="83">
        <v>0</v>
      </c>
      <c r="L1790" s="83">
        <v>0</v>
      </c>
      <c r="M1790" s="83">
        <v>0</v>
      </c>
      <c r="N1790" s="83">
        <f t="shared" si="108"/>
        <v>5510000</v>
      </c>
      <c r="O1790" s="61">
        <v>5510000</v>
      </c>
      <c r="P1790" s="84">
        <f t="shared" si="109"/>
        <v>0</v>
      </c>
      <c r="Q1790" s="84">
        <f t="shared" si="110"/>
        <v>0</v>
      </c>
      <c r="R1790" s="84">
        <f t="shared" si="111"/>
        <v>0</v>
      </c>
      <c r="S1790" s="83"/>
    </row>
    <row r="1791" spans="1:19" ht="12.75" customHeight="1">
      <c r="A1791" s="14">
        <v>1784</v>
      </c>
      <c r="B1791" s="14" t="s">
        <v>8297</v>
      </c>
      <c r="C1791" s="16" t="s">
        <v>4561</v>
      </c>
      <c r="D1791" s="16" t="s">
        <v>36</v>
      </c>
      <c r="E1791" s="14" t="s">
        <v>8295</v>
      </c>
      <c r="F1791" s="14" t="s">
        <v>32</v>
      </c>
      <c r="G1791" s="83">
        <v>19</v>
      </c>
      <c r="H1791" s="83">
        <v>0</v>
      </c>
      <c r="I1791" s="83">
        <v>0</v>
      </c>
      <c r="J1791" s="83">
        <v>5510000</v>
      </c>
      <c r="K1791" s="83">
        <v>0</v>
      </c>
      <c r="L1791" s="83">
        <v>0</v>
      </c>
      <c r="M1791" s="83">
        <v>0</v>
      </c>
      <c r="N1791" s="83">
        <f t="shared" si="108"/>
        <v>5510000</v>
      </c>
      <c r="O1791" s="61">
        <v>5510000</v>
      </c>
      <c r="P1791" s="84">
        <f t="shared" si="109"/>
        <v>0</v>
      </c>
      <c r="Q1791" s="84">
        <f t="shared" si="110"/>
        <v>0</v>
      </c>
      <c r="R1791" s="84">
        <f t="shared" si="111"/>
        <v>0</v>
      </c>
      <c r="S1791" s="83"/>
    </row>
    <row r="1792" spans="1:19" ht="12.75" customHeight="1">
      <c r="A1792" s="14">
        <v>1785</v>
      </c>
      <c r="B1792" s="14" t="s">
        <v>8298</v>
      </c>
      <c r="C1792" s="16" t="s">
        <v>911</v>
      </c>
      <c r="D1792" s="16" t="s">
        <v>42</v>
      </c>
      <c r="E1792" s="14" t="s">
        <v>8295</v>
      </c>
      <c r="F1792" s="14" t="s">
        <v>204</v>
      </c>
      <c r="G1792" s="83">
        <v>19</v>
      </c>
      <c r="H1792" s="83">
        <v>0</v>
      </c>
      <c r="I1792" s="83">
        <v>0</v>
      </c>
      <c r="J1792" s="83">
        <v>5510000</v>
      </c>
      <c r="K1792" s="83">
        <v>0</v>
      </c>
      <c r="L1792" s="83">
        <v>0</v>
      </c>
      <c r="M1792" s="83">
        <f>G1792*290000</f>
        <v>5510000</v>
      </c>
      <c r="N1792" s="83">
        <f t="shared" si="108"/>
        <v>5510000</v>
      </c>
      <c r="O1792" s="61">
        <v>5510000</v>
      </c>
      <c r="P1792" s="84">
        <f t="shared" si="109"/>
        <v>0</v>
      </c>
      <c r="Q1792" s="84">
        <f t="shared" si="110"/>
        <v>0</v>
      </c>
      <c r="R1792" s="84">
        <f t="shared" si="111"/>
        <v>0</v>
      </c>
      <c r="S1792" s="83"/>
    </row>
    <row r="1793" spans="1:19" ht="12.75" customHeight="1">
      <c r="A1793" s="14">
        <v>1786</v>
      </c>
      <c r="B1793" s="14" t="s">
        <v>8299</v>
      </c>
      <c r="C1793" s="16" t="s">
        <v>4494</v>
      </c>
      <c r="D1793" s="16" t="s">
        <v>135</v>
      </c>
      <c r="E1793" s="14" t="s">
        <v>8295</v>
      </c>
      <c r="F1793" s="14" t="s">
        <v>32</v>
      </c>
      <c r="G1793" s="83">
        <v>19</v>
      </c>
      <c r="H1793" s="83">
        <v>0</v>
      </c>
      <c r="I1793" s="83">
        <v>0</v>
      </c>
      <c r="J1793" s="83">
        <v>5510000</v>
      </c>
      <c r="K1793" s="83">
        <v>0</v>
      </c>
      <c r="L1793" s="83">
        <v>0</v>
      </c>
      <c r="M1793" s="83">
        <v>0</v>
      </c>
      <c r="N1793" s="83">
        <f t="shared" si="108"/>
        <v>5510000</v>
      </c>
      <c r="O1793" s="61">
        <v>5510000</v>
      </c>
      <c r="P1793" s="84">
        <f t="shared" si="109"/>
        <v>0</v>
      </c>
      <c r="Q1793" s="84">
        <f t="shared" si="110"/>
        <v>0</v>
      </c>
      <c r="R1793" s="84">
        <f t="shared" si="111"/>
        <v>0</v>
      </c>
      <c r="S1793" s="83"/>
    </row>
    <row r="1794" spans="1:19" ht="12.75" customHeight="1">
      <c r="A1794" s="14">
        <v>1787</v>
      </c>
      <c r="B1794" s="14" t="s">
        <v>8300</v>
      </c>
      <c r="C1794" s="16" t="s">
        <v>1040</v>
      </c>
      <c r="D1794" s="16" t="s">
        <v>644</v>
      </c>
      <c r="E1794" s="14" t="s">
        <v>8295</v>
      </c>
      <c r="F1794" s="14" t="s">
        <v>32</v>
      </c>
      <c r="G1794" s="83">
        <v>19</v>
      </c>
      <c r="H1794" s="83">
        <v>0</v>
      </c>
      <c r="I1794" s="83">
        <v>0</v>
      </c>
      <c r="J1794" s="83">
        <v>5510000</v>
      </c>
      <c r="K1794" s="83">
        <v>0</v>
      </c>
      <c r="L1794" s="83">
        <v>0</v>
      </c>
      <c r="M1794" s="83">
        <v>0</v>
      </c>
      <c r="N1794" s="83">
        <f t="shared" si="108"/>
        <v>5510000</v>
      </c>
      <c r="O1794" s="61">
        <v>5510000</v>
      </c>
      <c r="P1794" s="84">
        <f t="shared" si="109"/>
        <v>0</v>
      </c>
      <c r="Q1794" s="84">
        <f t="shared" si="110"/>
        <v>0</v>
      </c>
      <c r="R1794" s="84">
        <f t="shared" si="111"/>
        <v>0</v>
      </c>
      <c r="S1794" s="83"/>
    </row>
    <row r="1795" spans="1:19" ht="12.75" customHeight="1">
      <c r="A1795" s="14">
        <v>1788</v>
      </c>
      <c r="B1795" s="14" t="s">
        <v>8301</v>
      </c>
      <c r="C1795" s="16" t="s">
        <v>5784</v>
      </c>
      <c r="D1795" s="16" t="s">
        <v>186</v>
      </c>
      <c r="E1795" s="14" t="s">
        <v>8295</v>
      </c>
      <c r="F1795" s="14" t="s">
        <v>32</v>
      </c>
      <c r="G1795" s="83">
        <v>19</v>
      </c>
      <c r="H1795" s="83">
        <v>0</v>
      </c>
      <c r="I1795" s="83">
        <v>0</v>
      </c>
      <c r="J1795" s="83">
        <v>5510000</v>
      </c>
      <c r="K1795" s="83">
        <v>0</v>
      </c>
      <c r="L1795" s="83">
        <v>0</v>
      </c>
      <c r="M1795" s="83">
        <v>0</v>
      </c>
      <c r="N1795" s="83">
        <f t="shared" si="108"/>
        <v>5510000</v>
      </c>
      <c r="O1795" s="61">
        <v>5510000</v>
      </c>
      <c r="P1795" s="84">
        <f t="shared" si="109"/>
        <v>0</v>
      </c>
      <c r="Q1795" s="84">
        <f t="shared" si="110"/>
        <v>0</v>
      </c>
      <c r="R1795" s="84">
        <f t="shared" si="111"/>
        <v>0</v>
      </c>
      <c r="S1795" s="83"/>
    </row>
    <row r="1796" spans="1:19" ht="12.75" customHeight="1">
      <c r="A1796" s="14">
        <v>1789</v>
      </c>
      <c r="B1796" s="14" t="s">
        <v>8302</v>
      </c>
      <c r="C1796" s="16" t="s">
        <v>8303</v>
      </c>
      <c r="D1796" s="16" t="s">
        <v>751</v>
      </c>
      <c r="E1796" s="14" t="s">
        <v>8295</v>
      </c>
      <c r="F1796" s="14" t="s">
        <v>32</v>
      </c>
      <c r="G1796" s="83">
        <v>19</v>
      </c>
      <c r="H1796" s="83">
        <v>0</v>
      </c>
      <c r="I1796" s="83">
        <v>0</v>
      </c>
      <c r="J1796" s="83">
        <v>5510000</v>
      </c>
      <c r="K1796" s="83">
        <v>0</v>
      </c>
      <c r="L1796" s="83">
        <v>0</v>
      </c>
      <c r="M1796" s="83">
        <v>0</v>
      </c>
      <c r="N1796" s="83">
        <f t="shared" si="108"/>
        <v>5510000</v>
      </c>
      <c r="O1796" s="61">
        <v>5510000</v>
      </c>
      <c r="P1796" s="84">
        <f t="shared" si="109"/>
        <v>0</v>
      </c>
      <c r="Q1796" s="84">
        <f t="shared" si="110"/>
        <v>0</v>
      </c>
      <c r="R1796" s="84">
        <f t="shared" si="111"/>
        <v>0</v>
      </c>
      <c r="S1796" s="83"/>
    </row>
    <row r="1797" spans="1:19">
      <c r="A1797" s="14">
        <v>1790</v>
      </c>
      <c r="B1797" s="14" t="s">
        <v>8304</v>
      </c>
      <c r="C1797" s="16" t="s">
        <v>3611</v>
      </c>
      <c r="D1797" s="16" t="s">
        <v>227</v>
      </c>
      <c r="E1797" s="14" t="s">
        <v>8295</v>
      </c>
      <c r="F1797" s="14" t="s">
        <v>32</v>
      </c>
      <c r="G1797" s="83">
        <v>19</v>
      </c>
      <c r="H1797" s="83">
        <v>0</v>
      </c>
      <c r="I1797" s="83">
        <v>0</v>
      </c>
      <c r="J1797" s="83">
        <v>5510000</v>
      </c>
      <c r="K1797" s="83">
        <v>0</v>
      </c>
      <c r="L1797" s="83">
        <v>0</v>
      </c>
      <c r="M1797" s="83">
        <v>0</v>
      </c>
      <c r="N1797" s="83">
        <f t="shared" si="108"/>
        <v>5510000</v>
      </c>
      <c r="O1797" s="61">
        <v>0</v>
      </c>
      <c r="P1797" s="84">
        <f t="shared" si="109"/>
        <v>5510000</v>
      </c>
      <c r="Q1797" s="84">
        <f t="shared" si="110"/>
        <v>0</v>
      </c>
      <c r="R1797" s="84">
        <f t="shared" si="111"/>
        <v>5510000</v>
      </c>
      <c r="S1797" s="83"/>
    </row>
    <row r="1798" spans="1:19" ht="12.75" customHeight="1">
      <c r="A1798" s="14">
        <v>1791</v>
      </c>
      <c r="B1798" s="14" t="s">
        <v>8305</v>
      </c>
      <c r="C1798" s="16" t="s">
        <v>534</v>
      </c>
      <c r="D1798" s="16" t="s">
        <v>244</v>
      </c>
      <c r="E1798" s="14" t="s">
        <v>8295</v>
      </c>
      <c r="F1798" s="14" t="s">
        <v>32</v>
      </c>
      <c r="G1798" s="83">
        <v>19</v>
      </c>
      <c r="H1798" s="83">
        <v>0</v>
      </c>
      <c r="I1798" s="83">
        <v>0</v>
      </c>
      <c r="J1798" s="83">
        <v>5510000</v>
      </c>
      <c r="K1798" s="83">
        <v>0</v>
      </c>
      <c r="L1798" s="83">
        <v>0</v>
      </c>
      <c r="M1798" s="83">
        <v>0</v>
      </c>
      <c r="N1798" s="83">
        <f t="shared" si="108"/>
        <v>5510000</v>
      </c>
      <c r="O1798" s="61">
        <v>5510000</v>
      </c>
      <c r="P1798" s="84">
        <f t="shared" si="109"/>
        <v>0</v>
      </c>
      <c r="Q1798" s="84">
        <f t="shared" si="110"/>
        <v>0</v>
      </c>
      <c r="R1798" s="84">
        <f t="shared" si="111"/>
        <v>0</v>
      </c>
      <c r="S1798" s="83"/>
    </row>
    <row r="1799" spans="1:19" ht="12.75" customHeight="1">
      <c r="A1799" s="14">
        <v>1792</v>
      </c>
      <c r="B1799" s="14" t="s">
        <v>8306</v>
      </c>
      <c r="C1799" s="16" t="s">
        <v>3140</v>
      </c>
      <c r="D1799" s="16" t="s">
        <v>84</v>
      </c>
      <c r="E1799" s="14" t="s">
        <v>8295</v>
      </c>
      <c r="F1799" s="14" t="s">
        <v>32</v>
      </c>
      <c r="G1799" s="83">
        <v>19</v>
      </c>
      <c r="H1799" s="83">
        <v>0</v>
      </c>
      <c r="I1799" s="83">
        <v>0</v>
      </c>
      <c r="J1799" s="83">
        <v>5510000</v>
      </c>
      <c r="K1799" s="83">
        <v>0</v>
      </c>
      <c r="L1799" s="83">
        <v>0</v>
      </c>
      <c r="M1799" s="83">
        <v>0</v>
      </c>
      <c r="N1799" s="83">
        <f t="shared" si="108"/>
        <v>5510000</v>
      </c>
      <c r="O1799" s="61">
        <v>5510000</v>
      </c>
      <c r="P1799" s="84">
        <f t="shared" si="109"/>
        <v>0</v>
      </c>
      <c r="Q1799" s="84">
        <f t="shared" si="110"/>
        <v>0</v>
      </c>
      <c r="R1799" s="84">
        <f t="shared" si="111"/>
        <v>0</v>
      </c>
      <c r="S1799" s="83"/>
    </row>
    <row r="1800" spans="1:19" ht="12.75" customHeight="1">
      <c r="A1800" s="14">
        <v>1793</v>
      </c>
      <c r="B1800" s="14" t="s">
        <v>8307</v>
      </c>
      <c r="C1800" s="16" t="s">
        <v>152</v>
      </c>
      <c r="D1800" s="16" t="s">
        <v>360</v>
      </c>
      <c r="E1800" s="14" t="s">
        <v>8295</v>
      </c>
      <c r="F1800" s="14" t="s">
        <v>32</v>
      </c>
      <c r="G1800" s="83">
        <v>19</v>
      </c>
      <c r="H1800" s="83">
        <v>0</v>
      </c>
      <c r="I1800" s="83">
        <v>0</v>
      </c>
      <c r="J1800" s="83">
        <v>5510000</v>
      </c>
      <c r="K1800" s="83">
        <v>0</v>
      </c>
      <c r="L1800" s="83">
        <v>0</v>
      </c>
      <c r="M1800" s="83">
        <v>0</v>
      </c>
      <c r="N1800" s="83">
        <f t="shared" si="108"/>
        <v>5510000</v>
      </c>
      <c r="O1800" s="61">
        <v>5510000</v>
      </c>
      <c r="P1800" s="84">
        <f t="shared" si="109"/>
        <v>0</v>
      </c>
      <c r="Q1800" s="84">
        <f t="shared" si="110"/>
        <v>0</v>
      </c>
      <c r="R1800" s="84">
        <f t="shared" si="111"/>
        <v>0</v>
      </c>
      <c r="S1800" s="83"/>
    </row>
    <row r="1801" spans="1:19" ht="12.75" customHeight="1">
      <c r="A1801" s="14">
        <v>1794</v>
      </c>
      <c r="B1801" s="14" t="s">
        <v>8308</v>
      </c>
      <c r="C1801" s="16" t="s">
        <v>8309</v>
      </c>
      <c r="D1801" s="16" t="s">
        <v>142</v>
      </c>
      <c r="E1801" s="14" t="s">
        <v>8295</v>
      </c>
      <c r="F1801" s="14" t="s">
        <v>32</v>
      </c>
      <c r="G1801" s="83">
        <v>19</v>
      </c>
      <c r="H1801" s="83">
        <v>0</v>
      </c>
      <c r="I1801" s="83">
        <v>0</v>
      </c>
      <c r="J1801" s="83">
        <v>5510000</v>
      </c>
      <c r="K1801" s="83">
        <v>0</v>
      </c>
      <c r="L1801" s="83">
        <v>0</v>
      </c>
      <c r="M1801" s="83">
        <v>0</v>
      </c>
      <c r="N1801" s="83">
        <f t="shared" ref="N1801:N1864" si="112">J1801+K1801+L1801</f>
        <v>5510000</v>
      </c>
      <c r="O1801" s="61">
        <v>5510000</v>
      </c>
      <c r="P1801" s="84">
        <f t="shared" ref="P1801:P1864" si="113">N1801-O1801</f>
        <v>0</v>
      </c>
      <c r="Q1801" s="84">
        <f t="shared" ref="Q1801:Q1864" si="114">IF(N1801-O1801&lt;0,O1801-N1801,0)</f>
        <v>0</v>
      </c>
      <c r="R1801" s="84">
        <f t="shared" ref="R1801:R1864" si="115">IF(N1801-O1801&gt;0,N1801-O1801,0)</f>
        <v>0</v>
      </c>
      <c r="S1801" s="83"/>
    </row>
    <row r="1802" spans="1:19" ht="12.75" customHeight="1">
      <c r="A1802" s="14">
        <v>1795</v>
      </c>
      <c r="B1802" s="14" t="s">
        <v>8310</v>
      </c>
      <c r="C1802" s="16" t="s">
        <v>4574</v>
      </c>
      <c r="D1802" s="16" t="s">
        <v>285</v>
      </c>
      <c r="E1802" s="14" t="s">
        <v>8295</v>
      </c>
      <c r="F1802" s="14" t="s">
        <v>32</v>
      </c>
      <c r="G1802" s="83">
        <v>19</v>
      </c>
      <c r="H1802" s="83">
        <v>0</v>
      </c>
      <c r="I1802" s="83">
        <v>0</v>
      </c>
      <c r="J1802" s="83">
        <v>5510000</v>
      </c>
      <c r="K1802" s="83">
        <v>0</v>
      </c>
      <c r="L1802" s="83">
        <v>0</v>
      </c>
      <c r="M1802" s="83">
        <v>0</v>
      </c>
      <c r="N1802" s="83">
        <f t="shared" si="112"/>
        <v>5510000</v>
      </c>
      <c r="O1802" s="61">
        <v>5510000</v>
      </c>
      <c r="P1802" s="84">
        <f t="shared" si="113"/>
        <v>0</v>
      </c>
      <c r="Q1802" s="84">
        <f t="shared" si="114"/>
        <v>0</v>
      </c>
      <c r="R1802" s="84">
        <f t="shared" si="115"/>
        <v>0</v>
      </c>
      <c r="S1802" s="83"/>
    </row>
    <row r="1803" spans="1:19" ht="12.75" customHeight="1">
      <c r="A1803" s="14">
        <v>1796</v>
      </c>
      <c r="B1803" s="14" t="s">
        <v>8311</v>
      </c>
      <c r="C1803" s="16" t="s">
        <v>396</v>
      </c>
      <c r="D1803" s="16" t="s">
        <v>39</v>
      </c>
      <c r="E1803" s="14" t="s">
        <v>8295</v>
      </c>
      <c r="F1803" s="14" t="s">
        <v>32</v>
      </c>
      <c r="G1803" s="83">
        <v>19</v>
      </c>
      <c r="H1803" s="83">
        <v>0</v>
      </c>
      <c r="I1803" s="83">
        <v>0</v>
      </c>
      <c r="J1803" s="83">
        <v>5510000</v>
      </c>
      <c r="K1803" s="83">
        <v>0</v>
      </c>
      <c r="L1803" s="83">
        <v>0</v>
      </c>
      <c r="M1803" s="83">
        <v>0</v>
      </c>
      <c r="N1803" s="83">
        <f t="shared" si="112"/>
        <v>5510000</v>
      </c>
      <c r="O1803" s="61">
        <v>5510000</v>
      </c>
      <c r="P1803" s="84">
        <f t="shared" si="113"/>
        <v>0</v>
      </c>
      <c r="Q1803" s="84">
        <f t="shared" si="114"/>
        <v>0</v>
      </c>
      <c r="R1803" s="84">
        <f t="shared" si="115"/>
        <v>0</v>
      </c>
      <c r="S1803" s="83"/>
    </row>
    <row r="1804" spans="1:19" ht="12.75" customHeight="1">
      <c r="A1804" s="14">
        <v>1797</v>
      </c>
      <c r="B1804" s="14" t="s">
        <v>8312</v>
      </c>
      <c r="C1804" s="16" t="s">
        <v>8313</v>
      </c>
      <c r="D1804" s="16" t="s">
        <v>275</v>
      </c>
      <c r="E1804" s="14" t="s">
        <v>8295</v>
      </c>
      <c r="F1804" s="14" t="s">
        <v>32</v>
      </c>
      <c r="G1804" s="83">
        <v>19</v>
      </c>
      <c r="H1804" s="83">
        <v>0</v>
      </c>
      <c r="I1804" s="83">
        <v>0</v>
      </c>
      <c r="J1804" s="83">
        <v>5510000</v>
      </c>
      <c r="K1804" s="83">
        <v>0</v>
      </c>
      <c r="L1804" s="83">
        <v>0</v>
      </c>
      <c r="M1804" s="83">
        <v>0</v>
      </c>
      <c r="N1804" s="83">
        <f t="shared" si="112"/>
        <v>5510000</v>
      </c>
      <c r="O1804" s="61">
        <v>5510000</v>
      </c>
      <c r="P1804" s="84">
        <f t="shared" si="113"/>
        <v>0</v>
      </c>
      <c r="Q1804" s="84">
        <f t="shared" si="114"/>
        <v>0</v>
      </c>
      <c r="R1804" s="84">
        <f t="shared" si="115"/>
        <v>0</v>
      </c>
      <c r="S1804" s="83"/>
    </row>
    <row r="1805" spans="1:19" ht="12.75" customHeight="1">
      <c r="A1805" s="14">
        <v>1798</v>
      </c>
      <c r="B1805" s="14" t="s">
        <v>8314</v>
      </c>
      <c r="C1805" s="16" t="s">
        <v>1040</v>
      </c>
      <c r="D1805" s="16" t="s">
        <v>170</v>
      </c>
      <c r="E1805" s="14" t="s">
        <v>8295</v>
      </c>
      <c r="F1805" s="14" t="s">
        <v>32</v>
      </c>
      <c r="G1805" s="83">
        <v>19</v>
      </c>
      <c r="H1805" s="83">
        <v>0</v>
      </c>
      <c r="I1805" s="83">
        <v>0</v>
      </c>
      <c r="J1805" s="83">
        <v>5510000</v>
      </c>
      <c r="K1805" s="83">
        <v>0</v>
      </c>
      <c r="L1805" s="83">
        <v>0</v>
      </c>
      <c r="M1805" s="83">
        <v>0</v>
      </c>
      <c r="N1805" s="83">
        <f t="shared" si="112"/>
        <v>5510000</v>
      </c>
      <c r="O1805" s="61">
        <v>5510000</v>
      </c>
      <c r="P1805" s="84">
        <f t="shared" si="113"/>
        <v>0</v>
      </c>
      <c r="Q1805" s="84">
        <f t="shared" si="114"/>
        <v>0</v>
      </c>
      <c r="R1805" s="84">
        <f t="shared" si="115"/>
        <v>0</v>
      </c>
      <c r="S1805" s="83"/>
    </row>
    <row r="1806" spans="1:19" ht="12.75" customHeight="1">
      <c r="A1806" s="14">
        <v>1799</v>
      </c>
      <c r="B1806" s="14" t="s">
        <v>8315</v>
      </c>
      <c r="C1806" s="16" t="s">
        <v>8316</v>
      </c>
      <c r="D1806" s="16" t="s">
        <v>2732</v>
      </c>
      <c r="E1806" s="14" t="s">
        <v>8295</v>
      </c>
      <c r="F1806" s="14" t="s">
        <v>32</v>
      </c>
      <c r="G1806" s="83">
        <v>19</v>
      </c>
      <c r="H1806" s="83">
        <v>0</v>
      </c>
      <c r="I1806" s="83">
        <v>0</v>
      </c>
      <c r="J1806" s="83">
        <v>5510000</v>
      </c>
      <c r="K1806" s="83">
        <v>0</v>
      </c>
      <c r="L1806" s="83">
        <v>0</v>
      </c>
      <c r="M1806" s="83">
        <v>0</v>
      </c>
      <c r="N1806" s="83">
        <f t="shared" si="112"/>
        <v>5510000</v>
      </c>
      <c r="O1806" s="61">
        <v>5510000</v>
      </c>
      <c r="P1806" s="84">
        <f t="shared" si="113"/>
        <v>0</v>
      </c>
      <c r="Q1806" s="84">
        <f t="shared" si="114"/>
        <v>0</v>
      </c>
      <c r="R1806" s="84">
        <f t="shared" si="115"/>
        <v>0</v>
      </c>
      <c r="S1806" s="83"/>
    </row>
    <row r="1807" spans="1:19" ht="12.75" customHeight="1">
      <c r="A1807" s="14">
        <v>1800</v>
      </c>
      <c r="B1807" s="14" t="s">
        <v>8317</v>
      </c>
      <c r="C1807" s="16" t="s">
        <v>3128</v>
      </c>
      <c r="D1807" s="16" t="s">
        <v>74</v>
      </c>
      <c r="E1807" s="14" t="s">
        <v>8295</v>
      </c>
      <c r="F1807" s="14" t="s">
        <v>32</v>
      </c>
      <c r="G1807" s="83">
        <v>19</v>
      </c>
      <c r="H1807" s="83">
        <v>0</v>
      </c>
      <c r="I1807" s="83">
        <v>0</v>
      </c>
      <c r="J1807" s="83">
        <v>5510000</v>
      </c>
      <c r="K1807" s="83">
        <v>0</v>
      </c>
      <c r="L1807" s="83">
        <v>0</v>
      </c>
      <c r="M1807" s="83">
        <v>0</v>
      </c>
      <c r="N1807" s="83">
        <f t="shared" si="112"/>
        <v>5510000</v>
      </c>
      <c r="O1807" s="61">
        <v>5510000</v>
      </c>
      <c r="P1807" s="84">
        <f t="shared" si="113"/>
        <v>0</v>
      </c>
      <c r="Q1807" s="84">
        <f t="shared" si="114"/>
        <v>0</v>
      </c>
      <c r="R1807" s="84">
        <f t="shared" si="115"/>
        <v>0</v>
      </c>
      <c r="S1807" s="83"/>
    </row>
    <row r="1808" spans="1:19" ht="12.75" customHeight="1">
      <c r="A1808" s="14">
        <v>1801</v>
      </c>
      <c r="B1808" s="14" t="s">
        <v>8318</v>
      </c>
      <c r="C1808" s="16" t="s">
        <v>8319</v>
      </c>
      <c r="D1808" s="16" t="s">
        <v>7933</v>
      </c>
      <c r="E1808" s="14" t="s">
        <v>8295</v>
      </c>
      <c r="F1808" s="14" t="s">
        <v>32</v>
      </c>
      <c r="G1808" s="83">
        <v>19</v>
      </c>
      <c r="H1808" s="83">
        <v>0</v>
      </c>
      <c r="I1808" s="83">
        <v>0</v>
      </c>
      <c r="J1808" s="83">
        <v>5510000</v>
      </c>
      <c r="K1808" s="83">
        <v>0</v>
      </c>
      <c r="L1808" s="83">
        <v>0</v>
      </c>
      <c r="M1808" s="83">
        <v>0</v>
      </c>
      <c r="N1808" s="83">
        <f t="shared" si="112"/>
        <v>5510000</v>
      </c>
      <c r="O1808" s="61">
        <v>5510000</v>
      </c>
      <c r="P1808" s="84">
        <f t="shared" si="113"/>
        <v>0</v>
      </c>
      <c r="Q1808" s="84">
        <f t="shared" si="114"/>
        <v>0</v>
      </c>
      <c r="R1808" s="84">
        <f t="shared" si="115"/>
        <v>0</v>
      </c>
      <c r="S1808" s="83"/>
    </row>
    <row r="1809" spans="1:19">
      <c r="A1809" s="14">
        <v>1802</v>
      </c>
      <c r="B1809" s="14" t="s">
        <v>8320</v>
      </c>
      <c r="C1809" s="16" t="s">
        <v>3371</v>
      </c>
      <c r="D1809" s="16" t="s">
        <v>309</v>
      </c>
      <c r="E1809" s="14" t="s">
        <v>8295</v>
      </c>
      <c r="F1809" s="14" t="s">
        <v>32</v>
      </c>
      <c r="G1809" s="83">
        <v>19</v>
      </c>
      <c r="H1809" s="83">
        <v>0</v>
      </c>
      <c r="I1809" s="83">
        <v>0</v>
      </c>
      <c r="J1809" s="83">
        <v>5510000</v>
      </c>
      <c r="K1809" s="83">
        <v>0</v>
      </c>
      <c r="L1809" s="83">
        <v>0</v>
      </c>
      <c r="M1809" s="83">
        <v>0</v>
      </c>
      <c r="N1809" s="83">
        <f t="shared" si="112"/>
        <v>5510000</v>
      </c>
      <c r="O1809" s="61">
        <v>0</v>
      </c>
      <c r="P1809" s="84">
        <f t="shared" si="113"/>
        <v>5510000</v>
      </c>
      <c r="Q1809" s="84">
        <f t="shared" si="114"/>
        <v>0</v>
      </c>
      <c r="R1809" s="84">
        <f t="shared" si="115"/>
        <v>5510000</v>
      </c>
      <c r="S1809" s="83"/>
    </row>
    <row r="1810" spans="1:19" ht="12.75" customHeight="1">
      <c r="A1810" s="14">
        <v>1803</v>
      </c>
      <c r="B1810" s="14" t="s">
        <v>8321</v>
      </c>
      <c r="C1810" s="16" t="s">
        <v>8322</v>
      </c>
      <c r="D1810" s="16" t="s">
        <v>36</v>
      </c>
      <c r="E1810" s="14" t="s">
        <v>8295</v>
      </c>
      <c r="F1810" s="14" t="s">
        <v>32</v>
      </c>
      <c r="G1810" s="83">
        <v>19</v>
      </c>
      <c r="H1810" s="83">
        <v>0</v>
      </c>
      <c r="I1810" s="83">
        <v>0</v>
      </c>
      <c r="J1810" s="83">
        <v>5510000</v>
      </c>
      <c r="K1810" s="83">
        <v>0</v>
      </c>
      <c r="L1810" s="83">
        <v>0</v>
      </c>
      <c r="M1810" s="83">
        <v>0</v>
      </c>
      <c r="N1810" s="83">
        <f t="shared" si="112"/>
        <v>5510000</v>
      </c>
      <c r="O1810" s="61">
        <v>5510000</v>
      </c>
      <c r="P1810" s="84">
        <f t="shared" si="113"/>
        <v>0</v>
      </c>
      <c r="Q1810" s="84">
        <f t="shared" si="114"/>
        <v>0</v>
      </c>
      <c r="R1810" s="84">
        <f t="shared" si="115"/>
        <v>0</v>
      </c>
      <c r="S1810" s="83"/>
    </row>
    <row r="1811" spans="1:19" ht="12.75" customHeight="1">
      <c r="A1811" s="14">
        <v>1804</v>
      </c>
      <c r="B1811" s="14" t="s">
        <v>8323</v>
      </c>
      <c r="C1811" s="16" t="s">
        <v>1708</v>
      </c>
      <c r="D1811" s="16" t="s">
        <v>96</v>
      </c>
      <c r="E1811" s="14" t="s">
        <v>8295</v>
      </c>
      <c r="F1811" s="14" t="s">
        <v>32</v>
      </c>
      <c r="G1811" s="83">
        <v>19</v>
      </c>
      <c r="H1811" s="83">
        <v>0</v>
      </c>
      <c r="I1811" s="83">
        <v>0</v>
      </c>
      <c r="J1811" s="83">
        <v>5510000</v>
      </c>
      <c r="K1811" s="83">
        <v>0</v>
      </c>
      <c r="L1811" s="83">
        <v>0</v>
      </c>
      <c r="M1811" s="83">
        <v>0</v>
      </c>
      <c r="N1811" s="83">
        <f t="shared" si="112"/>
        <v>5510000</v>
      </c>
      <c r="O1811" s="61">
        <v>5510000</v>
      </c>
      <c r="P1811" s="84">
        <f t="shared" si="113"/>
        <v>0</v>
      </c>
      <c r="Q1811" s="84">
        <f t="shared" si="114"/>
        <v>0</v>
      </c>
      <c r="R1811" s="84">
        <f t="shared" si="115"/>
        <v>0</v>
      </c>
      <c r="S1811" s="83"/>
    </row>
    <row r="1812" spans="1:19" ht="12.75" customHeight="1">
      <c r="A1812" s="14">
        <v>1805</v>
      </c>
      <c r="B1812" s="14" t="s">
        <v>8324</v>
      </c>
      <c r="C1812" s="16" t="s">
        <v>860</v>
      </c>
      <c r="D1812" s="16" t="s">
        <v>403</v>
      </c>
      <c r="E1812" s="14" t="s">
        <v>8295</v>
      </c>
      <c r="F1812" s="14" t="s">
        <v>32</v>
      </c>
      <c r="G1812" s="83">
        <v>19</v>
      </c>
      <c r="H1812" s="83">
        <v>0</v>
      </c>
      <c r="I1812" s="83">
        <v>0</v>
      </c>
      <c r="J1812" s="83">
        <v>5510000</v>
      </c>
      <c r="K1812" s="83">
        <v>0</v>
      </c>
      <c r="L1812" s="83">
        <v>0</v>
      </c>
      <c r="M1812" s="83">
        <v>0</v>
      </c>
      <c r="N1812" s="83">
        <f t="shared" si="112"/>
        <v>5510000</v>
      </c>
      <c r="O1812" s="61">
        <v>5510000</v>
      </c>
      <c r="P1812" s="84">
        <f t="shared" si="113"/>
        <v>0</v>
      </c>
      <c r="Q1812" s="84">
        <f t="shared" si="114"/>
        <v>0</v>
      </c>
      <c r="R1812" s="84">
        <f t="shared" si="115"/>
        <v>0</v>
      </c>
      <c r="S1812" s="83"/>
    </row>
    <row r="1813" spans="1:19" ht="12.75" customHeight="1">
      <c r="A1813" s="14">
        <v>1806</v>
      </c>
      <c r="B1813" s="14" t="s">
        <v>8325</v>
      </c>
      <c r="C1813" s="16" t="s">
        <v>95</v>
      </c>
      <c r="D1813" s="16" t="s">
        <v>304</v>
      </c>
      <c r="E1813" s="14" t="s">
        <v>8295</v>
      </c>
      <c r="F1813" s="14" t="s">
        <v>32</v>
      </c>
      <c r="G1813" s="83">
        <v>19</v>
      </c>
      <c r="H1813" s="83">
        <v>0</v>
      </c>
      <c r="I1813" s="83">
        <v>0</v>
      </c>
      <c r="J1813" s="83">
        <v>5510000</v>
      </c>
      <c r="K1813" s="83">
        <v>0</v>
      </c>
      <c r="L1813" s="83">
        <v>0</v>
      </c>
      <c r="M1813" s="83">
        <v>0</v>
      </c>
      <c r="N1813" s="83">
        <f t="shared" si="112"/>
        <v>5510000</v>
      </c>
      <c r="O1813" s="61">
        <v>5510000</v>
      </c>
      <c r="P1813" s="84">
        <f t="shared" si="113"/>
        <v>0</v>
      </c>
      <c r="Q1813" s="84">
        <f t="shared" si="114"/>
        <v>0</v>
      </c>
      <c r="R1813" s="84">
        <f t="shared" si="115"/>
        <v>0</v>
      </c>
      <c r="S1813" s="83"/>
    </row>
    <row r="1814" spans="1:19" ht="12.75" customHeight="1">
      <c r="A1814" s="14">
        <v>1807</v>
      </c>
      <c r="B1814" s="14" t="s">
        <v>8326</v>
      </c>
      <c r="C1814" s="16" t="s">
        <v>8327</v>
      </c>
      <c r="D1814" s="16" t="s">
        <v>192</v>
      </c>
      <c r="E1814" s="14" t="s">
        <v>8295</v>
      </c>
      <c r="F1814" s="14" t="s">
        <v>32</v>
      </c>
      <c r="G1814" s="83">
        <v>19</v>
      </c>
      <c r="H1814" s="83">
        <v>0</v>
      </c>
      <c r="I1814" s="83">
        <v>0</v>
      </c>
      <c r="J1814" s="83">
        <v>5510000</v>
      </c>
      <c r="K1814" s="83">
        <v>0</v>
      </c>
      <c r="L1814" s="83">
        <v>0</v>
      </c>
      <c r="M1814" s="83">
        <v>0</v>
      </c>
      <c r="N1814" s="83">
        <f t="shared" si="112"/>
        <v>5510000</v>
      </c>
      <c r="O1814" s="61">
        <v>5510000</v>
      </c>
      <c r="P1814" s="84">
        <f t="shared" si="113"/>
        <v>0</v>
      </c>
      <c r="Q1814" s="84">
        <f t="shared" si="114"/>
        <v>0</v>
      </c>
      <c r="R1814" s="84">
        <f t="shared" si="115"/>
        <v>0</v>
      </c>
      <c r="S1814" s="83"/>
    </row>
    <row r="1815" spans="1:19" ht="12.75" customHeight="1">
      <c r="A1815" s="14">
        <v>1808</v>
      </c>
      <c r="B1815" s="14" t="s">
        <v>8328</v>
      </c>
      <c r="C1815" s="16" t="s">
        <v>3600</v>
      </c>
      <c r="D1815" s="16" t="s">
        <v>135</v>
      </c>
      <c r="E1815" s="14" t="s">
        <v>8295</v>
      </c>
      <c r="F1815" s="14" t="s">
        <v>32</v>
      </c>
      <c r="G1815" s="83">
        <v>19</v>
      </c>
      <c r="H1815" s="83">
        <v>0</v>
      </c>
      <c r="I1815" s="83">
        <v>0</v>
      </c>
      <c r="J1815" s="83">
        <v>5510000</v>
      </c>
      <c r="K1815" s="83">
        <v>0</v>
      </c>
      <c r="L1815" s="83">
        <v>0</v>
      </c>
      <c r="M1815" s="83">
        <v>0</v>
      </c>
      <c r="N1815" s="83">
        <f t="shared" si="112"/>
        <v>5510000</v>
      </c>
      <c r="O1815" s="61">
        <v>5510000</v>
      </c>
      <c r="P1815" s="84">
        <f t="shared" si="113"/>
        <v>0</v>
      </c>
      <c r="Q1815" s="84">
        <f t="shared" si="114"/>
        <v>0</v>
      </c>
      <c r="R1815" s="84">
        <f t="shared" si="115"/>
        <v>0</v>
      </c>
      <c r="S1815" s="83"/>
    </row>
    <row r="1816" spans="1:19" ht="12.75" customHeight="1">
      <c r="A1816" s="14">
        <v>1809</v>
      </c>
      <c r="B1816" s="14" t="s">
        <v>8329</v>
      </c>
      <c r="C1816" s="16" t="s">
        <v>2428</v>
      </c>
      <c r="D1816" s="16" t="s">
        <v>51</v>
      </c>
      <c r="E1816" s="14" t="s">
        <v>8295</v>
      </c>
      <c r="F1816" s="14" t="s">
        <v>32</v>
      </c>
      <c r="G1816" s="83">
        <v>19</v>
      </c>
      <c r="H1816" s="83">
        <v>0</v>
      </c>
      <c r="I1816" s="83">
        <v>0</v>
      </c>
      <c r="J1816" s="83">
        <v>5510000</v>
      </c>
      <c r="K1816" s="83">
        <v>0</v>
      </c>
      <c r="L1816" s="83">
        <v>0</v>
      </c>
      <c r="M1816" s="83">
        <v>0</v>
      </c>
      <c r="N1816" s="83">
        <f t="shared" si="112"/>
        <v>5510000</v>
      </c>
      <c r="O1816" s="61">
        <v>5510000</v>
      </c>
      <c r="P1816" s="84">
        <f t="shared" si="113"/>
        <v>0</v>
      </c>
      <c r="Q1816" s="84">
        <f t="shared" si="114"/>
        <v>0</v>
      </c>
      <c r="R1816" s="84">
        <f t="shared" si="115"/>
        <v>0</v>
      </c>
      <c r="S1816" s="83"/>
    </row>
    <row r="1817" spans="1:19">
      <c r="A1817" s="14">
        <v>1810</v>
      </c>
      <c r="B1817" s="14" t="s">
        <v>8330</v>
      </c>
      <c r="C1817" s="16" t="s">
        <v>1736</v>
      </c>
      <c r="D1817" s="16" t="s">
        <v>36</v>
      </c>
      <c r="E1817" s="14" t="s">
        <v>8295</v>
      </c>
      <c r="F1817" s="14" t="s">
        <v>32</v>
      </c>
      <c r="G1817" s="83">
        <v>19</v>
      </c>
      <c r="H1817" s="83">
        <v>0</v>
      </c>
      <c r="I1817" s="83">
        <v>0</v>
      </c>
      <c r="J1817" s="83">
        <v>5510000</v>
      </c>
      <c r="K1817" s="83">
        <v>0</v>
      </c>
      <c r="L1817" s="83">
        <v>0</v>
      </c>
      <c r="M1817" s="83">
        <v>0</v>
      </c>
      <c r="N1817" s="83">
        <f t="shared" si="112"/>
        <v>5510000</v>
      </c>
      <c r="O1817" s="61">
        <v>0</v>
      </c>
      <c r="P1817" s="84">
        <f t="shared" si="113"/>
        <v>5510000</v>
      </c>
      <c r="Q1817" s="84">
        <f t="shared" si="114"/>
        <v>0</v>
      </c>
      <c r="R1817" s="84">
        <f t="shared" si="115"/>
        <v>5510000</v>
      </c>
      <c r="S1817" s="83"/>
    </row>
    <row r="1818" spans="1:19">
      <c r="A1818" s="14">
        <v>1811</v>
      </c>
      <c r="B1818" s="14" t="s">
        <v>8331</v>
      </c>
      <c r="C1818" s="16" t="s">
        <v>8332</v>
      </c>
      <c r="D1818" s="16" t="s">
        <v>661</v>
      </c>
      <c r="E1818" s="14" t="s">
        <v>8295</v>
      </c>
      <c r="F1818" s="14" t="s">
        <v>32</v>
      </c>
      <c r="G1818" s="83">
        <v>19</v>
      </c>
      <c r="H1818" s="83">
        <v>0</v>
      </c>
      <c r="I1818" s="83">
        <v>0</v>
      </c>
      <c r="J1818" s="83">
        <v>5510000</v>
      </c>
      <c r="K1818" s="83">
        <v>0</v>
      </c>
      <c r="L1818" s="83">
        <v>0</v>
      </c>
      <c r="M1818" s="83">
        <v>0</v>
      </c>
      <c r="N1818" s="83">
        <f t="shared" si="112"/>
        <v>5510000</v>
      </c>
      <c r="O1818" s="61">
        <v>0</v>
      </c>
      <c r="P1818" s="84">
        <f t="shared" si="113"/>
        <v>5510000</v>
      </c>
      <c r="Q1818" s="84">
        <f t="shared" si="114"/>
        <v>0</v>
      </c>
      <c r="R1818" s="84">
        <f t="shared" si="115"/>
        <v>5510000</v>
      </c>
      <c r="S1818" s="83"/>
    </row>
    <row r="1819" spans="1:19" ht="12.75" customHeight="1">
      <c r="A1819" s="14">
        <v>1812</v>
      </c>
      <c r="B1819" s="14" t="s">
        <v>8333</v>
      </c>
      <c r="C1819" s="16" t="s">
        <v>5782</v>
      </c>
      <c r="D1819" s="16" t="s">
        <v>452</v>
      </c>
      <c r="E1819" s="14" t="s">
        <v>8295</v>
      </c>
      <c r="F1819" s="14" t="s">
        <v>32</v>
      </c>
      <c r="G1819" s="83">
        <v>19</v>
      </c>
      <c r="H1819" s="83">
        <v>0</v>
      </c>
      <c r="I1819" s="83">
        <v>0</v>
      </c>
      <c r="J1819" s="83">
        <v>5510000</v>
      </c>
      <c r="K1819" s="83">
        <v>0</v>
      </c>
      <c r="L1819" s="83">
        <v>0</v>
      </c>
      <c r="M1819" s="83">
        <v>0</v>
      </c>
      <c r="N1819" s="83">
        <f t="shared" si="112"/>
        <v>5510000</v>
      </c>
      <c r="O1819" s="61">
        <v>5510000</v>
      </c>
      <c r="P1819" s="84">
        <f t="shared" si="113"/>
        <v>0</v>
      </c>
      <c r="Q1819" s="84">
        <f t="shared" si="114"/>
        <v>0</v>
      </c>
      <c r="R1819" s="84">
        <f t="shared" si="115"/>
        <v>0</v>
      </c>
      <c r="S1819" s="83"/>
    </row>
    <row r="1820" spans="1:19" ht="12.75" customHeight="1">
      <c r="A1820" s="14">
        <v>1813</v>
      </c>
      <c r="B1820" s="14" t="s">
        <v>8334</v>
      </c>
      <c r="C1820" s="16" t="s">
        <v>5383</v>
      </c>
      <c r="D1820" s="16" t="s">
        <v>135</v>
      </c>
      <c r="E1820" s="14" t="s">
        <v>8295</v>
      </c>
      <c r="F1820" s="14" t="s">
        <v>32</v>
      </c>
      <c r="G1820" s="83">
        <v>19</v>
      </c>
      <c r="H1820" s="83">
        <v>0</v>
      </c>
      <c r="I1820" s="83">
        <v>0</v>
      </c>
      <c r="J1820" s="83">
        <v>5510000</v>
      </c>
      <c r="K1820" s="83">
        <v>0</v>
      </c>
      <c r="L1820" s="83">
        <v>0</v>
      </c>
      <c r="M1820" s="83">
        <v>0</v>
      </c>
      <c r="N1820" s="83">
        <f t="shared" si="112"/>
        <v>5510000</v>
      </c>
      <c r="O1820" s="61">
        <v>10150000</v>
      </c>
      <c r="P1820" s="84">
        <f t="shared" si="113"/>
        <v>-4640000</v>
      </c>
      <c r="Q1820" s="84">
        <f t="shared" si="114"/>
        <v>4640000</v>
      </c>
      <c r="R1820" s="84">
        <f t="shared" si="115"/>
        <v>0</v>
      </c>
      <c r="S1820" s="83"/>
    </row>
    <row r="1821" spans="1:19" ht="12.75" customHeight="1">
      <c r="A1821" s="14">
        <v>1814</v>
      </c>
      <c r="B1821" s="14" t="s">
        <v>8335</v>
      </c>
      <c r="C1821" s="16" t="s">
        <v>8336</v>
      </c>
      <c r="D1821" s="16" t="s">
        <v>158</v>
      </c>
      <c r="E1821" s="14" t="s">
        <v>8295</v>
      </c>
      <c r="F1821" s="14" t="s">
        <v>32</v>
      </c>
      <c r="G1821" s="83">
        <v>19</v>
      </c>
      <c r="H1821" s="83">
        <v>0</v>
      </c>
      <c r="I1821" s="83">
        <v>0</v>
      </c>
      <c r="J1821" s="83">
        <v>5510000</v>
      </c>
      <c r="K1821" s="83">
        <v>0</v>
      </c>
      <c r="L1821" s="83">
        <v>0</v>
      </c>
      <c r="M1821" s="83">
        <v>0</v>
      </c>
      <c r="N1821" s="83">
        <f t="shared" si="112"/>
        <v>5510000</v>
      </c>
      <c r="O1821" s="61">
        <v>5510000</v>
      </c>
      <c r="P1821" s="84">
        <f t="shared" si="113"/>
        <v>0</v>
      </c>
      <c r="Q1821" s="84">
        <f t="shared" si="114"/>
        <v>0</v>
      </c>
      <c r="R1821" s="84">
        <f t="shared" si="115"/>
        <v>0</v>
      </c>
      <c r="S1821" s="83"/>
    </row>
    <row r="1822" spans="1:19">
      <c r="A1822" s="14">
        <v>1815</v>
      </c>
      <c r="B1822" s="14" t="s">
        <v>8337</v>
      </c>
      <c r="C1822" s="16" t="s">
        <v>8338</v>
      </c>
      <c r="D1822" s="16" t="s">
        <v>36</v>
      </c>
      <c r="E1822" s="14" t="s">
        <v>8295</v>
      </c>
      <c r="F1822" s="14" t="s">
        <v>32</v>
      </c>
      <c r="G1822" s="83">
        <v>19</v>
      </c>
      <c r="H1822" s="83">
        <v>0</v>
      </c>
      <c r="I1822" s="83">
        <v>0</v>
      </c>
      <c r="J1822" s="83">
        <v>5510000</v>
      </c>
      <c r="K1822" s="83">
        <v>0</v>
      </c>
      <c r="L1822" s="83">
        <v>0</v>
      </c>
      <c r="M1822" s="83">
        <v>0</v>
      </c>
      <c r="N1822" s="83">
        <f t="shared" si="112"/>
        <v>5510000</v>
      </c>
      <c r="O1822" s="61">
        <v>0</v>
      </c>
      <c r="P1822" s="84">
        <f t="shared" si="113"/>
        <v>5510000</v>
      </c>
      <c r="Q1822" s="84">
        <f t="shared" si="114"/>
        <v>0</v>
      </c>
      <c r="R1822" s="84">
        <f t="shared" si="115"/>
        <v>5510000</v>
      </c>
      <c r="S1822" s="83"/>
    </row>
    <row r="1823" spans="1:19" ht="12.75" customHeight="1">
      <c r="A1823" s="14">
        <v>1816</v>
      </c>
      <c r="B1823" s="14" t="s">
        <v>8339</v>
      </c>
      <c r="C1823" s="16" t="s">
        <v>6959</v>
      </c>
      <c r="D1823" s="16" t="s">
        <v>285</v>
      </c>
      <c r="E1823" s="14" t="s">
        <v>8295</v>
      </c>
      <c r="F1823" s="14" t="s">
        <v>32</v>
      </c>
      <c r="G1823" s="83">
        <v>19</v>
      </c>
      <c r="H1823" s="83">
        <v>0</v>
      </c>
      <c r="I1823" s="83">
        <v>0</v>
      </c>
      <c r="J1823" s="83">
        <v>5510000</v>
      </c>
      <c r="K1823" s="83">
        <v>0</v>
      </c>
      <c r="L1823" s="83">
        <v>0</v>
      </c>
      <c r="M1823" s="83">
        <v>0</v>
      </c>
      <c r="N1823" s="83">
        <f t="shared" si="112"/>
        <v>5510000</v>
      </c>
      <c r="O1823" s="61">
        <v>5510000</v>
      </c>
      <c r="P1823" s="84">
        <f t="shared" si="113"/>
        <v>0</v>
      </c>
      <c r="Q1823" s="84">
        <f t="shared" si="114"/>
        <v>0</v>
      </c>
      <c r="R1823" s="84">
        <f t="shared" si="115"/>
        <v>0</v>
      </c>
      <c r="S1823" s="83"/>
    </row>
    <row r="1824" spans="1:19" ht="12.75" customHeight="1">
      <c r="A1824" s="14">
        <v>1817</v>
      </c>
      <c r="B1824" s="14" t="s">
        <v>8340</v>
      </c>
      <c r="C1824" s="16" t="s">
        <v>5233</v>
      </c>
      <c r="D1824" s="16" t="s">
        <v>67</v>
      </c>
      <c r="E1824" s="14" t="s">
        <v>8295</v>
      </c>
      <c r="F1824" s="14" t="s">
        <v>32</v>
      </c>
      <c r="G1824" s="83">
        <v>19</v>
      </c>
      <c r="H1824" s="83">
        <v>0</v>
      </c>
      <c r="I1824" s="83">
        <v>0</v>
      </c>
      <c r="J1824" s="83">
        <v>5510000</v>
      </c>
      <c r="K1824" s="83">
        <v>0</v>
      </c>
      <c r="L1824" s="83">
        <v>0</v>
      </c>
      <c r="M1824" s="83">
        <v>0</v>
      </c>
      <c r="N1824" s="83">
        <f t="shared" si="112"/>
        <v>5510000</v>
      </c>
      <c r="O1824" s="61">
        <v>5510000</v>
      </c>
      <c r="P1824" s="84">
        <f t="shared" si="113"/>
        <v>0</v>
      </c>
      <c r="Q1824" s="84">
        <f t="shared" si="114"/>
        <v>0</v>
      </c>
      <c r="R1824" s="84">
        <f t="shared" si="115"/>
        <v>0</v>
      </c>
      <c r="S1824" s="83"/>
    </row>
    <row r="1825" spans="1:19" ht="12.75" customHeight="1">
      <c r="A1825" s="14">
        <v>1818</v>
      </c>
      <c r="B1825" s="14" t="s">
        <v>8341</v>
      </c>
      <c r="C1825" s="16" t="s">
        <v>1506</v>
      </c>
      <c r="D1825" s="16" t="s">
        <v>155</v>
      </c>
      <c r="E1825" s="14" t="s">
        <v>8295</v>
      </c>
      <c r="F1825" s="14" t="s">
        <v>32</v>
      </c>
      <c r="G1825" s="83">
        <v>19</v>
      </c>
      <c r="H1825" s="83">
        <v>0</v>
      </c>
      <c r="I1825" s="83">
        <v>0</v>
      </c>
      <c r="J1825" s="83">
        <v>5510000</v>
      </c>
      <c r="K1825" s="83">
        <v>0</v>
      </c>
      <c r="L1825" s="83">
        <v>0</v>
      </c>
      <c r="M1825" s="83">
        <v>0</v>
      </c>
      <c r="N1825" s="83">
        <f t="shared" si="112"/>
        <v>5510000</v>
      </c>
      <c r="O1825" s="61">
        <v>5510000</v>
      </c>
      <c r="P1825" s="84">
        <f t="shared" si="113"/>
        <v>0</v>
      </c>
      <c r="Q1825" s="84">
        <f t="shared" si="114"/>
        <v>0</v>
      </c>
      <c r="R1825" s="84">
        <f t="shared" si="115"/>
        <v>0</v>
      </c>
      <c r="S1825" s="83"/>
    </row>
    <row r="1826" spans="1:19">
      <c r="A1826" s="14">
        <v>1819</v>
      </c>
      <c r="B1826" s="14" t="s">
        <v>8342</v>
      </c>
      <c r="C1826" s="16" t="s">
        <v>194</v>
      </c>
      <c r="D1826" s="16" t="s">
        <v>995</v>
      </c>
      <c r="E1826" s="14" t="s">
        <v>8295</v>
      </c>
      <c r="F1826" s="14" t="s">
        <v>32</v>
      </c>
      <c r="G1826" s="83">
        <v>19</v>
      </c>
      <c r="H1826" s="83">
        <v>0</v>
      </c>
      <c r="I1826" s="83">
        <v>0</v>
      </c>
      <c r="J1826" s="83">
        <v>5510000</v>
      </c>
      <c r="K1826" s="83">
        <v>0</v>
      </c>
      <c r="L1826" s="83">
        <v>0</v>
      </c>
      <c r="M1826" s="83">
        <v>0</v>
      </c>
      <c r="N1826" s="83">
        <f t="shared" si="112"/>
        <v>5510000</v>
      </c>
      <c r="O1826" s="61">
        <v>0</v>
      </c>
      <c r="P1826" s="84">
        <f t="shared" si="113"/>
        <v>5510000</v>
      </c>
      <c r="Q1826" s="84">
        <f t="shared" si="114"/>
        <v>0</v>
      </c>
      <c r="R1826" s="84">
        <f t="shared" si="115"/>
        <v>5510000</v>
      </c>
      <c r="S1826" s="83"/>
    </row>
    <row r="1827" spans="1:19" ht="12.75" customHeight="1">
      <c r="A1827" s="14">
        <v>1820</v>
      </c>
      <c r="B1827" s="14" t="s">
        <v>8343</v>
      </c>
      <c r="C1827" s="16" t="s">
        <v>8344</v>
      </c>
      <c r="D1827" s="16" t="s">
        <v>192</v>
      </c>
      <c r="E1827" s="14" t="s">
        <v>8295</v>
      </c>
      <c r="F1827" s="14" t="s">
        <v>32</v>
      </c>
      <c r="G1827" s="83">
        <v>19</v>
      </c>
      <c r="H1827" s="83">
        <v>0</v>
      </c>
      <c r="I1827" s="83">
        <v>0</v>
      </c>
      <c r="J1827" s="83">
        <v>5510000</v>
      </c>
      <c r="K1827" s="83">
        <v>0</v>
      </c>
      <c r="L1827" s="83">
        <v>0</v>
      </c>
      <c r="M1827" s="83">
        <v>0</v>
      </c>
      <c r="N1827" s="83">
        <f t="shared" si="112"/>
        <v>5510000</v>
      </c>
      <c r="O1827" s="61">
        <v>5510000</v>
      </c>
      <c r="P1827" s="84">
        <f t="shared" si="113"/>
        <v>0</v>
      </c>
      <c r="Q1827" s="84">
        <f t="shared" si="114"/>
        <v>0</v>
      </c>
      <c r="R1827" s="84">
        <f t="shared" si="115"/>
        <v>0</v>
      </c>
      <c r="S1827" s="83"/>
    </row>
    <row r="1828" spans="1:19">
      <c r="A1828" s="14">
        <v>1821</v>
      </c>
      <c r="B1828" s="14" t="s">
        <v>8345</v>
      </c>
      <c r="C1828" s="16" t="s">
        <v>8346</v>
      </c>
      <c r="D1828" s="16" t="s">
        <v>2485</v>
      </c>
      <c r="E1828" s="14" t="s">
        <v>8295</v>
      </c>
      <c r="F1828" s="14" t="s">
        <v>32</v>
      </c>
      <c r="G1828" s="83">
        <v>19</v>
      </c>
      <c r="H1828" s="83">
        <v>0</v>
      </c>
      <c r="I1828" s="83">
        <v>0</v>
      </c>
      <c r="J1828" s="83">
        <v>5510000</v>
      </c>
      <c r="K1828" s="83">
        <v>0</v>
      </c>
      <c r="L1828" s="83">
        <v>0</v>
      </c>
      <c r="M1828" s="83">
        <v>0</v>
      </c>
      <c r="N1828" s="83">
        <f t="shared" si="112"/>
        <v>5510000</v>
      </c>
      <c r="O1828" s="61">
        <v>0</v>
      </c>
      <c r="P1828" s="84">
        <f t="shared" si="113"/>
        <v>5510000</v>
      </c>
      <c r="Q1828" s="84">
        <f t="shared" si="114"/>
        <v>0</v>
      </c>
      <c r="R1828" s="84">
        <f t="shared" si="115"/>
        <v>5510000</v>
      </c>
      <c r="S1828" s="83"/>
    </row>
    <row r="1829" spans="1:19" ht="12.75" customHeight="1">
      <c r="A1829" s="14">
        <v>1822</v>
      </c>
      <c r="B1829" s="14" t="s">
        <v>8347</v>
      </c>
      <c r="C1829" s="16" t="s">
        <v>1289</v>
      </c>
      <c r="D1829" s="16" t="s">
        <v>67</v>
      </c>
      <c r="E1829" s="14" t="s">
        <v>8295</v>
      </c>
      <c r="F1829" s="14" t="s">
        <v>32</v>
      </c>
      <c r="G1829" s="83">
        <v>19</v>
      </c>
      <c r="H1829" s="83">
        <v>3</v>
      </c>
      <c r="I1829" s="83">
        <v>0</v>
      </c>
      <c r="J1829" s="83">
        <v>5510000</v>
      </c>
      <c r="K1829" s="83">
        <v>870000</v>
      </c>
      <c r="L1829" s="83">
        <v>0</v>
      </c>
      <c r="M1829" s="83">
        <v>0</v>
      </c>
      <c r="N1829" s="83">
        <f t="shared" si="112"/>
        <v>6380000</v>
      </c>
      <c r="O1829" s="61">
        <v>6380000</v>
      </c>
      <c r="P1829" s="84">
        <f t="shared" si="113"/>
        <v>0</v>
      </c>
      <c r="Q1829" s="84">
        <f t="shared" si="114"/>
        <v>0</v>
      </c>
      <c r="R1829" s="84">
        <f t="shared" si="115"/>
        <v>0</v>
      </c>
      <c r="S1829" s="83"/>
    </row>
    <row r="1830" spans="1:19" ht="12.75" customHeight="1">
      <c r="A1830" s="14">
        <v>1823</v>
      </c>
      <c r="B1830" s="14" t="s">
        <v>8348</v>
      </c>
      <c r="C1830" s="16" t="s">
        <v>5659</v>
      </c>
      <c r="D1830" s="16" t="s">
        <v>658</v>
      </c>
      <c r="E1830" s="14" t="s">
        <v>8295</v>
      </c>
      <c r="F1830" s="14" t="s">
        <v>32</v>
      </c>
      <c r="G1830" s="83">
        <v>19</v>
      </c>
      <c r="H1830" s="83">
        <v>0</v>
      </c>
      <c r="I1830" s="83">
        <v>0</v>
      </c>
      <c r="J1830" s="83">
        <v>5510000</v>
      </c>
      <c r="K1830" s="83">
        <v>0</v>
      </c>
      <c r="L1830" s="83">
        <v>0</v>
      </c>
      <c r="M1830" s="83">
        <v>0</v>
      </c>
      <c r="N1830" s="83">
        <f t="shared" si="112"/>
        <v>5510000</v>
      </c>
      <c r="O1830" s="61">
        <v>10150000</v>
      </c>
      <c r="P1830" s="84">
        <f t="shared" si="113"/>
        <v>-4640000</v>
      </c>
      <c r="Q1830" s="84">
        <f t="shared" si="114"/>
        <v>4640000</v>
      </c>
      <c r="R1830" s="84">
        <f t="shared" si="115"/>
        <v>0</v>
      </c>
      <c r="S1830" s="83"/>
    </row>
    <row r="1831" spans="1:19">
      <c r="A1831" s="14">
        <v>1824</v>
      </c>
      <c r="B1831" s="14" t="s">
        <v>8349</v>
      </c>
      <c r="C1831" s="16" t="s">
        <v>396</v>
      </c>
      <c r="D1831" s="16" t="s">
        <v>124</v>
      </c>
      <c r="E1831" s="14" t="s">
        <v>8295</v>
      </c>
      <c r="F1831" s="14" t="s">
        <v>32</v>
      </c>
      <c r="G1831" s="83">
        <v>19</v>
      </c>
      <c r="H1831" s="83">
        <v>0</v>
      </c>
      <c r="I1831" s="83">
        <v>0</v>
      </c>
      <c r="J1831" s="83">
        <v>5510000</v>
      </c>
      <c r="K1831" s="83">
        <v>0</v>
      </c>
      <c r="L1831" s="83">
        <v>0</v>
      </c>
      <c r="M1831" s="83">
        <v>0</v>
      </c>
      <c r="N1831" s="83">
        <f t="shared" si="112"/>
        <v>5510000</v>
      </c>
      <c r="O1831" s="61">
        <v>0</v>
      </c>
      <c r="P1831" s="84">
        <f t="shared" si="113"/>
        <v>5510000</v>
      </c>
      <c r="Q1831" s="84">
        <f t="shared" si="114"/>
        <v>0</v>
      </c>
      <c r="R1831" s="84">
        <f t="shared" si="115"/>
        <v>5510000</v>
      </c>
      <c r="S1831" s="83"/>
    </row>
    <row r="1832" spans="1:19" ht="12.75" customHeight="1">
      <c r="A1832" s="14">
        <v>1825</v>
      </c>
      <c r="B1832" s="14" t="s">
        <v>8350</v>
      </c>
      <c r="C1832" s="16" t="s">
        <v>1712</v>
      </c>
      <c r="D1832" s="16" t="s">
        <v>658</v>
      </c>
      <c r="E1832" s="14" t="s">
        <v>8295</v>
      </c>
      <c r="F1832" s="14" t="s">
        <v>32</v>
      </c>
      <c r="G1832" s="83">
        <v>19</v>
      </c>
      <c r="H1832" s="83">
        <v>0</v>
      </c>
      <c r="I1832" s="83">
        <v>0</v>
      </c>
      <c r="J1832" s="83">
        <v>5510000</v>
      </c>
      <c r="K1832" s="83">
        <v>0</v>
      </c>
      <c r="L1832" s="83">
        <v>0</v>
      </c>
      <c r="M1832" s="83">
        <v>0</v>
      </c>
      <c r="N1832" s="83">
        <f t="shared" si="112"/>
        <v>5510000</v>
      </c>
      <c r="O1832" s="61">
        <v>5510000</v>
      </c>
      <c r="P1832" s="84">
        <f t="shared" si="113"/>
        <v>0</v>
      </c>
      <c r="Q1832" s="84">
        <f t="shared" si="114"/>
        <v>0</v>
      </c>
      <c r="R1832" s="84">
        <f t="shared" si="115"/>
        <v>0</v>
      </c>
      <c r="S1832" s="83"/>
    </row>
    <row r="1833" spans="1:19" ht="12.75" customHeight="1">
      <c r="A1833" s="14">
        <v>1826</v>
      </c>
      <c r="B1833" s="14" t="s">
        <v>8351</v>
      </c>
      <c r="C1833" s="16" t="s">
        <v>1478</v>
      </c>
      <c r="D1833" s="16" t="s">
        <v>132</v>
      </c>
      <c r="E1833" s="14" t="s">
        <v>8295</v>
      </c>
      <c r="F1833" s="14" t="s">
        <v>32</v>
      </c>
      <c r="G1833" s="83">
        <v>19</v>
      </c>
      <c r="H1833" s="83">
        <v>0</v>
      </c>
      <c r="I1833" s="83">
        <v>0</v>
      </c>
      <c r="J1833" s="83">
        <v>5510000</v>
      </c>
      <c r="K1833" s="83">
        <v>0</v>
      </c>
      <c r="L1833" s="83">
        <v>0</v>
      </c>
      <c r="M1833" s="83">
        <v>0</v>
      </c>
      <c r="N1833" s="83">
        <f t="shared" si="112"/>
        <v>5510000</v>
      </c>
      <c r="O1833" s="61">
        <v>5510000</v>
      </c>
      <c r="P1833" s="84">
        <f t="shared" si="113"/>
        <v>0</v>
      </c>
      <c r="Q1833" s="84">
        <f t="shared" si="114"/>
        <v>0</v>
      </c>
      <c r="R1833" s="84">
        <f t="shared" si="115"/>
        <v>0</v>
      </c>
      <c r="S1833" s="83"/>
    </row>
    <row r="1834" spans="1:19">
      <c r="A1834" s="14">
        <v>1827</v>
      </c>
      <c r="B1834" s="14" t="s">
        <v>8352</v>
      </c>
      <c r="C1834" s="16" t="s">
        <v>2244</v>
      </c>
      <c r="D1834" s="16" t="s">
        <v>48</v>
      </c>
      <c r="E1834" s="14" t="s">
        <v>8295</v>
      </c>
      <c r="F1834" s="14" t="s">
        <v>32</v>
      </c>
      <c r="G1834" s="83">
        <v>19</v>
      </c>
      <c r="H1834" s="83">
        <v>5</v>
      </c>
      <c r="I1834" s="83">
        <v>0</v>
      </c>
      <c r="J1834" s="83">
        <v>5510000</v>
      </c>
      <c r="K1834" s="83">
        <v>1450000</v>
      </c>
      <c r="L1834" s="83">
        <v>0</v>
      </c>
      <c r="M1834" s="83">
        <v>0</v>
      </c>
      <c r="N1834" s="83">
        <f t="shared" si="112"/>
        <v>6960000</v>
      </c>
      <c r="O1834" s="61">
        <v>0</v>
      </c>
      <c r="P1834" s="84">
        <f t="shared" si="113"/>
        <v>6960000</v>
      </c>
      <c r="Q1834" s="84">
        <f t="shared" si="114"/>
        <v>0</v>
      </c>
      <c r="R1834" s="84">
        <f t="shared" si="115"/>
        <v>6960000</v>
      </c>
      <c r="S1834" s="83"/>
    </row>
    <row r="1835" spans="1:19" ht="12.75" customHeight="1">
      <c r="A1835" s="14">
        <v>1828</v>
      </c>
      <c r="B1835" s="14" t="s">
        <v>8353</v>
      </c>
      <c r="C1835" s="16" t="s">
        <v>8354</v>
      </c>
      <c r="D1835" s="16" t="s">
        <v>230</v>
      </c>
      <c r="E1835" s="14" t="s">
        <v>8295</v>
      </c>
      <c r="F1835" s="14" t="s">
        <v>32</v>
      </c>
      <c r="G1835" s="83">
        <v>19</v>
      </c>
      <c r="H1835" s="83">
        <v>0</v>
      </c>
      <c r="I1835" s="83">
        <v>0</v>
      </c>
      <c r="J1835" s="83">
        <v>5510000</v>
      </c>
      <c r="K1835" s="83">
        <v>0</v>
      </c>
      <c r="L1835" s="83">
        <v>0</v>
      </c>
      <c r="M1835" s="83">
        <v>0</v>
      </c>
      <c r="N1835" s="83">
        <f t="shared" si="112"/>
        <v>5510000</v>
      </c>
      <c r="O1835" s="61">
        <v>5510000</v>
      </c>
      <c r="P1835" s="84">
        <f t="shared" si="113"/>
        <v>0</v>
      </c>
      <c r="Q1835" s="84">
        <f t="shared" si="114"/>
        <v>0</v>
      </c>
      <c r="R1835" s="84">
        <f t="shared" si="115"/>
        <v>0</v>
      </c>
      <c r="S1835" s="83"/>
    </row>
    <row r="1836" spans="1:19">
      <c r="A1836" s="14">
        <v>1829</v>
      </c>
      <c r="B1836" s="14" t="s">
        <v>8355</v>
      </c>
      <c r="C1836" s="16" t="s">
        <v>8356</v>
      </c>
      <c r="D1836" s="16" t="s">
        <v>2485</v>
      </c>
      <c r="E1836" s="14" t="s">
        <v>8295</v>
      </c>
      <c r="F1836" s="14" t="s">
        <v>32</v>
      </c>
      <c r="G1836" s="83">
        <v>19</v>
      </c>
      <c r="H1836" s="83">
        <v>0</v>
      </c>
      <c r="I1836" s="83">
        <v>0</v>
      </c>
      <c r="J1836" s="83">
        <v>5510000</v>
      </c>
      <c r="K1836" s="83">
        <v>0</v>
      </c>
      <c r="L1836" s="83">
        <v>0</v>
      </c>
      <c r="M1836" s="83">
        <v>0</v>
      </c>
      <c r="N1836" s="83">
        <f t="shared" si="112"/>
        <v>5510000</v>
      </c>
      <c r="O1836" s="61">
        <v>0</v>
      </c>
      <c r="P1836" s="84">
        <f t="shared" si="113"/>
        <v>5510000</v>
      </c>
      <c r="Q1836" s="84">
        <f t="shared" si="114"/>
        <v>0</v>
      </c>
      <c r="R1836" s="84">
        <f t="shared" si="115"/>
        <v>5510000</v>
      </c>
      <c r="S1836" s="83"/>
    </row>
    <row r="1837" spans="1:19" ht="12.75" customHeight="1">
      <c r="A1837" s="14">
        <v>1830</v>
      </c>
      <c r="B1837" s="14" t="s">
        <v>8357</v>
      </c>
      <c r="C1837" s="16" t="s">
        <v>6364</v>
      </c>
      <c r="D1837" s="16" t="s">
        <v>259</v>
      </c>
      <c r="E1837" s="14" t="s">
        <v>8295</v>
      </c>
      <c r="F1837" s="14" t="s">
        <v>32</v>
      </c>
      <c r="G1837" s="83">
        <v>19</v>
      </c>
      <c r="H1837" s="83">
        <v>0</v>
      </c>
      <c r="I1837" s="83">
        <v>0</v>
      </c>
      <c r="J1837" s="83">
        <v>5510000</v>
      </c>
      <c r="K1837" s="83">
        <v>0</v>
      </c>
      <c r="L1837" s="83">
        <v>0</v>
      </c>
      <c r="M1837" s="83">
        <v>0</v>
      </c>
      <c r="N1837" s="83">
        <f t="shared" si="112"/>
        <v>5510000</v>
      </c>
      <c r="O1837" s="61">
        <v>5510000</v>
      </c>
      <c r="P1837" s="84">
        <f t="shared" si="113"/>
        <v>0</v>
      </c>
      <c r="Q1837" s="84">
        <f t="shared" si="114"/>
        <v>0</v>
      </c>
      <c r="R1837" s="84">
        <f t="shared" si="115"/>
        <v>0</v>
      </c>
      <c r="S1837" s="83"/>
    </row>
    <row r="1838" spans="1:19" ht="12.75" customHeight="1">
      <c r="A1838" s="14">
        <v>1831</v>
      </c>
      <c r="B1838" s="14" t="s">
        <v>8358</v>
      </c>
      <c r="C1838" s="16" t="s">
        <v>796</v>
      </c>
      <c r="D1838" s="16" t="s">
        <v>192</v>
      </c>
      <c r="E1838" s="14" t="s">
        <v>8295</v>
      </c>
      <c r="F1838" s="14" t="s">
        <v>32</v>
      </c>
      <c r="G1838" s="83">
        <v>19</v>
      </c>
      <c r="H1838" s="83">
        <v>0</v>
      </c>
      <c r="I1838" s="83">
        <v>0</v>
      </c>
      <c r="J1838" s="83">
        <v>5510000</v>
      </c>
      <c r="K1838" s="83">
        <v>0</v>
      </c>
      <c r="L1838" s="83">
        <v>0</v>
      </c>
      <c r="M1838" s="83">
        <v>0</v>
      </c>
      <c r="N1838" s="83">
        <f t="shared" si="112"/>
        <v>5510000</v>
      </c>
      <c r="O1838" s="61">
        <v>5510000</v>
      </c>
      <c r="P1838" s="84">
        <f t="shared" si="113"/>
        <v>0</v>
      </c>
      <c r="Q1838" s="84">
        <f t="shared" si="114"/>
        <v>0</v>
      </c>
      <c r="R1838" s="84">
        <f t="shared" si="115"/>
        <v>0</v>
      </c>
      <c r="S1838" s="83"/>
    </row>
    <row r="1839" spans="1:19" ht="12.75" customHeight="1">
      <c r="A1839" s="14">
        <v>1832</v>
      </c>
      <c r="B1839" s="14" t="s">
        <v>8359</v>
      </c>
      <c r="C1839" s="16" t="s">
        <v>1208</v>
      </c>
      <c r="D1839" s="16" t="s">
        <v>173</v>
      </c>
      <c r="E1839" s="14" t="s">
        <v>8295</v>
      </c>
      <c r="F1839" s="14" t="s">
        <v>32</v>
      </c>
      <c r="G1839" s="83">
        <v>19</v>
      </c>
      <c r="H1839" s="83">
        <v>0</v>
      </c>
      <c r="I1839" s="83">
        <v>0</v>
      </c>
      <c r="J1839" s="83">
        <v>5510000</v>
      </c>
      <c r="K1839" s="83">
        <v>0</v>
      </c>
      <c r="L1839" s="83">
        <v>0</v>
      </c>
      <c r="M1839" s="83">
        <v>0</v>
      </c>
      <c r="N1839" s="83">
        <f t="shared" si="112"/>
        <v>5510000</v>
      </c>
      <c r="O1839" s="61">
        <v>5510000</v>
      </c>
      <c r="P1839" s="84">
        <f t="shared" si="113"/>
        <v>0</v>
      </c>
      <c r="Q1839" s="84">
        <f t="shared" si="114"/>
        <v>0</v>
      </c>
      <c r="R1839" s="84">
        <f t="shared" si="115"/>
        <v>0</v>
      </c>
      <c r="S1839" s="83"/>
    </row>
    <row r="1840" spans="1:19">
      <c r="A1840" s="14">
        <v>1833</v>
      </c>
      <c r="B1840" s="14" t="s">
        <v>8360</v>
      </c>
      <c r="C1840" s="16" t="s">
        <v>925</v>
      </c>
      <c r="D1840" s="16" t="s">
        <v>192</v>
      </c>
      <c r="E1840" s="14" t="s">
        <v>8295</v>
      </c>
      <c r="F1840" s="14" t="s">
        <v>32</v>
      </c>
      <c r="G1840" s="83">
        <v>19</v>
      </c>
      <c r="H1840" s="83">
        <v>0</v>
      </c>
      <c r="I1840" s="83">
        <v>0</v>
      </c>
      <c r="J1840" s="83">
        <v>5510000</v>
      </c>
      <c r="K1840" s="83">
        <v>0</v>
      </c>
      <c r="L1840" s="83">
        <v>0</v>
      </c>
      <c r="M1840" s="83">
        <v>0</v>
      </c>
      <c r="N1840" s="83">
        <f t="shared" si="112"/>
        <v>5510000</v>
      </c>
      <c r="O1840" s="61">
        <v>0</v>
      </c>
      <c r="P1840" s="84">
        <f t="shared" si="113"/>
        <v>5510000</v>
      </c>
      <c r="Q1840" s="84">
        <f t="shared" si="114"/>
        <v>0</v>
      </c>
      <c r="R1840" s="84">
        <f t="shared" si="115"/>
        <v>5510000</v>
      </c>
      <c r="S1840" s="83"/>
    </row>
    <row r="1841" spans="1:19" ht="12.75" customHeight="1">
      <c r="A1841" s="14">
        <v>1834</v>
      </c>
      <c r="B1841" s="14" t="s">
        <v>8361</v>
      </c>
      <c r="C1841" s="16" t="s">
        <v>6050</v>
      </c>
      <c r="D1841" s="16" t="s">
        <v>36</v>
      </c>
      <c r="E1841" s="14" t="s">
        <v>8295</v>
      </c>
      <c r="F1841" s="14" t="s">
        <v>32</v>
      </c>
      <c r="G1841" s="83">
        <v>19</v>
      </c>
      <c r="H1841" s="83">
        <v>0</v>
      </c>
      <c r="I1841" s="83">
        <v>0</v>
      </c>
      <c r="J1841" s="83">
        <v>5510000</v>
      </c>
      <c r="K1841" s="83">
        <v>0</v>
      </c>
      <c r="L1841" s="83">
        <v>0</v>
      </c>
      <c r="M1841" s="83">
        <v>0</v>
      </c>
      <c r="N1841" s="83">
        <f t="shared" si="112"/>
        <v>5510000</v>
      </c>
      <c r="O1841" s="61">
        <v>5510000</v>
      </c>
      <c r="P1841" s="84">
        <f t="shared" si="113"/>
        <v>0</v>
      </c>
      <c r="Q1841" s="84">
        <f t="shared" si="114"/>
        <v>0</v>
      </c>
      <c r="R1841" s="84">
        <f t="shared" si="115"/>
        <v>0</v>
      </c>
      <c r="S1841" s="83"/>
    </row>
    <row r="1842" spans="1:19" ht="12.75" customHeight="1">
      <c r="A1842" s="14">
        <v>1835</v>
      </c>
      <c r="B1842" s="14" t="s">
        <v>8362</v>
      </c>
      <c r="C1842" s="16" t="s">
        <v>657</v>
      </c>
      <c r="D1842" s="16" t="s">
        <v>1356</v>
      </c>
      <c r="E1842" s="14" t="s">
        <v>8295</v>
      </c>
      <c r="F1842" s="14" t="s">
        <v>32</v>
      </c>
      <c r="G1842" s="83">
        <v>19</v>
      </c>
      <c r="H1842" s="83">
        <v>3</v>
      </c>
      <c r="I1842" s="83">
        <v>0</v>
      </c>
      <c r="J1842" s="83">
        <v>5510000</v>
      </c>
      <c r="K1842" s="83">
        <v>870000</v>
      </c>
      <c r="L1842" s="83">
        <v>0</v>
      </c>
      <c r="M1842" s="83">
        <v>0</v>
      </c>
      <c r="N1842" s="83">
        <f t="shared" si="112"/>
        <v>6380000</v>
      </c>
      <c r="O1842" s="61">
        <v>6380000</v>
      </c>
      <c r="P1842" s="84">
        <f t="shared" si="113"/>
        <v>0</v>
      </c>
      <c r="Q1842" s="84">
        <f t="shared" si="114"/>
        <v>0</v>
      </c>
      <c r="R1842" s="84">
        <f t="shared" si="115"/>
        <v>0</v>
      </c>
      <c r="S1842" s="83"/>
    </row>
    <row r="1843" spans="1:19">
      <c r="A1843" s="14">
        <v>1836</v>
      </c>
      <c r="B1843" s="14" t="s">
        <v>8363</v>
      </c>
      <c r="C1843" s="16" t="s">
        <v>555</v>
      </c>
      <c r="D1843" s="16" t="s">
        <v>36</v>
      </c>
      <c r="E1843" s="14" t="s">
        <v>8295</v>
      </c>
      <c r="F1843" s="14" t="s">
        <v>32</v>
      </c>
      <c r="G1843" s="83">
        <v>19</v>
      </c>
      <c r="H1843" s="83">
        <v>0</v>
      </c>
      <c r="I1843" s="83">
        <v>0</v>
      </c>
      <c r="J1843" s="83">
        <v>5510000</v>
      </c>
      <c r="K1843" s="83">
        <v>0</v>
      </c>
      <c r="L1843" s="83">
        <v>0</v>
      </c>
      <c r="M1843" s="83">
        <v>0</v>
      </c>
      <c r="N1843" s="83">
        <f t="shared" si="112"/>
        <v>5510000</v>
      </c>
      <c r="O1843" s="61">
        <v>0</v>
      </c>
      <c r="P1843" s="84">
        <f t="shared" si="113"/>
        <v>5510000</v>
      </c>
      <c r="Q1843" s="84">
        <f t="shared" si="114"/>
        <v>0</v>
      </c>
      <c r="R1843" s="84">
        <f t="shared" si="115"/>
        <v>5510000</v>
      </c>
      <c r="S1843" s="83"/>
    </row>
    <row r="1844" spans="1:19" ht="12.75" customHeight="1">
      <c r="A1844" s="14">
        <v>1837</v>
      </c>
      <c r="B1844" s="14" t="s">
        <v>8364</v>
      </c>
      <c r="C1844" s="16" t="s">
        <v>843</v>
      </c>
      <c r="D1844" s="16" t="s">
        <v>84</v>
      </c>
      <c r="E1844" s="14" t="s">
        <v>8295</v>
      </c>
      <c r="F1844" s="14" t="s">
        <v>32</v>
      </c>
      <c r="G1844" s="83">
        <v>19</v>
      </c>
      <c r="H1844" s="83">
        <v>2</v>
      </c>
      <c r="I1844" s="83">
        <v>0</v>
      </c>
      <c r="J1844" s="83">
        <v>5510000</v>
      </c>
      <c r="K1844" s="83">
        <v>580000</v>
      </c>
      <c r="L1844" s="83">
        <v>0</v>
      </c>
      <c r="M1844" s="83">
        <v>0</v>
      </c>
      <c r="N1844" s="83">
        <f t="shared" si="112"/>
        <v>6090000</v>
      </c>
      <c r="O1844" s="61">
        <v>6090000</v>
      </c>
      <c r="P1844" s="84">
        <f t="shared" si="113"/>
        <v>0</v>
      </c>
      <c r="Q1844" s="84">
        <f t="shared" si="114"/>
        <v>0</v>
      </c>
      <c r="R1844" s="84">
        <f t="shared" si="115"/>
        <v>0</v>
      </c>
      <c r="S1844" s="83"/>
    </row>
    <row r="1845" spans="1:19" ht="12.75" customHeight="1">
      <c r="A1845" s="14">
        <v>1838</v>
      </c>
      <c r="B1845" s="14" t="s">
        <v>8365</v>
      </c>
      <c r="C1845" s="16" t="s">
        <v>8366</v>
      </c>
      <c r="D1845" s="16" t="s">
        <v>2001</v>
      </c>
      <c r="E1845" s="14" t="s">
        <v>8367</v>
      </c>
      <c r="F1845" s="14" t="s">
        <v>32</v>
      </c>
      <c r="G1845" s="83">
        <v>19</v>
      </c>
      <c r="H1845" s="83">
        <v>0</v>
      </c>
      <c r="I1845" s="83">
        <v>0</v>
      </c>
      <c r="J1845" s="83">
        <v>5510000</v>
      </c>
      <c r="K1845" s="83">
        <v>0</v>
      </c>
      <c r="L1845" s="83">
        <v>0</v>
      </c>
      <c r="M1845" s="83">
        <v>0</v>
      </c>
      <c r="N1845" s="83">
        <f t="shared" si="112"/>
        <v>5510000</v>
      </c>
      <c r="O1845" s="61">
        <v>5510000</v>
      </c>
      <c r="P1845" s="84">
        <f t="shared" si="113"/>
        <v>0</v>
      </c>
      <c r="Q1845" s="84">
        <f t="shared" si="114"/>
        <v>0</v>
      </c>
      <c r="R1845" s="84">
        <f t="shared" si="115"/>
        <v>0</v>
      </c>
      <c r="S1845" s="83"/>
    </row>
    <row r="1846" spans="1:19" ht="12.75" customHeight="1">
      <c r="A1846" s="14">
        <v>1839</v>
      </c>
      <c r="B1846" s="14" t="s">
        <v>8368</v>
      </c>
      <c r="C1846" s="16" t="s">
        <v>8369</v>
      </c>
      <c r="D1846" s="16" t="s">
        <v>170</v>
      </c>
      <c r="E1846" s="14" t="s">
        <v>8367</v>
      </c>
      <c r="F1846" s="14" t="s">
        <v>32</v>
      </c>
      <c r="G1846" s="83">
        <v>19</v>
      </c>
      <c r="H1846" s="83">
        <v>0</v>
      </c>
      <c r="I1846" s="83">
        <v>0</v>
      </c>
      <c r="J1846" s="83">
        <v>5510000</v>
      </c>
      <c r="K1846" s="83">
        <v>0</v>
      </c>
      <c r="L1846" s="83">
        <v>0</v>
      </c>
      <c r="M1846" s="83">
        <v>0</v>
      </c>
      <c r="N1846" s="83">
        <f t="shared" si="112"/>
        <v>5510000</v>
      </c>
      <c r="O1846" s="61">
        <v>5510000</v>
      </c>
      <c r="P1846" s="84">
        <f t="shared" si="113"/>
        <v>0</v>
      </c>
      <c r="Q1846" s="84">
        <f t="shared" si="114"/>
        <v>0</v>
      </c>
      <c r="R1846" s="84">
        <f t="shared" si="115"/>
        <v>0</v>
      </c>
      <c r="S1846" s="83"/>
    </row>
    <row r="1847" spans="1:19" ht="12.75" customHeight="1">
      <c r="A1847" s="14">
        <v>1840</v>
      </c>
      <c r="B1847" s="14" t="s">
        <v>8370</v>
      </c>
      <c r="C1847" s="16" t="s">
        <v>5867</v>
      </c>
      <c r="D1847" s="16" t="s">
        <v>67</v>
      </c>
      <c r="E1847" s="14" t="s">
        <v>8367</v>
      </c>
      <c r="F1847" s="14" t="s">
        <v>32</v>
      </c>
      <c r="G1847" s="83">
        <v>19</v>
      </c>
      <c r="H1847" s="83">
        <v>0</v>
      </c>
      <c r="I1847" s="83">
        <v>0</v>
      </c>
      <c r="J1847" s="83">
        <v>5510000</v>
      </c>
      <c r="K1847" s="83">
        <v>0</v>
      </c>
      <c r="L1847" s="83">
        <v>0</v>
      </c>
      <c r="M1847" s="83">
        <v>0</v>
      </c>
      <c r="N1847" s="83">
        <f t="shared" si="112"/>
        <v>5510000</v>
      </c>
      <c r="O1847" s="61">
        <v>5510000</v>
      </c>
      <c r="P1847" s="84">
        <f t="shared" si="113"/>
        <v>0</v>
      </c>
      <c r="Q1847" s="84">
        <f t="shared" si="114"/>
        <v>0</v>
      </c>
      <c r="R1847" s="84">
        <f t="shared" si="115"/>
        <v>0</v>
      </c>
      <c r="S1847" s="83"/>
    </row>
    <row r="1848" spans="1:19" ht="12.75" customHeight="1">
      <c r="A1848" s="14">
        <v>1841</v>
      </c>
      <c r="B1848" s="14" t="s">
        <v>8371</v>
      </c>
      <c r="C1848" s="16" t="s">
        <v>308</v>
      </c>
      <c r="D1848" s="16" t="s">
        <v>42</v>
      </c>
      <c r="E1848" s="14" t="s">
        <v>8367</v>
      </c>
      <c r="F1848" s="14" t="s">
        <v>32</v>
      </c>
      <c r="G1848" s="83">
        <v>19</v>
      </c>
      <c r="H1848" s="83">
        <v>0</v>
      </c>
      <c r="I1848" s="83">
        <v>0</v>
      </c>
      <c r="J1848" s="83">
        <v>5510000</v>
      </c>
      <c r="K1848" s="83">
        <v>0</v>
      </c>
      <c r="L1848" s="83">
        <v>0</v>
      </c>
      <c r="M1848" s="83">
        <v>0</v>
      </c>
      <c r="N1848" s="83">
        <f t="shared" si="112"/>
        <v>5510000</v>
      </c>
      <c r="O1848" s="61">
        <v>5510000</v>
      </c>
      <c r="P1848" s="84">
        <f t="shared" si="113"/>
        <v>0</v>
      </c>
      <c r="Q1848" s="84">
        <f t="shared" si="114"/>
        <v>0</v>
      </c>
      <c r="R1848" s="84">
        <f t="shared" si="115"/>
        <v>0</v>
      </c>
      <c r="S1848" s="83"/>
    </row>
    <row r="1849" spans="1:19" ht="12.75" customHeight="1">
      <c r="A1849" s="14">
        <v>1842</v>
      </c>
      <c r="B1849" s="14" t="s">
        <v>8372</v>
      </c>
      <c r="C1849" s="16" t="s">
        <v>62</v>
      </c>
      <c r="D1849" s="16" t="s">
        <v>36</v>
      </c>
      <c r="E1849" s="14" t="s">
        <v>8367</v>
      </c>
      <c r="F1849" s="14" t="s">
        <v>32</v>
      </c>
      <c r="G1849" s="83">
        <v>19</v>
      </c>
      <c r="H1849" s="83">
        <v>0</v>
      </c>
      <c r="I1849" s="83">
        <v>0</v>
      </c>
      <c r="J1849" s="83">
        <v>5510000</v>
      </c>
      <c r="K1849" s="83">
        <v>0</v>
      </c>
      <c r="L1849" s="83">
        <v>0</v>
      </c>
      <c r="M1849" s="83">
        <v>0</v>
      </c>
      <c r="N1849" s="83">
        <f t="shared" si="112"/>
        <v>5510000</v>
      </c>
      <c r="O1849" s="61">
        <v>5510000</v>
      </c>
      <c r="P1849" s="84">
        <f t="shared" si="113"/>
        <v>0</v>
      </c>
      <c r="Q1849" s="84">
        <f t="shared" si="114"/>
        <v>0</v>
      </c>
      <c r="R1849" s="84">
        <f t="shared" si="115"/>
        <v>0</v>
      </c>
      <c r="S1849" s="83"/>
    </row>
    <row r="1850" spans="1:19">
      <c r="A1850" s="14">
        <v>1843</v>
      </c>
      <c r="B1850" s="14" t="s">
        <v>8373</v>
      </c>
      <c r="C1850" s="16" t="s">
        <v>3316</v>
      </c>
      <c r="D1850" s="16" t="s">
        <v>403</v>
      </c>
      <c r="E1850" s="14" t="s">
        <v>8367</v>
      </c>
      <c r="F1850" s="14" t="s">
        <v>32</v>
      </c>
      <c r="G1850" s="83">
        <v>19</v>
      </c>
      <c r="H1850" s="83">
        <v>0</v>
      </c>
      <c r="I1850" s="83">
        <v>0</v>
      </c>
      <c r="J1850" s="83">
        <v>5510000</v>
      </c>
      <c r="K1850" s="83">
        <v>0</v>
      </c>
      <c r="L1850" s="83">
        <v>0</v>
      </c>
      <c r="M1850" s="83">
        <v>0</v>
      </c>
      <c r="N1850" s="83">
        <f t="shared" si="112"/>
        <v>5510000</v>
      </c>
      <c r="O1850" s="61">
        <v>0</v>
      </c>
      <c r="P1850" s="84">
        <f t="shared" si="113"/>
        <v>5510000</v>
      </c>
      <c r="Q1850" s="84">
        <f t="shared" si="114"/>
        <v>0</v>
      </c>
      <c r="R1850" s="84">
        <f t="shared" si="115"/>
        <v>5510000</v>
      </c>
      <c r="S1850" s="83"/>
    </row>
    <row r="1851" spans="1:19" ht="12.75" customHeight="1">
      <c r="A1851" s="14">
        <v>1844</v>
      </c>
      <c r="B1851" s="14" t="s">
        <v>8374</v>
      </c>
      <c r="C1851" s="16" t="s">
        <v>860</v>
      </c>
      <c r="D1851" s="16" t="s">
        <v>127</v>
      </c>
      <c r="E1851" s="14" t="s">
        <v>8367</v>
      </c>
      <c r="F1851" s="14" t="s">
        <v>32</v>
      </c>
      <c r="G1851" s="83">
        <v>19</v>
      </c>
      <c r="H1851" s="83">
        <v>0</v>
      </c>
      <c r="I1851" s="83">
        <v>0</v>
      </c>
      <c r="J1851" s="83">
        <v>5510000</v>
      </c>
      <c r="K1851" s="83">
        <v>0</v>
      </c>
      <c r="L1851" s="83">
        <v>0</v>
      </c>
      <c r="M1851" s="83">
        <v>0</v>
      </c>
      <c r="N1851" s="83">
        <f t="shared" si="112"/>
        <v>5510000</v>
      </c>
      <c r="O1851" s="61">
        <v>5510000</v>
      </c>
      <c r="P1851" s="84">
        <f t="shared" si="113"/>
        <v>0</v>
      </c>
      <c r="Q1851" s="84">
        <f t="shared" si="114"/>
        <v>0</v>
      </c>
      <c r="R1851" s="84">
        <f t="shared" si="115"/>
        <v>0</v>
      </c>
      <c r="S1851" s="83"/>
    </row>
    <row r="1852" spans="1:19">
      <c r="A1852" s="14">
        <v>1845</v>
      </c>
      <c r="B1852" s="14" t="s">
        <v>8375</v>
      </c>
      <c r="C1852" s="16" t="s">
        <v>121</v>
      </c>
      <c r="D1852" s="16" t="s">
        <v>230</v>
      </c>
      <c r="E1852" s="14" t="s">
        <v>8367</v>
      </c>
      <c r="F1852" s="14" t="s">
        <v>32</v>
      </c>
      <c r="G1852" s="83">
        <v>19</v>
      </c>
      <c r="H1852" s="83">
        <v>0</v>
      </c>
      <c r="I1852" s="83">
        <v>0</v>
      </c>
      <c r="J1852" s="83">
        <v>5510000</v>
      </c>
      <c r="K1852" s="83">
        <v>0</v>
      </c>
      <c r="L1852" s="83">
        <v>0</v>
      </c>
      <c r="M1852" s="83">
        <v>0</v>
      </c>
      <c r="N1852" s="83">
        <f t="shared" si="112"/>
        <v>5510000</v>
      </c>
      <c r="O1852" s="61">
        <v>0</v>
      </c>
      <c r="P1852" s="84">
        <f t="shared" si="113"/>
        <v>5510000</v>
      </c>
      <c r="Q1852" s="84">
        <f t="shared" si="114"/>
        <v>0</v>
      </c>
      <c r="R1852" s="84">
        <f t="shared" si="115"/>
        <v>5510000</v>
      </c>
      <c r="S1852" s="83"/>
    </row>
    <row r="1853" spans="1:19" ht="12.75" customHeight="1">
      <c r="A1853" s="14">
        <v>1846</v>
      </c>
      <c r="B1853" s="14" t="s">
        <v>8376</v>
      </c>
      <c r="C1853" s="16" t="s">
        <v>95</v>
      </c>
      <c r="D1853" s="16" t="s">
        <v>244</v>
      </c>
      <c r="E1853" s="14" t="s">
        <v>8367</v>
      </c>
      <c r="F1853" s="14" t="s">
        <v>32</v>
      </c>
      <c r="G1853" s="83">
        <v>19</v>
      </c>
      <c r="H1853" s="83">
        <v>0</v>
      </c>
      <c r="I1853" s="83">
        <v>0</v>
      </c>
      <c r="J1853" s="83">
        <v>5510000</v>
      </c>
      <c r="K1853" s="83">
        <v>0</v>
      </c>
      <c r="L1853" s="83">
        <v>0</v>
      </c>
      <c r="M1853" s="83">
        <v>0</v>
      </c>
      <c r="N1853" s="83">
        <f t="shared" si="112"/>
        <v>5510000</v>
      </c>
      <c r="O1853" s="61">
        <v>5510000</v>
      </c>
      <c r="P1853" s="84">
        <f t="shared" si="113"/>
        <v>0</v>
      </c>
      <c r="Q1853" s="84">
        <f t="shared" si="114"/>
        <v>0</v>
      </c>
      <c r="R1853" s="84">
        <f t="shared" si="115"/>
        <v>0</v>
      </c>
      <c r="S1853" s="83"/>
    </row>
    <row r="1854" spans="1:19" ht="12.75" customHeight="1">
      <c r="A1854" s="14">
        <v>1847</v>
      </c>
      <c r="B1854" s="14" t="s">
        <v>8377</v>
      </c>
      <c r="C1854" s="16" t="s">
        <v>191</v>
      </c>
      <c r="D1854" s="16" t="s">
        <v>158</v>
      </c>
      <c r="E1854" s="14" t="s">
        <v>8367</v>
      </c>
      <c r="F1854" s="14" t="s">
        <v>32</v>
      </c>
      <c r="G1854" s="83">
        <v>19</v>
      </c>
      <c r="H1854" s="83">
        <v>0</v>
      </c>
      <c r="I1854" s="83">
        <v>0</v>
      </c>
      <c r="J1854" s="83">
        <v>5510000</v>
      </c>
      <c r="K1854" s="83">
        <v>0</v>
      </c>
      <c r="L1854" s="83">
        <v>0</v>
      </c>
      <c r="M1854" s="83">
        <v>0</v>
      </c>
      <c r="N1854" s="83">
        <f t="shared" si="112"/>
        <v>5510000</v>
      </c>
      <c r="O1854" s="61">
        <v>5510000</v>
      </c>
      <c r="P1854" s="84">
        <f t="shared" si="113"/>
        <v>0</v>
      </c>
      <c r="Q1854" s="84">
        <f t="shared" si="114"/>
        <v>0</v>
      </c>
      <c r="R1854" s="84">
        <f t="shared" si="115"/>
        <v>0</v>
      </c>
      <c r="S1854" s="83"/>
    </row>
    <row r="1855" spans="1:19" ht="12.75" customHeight="1">
      <c r="A1855" s="14">
        <v>1848</v>
      </c>
      <c r="B1855" s="14" t="s">
        <v>8378</v>
      </c>
      <c r="C1855" s="16" t="s">
        <v>1295</v>
      </c>
      <c r="D1855" s="16" t="s">
        <v>67</v>
      </c>
      <c r="E1855" s="14" t="s">
        <v>8367</v>
      </c>
      <c r="F1855" s="14" t="s">
        <v>32</v>
      </c>
      <c r="G1855" s="83">
        <v>19</v>
      </c>
      <c r="H1855" s="83">
        <v>0</v>
      </c>
      <c r="I1855" s="83">
        <v>0</v>
      </c>
      <c r="J1855" s="83">
        <v>5510000</v>
      </c>
      <c r="K1855" s="83">
        <v>0</v>
      </c>
      <c r="L1855" s="83">
        <v>0</v>
      </c>
      <c r="M1855" s="83">
        <v>0</v>
      </c>
      <c r="N1855" s="83">
        <f t="shared" si="112"/>
        <v>5510000</v>
      </c>
      <c r="O1855" s="61">
        <v>5510000</v>
      </c>
      <c r="P1855" s="84">
        <f t="shared" si="113"/>
        <v>0</v>
      </c>
      <c r="Q1855" s="84">
        <f t="shared" si="114"/>
        <v>0</v>
      </c>
      <c r="R1855" s="84">
        <f t="shared" si="115"/>
        <v>0</v>
      </c>
      <c r="S1855" s="83"/>
    </row>
    <row r="1856" spans="1:19" ht="12.75" customHeight="1">
      <c r="A1856" s="14">
        <v>1849</v>
      </c>
      <c r="B1856" s="14" t="s">
        <v>8379</v>
      </c>
      <c r="C1856" s="16" t="s">
        <v>121</v>
      </c>
      <c r="D1856" s="16" t="s">
        <v>96</v>
      </c>
      <c r="E1856" s="14" t="s">
        <v>8367</v>
      </c>
      <c r="F1856" s="14" t="s">
        <v>32</v>
      </c>
      <c r="G1856" s="83">
        <v>19</v>
      </c>
      <c r="H1856" s="83">
        <v>0</v>
      </c>
      <c r="I1856" s="83">
        <v>0</v>
      </c>
      <c r="J1856" s="83">
        <v>5510000</v>
      </c>
      <c r="K1856" s="83">
        <v>0</v>
      </c>
      <c r="L1856" s="83">
        <v>0</v>
      </c>
      <c r="M1856" s="83">
        <v>0</v>
      </c>
      <c r="N1856" s="83">
        <f t="shared" si="112"/>
        <v>5510000</v>
      </c>
      <c r="O1856" s="61">
        <v>5510000</v>
      </c>
      <c r="P1856" s="84">
        <f t="shared" si="113"/>
        <v>0</v>
      </c>
      <c r="Q1856" s="84">
        <f t="shared" si="114"/>
        <v>0</v>
      </c>
      <c r="R1856" s="84">
        <f t="shared" si="115"/>
        <v>0</v>
      </c>
      <c r="S1856" s="83"/>
    </row>
    <row r="1857" spans="1:19" ht="12.75" customHeight="1">
      <c r="A1857" s="14">
        <v>1850</v>
      </c>
      <c r="B1857" s="14" t="s">
        <v>8380</v>
      </c>
      <c r="C1857" s="16" t="s">
        <v>1641</v>
      </c>
      <c r="D1857" s="16" t="s">
        <v>36</v>
      </c>
      <c r="E1857" s="14" t="s">
        <v>8367</v>
      </c>
      <c r="F1857" s="14" t="s">
        <v>32</v>
      </c>
      <c r="G1857" s="83">
        <v>19</v>
      </c>
      <c r="H1857" s="83">
        <v>0</v>
      </c>
      <c r="I1857" s="83">
        <v>0</v>
      </c>
      <c r="J1857" s="83">
        <v>5510000</v>
      </c>
      <c r="K1857" s="83">
        <v>0</v>
      </c>
      <c r="L1857" s="83">
        <v>0</v>
      </c>
      <c r="M1857" s="83">
        <v>0</v>
      </c>
      <c r="N1857" s="83">
        <f t="shared" si="112"/>
        <v>5510000</v>
      </c>
      <c r="O1857" s="61">
        <v>5510000</v>
      </c>
      <c r="P1857" s="84">
        <f t="shared" si="113"/>
        <v>0</v>
      </c>
      <c r="Q1857" s="84">
        <f t="shared" si="114"/>
        <v>0</v>
      </c>
      <c r="R1857" s="84">
        <f t="shared" si="115"/>
        <v>0</v>
      </c>
      <c r="S1857" s="83"/>
    </row>
    <row r="1858" spans="1:19" ht="12.75" customHeight="1">
      <c r="A1858" s="14">
        <v>1851</v>
      </c>
      <c r="B1858" s="14" t="s">
        <v>8381</v>
      </c>
      <c r="C1858" s="16" t="s">
        <v>514</v>
      </c>
      <c r="D1858" s="16" t="s">
        <v>1404</v>
      </c>
      <c r="E1858" s="14" t="s">
        <v>8367</v>
      </c>
      <c r="F1858" s="14" t="s">
        <v>32</v>
      </c>
      <c r="G1858" s="83">
        <v>19</v>
      </c>
      <c r="H1858" s="83">
        <v>0</v>
      </c>
      <c r="I1858" s="83">
        <v>0</v>
      </c>
      <c r="J1858" s="83">
        <v>5510000</v>
      </c>
      <c r="K1858" s="83">
        <v>0</v>
      </c>
      <c r="L1858" s="83">
        <v>0</v>
      </c>
      <c r="M1858" s="83">
        <v>0</v>
      </c>
      <c r="N1858" s="83">
        <f t="shared" si="112"/>
        <v>5510000</v>
      </c>
      <c r="O1858" s="61">
        <v>5510000</v>
      </c>
      <c r="P1858" s="84">
        <f t="shared" si="113"/>
        <v>0</v>
      </c>
      <c r="Q1858" s="84">
        <f t="shared" si="114"/>
        <v>0</v>
      </c>
      <c r="R1858" s="84">
        <f t="shared" si="115"/>
        <v>0</v>
      </c>
      <c r="S1858" s="83"/>
    </row>
    <row r="1859" spans="1:19" ht="12.75" customHeight="1">
      <c r="A1859" s="14">
        <v>1852</v>
      </c>
      <c r="B1859" s="14" t="s">
        <v>8382</v>
      </c>
      <c r="C1859" s="16" t="s">
        <v>3614</v>
      </c>
      <c r="D1859" s="16" t="s">
        <v>42</v>
      </c>
      <c r="E1859" s="14" t="s">
        <v>8367</v>
      </c>
      <c r="F1859" s="14" t="s">
        <v>32</v>
      </c>
      <c r="G1859" s="83">
        <v>19</v>
      </c>
      <c r="H1859" s="83">
        <v>0</v>
      </c>
      <c r="I1859" s="83">
        <v>0</v>
      </c>
      <c r="J1859" s="83">
        <v>5510000</v>
      </c>
      <c r="K1859" s="83">
        <v>0</v>
      </c>
      <c r="L1859" s="83">
        <v>0</v>
      </c>
      <c r="M1859" s="83">
        <v>0</v>
      </c>
      <c r="N1859" s="83">
        <f t="shared" si="112"/>
        <v>5510000</v>
      </c>
      <c r="O1859" s="61">
        <v>5510000</v>
      </c>
      <c r="P1859" s="84">
        <f t="shared" si="113"/>
        <v>0</v>
      </c>
      <c r="Q1859" s="84">
        <f t="shared" si="114"/>
        <v>0</v>
      </c>
      <c r="R1859" s="84">
        <f t="shared" si="115"/>
        <v>0</v>
      </c>
      <c r="S1859" s="83"/>
    </row>
    <row r="1860" spans="1:19" ht="12.75" customHeight="1">
      <c r="A1860" s="14">
        <v>1853</v>
      </c>
      <c r="B1860" s="14" t="s">
        <v>8383</v>
      </c>
      <c r="C1860" s="16" t="s">
        <v>2495</v>
      </c>
      <c r="D1860" s="16" t="s">
        <v>132</v>
      </c>
      <c r="E1860" s="14" t="s">
        <v>8367</v>
      </c>
      <c r="F1860" s="14" t="s">
        <v>32</v>
      </c>
      <c r="G1860" s="83">
        <v>19</v>
      </c>
      <c r="H1860" s="83">
        <v>0</v>
      </c>
      <c r="I1860" s="83">
        <v>0</v>
      </c>
      <c r="J1860" s="83">
        <v>5510000</v>
      </c>
      <c r="K1860" s="83">
        <v>0</v>
      </c>
      <c r="L1860" s="83">
        <v>0</v>
      </c>
      <c r="M1860" s="83">
        <v>0</v>
      </c>
      <c r="N1860" s="83">
        <f t="shared" si="112"/>
        <v>5510000</v>
      </c>
      <c r="O1860" s="61">
        <v>5510000</v>
      </c>
      <c r="P1860" s="84">
        <f t="shared" si="113"/>
        <v>0</v>
      </c>
      <c r="Q1860" s="84">
        <f t="shared" si="114"/>
        <v>0</v>
      </c>
      <c r="R1860" s="84">
        <f t="shared" si="115"/>
        <v>0</v>
      </c>
      <c r="S1860" s="83"/>
    </row>
    <row r="1861" spans="1:19" ht="12.75" customHeight="1">
      <c r="A1861" s="14">
        <v>1854</v>
      </c>
      <c r="B1861" s="14" t="s">
        <v>8384</v>
      </c>
      <c r="C1861" s="16" t="s">
        <v>191</v>
      </c>
      <c r="D1861" s="16" t="s">
        <v>412</v>
      </c>
      <c r="E1861" s="14" t="s">
        <v>8367</v>
      </c>
      <c r="F1861" s="14" t="s">
        <v>32</v>
      </c>
      <c r="G1861" s="83">
        <v>19</v>
      </c>
      <c r="H1861" s="83">
        <v>0</v>
      </c>
      <c r="I1861" s="83">
        <v>0</v>
      </c>
      <c r="J1861" s="83">
        <v>5510000</v>
      </c>
      <c r="K1861" s="83">
        <v>0</v>
      </c>
      <c r="L1861" s="83">
        <v>0</v>
      </c>
      <c r="M1861" s="83">
        <v>0</v>
      </c>
      <c r="N1861" s="83">
        <f t="shared" si="112"/>
        <v>5510000</v>
      </c>
      <c r="O1861" s="61">
        <v>5510000</v>
      </c>
      <c r="P1861" s="84">
        <f t="shared" si="113"/>
        <v>0</v>
      </c>
      <c r="Q1861" s="84">
        <f t="shared" si="114"/>
        <v>0</v>
      </c>
      <c r="R1861" s="84">
        <f t="shared" si="115"/>
        <v>0</v>
      </c>
      <c r="S1861" s="83"/>
    </row>
    <row r="1862" spans="1:19" ht="12.75" customHeight="1">
      <c r="A1862" s="14">
        <v>1855</v>
      </c>
      <c r="B1862" s="14" t="s">
        <v>8385</v>
      </c>
      <c r="C1862" s="16" t="s">
        <v>1613</v>
      </c>
      <c r="D1862" s="16" t="s">
        <v>135</v>
      </c>
      <c r="E1862" s="14" t="s">
        <v>8367</v>
      </c>
      <c r="F1862" s="14" t="s">
        <v>32</v>
      </c>
      <c r="G1862" s="83">
        <v>19</v>
      </c>
      <c r="H1862" s="83">
        <v>0</v>
      </c>
      <c r="I1862" s="83">
        <v>0</v>
      </c>
      <c r="J1862" s="83">
        <v>5510000</v>
      </c>
      <c r="K1862" s="83">
        <v>0</v>
      </c>
      <c r="L1862" s="83">
        <v>0</v>
      </c>
      <c r="M1862" s="83">
        <v>0</v>
      </c>
      <c r="N1862" s="83">
        <f t="shared" si="112"/>
        <v>5510000</v>
      </c>
      <c r="O1862" s="61">
        <v>5510000</v>
      </c>
      <c r="P1862" s="84">
        <f t="shared" si="113"/>
        <v>0</v>
      </c>
      <c r="Q1862" s="84">
        <f t="shared" si="114"/>
        <v>0</v>
      </c>
      <c r="R1862" s="84">
        <f t="shared" si="115"/>
        <v>0</v>
      </c>
      <c r="S1862" s="83"/>
    </row>
    <row r="1863" spans="1:19" ht="12.75" customHeight="1">
      <c r="A1863" s="14">
        <v>1856</v>
      </c>
      <c r="B1863" s="14" t="s">
        <v>8386</v>
      </c>
      <c r="C1863" s="16" t="s">
        <v>8387</v>
      </c>
      <c r="D1863" s="16" t="s">
        <v>135</v>
      </c>
      <c r="E1863" s="14" t="s">
        <v>8367</v>
      </c>
      <c r="F1863" s="14" t="s">
        <v>32</v>
      </c>
      <c r="G1863" s="83">
        <v>19</v>
      </c>
      <c r="H1863" s="83">
        <v>0</v>
      </c>
      <c r="I1863" s="83">
        <v>0</v>
      </c>
      <c r="J1863" s="83">
        <v>5510000</v>
      </c>
      <c r="K1863" s="83">
        <v>0</v>
      </c>
      <c r="L1863" s="83">
        <v>0</v>
      </c>
      <c r="M1863" s="83">
        <v>0</v>
      </c>
      <c r="N1863" s="83">
        <f t="shared" si="112"/>
        <v>5510000</v>
      </c>
      <c r="O1863" s="61">
        <v>5510000</v>
      </c>
      <c r="P1863" s="84">
        <f t="shared" si="113"/>
        <v>0</v>
      </c>
      <c r="Q1863" s="84">
        <f t="shared" si="114"/>
        <v>0</v>
      </c>
      <c r="R1863" s="84">
        <f t="shared" si="115"/>
        <v>0</v>
      </c>
      <c r="S1863" s="83"/>
    </row>
    <row r="1864" spans="1:19" ht="12.75" customHeight="1">
      <c r="A1864" s="14">
        <v>1857</v>
      </c>
      <c r="B1864" s="14" t="s">
        <v>8388</v>
      </c>
      <c r="C1864" s="16" t="s">
        <v>1588</v>
      </c>
      <c r="D1864" s="16" t="s">
        <v>67</v>
      </c>
      <c r="E1864" s="14" t="s">
        <v>8367</v>
      </c>
      <c r="F1864" s="14" t="s">
        <v>32</v>
      </c>
      <c r="G1864" s="83">
        <v>19</v>
      </c>
      <c r="H1864" s="83">
        <v>0</v>
      </c>
      <c r="I1864" s="83">
        <v>0</v>
      </c>
      <c r="J1864" s="83">
        <v>5510000</v>
      </c>
      <c r="K1864" s="83">
        <v>0</v>
      </c>
      <c r="L1864" s="83">
        <v>0</v>
      </c>
      <c r="M1864" s="83">
        <v>0</v>
      </c>
      <c r="N1864" s="83">
        <f t="shared" si="112"/>
        <v>5510000</v>
      </c>
      <c r="O1864" s="61">
        <v>5510000</v>
      </c>
      <c r="P1864" s="84">
        <f t="shared" si="113"/>
        <v>0</v>
      </c>
      <c r="Q1864" s="84">
        <f t="shared" si="114"/>
        <v>0</v>
      </c>
      <c r="R1864" s="84">
        <f t="shared" si="115"/>
        <v>0</v>
      </c>
      <c r="S1864" s="83"/>
    </row>
    <row r="1865" spans="1:19" ht="12.75" customHeight="1">
      <c r="A1865" s="14">
        <v>1858</v>
      </c>
      <c r="B1865" s="14" t="s">
        <v>8389</v>
      </c>
      <c r="C1865" s="16" t="s">
        <v>4324</v>
      </c>
      <c r="D1865" s="16" t="s">
        <v>158</v>
      </c>
      <c r="E1865" s="14" t="s">
        <v>8367</v>
      </c>
      <c r="F1865" s="14" t="s">
        <v>32</v>
      </c>
      <c r="G1865" s="83">
        <v>19</v>
      </c>
      <c r="H1865" s="83">
        <v>0</v>
      </c>
      <c r="I1865" s="83">
        <v>0</v>
      </c>
      <c r="J1865" s="83">
        <v>5510000</v>
      </c>
      <c r="K1865" s="83">
        <v>0</v>
      </c>
      <c r="L1865" s="83">
        <v>0</v>
      </c>
      <c r="M1865" s="83">
        <v>0</v>
      </c>
      <c r="N1865" s="83">
        <f t="shared" ref="N1865:N1928" si="116">J1865+K1865+L1865</f>
        <v>5510000</v>
      </c>
      <c r="O1865" s="61">
        <v>5510000</v>
      </c>
      <c r="P1865" s="84">
        <f t="shared" ref="P1865:P1928" si="117">N1865-O1865</f>
        <v>0</v>
      </c>
      <c r="Q1865" s="84">
        <f t="shared" ref="Q1865:Q1928" si="118">IF(N1865-O1865&lt;0,O1865-N1865,0)</f>
        <v>0</v>
      </c>
      <c r="R1865" s="84">
        <f t="shared" ref="R1865:R1928" si="119">IF(N1865-O1865&gt;0,N1865-O1865,0)</f>
        <v>0</v>
      </c>
      <c r="S1865" s="83"/>
    </row>
    <row r="1866" spans="1:19" ht="12.75" customHeight="1">
      <c r="A1866" s="14">
        <v>1859</v>
      </c>
      <c r="B1866" s="14" t="s">
        <v>8390</v>
      </c>
      <c r="C1866" s="16" t="s">
        <v>3808</v>
      </c>
      <c r="D1866" s="16" t="s">
        <v>36</v>
      </c>
      <c r="E1866" s="14" t="s">
        <v>8367</v>
      </c>
      <c r="F1866" s="14" t="s">
        <v>32</v>
      </c>
      <c r="G1866" s="83">
        <v>19</v>
      </c>
      <c r="H1866" s="83">
        <v>0</v>
      </c>
      <c r="I1866" s="83">
        <v>0</v>
      </c>
      <c r="J1866" s="83">
        <v>5510000</v>
      </c>
      <c r="K1866" s="83">
        <v>0</v>
      </c>
      <c r="L1866" s="83">
        <v>0</v>
      </c>
      <c r="M1866" s="83">
        <v>0</v>
      </c>
      <c r="N1866" s="83">
        <f t="shared" si="116"/>
        <v>5510000</v>
      </c>
      <c r="O1866" s="61">
        <v>5510000</v>
      </c>
      <c r="P1866" s="84">
        <f t="shared" si="117"/>
        <v>0</v>
      </c>
      <c r="Q1866" s="84">
        <f t="shared" si="118"/>
        <v>0</v>
      </c>
      <c r="R1866" s="84">
        <f t="shared" si="119"/>
        <v>0</v>
      </c>
      <c r="S1866" s="83"/>
    </row>
    <row r="1867" spans="1:19" ht="12.75" customHeight="1">
      <c r="A1867" s="14">
        <v>1860</v>
      </c>
      <c r="B1867" s="14" t="s">
        <v>8391</v>
      </c>
      <c r="C1867" s="16" t="s">
        <v>507</v>
      </c>
      <c r="D1867" s="16" t="s">
        <v>178</v>
      </c>
      <c r="E1867" s="14" t="s">
        <v>8367</v>
      </c>
      <c r="F1867" s="14" t="s">
        <v>32</v>
      </c>
      <c r="G1867" s="83">
        <v>19</v>
      </c>
      <c r="H1867" s="83">
        <v>0</v>
      </c>
      <c r="I1867" s="83">
        <v>0</v>
      </c>
      <c r="J1867" s="83">
        <v>5510000</v>
      </c>
      <c r="K1867" s="83">
        <v>0</v>
      </c>
      <c r="L1867" s="83">
        <v>0</v>
      </c>
      <c r="M1867" s="83">
        <v>0</v>
      </c>
      <c r="N1867" s="83">
        <f t="shared" si="116"/>
        <v>5510000</v>
      </c>
      <c r="O1867" s="61">
        <v>5510000</v>
      </c>
      <c r="P1867" s="84">
        <f t="shared" si="117"/>
        <v>0</v>
      </c>
      <c r="Q1867" s="84">
        <f t="shared" si="118"/>
        <v>0</v>
      </c>
      <c r="R1867" s="84">
        <f t="shared" si="119"/>
        <v>0</v>
      </c>
      <c r="S1867" s="83"/>
    </row>
    <row r="1868" spans="1:19" ht="12.75" customHeight="1">
      <c r="A1868" s="14">
        <v>1861</v>
      </c>
      <c r="B1868" s="14" t="s">
        <v>8392</v>
      </c>
      <c r="C1868" s="16" t="s">
        <v>8344</v>
      </c>
      <c r="D1868" s="16" t="s">
        <v>36</v>
      </c>
      <c r="E1868" s="14" t="s">
        <v>8367</v>
      </c>
      <c r="F1868" s="14" t="s">
        <v>32</v>
      </c>
      <c r="G1868" s="83">
        <v>19</v>
      </c>
      <c r="H1868" s="83">
        <v>0</v>
      </c>
      <c r="I1868" s="83">
        <v>0</v>
      </c>
      <c r="J1868" s="83">
        <v>5510000</v>
      </c>
      <c r="K1868" s="83">
        <v>0</v>
      </c>
      <c r="L1868" s="83">
        <v>0</v>
      </c>
      <c r="M1868" s="83">
        <v>0</v>
      </c>
      <c r="N1868" s="83">
        <f t="shared" si="116"/>
        <v>5510000</v>
      </c>
      <c r="O1868" s="61">
        <v>5510000</v>
      </c>
      <c r="P1868" s="84">
        <f t="shared" si="117"/>
        <v>0</v>
      </c>
      <c r="Q1868" s="84">
        <f t="shared" si="118"/>
        <v>0</v>
      </c>
      <c r="R1868" s="84">
        <f t="shared" si="119"/>
        <v>0</v>
      </c>
      <c r="S1868" s="83"/>
    </row>
    <row r="1869" spans="1:19" ht="12.75" customHeight="1">
      <c r="A1869" s="14">
        <v>1862</v>
      </c>
      <c r="B1869" s="14" t="s">
        <v>8393</v>
      </c>
      <c r="C1869" s="16" t="s">
        <v>2265</v>
      </c>
      <c r="D1869" s="16" t="s">
        <v>487</v>
      </c>
      <c r="E1869" s="14" t="s">
        <v>8367</v>
      </c>
      <c r="F1869" s="14" t="s">
        <v>32</v>
      </c>
      <c r="G1869" s="83">
        <v>19</v>
      </c>
      <c r="H1869" s="83">
        <v>0</v>
      </c>
      <c r="I1869" s="83">
        <v>0</v>
      </c>
      <c r="J1869" s="83">
        <v>5510000</v>
      </c>
      <c r="K1869" s="83">
        <v>0</v>
      </c>
      <c r="L1869" s="83">
        <v>0</v>
      </c>
      <c r="M1869" s="83">
        <v>0</v>
      </c>
      <c r="N1869" s="83">
        <f t="shared" si="116"/>
        <v>5510000</v>
      </c>
      <c r="O1869" s="61">
        <v>15129000</v>
      </c>
      <c r="P1869" s="84">
        <f t="shared" si="117"/>
        <v>-9619000</v>
      </c>
      <c r="Q1869" s="84">
        <f t="shared" si="118"/>
        <v>9619000</v>
      </c>
      <c r="R1869" s="84">
        <f t="shared" si="119"/>
        <v>0</v>
      </c>
      <c r="S1869" s="83"/>
    </row>
    <row r="1870" spans="1:19" ht="12.75" customHeight="1">
      <c r="A1870" s="14">
        <v>1863</v>
      </c>
      <c r="B1870" s="14" t="s">
        <v>8394</v>
      </c>
      <c r="C1870" s="16" t="s">
        <v>8395</v>
      </c>
      <c r="D1870" s="16" t="s">
        <v>426</v>
      </c>
      <c r="E1870" s="14" t="s">
        <v>8367</v>
      </c>
      <c r="F1870" s="14" t="s">
        <v>32</v>
      </c>
      <c r="G1870" s="83">
        <v>19</v>
      </c>
      <c r="H1870" s="83">
        <v>0</v>
      </c>
      <c r="I1870" s="83">
        <v>0</v>
      </c>
      <c r="J1870" s="83">
        <v>5510000</v>
      </c>
      <c r="K1870" s="83">
        <v>0</v>
      </c>
      <c r="L1870" s="83">
        <v>0</v>
      </c>
      <c r="M1870" s="83">
        <v>0</v>
      </c>
      <c r="N1870" s="83">
        <f t="shared" si="116"/>
        <v>5510000</v>
      </c>
      <c r="O1870" s="61">
        <v>5510000</v>
      </c>
      <c r="P1870" s="84">
        <f t="shared" si="117"/>
        <v>0</v>
      </c>
      <c r="Q1870" s="84">
        <f t="shared" si="118"/>
        <v>0</v>
      </c>
      <c r="R1870" s="84">
        <f t="shared" si="119"/>
        <v>0</v>
      </c>
      <c r="S1870" s="83"/>
    </row>
    <row r="1871" spans="1:19" ht="12.75" customHeight="1">
      <c r="A1871" s="14">
        <v>1864</v>
      </c>
      <c r="B1871" s="14" t="s">
        <v>8396</v>
      </c>
      <c r="C1871" s="16" t="s">
        <v>932</v>
      </c>
      <c r="D1871" s="16" t="s">
        <v>132</v>
      </c>
      <c r="E1871" s="14" t="s">
        <v>8367</v>
      </c>
      <c r="F1871" s="14" t="s">
        <v>32</v>
      </c>
      <c r="G1871" s="83">
        <v>19</v>
      </c>
      <c r="H1871" s="83">
        <v>0</v>
      </c>
      <c r="I1871" s="83">
        <v>0</v>
      </c>
      <c r="J1871" s="83">
        <v>5510000</v>
      </c>
      <c r="K1871" s="83">
        <v>0</v>
      </c>
      <c r="L1871" s="83">
        <v>0</v>
      </c>
      <c r="M1871" s="83">
        <v>0</v>
      </c>
      <c r="N1871" s="83">
        <f t="shared" si="116"/>
        <v>5510000</v>
      </c>
      <c r="O1871" s="61">
        <v>5510000</v>
      </c>
      <c r="P1871" s="84">
        <f t="shared" si="117"/>
        <v>0</v>
      </c>
      <c r="Q1871" s="84">
        <f t="shared" si="118"/>
        <v>0</v>
      </c>
      <c r="R1871" s="84">
        <f t="shared" si="119"/>
        <v>0</v>
      </c>
      <c r="S1871" s="83"/>
    </row>
    <row r="1872" spans="1:19">
      <c r="A1872" s="14">
        <v>1865</v>
      </c>
      <c r="B1872" s="14" t="s">
        <v>8397</v>
      </c>
      <c r="C1872" s="16" t="s">
        <v>1220</v>
      </c>
      <c r="D1872" s="16" t="s">
        <v>272</v>
      </c>
      <c r="E1872" s="14" t="s">
        <v>8367</v>
      </c>
      <c r="F1872" s="14" t="s">
        <v>32</v>
      </c>
      <c r="G1872" s="83">
        <v>19</v>
      </c>
      <c r="H1872" s="83">
        <v>0</v>
      </c>
      <c r="I1872" s="83">
        <v>0</v>
      </c>
      <c r="J1872" s="83">
        <v>5510000</v>
      </c>
      <c r="K1872" s="83">
        <v>0</v>
      </c>
      <c r="L1872" s="83">
        <v>0</v>
      </c>
      <c r="M1872" s="83">
        <v>0</v>
      </c>
      <c r="N1872" s="83">
        <f t="shared" si="116"/>
        <v>5510000</v>
      </c>
      <c r="O1872" s="61">
        <v>0</v>
      </c>
      <c r="P1872" s="84">
        <f t="shared" si="117"/>
        <v>5510000</v>
      </c>
      <c r="Q1872" s="84">
        <f t="shared" si="118"/>
        <v>0</v>
      </c>
      <c r="R1872" s="84">
        <f t="shared" si="119"/>
        <v>5510000</v>
      </c>
      <c r="S1872" s="83"/>
    </row>
    <row r="1873" spans="1:20" ht="12.75" customHeight="1">
      <c r="A1873" s="14">
        <v>1866</v>
      </c>
      <c r="B1873" s="14" t="s">
        <v>8398</v>
      </c>
      <c r="C1873" s="16" t="s">
        <v>2201</v>
      </c>
      <c r="D1873" s="16" t="s">
        <v>155</v>
      </c>
      <c r="E1873" s="14" t="s">
        <v>8367</v>
      </c>
      <c r="F1873" s="14" t="s">
        <v>32</v>
      </c>
      <c r="G1873" s="83">
        <v>19</v>
      </c>
      <c r="H1873" s="83">
        <v>0</v>
      </c>
      <c r="I1873" s="83">
        <v>0</v>
      </c>
      <c r="J1873" s="83">
        <v>5510000</v>
      </c>
      <c r="K1873" s="83">
        <v>0</v>
      </c>
      <c r="L1873" s="83">
        <v>0</v>
      </c>
      <c r="M1873" s="83">
        <v>0</v>
      </c>
      <c r="N1873" s="83">
        <f t="shared" si="116"/>
        <v>5510000</v>
      </c>
      <c r="O1873" s="61">
        <v>5510000</v>
      </c>
      <c r="P1873" s="84">
        <f t="shared" si="117"/>
        <v>0</v>
      </c>
      <c r="Q1873" s="84">
        <f t="shared" si="118"/>
        <v>0</v>
      </c>
      <c r="R1873" s="84">
        <f t="shared" si="119"/>
        <v>0</v>
      </c>
      <c r="S1873" s="83"/>
    </row>
    <row r="1874" spans="1:20" ht="12.75" customHeight="1">
      <c r="A1874" s="14">
        <v>1867</v>
      </c>
      <c r="B1874" s="14" t="s">
        <v>8399</v>
      </c>
      <c r="C1874" s="16" t="s">
        <v>8400</v>
      </c>
      <c r="D1874" s="16" t="s">
        <v>192</v>
      </c>
      <c r="E1874" s="14" t="s">
        <v>8367</v>
      </c>
      <c r="F1874" s="14" t="s">
        <v>32</v>
      </c>
      <c r="G1874" s="83">
        <v>19</v>
      </c>
      <c r="H1874" s="83">
        <v>0</v>
      </c>
      <c r="I1874" s="83">
        <v>0</v>
      </c>
      <c r="J1874" s="83">
        <v>5510000</v>
      </c>
      <c r="K1874" s="83">
        <v>0</v>
      </c>
      <c r="L1874" s="83">
        <v>0</v>
      </c>
      <c r="M1874" s="83">
        <v>0</v>
      </c>
      <c r="N1874" s="83">
        <f t="shared" si="116"/>
        <v>5510000</v>
      </c>
      <c r="O1874" s="61">
        <v>5510000</v>
      </c>
      <c r="P1874" s="84">
        <f t="shared" si="117"/>
        <v>0</v>
      </c>
      <c r="Q1874" s="84">
        <f t="shared" si="118"/>
        <v>0</v>
      </c>
      <c r="R1874" s="84">
        <f t="shared" si="119"/>
        <v>0</v>
      </c>
      <c r="S1874" s="83"/>
    </row>
    <row r="1875" spans="1:20" ht="12.75" customHeight="1">
      <c r="A1875" s="14">
        <v>1868</v>
      </c>
      <c r="B1875" s="14" t="s">
        <v>8401</v>
      </c>
      <c r="C1875" s="16" t="s">
        <v>4232</v>
      </c>
      <c r="D1875" s="16" t="s">
        <v>223</v>
      </c>
      <c r="E1875" s="14" t="s">
        <v>8367</v>
      </c>
      <c r="F1875" s="14" t="s">
        <v>32</v>
      </c>
      <c r="G1875" s="83">
        <v>19</v>
      </c>
      <c r="H1875" s="83">
        <v>0</v>
      </c>
      <c r="I1875" s="83">
        <v>0</v>
      </c>
      <c r="J1875" s="83">
        <v>5510000</v>
      </c>
      <c r="K1875" s="83">
        <v>0</v>
      </c>
      <c r="L1875" s="83">
        <v>0</v>
      </c>
      <c r="M1875" s="83">
        <v>0</v>
      </c>
      <c r="N1875" s="83">
        <f t="shared" si="116"/>
        <v>5510000</v>
      </c>
      <c r="O1875" s="61">
        <v>5510000</v>
      </c>
      <c r="P1875" s="84">
        <f t="shared" si="117"/>
        <v>0</v>
      </c>
      <c r="Q1875" s="84">
        <f t="shared" si="118"/>
        <v>0</v>
      </c>
      <c r="R1875" s="84">
        <f t="shared" si="119"/>
        <v>0</v>
      </c>
      <c r="S1875" s="83"/>
    </row>
    <row r="1876" spans="1:20" ht="12.75" customHeight="1">
      <c r="A1876" s="14">
        <v>1869</v>
      </c>
      <c r="B1876" s="14" t="s">
        <v>8402</v>
      </c>
      <c r="C1876" s="16" t="s">
        <v>379</v>
      </c>
      <c r="D1876" s="16" t="s">
        <v>170</v>
      </c>
      <c r="E1876" s="14" t="s">
        <v>8367</v>
      </c>
      <c r="F1876" s="14" t="s">
        <v>32</v>
      </c>
      <c r="G1876" s="83">
        <v>19</v>
      </c>
      <c r="H1876" s="83">
        <v>0</v>
      </c>
      <c r="I1876" s="83">
        <v>0</v>
      </c>
      <c r="J1876" s="83">
        <v>5510000</v>
      </c>
      <c r="K1876" s="83">
        <v>0</v>
      </c>
      <c r="L1876" s="83">
        <v>0</v>
      </c>
      <c r="M1876" s="83">
        <v>0</v>
      </c>
      <c r="N1876" s="83">
        <f t="shared" si="116"/>
        <v>5510000</v>
      </c>
      <c r="O1876" s="61">
        <v>5510000</v>
      </c>
      <c r="P1876" s="84">
        <f t="shared" si="117"/>
        <v>0</v>
      </c>
      <c r="Q1876" s="84">
        <f t="shared" si="118"/>
        <v>0</v>
      </c>
      <c r="R1876" s="84">
        <f t="shared" si="119"/>
        <v>0</v>
      </c>
      <c r="S1876" s="83"/>
    </row>
    <row r="1877" spans="1:20" ht="12.75" customHeight="1">
      <c r="A1877" s="14">
        <v>1870</v>
      </c>
      <c r="B1877" s="14" t="s">
        <v>8403</v>
      </c>
      <c r="C1877" s="16" t="s">
        <v>3037</v>
      </c>
      <c r="D1877" s="16" t="s">
        <v>400</v>
      </c>
      <c r="E1877" s="14" t="s">
        <v>8367</v>
      </c>
      <c r="F1877" s="14" t="s">
        <v>32</v>
      </c>
      <c r="G1877" s="83">
        <v>19</v>
      </c>
      <c r="H1877" s="83">
        <v>0</v>
      </c>
      <c r="I1877" s="83">
        <v>0</v>
      </c>
      <c r="J1877" s="83">
        <v>5510000</v>
      </c>
      <c r="K1877" s="83">
        <v>0</v>
      </c>
      <c r="L1877" s="83">
        <v>0</v>
      </c>
      <c r="M1877" s="83">
        <v>0</v>
      </c>
      <c r="N1877" s="83">
        <f t="shared" si="116"/>
        <v>5510000</v>
      </c>
      <c r="O1877" s="61">
        <v>5510000</v>
      </c>
      <c r="P1877" s="84">
        <f t="shared" si="117"/>
        <v>0</v>
      </c>
      <c r="Q1877" s="84">
        <f t="shared" si="118"/>
        <v>0</v>
      </c>
      <c r="R1877" s="84">
        <f t="shared" si="119"/>
        <v>0</v>
      </c>
      <c r="S1877" s="83"/>
    </row>
    <row r="1878" spans="1:20" s="29" customFormat="1" ht="12.75" customHeight="1">
      <c r="A1878" s="20">
        <v>1871</v>
      </c>
      <c r="B1878" s="20" t="s">
        <v>8404</v>
      </c>
      <c r="C1878" s="22" t="s">
        <v>8405</v>
      </c>
      <c r="D1878" s="22" t="s">
        <v>36</v>
      </c>
      <c r="E1878" s="20" t="s">
        <v>8367</v>
      </c>
      <c r="F1878" s="20" t="s">
        <v>32</v>
      </c>
      <c r="G1878" s="63">
        <v>19</v>
      </c>
      <c r="H1878" s="63">
        <v>0</v>
      </c>
      <c r="I1878" s="63">
        <v>0</v>
      </c>
      <c r="J1878" s="63">
        <v>5510000</v>
      </c>
      <c r="K1878" s="63">
        <v>0</v>
      </c>
      <c r="L1878" s="63">
        <v>0</v>
      </c>
      <c r="M1878" s="63">
        <v>0</v>
      </c>
      <c r="N1878" s="63">
        <f t="shared" si="116"/>
        <v>5510000</v>
      </c>
      <c r="O1878" s="61">
        <v>5510000</v>
      </c>
      <c r="P1878" s="84">
        <f t="shared" si="117"/>
        <v>0</v>
      </c>
      <c r="Q1878" s="84">
        <f t="shared" si="118"/>
        <v>0</v>
      </c>
      <c r="R1878" s="84">
        <f t="shared" si="119"/>
        <v>0</v>
      </c>
      <c r="S1878" s="63"/>
      <c r="T1878" s="29" t="s">
        <v>8406</v>
      </c>
    </row>
    <row r="1879" spans="1:20">
      <c r="A1879" s="14">
        <v>1872</v>
      </c>
      <c r="B1879" s="14" t="s">
        <v>8407</v>
      </c>
      <c r="C1879" s="16" t="s">
        <v>2430</v>
      </c>
      <c r="D1879" s="16" t="s">
        <v>63</v>
      </c>
      <c r="E1879" s="14" t="s">
        <v>8367</v>
      </c>
      <c r="F1879" s="14" t="s">
        <v>32</v>
      </c>
      <c r="G1879" s="83">
        <v>19</v>
      </c>
      <c r="H1879" s="83">
        <v>0</v>
      </c>
      <c r="I1879" s="83">
        <v>0</v>
      </c>
      <c r="J1879" s="83">
        <v>5510000</v>
      </c>
      <c r="K1879" s="83">
        <v>0</v>
      </c>
      <c r="L1879" s="83">
        <v>0</v>
      </c>
      <c r="M1879" s="83">
        <v>0</v>
      </c>
      <c r="N1879" s="83">
        <f t="shared" si="116"/>
        <v>5510000</v>
      </c>
      <c r="O1879" s="61">
        <v>0</v>
      </c>
      <c r="P1879" s="84">
        <f t="shared" si="117"/>
        <v>5510000</v>
      </c>
      <c r="Q1879" s="84">
        <f t="shared" si="118"/>
        <v>0</v>
      </c>
      <c r="R1879" s="84">
        <f t="shared" si="119"/>
        <v>5510000</v>
      </c>
      <c r="S1879" s="83"/>
    </row>
    <row r="1880" spans="1:20">
      <c r="A1880" s="14">
        <v>1873</v>
      </c>
      <c r="B1880" s="14" t="s">
        <v>8408</v>
      </c>
      <c r="C1880" s="16" t="s">
        <v>389</v>
      </c>
      <c r="D1880" s="16" t="s">
        <v>36</v>
      </c>
      <c r="E1880" s="14" t="s">
        <v>8367</v>
      </c>
      <c r="F1880" s="14" t="s">
        <v>32</v>
      </c>
      <c r="G1880" s="83">
        <v>19</v>
      </c>
      <c r="H1880" s="83">
        <v>0</v>
      </c>
      <c r="I1880" s="83">
        <v>0</v>
      </c>
      <c r="J1880" s="83">
        <v>5510000</v>
      </c>
      <c r="K1880" s="83">
        <v>0</v>
      </c>
      <c r="L1880" s="83">
        <v>0</v>
      </c>
      <c r="M1880" s="83">
        <v>0</v>
      </c>
      <c r="N1880" s="83">
        <f t="shared" si="116"/>
        <v>5510000</v>
      </c>
      <c r="O1880" s="61">
        <v>0</v>
      </c>
      <c r="P1880" s="84">
        <f t="shared" si="117"/>
        <v>5510000</v>
      </c>
      <c r="Q1880" s="84">
        <f t="shared" si="118"/>
        <v>0</v>
      </c>
      <c r="R1880" s="84">
        <f t="shared" si="119"/>
        <v>5510000</v>
      </c>
      <c r="S1880" s="83"/>
    </row>
    <row r="1881" spans="1:20" ht="12.75" customHeight="1">
      <c r="A1881" s="14">
        <v>1874</v>
      </c>
      <c r="B1881" s="14" t="s">
        <v>8409</v>
      </c>
      <c r="C1881" s="16" t="s">
        <v>83</v>
      </c>
      <c r="D1881" s="16" t="s">
        <v>84</v>
      </c>
      <c r="E1881" s="14" t="s">
        <v>8367</v>
      </c>
      <c r="F1881" s="14" t="s">
        <v>32</v>
      </c>
      <c r="G1881" s="83">
        <v>19</v>
      </c>
      <c r="H1881" s="83">
        <v>0</v>
      </c>
      <c r="I1881" s="83">
        <v>0</v>
      </c>
      <c r="J1881" s="83">
        <v>5510000</v>
      </c>
      <c r="K1881" s="83">
        <v>0</v>
      </c>
      <c r="L1881" s="83">
        <v>0</v>
      </c>
      <c r="M1881" s="83">
        <v>0</v>
      </c>
      <c r="N1881" s="83">
        <f t="shared" si="116"/>
        <v>5510000</v>
      </c>
      <c r="O1881" s="61">
        <v>5510000</v>
      </c>
      <c r="P1881" s="84">
        <f t="shared" si="117"/>
        <v>0</v>
      </c>
      <c r="Q1881" s="84">
        <f t="shared" si="118"/>
        <v>0</v>
      </c>
      <c r="R1881" s="84">
        <f t="shared" si="119"/>
        <v>0</v>
      </c>
      <c r="S1881" s="83"/>
    </row>
    <row r="1882" spans="1:20" ht="12.75" customHeight="1">
      <c r="A1882" s="14">
        <v>1875</v>
      </c>
      <c r="B1882" s="14" t="s">
        <v>8410</v>
      </c>
      <c r="C1882" s="16" t="s">
        <v>1340</v>
      </c>
      <c r="D1882" s="16" t="s">
        <v>309</v>
      </c>
      <c r="E1882" s="14" t="s">
        <v>8367</v>
      </c>
      <c r="F1882" s="14" t="s">
        <v>32</v>
      </c>
      <c r="G1882" s="83">
        <v>19</v>
      </c>
      <c r="H1882" s="83">
        <v>0</v>
      </c>
      <c r="I1882" s="83">
        <v>0</v>
      </c>
      <c r="J1882" s="83">
        <v>5510000</v>
      </c>
      <c r="K1882" s="83">
        <v>0</v>
      </c>
      <c r="L1882" s="83">
        <v>0</v>
      </c>
      <c r="M1882" s="83">
        <v>0</v>
      </c>
      <c r="N1882" s="83">
        <f t="shared" si="116"/>
        <v>5510000</v>
      </c>
      <c r="O1882" s="61">
        <v>5510000</v>
      </c>
      <c r="P1882" s="84">
        <f t="shared" si="117"/>
        <v>0</v>
      </c>
      <c r="Q1882" s="84">
        <f t="shared" si="118"/>
        <v>0</v>
      </c>
      <c r="R1882" s="84">
        <f t="shared" si="119"/>
        <v>0</v>
      </c>
      <c r="S1882" s="83"/>
    </row>
    <row r="1883" spans="1:20">
      <c r="A1883" s="14">
        <v>1876</v>
      </c>
      <c r="B1883" s="14" t="s">
        <v>8411</v>
      </c>
      <c r="C1883" s="16" t="s">
        <v>593</v>
      </c>
      <c r="D1883" s="16" t="s">
        <v>658</v>
      </c>
      <c r="E1883" s="14" t="s">
        <v>8367</v>
      </c>
      <c r="F1883" s="14" t="s">
        <v>32</v>
      </c>
      <c r="G1883" s="83">
        <v>19</v>
      </c>
      <c r="H1883" s="83">
        <v>0</v>
      </c>
      <c r="I1883" s="83">
        <v>0</v>
      </c>
      <c r="J1883" s="83">
        <v>5510000</v>
      </c>
      <c r="K1883" s="83">
        <v>0</v>
      </c>
      <c r="L1883" s="83">
        <v>0</v>
      </c>
      <c r="M1883" s="83">
        <v>0</v>
      </c>
      <c r="N1883" s="83">
        <f t="shared" si="116"/>
        <v>5510000</v>
      </c>
      <c r="O1883" s="61">
        <v>0</v>
      </c>
      <c r="P1883" s="84">
        <f t="shared" si="117"/>
        <v>5510000</v>
      </c>
      <c r="Q1883" s="84">
        <f t="shared" si="118"/>
        <v>0</v>
      </c>
      <c r="R1883" s="84">
        <f t="shared" si="119"/>
        <v>5510000</v>
      </c>
      <c r="S1883" s="83"/>
    </row>
    <row r="1884" spans="1:20">
      <c r="A1884" s="14">
        <v>1877</v>
      </c>
      <c r="B1884" s="14" t="s">
        <v>8412</v>
      </c>
      <c r="C1884" s="16" t="s">
        <v>8413</v>
      </c>
      <c r="D1884" s="16" t="s">
        <v>1404</v>
      </c>
      <c r="E1884" s="14" t="s">
        <v>8367</v>
      </c>
      <c r="F1884" s="14" t="s">
        <v>32</v>
      </c>
      <c r="G1884" s="83">
        <v>19</v>
      </c>
      <c r="H1884" s="83">
        <v>0</v>
      </c>
      <c r="I1884" s="83">
        <v>0</v>
      </c>
      <c r="J1884" s="83">
        <v>5510000</v>
      </c>
      <c r="K1884" s="83">
        <v>0</v>
      </c>
      <c r="L1884" s="83">
        <v>0</v>
      </c>
      <c r="M1884" s="83">
        <v>0</v>
      </c>
      <c r="N1884" s="83">
        <f t="shared" si="116"/>
        <v>5510000</v>
      </c>
      <c r="O1884" s="61">
        <v>0</v>
      </c>
      <c r="P1884" s="84">
        <f t="shared" si="117"/>
        <v>5510000</v>
      </c>
      <c r="Q1884" s="84">
        <f t="shared" si="118"/>
        <v>0</v>
      </c>
      <c r="R1884" s="84">
        <f t="shared" si="119"/>
        <v>5510000</v>
      </c>
      <c r="S1884" s="83"/>
    </row>
    <row r="1885" spans="1:20" ht="12.75" customHeight="1">
      <c r="A1885" s="14">
        <v>1878</v>
      </c>
      <c r="B1885" s="14" t="s">
        <v>8414</v>
      </c>
      <c r="C1885" s="16" t="s">
        <v>5080</v>
      </c>
      <c r="D1885" s="16" t="s">
        <v>135</v>
      </c>
      <c r="E1885" s="14" t="s">
        <v>8367</v>
      </c>
      <c r="F1885" s="14" t="s">
        <v>32</v>
      </c>
      <c r="G1885" s="83">
        <v>19</v>
      </c>
      <c r="H1885" s="83">
        <v>0</v>
      </c>
      <c r="I1885" s="83">
        <v>0</v>
      </c>
      <c r="J1885" s="83">
        <v>5510000</v>
      </c>
      <c r="K1885" s="83">
        <v>0</v>
      </c>
      <c r="L1885" s="83">
        <v>0</v>
      </c>
      <c r="M1885" s="83">
        <v>0</v>
      </c>
      <c r="N1885" s="83">
        <f t="shared" si="116"/>
        <v>5510000</v>
      </c>
      <c r="O1885" s="61">
        <v>5510000</v>
      </c>
      <c r="P1885" s="84">
        <f t="shared" si="117"/>
        <v>0</v>
      </c>
      <c r="Q1885" s="84">
        <f t="shared" si="118"/>
        <v>0</v>
      </c>
      <c r="R1885" s="84">
        <f t="shared" si="119"/>
        <v>0</v>
      </c>
      <c r="S1885" s="83"/>
    </row>
    <row r="1886" spans="1:20" ht="12.75" customHeight="1">
      <c r="A1886" s="14">
        <v>1879</v>
      </c>
      <c r="B1886" s="14" t="s">
        <v>8415</v>
      </c>
      <c r="C1886" s="16" t="s">
        <v>379</v>
      </c>
      <c r="D1886" s="16" t="s">
        <v>1281</v>
      </c>
      <c r="E1886" s="14" t="s">
        <v>8367</v>
      </c>
      <c r="F1886" s="14" t="s">
        <v>32</v>
      </c>
      <c r="G1886" s="83">
        <v>19</v>
      </c>
      <c r="H1886" s="83">
        <v>0</v>
      </c>
      <c r="I1886" s="83">
        <v>0</v>
      </c>
      <c r="J1886" s="83">
        <v>5510000</v>
      </c>
      <c r="K1886" s="83">
        <v>0</v>
      </c>
      <c r="L1886" s="83">
        <v>0</v>
      </c>
      <c r="M1886" s="83">
        <v>0</v>
      </c>
      <c r="N1886" s="83">
        <f t="shared" si="116"/>
        <v>5510000</v>
      </c>
      <c r="O1886" s="61">
        <v>5510000</v>
      </c>
      <c r="P1886" s="84">
        <f t="shared" si="117"/>
        <v>0</v>
      </c>
      <c r="Q1886" s="84">
        <f t="shared" si="118"/>
        <v>0</v>
      </c>
      <c r="R1886" s="84">
        <f t="shared" si="119"/>
        <v>0</v>
      </c>
      <c r="S1886" s="83"/>
    </row>
    <row r="1887" spans="1:20" ht="12.75" customHeight="1">
      <c r="A1887" s="14">
        <v>1880</v>
      </c>
      <c r="B1887" s="14" t="s">
        <v>8416</v>
      </c>
      <c r="C1887" s="16" t="s">
        <v>1285</v>
      </c>
      <c r="D1887" s="16" t="s">
        <v>124</v>
      </c>
      <c r="E1887" s="14" t="s">
        <v>8367</v>
      </c>
      <c r="F1887" s="14" t="s">
        <v>32</v>
      </c>
      <c r="G1887" s="83">
        <v>19</v>
      </c>
      <c r="H1887" s="83">
        <v>0</v>
      </c>
      <c r="I1887" s="83">
        <v>0</v>
      </c>
      <c r="J1887" s="83">
        <v>5510000</v>
      </c>
      <c r="K1887" s="83">
        <v>0</v>
      </c>
      <c r="L1887" s="83">
        <v>0</v>
      </c>
      <c r="M1887" s="83">
        <v>0</v>
      </c>
      <c r="N1887" s="83">
        <f t="shared" si="116"/>
        <v>5510000</v>
      </c>
      <c r="O1887" s="61">
        <v>5510000</v>
      </c>
      <c r="P1887" s="84">
        <f t="shared" si="117"/>
        <v>0</v>
      </c>
      <c r="Q1887" s="84">
        <f t="shared" si="118"/>
        <v>0</v>
      </c>
      <c r="R1887" s="84">
        <f t="shared" si="119"/>
        <v>0</v>
      </c>
      <c r="S1887" s="83"/>
    </row>
    <row r="1888" spans="1:20" ht="12.75" customHeight="1">
      <c r="A1888" s="14">
        <v>1881</v>
      </c>
      <c r="B1888" s="14" t="s">
        <v>8417</v>
      </c>
      <c r="C1888" s="16" t="s">
        <v>3793</v>
      </c>
      <c r="D1888" s="16" t="s">
        <v>192</v>
      </c>
      <c r="E1888" s="14" t="s">
        <v>8367</v>
      </c>
      <c r="F1888" s="14" t="s">
        <v>32</v>
      </c>
      <c r="G1888" s="83">
        <v>19</v>
      </c>
      <c r="H1888" s="83">
        <v>0</v>
      </c>
      <c r="I1888" s="83">
        <v>0</v>
      </c>
      <c r="J1888" s="83">
        <v>5510000</v>
      </c>
      <c r="K1888" s="83">
        <v>0</v>
      </c>
      <c r="L1888" s="83">
        <v>0</v>
      </c>
      <c r="M1888" s="83">
        <v>0</v>
      </c>
      <c r="N1888" s="83">
        <f t="shared" si="116"/>
        <v>5510000</v>
      </c>
      <c r="O1888" s="61">
        <v>5510000</v>
      </c>
      <c r="P1888" s="84">
        <f t="shared" si="117"/>
        <v>0</v>
      </c>
      <c r="Q1888" s="84">
        <f t="shared" si="118"/>
        <v>0</v>
      </c>
      <c r="R1888" s="84">
        <f t="shared" si="119"/>
        <v>0</v>
      </c>
      <c r="S1888" s="83"/>
    </row>
    <row r="1889" spans="1:19">
      <c r="A1889" s="14">
        <v>1882</v>
      </c>
      <c r="B1889" s="14" t="s">
        <v>8418</v>
      </c>
      <c r="C1889" s="16" t="s">
        <v>1368</v>
      </c>
      <c r="D1889" s="16" t="s">
        <v>328</v>
      </c>
      <c r="E1889" s="14" t="s">
        <v>8367</v>
      </c>
      <c r="F1889" s="14" t="s">
        <v>32</v>
      </c>
      <c r="G1889" s="83">
        <v>19</v>
      </c>
      <c r="H1889" s="83">
        <v>0</v>
      </c>
      <c r="I1889" s="83">
        <v>0</v>
      </c>
      <c r="J1889" s="83">
        <v>5510000</v>
      </c>
      <c r="K1889" s="83">
        <v>0</v>
      </c>
      <c r="L1889" s="83">
        <v>0</v>
      </c>
      <c r="M1889" s="83">
        <v>0</v>
      </c>
      <c r="N1889" s="83">
        <f t="shared" si="116"/>
        <v>5510000</v>
      </c>
      <c r="O1889" s="61">
        <v>0</v>
      </c>
      <c r="P1889" s="84">
        <f t="shared" si="117"/>
        <v>5510000</v>
      </c>
      <c r="Q1889" s="84">
        <f t="shared" si="118"/>
        <v>0</v>
      </c>
      <c r="R1889" s="84">
        <f t="shared" si="119"/>
        <v>5510000</v>
      </c>
      <c r="S1889" s="83"/>
    </row>
    <row r="1890" spans="1:19" ht="12.75" customHeight="1">
      <c r="A1890" s="14">
        <v>1883</v>
      </c>
      <c r="B1890" s="14" t="s">
        <v>8419</v>
      </c>
      <c r="C1890" s="16" t="s">
        <v>8420</v>
      </c>
      <c r="D1890" s="16" t="s">
        <v>51</v>
      </c>
      <c r="E1890" s="14" t="s">
        <v>8367</v>
      </c>
      <c r="F1890" s="14" t="s">
        <v>32</v>
      </c>
      <c r="G1890" s="83">
        <v>19</v>
      </c>
      <c r="H1890" s="83">
        <v>0</v>
      </c>
      <c r="I1890" s="83">
        <v>0</v>
      </c>
      <c r="J1890" s="83">
        <v>5510000</v>
      </c>
      <c r="K1890" s="83">
        <v>0</v>
      </c>
      <c r="L1890" s="83">
        <v>0</v>
      </c>
      <c r="M1890" s="83">
        <v>0</v>
      </c>
      <c r="N1890" s="83">
        <f t="shared" si="116"/>
        <v>5510000</v>
      </c>
      <c r="O1890" s="61">
        <v>5510000</v>
      </c>
      <c r="P1890" s="84">
        <f t="shared" si="117"/>
        <v>0</v>
      </c>
      <c r="Q1890" s="84">
        <f t="shared" si="118"/>
        <v>0</v>
      </c>
      <c r="R1890" s="84">
        <f t="shared" si="119"/>
        <v>0</v>
      </c>
      <c r="S1890" s="83"/>
    </row>
    <row r="1891" spans="1:19" ht="12.75" customHeight="1">
      <c r="A1891" s="14">
        <v>1884</v>
      </c>
      <c r="B1891" s="14" t="s">
        <v>8421</v>
      </c>
      <c r="C1891" s="16" t="s">
        <v>8422</v>
      </c>
      <c r="D1891" s="16" t="s">
        <v>269</v>
      </c>
      <c r="E1891" s="14" t="s">
        <v>8367</v>
      </c>
      <c r="F1891" s="14" t="s">
        <v>32</v>
      </c>
      <c r="G1891" s="83">
        <v>33</v>
      </c>
      <c r="H1891" s="83">
        <v>0</v>
      </c>
      <c r="I1891" s="83">
        <v>0</v>
      </c>
      <c r="J1891" s="83">
        <v>9570000</v>
      </c>
      <c r="K1891" s="83">
        <v>0</v>
      </c>
      <c r="L1891" s="83">
        <v>0</v>
      </c>
      <c r="M1891" s="83">
        <v>0</v>
      </c>
      <c r="N1891" s="83">
        <f t="shared" si="116"/>
        <v>9570000</v>
      </c>
      <c r="O1891" s="61">
        <v>9570000</v>
      </c>
      <c r="P1891" s="84">
        <f t="shared" si="117"/>
        <v>0</v>
      </c>
      <c r="Q1891" s="84">
        <f t="shared" si="118"/>
        <v>0</v>
      </c>
      <c r="R1891" s="84">
        <f t="shared" si="119"/>
        <v>0</v>
      </c>
      <c r="S1891" s="83"/>
    </row>
    <row r="1892" spans="1:19" ht="12.75" customHeight="1">
      <c r="A1892" s="14">
        <v>1885</v>
      </c>
      <c r="B1892" s="14" t="s">
        <v>8423</v>
      </c>
      <c r="C1892" s="16" t="s">
        <v>234</v>
      </c>
      <c r="D1892" s="16" t="s">
        <v>304</v>
      </c>
      <c r="E1892" s="14" t="s">
        <v>8367</v>
      </c>
      <c r="F1892" s="14" t="s">
        <v>32</v>
      </c>
      <c r="G1892" s="83">
        <v>19</v>
      </c>
      <c r="H1892" s="83">
        <v>0</v>
      </c>
      <c r="I1892" s="83">
        <v>0</v>
      </c>
      <c r="J1892" s="83">
        <v>5510000</v>
      </c>
      <c r="K1892" s="83">
        <v>0</v>
      </c>
      <c r="L1892" s="83">
        <v>0</v>
      </c>
      <c r="M1892" s="83">
        <v>0</v>
      </c>
      <c r="N1892" s="83">
        <f t="shared" si="116"/>
        <v>5510000</v>
      </c>
      <c r="O1892" s="61">
        <v>5510000</v>
      </c>
      <c r="P1892" s="84">
        <f t="shared" si="117"/>
        <v>0</v>
      </c>
      <c r="Q1892" s="84">
        <f t="shared" si="118"/>
        <v>0</v>
      </c>
      <c r="R1892" s="84">
        <f t="shared" si="119"/>
        <v>0</v>
      </c>
      <c r="S1892" s="83"/>
    </row>
    <row r="1893" spans="1:19">
      <c r="A1893" s="14">
        <v>1886</v>
      </c>
      <c r="B1893" s="14" t="s">
        <v>8424</v>
      </c>
      <c r="C1893" s="16" t="s">
        <v>8425</v>
      </c>
      <c r="D1893" s="16" t="s">
        <v>48</v>
      </c>
      <c r="E1893" s="14" t="s">
        <v>8367</v>
      </c>
      <c r="F1893" s="14" t="s">
        <v>32</v>
      </c>
      <c r="G1893" s="83">
        <v>19</v>
      </c>
      <c r="H1893" s="83">
        <v>0</v>
      </c>
      <c r="I1893" s="83">
        <v>0</v>
      </c>
      <c r="J1893" s="83">
        <v>5510000</v>
      </c>
      <c r="K1893" s="83">
        <v>0</v>
      </c>
      <c r="L1893" s="83">
        <v>0</v>
      </c>
      <c r="M1893" s="83">
        <v>0</v>
      </c>
      <c r="N1893" s="83">
        <f t="shared" si="116"/>
        <v>5510000</v>
      </c>
      <c r="O1893" s="61">
        <v>0</v>
      </c>
      <c r="P1893" s="84">
        <f t="shared" si="117"/>
        <v>5510000</v>
      </c>
      <c r="Q1893" s="84">
        <f t="shared" si="118"/>
        <v>0</v>
      </c>
      <c r="R1893" s="84">
        <f t="shared" si="119"/>
        <v>5510000</v>
      </c>
      <c r="S1893" s="83"/>
    </row>
    <row r="1894" spans="1:19" ht="12.75" customHeight="1">
      <c r="A1894" s="14">
        <v>1887</v>
      </c>
      <c r="B1894" s="14" t="s">
        <v>8426</v>
      </c>
      <c r="C1894" s="16" t="s">
        <v>528</v>
      </c>
      <c r="D1894" s="16" t="s">
        <v>644</v>
      </c>
      <c r="E1894" s="14" t="s">
        <v>8367</v>
      </c>
      <c r="F1894" s="14" t="s">
        <v>32</v>
      </c>
      <c r="G1894" s="83">
        <v>19</v>
      </c>
      <c r="H1894" s="83">
        <v>0</v>
      </c>
      <c r="I1894" s="83">
        <v>0</v>
      </c>
      <c r="J1894" s="83">
        <v>5510000</v>
      </c>
      <c r="K1894" s="83">
        <v>0</v>
      </c>
      <c r="L1894" s="83">
        <v>0</v>
      </c>
      <c r="M1894" s="83">
        <v>0</v>
      </c>
      <c r="N1894" s="83">
        <f t="shared" si="116"/>
        <v>5510000</v>
      </c>
      <c r="O1894" s="61">
        <v>5510000</v>
      </c>
      <c r="P1894" s="84">
        <f t="shared" si="117"/>
        <v>0</v>
      </c>
      <c r="Q1894" s="84">
        <f t="shared" si="118"/>
        <v>0</v>
      </c>
      <c r="R1894" s="84">
        <f t="shared" si="119"/>
        <v>0</v>
      </c>
      <c r="S1894" s="83"/>
    </row>
    <row r="1895" spans="1:19" ht="12.75" customHeight="1">
      <c r="A1895" s="14">
        <v>1888</v>
      </c>
      <c r="B1895" s="14" t="s">
        <v>8427</v>
      </c>
      <c r="C1895" s="16" t="s">
        <v>1349</v>
      </c>
      <c r="D1895" s="16" t="s">
        <v>67</v>
      </c>
      <c r="E1895" s="14" t="s">
        <v>8367</v>
      </c>
      <c r="F1895" s="14" t="s">
        <v>32</v>
      </c>
      <c r="G1895" s="83">
        <v>19</v>
      </c>
      <c r="H1895" s="83">
        <v>0</v>
      </c>
      <c r="I1895" s="83">
        <v>0</v>
      </c>
      <c r="J1895" s="83">
        <v>5510000</v>
      </c>
      <c r="K1895" s="83">
        <v>0</v>
      </c>
      <c r="L1895" s="83">
        <v>0</v>
      </c>
      <c r="M1895" s="83">
        <v>0</v>
      </c>
      <c r="N1895" s="83">
        <f t="shared" si="116"/>
        <v>5510000</v>
      </c>
      <c r="O1895" s="61">
        <v>5510000</v>
      </c>
      <c r="P1895" s="84">
        <f t="shared" si="117"/>
        <v>0</v>
      </c>
      <c r="Q1895" s="84">
        <f t="shared" si="118"/>
        <v>0</v>
      </c>
      <c r="R1895" s="84">
        <f t="shared" si="119"/>
        <v>0</v>
      </c>
      <c r="S1895" s="83"/>
    </row>
    <row r="1896" spans="1:19">
      <c r="A1896" s="14">
        <v>1889</v>
      </c>
      <c r="B1896" s="14" t="s">
        <v>8428</v>
      </c>
      <c r="C1896" s="16" t="s">
        <v>3451</v>
      </c>
      <c r="D1896" s="16" t="s">
        <v>1275</v>
      </c>
      <c r="E1896" s="14" t="s">
        <v>8367</v>
      </c>
      <c r="F1896" s="14" t="s">
        <v>32</v>
      </c>
      <c r="G1896" s="83">
        <v>19</v>
      </c>
      <c r="H1896" s="83">
        <v>0</v>
      </c>
      <c r="I1896" s="83">
        <v>0</v>
      </c>
      <c r="J1896" s="83">
        <v>5510000</v>
      </c>
      <c r="K1896" s="83">
        <v>0</v>
      </c>
      <c r="L1896" s="83">
        <v>0</v>
      </c>
      <c r="M1896" s="83">
        <v>0</v>
      </c>
      <c r="N1896" s="83">
        <f t="shared" si="116"/>
        <v>5510000</v>
      </c>
      <c r="O1896" s="61">
        <v>0</v>
      </c>
      <c r="P1896" s="84">
        <f t="shared" si="117"/>
        <v>5510000</v>
      </c>
      <c r="Q1896" s="84">
        <f t="shared" si="118"/>
        <v>0</v>
      </c>
      <c r="R1896" s="84">
        <f t="shared" si="119"/>
        <v>5510000</v>
      </c>
      <c r="S1896" s="83"/>
    </row>
    <row r="1897" spans="1:19" ht="12.75" customHeight="1">
      <c r="A1897" s="14">
        <v>1890</v>
      </c>
      <c r="B1897" s="14" t="s">
        <v>8429</v>
      </c>
      <c r="C1897" s="16" t="s">
        <v>131</v>
      </c>
      <c r="D1897" s="16" t="s">
        <v>54</v>
      </c>
      <c r="E1897" s="14" t="s">
        <v>8367</v>
      </c>
      <c r="F1897" s="14" t="s">
        <v>32</v>
      </c>
      <c r="G1897" s="83">
        <v>19</v>
      </c>
      <c r="H1897" s="83">
        <v>0</v>
      </c>
      <c r="I1897" s="83">
        <v>0</v>
      </c>
      <c r="J1897" s="83">
        <v>5510000</v>
      </c>
      <c r="K1897" s="83">
        <v>0</v>
      </c>
      <c r="L1897" s="83">
        <v>0</v>
      </c>
      <c r="M1897" s="83">
        <v>0</v>
      </c>
      <c r="N1897" s="83">
        <f t="shared" si="116"/>
        <v>5510000</v>
      </c>
      <c r="O1897" s="61">
        <v>5510000</v>
      </c>
      <c r="P1897" s="84">
        <f t="shared" si="117"/>
        <v>0</v>
      </c>
      <c r="Q1897" s="84">
        <f t="shared" si="118"/>
        <v>0</v>
      </c>
      <c r="R1897" s="84">
        <f t="shared" si="119"/>
        <v>0</v>
      </c>
      <c r="S1897" s="83"/>
    </row>
    <row r="1898" spans="1:19">
      <c r="A1898" s="14">
        <v>1891</v>
      </c>
      <c r="B1898" s="14" t="s">
        <v>8430</v>
      </c>
      <c r="C1898" s="16" t="s">
        <v>8431</v>
      </c>
      <c r="D1898" s="16" t="s">
        <v>135</v>
      </c>
      <c r="E1898" s="14" t="s">
        <v>8367</v>
      </c>
      <c r="F1898" s="14" t="s">
        <v>32</v>
      </c>
      <c r="G1898" s="83">
        <v>19</v>
      </c>
      <c r="H1898" s="83">
        <v>0</v>
      </c>
      <c r="I1898" s="83">
        <v>0</v>
      </c>
      <c r="J1898" s="83">
        <v>5510000</v>
      </c>
      <c r="K1898" s="83">
        <v>0</v>
      </c>
      <c r="L1898" s="83">
        <v>0</v>
      </c>
      <c r="M1898" s="83">
        <v>0</v>
      </c>
      <c r="N1898" s="83">
        <f t="shared" si="116"/>
        <v>5510000</v>
      </c>
      <c r="O1898" s="61">
        <v>0</v>
      </c>
      <c r="P1898" s="84">
        <f t="shared" si="117"/>
        <v>5510000</v>
      </c>
      <c r="Q1898" s="84">
        <f t="shared" si="118"/>
        <v>0</v>
      </c>
      <c r="R1898" s="84">
        <f t="shared" si="119"/>
        <v>5510000</v>
      </c>
      <c r="S1898" s="83"/>
    </row>
    <row r="1899" spans="1:19">
      <c r="A1899" s="14">
        <v>1892</v>
      </c>
      <c r="B1899" s="14" t="s">
        <v>8432</v>
      </c>
      <c r="C1899" s="16" t="s">
        <v>637</v>
      </c>
      <c r="D1899" s="16" t="s">
        <v>173</v>
      </c>
      <c r="E1899" s="14" t="s">
        <v>8367</v>
      </c>
      <c r="F1899" s="14" t="s">
        <v>32</v>
      </c>
      <c r="G1899" s="83">
        <v>19</v>
      </c>
      <c r="H1899" s="83">
        <v>0</v>
      </c>
      <c r="I1899" s="83">
        <v>0</v>
      </c>
      <c r="J1899" s="83">
        <v>5510000</v>
      </c>
      <c r="K1899" s="83">
        <v>0</v>
      </c>
      <c r="L1899" s="83">
        <v>0</v>
      </c>
      <c r="M1899" s="83">
        <v>0</v>
      </c>
      <c r="N1899" s="83">
        <f t="shared" si="116"/>
        <v>5510000</v>
      </c>
      <c r="O1899" s="61">
        <v>0</v>
      </c>
      <c r="P1899" s="84">
        <f t="shared" si="117"/>
        <v>5510000</v>
      </c>
      <c r="Q1899" s="84">
        <f t="shared" si="118"/>
        <v>0</v>
      </c>
      <c r="R1899" s="84">
        <f t="shared" si="119"/>
        <v>5510000</v>
      </c>
      <c r="S1899" s="83"/>
    </row>
    <row r="1900" spans="1:19" ht="12.75" customHeight="1">
      <c r="A1900" s="14">
        <v>1893</v>
      </c>
      <c r="B1900" s="14" t="s">
        <v>8433</v>
      </c>
      <c r="C1900" s="16" t="s">
        <v>5962</v>
      </c>
      <c r="D1900" s="16" t="s">
        <v>67</v>
      </c>
      <c r="E1900" s="14" t="s">
        <v>8434</v>
      </c>
      <c r="F1900" s="14" t="s">
        <v>32</v>
      </c>
      <c r="G1900" s="83">
        <v>28</v>
      </c>
      <c r="H1900" s="83">
        <v>0</v>
      </c>
      <c r="I1900" s="83">
        <v>0</v>
      </c>
      <c r="J1900" s="83">
        <v>8120000</v>
      </c>
      <c r="K1900" s="83">
        <v>0</v>
      </c>
      <c r="L1900" s="83">
        <v>0</v>
      </c>
      <c r="M1900" s="83">
        <v>0</v>
      </c>
      <c r="N1900" s="83">
        <f t="shared" si="116"/>
        <v>8120000</v>
      </c>
      <c r="O1900" s="61">
        <v>8120000</v>
      </c>
      <c r="P1900" s="84">
        <f t="shared" si="117"/>
        <v>0</v>
      </c>
      <c r="Q1900" s="84">
        <f t="shared" si="118"/>
        <v>0</v>
      </c>
      <c r="R1900" s="84">
        <f t="shared" si="119"/>
        <v>0</v>
      </c>
      <c r="S1900" s="83"/>
    </row>
    <row r="1901" spans="1:19" ht="12.75" customHeight="1">
      <c r="A1901" s="14">
        <v>1894</v>
      </c>
      <c r="B1901" s="14" t="s">
        <v>8435</v>
      </c>
      <c r="C1901" s="16" t="s">
        <v>8436</v>
      </c>
      <c r="D1901" s="16" t="s">
        <v>541</v>
      </c>
      <c r="E1901" s="14" t="s">
        <v>8434</v>
      </c>
      <c r="F1901" s="14" t="s">
        <v>32</v>
      </c>
      <c r="G1901" s="83">
        <v>16</v>
      </c>
      <c r="H1901" s="83">
        <v>0</v>
      </c>
      <c r="I1901" s="83">
        <v>0</v>
      </c>
      <c r="J1901" s="83">
        <v>4640000</v>
      </c>
      <c r="K1901" s="83">
        <v>0</v>
      </c>
      <c r="L1901" s="83">
        <v>0</v>
      </c>
      <c r="M1901" s="83">
        <v>0</v>
      </c>
      <c r="N1901" s="83">
        <f t="shared" si="116"/>
        <v>4640000</v>
      </c>
      <c r="O1901" s="61">
        <v>4640000</v>
      </c>
      <c r="P1901" s="84">
        <f t="shared" si="117"/>
        <v>0</v>
      </c>
      <c r="Q1901" s="84">
        <f t="shared" si="118"/>
        <v>0</v>
      </c>
      <c r="R1901" s="84">
        <f t="shared" si="119"/>
        <v>0</v>
      </c>
      <c r="S1901" s="83"/>
    </row>
    <row r="1902" spans="1:19" ht="12.75" customHeight="1">
      <c r="A1902" s="14">
        <v>1895</v>
      </c>
      <c r="B1902" s="14" t="s">
        <v>8437</v>
      </c>
      <c r="C1902" s="16" t="s">
        <v>8438</v>
      </c>
      <c r="D1902" s="16" t="s">
        <v>6854</v>
      </c>
      <c r="E1902" s="14" t="s">
        <v>8434</v>
      </c>
      <c r="F1902" s="14" t="s">
        <v>32</v>
      </c>
      <c r="G1902" s="83">
        <v>28</v>
      </c>
      <c r="H1902" s="83">
        <v>0</v>
      </c>
      <c r="I1902" s="83">
        <v>0</v>
      </c>
      <c r="J1902" s="83">
        <v>8120000</v>
      </c>
      <c r="K1902" s="83">
        <v>0</v>
      </c>
      <c r="L1902" s="83">
        <v>0</v>
      </c>
      <c r="M1902" s="83">
        <v>0</v>
      </c>
      <c r="N1902" s="83">
        <f t="shared" si="116"/>
        <v>8120000</v>
      </c>
      <c r="O1902" s="61">
        <v>8120000</v>
      </c>
      <c r="P1902" s="84">
        <f t="shared" si="117"/>
        <v>0</v>
      </c>
      <c r="Q1902" s="84">
        <f t="shared" si="118"/>
        <v>0</v>
      </c>
      <c r="R1902" s="84">
        <f t="shared" si="119"/>
        <v>0</v>
      </c>
      <c r="S1902" s="83"/>
    </row>
    <row r="1903" spans="1:19" ht="12.75" customHeight="1">
      <c r="A1903" s="14">
        <v>1896</v>
      </c>
      <c r="B1903" s="14" t="s">
        <v>8439</v>
      </c>
      <c r="C1903" s="16" t="s">
        <v>422</v>
      </c>
      <c r="D1903" s="16" t="s">
        <v>897</v>
      </c>
      <c r="E1903" s="14" t="s">
        <v>8434</v>
      </c>
      <c r="F1903" s="14" t="s">
        <v>32</v>
      </c>
      <c r="G1903" s="83">
        <v>16</v>
      </c>
      <c r="H1903" s="83">
        <v>0</v>
      </c>
      <c r="I1903" s="83">
        <v>0</v>
      </c>
      <c r="J1903" s="83">
        <v>4640000</v>
      </c>
      <c r="K1903" s="83">
        <v>0</v>
      </c>
      <c r="L1903" s="83">
        <v>0</v>
      </c>
      <c r="M1903" s="83">
        <v>0</v>
      </c>
      <c r="N1903" s="83">
        <f t="shared" si="116"/>
        <v>4640000</v>
      </c>
      <c r="O1903" s="61">
        <v>4640000</v>
      </c>
      <c r="P1903" s="84">
        <f t="shared" si="117"/>
        <v>0</v>
      </c>
      <c r="Q1903" s="84">
        <f t="shared" si="118"/>
        <v>0</v>
      </c>
      <c r="R1903" s="84">
        <f t="shared" si="119"/>
        <v>0</v>
      </c>
      <c r="S1903" s="83"/>
    </row>
    <row r="1904" spans="1:19" ht="12.75" customHeight="1">
      <c r="A1904" s="14">
        <v>1897</v>
      </c>
      <c r="B1904" s="14" t="s">
        <v>8440</v>
      </c>
      <c r="C1904" s="16" t="s">
        <v>698</v>
      </c>
      <c r="D1904" s="16" t="s">
        <v>36</v>
      </c>
      <c r="E1904" s="14" t="s">
        <v>8434</v>
      </c>
      <c r="F1904" s="14" t="s">
        <v>32</v>
      </c>
      <c r="G1904" s="83">
        <v>16</v>
      </c>
      <c r="H1904" s="83">
        <v>0</v>
      </c>
      <c r="I1904" s="83">
        <v>0</v>
      </c>
      <c r="J1904" s="83">
        <v>4640000</v>
      </c>
      <c r="K1904" s="83">
        <v>0</v>
      </c>
      <c r="L1904" s="83">
        <v>0</v>
      </c>
      <c r="M1904" s="83">
        <v>0</v>
      </c>
      <c r="N1904" s="83">
        <f t="shared" si="116"/>
        <v>4640000</v>
      </c>
      <c r="O1904" s="61">
        <v>4640000</v>
      </c>
      <c r="P1904" s="84">
        <f t="shared" si="117"/>
        <v>0</v>
      </c>
      <c r="Q1904" s="84">
        <f t="shared" si="118"/>
        <v>0</v>
      </c>
      <c r="R1904" s="84">
        <f t="shared" si="119"/>
        <v>0</v>
      </c>
      <c r="S1904" s="83"/>
    </row>
    <row r="1905" spans="1:19" ht="12.75" customHeight="1">
      <c r="A1905" s="14">
        <v>1898</v>
      </c>
      <c r="B1905" s="14" t="s">
        <v>8441</v>
      </c>
      <c r="C1905" s="16" t="s">
        <v>514</v>
      </c>
      <c r="D1905" s="16" t="s">
        <v>51</v>
      </c>
      <c r="E1905" s="14" t="s">
        <v>8434</v>
      </c>
      <c r="F1905" s="14" t="s">
        <v>32</v>
      </c>
      <c r="G1905" s="83">
        <v>16</v>
      </c>
      <c r="H1905" s="83">
        <v>0</v>
      </c>
      <c r="I1905" s="83">
        <v>0</v>
      </c>
      <c r="J1905" s="83">
        <v>4640000</v>
      </c>
      <c r="K1905" s="83">
        <v>0</v>
      </c>
      <c r="L1905" s="83">
        <v>0</v>
      </c>
      <c r="M1905" s="83">
        <v>0</v>
      </c>
      <c r="N1905" s="83">
        <f t="shared" si="116"/>
        <v>4640000</v>
      </c>
      <c r="O1905" s="61">
        <v>4640000</v>
      </c>
      <c r="P1905" s="84">
        <f t="shared" si="117"/>
        <v>0</v>
      </c>
      <c r="Q1905" s="84">
        <f t="shared" si="118"/>
        <v>0</v>
      </c>
      <c r="R1905" s="84">
        <f t="shared" si="119"/>
        <v>0</v>
      </c>
      <c r="S1905" s="83"/>
    </row>
    <row r="1906" spans="1:19" ht="12.75" customHeight="1">
      <c r="A1906" s="14">
        <v>1899</v>
      </c>
      <c r="B1906" s="14" t="s">
        <v>8442</v>
      </c>
      <c r="C1906" s="16" t="s">
        <v>8443</v>
      </c>
      <c r="D1906" s="16" t="s">
        <v>192</v>
      </c>
      <c r="E1906" s="14" t="s">
        <v>8434</v>
      </c>
      <c r="F1906" s="14" t="s">
        <v>32</v>
      </c>
      <c r="G1906" s="83">
        <v>28</v>
      </c>
      <c r="H1906" s="83">
        <v>0</v>
      </c>
      <c r="I1906" s="83">
        <v>0</v>
      </c>
      <c r="J1906" s="83">
        <v>8120000</v>
      </c>
      <c r="K1906" s="83">
        <v>0</v>
      </c>
      <c r="L1906" s="83">
        <v>0</v>
      </c>
      <c r="M1906" s="83">
        <v>0</v>
      </c>
      <c r="N1906" s="83">
        <f t="shared" si="116"/>
        <v>8120000</v>
      </c>
      <c r="O1906" s="61">
        <v>8120000</v>
      </c>
      <c r="P1906" s="84">
        <f t="shared" si="117"/>
        <v>0</v>
      </c>
      <c r="Q1906" s="84">
        <f t="shared" si="118"/>
        <v>0</v>
      </c>
      <c r="R1906" s="84">
        <f t="shared" si="119"/>
        <v>0</v>
      </c>
      <c r="S1906" s="83"/>
    </row>
    <row r="1907" spans="1:19" ht="12.75" customHeight="1">
      <c r="A1907" s="14">
        <v>1900</v>
      </c>
      <c r="B1907" s="14" t="s">
        <v>8444</v>
      </c>
      <c r="C1907" s="16" t="s">
        <v>650</v>
      </c>
      <c r="D1907" s="16" t="s">
        <v>272</v>
      </c>
      <c r="E1907" s="14" t="s">
        <v>8434</v>
      </c>
      <c r="F1907" s="14" t="s">
        <v>32</v>
      </c>
      <c r="G1907" s="83">
        <v>16</v>
      </c>
      <c r="H1907" s="83">
        <v>0</v>
      </c>
      <c r="I1907" s="83">
        <v>0</v>
      </c>
      <c r="J1907" s="83">
        <v>4640000</v>
      </c>
      <c r="K1907" s="83">
        <v>0</v>
      </c>
      <c r="L1907" s="83">
        <v>0</v>
      </c>
      <c r="M1907" s="83">
        <v>0</v>
      </c>
      <c r="N1907" s="83">
        <f t="shared" si="116"/>
        <v>4640000</v>
      </c>
      <c r="O1907" s="61">
        <v>4640000</v>
      </c>
      <c r="P1907" s="84">
        <f t="shared" si="117"/>
        <v>0</v>
      </c>
      <c r="Q1907" s="84">
        <f t="shared" si="118"/>
        <v>0</v>
      </c>
      <c r="R1907" s="84">
        <f t="shared" si="119"/>
        <v>0</v>
      </c>
      <c r="S1907" s="83"/>
    </row>
    <row r="1908" spans="1:19" ht="12.75" customHeight="1">
      <c r="A1908" s="14">
        <v>1901</v>
      </c>
      <c r="B1908" s="14" t="s">
        <v>8445</v>
      </c>
      <c r="C1908" s="16" t="s">
        <v>3419</v>
      </c>
      <c r="D1908" s="16" t="s">
        <v>51</v>
      </c>
      <c r="E1908" s="14" t="s">
        <v>8434</v>
      </c>
      <c r="F1908" s="14" t="s">
        <v>32</v>
      </c>
      <c r="G1908" s="83">
        <v>28</v>
      </c>
      <c r="H1908" s="83">
        <v>0</v>
      </c>
      <c r="I1908" s="83">
        <v>0</v>
      </c>
      <c r="J1908" s="83">
        <v>8120000</v>
      </c>
      <c r="K1908" s="83">
        <v>0</v>
      </c>
      <c r="L1908" s="83">
        <v>0</v>
      </c>
      <c r="M1908" s="83">
        <v>0</v>
      </c>
      <c r="N1908" s="83">
        <f t="shared" si="116"/>
        <v>8120000</v>
      </c>
      <c r="O1908" s="61">
        <v>8120000</v>
      </c>
      <c r="P1908" s="84">
        <f t="shared" si="117"/>
        <v>0</v>
      </c>
      <c r="Q1908" s="84">
        <f t="shared" si="118"/>
        <v>0</v>
      </c>
      <c r="R1908" s="84">
        <f t="shared" si="119"/>
        <v>0</v>
      </c>
      <c r="S1908" s="83"/>
    </row>
    <row r="1909" spans="1:19">
      <c r="A1909" s="14">
        <v>1902</v>
      </c>
      <c r="B1909" s="14" t="s">
        <v>8446</v>
      </c>
      <c r="C1909" s="16" t="s">
        <v>755</v>
      </c>
      <c r="D1909" s="16" t="s">
        <v>661</v>
      </c>
      <c r="E1909" s="14" t="s">
        <v>8434</v>
      </c>
      <c r="F1909" s="14" t="s">
        <v>32</v>
      </c>
      <c r="G1909" s="83">
        <v>28</v>
      </c>
      <c r="H1909" s="83">
        <v>0</v>
      </c>
      <c r="I1909" s="83">
        <v>0</v>
      </c>
      <c r="J1909" s="83">
        <v>8120000</v>
      </c>
      <c r="K1909" s="83">
        <v>0</v>
      </c>
      <c r="L1909" s="83">
        <v>0</v>
      </c>
      <c r="M1909" s="83">
        <v>0</v>
      </c>
      <c r="N1909" s="83">
        <f t="shared" si="116"/>
        <v>8120000</v>
      </c>
      <c r="O1909" s="61">
        <v>0</v>
      </c>
      <c r="P1909" s="84">
        <f t="shared" si="117"/>
        <v>8120000</v>
      </c>
      <c r="Q1909" s="84">
        <f t="shared" si="118"/>
        <v>0</v>
      </c>
      <c r="R1909" s="84">
        <f t="shared" si="119"/>
        <v>8120000</v>
      </c>
      <c r="S1909" s="83"/>
    </row>
    <row r="1910" spans="1:19" ht="12.75" customHeight="1">
      <c r="A1910" s="14">
        <v>1903</v>
      </c>
      <c r="B1910" s="14" t="s">
        <v>8447</v>
      </c>
      <c r="C1910" s="16" t="s">
        <v>8448</v>
      </c>
      <c r="D1910" s="16" t="s">
        <v>835</v>
      </c>
      <c r="E1910" s="14" t="s">
        <v>8434</v>
      </c>
      <c r="F1910" s="14" t="s">
        <v>32</v>
      </c>
      <c r="G1910" s="83">
        <v>28</v>
      </c>
      <c r="H1910" s="83">
        <v>0</v>
      </c>
      <c r="I1910" s="83">
        <v>0</v>
      </c>
      <c r="J1910" s="83">
        <v>8120000</v>
      </c>
      <c r="K1910" s="83">
        <v>0</v>
      </c>
      <c r="L1910" s="83">
        <v>0</v>
      </c>
      <c r="M1910" s="83">
        <v>0</v>
      </c>
      <c r="N1910" s="83">
        <f t="shared" si="116"/>
        <v>8120000</v>
      </c>
      <c r="O1910" s="61">
        <v>8120000</v>
      </c>
      <c r="P1910" s="84">
        <f t="shared" si="117"/>
        <v>0</v>
      </c>
      <c r="Q1910" s="84">
        <f t="shared" si="118"/>
        <v>0</v>
      </c>
      <c r="R1910" s="84">
        <f t="shared" si="119"/>
        <v>0</v>
      </c>
      <c r="S1910" s="83"/>
    </row>
    <row r="1911" spans="1:19" ht="12.75" customHeight="1">
      <c r="A1911" s="14">
        <v>1904</v>
      </c>
      <c r="B1911" s="14" t="s">
        <v>8449</v>
      </c>
      <c r="C1911" s="16" t="s">
        <v>6075</v>
      </c>
      <c r="D1911" s="16" t="s">
        <v>39</v>
      </c>
      <c r="E1911" s="14" t="s">
        <v>8434</v>
      </c>
      <c r="F1911" s="14" t="s">
        <v>32</v>
      </c>
      <c r="G1911" s="83">
        <v>16</v>
      </c>
      <c r="H1911" s="83">
        <v>0</v>
      </c>
      <c r="I1911" s="83">
        <v>0</v>
      </c>
      <c r="J1911" s="83">
        <v>4640000</v>
      </c>
      <c r="K1911" s="83">
        <v>0</v>
      </c>
      <c r="L1911" s="83">
        <v>0</v>
      </c>
      <c r="M1911" s="83">
        <v>0</v>
      </c>
      <c r="N1911" s="83">
        <f t="shared" si="116"/>
        <v>4640000</v>
      </c>
      <c r="O1911" s="61">
        <v>4640000</v>
      </c>
      <c r="P1911" s="84">
        <f t="shared" si="117"/>
        <v>0</v>
      </c>
      <c r="Q1911" s="84">
        <f t="shared" si="118"/>
        <v>0</v>
      </c>
      <c r="R1911" s="84">
        <f t="shared" si="119"/>
        <v>0</v>
      </c>
      <c r="S1911" s="83"/>
    </row>
    <row r="1912" spans="1:19" ht="12.75" customHeight="1">
      <c r="A1912" s="14">
        <v>1905</v>
      </c>
      <c r="B1912" s="14" t="s">
        <v>8450</v>
      </c>
      <c r="C1912" s="16" t="s">
        <v>8451</v>
      </c>
      <c r="D1912" s="16" t="s">
        <v>275</v>
      </c>
      <c r="E1912" s="14" t="s">
        <v>8434</v>
      </c>
      <c r="F1912" s="14" t="s">
        <v>32</v>
      </c>
      <c r="G1912" s="83">
        <v>28</v>
      </c>
      <c r="H1912" s="83">
        <v>0</v>
      </c>
      <c r="I1912" s="83">
        <v>0</v>
      </c>
      <c r="J1912" s="83">
        <v>8120000</v>
      </c>
      <c r="K1912" s="83">
        <v>0</v>
      </c>
      <c r="L1912" s="83">
        <v>0</v>
      </c>
      <c r="M1912" s="83">
        <v>0</v>
      </c>
      <c r="N1912" s="83">
        <f t="shared" si="116"/>
        <v>8120000</v>
      </c>
      <c r="O1912" s="61">
        <v>8120000</v>
      </c>
      <c r="P1912" s="84">
        <f t="shared" si="117"/>
        <v>0</v>
      </c>
      <c r="Q1912" s="84">
        <f t="shared" si="118"/>
        <v>0</v>
      </c>
      <c r="R1912" s="84">
        <f t="shared" si="119"/>
        <v>0</v>
      </c>
      <c r="S1912" s="83"/>
    </row>
    <row r="1913" spans="1:19" ht="12.75" customHeight="1">
      <c r="A1913" s="14">
        <v>1906</v>
      </c>
      <c r="B1913" s="14" t="s">
        <v>8452</v>
      </c>
      <c r="C1913" s="16" t="s">
        <v>8453</v>
      </c>
      <c r="D1913" s="16" t="s">
        <v>464</v>
      </c>
      <c r="E1913" s="14" t="s">
        <v>8434</v>
      </c>
      <c r="F1913" s="14" t="s">
        <v>32</v>
      </c>
      <c r="G1913" s="83">
        <v>28</v>
      </c>
      <c r="H1913" s="83">
        <v>0</v>
      </c>
      <c r="I1913" s="83">
        <v>0</v>
      </c>
      <c r="J1913" s="83">
        <v>8120000</v>
      </c>
      <c r="K1913" s="83">
        <v>0</v>
      </c>
      <c r="L1913" s="83">
        <v>0</v>
      </c>
      <c r="M1913" s="83">
        <v>0</v>
      </c>
      <c r="N1913" s="83">
        <f t="shared" si="116"/>
        <v>8120000</v>
      </c>
      <c r="O1913" s="61">
        <v>8120000</v>
      </c>
      <c r="P1913" s="84">
        <f t="shared" si="117"/>
        <v>0</v>
      </c>
      <c r="Q1913" s="84">
        <f t="shared" si="118"/>
        <v>0</v>
      </c>
      <c r="R1913" s="84">
        <f t="shared" si="119"/>
        <v>0</v>
      </c>
      <c r="S1913" s="83"/>
    </row>
    <row r="1914" spans="1:19" ht="12.75" customHeight="1">
      <c r="A1914" s="14">
        <v>1907</v>
      </c>
      <c r="B1914" s="14" t="s">
        <v>8454</v>
      </c>
      <c r="C1914" s="16" t="s">
        <v>1939</v>
      </c>
      <c r="D1914" s="16" t="s">
        <v>1540</v>
      </c>
      <c r="E1914" s="14" t="s">
        <v>8434</v>
      </c>
      <c r="F1914" s="14" t="s">
        <v>32</v>
      </c>
      <c r="G1914" s="83">
        <v>28</v>
      </c>
      <c r="H1914" s="83">
        <v>0</v>
      </c>
      <c r="I1914" s="83">
        <v>0</v>
      </c>
      <c r="J1914" s="83">
        <v>8120000</v>
      </c>
      <c r="K1914" s="83">
        <v>0</v>
      </c>
      <c r="L1914" s="83">
        <v>0</v>
      </c>
      <c r="M1914" s="83">
        <v>0</v>
      </c>
      <c r="N1914" s="83">
        <f t="shared" si="116"/>
        <v>8120000</v>
      </c>
      <c r="O1914" s="61">
        <v>8120000</v>
      </c>
      <c r="P1914" s="84">
        <f t="shared" si="117"/>
        <v>0</v>
      </c>
      <c r="Q1914" s="84">
        <f t="shared" si="118"/>
        <v>0</v>
      </c>
      <c r="R1914" s="84">
        <f t="shared" si="119"/>
        <v>0</v>
      </c>
      <c r="S1914" s="83"/>
    </row>
    <row r="1915" spans="1:19">
      <c r="A1915" s="14">
        <v>1908</v>
      </c>
      <c r="B1915" s="14" t="s">
        <v>8455</v>
      </c>
      <c r="C1915" s="16" t="s">
        <v>8456</v>
      </c>
      <c r="D1915" s="16" t="s">
        <v>244</v>
      </c>
      <c r="E1915" s="14" t="s">
        <v>8434</v>
      </c>
      <c r="F1915" s="14" t="s">
        <v>32</v>
      </c>
      <c r="G1915" s="83">
        <v>16</v>
      </c>
      <c r="H1915" s="83">
        <v>3</v>
      </c>
      <c r="I1915" s="83">
        <v>0</v>
      </c>
      <c r="J1915" s="83">
        <v>4640000</v>
      </c>
      <c r="K1915" s="83">
        <v>870000</v>
      </c>
      <c r="L1915" s="83">
        <v>0</v>
      </c>
      <c r="M1915" s="83">
        <v>0</v>
      </c>
      <c r="N1915" s="83">
        <f t="shared" si="116"/>
        <v>5510000</v>
      </c>
      <c r="O1915" s="61">
        <v>0</v>
      </c>
      <c r="P1915" s="84">
        <f t="shared" si="117"/>
        <v>5510000</v>
      </c>
      <c r="Q1915" s="84">
        <f t="shared" si="118"/>
        <v>0</v>
      </c>
      <c r="R1915" s="84">
        <f t="shared" si="119"/>
        <v>5510000</v>
      </c>
      <c r="S1915" s="83"/>
    </row>
    <row r="1916" spans="1:19" ht="12.75" customHeight="1">
      <c r="A1916" s="14">
        <v>1909</v>
      </c>
      <c r="B1916" s="14" t="s">
        <v>8457</v>
      </c>
      <c r="C1916" s="16" t="s">
        <v>4819</v>
      </c>
      <c r="D1916" s="16" t="s">
        <v>403</v>
      </c>
      <c r="E1916" s="14" t="s">
        <v>8434</v>
      </c>
      <c r="F1916" s="14" t="s">
        <v>32</v>
      </c>
      <c r="G1916" s="83">
        <v>16</v>
      </c>
      <c r="H1916" s="83">
        <v>0</v>
      </c>
      <c r="I1916" s="83">
        <v>0</v>
      </c>
      <c r="J1916" s="83">
        <v>4640000</v>
      </c>
      <c r="K1916" s="83">
        <v>0</v>
      </c>
      <c r="L1916" s="83">
        <v>0</v>
      </c>
      <c r="M1916" s="83">
        <v>0</v>
      </c>
      <c r="N1916" s="83">
        <f t="shared" si="116"/>
        <v>4640000</v>
      </c>
      <c r="O1916" s="61">
        <v>4640000</v>
      </c>
      <c r="P1916" s="84">
        <f t="shared" si="117"/>
        <v>0</v>
      </c>
      <c r="Q1916" s="84">
        <f t="shared" si="118"/>
        <v>0</v>
      </c>
      <c r="R1916" s="84">
        <f t="shared" si="119"/>
        <v>0</v>
      </c>
      <c r="S1916" s="83"/>
    </row>
    <row r="1917" spans="1:19" ht="12.75" customHeight="1">
      <c r="A1917" s="14">
        <v>1910</v>
      </c>
      <c r="B1917" s="14" t="s">
        <v>8458</v>
      </c>
      <c r="C1917" s="16" t="s">
        <v>1068</v>
      </c>
      <c r="D1917" s="16" t="s">
        <v>51</v>
      </c>
      <c r="E1917" s="14" t="s">
        <v>8434</v>
      </c>
      <c r="F1917" s="14" t="s">
        <v>32</v>
      </c>
      <c r="G1917" s="83">
        <v>28</v>
      </c>
      <c r="H1917" s="83">
        <v>0</v>
      </c>
      <c r="I1917" s="83">
        <v>0</v>
      </c>
      <c r="J1917" s="83">
        <v>8120000</v>
      </c>
      <c r="K1917" s="83">
        <v>0</v>
      </c>
      <c r="L1917" s="83">
        <v>0</v>
      </c>
      <c r="M1917" s="83">
        <v>0</v>
      </c>
      <c r="N1917" s="83">
        <f t="shared" si="116"/>
        <v>8120000</v>
      </c>
      <c r="O1917" s="61">
        <v>8120000</v>
      </c>
      <c r="P1917" s="84">
        <f t="shared" si="117"/>
        <v>0</v>
      </c>
      <c r="Q1917" s="84">
        <f t="shared" si="118"/>
        <v>0</v>
      </c>
      <c r="R1917" s="84">
        <f t="shared" si="119"/>
        <v>0</v>
      </c>
      <c r="S1917" s="83"/>
    </row>
    <row r="1918" spans="1:19" ht="12.75" customHeight="1">
      <c r="A1918" s="14">
        <v>1911</v>
      </c>
      <c r="B1918" s="14" t="s">
        <v>8459</v>
      </c>
      <c r="C1918" s="16" t="s">
        <v>1997</v>
      </c>
      <c r="D1918" s="16" t="s">
        <v>67</v>
      </c>
      <c r="E1918" s="14" t="s">
        <v>8434</v>
      </c>
      <c r="F1918" s="14" t="s">
        <v>32</v>
      </c>
      <c r="G1918" s="83">
        <v>28</v>
      </c>
      <c r="H1918" s="83">
        <v>0</v>
      </c>
      <c r="I1918" s="83">
        <v>0</v>
      </c>
      <c r="J1918" s="83">
        <v>8120000</v>
      </c>
      <c r="K1918" s="83">
        <v>0</v>
      </c>
      <c r="L1918" s="83">
        <v>0</v>
      </c>
      <c r="M1918" s="83">
        <v>0</v>
      </c>
      <c r="N1918" s="83">
        <f t="shared" si="116"/>
        <v>8120000</v>
      </c>
      <c r="O1918" s="61">
        <v>8120000</v>
      </c>
      <c r="P1918" s="84">
        <f t="shared" si="117"/>
        <v>0</v>
      </c>
      <c r="Q1918" s="84">
        <f t="shared" si="118"/>
        <v>0</v>
      </c>
      <c r="R1918" s="84">
        <f t="shared" si="119"/>
        <v>0</v>
      </c>
      <c r="S1918" s="83"/>
    </row>
    <row r="1919" spans="1:19" ht="12.75" customHeight="1">
      <c r="A1919" s="14">
        <v>1912</v>
      </c>
      <c r="B1919" s="14" t="s">
        <v>8460</v>
      </c>
      <c r="C1919" s="16" t="s">
        <v>713</v>
      </c>
      <c r="D1919" s="16" t="s">
        <v>715</v>
      </c>
      <c r="E1919" s="14" t="s">
        <v>8434</v>
      </c>
      <c r="F1919" s="14" t="s">
        <v>32</v>
      </c>
      <c r="G1919" s="83">
        <v>16</v>
      </c>
      <c r="H1919" s="83">
        <v>0</v>
      </c>
      <c r="I1919" s="83">
        <v>0</v>
      </c>
      <c r="J1919" s="83">
        <v>4640000</v>
      </c>
      <c r="K1919" s="83">
        <v>0</v>
      </c>
      <c r="L1919" s="83">
        <v>0</v>
      </c>
      <c r="M1919" s="83">
        <v>0</v>
      </c>
      <c r="N1919" s="83">
        <f t="shared" si="116"/>
        <v>4640000</v>
      </c>
      <c r="O1919" s="61">
        <v>4640000</v>
      </c>
      <c r="P1919" s="84">
        <f t="shared" si="117"/>
        <v>0</v>
      </c>
      <c r="Q1919" s="84">
        <f t="shared" si="118"/>
        <v>0</v>
      </c>
      <c r="R1919" s="84">
        <f t="shared" si="119"/>
        <v>0</v>
      </c>
      <c r="S1919" s="83"/>
    </row>
    <row r="1920" spans="1:19" ht="12.75" customHeight="1">
      <c r="A1920" s="14">
        <v>1913</v>
      </c>
      <c r="B1920" s="14" t="s">
        <v>8461</v>
      </c>
      <c r="C1920" s="16" t="s">
        <v>1426</v>
      </c>
      <c r="D1920" s="16" t="s">
        <v>725</v>
      </c>
      <c r="E1920" s="14" t="s">
        <v>8434</v>
      </c>
      <c r="F1920" s="14" t="s">
        <v>32</v>
      </c>
      <c r="G1920" s="83">
        <v>16</v>
      </c>
      <c r="H1920" s="83">
        <v>3</v>
      </c>
      <c r="I1920" s="83">
        <v>0</v>
      </c>
      <c r="J1920" s="83">
        <v>4640000</v>
      </c>
      <c r="K1920" s="83">
        <v>870000</v>
      </c>
      <c r="L1920" s="83">
        <v>0</v>
      </c>
      <c r="M1920" s="83">
        <v>0</v>
      </c>
      <c r="N1920" s="83">
        <f t="shared" si="116"/>
        <v>5510000</v>
      </c>
      <c r="O1920" s="61">
        <v>5510000</v>
      </c>
      <c r="P1920" s="84">
        <f t="shared" si="117"/>
        <v>0</v>
      </c>
      <c r="Q1920" s="84">
        <f t="shared" si="118"/>
        <v>0</v>
      </c>
      <c r="R1920" s="84">
        <f t="shared" si="119"/>
        <v>0</v>
      </c>
      <c r="S1920" s="83"/>
    </row>
    <row r="1921" spans="1:19" ht="12.75" customHeight="1">
      <c r="A1921" s="14">
        <v>1914</v>
      </c>
      <c r="B1921" s="14" t="s">
        <v>8462</v>
      </c>
      <c r="C1921" s="16" t="s">
        <v>1734</v>
      </c>
      <c r="D1921" s="16" t="s">
        <v>403</v>
      </c>
      <c r="E1921" s="14" t="s">
        <v>8434</v>
      </c>
      <c r="F1921" s="14" t="s">
        <v>32</v>
      </c>
      <c r="G1921" s="83">
        <v>28</v>
      </c>
      <c r="H1921" s="83">
        <v>0</v>
      </c>
      <c r="I1921" s="83">
        <v>0</v>
      </c>
      <c r="J1921" s="83">
        <v>8120000</v>
      </c>
      <c r="K1921" s="83">
        <v>0</v>
      </c>
      <c r="L1921" s="83">
        <v>0</v>
      </c>
      <c r="M1921" s="83">
        <v>0</v>
      </c>
      <c r="N1921" s="83">
        <f t="shared" si="116"/>
        <v>8120000</v>
      </c>
      <c r="O1921" s="61">
        <v>8120000</v>
      </c>
      <c r="P1921" s="84">
        <f t="shared" si="117"/>
        <v>0</v>
      </c>
      <c r="Q1921" s="84">
        <f t="shared" si="118"/>
        <v>0</v>
      </c>
      <c r="R1921" s="84">
        <f t="shared" si="119"/>
        <v>0</v>
      </c>
      <c r="S1921" s="83"/>
    </row>
    <row r="1922" spans="1:19" ht="12.75" customHeight="1">
      <c r="A1922" s="14">
        <v>1915</v>
      </c>
      <c r="B1922" s="14" t="s">
        <v>8463</v>
      </c>
      <c r="C1922" s="16" t="s">
        <v>8464</v>
      </c>
      <c r="D1922" s="16" t="s">
        <v>36</v>
      </c>
      <c r="E1922" s="14" t="s">
        <v>8434</v>
      </c>
      <c r="F1922" s="14" t="s">
        <v>32</v>
      </c>
      <c r="G1922" s="83">
        <v>16</v>
      </c>
      <c r="H1922" s="83">
        <v>0</v>
      </c>
      <c r="I1922" s="83">
        <v>0</v>
      </c>
      <c r="J1922" s="83">
        <v>4640000</v>
      </c>
      <c r="K1922" s="83">
        <v>0</v>
      </c>
      <c r="L1922" s="83">
        <v>0</v>
      </c>
      <c r="M1922" s="83">
        <v>0</v>
      </c>
      <c r="N1922" s="83">
        <f t="shared" si="116"/>
        <v>4640000</v>
      </c>
      <c r="O1922" s="61">
        <v>4640000</v>
      </c>
      <c r="P1922" s="84">
        <f t="shared" si="117"/>
        <v>0</v>
      </c>
      <c r="Q1922" s="84">
        <f t="shared" si="118"/>
        <v>0</v>
      </c>
      <c r="R1922" s="84">
        <f t="shared" si="119"/>
        <v>0</v>
      </c>
      <c r="S1922" s="83"/>
    </row>
    <row r="1923" spans="1:19">
      <c r="A1923" s="14">
        <v>1916</v>
      </c>
      <c r="B1923" s="14" t="s">
        <v>8465</v>
      </c>
      <c r="C1923" s="16" t="s">
        <v>593</v>
      </c>
      <c r="D1923" s="16" t="s">
        <v>67</v>
      </c>
      <c r="E1923" s="14" t="s">
        <v>8434</v>
      </c>
      <c r="F1923" s="14" t="s">
        <v>32</v>
      </c>
      <c r="G1923" s="83">
        <v>16</v>
      </c>
      <c r="H1923" s="83">
        <v>0</v>
      </c>
      <c r="I1923" s="83">
        <v>0</v>
      </c>
      <c r="J1923" s="83">
        <v>4640000</v>
      </c>
      <c r="K1923" s="83">
        <v>0</v>
      </c>
      <c r="L1923" s="83">
        <v>0</v>
      </c>
      <c r="M1923" s="83">
        <v>0</v>
      </c>
      <c r="N1923" s="83">
        <f t="shared" si="116"/>
        <v>4640000</v>
      </c>
      <c r="O1923" s="61">
        <v>0</v>
      </c>
      <c r="P1923" s="84">
        <f t="shared" si="117"/>
        <v>4640000</v>
      </c>
      <c r="Q1923" s="84">
        <f t="shared" si="118"/>
        <v>0</v>
      </c>
      <c r="R1923" s="84">
        <f t="shared" si="119"/>
        <v>4640000</v>
      </c>
      <c r="S1923" s="83"/>
    </row>
    <row r="1924" spans="1:19" ht="12.75" customHeight="1">
      <c r="A1924" s="14">
        <v>1917</v>
      </c>
      <c r="B1924" s="14" t="s">
        <v>8466</v>
      </c>
      <c r="C1924" s="16" t="s">
        <v>524</v>
      </c>
      <c r="D1924" s="16" t="s">
        <v>452</v>
      </c>
      <c r="E1924" s="14" t="s">
        <v>8434</v>
      </c>
      <c r="F1924" s="14" t="s">
        <v>32</v>
      </c>
      <c r="G1924" s="83">
        <v>28</v>
      </c>
      <c r="H1924" s="83">
        <v>0</v>
      </c>
      <c r="I1924" s="83">
        <v>0</v>
      </c>
      <c r="J1924" s="83">
        <v>8120000</v>
      </c>
      <c r="K1924" s="83">
        <v>0</v>
      </c>
      <c r="L1924" s="83">
        <v>0</v>
      </c>
      <c r="M1924" s="83">
        <v>0</v>
      </c>
      <c r="N1924" s="83">
        <f t="shared" si="116"/>
        <v>8120000</v>
      </c>
      <c r="O1924" s="61">
        <v>8120000</v>
      </c>
      <c r="P1924" s="84">
        <f t="shared" si="117"/>
        <v>0</v>
      </c>
      <c r="Q1924" s="84">
        <f t="shared" si="118"/>
        <v>0</v>
      </c>
      <c r="R1924" s="84">
        <f t="shared" si="119"/>
        <v>0</v>
      </c>
      <c r="S1924" s="83"/>
    </row>
    <row r="1925" spans="1:19" ht="12.75" customHeight="1">
      <c r="A1925" s="14">
        <v>1918</v>
      </c>
      <c r="B1925" s="14" t="s">
        <v>8467</v>
      </c>
      <c r="C1925" s="16" t="s">
        <v>191</v>
      </c>
      <c r="D1925" s="16" t="s">
        <v>397</v>
      </c>
      <c r="E1925" s="14" t="s">
        <v>8434</v>
      </c>
      <c r="F1925" s="14" t="s">
        <v>32</v>
      </c>
      <c r="G1925" s="83">
        <v>28</v>
      </c>
      <c r="H1925" s="83">
        <v>0</v>
      </c>
      <c r="I1925" s="83">
        <v>0</v>
      </c>
      <c r="J1925" s="83">
        <v>8120000</v>
      </c>
      <c r="K1925" s="83">
        <v>0</v>
      </c>
      <c r="L1925" s="83">
        <v>0</v>
      </c>
      <c r="M1925" s="83">
        <v>0</v>
      </c>
      <c r="N1925" s="83">
        <f t="shared" si="116"/>
        <v>8120000</v>
      </c>
      <c r="O1925" s="61">
        <v>8120000</v>
      </c>
      <c r="P1925" s="84">
        <f t="shared" si="117"/>
        <v>0</v>
      </c>
      <c r="Q1925" s="84">
        <f t="shared" si="118"/>
        <v>0</v>
      </c>
      <c r="R1925" s="84">
        <f t="shared" si="119"/>
        <v>0</v>
      </c>
      <c r="S1925" s="83"/>
    </row>
    <row r="1926" spans="1:19" ht="12.75" customHeight="1">
      <c r="A1926" s="14">
        <v>1919</v>
      </c>
      <c r="B1926" s="14" t="s">
        <v>8468</v>
      </c>
      <c r="C1926" s="16" t="s">
        <v>5333</v>
      </c>
      <c r="D1926" s="16" t="s">
        <v>748</v>
      </c>
      <c r="E1926" s="14" t="s">
        <v>8434</v>
      </c>
      <c r="F1926" s="14" t="s">
        <v>32</v>
      </c>
      <c r="G1926" s="83">
        <v>28</v>
      </c>
      <c r="H1926" s="83">
        <v>0</v>
      </c>
      <c r="I1926" s="83">
        <v>0</v>
      </c>
      <c r="J1926" s="83">
        <v>8120000</v>
      </c>
      <c r="K1926" s="83">
        <v>0</v>
      </c>
      <c r="L1926" s="83">
        <v>0</v>
      </c>
      <c r="M1926" s="83">
        <v>0</v>
      </c>
      <c r="N1926" s="83">
        <f t="shared" si="116"/>
        <v>8120000</v>
      </c>
      <c r="O1926" s="61">
        <v>8120000</v>
      </c>
      <c r="P1926" s="84">
        <f t="shared" si="117"/>
        <v>0</v>
      </c>
      <c r="Q1926" s="84">
        <f t="shared" si="118"/>
        <v>0</v>
      </c>
      <c r="R1926" s="84">
        <f t="shared" si="119"/>
        <v>0</v>
      </c>
      <c r="S1926" s="83"/>
    </row>
    <row r="1927" spans="1:19" ht="12.75" customHeight="1">
      <c r="A1927" s="14">
        <v>1920</v>
      </c>
      <c r="B1927" s="14" t="s">
        <v>8469</v>
      </c>
      <c r="C1927" s="16" t="s">
        <v>781</v>
      </c>
      <c r="D1927" s="16" t="s">
        <v>1512</v>
      </c>
      <c r="E1927" s="14" t="s">
        <v>8434</v>
      </c>
      <c r="F1927" s="14" t="s">
        <v>32</v>
      </c>
      <c r="G1927" s="83">
        <v>28</v>
      </c>
      <c r="H1927" s="83">
        <v>0</v>
      </c>
      <c r="I1927" s="83">
        <v>0</v>
      </c>
      <c r="J1927" s="83">
        <v>8120000</v>
      </c>
      <c r="K1927" s="83">
        <v>0</v>
      </c>
      <c r="L1927" s="83">
        <v>0</v>
      </c>
      <c r="M1927" s="83">
        <v>0</v>
      </c>
      <c r="N1927" s="83">
        <f t="shared" si="116"/>
        <v>8120000</v>
      </c>
      <c r="O1927" s="61">
        <v>8120000</v>
      </c>
      <c r="P1927" s="84">
        <f t="shared" si="117"/>
        <v>0</v>
      </c>
      <c r="Q1927" s="84">
        <f t="shared" si="118"/>
        <v>0</v>
      </c>
      <c r="R1927" s="84">
        <f t="shared" si="119"/>
        <v>0</v>
      </c>
      <c r="S1927" s="83"/>
    </row>
    <row r="1928" spans="1:19" ht="12.75" customHeight="1">
      <c r="A1928" s="14">
        <v>1921</v>
      </c>
      <c r="B1928" s="14" t="s">
        <v>8470</v>
      </c>
      <c r="C1928" s="16" t="s">
        <v>1186</v>
      </c>
      <c r="D1928" s="16" t="s">
        <v>192</v>
      </c>
      <c r="E1928" s="14" t="s">
        <v>8434</v>
      </c>
      <c r="F1928" s="14" t="s">
        <v>32</v>
      </c>
      <c r="G1928" s="83">
        <v>16</v>
      </c>
      <c r="H1928" s="83">
        <v>0</v>
      </c>
      <c r="I1928" s="83">
        <v>0</v>
      </c>
      <c r="J1928" s="83">
        <v>4640000</v>
      </c>
      <c r="K1928" s="83">
        <v>0</v>
      </c>
      <c r="L1928" s="83">
        <v>0</v>
      </c>
      <c r="M1928" s="83">
        <v>0</v>
      </c>
      <c r="N1928" s="83">
        <f t="shared" si="116"/>
        <v>4640000</v>
      </c>
      <c r="O1928" s="61">
        <v>4640000</v>
      </c>
      <c r="P1928" s="84">
        <f t="shared" si="117"/>
        <v>0</v>
      </c>
      <c r="Q1928" s="84">
        <f t="shared" si="118"/>
        <v>0</v>
      </c>
      <c r="R1928" s="84">
        <f t="shared" si="119"/>
        <v>0</v>
      </c>
      <c r="S1928" s="83"/>
    </row>
    <row r="1929" spans="1:19" ht="12.75" customHeight="1">
      <c r="A1929" s="14">
        <v>1922</v>
      </c>
      <c r="B1929" s="14" t="s">
        <v>8471</v>
      </c>
      <c r="C1929" s="16" t="s">
        <v>8472</v>
      </c>
      <c r="D1929" s="16" t="s">
        <v>829</v>
      </c>
      <c r="E1929" s="14" t="s">
        <v>8434</v>
      </c>
      <c r="F1929" s="14" t="s">
        <v>32</v>
      </c>
      <c r="G1929" s="83">
        <v>16</v>
      </c>
      <c r="H1929" s="83">
        <v>0</v>
      </c>
      <c r="I1929" s="83">
        <v>0</v>
      </c>
      <c r="J1929" s="83">
        <v>4640000</v>
      </c>
      <c r="K1929" s="83">
        <v>0</v>
      </c>
      <c r="L1929" s="83">
        <v>0</v>
      </c>
      <c r="M1929" s="83">
        <v>0</v>
      </c>
      <c r="N1929" s="83">
        <f t="shared" ref="N1929:N1992" si="120">J1929+K1929+L1929</f>
        <v>4640000</v>
      </c>
      <c r="O1929" s="61">
        <v>4640000</v>
      </c>
      <c r="P1929" s="84">
        <f t="shared" ref="P1929:P1992" si="121">N1929-O1929</f>
        <v>0</v>
      </c>
      <c r="Q1929" s="84">
        <f t="shared" ref="Q1929:Q1992" si="122">IF(N1929-O1929&lt;0,O1929-N1929,0)</f>
        <v>0</v>
      </c>
      <c r="R1929" s="84">
        <f t="shared" ref="R1929:R1992" si="123">IF(N1929-O1929&gt;0,N1929-O1929,0)</f>
        <v>0</v>
      </c>
      <c r="S1929" s="83"/>
    </row>
    <row r="1930" spans="1:19">
      <c r="A1930" s="14">
        <v>1923</v>
      </c>
      <c r="B1930" s="14" t="s">
        <v>8473</v>
      </c>
      <c r="C1930" s="16" t="s">
        <v>8474</v>
      </c>
      <c r="D1930" s="16" t="s">
        <v>715</v>
      </c>
      <c r="E1930" s="14" t="s">
        <v>8434</v>
      </c>
      <c r="F1930" s="14" t="s">
        <v>32</v>
      </c>
      <c r="G1930" s="83">
        <v>28</v>
      </c>
      <c r="H1930" s="83">
        <v>0</v>
      </c>
      <c r="I1930" s="83">
        <v>0</v>
      </c>
      <c r="J1930" s="83">
        <v>8120000</v>
      </c>
      <c r="K1930" s="83">
        <v>0</v>
      </c>
      <c r="L1930" s="83">
        <v>0</v>
      </c>
      <c r="M1930" s="83">
        <v>0</v>
      </c>
      <c r="N1930" s="83">
        <f t="shared" si="120"/>
        <v>8120000</v>
      </c>
      <c r="O1930" s="61">
        <v>0</v>
      </c>
      <c r="P1930" s="84">
        <f t="shared" si="121"/>
        <v>8120000</v>
      </c>
      <c r="Q1930" s="84">
        <f t="shared" si="122"/>
        <v>0</v>
      </c>
      <c r="R1930" s="84">
        <f t="shared" si="123"/>
        <v>8120000</v>
      </c>
      <c r="S1930" s="83"/>
    </row>
    <row r="1931" spans="1:19" ht="12.75" customHeight="1">
      <c r="A1931" s="14">
        <v>1924</v>
      </c>
      <c r="B1931" s="14" t="s">
        <v>8475</v>
      </c>
      <c r="C1931" s="16" t="s">
        <v>1903</v>
      </c>
      <c r="D1931" s="16" t="s">
        <v>57</v>
      </c>
      <c r="E1931" s="14" t="s">
        <v>8434</v>
      </c>
      <c r="F1931" s="14" t="s">
        <v>32</v>
      </c>
      <c r="G1931" s="83">
        <v>28</v>
      </c>
      <c r="H1931" s="83">
        <v>0</v>
      </c>
      <c r="I1931" s="83">
        <v>0</v>
      </c>
      <c r="J1931" s="83">
        <v>8120000</v>
      </c>
      <c r="K1931" s="83">
        <v>0</v>
      </c>
      <c r="L1931" s="83">
        <v>0</v>
      </c>
      <c r="M1931" s="83">
        <v>0</v>
      </c>
      <c r="N1931" s="83">
        <f t="shared" si="120"/>
        <v>8120000</v>
      </c>
      <c r="O1931" s="61">
        <v>8120000</v>
      </c>
      <c r="P1931" s="84">
        <f t="shared" si="121"/>
        <v>0</v>
      </c>
      <c r="Q1931" s="84">
        <f t="shared" si="122"/>
        <v>0</v>
      </c>
      <c r="R1931" s="84">
        <f t="shared" si="123"/>
        <v>0</v>
      </c>
      <c r="S1931" s="83"/>
    </row>
    <row r="1932" spans="1:19" ht="12.75" customHeight="1">
      <c r="A1932" s="14">
        <v>1925</v>
      </c>
      <c r="B1932" s="14" t="s">
        <v>8476</v>
      </c>
      <c r="C1932" s="16" t="s">
        <v>1186</v>
      </c>
      <c r="D1932" s="16" t="s">
        <v>192</v>
      </c>
      <c r="E1932" s="14" t="s">
        <v>8434</v>
      </c>
      <c r="F1932" s="14" t="s">
        <v>32</v>
      </c>
      <c r="G1932" s="83">
        <v>16</v>
      </c>
      <c r="H1932" s="83">
        <v>0</v>
      </c>
      <c r="I1932" s="83">
        <v>0</v>
      </c>
      <c r="J1932" s="83">
        <v>4640000</v>
      </c>
      <c r="K1932" s="83">
        <v>0</v>
      </c>
      <c r="L1932" s="83">
        <v>0</v>
      </c>
      <c r="M1932" s="83">
        <v>0</v>
      </c>
      <c r="N1932" s="83">
        <f t="shared" si="120"/>
        <v>4640000</v>
      </c>
      <c r="O1932" s="61">
        <v>4640000</v>
      </c>
      <c r="P1932" s="84">
        <f t="shared" si="121"/>
        <v>0</v>
      </c>
      <c r="Q1932" s="84">
        <f t="shared" si="122"/>
        <v>0</v>
      </c>
      <c r="R1932" s="84">
        <f t="shared" si="123"/>
        <v>0</v>
      </c>
      <c r="S1932" s="83"/>
    </row>
    <row r="1933" spans="1:19" ht="12.75" customHeight="1">
      <c r="A1933" s="14">
        <v>1926</v>
      </c>
      <c r="B1933" s="14" t="s">
        <v>8477</v>
      </c>
      <c r="C1933" s="16" t="s">
        <v>724</v>
      </c>
      <c r="D1933" s="16" t="s">
        <v>550</v>
      </c>
      <c r="E1933" s="14" t="s">
        <v>8434</v>
      </c>
      <c r="F1933" s="14" t="s">
        <v>32</v>
      </c>
      <c r="G1933" s="83">
        <v>28</v>
      </c>
      <c r="H1933" s="83">
        <v>0</v>
      </c>
      <c r="I1933" s="83">
        <v>0</v>
      </c>
      <c r="J1933" s="83">
        <v>8120000</v>
      </c>
      <c r="K1933" s="83">
        <v>0</v>
      </c>
      <c r="L1933" s="83">
        <v>0</v>
      </c>
      <c r="M1933" s="83">
        <v>0</v>
      </c>
      <c r="N1933" s="83">
        <f t="shared" si="120"/>
        <v>8120000</v>
      </c>
      <c r="O1933" s="61">
        <v>8120000</v>
      </c>
      <c r="P1933" s="84">
        <f t="shared" si="121"/>
        <v>0</v>
      </c>
      <c r="Q1933" s="84">
        <f t="shared" si="122"/>
        <v>0</v>
      </c>
      <c r="R1933" s="84">
        <f t="shared" si="123"/>
        <v>0</v>
      </c>
      <c r="S1933" s="83"/>
    </row>
    <row r="1934" spans="1:19" ht="12.75" customHeight="1">
      <c r="A1934" s="14">
        <v>1927</v>
      </c>
      <c r="B1934" s="14" t="s">
        <v>8478</v>
      </c>
      <c r="C1934" s="16" t="s">
        <v>698</v>
      </c>
      <c r="D1934" s="16" t="s">
        <v>48</v>
      </c>
      <c r="E1934" s="14" t="s">
        <v>8434</v>
      </c>
      <c r="F1934" s="14" t="s">
        <v>32</v>
      </c>
      <c r="G1934" s="83">
        <v>16</v>
      </c>
      <c r="H1934" s="83">
        <v>0</v>
      </c>
      <c r="I1934" s="83">
        <v>0</v>
      </c>
      <c r="J1934" s="83">
        <v>4640000</v>
      </c>
      <c r="K1934" s="83">
        <v>0</v>
      </c>
      <c r="L1934" s="83">
        <v>0</v>
      </c>
      <c r="M1934" s="83">
        <v>0</v>
      </c>
      <c r="N1934" s="83">
        <f t="shared" si="120"/>
        <v>4640000</v>
      </c>
      <c r="O1934" s="61">
        <v>4640000</v>
      </c>
      <c r="P1934" s="84">
        <f t="shared" si="121"/>
        <v>0</v>
      </c>
      <c r="Q1934" s="84">
        <f t="shared" si="122"/>
        <v>0</v>
      </c>
      <c r="R1934" s="84">
        <f t="shared" si="123"/>
        <v>0</v>
      </c>
      <c r="S1934" s="83"/>
    </row>
    <row r="1935" spans="1:19" ht="12.75" customHeight="1">
      <c r="A1935" s="14">
        <v>1928</v>
      </c>
      <c r="B1935" s="14" t="s">
        <v>8479</v>
      </c>
      <c r="C1935" s="16" t="s">
        <v>2124</v>
      </c>
      <c r="D1935" s="16" t="s">
        <v>658</v>
      </c>
      <c r="E1935" s="14" t="s">
        <v>8434</v>
      </c>
      <c r="F1935" s="14" t="s">
        <v>32</v>
      </c>
      <c r="G1935" s="83">
        <v>16</v>
      </c>
      <c r="H1935" s="83">
        <v>0</v>
      </c>
      <c r="I1935" s="83">
        <v>0</v>
      </c>
      <c r="J1935" s="83">
        <v>4640000</v>
      </c>
      <c r="K1935" s="83">
        <v>0</v>
      </c>
      <c r="L1935" s="83">
        <v>0</v>
      </c>
      <c r="M1935" s="83">
        <v>0</v>
      </c>
      <c r="N1935" s="83">
        <f t="shared" si="120"/>
        <v>4640000</v>
      </c>
      <c r="O1935" s="61">
        <v>4640000</v>
      </c>
      <c r="P1935" s="84">
        <f t="shared" si="121"/>
        <v>0</v>
      </c>
      <c r="Q1935" s="84">
        <f t="shared" si="122"/>
        <v>0</v>
      </c>
      <c r="R1935" s="84">
        <f t="shared" si="123"/>
        <v>0</v>
      </c>
      <c r="S1935" s="83"/>
    </row>
    <row r="1936" spans="1:19" ht="12.75" customHeight="1">
      <c r="A1936" s="14">
        <v>1929</v>
      </c>
      <c r="B1936" s="14" t="s">
        <v>8480</v>
      </c>
      <c r="C1936" s="16" t="s">
        <v>367</v>
      </c>
      <c r="D1936" s="16" t="s">
        <v>319</v>
      </c>
      <c r="E1936" s="14" t="s">
        <v>8434</v>
      </c>
      <c r="F1936" s="14" t="s">
        <v>32</v>
      </c>
      <c r="G1936" s="83">
        <v>16</v>
      </c>
      <c r="H1936" s="83">
        <v>0</v>
      </c>
      <c r="I1936" s="83">
        <v>0</v>
      </c>
      <c r="J1936" s="83">
        <v>4640000</v>
      </c>
      <c r="K1936" s="83">
        <v>0</v>
      </c>
      <c r="L1936" s="83">
        <v>0</v>
      </c>
      <c r="M1936" s="83">
        <v>0</v>
      </c>
      <c r="N1936" s="83">
        <f t="shared" si="120"/>
        <v>4640000</v>
      </c>
      <c r="O1936" s="61">
        <v>4640000</v>
      </c>
      <c r="P1936" s="84">
        <f t="shared" si="121"/>
        <v>0</v>
      </c>
      <c r="Q1936" s="84">
        <f t="shared" si="122"/>
        <v>0</v>
      </c>
      <c r="R1936" s="84">
        <f t="shared" si="123"/>
        <v>0</v>
      </c>
      <c r="S1936" s="83"/>
    </row>
    <row r="1937" spans="1:19" ht="12.75" customHeight="1">
      <c r="A1937" s="14">
        <v>1930</v>
      </c>
      <c r="B1937" s="14" t="s">
        <v>8481</v>
      </c>
      <c r="C1937" s="16" t="s">
        <v>8482</v>
      </c>
      <c r="D1937" s="16" t="s">
        <v>259</v>
      </c>
      <c r="E1937" s="14" t="s">
        <v>8434</v>
      </c>
      <c r="F1937" s="14" t="s">
        <v>32</v>
      </c>
      <c r="G1937" s="83">
        <v>16</v>
      </c>
      <c r="H1937" s="83">
        <v>0</v>
      </c>
      <c r="I1937" s="83">
        <v>0</v>
      </c>
      <c r="J1937" s="83">
        <v>4640000</v>
      </c>
      <c r="K1937" s="83">
        <v>0</v>
      </c>
      <c r="L1937" s="83">
        <v>0</v>
      </c>
      <c r="M1937" s="83">
        <v>0</v>
      </c>
      <c r="N1937" s="83">
        <f t="shared" si="120"/>
        <v>4640000</v>
      </c>
      <c r="O1937" s="61">
        <v>4640000</v>
      </c>
      <c r="P1937" s="84">
        <f t="shared" si="121"/>
        <v>0</v>
      </c>
      <c r="Q1937" s="84">
        <f t="shared" si="122"/>
        <v>0</v>
      </c>
      <c r="R1937" s="84">
        <f t="shared" si="123"/>
        <v>0</v>
      </c>
      <c r="S1937" s="83"/>
    </row>
    <row r="1938" spans="1:19" ht="12.75" customHeight="1">
      <c r="A1938" s="14">
        <v>1931</v>
      </c>
      <c r="B1938" s="14" t="s">
        <v>8483</v>
      </c>
      <c r="C1938" s="16" t="s">
        <v>4736</v>
      </c>
      <c r="D1938" s="16" t="s">
        <v>173</v>
      </c>
      <c r="E1938" s="14" t="s">
        <v>8434</v>
      </c>
      <c r="F1938" s="14" t="s">
        <v>32</v>
      </c>
      <c r="G1938" s="83">
        <v>16</v>
      </c>
      <c r="H1938" s="83">
        <v>0</v>
      </c>
      <c r="I1938" s="83">
        <v>0</v>
      </c>
      <c r="J1938" s="83">
        <v>4640000</v>
      </c>
      <c r="K1938" s="83">
        <v>0</v>
      </c>
      <c r="L1938" s="83">
        <v>0</v>
      </c>
      <c r="M1938" s="83">
        <v>0</v>
      </c>
      <c r="N1938" s="83">
        <f t="shared" si="120"/>
        <v>4640000</v>
      </c>
      <c r="O1938" s="61">
        <v>4640000</v>
      </c>
      <c r="P1938" s="84">
        <f t="shared" si="121"/>
        <v>0</v>
      </c>
      <c r="Q1938" s="84">
        <f t="shared" si="122"/>
        <v>0</v>
      </c>
      <c r="R1938" s="84">
        <f t="shared" si="123"/>
        <v>0</v>
      </c>
      <c r="S1938" s="83"/>
    </row>
    <row r="1939" spans="1:19" ht="12.75" customHeight="1">
      <c r="A1939" s="14">
        <v>1932</v>
      </c>
      <c r="B1939" s="14" t="s">
        <v>8484</v>
      </c>
      <c r="C1939" s="16" t="s">
        <v>1186</v>
      </c>
      <c r="D1939" s="16" t="s">
        <v>84</v>
      </c>
      <c r="E1939" s="14" t="s">
        <v>8434</v>
      </c>
      <c r="F1939" s="14" t="s">
        <v>32</v>
      </c>
      <c r="G1939" s="83">
        <v>16</v>
      </c>
      <c r="H1939" s="83">
        <v>0</v>
      </c>
      <c r="I1939" s="83">
        <v>0</v>
      </c>
      <c r="J1939" s="83">
        <v>4640000</v>
      </c>
      <c r="K1939" s="83">
        <v>0</v>
      </c>
      <c r="L1939" s="83">
        <v>0</v>
      </c>
      <c r="M1939" s="83">
        <v>0</v>
      </c>
      <c r="N1939" s="83">
        <f t="shared" si="120"/>
        <v>4640000</v>
      </c>
      <c r="O1939" s="61">
        <v>4640000</v>
      </c>
      <c r="P1939" s="84">
        <f t="shared" si="121"/>
        <v>0</v>
      </c>
      <c r="Q1939" s="84">
        <f t="shared" si="122"/>
        <v>0</v>
      </c>
      <c r="R1939" s="84">
        <f t="shared" si="123"/>
        <v>0</v>
      </c>
      <c r="S1939" s="83"/>
    </row>
    <row r="1940" spans="1:19" ht="12.75" customHeight="1">
      <c r="A1940" s="14">
        <v>1933</v>
      </c>
      <c r="B1940" s="14" t="s">
        <v>8485</v>
      </c>
      <c r="C1940" s="16" t="s">
        <v>8486</v>
      </c>
      <c r="D1940" s="16" t="s">
        <v>1138</v>
      </c>
      <c r="E1940" s="14" t="s">
        <v>8434</v>
      </c>
      <c r="F1940" s="14" t="s">
        <v>32</v>
      </c>
      <c r="G1940" s="83">
        <v>16</v>
      </c>
      <c r="H1940" s="83">
        <v>0</v>
      </c>
      <c r="I1940" s="83">
        <v>0</v>
      </c>
      <c r="J1940" s="83">
        <v>4640000</v>
      </c>
      <c r="K1940" s="83">
        <v>0</v>
      </c>
      <c r="L1940" s="83">
        <v>0</v>
      </c>
      <c r="M1940" s="83">
        <v>0</v>
      </c>
      <c r="N1940" s="83">
        <f t="shared" si="120"/>
        <v>4640000</v>
      </c>
      <c r="O1940" s="61">
        <v>4640000</v>
      </c>
      <c r="P1940" s="84">
        <f t="shared" si="121"/>
        <v>0</v>
      </c>
      <c r="Q1940" s="84">
        <f t="shared" si="122"/>
        <v>0</v>
      </c>
      <c r="R1940" s="84">
        <f t="shared" si="123"/>
        <v>0</v>
      </c>
      <c r="S1940" s="83"/>
    </row>
    <row r="1941" spans="1:19" ht="12.75" customHeight="1">
      <c r="A1941" s="14">
        <v>1934</v>
      </c>
      <c r="B1941" s="14" t="s">
        <v>8487</v>
      </c>
      <c r="C1941" s="16" t="s">
        <v>4957</v>
      </c>
      <c r="D1941" s="16" t="s">
        <v>1540</v>
      </c>
      <c r="E1941" s="14" t="s">
        <v>8434</v>
      </c>
      <c r="F1941" s="14" t="s">
        <v>32</v>
      </c>
      <c r="G1941" s="83">
        <v>28</v>
      </c>
      <c r="H1941" s="83">
        <v>0</v>
      </c>
      <c r="I1941" s="83">
        <v>0</v>
      </c>
      <c r="J1941" s="83">
        <v>8120000</v>
      </c>
      <c r="K1941" s="83">
        <v>0</v>
      </c>
      <c r="L1941" s="83">
        <v>0</v>
      </c>
      <c r="M1941" s="83">
        <v>0</v>
      </c>
      <c r="N1941" s="83">
        <f t="shared" si="120"/>
        <v>8120000</v>
      </c>
      <c r="O1941" s="61">
        <v>8120000</v>
      </c>
      <c r="P1941" s="84">
        <f t="shared" si="121"/>
        <v>0</v>
      </c>
      <c r="Q1941" s="84">
        <f t="shared" si="122"/>
        <v>0</v>
      </c>
      <c r="R1941" s="84">
        <f t="shared" si="123"/>
        <v>0</v>
      </c>
      <c r="S1941" s="83"/>
    </row>
    <row r="1942" spans="1:19" ht="12.75" customHeight="1">
      <c r="A1942" s="14">
        <v>1935</v>
      </c>
      <c r="B1942" s="14" t="s">
        <v>8488</v>
      </c>
      <c r="C1942" s="16" t="s">
        <v>8489</v>
      </c>
      <c r="D1942" s="16" t="s">
        <v>1245</v>
      </c>
      <c r="E1942" s="14" t="s">
        <v>8434</v>
      </c>
      <c r="F1942" s="14" t="s">
        <v>32</v>
      </c>
      <c r="G1942" s="83">
        <v>16</v>
      </c>
      <c r="H1942" s="83">
        <v>3</v>
      </c>
      <c r="I1942" s="83">
        <v>0</v>
      </c>
      <c r="J1942" s="83">
        <v>4640000</v>
      </c>
      <c r="K1942" s="83">
        <v>870000</v>
      </c>
      <c r="L1942" s="83">
        <v>0</v>
      </c>
      <c r="M1942" s="83">
        <v>0</v>
      </c>
      <c r="N1942" s="83">
        <f t="shared" si="120"/>
        <v>5510000</v>
      </c>
      <c r="O1942" s="61">
        <v>5510000</v>
      </c>
      <c r="P1942" s="84">
        <f t="shared" si="121"/>
        <v>0</v>
      </c>
      <c r="Q1942" s="84">
        <f t="shared" si="122"/>
        <v>0</v>
      </c>
      <c r="R1942" s="84">
        <f t="shared" si="123"/>
        <v>0</v>
      </c>
      <c r="S1942" s="83"/>
    </row>
    <row r="1943" spans="1:19" ht="12.75" customHeight="1">
      <c r="A1943" s="14">
        <v>1936</v>
      </c>
      <c r="B1943" s="14" t="s">
        <v>8490</v>
      </c>
      <c r="C1943" s="16" t="s">
        <v>5118</v>
      </c>
      <c r="D1943" s="16" t="s">
        <v>67</v>
      </c>
      <c r="E1943" s="14" t="s">
        <v>8434</v>
      </c>
      <c r="F1943" s="14" t="s">
        <v>32</v>
      </c>
      <c r="G1943" s="83">
        <v>16</v>
      </c>
      <c r="H1943" s="83">
        <v>0</v>
      </c>
      <c r="I1943" s="83">
        <v>0</v>
      </c>
      <c r="J1943" s="83">
        <v>4640000</v>
      </c>
      <c r="K1943" s="83">
        <v>0</v>
      </c>
      <c r="L1943" s="83">
        <v>0</v>
      </c>
      <c r="M1943" s="83">
        <v>0</v>
      </c>
      <c r="N1943" s="83">
        <f t="shared" si="120"/>
        <v>4640000</v>
      </c>
      <c r="O1943" s="61">
        <v>4640000</v>
      </c>
      <c r="P1943" s="84">
        <f t="shared" si="121"/>
        <v>0</v>
      </c>
      <c r="Q1943" s="84">
        <f t="shared" si="122"/>
        <v>0</v>
      </c>
      <c r="R1943" s="84">
        <f t="shared" si="123"/>
        <v>0</v>
      </c>
      <c r="S1943" s="83"/>
    </row>
    <row r="1944" spans="1:19" ht="12.75" customHeight="1">
      <c r="A1944" s="14">
        <v>1937</v>
      </c>
      <c r="B1944" s="14" t="s">
        <v>8491</v>
      </c>
      <c r="C1944" s="16" t="s">
        <v>1714</v>
      </c>
      <c r="D1944" s="16" t="s">
        <v>124</v>
      </c>
      <c r="E1944" s="14" t="s">
        <v>8434</v>
      </c>
      <c r="F1944" s="14" t="s">
        <v>32</v>
      </c>
      <c r="G1944" s="83">
        <v>28</v>
      </c>
      <c r="H1944" s="83">
        <v>0</v>
      </c>
      <c r="I1944" s="83">
        <v>0</v>
      </c>
      <c r="J1944" s="83">
        <v>8120000</v>
      </c>
      <c r="K1944" s="83">
        <v>0</v>
      </c>
      <c r="L1944" s="83">
        <v>0</v>
      </c>
      <c r="M1944" s="83">
        <v>0</v>
      </c>
      <c r="N1944" s="83">
        <f t="shared" si="120"/>
        <v>8120000</v>
      </c>
      <c r="O1944" s="61">
        <v>8120000</v>
      </c>
      <c r="P1944" s="84">
        <f t="shared" si="121"/>
        <v>0</v>
      </c>
      <c r="Q1944" s="84">
        <f t="shared" si="122"/>
        <v>0</v>
      </c>
      <c r="R1944" s="84">
        <f t="shared" si="123"/>
        <v>0</v>
      </c>
      <c r="S1944" s="83"/>
    </row>
    <row r="1945" spans="1:19" ht="12.75" customHeight="1">
      <c r="A1945" s="14">
        <v>1938</v>
      </c>
      <c r="B1945" s="14" t="s">
        <v>8492</v>
      </c>
      <c r="C1945" s="16" t="s">
        <v>95</v>
      </c>
      <c r="D1945" s="16" t="s">
        <v>244</v>
      </c>
      <c r="E1945" s="14" t="s">
        <v>8434</v>
      </c>
      <c r="F1945" s="14" t="s">
        <v>32</v>
      </c>
      <c r="G1945" s="83">
        <v>16</v>
      </c>
      <c r="H1945" s="83">
        <v>0</v>
      </c>
      <c r="I1945" s="83">
        <v>0</v>
      </c>
      <c r="J1945" s="83">
        <v>4640000</v>
      </c>
      <c r="K1945" s="83">
        <v>0</v>
      </c>
      <c r="L1945" s="83">
        <v>0</v>
      </c>
      <c r="M1945" s="83">
        <v>0</v>
      </c>
      <c r="N1945" s="83">
        <f t="shared" si="120"/>
        <v>4640000</v>
      </c>
      <c r="O1945" s="61">
        <v>4640000</v>
      </c>
      <c r="P1945" s="84">
        <f t="shared" si="121"/>
        <v>0</v>
      </c>
      <c r="Q1945" s="84">
        <f t="shared" si="122"/>
        <v>0</v>
      </c>
      <c r="R1945" s="84">
        <f t="shared" si="123"/>
        <v>0</v>
      </c>
      <c r="S1945" s="83"/>
    </row>
    <row r="1946" spans="1:19">
      <c r="A1946" s="14">
        <v>1939</v>
      </c>
      <c r="B1946" s="14" t="s">
        <v>8493</v>
      </c>
      <c r="C1946" s="16" t="s">
        <v>8494</v>
      </c>
      <c r="D1946" s="16" t="s">
        <v>158</v>
      </c>
      <c r="E1946" s="14" t="s">
        <v>8434</v>
      </c>
      <c r="F1946" s="14" t="s">
        <v>32</v>
      </c>
      <c r="G1946" s="83">
        <v>16</v>
      </c>
      <c r="H1946" s="83">
        <v>0</v>
      </c>
      <c r="I1946" s="83">
        <v>0</v>
      </c>
      <c r="J1946" s="83">
        <v>4640000</v>
      </c>
      <c r="K1946" s="83">
        <v>0</v>
      </c>
      <c r="L1946" s="83">
        <v>0</v>
      </c>
      <c r="M1946" s="83">
        <v>0</v>
      </c>
      <c r="N1946" s="83">
        <f t="shared" si="120"/>
        <v>4640000</v>
      </c>
      <c r="O1946" s="61">
        <v>0</v>
      </c>
      <c r="P1946" s="84">
        <f t="shared" si="121"/>
        <v>4640000</v>
      </c>
      <c r="Q1946" s="84">
        <f t="shared" si="122"/>
        <v>0</v>
      </c>
      <c r="R1946" s="84">
        <f t="shared" si="123"/>
        <v>4640000</v>
      </c>
      <c r="S1946" s="83"/>
    </row>
    <row r="1947" spans="1:19">
      <c r="A1947" s="14">
        <v>1940</v>
      </c>
      <c r="B1947" s="14" t="s">
        <v>8495</v>
      </c>
      <c r="C1947" s="16" t="s">
        <v>1852</v>
      </c>
      <c r="D1947" s="16" t="s">
        <v>6219</v>
      </c>
      <c r="E1947" s="14" t="s">
        <v>8434</v>
      </c>
      <c r="F1947" s="14" t="s">
        <v>32</v>
      </c>
      <c r="G1947" s="83">
        <v>16</v>
      </c>
      <c r="H1947" s="83">
        <v>0</v>
      </c>
      <c r="I1947" s="83">
        <v>0</v>
      </c>
      <c r="J1947" s="83">
        <v>4640000</v>
      </c>
      <c r="K1947" s="83">
        <v>0</v>
      </c>
      <c r="L1947" s="83">
        <v>0</v>
      </c>
      <c r="M1947" s="83">
        <v>0</v>
      </c>
      <c r="N1947" s="83">
        <f t="shared" si="120"/>
        <v>4640000</v>
      </c>
      <c r="O1947" s="61">
        <v>0</v>
      </c>
      <c r="P1947" s="84">
        <f t="shared" si="121"/>
        <v>4640000</v>
      </c>
      <c r="Q1947" s="84">
        <f t="shared" si="122"/>
        <v>0</v>
      </c>
      <c r="R1947" s="84">
        <f t="shared" si="123"/>
        <v>4640000</v>
      </c>
      <c r="S1947" s="83"/>
    </row>
    <row r="1948" spans="1:19" ht="12.75" customHeight="1">
      <c r="A1948" s="14">
        <v>1941</v>
      </c>
      <c r="B1948" s="14" t="s">
        <v>8496</v>
      </c>
      <c r="C1948" s="16" t="s">
        <v>8497</v>
      </c>
      <c r="D1948" s="16" t="s">
        <v>67</v>
      </c>
      <c r="E1948" s="14" t="s">
        <v>8434</v>
      </c>
      <c r="F1948" s="14" t="s">
        <v>32</v>
      </c>
      <c r="G1948" s="83">
        <v>16</v>
      </c>
      <c r="H1948" s="83">
        <v>0</v>
      </c>
      <c r="I1948" s="83">
        <v>0</v>
      </c>
      <c r="J1948" s="83">
        <v>4640000</v>
      </c>
      <c r="K1948" s="83">
        <v>0</v>
      </c>
      <c r="L1948" s="83">
        <v>0</v>
      </c>
      <c r="M1948" s="83">
        <v>0</v>
      </c>
      <c r="N1948" s="83">
        <f t="shared" si="120"/>
        <v>4640000</v>
      </c>
      <c r="O1948" s="61">
        <v>9280000</v>
      </c>
      <c r="P1948" s="84">
        <f t="shared" si="121"/>
        <v>-4640000</v>
      </c>
      <c r="Q1948" s="84">
        <f t="shared" si="122"/>
        <v>4640000</v>
      </c>
      <c r="R1948" s="84">
        <f t="shared" si="123"/>
        <v>0</v>
      </c>
      <c r="S1948" s="83"/>
    </row>
    <row r="1949" spans="1:19" ht="12.75" customHeight="1">
      <c r="A1949" s="14">
        <v>1942</v>
      </c>
      <c r="B1949" s="14" t="s">
        <v>8498</v>
      </c>
      <c r="C1949" s="16" t="s">
        <v>191</v>
      </c>
      <c r="D1949" s="16" t="s">
        <v>725</v>
      </c>
      <c r="E1949" s="14" t="s">
        <v>8434</v>
      </c>
      <c r="F1949" s="14" t="s">
        <v>64</v>
      </c>
      <c r="G1949" s="83">
        <v>16</v>
      </c>
      <c r="H1949" s="83">
        <v>0</v>
      </c>
      <c r="I1949" s="83">
        <v>0</v>
      </c>
      <c r="J1949" s="83">
        <v>4640000</v>
      </c>
      <c r="K1949" s="83">
        <v>0</v>
      </c>
      <c r="L1949" s="83">
        <v>0</v>
      </c>
      <c r="M1949" s="83">
        <f>G1949*290000*0.7</f>
        <v>3248000</v>
      </c>
      <c r="N1949" s="83">
        <f t="shared" si="120"/>
        <v>4640000</v>
      </c>
      <c r="O1949" s="61">
        <v>4640000</v>
      </c>
      <c r="P1949" s="84">
        <f t="shared" si="121"/>
        <v>0</v>
      </c>
      <c r="Q1949" s="84">
        <f t="shared" si="122"/>
        <v>0</v>
      </c>
      <c r="R1949" s="84">
        <f t="shared" si="123"/>
        <v>0</v>
      </c>
      <c r="S1949" s="83"/>
    </row>
    <row r="1950" spans="1:19">
      <c r="A1950" s="14">
        <v>1943</v>
      </c>
      <c r="B1950" s="14" t="s">
        <v>8499</v>
      </c>
      <c r="C1950" s="16" t="s">
        <v>1714</v>
      </c>
      <c r="D1950" s="16" t="s">
        <v>541</v>
      </c>
      <c r="E1950" s="14" t="s">
        <v>8434</v>
      </c>
      <c r="F1950" s="14" t="s">
        <v>32</v>
      </c>
      <c r="G1950" s="83">
        <v>16</v>
      </c>
      <c r="H1950" s="83">
        <v>0</v>
      </c>
      <c r="I1950" s="83">
        <v>0</v>
      </c>
      <c r="J1950" s="83">
        <v>4640000</v>
      </c>
      <c r="K1950" s="83">
        <v>0</v>
      </c>
      <c r="L1950" s="83">
        <v>0</v>
      </c>
      <c r="M1950" s="83">
        <v>0</v>
      </c>
      <c r="N1950" s="83">
        <f t="shared" si="120"/>
        <v>4640000</v>
      </c>
      <c r="O1950" s="61">
        <v>0</v>
      </c>
      <c r="P1950" s="84">
        <f t="shared" si="121"/>
        <v>4640000</v>
      </c>
      <c r="Q1950" s="84">
        <f t="shared" si="122"/>
        <v>0</v>
      </c>
      <c r="R1950" s="84">
        <f t="shared" si="123"/>
        <v>4640000</v>
      </c>
      <c r="S1950" s="83"/>
    </row>
    <row r="1951" spans="1:19" ht="12.75" customHeight="1">
      <c r="A1951" s="14">
        <v>1944</v>
      </c>
      <c r="B1951" s="14" t="s">
        <v>8500</v>
      </c>
      <c r="C1951" s="16" t="s">
        <v>591</v>
      </c>
      <c r="D1951" s="16" t="s">
        <v>186</v>
      </c>
      <c r="E1951" s="14" t="s">
        <v>8434</v>
      </c>
      <c r="F1951" s="14" t="s">
        <v>32</v>
      </c>
      <c r="G1951" s="83">
        <v>28</v>
      </c>
      <c r="H1951" s="83">
        <v>0</v>
      </c>
      <c r="I1951" s="83">
        <v>0</v>
      </c>
      <c r="J1951" s="83">
        <v>8120000</v>
      </c>
      <c r="K1951" s="83">
        <v>0</v>
      </c>
      <c r="L1951" s="83">
        <v>0</v>
      </c>
      <c r="M1951" s="83">
        <v>0</v>
      </c>
      <c r="N1951" s="83">
        <f t="shared" si="120"/>
        <v>8120000</v>
      </c>
      <c r="O1951" s="61">
        <v>8120000</v>
      </c>
      <c r="P1951" s="84">
        <f t="shared" si="121"/>
        <v>0</v>
      </c>
      <c r="Q1951" s="84">
        <f t="shared" si="122"/>
        <v>0</v>
      </c>
      <c r="R1951" s="84">
        <f t="shared" si="123"/>
        <v>0</v>
      </c>
      <c r="S1951" s="83"/>
    </row>
    <row r="1952" spans="1:19" ht="12.75" customHeight="1">
      <c r="A1952" s="14">
        <v>1945</v>
      </c>
      <c r="B1952" s="14" t="s">
        <v>8501</v>
      </c>
      <c r="C1952" s="16" t="s">
        <v>277</v>
      </c>
      <c r="D1952" s="16" t="s">
        <v>715</v>
      </c>
      <c r="E1952" s="14" t="s">
        <v>8434</v>
      </c>
      <c r="F1952" s="14" t="s">
        <v>32</v>
      </c>
      <c r="G1952" s="83">
        <v>16</v>
      </c>
      <c r="H1952" s="83">
        <v>0</v>
      </c>
      <c r="I1952" s="83">
        <v>0</v>
      </c>
      <c r="J1952" s="83">
        <v>4640000</v>
      </c>
      <c r="K1952" s="83">
        <v>0</v>
      </c>
      <c r="L1952" s="83">
        <v>0</v>
      </c>
      <c r="M1952" s="83">
        <v>0</v>
      </c>
      <c r="N1952" s="83">
        <f t="shared" si="120"/>
        <v>4640000</v>
      </c>
      <c r="O1952" s="61">
        <v>4640000</v>
      </c>
      <c r="P1952" s="84">
        <f t="shared" si="121"/>
        <v>0</v>
      </c>
      <c r="Q1952" s="84">
        <f t="shared" si="122"/>
        <v>0</v>
      </c>
      <c r="R1952" s="84">
        <f t="shared" si="123"/>
        <v>0</v>
      </c>
      <c r="S1952" s="83"/>
    </row>
    <row r="1953" spans="1:19" ht="12.75" customHeight="1">
      <c r="A1953" s="14">
        <v>1946</v>
      </c>
      <c r="B1953" s="14" t="s">
        <v>8502</v>
      </c>
      <c r="C1953" s="16" t="s">
        <v>152</v>
      </c>
      <c r="D1953" s="16" t="s">
        <v>63</v>
      </c>
      <c r="E1953" s="14" t="s">
        <v>8434</v>
      </c>
      <c r="F1953" s="14" t="s">
        <v>32</v>
      </c>
      <c r="G1953" s="83">
        <v>28</v>
      </c>
      <c r="H1953" s="83">
        <v>0</v>
      </c>
      <c r="I1953" s="83">
        <v>0</v>
      </c>
      <c r="J1953" s="83">
        <v>8120000</v>
      </c>
      <c r="K1953" s="83">
        <v>0</v>
      </c>
      <c r="L1953" s="83">
        <v>0</v>
      </c>
      <c r="M1953" s="83">
        <v>0</v>
      </c>
      <c r="N1953" s="83">
        <f t="shared" si="120"/>
        <v>8120000</v>
      </c>
      <c r="O1953" s="61">
        <v>8120000</v>
      </c>
      <c r="P1953" s="84">
        <f t="shared" si="121"/>
        <v>0</v>
      </c>
      <c r="Q1953" s="84">
        <f t="shared" si="122"/>
        <v>0</v>
      </c>
      <c r="R1953" s="84">
        <f t="shared" si="123"/>
        <v>0</v>
      </c>
      <c r="S1953" s="83"/>
    </row>
    <row r="1954" spans="1:19" ht="12.75" customHeight="1">
      <c r="A1954" s="14">
        <v>1947</v>
      </c>
      <c r="B1954" s="14" t="s">
        <v>8503</v>
      </c>
      <c r="C1954" s="16" t="s">
        <v>8214</v>
      </c>
      <c r="D1954" s="16" t="s">
        <v>42</v>
      </c>
      <c r="E1954" s="14" t="s">
        <v>8434</v>
      </c>
      <c r="F1954" s="14" t="s">
        <v>32</v>
      </c>
      <c r="G1954" s="83">
        <v>28</v>
      </c>
      <c r="H1954" s="83">
        <v>0</v>
      </c>
      <c r="I1954" s="83">
        <v>0</v>
      </c>
      <c r="J1954" s="83">
        <v>8120000</v>
      </c>
      <c r="K1954" s="83">
        <v>0</v>
      </c>
      <c r="L1954" s="83">
        <v>0</v>
      </c>
      <c r="M1954" s="83">
        <v>0</v>
      </c>
      <c r="N1954" s="83">
        <f t="shared" si="120"/>
        <v>8120000</v>
      </c>
      <c r="O1954" s="61">
        <v>8120000</v>
      </c>
      <c r="P1954" s="84">
        <f t="shared" si="121"/>
        <v>0</v>
      </c>
      <c r="Q1954" s="84">
        <f t="shared" si="122"/>
        <v>0</v>
      </c>
      <c r="R1954" s="84">
        <f t="shared" si="123"/>
        <v>0</v>
      </c>
      <c r="S1954" s="83"/>
    </row>
    <row r="1955" spans="1:19" ht="12.75" customHeight="1">
      <c r="A1955" s="14">
        <v>1948</v>
      </c>
      <c r="B1955" s="14" t="s">
        <v>8504</v>
      </c>
      <c r="C1955" s="16" t="s">
        <v>8505</v>
      </c>
      <c r="D1955" s="16" t="s">
        <v>36</v>
      </c>
      <c r="E1955" s="14" t="s">
        <v>8434</v>
      </c>
      <c r="F1955" s="14" t="s">
        <v>32</v>
      </c>
      <c r="G1955" s="83">
        <v>28</v>
      </c>
      <c r="H1955" s="83">
        <v>0</v>
      </c>
      <c r="I1955" s="83">
        <v>0</v>
      </c>
      <c r="J1955" s="83">
        <v>8120000</v>
      </c>
      <c r="K1955" s="83">
        <v>0</v>
      </c>
      <c r="L1955" s="83">
        <v>0</v>
      </c>
      <c r="M1955" s="83">
        <v>0</v>
      </c>
      <c r="N1955" s="83">
        <f t="shared" si="120"/>
        <v>8120000</v>
      </c>
      <c r="O1955" s="61">
        <v>8120000</v>
      </c>
      <c r="P1955" s="84">
        <f t="shared" si="121"/>
        <v>0</v>
      </c>
      <c r="Q1955" s="84">
        <f t="shared" si="122"/>
        <v>0</v>
      </c>
      <c r="R1955" s="84">
        <f t="shared" si="123"/>
        <v>0</v>
      </c>
      <c r="S1955" s="83"/>
    </row>
    <row r="1956" spans="1:19" ht="12.75" customHeight="1">
      <c r="A1956" s="14">
        <v>1949</v>
      </c>
      <c r="B1956" s="14" t="s">
        <v>8506</v>
      </c>
      <c r="C1956" s="16" t="s">
        <v>650</v>
      </c>
      <c r="D1956" s="16" t="s">
        <v>651</v>
      </c>
      <c r="E1956" s="14" t="s">
        <v>8434</v>
      </c>
      <c r="F1956" s="14" t="s">
        <v>32</v>
      </c>
      <c r="G1956" s="83">
        <v>28</v>
      </c>
      <c r="H1956" s="83">
        <v>0</v>
      </c>
      <c r="I1956" s="83">
        <v>0</v>
      </c>
      <c r="J1956" s="83">
        <v>8120000</v>
      </c>
      <c r="K1956" s="83">
        <v>0</v>
      </c>
      <c r="L1956" s="83">
        <v>0</v>
      </c>
      <c r="M1956" s="83">
        <v>0</v>
      </c>
      <c r="N1956" s="83">
        <f t="shared" si="120"/>
        <v>8120000</v>
      </c>
      <c r="O1956" s="61">
        <v>8120000</v>
      </c>
      <c r="P1956" s="84">
        <f t="shared" si="121"/>
        <v>0</v>
      </c>
      <c r="Q1956" s="84">
        <f t="shared" si="122"/>
        <v>0</v>
      </c>
      <c r="R1956" s="84">
        <f t="shared" si="123"/>
        <v>0</v>
      </c>
      <c r="S1956" s="83"/>
    </row>
    <row r="1957" spans="1:19" ht="12.75" customHeight="1">
      <c r="A1957" s="14">
        <v>1950</v>
      </c>
      <c r="B1957" s="14" t="s">
        <v>8507</v>
      </c>
      <c r="C1957" s="16" t="s">
        <v>3405</v>
      </c>
      <c r="D1957" s="16" t="s">
        <v>252</v>
      </c>
      <c r="E1957" s="14" t="s">
        <v>8434</v>
      </c>
      <c r="F1957" s="14" t="s">
        <v>32</v>
      </c>
      <c r="G1957" s="83">
        <v>28</v>
      </c>
      <c r="H1957" s="83">
        <v>0</v>
      </c>
      <c r="I1957" s="83">
        <v>0</v>
      </c>
      <c r="J1957" s="83">
        <v>8120000</v>
      </c>
      <c r="K1957" s="83">
        <v>0</v>
      </c>
      <c r="L1957" s="83">
        <v>0</v>
      </c>
      <c r="M1957" s="83">
        <v>0</v>
      </c>
      <c r="N1957" s="83">
        <f t="shared" si="120"/>
        <v>8120000</v>
      </c>
      <c r="O1957" s="61">
        <v>8120000</v>
      </c>
      <c r="P1957" s="84">
        <f t="shared" si="121"/>
        <v>0</v>
      </c>
      <c r="Q1957" s="84">
        <f t="shared" si="122"/>
        <v>0</v>
      </c>
      <c r="R1957" s="84">
        <f t="shared" si="123"/>
        <v>0</v>
      </c>
      <c r="S1957" s="83"/>
    </row>
    <row r="1958" spans="1:19" ht="12.75" customHeight="1">
      <c r="A1958" s="14">
        <v>1951</v>
      </c>
      <c r="B1958" s="14" t="s">
        <v>8508</v>
      </c>
      <c r="C1958" s="16" t="s">
        <v>3155</v>
      </c>
      <c r="D1958" s="16" t="s">
        <v>101</v>
      </c>
      <c r="E1958" s="14" t="s">
        <v>8434</v>
      </c>
      <c r="F1958" s="14" t="s">
        <v>32</v>
      </c>
      <c r="G1958" s="83">
        <v>16</v>
      </c>
      <c r="H1958" s="83">
        <v>0</v>
      </c>
      <c r="I1958" s="83">
        <v>0</v>
      </c>
      <c r="J1958" s="83">
        <v>4640000</v>
      </c>
      <c r="K1958" s="83">
        <v>0</v>
      </c>
      <c r="L1958" s="83">
        <v>0</v>
      </c>
      <c r="M1958" s="83">
        <v>0</v>
      </c>
      <c r="N1958" s="83">
        <f t="shared" si="120"/>
        <v>4640000</v>
      </c>
      <c r="O1958" s="61">
        <v>4640000</v>
      </c>
      <c r="P1958" s="84">
        <f t="shared" si="121"/>
        <v>0</v>
      </c>
      <c r="Q1958" s="84">
        <f t="shared" si="122"/>
        <v>0</v>
      </c>
      <c r="R1958" s="84">
        <f t="shared" si="123"/>
        <v>0</v>
      </c>
      <c r="S1958" s="83"/>
    </row>
    <row r="1959" spans="1:19" s="29" customFormat="1" ht="12.75" customHeight="1">
      <c r="A1959" s="20">
        <v>1952</v>
      </c>
      <c r="B1959" s="20" t="s">
        <v>8509</v>
      </c>
      <c r="C1959" s="22" t="s">
        <v>4561</v>
      </c>
      <c r="D1959" s="22" t="s">
        <v>84</v>
      </c>
      <c r="E1959" s="20" t="s">
        <v>8434</v>
      </c>
      <c r="F1959" s="20" t="s">
        <v>32</v>
      </c>
      <c r="G1959" s="63">
        <v>0</v>
      </c>
      <c r="H1959" s="63">
        <v>0</v>
      </c>
      <c r="I1959" s="63">
        <v>0</v>
      </c>
      <c r="J1959" s="63">
        <v>0</v>
      </c>
      <c r="K1959" s="63">
        <v>0</v>
      </c>
      <c r="L1959" s="63">
        <v>0</v>
      </c>
      <c r="M1959" s="63">
        <v>0</v>
      </c>
      <c r="N1959" s="63">
        <f t="shared" si="120"/>
        <v>0</v>
      </c>
      <c r="O1959" s="61">
        <v>0</v>
      </c>
      <c r="P1959" s="84">
        <f t="shared" si="121"/>
        <v>0</v>
      </c>
      <c r="Q1959" s="84">
        <f t="shared" si="122"/>
        <v>0</v>
      </c>
      <c r="R1959" s="84">
        <f t="shared" si="123"/>
        <v>0</v>
      </c>
      <c r="S1959" s="63" t="s">
        <v>8510</v>
      </c>
    </row>
    <row r="1960" spans="1:19" ht="12.75" customHeight="1">
      <c r="A1960" s="14">
        <v>1953</v>
      </c>
      <c r="B1960" s="14" t="s">
        <v>8511</v>
      </c>
      <c r="C1960" s="16" t="s">
        <v>367</v>
      </c>
      <c r="D1960" s="16" t="s">
        <v>244</v>
      </c>
      <c r="E1960" s="14" t="s">
        <v>8434</v>
      </c>
      <c r="F1960" s="14" t="s">
        <v>32</v>
      </c>
      <c r="G1960" s="83">
        <v>28</v>
      </c>
      <c r="H1960" s="83">
        <v>0</v>
      </c>
      <c r="I1960" s="83">
        <v>0</v>
      </c>
      <c r="J1960" s="83">
        <v>8120000</v>
      </c>
      <c r="K1960" s="83">
        <v>0</v>
      </c>
      <c r="L1960" s="83">
        <v>0</v>
      </c>
      <c r="M1960" s="83">
        <v>0</v>
      </c>
      <c r="N1960" s="83">
        <f t="shared" si="120"/>
        <v>8120000</v>
      </c>
      <c r="O1960" s="61">
        <v>14500000</v>
      </c>
      <c r="P1960" s="84">
        <f t="shared" si="121"/>
        <v>-6380000</v>
      </c>
      <c r="Q1960" s="84">
        <f t="shared" si="122"/>
        <v>6380000</v>
      </c>
      <c r="R1960" s="84">
        <f t="shared" si="123"/>
        <v>0</v>
      </c>
      <c r="S1960" s="83"/>
    </row>
    <row r="1961" spans="1:19" ht="12.75" customHeight="1">
      <c r="A1961" s="14">
        <v>1954</v>
      </c>
      <c r="B1961" s="14" t="s">
        <v>8512</v>
      </c>
      <c r="C1961" s="16" t="s">
        <v>389</v>
      </c>
      <c r="D1961" s="16" t="s">
        <v>244</v>
      </c>
      <c r="E1961" s="14" t="s">
        <v>8434</v>
      </c>
      <c r="F1961" s="14" t="s">
        <v>32</v>
      </c>
      <c r="G1961" s="83">
        <v>28</v>
      </c>
      <c r="H1961" s="83">
        <v>0</v>
      </c>
      <c r="I1961" s="83">
        <v>0</v>
      </c>
      <c r="J1961" s="83">
        <v>8120000</v>
      </c>
      <c r="K1961" s="83">
        <v>0</v>
      </c>
      <c r="L1961" s="83">
        <v>0</v>
      </c>
      <c r="M1961" s="83">
        <v>0</v>
      </c>
      <c r="N1961" s="83">
        <f t="shared" si="120"/>
        <v>8120000</v>
      </c>
      <c r="O1961" s="61">
        <v>8120000</v>
      </c>
      <c r="P1961" s="84">
        <f t="shared" si="121"/>
        <v>0</v>
      </c>
      <c r="Q1961" s="84">
        <f t="shared" si="122"/>
        <v>0</v>
      </c>
      <c r="R1961" s="84">
        <f t="shared" si="123"/>
        <v>0</v>
      </c>
      <c r="S1961" s="83"/>
    </row>
    <row r="1962" spans="1:19">
      <c r="A1962" s="14">
        <v>1955</v>
      </c>
      <c r="B1962" s="14" t="s">
        <v>8513</v>
      </c>
      <c r="C1962" s="16" t="s">
        <v>796</v>
      </c>
      <c r="D1962" s="16" t="s">
        <v>436</v>
      </c>
      <c r="E1962" s="14" t="s">
        <v>8434</v>
      </c>
      <c r="F1962" s="14" t="s">
        <v>32</v>
      </c>
      <c r="G1962" s="83">
        <v>28</v>
      </c>
      <c r="H1962" s="83">
        <v>0</v>
      </c>
      <c r="I1962" s="83">
        <v>0</v>
      </c>
      <c r="J1962" s="83">
        <v>8120000</v>
      </c>
      <c r="K1962" s="83">
        <v>0</v>
      </c>
      <c r="L1962" s="83">
        <v>0</v>
      </c>
      <c r="M1962" s="83">
        <v>0</v>
      </c>
      <c r="N1962" s="83">
        <f t="shared" si="120"/>
        <v>8120000</v>
      </c>
      <c r="O1962" s="61">
        <v>0</v>
      </c>
      <c r="P1962" s="84">
        <f t="shared" si="121"/>
        <v>8120000</v>
      </c>
      <c r="Q1962" s="84">
        <f t="shared" si="122"/>
        <v>0</v>
      </c>
      <c r="R1962" s="84">
        <f t="shared" si="123"/>
        <v>8120000</v>
      </c>
      <c r="S1962" s="83"/>
    </row>
    <row r="1963" spans="1:19" ht="12.75" customHeight="1">
      <c r="A1963" s="14">
        <v>1956</v>
      </c>
      <c r="B1963" s="14" t="s">
        <v>8514</v>
      </c>
      <c r="C1963" s="16" t="s">
        <v>5490</v>
      </c>
      <c r="D1963" s="16" t="s">
        <v>135</v>
      </c>
      <c r="E1963" s="14" t="s">
        <v>8434</v>
      </c>
      <c r="F1963" s="14" t="s">
        <v>32</v>
      </c>
      <c r="G1963" s="83">
        <v>28</v>
      </c>
      <c r="H1963" s="83">
        <v>0</v>
      </c>
      <c r="I1963" s="83">
        <v>0</v>
      </c>
      <c r="J1963" s="83">
        <v>8120000</v>
      </c>
      <c r="K1963" s="83">
        <v>0</v>
      </c>
      <c r="L1963" s="83">
        <v>0</v>
      </c>
      <c r="M1963" s="83">
        <v>0</v>
      </c>
      <c r="N1963" s="83">
        <f t="shared" si="120"/>
        <v>8120000</v>
      </c>
      <c r="O1963" s="61">
        <v>8120000</v>
      </c>
      <c r="P1963" s="84">
        <f t="shared" si="121"/>
        <v>0</v>
      </c>
      <c r="Q1963" s="84">
        <f t="shared" si="122"/>
        <v>0</v>
      </c>
      <c r="R1963" s="84">
        <f t="shared" si="123"/>
        <v>0</v>
      </c>
      <c r="S1963" s="83"/>
    </row>
    <row r="1964" spans="1:19" ht="12.75" customHeight="1">
      <c r="A1964" s="14">
        <v>1957</v>
      </c>
      <c r="B1964" s="14" t="s">
        <v>8515</v>
      </c>
      <c r="C1964" s="16" t="s">
        <v>976</v>
      </c>
      <c r="D1964" s="16" t="s">
        <v>36</v>
      </c>
      <c r="E1964" s="14" t="s">
        <v>8434</v>
      </c>
      <c r="F1964" s="14" t="s">
        <v>32</v>
      </c>
      <c r="G1964" s="83">
        <v>28</v>
      </c>
      <c r="H1964" s="83">
        <v>0</v>
      </c>
      <c r="I1964" s="83">
        <v>0</v>
      </c>
      <c r="J1964" s="83">
        <v>8120000</v>
      </c>
      <c r="K1964" s="83">
        <v>0</v>
      </c>
      <c r="L1964" s="83">
        <v>0</v>
      </c>
      <c r="M1964" s="83">
        <v>0</v>
      </c>
      <c r="N1964" s="83">
        <f t="shared" si="120"/>
        <v>8120000</v>
      </c>
      <c r="O1964" s="61">
        <v>8120000</v>
      </c>
      <c r="P1964" s="84">
        <f t="shared" si="121"/>
        <v>0</v>
      </c>
      <c r="Q1964" s="84">
        <f t="shared" si="122"/>
        <v>0</v>
      </c>
      <c r="R1964" s="84">
        <f t="shared" si="123"/>
        <v>0</v>
      </c>
      <c r="S1964" s="83"/>
    </row>
    <row r="1965" spans="1:19" ht="12.75" customHeight="1">
      <c r="A1965" s="14">
        <v>1958</v>
      </c>
      <c r="B1965" s="14" t="s">
        <v>8516</v>
      </c>
      <c r="C1965" s="16" t="s">
        <v>95</v>
      </c>
      <c r="D1965" s="16" t="s">
        <v>84</v>
      </c>
      <c r="E1965" s="14" t="s">
        <v>8434</v>
      </c>
      <c r="F1965" s="14" t="s">
        <v>32</v>
      </c>
      <c r="G1965" s="83">
        <v>16</v>
      </c>
      <c r="H1965" s="83">
        <v>2</v>
      </c>
      <c r="I1965" s="83">
        <v>0</v>
      </c>
      <c r="J1965" s="83">
        <v>4640000</v>
      </c>
      <c r="K1965" s="83">
        <v>580000</v>
      </c>
      <c r="L1965" s="83">
        <v>0</v>
      </c>
      <c r="M1965" s="83">
        <v>0</v>
      </c>
      <c r="N1965" s="83">
        <f t="shared" si="120"/>
        <v>5220000</v>
      </c>
      <c r="O1965" s="61">
        <v>5220000</v>
      </c>
      <c r="P1965" s="84">
        <f t="shared" si="121"/>
        <v>0</v>
      </c>
      <c r="Q1965" s="84">
        <f t="shared" si="122"/>
        <v>0</v>
      </c>
      <c r="R1965" s="84">
        <f t="shared" si="123"/>
        <v>0</v>
      </c>
      <c r="S1965" s="83"/>
    </row>
    <row r="1966" spans="1:19" ht="12.75" customHeight="1">
      <c r="A1966" s="14">
        <v>1959</v>
      </c>
      <c r="B1966" s="14" t="s">
        <v>8517</v>
      </c>
      <c r="C1966" s="16" t="s">
        <v>938</v>
      </c>
      <c r="D1966" s="16" t="s">
        <v>67</v>
      </c>
      <c r="E1966" s="14" t="s">
        <v>8434</v>
      </c>
      <c r="F1966" s="14" t="s">
        <v>32</v>
      </c>
      <c r="G1966" s="83">
        <v>28</v>
      </c>
      <c r="H1966" s="83">
        <v>0</v>
      </c>
      <c r="I1966" s="83">
        <v>0</v>
      </c>
      <c r="J1966" s="83">
        <v>8120000</v>
      </c>
      <c r="K1966" s="83">
        <v>0</v>
      </c>
      <c r="L1966" s="83">
        <v>0</v>
      </c>
      <c r="M1966" s="83">
        <v>0</v>
      </c>
      <c r="N1966" s="83">
        <f t="shared" si="120"/>
        <v>8120000</v>
      </c>
      <c r="O1966" s="61">
        <v>8120000</v>
      </c>
      <c r="P1966" s="84">
        <f t="shared" si="121"/>
        <v>0</v>
      </c>
      <c r="Q1966" s="84">
        <f t="shared" si="122"/>
        <v>0</v>
      </c>
      <c r="R1966" s="84">
        <f t="shared" si="123"/>
        <v>0</v>
      </c>
      <c r="S1966" s="83"/>
    </row>
    <row r="1967" spans="1:19" s="29" customFormat="1" ht="12.75" customHeight="1">
      <c r="A1967" s="20">
        <v>1960</v>
      </c>
      <c r="B1967" s="20" t="s">
        <v>8518</v>
      </c>
      <c r="C1967" s="22" t="s">
        <v>3421</v>
      </c>
      <c r="D1967" s="22" t="s">
        <v>67</v>
      </c>
      <c r="E1967" s="20" t="s">
        <v>8434</v>
      </c>
      <c r="F1967" s="20" t="s">
        <v>32</v>
      </c>
      <c r="G1967" s="63">
        <v>0</v>
      </c>
      <c r="H1967" s="63">
        <v>0</v>
      </c>
      <c r="I1967" s="63">
        <v>0</v>
      </c>
      <c r="J1967" s="63">
        <v>0</v>
      </c>
      <c r="K1967" s="63">
        <v>0</v>
      </c>
      <c r="L1967" s="63">
        <v>0</v>
      </c>
      <c r="M1967" s="63">
        <v>0</v>
      </c>
      <c r="N1967" s="63">
        <f t="shared" si="120"/>
        <v>0</v>
      </c>
      <c r="O1967" s="61">
        <v>0</v>
      </c>
      <c r="P1967" s="84">
        <f t="shared" si="121"/>
        <v>0</v>
      </c>
      <c r="Q1967" s="84">
        <f t="shared" si="122"/>
        <v>0</v>
      </c>
      <c r="R1967" s="84">
        <f t="shared" si="123"/>
        <v>0</v>
      </c>
      <c r="S1967" s="63" t="s">
        <v>8519</v>
      </c>
    </row>
    <row r="1968" spans="1:19">
      <c r="A1968" s="14">
        <v>1961</v>
      </c>
      <c r="B1968" s="14" t="s">
        <v>8520</v>
      </c>
      <c r="C1968" s="16" t="s">
        <v>137</v>
      </c>
      <c r="D1968" s="16" t="s">
        <v>84</v>
      </c>
      <c r="E1968" s="14" t="s">
        <v>8521</v>
      </c>
      <c r="F1968" s="14" t="s">
        <v>32</v>
      </c>
      <c r="G1968" s="83">
        <v>17</v>
      </c>
      <c r="H1968" s="83">
        <v>0</v>
      </c>
      <c r="I1968" s="83">
        <v>0</v>
      </c>
      <c r="J1968" s="83">
        <v>4930000</v>
      </c>
      <c r="K1968" s="83">
        <v>0</v>
      </c>
      <c r="L1968" s="83">
        <v>0</v>
      </c>
      <c r="M1968" s="83">
        <v>0</v>
      </c>
      <c r="N1968" s="83">
        <f t="shared" si="120"/>
        <v>4930000</v>
      </c>
      <c r="O1968" s="61">
        <v>0</v>
      </c>
      <c r="P1968" s="84">
        <f t="shared" si="121"/>
        <v>4930000</v>
      </c>
      <c r="Q1968" s="84">
        <f t="shared" si="122"/>
        <v>0</v>
      </c>
      <c r="R1968" s="84">
        <f t="shared" si="123"/>
        <v>4930000</v>
      </c>
      <c r="S1968" s="83"/>
    </row>
    <row r="1969" spans="1:19" ht="12.75" customHeight="1">
      <c r="A1969" s="14">
        <v>1962</v>
      </c>
      <c r="B1969" s="14" t="s">
        <v>8522</v>
      </c>
      <c r="C1969" s="16" t="s">
        <v>1451</v>
      </c>
      <c r="D1969" s="16" t="s">
        <v>360</v>
      </c>
      <c r="E1969" s="14" t="s">
        <v>8521</v>
      </c>
      <c r="F1969" s="14" t="s">
        <v>32</v>
      </c>
      <c r="G1969" s="83">
        <v>17</v>
      </c>
      <c r="H1969" s="83">
        <v>0</v>
      </c>
      <c r="I1969" s="83">
        <v>0</v>
      </c>
      <c r="J1969" s="83">
        <v>4930000</v>
      </c>
      <c r="K1969" s="83">
        <v>0</v>
      </c>
      <c r="L1969" s="83">
        <v>0</v>
      </c>
      <c r="M1969" s="83">
        <v>0</v>
      </c>
      <c r="N1969" s="83">
        <f t="shared" si="120"/>
        <v>4930000</v>
      </c>
      <c r="O1969" s="61">
        <v>4930000</v>
      </c>
      <c r="P1969" s="84">
        <f t="shared" si="121"/>
        <v>0</v>
      </c>
      <c r="Q1969" s="84">
        <f t="shared" si="122"/>
        <v>0</v>
      </c>
      <c r="R1969" s="84">
        <f t="shared" si="123"/>
        <v>0</v>
      </c>
      <c r="S1969" s="83"/>
    </row>
    <row r="1970" spans="1:19" ht="12.75" customHeight="1">
      <c r="A1970" s="14">
        <v>1963</v>
      </c>
      <c r="B1970" s="14" t="s">
        <v>8523</v>
      </c>
      <c r="C1970" s="16" t="s">
        <v>925</v>
      </c>
      <c r="D1970" s="16" t="s">
        <v>39</v>
      </c>
      <c r="E1970" s="14" t="s">
        <v>8521</v>
      </c>
      <c r="F1970" s="14" t="s">
        <v>32</v>
      </c>
      <c r="G1970" s="83">
        <v>26</v>
      </c>
      <c r="H1970" s="83">
        <v>0</v>
      </c>
      <c r="I1970" s="83">
        <v>0</v>
      </c>
      <c r="J1970" s="83">
        <v>7540000</v>
      </c>
      <c r="K1970" s="83">
        <v>0</v>
      </c>
      <c r="L1970" s="83">
        <v>0</v>
      </c>
      <c r="M1970" s="83">
        <v>0</v>
      </c>
      <c r="N1970" s="83">
        <f t="shared" si="120"/>
        <v>7540000</v>
      </c>
      <c r="O1970" s="61">
        <v>7540000</v>
      </c>
      <c r="P1970" s="84">
        <f t="shared" si="121"/>
        <v>0</v>
      </c>
      <c r="Q1970" s="84">
        <f t="shared" si="122"/>
        <v>0</v>
      </c>
      <c r="R1970" s="84">
        <f t="shared" si="123"/>
        <v>0</v>
      </c>
      <c r="S1970" s="83"/>
    </row>
    <row r="1971" spans="1:19" ht="12.75" customHeight="1">
      <c r="A1971" s="14">
        <v>1964</v>
      </c>
      <c r="B1971" s="14" t="s">
        <v>8524</v>
      </c>
      <c r="C1971" s="16" t="s">
        <v>1839</v>
      </c>
      <c r="D1971" s="16" t="s">
        <v>1801</v>
      </c>
      <c r="E1971" s="14" t="s">
        <v>8521</v>
      </c>
      <c r="F1971" s="14" t="s">
        <v>32</v>
      </c>
      <c r="G1971" s="83">
        <v>17</v>
      </c>
      <c r="H1971" s="83">
        <v>0</v>
      </c>
      <c r="I1971" s="83">
        <v>0</v>
      </c>
      <c r="J1971" s="83">
        <v>4930000</v>
      </c>
      <c r="K1971" s="83">
        <v>0</v>
      </c>
      <c r="L1971" s="83">
        <v>0</v>
      </c>
      <c r="M1971" s="83">
        <v>0</v>
      </c>
      <c r="N1971" s="83">
        <f t="shared" si="120"/>
        <v>4930000</v>
      </c>
      <c r="O1971" s="61">
        <v>4930000</v>
      </c>
      <c r="P1971" s="84">
        <f t="shared" si="121"/>
        <v>0</v>
      </c>
      <c r="Q1971" s="84">
        <f t="shared" si="122"/>
        <v>0</v>
      </c>
      <c r="R1971" s="84">
        <f t="shared" si="123"/>
        <v>0</v>
      </c>
      <c r="S1971" s="83"/>
    </row>
    <row r="1972" spans="1:19" ht="12.75" customHeight="1">
      <c r="A1972" s="14">
        <v>1965</v>
      </c>
      <c r="B1972" s="14" t="s">
        <v>8525</v>
      </c>
      <c r="C1972" s="16" t="s">
        <v>1903</v>
      </c>
      <c r="D1972" s="16" t="s">
        <v>3952</v>
      </c>
      <c r="E1972" s="14" t="s">
        <v>8521</v>
      </c>
      <c r="F1972" s="14" t="s">
        <v>32</v>
      </c>
      <c r="G1972" s="83">
        <v>17</v>
      </c>
      <c r="H1972" s="83">
        <v>0</v>
      </c>
      <c r="I1972" s="83">
        <v>0</v>
      </c>
      <c r="J1972" s="83">
        <v>4930000</v>
      </c>
      <c r="K1972" s="83">
        <v>0</v>
      </c>
      <c r="L1972" s="83">
        <v>0</v>
      </c>
      <c r="M1972" s="83">
        <v>0</v>
      </c>
      <c r="N1972" s="83">
        <f t="shared" si="120"/>
        <v>4930000</v>
      </c>
      <c r="O1972" s="61">
        <v>4950000</v>
      </c>
      <c r="P1972" s="84">
        <f t="shared" si="121"/>
        <v>-20000</v>
      </c>
      <c r="Q1972" s="84">
        <f t="shared" si="122"/>
        <v>20000</v>
      </c>
      <c r="R1972" s="84">
        <f t="shared" si="123"/>
        <v>0</v>
      </c>
      <c r="S1972" s="83"/>
    </row>
    <row r="1973" spans="1:19" ht="12.75" customHeight="1">
      <c r="A1973" s="14">
        <v>1966</v>
      </c>
      <c r="B1973" s="14" t="s">
        <v>8526</v>
      </c>
      <c r="C1973" s="16" t="s">
        <v>396</v>
      </c>
      <c r="D1973" s="16" t="s">
        <v>42</v>
      </c>
      <c r="E1973" s="14" t="s">
        <v>8521</v>
      </c>
      <c r="F1973" s="14" t="s">
        <v>32</v>
      </c>
      <c r="G1973" s="83">
        <v>26</v>
      </c>
      <c r="H1973" s="83">
        <v>0</v>
      </c>
      <c r="I1973" s="83">
        <v>0</v>
      </c>
      <c r="J1973" s="83">
        <v>7540000</v>
      </c>
      <c r="K1973" s="83">
        <v>0</v>
      </c>
      <c r="L1973" s="83">
        <v>0</v>
      </c>
      <c r="M1973" s="83">
        <v>0</v>
      </c>
      <c r="N1973" s="83">
        <f t="shared" si="120"/>
        <v>7540000</v>
      </c>
      <c r="O1973" s="61">
        <v>7540000</v>
      </c>
      <c r="P1973" s="84">
        <f t="shared" si="121"/>
        <v>0</v>
      </c>
      <c r="Q1973" s="84">
        <f t="shared" si="122"/>
        <v>0</v>
      </c>
      <c r="R1973" s="84">
        <f t="shared" si="123"/>
        <v>0</v>
      </c>
      <c r="S1973" s="83"/>
    </row>
    <row r="1974" spans="1:19" ht="12.75" customHeight="1">
      <c r="A1974" s="14">
        <v>1967</v>
      </c>
      <c r="B1974" s="14" t="s">
        <v>8527</v>
      </c>
      <c r="C1974" s="16" t="s">
        <v>8528</v>
      </c>
      <c r="D1974" s="16" t="s">
        <v>173</v>
      </c>
      <c r="E1974" s="14" t="s">
        <v>8521</v>
      </c>
      <c r="F1974" s="14" t="s">
        <v>32</v>
      </c>
      <c r="G1974" s="83">
        <v>17</v>
      </c>
      <c r="H1974" s="83">
        <v>0</v>
      </c>
      <c r="I1974" s="83">
        <v>0</v>
      </c>
      <c r="J1974" s="83">
        <v>4930000</v>
      </c>
      <c r="K1974" s="83">
        <v>0</v>
      </c>
      <c r="L1974" s="83">
        <v>0</v>
      </c>
      <c r="M1974" s="83">
        <v>0</v>
      </c>
      <c r="N1974" s="83">
        <f t="shared" si="120"/>
        <v>4930000</v>
      </c>
      <c r="O1974" s="61">
        <v>4930000</v>
      </c>
      <c r="P1974" s="84">
        <f t="shared" si="121"/>
        <v>0</v>
      </c>
      <c r="Q1974" s="84">
        <f t="shared" si="122"/>
        <v>0</v>
      </c>
      <c r="R1974" s="84">
        <f t="shared" si="123"/>
        <v>0</v>
      </c>
      <c r="S1974" s="83"/>
    </row>
    <row r="1975" spans="1:19" ht="12.75" customHeight="1">
      <c r="A1975" s="14">
        <v>1968</v>
      </c>
      <c r="B1975" s="14" t="s">
        <v>8529</v>
      </c>
      <c r="C1975" s="16" t="s">
        <v>106</v>
      </c>
      <c r="D1975" s="16" t="s">
        <v>638</v>
      </c>
      <c r="E1975" s="14" t="s">
        <v>8521</v>
      </c>
      <c r="F1975" s="14" t="s">
        <v>32</v>
      </c>
      <c r="G1975" s="83">
        <v>26</v>
      </c>
      <c r="H1975" s="83">
        <v>0</v>
      </c>
      <c r="I1975" s="83">
        <v>0</v>
      </c>
      <c r="J1975" s="83">
        <v>7540000</v>
      </c>
      <c r="K1975" s="83">
        <v>0</v>
      </c>
      <c r="L1975" s="83">
        <v>0</v>
      </c>
      <c r="M1975" s="83">
        <v>0</v>
      </c>
      <c r="N1975" s="83">
        <f t="shared" si="120"/>
        <v>7540000</v>
      </c>
      <c r="O1975" s="61">
        <v>7540000</v>
      </c>
      <c r="P1975" s="84">
        <f t="shared" si="121"/>
        <v>0</v>
      </c>
      <c r="Q1975" s="84">
        <f t="shared" si="122"/>
        <v>0</v>
      </c>
      <c r="R1975" s="84">
        <f t="shared" si="123"/>
        <v>0</v>
      </c>
      <c r="S1975" s="83"/>
    </row>
    <row r="1976" spans="1:19" ht="12.75" customHeight="1">
      <c r="A1976" s="14">
        <v>1969</v>
      </c>
      <c r="B1976" s="14" t="s">
        <v>8530</v>
      </c>
      <c r="C1976" s="16" t="s">
        <v>8531</v>
      </c>
      <c r="D1976" s="16" t="s">
        <v>36</v>
      </c>
      <c r="E1976" s="14" t="s">
        <v>8521</v>
      </c>
      <c r="F1976" s="14" t="s">
        <v>32</v>
      </c>
      <c r="G1976" s="83">
        <v>26</v>
      </c>
      <c r="H1976" s="83">
        <v>0</v>
      </c>
      <c r="I1976" s="83">
        <v>0</v>
      </c>
      <c r="J1976" s="83">
        <v>7540000</v>
      </c>
      <c r="K1976" s="83">
        <v>0</v>
      </c>
      <c r="L1976" s="83">
        <v>0</v>
      </c>
      <c r="M1976" s="83">
        <v>0</v>
      </c>
      <c r="N1976" s="83">
        <f t="shared" si="120"/>
        <v>7540000</v>
      </c>
      <c r="O1976" s="61">
        <v>7540000</v>
      </c>
      <c r="P1976" s="84">
        <f t="shared" si="121"/>
        <v>0</v>
      </c>
      <c r="Q1976" s="84">
        <f t="shared" si="122"/>
        <v>0</v>
      </c>
      <c r="R1976" s="84">
        <f t="shared" si="123"/>
        <v>0</v>
      </c>
      <c r="S1976" s="83"/>
    </row>
    <row r="1977" spans="1:19" ht="12.75" customHeight="1">
      <c r="A1977" s="14">
        <v>1970</v>
      </c>
      <c r="B1977" s="14" t="s">
        <v>8532</v>
      </c>
      <c r="C1977" s="16" t="s">
        <v>86</v>
      </c>
      <c r="D1977" s="16" t="s">
        <v>541</v>
      </c>
      <c r="E1977" s="14" t="s">
        <v>8521</v>
      </c>
      <c r="F1977" s="14" t="s">
        <v>32</v>
      </c>
      <c r="G1977" s="83">
        <v>17</v>
      </c>
      <c r="H1977" s="83">
        <v>0</v>
      </c>
      <c r="I1977" s="83">
        <v>0</v>
      </c>
      <c r="J1977" s="83">
        <v>4930000</v>
      </c>
      <c r="K1977" s="83">
        <v>0</v>
      </c>
      <c r="L1977" s="83">
        <v>0</v>
      </c>
      <c r="M1977" s="83">
        <v>0</v>
      </c>
      <c r="N1977" s="83">
        <f t="shared" si="120"/>
        <v>4930000</v>
      </c>
      <c r="O1977" s="61">
        <v>4930000</v>
      </c>
      <c r="P1977" s="84">
        <f t="shared" si="121"/>
        <v>0</v>
      </c>
      <c r="Q1977" s="84">
        <f t="shared" si="122"/>
        <v>0</v>
      </c>
      <c r="R1977" s="84">
        <f t="shared" si="123"/>
        <v>0</v>
      </c>
      <c r="S1977" s="83"/>
    </row>
    <row r="1978" spans="1:19" ht="12.75" customHeight="1">
      <c r="A1978" s="14">
        <v>1971</v>
      </c>
      <c r="B1978" s="14" t="s">
        <v>8533</v>
      </c>
      <c r="C1978" s="16" t="s">
        <v>109</v>
      </c>
      <c r="D1978" s="16" t="s">
        <v>244</v>
      </c>
      <c r="E1978" s="14" t="s">
        <v>8521</v>
      </c>
      <c r="F1978" s="14" t="s">
        <v>32</v>
      </c>
      <c r="G1978" s="83">
        <v>26</v>
      </c>
      <c r="H1978" s="83">
        <v>0</v>
      </c>
      <c r="I1978" s="83">
        <v>0</v>
      </c>
      <c r="J1978" s="83">
        <v>7540000</v>
      </c>
      <c r="K1978" s="83">
        <v>0</v>
      </c>
      <c r="L1978" s="83">
        <v>0</v>
      </c>
      <c r="M1978" s="83">
        <v>0</v>
      </c>
      <c r="N1978" s="83">
        <f t="shared" si="120"/>
        <v>7540000</v>
      </c>
      <c r="O1978" s="61">
        <v>7540000</v>
      </c>
      <c r="P1978" s="84">
        <f t="shared" si="121"/>
        <v>0</v>
      </c>
      <c r="Q1978" s="84">
        <f t="shared" si="122"/>
        <v>0</v>
      </c>
      <c r="R1978" s="84">
        <f t="shared" si="123"/>
        <v>0</v>
      </c>
      <c r="S1978" s="83"/>
    </row>
    <row r="1979" spans="1:19">
      <c r="A1979" s="14">
        <v>1972</v>
      </c>
      <c r="B1979" s="14" t="s">
        <v>8534</v>
      </c>
      <c r="C1979" s="16" t="s">
        <v>4118</v>
      </c>
      <c r="D1979" s="16" t="s">
        <v>487</v>
      </c>
      <c r="E1979" s="14" t="s">
        <v>8521</v>
      </c>
      <c r="F1979" s="14" t="s">
        <v>32</v>
      </c>
      <c r="G1979" s="83">
        <v>17</v>
      </c>
      <c r="H1979" s="83">
        <v>0</v>
      </c>
      <c r="I1979" s="83">
        <v>0</v>
      </c>
      <c r="J1979" s="83">
        <v>4930000</v>
      </c>
      <c r="K1979" s="83">
        <v>0</v>
      </c>
      <c r="L1979" s="83">
        <v>0</v>
      </c>
      <c r="M1979" s="83">
        <v>0</v>
      </c>
      <c r="N1979" s="83">
        <f t="shared" si="120"/>
        <v>4930000</v>
      </c>
      <c r="O1979" s="61">
        <v>0</v>
      </c>
      <c r="P1979" s="84">
        <f t="shared" si="121"/>
        <v>4930000</v>
      </c>
      <c r="Q1979" s="84">
        <f t="shared" si="122"/>
        <v>0</v>
      </c>
      <c r="R1979" s="84">
        <f t="shared" si="123"/>
        <v>4930000</v>
      </c>
      <c r="S1979" s="83"/>
    </row>
    <row r="1980" spans="1:19" ht="12.75" customHeight="1">
      <c r="A1980" s="14">
        <v>1973</v>
      </c>
      <c r="B1980" s="14" t="s">
        <v>8535</v>
      </c>
      <c r="C1980" s="16" t="s">
        <v>669</v>
      </c>
      <c r="D1980" s="16" t="s">
        <v>192</v>
      </c>
      <c r="E1980" s="14" t="s">
        <v>8521</v>
      </c>
      <c r="F1980" s="14" t="s">
        <v>32</v>
      </c>
      <c r="G1980" s="83">
        <v>26</v>
      </c>
      <c r="H1980" s="83">
        <v>0</v>
      </c>
      <c r="I1980" s="83">
        <v>0</v>
      </c>
      <c r="J1980" s="83">
        <v>7540000</v>
      </c>
      <c r="K1980" s="83">
        <v>0</v>
      </c>
      <c r="L1980" s="83">
        <v>0</v>
      </c>
      <c r="M1980" s="83">
        <v>0</v>
      </c>
      <c r="N1980" s="83">
        <f t="shared" si="120"/>
        <v>7540000</v>
      </c>
      <c r="O1980" s="61">
        <v>7540000</v>
      </c>
      <c r="P1980" s="84">
        <f t="shared" si="121"/>
        <v>0</v>
      </c>
      <c r="Q1980" s="84">
        <f t="shared" si="122"/>
        <v>0</v>
      </c>
      <c r="R1980" s="84">
        <f t="shared" si="123"/>
        <v>0</v>
      </c>
      <c r="S1980" s="83"/>
    </row>
    <row r="1981" spans="1:19" ht="12.75" customHeight="1">
      <c r="A1981" s="14">
        <v>1974</v>
      </c>
      <c r="B1981" s="14" t="s">
        <v>8536</v>
      </c>
      <c r="C1981" s="16" t="s">
        <v>514</v>
      </c>
      <c r="D1981" s="16" t="s">
        <v>751</v>
      </c>
      <c r="E1981" s="14" t="s">
        <v>8521</v>
      </c>
      <c r="F1981" s="14" t="s">
        <v>32</v>
      </c>
      <c r="G1981" s="83">
        <v>17</v>
      </c>
      <c r="H1981" s="83">
        <v>0</v>
      </c>
      <c r="I1981" s="83">
        <v>0</v>
      </c>
      <c r="J1981" s="83">
        <v>4930000</v>
      </c>
      <c r="K1981" s="83">
        <v>0</v>
      </c>
      <c r="L1981" s="83">
        <v>0</v>
      </c>
      <c r="M1981" s="83">
        <v>0</v>
      </c>
      <c r="N1981" s="83">
        <f t="shared" si="120"/>
        <v>4930000</v>
      </c>
      <c r="O1981" s="61">
        <v>4930000</v>
      </c>
      <c r="P1981" s="84">
        <f t="shared" si="121"/>
        <v>0</v>
      </c>
      <c r="Q1981" s="84">
        <f t="shared" si="122"/>
        <v>0</v>
      </c>
      <c r="R1981" s="84">
        <f t="shared" si="123"/>
        <v>0</v>
      </c>
      <c r="S1981" s="83"/>
    </row>
    <row r="1982" spans="1:19">
      <c r="A1982" s="14">
        <v>1975</v>
      </c>
      <c r="B1982" s="14" t="s">
        <v>8537</v>
      </c>
      <c r="C1982" s="16" t="s">
        <v>8538</v>
      </c>
      <c r="D1982" s="16" t="s">
        <v>1144</v>
      </c>
      <c r="E1982" s="14" t="s">
        <v>8521</v>
      </c>
      <c r="F1982" s="14" t="s">
        <v>32</v>
      </c>
      <c r="G1982" s="83">
        <v>17</v>
      </c>
      <c r="H1982" s="83">
        <v>0</v>
      </c>
      <c r="I1982" s="83">
        <v>0</v>
      </c>
      <c r="J1982" s="83">
        <v>4930000</v>
      </c>
      <c r="K1982" s="83">
        <v>0</v>
      </c>
      <c r="L1982" s="83">
        <v>0</v>
      </c>
      <c r="M1982" s="83">
        <v>0</v>
      </c>
      <c r="N1982" s="83">
        <f t="shared" si="120"/>
        <v>4930000</v>
      </c>
      <c r="O1982" s="61">
        <v>0</v>
      </c>
      <c r="P1982" s="84">
        <f t="shared" si="121"/>
        <v>4930000</v>
      </c>
      <c r="Q1982" s="84">
        <f t="shared" si="122"/>
        <v>0</v>
      </c>
      <c r="R1982" s="84">
        <f t="shared" si="123"/>
        <v>4930000</v>
      </c>
      <c r="S1982" s="83"/>
    </row>
    <row r="1983" spans="1:19" ht="12.75" customHeight="1">
      <c r="A1983" s="14">
        <v>1976</v>
      </c>
      <c r="B1983" s="14" t="s">
        <v>8539</v>
      </c>
      <c r="C1983" s="16" t="s">
        <v>8540</v>
      </c>
      <c r="D1983" s="16" t="s">
        <v>436</v>
      </c>
      <c r="E1983" s="14" t="s">
        <v>8521</v>
      </c>
      <c r="F1983" s="14" t="s">
        <v>32</v>
      </c>
      <c r="G1983" s="83">
        <v>26</v>
      </c>
      <c r="H1983" s="83">
        <v>0</v>
      </c>
      <c r="I1983" s="83">
        <v>0</v>
      </c>
      <c r="J1983" s="83">
        <v>7540000</v>
      </c>
      <c r="K1983" s="83">
        <v>0</v>
      </c>
      <c r="L1983" s="83">
        <v>0</v>
      </c>
      <c r="M1983" s="83">
        <v>0</v>
      </c>
      <c r="N1983" s="83">
        <f t="shared" si="120"/>
        <v>7540000</v>
      </c>
      <c r="O1983" s="61">
        <v>7540000</v>
      </c>
      <c r="P1983" s="84">
        <f t="shared" si="121"/>
        <v>0</v>
      </c>
      <c r="Q1983" s="84">
        <f t="shared" si="122"/>
        <v>0</v>
      </c>
      <c r="R1983" s="84">
        <f t="shared" si="123"/>
        <v>0</v>
      </c>
      <c r="S1983" s="83"/>
    </row>
    <row r="1984" spans="1:19" ht="12.75" customHeight="1">
      <c r="A1984" s="14">
        <v>1977</v>
      </c>
      <c r="B1984" s="14" t="s">
        <v>8541</v>
      </c>
      <c r="C1984" s="16" t="s">
        <v>1206</v>
      </c>
      <c r="D1984" s="16" t="s">
        <v>36</v>
      </c>
      <c r="E1984" s="14" t="s">
        <v>8521</v>
      </c>
      <c r="F1984" s="14" t="s">
        <v>32</v>
      </c>
      <c r="G1984" s="83">
        <v>26</v>
      </c>
      <c r="H1984" s="83">
        <v>0</v>
      </c>
      <c r="I1984" s="83">
        <v>0</v>
      </c>
      <c r="J1984" s="83">
        <v>7540000</v>
      </c>
      <c r="K1984" s="83">
        <v>0</v>
      </c>
      <c r="L1984" s="83">
        <v>0</v>
      </c>
      <c r="M1984" s="83">
        <v>0</v>
      </c>
      <c r="N1984" s="83">
        <f t="shared" si="120"/>
        <v>7540000</v>
      </c>
      <c r="O1984" s="61">
        <v>7540000</v>
      </c>
      <c r="P1984" s="84">
        <f t="shared" si="121"/>
        <v>0</v>
      </c>
      <c r="Q1984" s="84">
        <f t="shared" si="122"/>
        <v>0</v>
      </c>
      <c r="R1984" s="84">
        <f t="shared" si="123"/>
        <v>0</v>
      </c>
      <c r="S1984" s="83"/>
    </row>
    <row r="1985" spans="1:19" ht="12.75" customHeight="1">
      <c r="A1985" s="14">
        <v>1978</v>
      </c>
      <c r="B1985" s="14" t="s">
        <v>8542</v>
      </c>
      <c r="C1985" s="16" t="s">
        <v>7242</v>
      </c>
      <c r="D1985" s="16" t="s">
        <v>244</v>
      </c>
      <c r="E1985" s="14" t="s">
        <v>8521</v>
      </c>
      <c r="F1985" s="14" t="s">
        <v>32</v>
      </c>
      <c r="G1985" s="83">
        <v>26</v>
      </c>
      <c r="H1985" s="83">
        <v>0</v>
      </c>
      <c r="I1985" s="83">
        <v>0</v>
      </c>
      <c r="J1985" s="83">
        <v>7540000</v>
      </c>
      <c r="K1985" s="83">
        <v>0</v>
      </c>
      <c r="L1985" s="83">
        <v>0</v>
      </c>
      <c r="M1985" s="83">
        <v>0</v>
      </c>
      <c r="N1985" s="83">
        <f t="shared" si="120"/>
        <v>7540000</v>
      </c>
      <c r="O1985" s="61">
        <v>7540000</v>
      </c>
      <c r="P1985" s="84">
        <f t="shared" si="121"/>
        <v>0</v>
      </c>
      <c r="Q1985" s="84">
        <f t="shared" si="122"/>
        <v>0</v>
      </c>
      <c r="R1985" s="84">
        <f t="shared" si="123"/>
        <v>0</v>
      </c>
      <c r="S1985" s="83"/>
    </row>
    <row r="1986" spans="1:19" ht="12.75" customHeight="1">
      <c r="A1986" s="14">
        <v>1979</v>
      </c>
      <c r="B1986" s="14" t="s">
        <v>8543</v>
      </c>
      <c r="C1986" s="16" t="s">
        <v>8544</v>
      </c>
      <c r="D1986" s="16" t="s">
        <v>67</v>
      </c>
      <c r="E1986" s="14" t="s">
        <v>8521</v>
      </c>
      <c r="F1986" s="14" t="s">
        <v>32</v>
      </c>
      <c r="G1986" s="83">
        <v>26</v>
      </c>
      <c r="H1986" s="83">
        <v>0</v>
      </c>
      <c r="I1986" s="83">
        <v>0</v>
      </c>
      <c r="J1986" s="83">
        <v>7540000</v>
      </c>
      <c r="K1986" s="83">
        <v>0</v>
      </c>
      <c r="L1986" s="83">
        <v>0</v>
      </c>
      <c r="M1986" s="83">
        <v>0</v>
      </c>
      <c r="N1986" s="83">
        <f t="shared" si="120"/>
        <v>7540000</v>
      </c>
      <c r="O1986" s="61">
        <v>7540000</v>
      </c>
      <c r="P1986" s="84">
        <f t="shared" si="121"/>
        <v>0</v>
      </c>
      <c r="Q1986" s="84">
        <f t="shared" si="122"/>
        <v>0</v>
      </c>
      <c r="R1986" s="84">
        <f t="shared" si="123"/>
        <v>0</v>
      </c>
      <c r="S1986" s="83"/>
    </row>
    <row r="1987" spans="1:19" ht="12.75" customHeight="1">
      <c r="A1987" s="14">
        <v>1980</v>
      </c>
      <c r="B1987" s="14" t="s">
        <v>8545</v>
      </c>
      <c r="C1987" s="16" t="s">
        <v>222</v>
      </c>
      <c r="D1987" s="16" t="s">
        <v>403</v>
      </c>
      <c r="E1987" s="14" t="s">
        <v>8521</v>
      </c>
      <c r="F1987" s="14" t="s">
        <v>32</v>
      </c>
      <c r="G1987" s="83">
        <v>26</v>
      </c>
      <c r="H1987" s="83">
        <v>0</v>
      </c>
      <c r="I1987" s="83">
        <v>0</v>
      </c>
      <c r="J1987" s="83">
        <v>7540000</v>
      </c>
      <c r="K1987" s="83">
        <v>0</v>
      </c>
      <c r="L1987" s="83">
        <v>0</v>
      </c>
      <c r="M1987" s="83">
        <v>0</v>
      </c>
      <c r="N1987" s="83">
        <f t="shared" si="120"/>
        <v>7540000</v>
      </c>
      <c r="O1987" s="61">
        <v>7540000</v>
      </c>
      <c r="P1987" s="84">
        <f t="shared" si="121"/>
        <v>0</v>
      </c>
      <c r="Q1987" s="84">
        <f t="shared" si="122"/>
        <v>0</v>
      </c>
      <c r="R1987" s="84">
        <f t="shared" si="123"/>
        <v>0</v>
      </c>
      <c r="S1987" s="83"/>
    </row>
    <row r="1988" spans="1:19" ht="12.75" customHeight="1">
      <c r="A1988" s="14">
        <v>1981</v>
      </c>
      <c r="B1988" s="14" t="s">
        <v>8546</v>
      </c>
      <c r="C1988" s="16" t="s">
        <v>8547</v>
      </c>
      <c r="D1988" s="16" t="s">
        <v>1088</v>
      </c>
      <c r="E1988" s="14" t="s">
        <v>8521</v>
      </c>
      <c r="F1988" s="14" t="s">
        <v>32</v>
      </c>
      <c r="G1988" s="83">
        <v>26</v>
      </c>
      <c r="H1988" s="83">
        <v>0</v>
      </c>
      <c r="I1988" s="83">
        <v>0</v>
      </c>
      <c r="J1988" s="83">
        <v>7540000</v>
      </c>
      <c r="K1988" s="83">
        <v>0</v>
      </c>
      <c r="L1988" s="83">
        <v>0</v>
      </c>
      <c r="M1988" s="83">
        <v>0</v>
      </c>
      <c r="N1988" s="83">
        <f t="shared" si="120"/>
        <v>7540000</v>
      </c>
      <c r="O1988" s="61">
        <v>7540000</v>
      </c>
      <c r="P1988" s="84">
        <f t="shared" si="121"/>
        <v>0</v>
      </c>
      <c r="Q1988" s="84">
        <f t="shared" si="122"/>
        <v>0</v>
      </c>
      <c r="R1988" s="84">
        <f t="shared" si="123"/>
        <v>0</v>
      </c>
      <c r="S1988" s="83"/>
    </row>
    <row r="1989" spans="1:19" ht="12.75" customHeight="1">
      <c r="A1989" s="14">
        <v>1982</v>
      </c>
      <c r="B1989" s="14" t="s">
        <v>8548</v>
      </c>
      <c r="C1989" s="16" t="s">
        <v>565</v>
      </c>
      <c r="D1989" s="16" t="s">
        <v>84</v>
      </c>
      <c r="E1989" s="14" t="s">
        <v>8521</v>
      </c>
      <c r="F1989" s="14" t="s">
        <v>32</v>
      </c>
      <c r="G1989" s="83">
        <v>26</v>
      </c>
      <c r="H1989" s="83">
        <v>0</v>
      </c>
      <c r="I1989" s="83">
        <v>0</v>
      </c>
      <c r="J1989" s="83">
        <v>7540000</v>
      </c>
      <c r="K1989" s="83">
        <v>0</v>
      </c>
      <c r="L1989" s="83">
        <v>0</v>
      </c>
      <c r="M1989" s="83">
        <v>0</v>
      </c>
      <c r="N1989" s="83">
        <f t="shared" si="120"/>
        <v>7540000</v>
      </c>
      <c r="O1989" s="61">
        <v>7540000</v>
      </c>
      <c r="P1989" s="84">
        <f t="shared" si="121"/>
        <v>0</v>
      </c>
      <c r="Q1989" s="84">
        <f t="shared" si="122"/>
        <v>0</v>
      </c>
      <c r="R1989" s="84">
        <f t="shared" si="123"/>
        <v>0</v>
      </c>
      <c r="S1989" s="83"/>
    </row>
    <row r="1990" spans="1:19" ht="12.75" customHeight="1">
      <c r="A1990" s="14">
        <v>1983</v>
      </c>
      <c r="B1990" s="14" t="s">
        <v>8549</v>
      </c>
      <c r="C1990" s="16" t="s">
        <v>8550</v>
      </c>
      <c r="D1990" s="16" t="s">
        <v>1404</v>
      </c>
      <c r="E1990" s="14" t="s">
        <v>8521</v>
      </c>
      <c r="F1990" s="14" t="s">
        <v>32</v>
      </c>
      <c r="G1990" s="83">
        <v>17</v>
      </c>
      <c r="H1990" s="83">
        <v>0</v>
      </c>
      <c r="I1990" s="83">
        <v>0</v>
      </c>
      <c r="J1990" s="83">
        <v>4930000</v>
      </c>
      <c r="K1990" s="83">
        <v>0</v>
      </c>
      <c r="L1990" s="83">
        <v>0</v>
      </c>
      <c r="M1990" s="83">
        <v>0</v>
      </c>
      <c r="N1990" s="83">
        <f t="shared" si="120"/>
        <v>4930000</v>
      </c>
      <c r="O1990" s="61">
        <v>4930000</v>
      </c>
      <c r="P1990" s="84">
        <f t="shared" si="121"/>
        <v>0</v>
      </c>
      <c r="Q1990" s="84">
        <f t="shared" si="122"/>
        <v>0</v>
      </c>
      <c r="R1990" s="84">
        <f t="shared" si="123"/>
        <v>0</v>
      </c>
      <c r="S1990" s="83"/>
    </row>
    <row r="1991" spans="1:19" ht="12.75" customHeight="1">
      <c r="A1991" s="14">
        <v>1984</v>
      </c>
      <c r="B1991" s="14" t="s">
        <v>8551</v>
      </c>
      <c r="C1991" s="16" t="s">
        <v>1970</v>
      </c>
      <c r="D1991" s="16" t="s">
        <v>272</v>
      </c>
      <c r="E1991" s="14" t="s">
        <v>8521</v>
      </c>
      <c r="F1991" s="14" t="s">
        <v>32</v>
      </c>
      <c r="G1991" s="83">
        <v>26</v>
      </c>
      <c r="H1991" s="83">
        <v>0</v>
      </c>
      <c r="I1991" s="83">
        <v>0</v>
      </c>
      <c r="J1991" s="83">
        <v>7540000</v>
      </c>
      <c r="K1991" s="83">
        <v>0</v>
      </c>
      <c r="L1991" s="83">
        <v>0</v>
      </c>
      <c r="M1991" s="83">
        <v>0</v>
      </c>
      <c r="N1991" s="83">
        <f t="shared" si="120"/>
        <v>7540000</v>
      </c>
      <c r="O1991" s="61">
        <v>7540000</v>
      </c>
      <c r="P1991" s="84">
        <f t="shared" si="121"/>
        <v>0</v>
      </c>
      <c r="Q1991" s="84">
        <f t="shared" si="122"/>
        <v>0</v>
      </c>
      <c r="R1991" s="84">
        <f t="shared" si="123"/>
        <v>0</v>
      </c>
      <c r="S1991" s="83"/>
    </row>
    <row r="1992" spans="1:19" ht="12.75" customHeight="1">
      <c r="A1992" s="14">
        <v>1985</v>
      </c>
      <c r="B1992" s="14" t="s">
        <v>8552</v>
      </c>
      <c r="C1992" s="16" t="s">
        <v>2216</v>
      </c>
      <c r="D1992" s="16" t="s">
        <v>67</v>
      </c>
      <c r="E1992" s="14" t="s">
        <v>8521</v>
      </c>
      <c r="F1992" s="14" t="s">
        <v>32</v>
      </c>
      <c r="G1992" s="83">
        <v>17</v>
      </c>
      <c r="H1992" s="83">
        <v>0</v>
      </c>
      <c r="I1992" s="83">
        <v>0</v>
      </c>
      <c r="J1992" s="83">
        <v>4930000</v>
      </c>
      <c r="K1992" s="83">
        <v>0</v>
      </c>
      <c r="L1992" s="83">
        <v>0</v>
      </c>
      <c r="M1992" s="83">
        <v>0</v>
      </c>
      <c r="N1992" s="83">
        <f t="shared" si="120"/>
        <v>4930000</v>
      </c>
      <c r="O1992" s="61">
        <v>4930000</v>
      </c>
      <c r="P1992" s="84">
        <f t="shared" si="121"/>
        <v>0</v>
      </c>
      <c r="Q1992" s="84">
        <f t="shared" si="122"/>
        <v>0</v>
      </c>
      <c r="R1992" s="84">
        <f t="shared" si="123"/>
        <v>0</v>
      </c>
      <c r="S1992" s="83"/>
    </row>
    <row r="1993" spans="1:19" ht="12.75" customHeight="1">
      <c r="A1993" s="14">
        <v>1986</v>
      </c>
      <c r="B1993" s="14" t="s">
        <v>8553</v>
      </c>
      <c r="C1993" s="16" t="s">
        <v>8554</v>
      </c>
      <c r="D1993" s="16" t="s">
        <v>51</v>
      </c>
      <c r="E1993" s="14" t="s">
        <v>8521</v>
      </c>
      <c r="F1993" s="14" t="s">
        <v>64</v>
      </c>
      <c r="G1993" s="83">
        <v>26</v>
      </c>
      <c r="H1993" s="83">
        <v>0</v>
      </c>
      <c r="I1993" s="83">
        <v>0</v>
      </c>
      <c r="J1993" s="83">
        <v>7540000</v>
      </c>
      <c r="K1993" s="83">
        <v>0</v>
      </c>
      <c r="L1993" s="83">
        <v>0</v>
      </c>
      <c r="M1993" s="83">
        <f>G1993*290000*0.7</f>
        <v>5278000</v>
      </c>
      <c r="N1993" s="83">
        <f t="shared" ref="N1993:N2056" si="124">J1993+K1993+L1993</f>
        <v>7540000</v>
      </c>
      <c r="O1993" s="61">
        <v>7540000</v>
      </c>
      <c r="P1993" s="84">
        <f t="shared" ref="P1993:P2056" si="125">N1993-O1993</f>
        <v>0</v>
      </c>
      <c r="Q1993" s="84">
        <f t="shared" ref="Q1993:Q2056" si="126">IF(N1993-O1993&lt;0,O1993-N1993,0)</f>
        <v>0</v>
      </c>
      <c r="R1993" s="84">
        <f t="shared" ref="R1993:R2056" si="127">IF(N1993-O1993&gt;0,N1993-O1993,0)</f>
        <v>0</v>
      </c>
      <c r="S1993" s="83"/>
    </row>
    <row r="1994" spans="1:19" s="29" customFormat="1" ht="25.5">
      <c r="A1994" s="20">
        <v>1987</v>
      </c>
      <c r="B1994" s="20" t="s">
        <v>8555</v>
      </c>
      <c r="C1994" s="22" t="s">
        <v>279</v>
      </c>
      <c r="D1994" s="22" t="s">
        <v>1088</v>
      </c>
      <c r="E1994" s="20" t="s">
        <v>8521</v>
      </c>
      <c r="F1994" s="20" t="s">
        <v>32</v>
      </c>
      <c r="G1994" s="63">
        <v>17</v>
      </c>
      <c r="H1994" s="63">
        <v>0</v>
      </c>
      <c r="I1994" s="63">
        <v>0</v>
      </c>
      <c r="J1994" s="63">
        <v>4930000</v>
      </c>
      <c r="K1994" s="63">
        <v>0</v>
      </c>
      <c r="L1994" s="63">
        <v>0</v>
      </c>
      <c r="M1994" s="63">
        <v>0</v>
      </c>
      <c r="N1994" s="63">
        <f t="shared" si="124"/>
        <v>4930000</v>
      </c>
      <c r="O1994" s="23">
        <v>4930000</v>
      </c>
      <c r="P1994" s="63">
        <f t="shared" si="125"/>
        <v>0</v>
      </c>
      <c r="Q1994" s="63">
        <f t="shared" si="126"/>
        <v>0</v>
      </c>
      <c r="R1994" s="63">
        <f t="shared" si="127"/>
        <v>0</v>
      </c>
      <c r="S1994" s="89" t="s">
        <v>8556</v>
      </c>
    </row>
    <row r="1995" spans="1:19" ht="12.75" customHeight="1">
      <c r="A1995" s="14">
        <v>1988</v>
      </c>
      <c r="B1995" s="14" t="s">
        <v>8557</v>
      </c>
      <c r="C1995" s="16" t="s">
        <v>8558</v>
      </c>
      <c r="D1995" s="16" t="s">
        <v>309</v>
      </c>
      <c r="E1995" s="14" t="s">
        <v>8521</v>
      </c>
      <c r="F1995" s="14" t="s">
        <v>32</v>
      </c>
      <c r="G1995" s="83">
        <v>26</v>
      </c>
      <c r="H1995" s="83">
        <v>0</v>
      </c>
      <c r="I1995" s="83">
        <v>0</v>
      </c>
      <c r="J1995" s="83">
        <v>7540000</v>
      </c>
      <c r="K1995" s="83">
        <v>0</v>
      </c>
      <c r="L1995" s="83">
        <v>0</v>
      </c>
      <c r="M1995" s="83">
        <v>0</v>
      </c>
      <c r="N1995" s="83">
        <f t="shared" si="124"/>
        <v>7540000</v>
      </c>
      <c r="O1995" s="61">
        <v>7540000</v>
      </c>
      <c r="P1995" s="84">
        <f t="shared" si="125"/>
        <v>0</v>
      </c>
      <c r="Q1995" s="84">
        <f t="shared" si="126"/>
        <v>0</v>
      </c>
      <c r="R1995" s="84">
        <f t="shared" si="127"/>
        <v>0</v>
      </c>
      <c r="S1995" s="83"/>
    </row>
    <row r="1996" spans="1:19" ht="12.75" customHeight="1">
      <c r="A1996" s="14">
        <v>1989</v>
      </c>
      <c r="B1996" s="14" t="s">
        <v>8559</v>
      </c>
      <c r="C1996" s="16" t="s">
        <v>8560</v>
      </c>
      <c r="D1996" s="16" t="s">
        <v>192</v>
      </c>
      <c r="E1996" s="14" t="s">
        <v>8521</v>
      </c>
      <c r="F1996" s="14" t="s">
        <v>32</v>
      </c>
      <c r="G1996" s="83">
        <v>26</v>
      </c>
      <c r="H1996" s="83">
        <v>0</v>
      </c>
      <c r="I1996" s="83">
        <v>0</v>
      </c>
      <c r="J1996" s="83">
        <v>7540000</v>
      </c>
      <c r="K1996" s="83">
        <v>0</v>
      </c>
      <c r="L1996" s="83">
        <v>0</v>
      </c>
      <c r="M1996" s="83">
        <v>0</v>
      </c>
      <c r="N1996" s="83">
        <f t="shared" si="124"/>
        <v>7540000</v>
      </c>
      <c r="O1996" s="61">
        <v>7540000</v>
      </c>
      <c r="P1996" s="84">
        <f t="shared" si="125"/>
        <v>0</v>
      </c>
      <c r="Q1996" s="84">
        <f t="shared" si="126"/>
        <v>0</v>
      </c>
      <c r="R1996" s="84">
        <f t="shared" si="127"/>
        <v>0</v>
      </c>
      <c r="S1996" s="83"/>
    </row>
    <row r="1997" spans="1:19" ht="12.75" customHeight="1">
      <c r="A1997" s="14">
        <v>1990</v>
      </c>
      <c r="B1997" s="14" t="s">
        <v>8561</v>
      </c>
      <c r="C1997" s="16" t="s">
        <v>4412</v>
      </c>
      <c r="D1997" s="16" t="s">
        <v>259</v>
      </c>
      <c r="E1997" s="14" t="s">
        <v>8521</v>
      </c>
      <c r="F1997" s="14" t="s">
        <v>32</v>
      </c>
      <c r="G1997" s="83">
        <v>26</v>
      </c>
      <c r="H1997" s="83">
        <v>0</v>
      </c>
      <c r="I1997" s="83">
        <v>0</v>
      </c>
      <c r="J1997" s="83">
        <v>7540000</v>
      </c>
      <c r="K1997" s="83">
        <v>0</v>
      </c>
      <c r="L1997" s="83">
        <v>0</v>
      </c>
      <c r="M1997" s="83">
        <v>0</v>
      </c>
      <c r="N1997" s="83">
        <f t="shared" si="124"/>
        <v>7540000</v>
      </c>
      <c r="O1997" s="61">
        <v>7540000</v>
      </c>
      <c r="P1997" s="84">
        <f t="shared" si="125"/>
        <v>0</v>
      </c>
      <c r="Q1997" s="84">
        <f t="shared" si="126"/>
        <v>0</v>
      </c>
      <c r="R1997" s="84">
        <f t="shared" si="127"/>
        <v>0</v>
      </c>
      <c r="S1997" s="83"/>
    </row>
    <row r="1998" spans="1:19" ht="12.75" customHeight="1">
      <c r="A1998" s="14">
        <v>1991</v>
      </c>
      <c r="B1998" s="14" t="s">
        <v>8562</v>
      </c>
      <c r="C1998" s="16" t="s">
        <v>8563</v>
      </c>
      <c r="D1998" s="16" t="s">
        <v>36</v>
      </c>
      <c r="E1998" s="14" t="s">
        <v>8521</v>
      </c>
      <c r="F1998" s="14" t="s">
        <v>32</v>
      </c>
      <c r="G1998" s="83">
        <v>26</v>
      </c>
      <c r="H1998" s="83">
        <v>0</v>
      </c>
      <c r="I1998" s="83">
        <v>0</v>
      </c>
      <c r="J1998" s="83">
        <v>7540000</v>
      </c>
      <c r="K1998" s="83">
        <v>0</v>
      </c>
      <c r="L1998" s="83">
        <v>0</v>
      </c>
      <c r="M1998" s="83">
        <v>0</v>
      </c>
      <c r="N1998" s="83">
        <f t="shared" si="124"/>
        <v>7540000</v>
      </c>
      <c r="O1998" s="61">
        <v>7540000</v>
      </c>
      <c r="P1998" s="84">
        <f t="shared" si="125"/>
        <v>0</v>
      </c>
      <c r="Q1998" s="84">
        <f t="shared" si="126"/>
        <v>0</v>
      </c>
      <c r="R1998" s="84">
        <f t="shared" si="127"/>
        <v>0</v>
      </c>
      <c r="S1998" s="83"/>
    </row>
    <row r="1999" spans="1:19" ht="12.75" customHeight="1">
      <c r="A1999" s="14">
        <v>1992</v>
      </c>
      <c r="B1999" s="14" t="s">
        <v>8564</v>
      </c>
      <c r="C1999" s="16" t="s">
        <v>938</v>
      </c>
      <c r="D1999" s="16" t="s">
        <v>484</v>
      </c>
      <c r="E1999" s="14" t="s">
        <v>8521</v>
      </c>
      <c r="F1999" s="14" t="s">
        <v>32</v>
      </c>
      <c r="G1999" s="83">
        <v>17</v>
      </c>
      <c r="H1999" s="83">
        <v>0</v>
      </c>
      <c r="I1999" s="83">
        <v>0</v>
      </c>
      <c r="J1999" s="83">
        <v>4930000</v>
      </c>
      <c r="K1999" s="83">
        <v>0</v>
      </c>
      <c r="L1999" s="83">
        <v>0</v>
      </c>
      <c r="M1999" s="83">
        <v>0</v>
      </c>
      <c r="N1999" s="83">
        <f t="shared" si="124"/>
        <v>4930000</v>
      </c>
      <c r="O1999" s="61">
        <v>4930000</v>
      </c>
      <c r="P1999" s="84">
        <f t="shared" si="125"/>
        <v>0</v>
      </c>
      <c r="Q1999" s="84">
        <f t="shared" si="126"/>
        <v>0</v>
      </c>
      <c r="R1999" s="84">
        <f t="shared" si="127"/>
        <v>0</v>
      </c>
      <c r="S1999" s="83"/>
    </row>
    <row r="2000" spans="1:19" ht="12.75" customHeight="1">
      <c r="A2000" s="14">
        <v>1993</v>
      </c>
      <c r="B2000" s="14" t="s">
        <v>8565</v>
      </c>
      <c r="C2000" s="16" t="s">
        <v>312</v>
      </c>
      <c r="D2000" s="16" t="s">
        <v>84</v>
      </c>
      <c r="E2000" s="14" t="s">
        <v>8521</v>
      </c>
      <c r="F2000" s="14" t="s">
        <v>32</v>
      </c>
      <c r="G2000" s="83">
        <v>26</v>
      </c>
      <c r="H2000" s="83">
        <v>0</v>
      </c>
      <c r="I2000" s="83">
        <v>0</v>
      </c>
      <c r="J2000" s="83">
        <v>7540000</v>
      </c>
      <c r="K2000" s="83">
        <v>0</v>
      </c>
      <c r="L2000" s="83">
        <v>0</v>
      </c>
      <c r="M2000" s="83">
        <v>0</v>
      </c>
      <c r="N2000" s="83">
        <f t="shared" si="124"/>
        <v>7540000</v>
      </c>
      <c r="O2000" s="61">
        <v>7540000</v>
      </c>
      <c r="P2000" s="84">
        <f t="shared" si="125"/>
        <v>0</v>
      </c>
      <c r="Q2000" s="84">
        <f t="shared" si="126"/>
        <v>0</v>
      </c>
      <c r="R2000" s="84">
        <f t="shared" si="127"/>
        <v>0</v>
      </c>
      <c r="S2000" s="83"/>
    </row>
    <row r="2001" spans="1:19" ht="12.75" customHeight="1">
      <c r="A2001" s="14">
        <v>1994</v>
      </c>
      <c r="B2001" s="14" t="s">
        <v>8566</v>
      </c>
      <c r="C2001" s="16" t="s">
        <v>8567</v>
      </c>
      <c r="D2001" s="16" t="s">
        <v>158</v>
      </c>
      <c r="E2001" s="14" t="s">
        <v>8521</v>
      </c>
      <c r="F2001" s="14" t="s">
        <v>32</v>
      </c>
      <c r="G2001" s="83">
        <v>17</v>
      </c>
      <c r="H2001" s="83">
        <v>0</v>
      </c>
      <c r="I2001" s="83">
        <v>0</v>
      </c>
      <c r="J2001" s="83">
        <v>4930000</v>
      </c>
      <c r="K2001" s="83">
        <v>0</v>
      </c>
      <c r="L2001" s="83">
        <v>0</v>
      </c>
      <c r="M2001" s="83">
        <v>0</v>
      </c>
      <c r="N2001" s="83">
        <f t="shared" si="124"/>
        <v>4930000</v>
      </c>
      <c r="O2001" s="61">
        <v>4930000</v>
      </c>
      <c r="P2001" s="84">
        <f t="shared" si="125"/>
        <v>0</v>
      </c>
      <c r="Q2001" s="84">
        <f t="shared" si="126"/>
        <v>0</v>
      </c>
      <c r="R2001" s="84">
        <f t="shared" si="127"/>
        <v>0</v>
      </c>
      <c r="S2001" s="83"/>
    </row>
    <row r="2002" spans="1:19" ht="12.75" customHeight="1">
      <c r="A2002" s="14">
        <v>1995</v>
      </c>
      <c r="B2002" s="14" t="s">
        <v>8568</v>
      </c>
      <c r="C2002" s="16" t="s">
        <v>8569</v>
      </c>
      <c r="D2002" s="16" t="s">
        <v>135</v>
      </c>
      <c r="E2002" s="14" t="s">
        <v>8521</v>
      </c>
      <c r="F2002" s="14" t="s">
        <v>32</v>
      </c>
      <c r="G2002" s="83">
        <v>26</v>
      </c>
      <c r="H2002" s="83">
        <v>0</v>
      </c>
      <c r="I2002" s="83">
        <v>0</v>
      </c>
      <c r="J2002" s="83">
        <v>7540000</v>
      </c>
      <c r="K2002" s="83">
        <v>0</v>
      </c>
      <c r="L2002" s="83">
        <v>0</v>
      </c>
      <c r="M2002" s="83">
        <v>0</v>
      </c>
      <c r="N2002" s="83">
        <f t="shared" si="124"/>
        <v>7540000</v>
      </c>
      <c r="O2002" s="61">
        <v>7540000</v>
      </c>
      <c r="P2002" s="84">
        <f t="shared" si="125"/>
        <v>0</v>
      </c>
      <c r="Q2002" s="84">
        <f t="shared" si="126"/>
        <v>0</v>
      </c>
      <c r="R2002" s="84">
        <f t="shared" si="127"/>
        <v>0</v>
      </c>
      <c r="S2002" s="83"/>
    </row>
    <row r="2003" spans="1:19" ht="12.75" customHeight="1">
      <c r="A2003" s="14">
        <v>1996</v>
      </c>
      <c r="B2003" s="14" t="s">
        <v>8570</v>
      </c>
      <c r="C2003" s="16" t="s">
        <v>152</v>
      </c>
      <c r="D2003" s="16" t="s">
        <v>360</v>
      </c>
      <c r="E2003" s="14" t="s">
        <v>8521</v>
      </c>
      <c r="F2003" s="14" t="s">
        <v>32</v>
      </c>
      <c r="G2003" s="83">
        <v>26</v>
      </c>
      <c r="H2003" s="83">
        <v>0</v>
      </c>
      <c r="I2003" s="83">
        <v>0</v>
      </c>
      <c r="J2003" s="83">
        <v>7540000</v>
      </c>
      <c r="K2003" s="83">
        <v>0</v>
      </c>
      <c r="L2003" s="83">
        <v>0</v>
      </c>
      <c r="M2003" s="83">
        <v>0</v>
      </c>
      <c r="N2003" s="83">
        <f t="shared" si="124"/>
        <v>7540000</v>
      </c>
      <c r="O2003" s="61">
        <v>7540000</v>
      </c>
      <c r="P2003" s="84">
        <f t="shared" si="125"/>
        <v>0</v>
      </c>
      <c r="Q2003" s="84">
        <f t="shared" si="126"/>
        <v>0</v>
      </c>
      <c r="R2003" s="84">
        <f t="shared" si="127"/>
        <v>0</v>
      </c>
      <c r="S2003" s="83"/>
    </row>
    <row r="2004" spans="1:19" ht="12.75" customHeight="1">
      <c r="A2004" s="14">
        <v>1997</v>
      </c>
      <c r="B2004" s="14" t="s">
        <v>8571</v>
      </c>
      <c r="C2004" s="16" t="s">
        <v>86</v>
      </c>
      <c r="D2004" s="16" t="s">
        <v>93</v>
      </c>
      <c r="E2004" s="14" t="s">
        <v>8521</v>
      </c>
      <c r="F2004" s="14" t="s">
        <v>32</v>
      </c>
      <c r="G2004" s="83">
        <v>17</v>
      </c>
      <c r="H2004" s="83">
        <v>0</v>
      </c>
      <c r="I2004" s="83">
        <v>0</v>
      </c>
      <c r="J2004" s="83">
        <v>4930000</v>
      </c>
      <c r="K2004" s="83">
        <v>0</v>
      </c>
      <c r="L2004" s="83">
        <v>0</v>
      </c>
      <c r="M2004" s="83">
        <v>0</v>
      </c>
      <c r="N2004" s="83">
        <f t="shared" si="124"/>
        <v>4930000</v>
      </c>
      <c r="O2004" s="61">
        <v>4930000</v>
      </c>
      <c r="P2004" s="84">
        <f t="shared" si="125"/>
        <v>0</v>
      </c>
      <c r="Q2004" s="84">
        <f t="shared" si="126"/>
        <v>0</v>
      </c>
      <c r="R2004" s="84">
        <f t="shared" si="127"/>
        <v>0</v>
      </c>
      <c r="S2004" s="83"/>
    </row>
    <row r="2005" spans="1:19" ht="12.75" customHeight="1">
      <c r="A2005" s="14">
        <v>1998</v>
      </c>
      <c r="B2005" s="14" t="s">
        <v>8572</v>
      </c>
      <c r="C2005" s="16" t="s">
        <v>121</v>
      </c>
      <c r="D2005" s="16" t="s">
        <v>96</v>
      </c>
      <c r="E2005" s="14" t="s">
        <v>8521</v>
      </c>
      <c r="F2005" s="14" t="s">
        <v>32</v>
      </c>
      <c r="G2005" s="83">
        <v>17</v>
      </c>
      <c r="H2005" s="83">
        <v>0</v>
      </c>
      <c r="I2005" s="83">
        <v>0</v>
      </c>
      <c r="J2005" s="83">
        <v>4930000</v>
      </c>
      <c r="K2005" s="83">
        <v>0</v>
      </c>
      <c r="L2005" s="83">
        <v>0</v>
      </c>
      <c r="M2005" s="83">
        <v>0</v>
      </c>
      <c r="N2005" s="83">
        <f t="shared" si="124"/>
        <v>4930000</v>
      </c>
      <c r="O2005" s="61">
        <v>4930000</v>
      </c>
      <c r="P2005" s="84">
        <f t="shared" si="125"/>
        <v>0</v>
      </c>
      <c r="Q2005" s="84">
        <f t="shared" si="126"/>
        <v>0</v>
      </c>
      <c r="R2005" s="84">
        <f t="shared" si="127"/>
        <v>0</v>
      </c>
      <c r="S2005" s="83"/>
    </row>
    <row r="2006" spans="1:19" ht="12.75" customHeight="1">
      <c r="A2006" s="14">
        <v>1999</v>
      </c>
      <c r="B2006" s="14" t="s">
        <v>8573</v>
      </c>
      <c r="C2006" s="16" t="s">
        <v>8574</v>
      </c>
      <c r="D2006" s="16" t="s">
        <v>854</v>
      </c>
      <c r="E2006" s="14" t="s">
        <v>8521</v>
      </c>
      <c r="F2006" s="14" t="s">
        <v>32</v>
      </c>
      <c r="G2006" s="83">
        <v>26</v>
      </c>
      <c r="H2006" s="83">
        <v>0</v>
      </c>
      <c r="I2006" s="83">
        <v>0</v>
      </c>
      <c r="J2006" s="83">
        <v>7540000</v>
      </c>
      <c r="K2006" s="83">
        <v>0</v>
      </c>
      <c r="L2006" s="83">
        <v>0</v>
      </c>
      <c r="M2006" s="83">
        <v>0</v>
      </c>
      <c r="N2006" s="83">
        <f t="shared" si="124"/>
        <v>7540000</v>
      </c>
      <c r="O2006" s="61">
        <v>7540000</v>
      </c>
      <c r="P2006" s="84">
        <f t="shared" si="125"/>
        <v>0</v>
      </c>
      <c r="Q2006" s="84">
        <f t="shared" si="126"/>
        <v>0</v>
      </c>
      <c r="R2006" s="84">
        <f t="shared" si="127"/>
        <v>0</v>
      </c>
      <c r="S2006" s="83"/>
    </row>
    <row r="2007" spans="1:19" ht="12.75" customHeight="1">
      <c r="A2007" s="14">
        <v>2000</v>
      </c>
      <c r="B2007" s="14" t="s">
        <v>8575</v>
      </c>
      <c r="C2007" s="16" t="s">
        <v>8576</v>
      </c>
      <c r="D2007" s="16" t="s">
        <v>36</v>
      </c>
      <c r="E2007" s="14" t="s">
        <v>8521</v>
      </c>
      <c r="F2007" s="14" t="s">
        <v>204</v>
      </c>
      <c r="G2007" s="83">
        <v>22</v>
      </c>
      <c r="H2007" s="83">
        <v>0</v>
      </c>
      <c r="I2007" s="83">
        <v>0</v>
      </c>
      <c r="J2007" s="83">
        <v>6380000</v>
      </c>
      <c r="K2007" s="83">
        <v>0</v>
      </c>
      <c r="L2007" s="83">
        <v>0</v>
      </c>
      <c r="M2007" s="83">
        <f>G2007*290000</f>
        <v>6380000</v>
      </c>
      <c r="N2007" s="83">
        <f t="shared" si="124"/>
        <v>6380000</v>
      </c>
      <c r="O2007" s="61">
        <v>6380000</v>
      </c>
      <c r="P2007" s="84">
        <f t="shared" si="125"/>
        <v>0</v>
      </c>
      <c r="Q2007" s="84">
        <f t="shared" si="126"/>
        <v>0</v>
      </c>
      <c r="R2007" s="84">
        <f t="shared" si="127"/>
        <v>0</v>
      </c>
      <c r="S2007" s="83"/>
    </row>
    <row r="2008" spans="1:19" ht="12.75" customHeight="1">
      <c r="A2008" s="14">
        <v>2001</v>
      </c>
      <c r="B2008" s="14" t="s">
        <v>8577</v>
      </c>
      <c r="C2008" s="16" t="s">
        <v>858</v>
      </c>
      <c r="D2008" s="16" t="s">
        <v>1167</v>
      </c>
      <c r="E2008" s="14" t="s">
        <v>8521</v>
      </c>
      <c r="F2008" s="14" t="s">
        <v>32</v>
      </c>
      <c r="G2008" s="83">
        <v>17</v>
      </c>
      <c r="H2008" s="83">
        <v>0</v>
      </c>
      <c r="I2008" s="83">
        <v>0</v>
      </c>
      <c r="J2008" s="83">
        <v>4930000</v>
      </c>
      <c r="K2008" s="83">
        <v>0</v>
      </c>
      <c r="L2008" s="83">
        <v>0</v>
      </c>
      <c r="M2008" s="83">
        <v>0</v>
      </c>
      <c r="N2008" s="83">
        <f t="shared" si="124"/>
        <v>4930000</v>
      </c>
      <c r="O2008" s="61">
        <v>4930000</v>
      </c>
      <c r="P2008" s="84">
        <f t="shared" si="125"/>
        <v>0</v>
      </c>
      <c r="Q2008" s="84">
        <f t="shared" si="126"/>
        <v>0</v>
      </c>
      <c r="R2008" s="84">
        <f t="shared" si="127"/>
        <v>0</v>
      </c>
      <c r="S2008" s="83"/>
    </row>
    <row r="2009" spans="1:19" ht="12.75" customHeight="1">
      <c r="A2009" s="14">
        <v>2002</v>
      </c>
      <c r="B2009" s="14" t="s">
        <v>8578</v>
      </c>
      <c r="C2009" s="16" t="s">
        <v>8579</v>
      </c>
      <c r="D2009" s="16" t="s">
        <v>2878</v>
      </c>
      <c r="E2009" s="14" t="s">
        <v>8521</v>
      </c>
      <c r="F2009" s="14" t="s">
        <v>32</v>
      </c>
      <c r="G2009" s="83">
        <v>26</v>
      </c>
      <c r="H2009" s="83">
        <v>0</v>
      </c>
      <c r="I2009" s="83">
        <v>0</v>
      </c>
      <c r="J2009" s="83">
        <v>7540000</v>
      </c>
      <c r="K2009" s="83">
        <v>0</v>
      </c>
      <c r="L2009" s="83">
        <v>0</v>
      </c>
      <c r="M2009" s="83">
        <v>0</v>
      </c>
      <c r="N2009" s="83">
        <f t="shared" si="124"/>
        <v>7540000</v>
      </c>
      <c r="O2009" s="61">
        <v>7540000</v>
      </c>
      <c r="P2009" s="84">
        <f t="shared" si="125"/>
        <v>0</v>
      </c>
      <c r="Q2009" s="84">
        <f t="shared" si="126"/>
        <v>0</v>
      </c>
      <c r="R2009" s="84">
        <f t="shared" si="127"/>
        <v>0</v>
      </c>
      <c r="S2009" s="83"/>
    </row>
    <row r="2010" spans="1:19" ht="12.75" customHeight="1">
      <c r="A2010" s="14">
        <v>2003</v>
      </c>
      <c r="B2010" s="14" t="s">
        <v>8580</v>
      </c>
      <c r="C2010" s="16" t="s">
        <v>8400</v>
      </c>
      <c r="D2010" s="16" t="s">
        <v>192</v>
      </c>
      <c r="E2010" s="14" t="s">
        <v>8521</v>
      </c>
      <c r="F2010" s="14" t="s">
        <v>32</v>
      </c>
      <c r="G2010" s="83">
        <v>26</v>
      </c>
      <c r="H2010" s="83">
        <v>0</v>
      </c>
      <c r="I2010" s="83">
        <v>0</v>
      </c>
      <c r="J2010" s="83">
        <v>7540000</v>
      </c>
      <c r="K2010" s="83">
        <v>0</v>
      </c>
      <c r="L2010" s="83">
        <v>0</v>
      </c>
      <c r="M2010" s="83">
        <v>0</v>
      </c>
      <c r="N2010" s="83">
        <f t="shared" si="124"/>
        <v>7540000</v>
      </c>
      <c r="O2010" s="61">
        <v>7540000</v>
      </c>
      <c r="P2010" s="84">
        <f t="shared" si="125"/>
        <v>0</v>
      </c>
      <c r="Q2010" s="84">
        <f t="shared" si="126"/>
        <v>0</v>
      </c>
      <c r="R2010" s="84">
        <f t="shared" si="127"/>
        <v>0</v>
      </c>
      <c r="S2010" s="83"/>
    </row>
    <row r="2011" spans="1:19" ht="12.75" customHeight="1">
      <c r="A2011" s="14">
        <v>2004</v>
      </c>
      <c r="B2011" s="14" t="s">
        <v>8581</v>
      </c>
      <c r="C2011" s="16" t="s">
        <v>746</v>
      </c>
      <c r="D2011" s="16" t="s">
        <v>249</v>
      </c>
      <c r="E2011" s="14" t="s">
        <v>8521</v>
      </c>
      <c r="F2011" s="14" t="s">
        <v>32</v>
      </c>
      <c r="G2011" s="83">
        <v>26</v>
      </c>
      <c r="H2011" s="83">
        <v>0</v>
      </c>
      <c r="I2011" s="83">
        <v>0</v>
      </c>
      <c r="J2011" s="83">
        <v>7540000</v>
      </c>
      <c r="K2011" s="83">
        <v>0</v>
      </c>
      <c r="L2011" s="83">
        <v>0</v>
      </c>
      <c r="M2011" s="83">
        <v>0</v>
      </c>
      <c r="N2011" s="83">
        <f t="shared" si="124"/>
        <v>7540000</v>
      </c>
      <c r="O2011" s="61">
        <v>7540000</v>
      </c>
      <c r="P2011" s="84">
        <f t="shared" si="125"/>
        <v>0</v>
      </c>
      <c r="Q2011" s="84">
        <f t="shared" si="126"/>
        <v>0</v>
      </c>
      <c r="R2011" s="84">
        <f t="shared" si="127"/>
        <v>0</v>
      </c>
      <c r="S2011" s="83"/>
    </row>
    <row r="2012" spans="1:19" ht="12.75" customHeight="1">
      <c r="A2012" s="14">
        <v>2005</v>
      </c>
      <c r="B2012" s="14" t="s">
        <v>8582</v>
      </c>
      <c r="C2012" s="16" t="s">
        <v>95</v>
      </c>
      <c r="D2012" s="16" t="s">
        <v>36</v>
      </c>
      <c r="E2012" s="14" t="s">
        <v>8521</v>
      </c>
      <c r="F2012" s="14" t="s">
        <v>32</v>
      </c>
      <c r="G2012" s="83">
        <v>17</v>
      </c>
      <c r="H2012" s="83">
        <v>0</v>
      </c>
      <c r="I2012" s="83">
        <v>0</v>
      </c>
      <c r="J2012" s="83">
        <v>4930000</v>
      </c>
      <c r="K2012" s="83">
        <v>0</v>
      </c>
      <c r="L2012" s="83">
        <v>0</v>
      </c>
      <c r="M2012" s="83">
        <v>0</v>
      </c>
      <c r="N2012" s="83">
        <f t="shared" si="124"/>
        <v>4930000</v>
      </c>
      <c r="O2012" s="61">
        <v>4930000</v>
      </c>
      <c r="P2012" s="84">
        <f t="shared" si="125"/>
        <v>0</v>
      </c>
      <c r="Q2012" s="84">
        <f t="shared" si="126"/>
        <v>0</v>
      </c>
      <c r="R2012" s="84">
        <f t="shared" si="127"/>
        <v>0</v>
      </c>
      <c r="S2012" s="83"/>
    </row>
    <row r="2013" spans="1:19">
      <c r="A2013" s="14">
        <v>2006</v>
      </c>
      <c r="B2013" s="14" t="s">
        <v>8583</v>
      </c>
      <c r="C2013" s="16" t="s">
        <v>287</v>
      </c>
      <c r="D2013" s="16" t="s">
        <v>541</v>
      </c>
      <c r="E2013" s="14" t="s">
        <v>8521</v>
      </c>
      <c r="F2013" s="14" t="s">
        <v>32</v>
      </c>
      <c r="G2013" s="83">
        <v>26</v>
      </c>
      <c r="H2013" s="83">
        <v>0</v>
      </c>
      <c r="I2013" s="83">
        <v>0</v>
      </c>
      <c r="J2013" s="83">
        <v>7540000</v>
      </c>
      <c r="K2013" s="83">
        <v>0</v>
      </c>
      <c r="L2013" s="83">
        <v>0</v>
      </c>
      <c r="M2013" s="83">
        <v>0</v>
      </c>
      <c r="N2013" s="83">
        <f t="shared" si="124"/>
        <v>7540000</v>
      </c>
      <c r="O2013" s="61">
        <v>0</v>
      </c>
      <c r="P2013" s="84">
        <f t="shared" si="125"/>
        <v>7540000</v>
      </c>
      <c r="Q2013" s="84">
        <f t="shared" si="126"/>
        <v>0</v>
      </c>
      <c r="R2013" s="84">
        <f t="shared" si="127"/>
        <v>7540000</v>
      </c>
      <c r="S2013" s="83"/>
    </row>
    <row r="2014" spans="1:19">
      <c r="A2014" s="14">
        <v>2007</v>
      </c>
      <c r="B2014" s="14" t="s">
        <v>8584</v>
      </c>
      <c r="C2014" s="16" t="s">
        <v>8585</v>
      </c>
      <c r="D2014" s="16" t="s">
        <v>2454</v>
      </c>
      <c r="E2014" s="14" t="s">
        <v>8521</v>
      </c>
      <c r="F2014" s="14" t="s">
        <v>32</v>
      </c>
      <c r="G2014" s="83">
        <v>17</v>
      </c>
      <c r="H2014" s="83">
        <v>0</v>
      </c>
      <c r="I2014" s="83">
        <v>0</v>
      </c>
      <c r="J2014" s="83">
        <v>4930000</v>
      </c>
      <c r="K2014" s="83">
        <v>0</v>
      </c>
      <c r="L2014" s="83">
        <v>0</v>
      </c>
      <c r="M2014" s="83">
        <v>0</v>
      </c>
      <c r="N2014" s="83">
        <f t="shared" si="124"/>
        <v>4930000</v>
      </c>
      <c r="O2014" s="61">
        <v>0</v>
      </c>
      <c r="P2014" s="84">
        <f t="shared" si="125"/>
        <v>4930000</v>
      </c>
      <c r="Q2014" s="84">
        <f t="shared" si="126"/>
        <v>0</v>
      </c>
      <c r="R2014" s="84">
        <f t="shared" si="127"/>
        <v>4930000</v>
      </c>
      <c r="S2014" s="83"/>
    </row>
    <row r="2015" spans="1:19">
      <c r="A2015" s="14">
        <v>2008</v>
      </c>
      <c r="B2015" s="14" t="s">
        <v>8586</v>
      </c>
      <c r="C2015" s="16" t="s">
        <v>514</v>
      </c>
      <c r="D2015" s="16" t="s">
        <v>751</v>
      </c>
      <c r="E2015" s="14" t="s">
        <v>8521</v>
      </c>
      <c r="F2015" s="14" t="s">
        <v>32</v>
      </c>
      <c r="G2015" s="83">
        <v>26</v>
      </c>
      <c r="H2015" s="83">
        <v>0</v>
      </c>
      <c r="I2015" s="83">
        <v>0</v>
      </c>
      <c r="J2015" s="83">
        <v>7540000</v>
      </c>
      <c r="K2015" s="83">
        <v>0</v>
      </c>
      <c r="L2015" s="83">
        <v>0</v>
      </c>
      <c r="M2015" s="83">
        <v>0</v>
      </c>
      <c r="N2015" s="83">
        <f t="shared" si="124"/>
        <v>7540000</v>
      </c>
      <c r="O2015" s="61">
        <v>0</v>
      </c>
      <c r="P2015" s="84">
        <f t="shared" si="125"/>
        <v>7540000</v>
      </c>
      <c r="Q2015" s="84">
        <f t="shared" si="126"/>
        <v>0</v>
      </c>
      <c r="R2015" s="84">
        <f t="shared" si="127"/>
        <v>7540000</v>
      </c>
      <c r="S2015" s="83"/>
    </row>
    <row r="2016" spans="1:19" ht="12.75" customHeight="1">
      <c r="A2016" s="14">
        <v>2009</v>
      </c>
      <c r="B2016" s="14" t="s">
        <v>8587</v>
      </c>
      <c r="C2016" s="16" t="s">
        <v>1388</v>
      </c>
      <c r="D2016" s="16" t="s">
        <v>36</v>
      </c>
      <c r="E2016" s="14" t="s">
        <v>8521</v>
      </c>
      <c r="F2016" s="14" t="s">
        <v>32</v>
      </c>
      <c r="G2016" s="83">
        <v>26</v>
      </c>
      <c r="H2016" s="83">
        <v>0</v>
      </c>
      <c r="I2016" s="83">
        <v>0</v>
      </c>
      <c r="J2016" s="83">
        <v>7540000</v>
      </c>
      <c r="K2016" s="83">
        <v>0</v>
      </c>
      <c r="L2016" s="83">
        <v>0</v>
      </c>
      <c r="M2016" s="83">
        <v>0</v>
      </c>
      <c r="N2016" s="83">
        <f t="shared" si="124"/>
        <v>7540000</v>
      </c>
      <c r="O2016" s="61">
        <v>7540000</v>
      </c>
      <c r="P2016" s="84">
        <f t="shared" si="125"/>
        <v>0</v>
      </c>
      <c r="Q2016" s="84">
        <f t="shared" si="126"/>
        <v>0</v>
      </c>
      <c r="R2016" s="84">
        <f t="shared" si="127"/>
        <v>0</v>
      </c>
      <c r="S2016" s="83"/>
    </row>
    <row r="2017" spans="1:19" ht="12.75" customHeight="1">
      <c r="A2017" s="14">
        <v>2010</v>
      </c>
      <c r="B2017" s="14" t="s">
        <v>8588</v>
      </c>
      <c r="C2017" s="16" t="s">
        <v>95</v>
      </c>
      <c r="D2017" s="16" t="s">
        <v>259</v>
      </c>
      <c r="E2017" s="14" t="s">
        <v>8521</v>
      </c>
      <c r="F2017" s="14" t="s">
        <v>32</v>
      </c>
      <c r="G2017" s="83">
        <v>26</v>
      </c>
      <c r="H2017" s="83">
        <v>0</v>
      </c>
      <c r="I2017" s="83">
        <v>0</v>
      </c>
      <c r="J2017" s="83">
        <v>7540000</v>
      </c>
      <c r="K2017" s="83">
        <v>0</v>
      </c>
      <c r="L2017" s="83">
        <v>0</v>
      </c>
      <c r="M2017" s="83">
        <v>0</v>
      </c>
      <c r="N2017" s="83">
        <f t="shared" si="124"/>
        <v>7540000</v>
      </c>
      <c r="O2017" s="61">
        <v>7540000</v>
      </c>
      <c r="P2017" s="84">
        <f t="shared" si="125"/>
        <v>0</v>
      </c>
      <c r="Q2017" s="84">
        <f t="shared" si="126"/>
        <v>0</v>
      </c>
      <c r="R2017" s="84">
        <f t="shared" si="127"/>
        <v>0</v>
      </c>
      <c r="S2017" s="83"/>
    </row>
    <row r="2018" spans="1:19">
      <c r="A2018" s="14">
        <v>2011</v>
      </c>
      <c r="B2018" s="14" t="s">
        <v>8589</v>
      </c>
      <c r="C2018" s="16" t="s">
        <v>4270</v>
      </c>
      <c r="D2018" s="16" t="s">
        <v>272</v>
      </c>
      <c r="E2018" s="14" t="s">
        <v>8521</v>
      </c>
      <c r="F2018" s="14" t="s">
        <v>32</v>
      </c>
      <c r="G2018" s="83">
        <v>26</v>
      </c>
      <c r="H2018" s="83">
        <v>0</v>
      </c>
      <c r="I2018" s="83">
        <v>0</v>
      </c>
      <c r="J2018" s="83">
        <v>7540000</v>
      </c>
      <c r="K2018" s="83">
        <v>0</v>
      </c>
      <c r="L2018" s="83">
        <v>0</v>
      </c>
      <c r="M2018" s="83">
        <v>0</v>
      </c>
      <c r="N2018" s="83">
        <f t="shared" si="124"/>
        <v>7540000</v>
      </c>
      <c r="O2018" s="61">
        <v>0</v>
      </c>
      <c r="P2018" s="84">
        <f t="shared" si="125"/>
        <v>7540000</v>
      </c>
      <c r="Q2018" s="84">
        <f t="shared" si="126"/>
        <v>0</v>
      </c>
      <c r="R2018" s="84">
        <f t="shared" si="127"/>
        <v>7540000</v>
      </c>
      <c r="S2018" s="83"/>
    </row>
    <row r="2019" spans="1:19" ht="12.75" customHeight="1">
      <c r="A2019" s="14">
        <v>2012</v>
      </c>
      <c r="B2019" s="14" t="s">
        <v>8590</v>
      </c>
      <c r="C2019" s="16" t="s">
        <v>8591</v>
      </c>
      <c r="D2019" s="16" t="s">
        <v>84</v>
      </c>
      <c r="E2019" s="14" t="s">
        <v>8521</v>
      </c>
      <c r="F2019" s="14" t="s">
        <v>32</v>
      </c>
      <c r="G2019" s="83">
        <v>17</v>
      </c>
      <c r="H2019" s="83">
        <v>0</v>
      </c>
      <c r="I2019" s="83">
        <v>0</v>
      </c>
      <c r="J2019" s="83">
        <v>4930000</v>
      </c>
      <c r="K2019" s="83">
        <v>0</v>
      </c>
      <c r="L2019" s="83">
        <v>0</v>
      </c>
      <c r="M2019" s="83">
        <v>0</v>
      </c>
      <c r="N2019" s="83">
        <f t="shared" si="124"/>
        <v>4930000</v>
      </c>
      <c r="O2019" s="61">
        <v>4930000</v>
      </c>
      <c r="P2019" s="84">
        <f t="shared" si="125"/>
        <v>0</v>
      </c>
      <c r="Q2019" s="84">
        <f t="shared" si="126"/>
        <v>0</v>
      </c>
      <c r="R2019" s="84">
        <f t="shared" si="127"/>
        <v>0</v>
      </c>
      <c r="S2019" s="83"/>
    </row>
    <row r="2020" spans="1:19">
      <c r="A2020" s="14">
        <v>2013</v>
      </c>
      <c r="B2020" s="14" t="s">
        <v>8592</v>
      </c>
      <c r="C2020" s="16" t="s">
        <v>8593</v>
      </c>
      <c r="D2020" s="16" t="s">
        <v>36</v>
      </c>
      <c r="E2020" s="14" t="s">
        <v>8521</v>
      </c>
      <c r="F2020" s="14" t="s">
        <v>32</v>
      </c>
      <c r="G2020" s="83">
        <v>17</v>
      </c>
      <c r="H2020" s="83">
        <v>0</v>
      </c>
      <c r="I2020" s="83">
        <v>0</v>
      </c>
      <c r="J2020" s="83">
        <v>4930000</v>
      </c>
      <c r="K2020" s="83">
        <v>0</v>
      </c>
      <c r="L2020" s="83">
        <v>0</v>
      </c>
      <c r="M2020" s="83">
        <v>0</v>
      </c>
      <c r="N2020" s="83">
        <f t="shared" si="124"/>
        <v>4930000</v>
      </c>
      <c r="O2020" s="61">
        <v>0</v>
      </c>
      <c r="P2020" s="84">
        <f t="shared" si="125"/>
        <v>4930000</v>
      </c>
      <c r="Q2020" s="84">
        <f t="shared" si="126"/>
        <v>0</v>
      </c>
      <c r="R2020" s="84">
        <f t="shared" si="127"/>
        <v>4930000</v>
      </c>
      <c r="S2020" s="83"/>
    </row>
    <row r="2021" spans="1:19">
      <c r="A2021" s="14">
        <v>2014</v>
      </c>
      <c r="B2021" s="14" t="s">
        <v>8594</v>
      </c>
      <c r="C2021" s="16" t="s">
        <v>1714</v>
      </c>
      <c r="D2021" s="16" t="s">
        <v>471</v>
      </c>
      <c r="E2021" s="14" t="s">
        <v>8521</v>
      </c>
      <c r="F2021" s="14" t="s">
        <v>32</v>
      </c>
      <c r="G2021" s="83">
        <v>17</v>
      </c>
      <c r="H2021" s="83">
        <v>3</v>
      </c>
      <c r="I2021" s="83">
        <v>0</v>
      </c>
      <c r="J2021" s="83">
        <v>4930000</v>
      </c>
      <c r="K2021" s="83">
        <v>870000</v>
      </c>
      <c r="L2021" s="83">
        <v>0</v>
      </c>
      <c r="M2021" s="83">
        <v>0</v>
      </c>
      <c r="N2021" s="83">
        <f t="shared" si="124"/>
        <v>5800000</v>
      </c>
      <c r="O2021" s="61">
        <v>5800000</v>
      </c>
      <c r="P2021" s="84">
        <f t="shared" si="125"/>
        <v>0</v>
      </c>
      <c r="Q2021" s="84">
        <f t="shared" si="126"/>
        <v>0</v>
      </c>
      <c r="R2021" s="84">
        <f t="shared" si="127"/>
        <v>0</v>
      </c>
      <c r="S2021" s="83"/>
    </row>
    <row r="2022" spans="1:19" ht="12.75" customHeight="1">
      <c r="A2022" s="14">
        <v>2015</v>
      </c>
      <c r="B2022" s="14" t="s">
        <v>8595</v>
      </c>
      <c r="C2022" s="16" t="s">
        <v>8596</v>
      </c>
      <c r="D2022" s="16" t="s">
        <v>436</v>
      </c>
      <c r="E2022" s="14" t="s">
        <v>8521</v>
      </c>
      <c r="F2022" s="14" t="s">
        <v>32</v>
      </c>
      <c r="G2022" s="83">
        <v>26</v>
      </c>
      <c r="H2022" s="83">
        <v>0</v>
      </c>
      <c r="I2022" s="83">
        <v>0</v>
      </c>
      <c r="J2022" s="83">
        <v>7540000</v>
      </c>
      <c r="K2022" s="83">
        <v>0</v>
      </c>
      <c r="L2022" s="83">
        <v>0</v>
      </c>
      <c r="M2022" s="83">
        <v>0</v>
      </c>
      <c r="N2022" s="83">
        <f t="shared" si="124"/>
        <v>7540000</v>
      </c>
      <c r="O2022" s="61">
        <v>7540000</v>
      </c>
      <c r="P2022" s="84">
        <f t="shared" si="125"/>
        <v>0</v>
      </c>
      <c r="Q2022" s="84">
        <f t="shared" si="126"/>
        <v>0</v>
      </c>
      <c r="R2022" s="84">
        <f t="shared" si="127"/>
        <v>0</v>
      </c>
      <c r="S2022" s="83"/>
    </row>
    <row r="2023" spans="1:19" ht="12.75" customHeight="1">
      <c r="A2023" s="14">
        <v>2016</v>
      </c>
      <c r="B2023" s="14" t="s">
        <v>8597</v>
      </c>
      <c r="C2023" s="16" t="s">
        <v>8598</v>
      </c>
      <c r="D2023" s="16" t="s">
        <v>178</v>
      </c>
      <c r="E2023" s="14" t="s">
        <v>8521</v>
      </c>
      <c r="F2023" s="14" t="s">
        <v>32</v>
      </c>
      <c r="G2023" s="83">
        <v>17</v>
      </c>
      <c r="H2023" s="83">
        <v>0</v>
      </c>
      <c r="I2023" s="83">
        <v>0</v>
      </c>
      <c r="J2023" s="83">
        <v>4930000</v>
      </c>
      <c r="K2023" s="83">
        <v>0</v>
      </c>
      <c r="L2023" s="83">
        <v>0</v>
      </c>
      <c r="M2023" s="83">
        <v>0</v>
      </c>
      <c r="N2023" s="83">
        <f t="shared" si="124"/>
        <v>4930000</v>
      </c>
      <c r="O2023" s="61">
        <v>4930000</v>
      </c>
      <c r="P2023" s="84">
        <f t="shared" si="125"/>
        <v>0</v>
      </c>
      <c r="Q2023" s="84">
        <f t="shared" si="126"/>
        <v>0</v>
      </c>
      <c r="R2023" s="84">
        <f t="shared" si="127"/>
        <v>0</v>
      </c>
      <c r="S2023" s="83"/>
    </row>
    <row r="2024" spans="1:19" ht="12.75" customHeight="1">
      <c r="A2024" s="14">
        <v>2017</v>
      </c>
      <c r="B2024" s="14" t="s">
        <v>8599</v>
      </c>
      <c r="C2024" s="16" t="s">
        <v>1153</v>
      </c>
      <c r="D2024" s="16" t="s">
        <v>84</v>
      </c>
      <c r="E2024" s="14" t="s">
        <v>8521</v>
      </c>
      <c r="F2024" s="14" t="s">
        <v>32</v>
      </c>
      <c r="G2024" s="83">
        <v>26</v>
      </c>
      <c r="H2024" s="83">
        <v>0</v>
      </c>
      <c r="I2024" s="83">
        <v>0</v>
      </c>
      <c r="J2024" s="83">
        <v>7540000</v>
      </c>
      <c r="K2024" s="83">
        <v>0</v>
      </c>
      <c r="L2024" s="83">
        <v>0</v>
      </c>
      <c r="M2024" s="83">
        <v>0</v>
      </c>
      <c r="N2024" s="83">
        <f t="shared" si="124"/>
        <v>7540000</v>
      </c>
      <c r="O2024" s="61">
        <v>7540000</v>
      </c>
      <c r="P2024" s="84">
        <f t="shared" si="125"/>
        <v>0</v>
      </c>
      <c r="Q2024" s="84">
        <f t="shared" si="126"/>
        <v>0</v>
      </c>
      <c r="R2024" s="84">
        <f t="shared" si="127"/>
        <v>0</v>
      </c>
      <c r="S2024" s="83"/>
    </row>
    <row r="2025" spans="1:19" ht="12.75" customHeight="1">
      <c r="A2025" s="14">
        <v>2018</v>
      </c>
      <c r="B2025" s="14" t="s">
        <v>8600</v>
      </c>
      <c r="C2025" s="16" t="s">
        <v>4618</v>
      </c>
      <c r="D2025" s="16" t="s">
        <v>244</v>
      </c>
      <c r="E2025" s="14" t="s">
        <v>8521</v>
      </c>
      <c r="F2025" s="14" t="s">
        <v>32</v>
      </c>
      <c r="G2025" s="83">
        <v>26</v>
      </c>
      <c r="H2025" s="83">
        <v>0</v>
      </c>
      <c r="I2025" s="83">
        <v>0</v>
      </c>
      <c r="J2025" s="83">
        <v>7540000</v>
      </c>
      <c r="K2025" s="83">
        <v>0</v>
      </c>
      <c r="L2025" s="83">
        <v>0</v>
      </c>
      <c r="M2025" s="83">
        <v>0</v>
      </c>
      <c r="N2025" s="83">
        <f t="shared" si="124"/>
        <v>7540000</v>
      </c>
      <c r="O2025" s="61">
        <v>7540000</v>
      </c>
      <c r="P2025" s="84">
        <f t="shared" si="125"/>
        <v>0</v>
      </c>
      <c r="Q2025" s="84">
        <f t="shared" si="126"/>
        <v>0</v>
      </c>
      <c r="R2025" s="84">
        <f t="shared" si="127"/>
        <v>0</v>
      </c>
      <c r="S2025" s="83"/>
    </row>
    <row r="2026" spans="1:19" ht="12.75" customHeight="1">
      <c r="A2026" s="14">
        <v>2019</v>
      </c>
      <c r="B2026" s="14" t="s">
        <v>8601</v>
      </c>
      <c r="C2026" s="16" t="s">
        <v>2399</v>
      </c>
      <c r="D2026" s="16" t="s">
        <v>36</v>
      </c>
      <c r="E2026" s="14" t="s">
        <v>8521</v>
      </c>
      <c r="F2026" s="14" t="s">
        <v>32</v>
      </c>
      <c r="G2026" s="83">
        <v>26</v>
      </c>
      <c r="H2026" s="83">
        <v>0</v>
      </c>
      <c r="I2026" s="83">
        <v>0</v>
      </c>
      <c r="J2026" s="83">
        <v>7540000</v>
      </c>
      <c r="K2026" s="83">
        <v>0</v>
      </c>
      <c r="L2026" s="83">
        <v>0</v>
      </c>
      <c r="M2026" s="83">
        <v>0</v>
      </c>
      <c r="N2026" s="83">
        <f t="shared" si="124"/>
        <v>7540000</v>
      </c>
      <c r="O2026" s="61">
        <v>7540000</v>
      </c>
      <c r="P2026" s="84">
        <f t="shared" si="125"/>
        <v>0</v>
      </c>
      <c r="Q2026" s="84">
        <f t="shared" si="126"/>
        <v>0</v>
      </c>
      <c r="R2026" s="84">
        <f t="shared" si="127"/>
        <v>0</v>
      </c>
      <c r="S2026" s="83"/>
    </row>
    <row r="2027" spans="1:19" ht="12.75" customHeight="1">
      <c r="A2027" s="14">
        <v>2020</v>
      </c>
      <c r="B2027" s="14" t="s">
        <v>8602</v>
      </c>
      <c r="C2027" s="16" t="s">
        <v>8603</v>
      </c>
      <c r="D2027" s="16" t="s">
        <v>36</v>
      </c>
      <c r="E2027" s="14" t="s">
        <v>8521</v>
      </c>
      <c r="F2027" s="14" t="s">
        <v>32</v>
      </c>
      <c r="G2027" s="83">
        <v>26</v>
      </c>
      <c r="H2027" s="83">
        <v>0</v>
      </c>
      <c r="I2027" s="83">
        <v>0</v>
      </c>
      <c r="J2027" s="83">
        <v>7540000</v>
      </c>
      <c r="K2027" s="83">
        <v>0</v>
      </c>
      <c r="L2027" s="83">
        <v>0</v>
      </c>
      <c r="M2027" s="83">
        <v>0</v>
      </c>
      <c r="N2027" s="83">
        <f t="shared" si="124"/>
        <v>7540000</v>
      </c>
      <c r="O2027" s="61">
        <v>7540000</v>
      </c>
      <c r="P2027" s="84">
        <f t="shared" si="125"/>
        <v>0</v>
      </c>
      <c r="Q2027" s="84">
        <f t="shared" si="126"/>
        <v>0</v>
      </c>
      <c r="R2027" s="84">
        <f t="shared" si="127"/>
        <v>0</v>
      </c>
      <c r="S2027" s="83"/>
    </row>
    <row r="2028" spans="1:19">
      <c r="A2028" s="14">
        <v>2021</v>
      </c>
      <c r="B2028" s="14" t="s">
        <v>8604</v>
      </c>
      <c r="C2028" s="16" t="s">
        <v>3470</v>
      </c>
      <c r="D2028" s="16" t="s">
        <v>173</v>
      </c>
      <c r="E2028" s="14" t="s">
        <v>8521</v>
      </c>
      <c r="F2028" s="14" t="s">
        <v>32</v>
      </c>
      <c r="G2028" s="83">
        <v>17</v>
      </c>
      <c r="H2028" s="83">
        <v>0</v>
      </c>
      <c r="I2028" s="83">
        <v>0</v>
      </c>
      <c r="J2028" s="83">
        <v>4930000</v>
      </c>
      <c r="K2028" s="83">
        <v>0</v>
      </c>
      <c r="L2028" s="83">
        <v>0</v>
      </c>
      <c r="M2028" s="83">
        <v>0</v>
      </c>
      <c r="N2028" s="83">
        <f t="shared" si="124"/>
        <v>4930000</v>
      </c>
      <c r="O2028" s="61">
        <v>0</v>
      </c>
      <c r="P2028" s="84">
        <f t="shared" si="125"/>
        <v>4930000</v>
      </c>
      <c r="Q2028" s="84">
        <f t="shared" si="126"/>
        <v>0</v>
      </c>
      <c r="R2028" s="84">
        <f t="shared" si="127"/>
        <v>4930000</v>
      </c>
      <c r="S2028" s="83"/>
    </row>
    <row r="2029" spans="1:19">
      <c r="A2029" s="14">
        <v>2022</v>
      </c>
      <c r="B2029" s="14" t="s">
        <v>8605</v>
      </c>
      <c r="C2029" s="16" t="s">
        <v>7738</v>
      </c>
      <c r="D2029" s="16" t="s">
        <v>360</v>
      </c>
      <c r="E2029" s="14" t="s">
        <v>8521</v>
      </c>
      <c r="F2029" s="14" t="s">
        <v>32</v>
      </c>
      <c r="G2029" s="83">
        <v>26</v>
      </c>
      <c r="H2029" s="83">
        <v>0</v>
      </c>
      <c r="I2029" s="83">
        <v>0</v>
      </c>
      <c r="J2029" s="83">
        <v>7540000</v>
      </c>
      <c r="K2029" s="83">
        <v>0</v>
      </c>
      <c r="L2029" s="83">
        <v>0</v>
      </c>
      <c r="M2029" s="83">
        <v>0</v>
      </c>
      <c r="N2029" s="83">
        <f t="shared" si="124"/>
        <v>7540000</v>
      </c>
      <c r="O2029" s="61">
        <v>0</v>
      </c>
      <c r="P2029" s="84">
        <f t="shared" si="125"/>
        <v>7540000</v>
      </c>
      <c r="Q2029" s="84">
        <f t="shared" si="126"/>
        <v>0</v>
      </c>
      <c r="R2029" s="84">
        <f t="shared" si="127"/>
        <v>7540000</v>
      </c>
      <c r="S2029" s="83"/>
    </row>
    <row r="2030" spans="1:19" ht="12.75" customHeight="1">
      <c r="A2030" s="14">
        <v>2023</v>
      </c>
      <c r="B2030" s="14" t="s">
        <v>8606</v>
      </c>
      <c r="C2030" s="16" t="s">
        <v>2556</v>
      </c>
      <c r="D2030" s="16" t="s">
        <v>1193</v>
      </c>
      <c r="E2030" s="14" t="s">
        <v>8521</v>
      </c>
      <c r="F2030" s="14" t="s">
        <v>32</v>
      </c>
      <c r="G2030" s="83">
        <v>26</v>
      </c>
      <c r="H2030" s="83">
        <v>0</v>
      </c>
      <c r="I2030" s="83">
        <v>0</v>
      </c>
      <c r="J2030" s="83">
        <v>7540000</v>
      </c>
      <c r="K2030" s="83">
        <v>0</v>
      </c>
      <c r="L2030" s="83">
        <v>0</v>
      </c>
      <c r="M2030" s="83">
        <v>0</v>
      </c>
      <c r="N2030" s="83">
        <f t="shared" si="124"/>
        <v>7540000</v>
      </c>
      <c r="O2030" s="61">
        <v>7540000</v>
      </c>
      <c r="P2030" s="84">
        <f t="shared" si="125"/>
        <v>0</v>
      </c>
      <c r="Q2030" s="84">
        <f t="shared" si="126"/>
        <v>0</v>
      </c>
      <c r="R2030" s="84">
        <f t="shared" si="127"/>
        <v>0</v>
      </c>
      <c r="S2030" s="83"/>
    </row>
    <row r="2031" spans="1:19" ht="12.75" customHeight="1">
      <c r="A2031" s="14">
        <v>2024</v>
      </c>
      <c r="B2031" s="14" t="s">
        <v>8607</v>
      </c>
      <c r="C2031" s="16" t="s">
        <v>963</v>
      </c>
      <c r="D2031" s="16" t="s">
        <v>658</v>
      </c>
      <c r="E2031" s="14" t="s">
        <v>8521</v>
      </c>
      <c r="F2031" s="14" t="s">
        <v>32</v>
      </c>
      <c r="G2031" s="83">
        <v>17</v>
      </c>
      <c r="H2031" s="83">
        <v>0</v>
      </c>
      <c r="I2031" s="83">
        <v>0</v>
      </c>
      <c r="J2031" s="83">
        <v>4930000</v>
      </c>
      <c r="K2031" s="83">
        <v>0</v>
      </c>
      <c r="L2031" s="83">
        <v>0</v>
      </c>
      <c r="M2031" s="83">
        <v>0</v>
      </c>
      <c r="N2031" s="83">
        <f t="shared" si="124"/>
        <v>4930000</v>
      </c>
      <c r="O2031" s="61">
        <v>4930000</v>
      </c>
      <c r="P2031" s="84">
        <f t="shared" si="125"/>
        <v>0</v>
      </c>
      <c r="Q2031" s="84">
        <f t="shared" si="126"/>
        <v>0</v>
      </c>
      <c r="R2031" s="84">
        <f t="shared" si="127"/>
        <v>0</v>
      </c>
      <c r="S2031" s="83"/>
    </row>
    <row r="2032" spans="1:19">
      <c r="A2032" s="14">
        <v>2025</v>
      </c>
      <c r="B2032" s="14" t="s">
        <v>8608</v>
      </c>
      <c r="C2032" s="16" t="s">
        <v>222</v>
      </c>
      <c r="D2032" s="16" t="s">
        <v>1512</v>
      </c>
      <c r="E2032" s="14" t="s">
        <v>8521</v>
      </c>
      <c r="F2032" s="14" t="s">
        <v>32</v>
      </c>
      <c r="G2032" s="83">
        <v>26</v>
      </c>
      <c r="H2032" s="83">
        <v>0</v>
      </c>
      <c r="I2032" s="83">
        <v>0</v>
      </c>
      <c r="J2032" s="83">
        <v>7540000</v>
      </c>
      <c r="K2032" s="83">
        <v>0</v>
      </c>
      <c r="L2032" s="83">
        <v>0</v>
      </c>
      <c r="M2032" s="83">
        <v>0</v>
      </c>
      <c r="N2032" s="83">
        <f t="shared" si="124"/>
        <v>7540000</v>
      </c>
      <c r="O2032" s="61">
        <v>0</v>
      </c>
      <c r="P2032" s="84">
        <f t="shared" si="125"/>
        <v>7540000</v>
      </c>
      <c r="Q2032" s="84">
        <f t="shared" si="126"/>
        <v>0</v>
      </c>
      <c r="R2032" s="84">
        <f t="shared" si="127"/>
        <v>7540000</v>
      </c>
      <c r="S2032" s="83"/>
    </row>
    <row r="2033" spans="1:19" ht="12.75" customHeight="1">
      <c r="A2033" s="14">
        <v>2026</v>
      </c>
      <c r="B2033" s="14" t="s">
        <v>8609</v>
      </c>
      <c r="C2033" s="16" t="s">
        <v>8610</v>
      </c>
      <c r="D2033" s="16" t="s">
        <v>39</v>
      </c>
      <c r="E2033" s="14" t="s">
        <v>8521</v>
      </c>
      <c r="F2033" s="14" t="s">
        <v>32</v>
      </c>
      <c r="G2033" s="83">
        <v>26</v>
      </c>
      <c r="H2033" s="83">
        <v>0</v>
      </c>
      <c r="I2033" s="83">
        <v>0</v>
      </c>
      <c r="J2033" s="83">
        <v>7540000</v>
      </c>
      <c r="K2033" s="83">
        <v>0</v>
      </c>
      <c r="L2033" s="83">
        <v>0</v>
      </c>
      <c r="M2033" s="83">
        <v>0</v>
      </c>
      <c r="N2033" s="83">
        <f t="shared" si="124"/>
        <v>7540000</v>
      </c>
      <c r="O2033" s="61">
        <v>7540000</v>
      </c>
      <c r="P2033" s="84">
        <f t="shared" si="125"/>
        <v>0</v>
      </c>
      <c r="Q2033" s="84">
        <f t="shared" si="126"/>
        <v>0</v>
      </c>
      <c r="R2033" s="84">
        <f t="shared" si="127"/>
        <v>0</v>
      </c>
      <c r="S2033" s="83"/>
    </row>
    <row r="2034" spans="1:19" ht="12.75" customHeight="1">
      <c r="A2034" s="14">
        <v>2027</v>
      </c>
      <c r="B2034" s="14" t="s">
        <v>8611</v>
      </c>
      <c r="C2034" s="16" t="s">
        <v>8612</v>
      </c>
      <c r="D2034" s="16" t="s">
        <v>1356</v>
      </c>
      <c r="E2034" s="14" t="s">
        <v>8613</v>
      </c>
      <c r="F2034" s="14" t="s">
        <v>8614</v>
      </c>
      <c r="G2034" s="83">
        <v>15</v>
      </c>
      <c r="H2034" s="83">
        <v>0</v>
      </c>
      <c r="I2034" s="83">
        <v>0</v>
      </c>
      <c r="J2034" s="83">
        <v>15225000</v>
      </c>
      <c r="K2034" s="83">
        <v>0</v>
      </c>
      <c r="L2034" s="83">
        <v>0</v>
      </c>
      <c r="M2034" s="83">
        <v>0</v>
      </c>
      <c r="N2034" s="83">
        <f t="shared" si="124"/>
        <v>15225000</v>
      </c>
      <c r="O2034" s="61">
        <v>15225000</v>
      </c>
      <c r="P2034" s="84">
        <f t="shared" si="125"/>
        <v>0</v>
      </c>
      <c r="Q2034" s="84">
        <f t="shared" si="126"/>
        <v>0</v>
      </c>
      <c r="R2034" s="84">
        <f t="shared" si="127"/>
        <v>0</v>
      </c>
      <c r="S2034" s="83"/>
    </row>
    <row r="2035" spans="1:19" ht="12.75" customHeight="1">
      <c r="A2035" s="14">
        <v>2028</v>
      </c>
      <c r="B2035" s="14" t="s">
        <v>8615</v>
      </c>
      <c r="C2035" s="16" t="s">
        <v>1068</v>
      </c>
      <c r="D2035" s="16" t="s">
        <v>2142</v>
      </c>
      <c r="E2035" s="14" t="s">
        <v>8613</v>
      </c>
      <c r="F2035" s="14" t="s">
        <v>8614</v>
      </c>
      <c r="G2035" s="83">
        <v>15</v>
      </c>
      <c r="H2035" s="83">
        <v>0</v>
      </c>
      <c r="I2035" s="83">
        <v>0</v>
      </c>
      <c r="J2035" s="83">
        <v>15225000</v>
      </c>
      <c r="K2035" s="83">
        <v>0</v>
      </c>
      <c r="L2035" s="83">
        <v>0</v>
      </c>
      <c r="M2035" s="83">
        <v>0</v>
      </c>
      <c r="N2035" s="83">
        <f t="shared" si="124"/>
        <v>15225000</v>
      </c>
      <c r="O2035" s="61">
        <v>15225000</v>
      </c>
      <c r="P2035" s="84">
        <f t="shared" si="125"/>
        <v>0</v>
      </c>
      <c r="Q2035" s="84">
        <f t="shared" si="126"/>
        <v>0</v>
      </c>
      <c r="R2035" s="84">
        <f t="shared" si="127"/>
        <v>0</v>
      </c>
      <c r="S2035" s="83"/>
    </row>
    <row r="2036" spans="1:19" ht="12.75" customHeight="1">
      <c r="A2036" s="14">
        <v>2029</v>
      </c>
      <c r="B2036" s="14" t="s">
        <v>8616</v>
      </c>
      <c r="C2036" s="16" t="s">
        <v>1517</v>
      </c>
      <c r="D2036" s="16" t="s">
        <v>403</v>
      </c>
      <c r="E2036" s="14" t="s">
        <v>8613</v>
      </c>
      <c r="F2036" s="14" t="s">
        <v>8614</v>
      </c>
      <c r="G2036" s="83">
        <v>15</v>
      </c>
      <c r="H2036" s="83">
        <v>0</v>
      </c>
      <c r="I2036" s="83">
        <v>0</v>
      </c>
      <c r="J2036" s="83">
        <v>15225000</v>
      </c>
      <c r="K2036" s="83">
        <v>0</v>
      </c>
      <c r="L2036" s="83">
        <v>0</v>
      </c>
      <c r="M2036" s="83">
        <v>0</v>
      </c>
      <c r="N2036" s="83">
        <f t="shared" si="124"/>
        <v>15225000</v>
      </c>
      <c r="O2036" s="61">
        <v>15225000</v>
      </c>
      <c r="P2036" s="84">
        <f t="shared" si="125"/>
        <v>0</v>
      </c>
      <c r="Q2036" s="84">
        <f t="shared" si="126"/>
        <v>0</v>
      </c>
      <c r="R2036" s="84">
        <f t="shared" si="127"/>
        <v>0</v>
      </c>
      <c r="S2036" s="83"/>
    </row>
    <row r="2037" spans="1:19" ht="12.75" customHeight="1">
      <c r="A2037" s="14">
        <v>2030</v>
      </c>
      <c r="B2037" s="14" t="s">
        <v>8617</v>
      </c>
      <c r="C2037" s="16" t="s">
        <v>8618</v>
      </c>
      <c r="D2037" s="16" t="s">
        <v>135</v>
      </c>
      <c r="E2037" s="14" t="s">
        <v>8613</v>
      </c>
      <c r="F2037" s="14" t="s">
        <v>8614</v>
      </c>
      <c r="G2037" s="83">
        <v>15</v>
      </c>
      <c r="H2037" s="83">
        <v>0</v>
      </c>
      <c r="I2037" s="83">
        <v>0</v>
      </c>
      <c r="J2037" s="83">
        <v>15225000</v>
      </c>
      <c r="K2037" s="83">
        <v>0</v>
      </c>
      <c r="L2037" s="83">
        <v>0</v>
      </c>
      <c r="M2037" s="83">
        <v>0</v>
      </c>
      <c r="N2037" s="83">
        <f t="shared" si="124"/>
        <v>15225000</v>
      </c>
      <c r="O2037" s="61">
        <v>15350000</v>
      </c>
      <c r="P2037" s="84">
        <f t="shared" si="125"/>
        <v>-125000</v>
      </c>
      <c r="Q2037" s="84">
        <f t="shared" si="126"/>
        <v>125000</v>
      </c>
      <c r="R2037" s="84">
        <f t="shared" si="127"/>
        <v>0</v>
      </c>
      <c r="S2037" s="83"/>
    </row>
    <row r="2038" spans="1:19" ht="12.75" customHeight="1">
      <c r="A2038" s="14">
        <v>2031</v>
      </c>
      <c r="B2038" s="14" t="s">
        <v>8619</v>
      </c>
      <c r="C2038" s="16" t="s">
        <v>5383</v>
      </c>
      <c r="D2038" s="16" t="s">
        <v>84</v>
      </c>
      <c r="E2038" s="14" t="s">
        <v>8613</v>
      </c>
      <c r="F2038" s="14" t="s">
        <v>8614</v>
      </c>
      <c r="G2038" s="83">
        <v>15</v>
      </c>
      <c r="H2038" s="83">
        <v>0</v>
      </c>
      <c r="I2038" s="83">
        <v>0</v>
      </c>
      <c r="J2038" s="83">
        <v>15225000</v>
      </c>
      <c r="K2038" s="83">
        <v>0</v>
      </c>
      <c r="L2038" s="83">
        <v>0</v>
      </c>
      <c r="M2038" s="83">
        <v>0</v>
      </c>
      <c r="N2038" s="83">
        <f t="shared" si="124"/>
        <v>15225000</v>
      </c>
      <c r="O2038" s="61">
        <v>15225000</v>
      </c>
      <c r="P2038" s="84">
        <f t="shared" si="125"/>
        <v>0</v>
      </c>
      <c r="Q2038" s="84">
        <f t="shared" si="126"/>
        <v>0</v>
      </c>
      <c r="R2038" s="84">
        <f t="shared" si="127"/>
        <v>0</v>
      </c>
      <c r="S2038" s="83"/>
    </row>
    <row r="2039" spans="1:19" ht="12.75" customHeight="1">
      <c r="A2039" s="14">
        <v>2032</v>
      </c>
      <c r="B2039" s="14" t="s">
        <v>8620</v>
      </c>
      <c r="C2039" s="16" t="s">
        <v>8621</v>
      </c>
      <c r="D2039" s="16" t="s">
        <v>230</v>
      </c>
      <c r="E2039" s="14" t="s">
        <v>8613</v>
      </c>
      <c r="F2039" s="14" t="s">
        <v>8614</v>
      </c>
      <c r="G2039" s="83">
        <v>15</v>
      </c>
      <c r="H2039" s="83">
        <v>0</v>
      </c>
      <c r="I2039" s="83">
        <v>0</v>
      </c>
      <c r="J2039" s="83">
        <v>15225000</v>
      </c>
      <c r="K2039" s="83">
        <v>0</v>
      </c>
      <c r="L2039" s="83">
        <v>0</v>
      </c>
      <c r="M2039" s="83">
        <v>0</v>
      </c>
      <c r="N2039" s="83">
        <f t="shared" si="124"/>
        <v>15225000</v>
      </c>
      <c r="O2039" s="61">
        <v>15225000</v>
      </c>
      <c r="P2039" s="84">
        <f t="shared" si="125"/>
        <v>0</v>
      </c>
      <c r="Q2039" s="84">
        <f t="shared" si="126"/>
        <v>0</v>
      </c>
      <c r="R2039" s="84">
        <f t="shared" si="127"/>
        <v>0</v>
      </c>
      <c r="S2039" s="83"/>
    </row>
    <row r="2040" spans="1:19" ht="12.75" customHeight="1">
      <c r="A2040" s="14">
        <v>2033</v>
      </c>
      <c r="B2040" s="14" t="s">
        <v>8622</v>
      </c>
      <c r="C2040" s="16" t="s">
        <v>8623</v>
      </c>
      <c r="D2040" s="16" t="s">
        <v>142</v>
      </c>
      <c r="E2040" s="14" t="s">
        <v>8613</v>
      </c>
      <c r="F2040" s="14" t="s">
        <v>8614</v>
      </c>
      <c r="G2040" s="83">
        <v>15</v>
      </c>
      <c r="H2040" s="83">
        <v>0</v>
      </c>
      <c r="I2040" s="83">
        <v>0</v>
      </c>
      <c r="J2040" s="83">
        <v>15225000</v>
      </c>
      <c r="K2040" s="83">
        <v>0</v>
      </c>
      <c r="L2040" s="83">
        <v>0</v>
      </c>
      <c r="M2040" s="83">
        <v>0</v>
      </c>
      <c r="N2040" s="83">
        <f t="shared" si="124"/>
        <v>15225000</v>
      </c>
      <c r="O2040" s="61">
        <v>15225000</v>
      </c>
      <c r="P2040" s="84">
        <f t="shared" si="125"/>
        <v>0</v>
      </c>
      <c r="Q2040" s="84">
        <f t="shared" si="126"/>
        <v>0</v>
      </c>
      <c r="R2040" s="84">
        <f t="shared" si="127"/>
        <v>0</v>
      </c>
      <c r="S2040" s="83"/>
    </row>
    <row r="2041" spans="1:19" ht="12.75" customHeight="1">
      <c r="A2041" s="14">
        <v>2034</v>
      </c>
      <c r="B2041" s="14" t="s">
        <v>8624</v>
      </c>
      <c r="C2041" s="16" t="s">
        <v>8625</v>
      </c>
      <c r="D2041" s="16" t="s">
        <v>96</v>
      </c>
      <c r="E2041" s="14" t="s">
        <v>8613</v>
      </c>
      <c r="F2041" s="14" t="s">
        <v>8614</v>
      </c>
      <c r="G2041" s="83">
        <v>15</v>
      </c>
      <c r="H2041" s="83">
        <v>0</v>
      </c>
      <c r="I2041" s="83">
        <v>0</v>
      </c>
      <c r="J2041" s="83">
        <v>15225000</v>
      </c>
      <c r="K2041" s="83">
        <v>0</v>
      </c>
      <c r="L2041" s="83">
        <v>0</v>
      </c>
      <c r="M2041" s="83">
        <v>0</v>
      </c>
      <c r="N2041" s="83">
        <f t="shared" si="124"/>
        <v>15225000</v>
      </c>
      <c r="O2041" s="61">
        <v>15225000</v>
      </c>
      <c r="P2041" s="84">
        <f t="shared" si="125"/>
        <v>0</v>
      </c>
      <c r="Q2041" s="84">
        <f t="shared" si="126"/>
        <v>0</v>
      </c>
      <c r="R2041" s="84">
        <f t="shared" si="127"/>
        <v>0</v>
      </c>
      <c r="S2041" s="83"/>
    </row>
    <row r="2042" spans="1:19" ht="12.75" customHeight="1">
      <c r="A2042" s="14">
        <v>2035</v>
      </c>
      <c r="B2042" s="14" t="s">
        <v>8626</v>
      </c>
      <c r="C2042" s="16" t="s">
        <v>8627</v>
      </c>
      <c r="D2042" s="16" t="s">
        <v>464</v>
      </c>
      <c r="E2042" s="14" t="s">
        <v>8613</v>
      </c>
      <c r="F2042" s="14" t="s">
        <v>8614</v>
      </c>
      <c r="G2042" s="83">
        <v>15</v>
      </c>
      <c r="H2042" s="83">
        <v>0</v>
      </c>
      <c r="I2042" s="83">
        <v>0</v>
      </c>
      <c r="J2042" s="83">
        <v>15225000</v>
      </c>
      <c r="K2042" s="83">
        <v>0</v>
      </c>
      <c r="L2042" s="83">
        <v>0</v>
      </c>
      <c r="M2042" s="83">
        <v>0</v>
      </c>
      <c r="N2042" s="83">
        <f t="shared" si="124"/>
        <v>15225000</v>
      </c>
      <c r="O2042" s="61">
        <v>15255000</v>
      </c>
      <c r="P2042" s="84">
        <f t="shared" si="125"/>
        <v>-30000</v>
      </c>
      <c r="Q2042" s="84">
        <f t="shared" si="126"/>
        <v>30000</v>
      </c>
      <c r="R2042" s="84">
        <f t="shared" si="127"/>
        <v>0</v>
      </c>
      <c r="S2042" s="83"/>
    </row>
    <row r="2043" spans="1:19" ht="12.75" customHeight="1">
      <c r="A2043" s="14">
        <v>2036</v>
      </c>
      <c r="B2043" s="14" t="s">
        <v>8628</v>
      </c>
      <c r="C2043" s="16" t="s">
        <v>781</v>
      </c>
      <c r="D2043" s="16" t="s">
        <v>67</v>
      </c>
      <c r="E2043" s="14" t="s">
        <v>8613</v>
      </c>
      <c r="F2043" s="14" t="s">
        <v>8614</v>
      </c>
      <c r="G2043" s="83">
        <v>15</v>
      </c>
      <c r="H2043" s="83">
        <v>0</v>
      </c>
      <c r="I2043" s="83">
        <v>0</v>
      </c>
      <c r="J2043" s="83">
        <v>15225000</v>
      </c>
      <c r="K2043" s="83">
        <v>0</v>
      </c>
      <c r="L2043" s="83">
        <v>0</v>
      </c>
      <c r="M2043" s="83">
        <v>0</v>
      </c>
      <c r="N2043" s="83">
        <f t="shared" si="124"/>
        <v>15225000</v>
      </c>
      <c r="O2043" s="61">
        <v>15225000</v>
      </c>
      <c r="P2043" s="84">
        <f t="shared" si="125"/>
        <v>0</v>
      </c>
      <c r="Q2043" s="84">
        <f t="shared" si="126"/>
        <v>0</v>
      </c>
      <c r="R2043" s="84">
        <f t="shared" si="127"/>
        <v>0</v>
      </c>
      <c r="S2043" s="83"/>
    </row>
    <row r="2044" spans="1:19" ht="12.75" customHeight="1">
      <c r="A2044" s="14">
        <v>2037</v>
      </c>
      <c r="B2044" s="14" t="s">
        <v>8629</v>
      </c>
      <c r="C2044" s="16" t="s">
        <v>927</v>
      </c>
      <c r="D2044" s="16" t="s">
        <v>39</v>
      </c>
      <c r="E2044" s="14" t="s">
        <v>8613</v>
      </c>
      <c r="F2044" s="14" t="s">
        <v>8614</v>
      </c>
      <c r="G2044" s="83">
        <v>15</v>
      </c>
      <c r="H2044" s="83">
        <v>0</v>
      </c>
      <c r="I2044" s="83">
        <v>0</v>
      </c>
      <c r="J2044" s="83">
        <v>15225000</v>
      </c>
      <c r="K2044" s="83">
        <v>0</v>
      </c>
      <c r="L2044" s="83">
        <v>0</v>
      </c>
      <c r="M2044" s="83">
        <v>0</v>
      </c>
      <c r="N2044" s="83">
        <f t="shared" si="124"/>
        <v>15225000</v>
      </c>
      <c r="O2044" s="61">
        <v>15225000</v>
      </c>
      <c r="P2044" s="84">
        <f t="shared" si="125"/>
        <v>0</v>
      </c>
      <c r="Q2044" s="84">
        <f t="shared" si="126"/>
        <v>0</v>
      </c>
      <c r="R2044" s="84">
        <f t="shared" si="127"/>
        <v>0</v>
      </c>
      <c r="S2044" s="83"/>
    </row>
    <row r="2045" spans="1:19" ht="12.75" customHeight="1">
      <c r="A2045" s="14">
        <v>2038</v>
      </c>
      <c r="B2045" s="14" t="s">
        <v>8630</v>
      </c>
      <c r="C2045" s="16" t="s">
        <v>8631</v>
      </c>
      <c r="D2045" s="16" t="s">
        <v>170</v>
      </c>
      <c r="E2045" s="14" t="s">
        <v>8613</v>
      </c>
      <c r="F2045" s="14" t="s">
        <v>8614</v>
      </c>
      <c r="G2045" s="83">
        <v>15</v>
      </c>
      <c r="H2045" s="83">
        <v>0</v>
      </c>
      <c r="I2045" s="83">
        <v>0</v>
      </c>
      <c r="J2045" s="83">
        <v>15225000</v>
      </c>
      <c r="K2045" s="83">
        <v>0</v>
      </c>
      <c r="L2045" s="83">
        <v>0</v>
      </c>
      <c r="M2045" s="83">
        <v>0</v>
      </c>
      <c r="N2045" s="83">
        <f t="shared" si="124"/>
        <v>15225000</v>
      </c>
      <c r="O2045" s="61">
        <v>15225000</v>
      </c>
      <c r="P2045" s="84">
        <f t="shared" si="125"/>
        <v>0</v>
      </c>
      <c r="Q2045" s="84">
        <f t="shared" si="126"/>
        <v>0</v>
      </c>
      <c r="R2045" s="84">
        <f t="shared" si="127"/>
        <v>0</v>
      </c>
      <c r="S2045" s="83"/>
    </row>
    <row r="2046" spans="1:19">
      <c r="A2046" s="14">
        <v>2039</v>
      </c>
      <c r="B2046" s="14" t="s">
        <v>8632</v>
      </c>
      <c r="C2046" s="16" t="s">
        <v>514</v>
      </c>
      <c r="D2046" s="16" t="s">
        <v>829</v>
      </c>
      <c r="E2046" s="14" t="s">
        <v>8613</v>
      </c>
      <c r="F2046" s="14" t="s">
        <v>8614</v>
      </c>
      <c r="G2046" s="83">
        <v>15</v>
      </c>
      <c r="H2046" s="83">
        <v>0</v>
      </c>
      <c r="I2046" s="83">
        <v>0</v>
      </c>
      <c r="J2046" s="83">
        <v>15225000</v>
      </c>
      <c r="K2046" s="83">
        <v>0</v>
      </c>
      <c r="L2046" s="83">
        <v>0</v>
      </c>
      <c r="M2046" s="83">
        <v>0</v>
      </c>
      <c r="N2046" s="83">
        <f t="shared" si="124"/>
        <v>15225000</v>
      </c>
      <c r="O2046" s="61">
        <v>0</v>
      </c>
      <c r="P2046" s="84">
        <f t="shared" si="125"/>
        <v>15225000</v>
      </c>
      <c r="Q2046" s="84">
        <f t="shared" si="126"/>
        <v>0</v>
      </c>
      <c r="R2046" s="84">
        <f t="shared" si="127"/>
        <v>15225000</v>
      </c>
      <c r="S2046" s="83"/>
    </row>
    <row r="2047" spans="1:19" ht="12.75" customHeight="1">
      <c r="A2047" s="14">
        <v>2040</v>
      </c>
      <c r="B2047" s="14" t="s">
        <v>8633</v>
      </c>
      <c r="C2047" s="16" t="s">
        <v>8634</v>
      </c>
      <c r="D2047" s="16" t="s">
        <v>42</v>
      </c>
      <c r="E2047" s="14" t="s">
        <v>8613</v>
      </c>
      <c r="F2047" s="14" t="s">
        <v>8614</v>
      </c>
      <c r="G2047" s="83">
        <v>15</v>
      </c>
      <c r="H2047" s="83">
        <v>0</v>
      </c>
      <c r="I2047" s="83">
        <v>0</v>
      </c>
      <c r="J2047" s="83">
        <v>15225000</v>
      </c>
      <c r="K2047" s="83">
        <v>0</v>
      </c>
      <c r="L2047" s="83">
        <v>0</v>
      </c>
      <c r="M2047" s="83">
        <v>0</v>
      </c>
      <c r="N2047" s="83">
        <f t="shared" si="124"/>
        <v>15225000</v>
      </c>
      <c r="O2047" s="61">
        <v>15225000</v>
      </c>
      <c r="P2047" s="84">
        <f t="shared" si="125"/>
        <v>0</v>
      </c>
      <c r="Q2047" s="84">
        <f t="shared" si="126"/>
        <v>0</v>
      </c>
      <c r="R2047" s="84">
        <f t="shared" si="127"/>
        <v>0</v>
      </c>
      <c r="S2047" s="83"/>
    </row>
    <row r="2048" spans="1:19">
      <c r="A2048" s="14">
        <v>2041</v>
      </c>
      <c r="B2048" s="14" t="s">
        <v>8635</v>
      </c>
      <c r="C2048" s="16" t="s">
        <v>8636</v>
      </c>
      <c r="D2048" s="16" t="s">
        <v>309</v>
      </c>
      <c r="E2048" s="14" t="s">
        <v>8613</v>
      </c>
      <c r="F2048" s="14" t="s">
        <v>8614</v>
      </c>
      <c r="G2048" s="83">
        <v>15</v>
      </c>
      <c r="H2048" s="83">
        <v>0</v>
      </c>
      <c r="I2048" s="83">
        <v>0</v>
      </c>
      <c r="J2048" s="83">
        <v>15225000</v>
      </c>
      <c r="K2048" s="83">
        <v>0</v>
      </c>
      <c r="L2048" s="83">
        <v>0</v>
      </c>
      <c r="M2048" s="83">
        <v>0</v>
      </c>
      <c r="N2048" s="83">
        <f t="shared" si="124"/>
        <v>15225000</v>
      </c>
      <c r="O2048" s="61">
        <v>0</v>
      </c>
      <c r="P2048" s="84">
        <f t="shared" si="125"/>
        <v>15225000</v>
      </c>
      <c r="Q2048" s="84">
        <f t="shared" si="126"/>
        <v>0</v>
      </c>
      <c r="R2048" s="84">
        <f t="shared" si="127"/>
        <v>15225000</v>
      </c>
      <c r="S2048" s="83"/>
    </row>
    <row r="2049" spans="1:19" ht="12.75" customHeight="1">
      <c r="A2049" s="14">
        <v>2042</v>
      </c>
      <c r="B2049" s="14" t="s">
        <v>8637</v>
      </c>
      <c r="C2049" s="16" t="s">
        <v>514</v>
      </c>
      <c r="D2049" s="16" t="s">
        <v>77</v>
      </c>
      <c r="E2049" s="14" t="s">
        <v>8613</v>
      </c>
      <c r="F2049" s="14" t="s">
        <v>8614</v>
      </c>
      <c r="G2049" s="83">
        <v>15</v>
      </c>
      <c r="H2049" s="83">
        <v>0</v>
      </c>
      <c r="I2049" s="83">
        <v>0</v>
      </c>
      <c r="J2049" s="83">
        <v>15225000</v>
      </c>
      <c r="K2049" s="83">
        <v>0</v>
      </c>
      <c r="L2049" s="83">
        <v>0</v>
      </c>
      <c r="M2049" s="83">
        <v>0</v>
      </c>
      <c r="N2049" s="83">
        <f t="shared" si="124"/>
        <v>15225000</v>
      </c>
      <c r="O2049" s="61">
        <v>15225000</v>
      </c>
      <c r="P2049" s="84">
        <f t="shared" si="125"/>
        <v>0</v>
      </c>
      <c r="Q2049" s="84">
        <f t="shared" si="126"/>
        <v>0</v>
      </c>
      <c r="R2049" s="84">
        <f t="shared" si="127"/>
        <v>0</v>
      </c>
      <c r="S2049" s="83"/>
    </row>
    <row r="2050" spans="1:19" ht="12.75" customHeight="1">
      <c r="A2050" s="14">
        <v>2043</v>
      </c>
      <c r="B2050" s="14" t="s">
        <v>8638</v>
      </c>
      <c r="C2050" s="16" t="s">
        <v>1370</v>
      </c>
      <c r="D2050" s="16" t="s">
        <v>675</v>
      </c>
      <c r="E2050" s="14" t="s">
        <v>8613</v>
      </c>
      <c r="F2050" s="14" t="s">
        <v>8614</v>
      </c>
      <c r="G2050" s="83">
        <v>15</v>
      </c>
      <c r="H2050" s="83">
        <v>0</v>
      </c>
      <c r="I2050" s="83">
        <v>0</v>
      </c>
      <c r="J2050" s="83">
        <v>15225000</v>
      </c>
      <c r="K2050" s="83">
        <v>0</v>
      </c>
      <c r="L2050" s="83">
        <v>0</v>
      </c>
      <c r="M2050" s="83">
        <v>0</v>
      </c>
      <c r="N2050" s="83">
        <f t="shared" si="124"/>
        <v>15225000</v>
      </c>
      <c r="O2050" s="61">
        <v>15225000</v>
      </c>
      <c r="P2050" s="84">
        <f t="shared" si="125"/>
        <v>0</v>
      </c>
      <c r="Q2050" s="84">
        <f t="shared" si="126"/>
        <v>0</v>
      </c>
      <c r="R2050" s="84">
        <f t="shared" si="127"/>
        <v>0</v>
      </c>
      <c r="S2050" s="83"/>
    </row>
    <row r="2051" spans="1:19" ht="12.75" customHeight="1">
      <c r="A2051" s="14">
        <v>2044</v>
      </c>
      <c r="B2051" s="14" t="s">
        <v>8639</v>
      </c>
      <c r="C2051" s="16" t="s">
        <v>1320</v>
      </c>
      <c r="D2051" s="16" t="s">
        <v>192</v>
      </c>
      <c r="E2051" s="14" t="s">
        <v>8613</v>
      </c>
      <c r="F2051" s="14" t="s">
        <v>8614</v>
      </c>
      <c r="G2051" s="83">
        <v>15</v>
      </c>
      <c r="H2051" s="83">
        <v>0</v>
      </c>
      <c r="I2051" s="83">
        <v>0</v>
      </c>
      <c r="J2051" s="83">
        <v>15225000</v>
      </c>
      <c r="K2051" s="83">
        <v>0</v>
      </c>
      <c r="L2051" s="83">
        <v>0</v>
      </c>
      <c r="M2051" s="83">
        <v>0</v>
      </c>
      <c r="N2051" s="83">
        <f t="shared" si="124"/>
        <v>15225000</v>
      </c>
      <c r="O2051" s="61">
        <v>15225000</v>
      </c>
      <c r="P2051" s="84">
        <f t="shared" si="125"/>
        <v>0</v>
      </c>
      <c r="Q2051" s="84">
        <f t="shared" si="126"/>
        <v>0</v>
      </c>
      <c r="R2051" s="84">
        <f t="shared" si="127"/>
        <v>0</v>
      </c>
      <c r="S2051" s="83"/>
    </row>
    <row r="2052" spans="1:19" ht="12.75" customHeight="1">
      <c r="A2052" s="14">
        <v>2045</v>
      </c>
      <c r="B2052" s="14" t="s">
        <v>8640</v>
      </c>
      <c r="C2052" s="16" t="s">
        <v>1068</v>
      </c>
      <c r="D2052" s="16" t="s">
        <v>751</v>
      </c>
      <c r="E2052" s="14" t="s">
        <v>8613</v>
      </c>
      <c r="F2052" s="14" t="s">
        <v>8614</v>
      </c>
      <c r="G2052" s="83">
        <v>15</v>
      </c>
      <c r="H2052" s="83">
        <v>0</v>
      </c>
      <c r="I2052" s="83">
        <v>0</v>
      </c>
      <c r="J2052" s="83">
        <v>15225000</v>
      </c>
      <c r="K2052" s="83">
        <v>0</v>
      </c>
      <c r="L2052" s="83">
        <v>0</v>
      </c>
      <c r="M2052" s="83">
        <v>0</v>
      </c>
      <c r="N2052" s="83">
        <f t="shared" si="124"/>
        <v>15225000</v>
      </c>
      <c r="O2052" s="61">
        <v>15225000</v>
      </c>
      <c r="P2052" s="84">
        <f t="shared" si="125"/>
        <v>0</v>
      </c>
      <c r="Q2052" s="84">
        <f t="shared" si="126"/>
        <v>0</v>
      </c>
      <c r="R2052" s="84">
        <f t="shared" si="127"/>
        <v>0</v>
      </c>
      <c r="S2052" s="83"/>
    </row>
    <row r="2053" spans="1:19" ht="12.75" customHeight="1">
      <c r="A2053" s="14">
        <v>2046</v>
      </c>
      <c r="B2053" s="14" t="s">
        <v>8641</v>
      </c>
      <c r="C2053" s="16" t="s">
        <v>95</v>
      </c>
      <c r="D2053" s="16" t="s">
        <v>272</v>
      </c>
      <c r="E2053" s="14" t="s">
        <v>8613</v>
      </c>
      <c r="F2053" s="14" t="s">
        <v>8614</v>
      </c>
      <c r="G2053" s="83">
        <v>15</v>
      </c>
      <c r="H2053" s="83">
        <v>0</v>
      </c>
      <c r="I2053" s="83">
        <v>0</v>
      </c>
      <c r="J2053" s="83">
        <v>15225000</v>
      </c>
      <c r="K2053" s="83">
        <v>0</v>
      </c>
      <c r="L2053" s="83">
        <v>0</v>
      </c>
      <c r="M2053" s="83">
        <v>0</v>
      </c>
      <c r="N2053" s="83">
        <f t="shared" si="124"/>
        <v>15225000</v>
      </c>
      <c r="O2053" s="61">
        <v>15225000</v>
      </c>
      <c r="P2053" s="84">
        <f t="shared" si="125"/>
        <v>0</v>
      </c>
      <c r="Q2053" s="84">
        <f t="shared" si="126"/>
        <v>0</v>
      </c>
      <c r="R2053" s="84">
        <f t="shared" si="127"/>
        <v>0</v>
      </c>
      <c r="S2053" s="83"/>
    </row>
    <row r="2054" spans="1:19" ht="12.75" customHeight="1">
      <c r="A2054" s="14">
        <v>2047</v>
      </c>
      <c r="B2054" s="14" t="s">
        <v>8642</v>
      </c>
      <c r="C2054" s="16" t="s">
        <v>4320</v>
      </c>
      <c r="D2054" s="16" t="s">
        <v>84</v>
      </c>
      <c r="E2054" s="14" t="s">
        <v>8613</v>
      </c>
      <c r="F2054" s="14" t="s">
        <v>8614</v>
      </c>
      <c r="G2054" s="83">
        <v>15</v>
      </c>
      <c r="H2054" s="83">
        <v>0</v>
      </c>
      <c r="I2054" s="83">
        <v>0</v>
      </c>
      <c r="J2054" s="83">
        <v>15225000</v>
      </c>
      <c r="K2054" s="83">
        <v>0</v>
      </c>
      <c r="L2054" s="83">
        <v>0</v>
      </c>
      <c r="M2054" s="83">
        <v>0</v>
      </c>
      <c r="N2054" s="83">
        <f t="shared" si="124"/>
        <v>15225000</v>
      </c>
      <c r="O2054" s="61">
        <v>15225000</v>
      </c>
      <c r="P2054" s="84">
        <f t="shared" si="125"/>
        <v>0</v>
      </c>
      <c r="Q2054" s="84">
        <f t="shared" si="126"/>
        <v>0</v>
      </c>
      <c r="R2054" s="84">
        <f t="shared" si="127"/>
        <v>0</v>
      </c>
      <c r="S2054" s="83"/>
    </row>
    <row r="2055" spans="1:19" ht="12.75" customHeight="1">
      <c r="A2055" s="14">
        <v>2048</v>
      </c>
      <c r="B2055" s="14" t="s">
        <v>8643</v>
      </c>
      <c r="C2055" s="16" t="s">
        <v>781</v>
      </c>
      <c r="D2055" s="16" t="s">
        <v>67</v>
      </c>
      <c r="E2055" s="14" t="s">
        <v>8613</v>
      </c>
      <c r="F2055" s="14" t="s">
        <v>8614</v>
      </c>
      <c r="G2055" s="83">
        <v>15</v>
      </c>
      <c r="H2055" s="83">
        <v>0</v>
      </c>
      <c r="I2055" s="83">
        <v>0</v>
      </c>
      <c r="J2055" s="83">
        <v>15225000</v>
      </c>
      <c r="K2055" s="83">
        <v>0</v>
      </c>
      <c r="L2055" s="83">
        <v>0</v>
      </c>
      <c r="M2055" s="83">
        <v>0</v>
      </c>
      <c r="N2055" s="83">
        <f t="shared" si="124"/>
        <v>15225000</v>
      </c>
      <c r="O2055" s="61">
        <v>15225000</v>
      </c>
      <c r="P2055" s="84">
        <f t="shared" si="125"/>
        <v>0</v>
      </c>
      <c r="Q2055" s="84">
        <f t="shared" si="126"/>
        <v>0</v>
      </c>
      <c r="R2055" s="84">
        <f t="shared" si="127"/>
        <v>0</v>
      </c>
      <c r="S2055" s="83"/>
    </row>
    <row r="2056" spans="1:19" ht="12.75" customHeight="1">
      <c r="A2056" s="14">
        <v>2049</v>
      </c>
      <c r="B2056" s="14" t="s">
        <v>8644</v>
      </c>
      <c r="C2056" s="16" t="s">
        <v>505</v>
      </c>
      <c r="D2056" s="16" t="s">
        <v>1801</v>
      </c>
      <c r="E2056" s="14" t="s">
        <v>8613</v>
      </c>
      <c r="F2056" s="14" t="s">
        <v>8614</v>
      </c>
      <c r="G2056" s="83">
        <v>15</v>
      </c>
      <c r="H2056" s="83">
        <v>0</v>
      </c>
      <c r="I2056" s="83">
        <v>0</v>
      </c>
      <c r="J2056" s="83">
        <v>15225000</v>
      </c>
      <c r="K2056" s="83">
        <v>0</v>
      </c>
      <c r="L2056" s="83">
        <v>0</v>
      </c>
      <c r="M2056" s="83">
        <v>0</v>
      </c>
      <c r="N2056" s="83">
        <f t="shared" si="124"/>
        <v>15225000</v>
      </c>
      <c r="O2056" s="61">
        <v>15225000</v>
      </c>
      <c r="P2056" s="84">
        <f t="shared" si="125"/>
        <v>0</v>
      </c>
      <c r="Q2056" s="84">
        <f t="shared" si="126"/>
        <v>0</v>
      </c>
      <c r="R2056" s="84">
        <f t="shared" si="127"/>
        <v>0</v>
      </c>
      <c r="S2056" s="83"/>
    </row>
    <row r="2057" spans="1:19" ht="12.75" customHeight="1">
      <c r="A2057" s="14">
        <v>2050</v>
      </c>
      <c r="B2057" s="14" t="s">
        <v>8645</v>
      </c>
      <c r="C2057" s="16" t="s">
        <v>786</v>
      </c>
      <c r="D2057" s="16" t="s">
        <v>96</v>
      </c>
      <c r="E2057" s="14" t="s">
        <v>8613</v>
      </c>
      <c r="F2057" s="14" t="s">
        <v>8614</v>
      </c>
      <c r="G2057" s="83">
        <v>15</v>
      </c>
      <c r="H2057" s="83">
        <v>0</v>
      </c>
      <c r="I2057" s="83">
        <v>0</v>
      </c>
      <c r="J2057" s="83">
        <v>15225000</v>
      </c>
      <c r="K2057" s="83">
        <v>0</v>
      </c>
      <c r="L2057" s="83">
        <v>0</v>
      </c>
      <c r="M2057" s="83">
        <v>0</v>
      </c>
      <c r="N2057" s="83">
        <f t="shared" ref="N2057:N2120" si="128">J2057+K2057+L2057</f>
        <v>15225000</v>
      </c>
      <c r="O2057" s="61">
        <v>15225000</v>
      </c>
      <c r="P2057" s="84">
        <f t="shared" ref="P2057:P2120" si="129">N2057-O2057</f>
        <v>0</v>
      </c>
      <c r="Q2057" s="84">
        <f t="shared" ref="Q2057:Q2120" si="130">IF(N2057-O2057&lt;0,O2057-N2057,0)</f>
        <v>0</v>
      </c>
      <c r="R2057" s="84">
        <f t="shared" ref="R2057:R2120" si="131">IF(N2057-O2057&gt;0,N2057-O2057,0)</f>
        <v>0</v>
      </c>
      <c r="S2057" s="83"/>
    </row>
    <row r="2058" spans="1:19" s="29" customFormat="1" ht="12.75" customHeight="1">
      <c r="A2058" s="20">
        <v>2051</v>
      </c>
      <c r="B2058" s="20" t="s">
        <v>8646</v>
      </c>
      <c r="C2058" s="22" t="s">
        <v>8647</v>
      </c>
      <c r="D2058" s="22" t="s">
        <v>638</v>
      </c>
      <c r="E2058" s="20" t="s">
        <v>8613</v>
      </c>
      <c r="F2058" s="20" t="s">
        <v>8614</v>
      </c>
      <c r="G2058" s="63">
        <v>0</v>
      </c>
      <c r="H2058" s="63">
        <v>0</v>
      </c>
      <c r="I2058" s="63">
        <v>0</v>
      </c>
      <c r="J2058" s="63">
        <v>0</v>
      </c>
      <c r="K2058" s="63">
        <v>0</v>
      </c>
      <c r="L2058" s="63">
        <v>0</v>
      </c>
      <c r="M2058" s="63">
        <v>0</v>
      </c>
      <c r="N2058" s="63">
        <f t="shared" si="128"/>
        <v>0</v>
      </c>
      <c r="O2058" s="61">
        <v>0</v>
      </c>
      <c r="P2058" s="84">
        <f t="shared" si="129"/>
        <v>0</v>
      </c>
      <c r="Q2058" s="84">
        <f t="shared" si="130"/>
        <v>0</v>
      </c>
      <c r="R2058" s="84">
        <f t="shared" si="131"/>
        <v>0</v>
      </c>
      <c r="S2058" s="63" t="s">
        <v>8648</v>
      </c>
    </row>
    <row r="2059" spans="1:19" ht="12.75" customHeight="1">
      <c r="A2059" s="14">
        <v>2052</v>
      </c>
      <c r="B2059" s="14" t="s">
        <v>8649</v>
      </c>
      <c r="C2059" s="16" t="s">
        <v>4509</v>
      </c>
      <c r="D2059" s="16" t="s">
        <v>173</v>
      </c>
      <c r="E2059" s="14" t="s">
        <v>8613</v>
      </c>
      <c r="F2059" s="14" t="s">
        <v>8614</v>
      </c>
      <c r="G2059" s="83">
        <v>15</v>
      </c>
      <c r="H2059" s="83">
        <v>0</v>
      </c>
      <c r="I2059" s="83">
        <v>0</v>
      </c>
      <c r="J2059" s="83">
        <v>15225000</v>
      </c>
      <c r="K2059" s="83">
        <v>0</v>
      </c>
      <c r="L2059" s="83">
        <v>0</v>
      </c>
      <c r="M2059" s="83">
        <v>0</v>
      </c>
      <c r="N2059" s="83">
        <f t="shared" si="128"/>
        <v>15225000</v>
      </c>
      <c r="O2059" s="61">
        <v>32480000</v>
      </c>
      <c r="P2059" s="84">
        <f t="shared" si="129"/>
        <v>-17255000</v>
      </c>
      <c r="Q2059" s="84">
        <f t="shared" si="130"/>
        <v>17255000</v>
      </c>
      <c r="R2059" s="84">
        <f t="shared" si="131"/>
        <v>0</v>
      </c>
      <c r="S2059" s="83"/>
    </row>
    <row r="2060" spans="1:19" ht="12.75" customHeight="1">
      <c r="A2060" s="14">
        <v>2053</v>
      </c>
      <c r="B2060" s="14" t="s">
        <v>8650</v>
      </c>
      <c r="C2060" s="16" t="s">
        <v>8049</v>
      </c>
      <c r="D2060" s="16" t="s">
        <v>541</v>
      </c>
      <c r="E2060" s="14" t="s">
        <v>8613</v>
      </c>
      <c r="F2060" s="14" t="s">
        <v>8614</v>
      </c>
      <c r="G2060" s="83">
        <v>15</v>
      </c>
      <c r="H2060" s="83">
        <v>0</v>
      </c>
      <c r="I2060" s="83">
        <v>0</v>
      </c>
      <c r="J2060" s="83">
        <v>15225000</v>
      </c>
      <c r="K2060" s="83">
        <v>0</v>
      </c>
      <c r="L2060" s="83">
        <v>0</v>
      </c>
      <c r="M2060" s="83">
        <v>0</v>
      </c>
      <c r="N2060" s="83">
        <f t="shared" si="128"/>
        <v>15225000</v>
      </c>
      <c r="O2060" s="61">
        <v>15225000</v>
      </c>
      <c r="P2060" s="84">
        <f t="shared" si="129"/>
        <v>0</v>
      </c>
      <c r="Q2060" s="84">
        <f t="shared" si="130"/>
        <v>0</v>
      </c>
      <c r="R2060" s="84">
        <f t="shared" si="131"/>
        <v>0</v>
      </c>
      <c r="S2060" s="83"/>
    </row>
    <row r="2061" spans="1:19" ht="12.75" customHeight="1">
      <c r="A2061" s="14">
        <v>2054</v>
      </c>
      <c r="B2061" s="14" t="s">
        <v>8651</v>
      </c>
      <c r="C2061" s="16" t="s">
        <v>8652</v>
      </c>
      <c r="D2061" s="16" t="s">
        <v>96</v>
      </c>
      <c r="E2061" s="14" t="s">
        <v>8613</v>
      </c>
      <c r="F2061" s="14" t="s">
        <v>8614</v>
      </c>
      <c r="G2061" s="83">
        <v>15</v>
      </c>
      <c r="H2061" s="83">
        <v>0</v>
      </c>
      <c r="I2061" s="83">
        <v>0</v>
      </c>
      <c r="J2061" s="83">
        <v>15225000</v>
      </c>
      <c r="K2061" s="83">
        <v>0</v>
      </c>
      <c r="L2061" s="83">
        <v>0</v>
      </c>
      <c r="M2061" s="83">
        <v>0</v>
      </c>
      <c r="N2061" s="83">
        <f t="shared" si="128"/>
        <v>15225000</v>
      </c>
      <c r="O2061" s="61">
        <v>15225000</v>
      </c>
      <c r="P2061" s="84">
        <f t="shared" si="129"/>
        <v>0</v>
      </c>
      <c r="Q2061" s="84">
        <f t="shared" si="130"/>
        <v>0</v>
      </c>
      <c r="R2061" s="84">
        <f t="shared" si="131"/>
        <v>0</v>
      </c>
      <c r="S2061" s="83"/>
    </row>
    <row r="2062" spans="1:19" ht="12.75" customHeight="1">
      <c r="A2062" s="14">
        <v>2055</v>
      </c>
      <c r="B2062" s="14" t="s">
        <v>8653</v>
      </c>
      <c r="C2062" s="16" t="s">
        <v>2423</v>
      </c>
      <c r="D2062" s="16" t="s">
        <v>36</v>
      </c>
      <c r="E2062" s="14" t="s">
        <v>8613</v>
      </c>
      <c r="F2062" s="14" t="s">
        <v>8614</v>
      </c>
      <c r="G2062" s="83">
        <v>15</v>
      </c>
      <c r="H2062" s="83">
        <v>0</v>
      </c>
      <c r="I2062" s="83">
        <v>0</v>
      </c>
      <c r="J2062" s="83">
        <v>15225000</v>
      </c>
      <c r="K2062" s="83">
        <v>0</v>
      </c>
      <c r="L2062" s="83">
        <v>0</v>
      </c>
      <c r="M2062" s="83">
        <v>0</v>
      </c>
      <c r="N2062" s="83">
        <f t="shared" si="128"/>
        <v>15225000</v>
      </c>
      <c r="O2062" s="61">
        <v>15225000</v>
      </c>
      <c r="P2062" s="84">
        <f t="shared" si="129"/>
        <v>0</v>
      </c>
      <c r="Q2062" s="84">
        <f t="shared" si="130"/>
        <v>0</v>
      </c>
      <c r="R2062" s="84">
        <f t="shared" si="131"/>
        <v>0</v>
      </c>
      <c r="S2062" s="83"/>
    </row>
    <row r="2063" spans="1:19" ht="12.75" customHeight="1">
      <c r="A2063" s="14">
        <v>2056</v>
      </c>
      <c r="B2063" s="14" t="s">
        <v>8654</v>
      </c>
      <c r="C2063" s="16" t="s">
        <v>8655</v>
      </c>
      <c r="D2063" s="16" t="s">
        <v>304</v>
      </c>
      <c r="E2063" s="14" t="s">
        <v>8613</v>
      </c>
      <c r="F2063" s="14" t="s">
        <v>8614</v>
      </c>
      <c r="G2063" s="83">
        <v>15</v>
      </c>
      <c r="H2063" s="83">
        <v>0</v>
      </c>
      <c r="I2063" s="83">
        <v>0</v>
      </c>
      <c r="J2063" s="83">
        <v>15225000</v>
      </c>
      <c r="K2063" s="83">
        <v>0</v>
      </c>
      <c r="L2063" s="83">
        <v>0</v>
      </c>
      <c r="M2063" s="83">
        <v>0</v>
      </c>
      <c r="N2063" s="83">
        <f t="shared" si="128"/>
        <v>15225000</v>
      </c>
      <c r="O2063" s="61">
        <v>15225000</v>
      </c>
      <c r="P2063" s="84">
        <f t="shared" si="129"/>
        <v>0</v>
      </c>
      <c r="Q2063" s="84">
        <f t="shared" si="130"/>
        <v>0</v>
      </c>
      <c r="R2063" s="84">
        <f t="shared" si="131"/>
        <v>0</v>
      </c>
      <c r="S2063" s="83"/>
    </row>
    <row r="2064" spans="1:19" ht="12.75" customHeight="1">
      <c r="A2064" s="14">
        <v>2057</v>
      </c>
      <c r="B2064" s="14" t="s">
        <v>8656</v>
      </c>
      <c r="C2064" s="16" t="s">
        <v>141</v>
      </c>
      <c r="D2064" s="16" t="s">
        <v>192</v>
      </c>
      <c r="E2064" s="14" t="s">
        <v>8613</v>
      </c>
      <c r="F2064" s="14" t="s">
        <v>8614</v>
      </c>
      <c r="G2064" s="83">
        <v>15</v>
      </c>
      <c r="H2064" s="83">
        <v>0</v>
      </c>
      <c r="I2064" s="83">
        <v>0</v>
      </c>
      <c r="J2064" s="83">
        <v>15225000</v>
      </c>
      <c r="K2064" s="83">
        <v>0</v>
      </c>
      <c r="L2064" s="83">
        <v>0</v>
      </c>
      <c r="M2064" s="83">
        <v>0</v>
      </c>
      <c r="N2064" s="83">
        <f t="shared" si="128"/>
        <v>15225000</v>
      </c>
      <c r="O2064" s="61">
        <v>15225000</v>
      </c>
      <c r="P2064" s="84">
        <f t="shared" si="129"/>
        <v>0</v>
      </c>
      <c r="Q2064" s="84">
        <f t="shared" si="130"/>
        <v>0</v>
      </c>
      <c r="R2064" s="84">
        <f t="shared" si="131"/>
        <v>0</v>
      </c>
      <c r="S2064" s="83"/>
    </row>
    <row r="2065" spans="1:19" s="88" customFormat="1" ht="12.75" customHeight="1">
      <c r="A2065" s="85">
        <v>2058</v>
      </c>
      <c r="B2065" s="85" t="s">
        <v>8657</v>
      </c>
      <c r="C2065" s="86" t="s">
        <v>1714</v>
      </c>
      <c r="D2065" s="86" t="s">
        <v>252</v>
      </c>
      <c r="E2065" s="85" t="s">
        <v>8613</v>
      </c>
      <c r="F2065" s="85" t="s">
        <v>8614</v>
      </c>
      <c r="G2065" s="87">
        <v>15</v>
      </c>
      <c r="H2065" s="87">
        <v>0</v>
      </c>
      <c r="I2065" s="87">
        <v>0</v>
      </c>
      <c r="J2065" s="87">
        <v>15225000</v>
      </c>
      <c r="K2065" s="87">
        <v>0</v>
      </c>
      <c r="L2065" s="87">
        <v>0</v>
      </c>
      <c r="M2065" s="87">
        <v>4350000</v>
      </c>
      <c r="N2065" s="87">
        <f t="shared" si="128"/>
        <v>15225000</v>
      </c>
      <c r="O2065" s="90">
        <v>15225000</v>
      </c>
      <c r="P2065" s="87">
        <f t="shared" si="129"/>
        <v>0</v>
      </c>
      <c r="Q2065" s="87">
        <f t="shared" si="130"/>
        <v>0</v>
      </c>
      <c r="R2065" s="87">
        <f t="shared" si="131"/>
        <v>0</v>
      </c>
      <c r="S2065" s="87"/>
    </row>
    <row r="2066" spans="1:19" ht="12.75" customHeight="1">
      <c r="A2066" s="14">
        <v>2059</v>
      </c>
      <c r="B2066" s="14" t="s">
        <v>8658</v>
      </c>
      <c r="C2066" s="16" t="s">
        <v>1027</v>
      </c>
      <c r="D2066" s="16" t="s">
        <v>42</v>
      </c>
      <c r="E2066" s="14" t="s">
        <v>8613</v>
      </c>
      <c r="F2066" s="14" t="s">
        <v>8614</v>
      </c>
      <c r="G2066" s="83">
        <v>15</v>
      </c>
      <c r="H2066" s="83">
        <v>0</v>
      </c>
      <c r="I2066" s="83">
        <v>0</v>
      </c>
      <c r="J2066" s="83">
        <v>15225000</v>
      </c>
      <c r="K2066" s="83">
        <v>0</v>
      </c>
      <c r="L2066" s="83">
        <v>0</v>
      </c>
      <c r="M2066" s="83">
        <v>0</v>
      </c>
      <c r="N2066" s="83">
        <f t="shared" si="128"/>
        <v>15225000</v>
      </c>
      <c r="O2066" s="61">
        <v>15225000</v>
      </c>
      <c r="P2066" s="84">
        <f t="shared" si="129"/>
        <v>0</v>
      </c>
      <c r="Q2066" s="84">
        <f t="shared" si="130"/>
        <v>0</v>
      </c>
      <c r="R2066" s="84">
        <f t="shared" si="131"/>
        <v>0</v>
      </c>
      <c r="S2066" s="83"/>
    </row>
    <row r="2067" spans="1:19" ht="12.75" customHeight="1">
      <c r="A2067" s="14">
        <v>2060</v>
      </c>
      <c r="B2067" s="14" t="s">
        <v>8659</v>
      </c>
      <c r="C2067" s="16" t="s">
        <v>1714</v>
      </c>
      <c r="D2067" s="16" t="s">
        <v>1512</v>
      </c>
      <c r="E2067" s="14" t="s">
        <v>8613</v>
      </c>
      <c r="F2067" s="14" t="s">
        <v>8614</v>
      </c>
      <c r="G2067" s="83">
        <v>15</v>
      </c>
      <c r="H2067" s="83">
        <v>0</v>
      </c>
      <c r="I2067" s="83">
        <v>0</v>
      </c>
      <c r="J2067" s="83">
        <v>15225000</v>
      </c>
      <c r="K2067" s="83">
        <v>0</v>
      </c>
      <c r="L2067" s="83">
        <v>0</v>
      </c>
      <c r="M2067" s="83">
        <v>0</v>
      </c>
      <c r="N2067" s="83">
        <f t="shared" si="128"/>
        <v>15225000</v>
      </c>
      <c r="O2067" s="61">
        <v>15225000</v>
      </c>
      <c r="P2067" s="84">
        <f t="shared" si="129"/>
        <v>0</v>
      </c>
      <c r="Q2067" s="84">
        <f t="shared" si="130"/>
        <v>0</v>
      </c>
      <c r="R2067" s="84">
        <f t="shared" si="131"/>
        <v>0</v>
      </c>
      <c r="S2067" s="83"/>
    </row>
    <row r="2068" spans="1:19" ht="12.75" customHeight="1">
      <c r="A2068" s="14">
        <v>2061</v>
      </c>
      <c r="B2068" s="14" t="s">
        <v>8660</v>
      </c>
      <c r="C2068" s="16" t="s">
        <v>4324</v>
      </c>
      <c r="D2068" s="16" t="s">
        <v>2878</v>
      </c>
      <c r="E2068" s="14" t="s">
        <v>8613</v>
      </c>
      <c r="F2068" s="14" t="s">
        <v>8614</v>
      </c>
      <c r="G2068" s="83">
        <v>15</v>
      </c>
      <c r="H2068" s="83">
        <v>0</v>
      </c>
      <c r="I2068" s="83">
        <v>0</v>
      </c>
      <c r="J2068" s="83">
        <v>15225000</v>
      </c>
      <c r="K2068" s="83">
        <v>0</v>
      </c>
      <c r="L2068" s="83">
        <v>0</v>
      </c>
      <c r="M2068" s="83">
        <v>0</v>
      </c>
      <c r="N2068" s="83">
        <f t="shared" si="128"/>
        <v>15225000</v>
      </c>
      <c r="O2068" s="61">
        <v>15225000</v>
      </c>
      <c r="P2068" s="84">
        <f t="shared" si="129"/>
        <v>0</v>
      </c>
      <c r="Q2068" s="84">
        <f t="shared" si="130"/>
        <v>0</v>
      </c>
      <c r="R2068" s="84">
        <f t="shared" si="131"/>
        <v>0</v>
      </c>
      <c r="S2068" s="83"/>
    </row>
    <row r="2069" spans="1:19">
      <c r="A2069" s="14">
        <v>2062</v>
      </c>
      <c r="B2069" s="14" t="s">
        <v>8661</v>
      </c>
      <c r="C2069" s="16" t="s">
        <v>4118</v>
      </c>
      <c r="D2069" s="16" t="s">
        <v>328</v>
      </c>
      <c r="E2069" s="14" t="s">
        <v>8613</v>
      </c>
      <c r="F2069" s="14" t="s">
        <v>8614</v>
      </c>
      <c r="G2069" s="83">
        <v>15</v>
      </c>
      <c r="H2069" s="83">
        <v>0</v>
      </c>
      <c r="I2069" s="83">
        <v>0</v>
      </c>
      <c r="J2069" s="83">
        <v>15225000</v>
      </c>
      <c r="K2069" s="83">
        <v>0</v>
      </c>
      <c r="L2069" s="83">
        <v>0</v>
      </c>
      <c r="M2069" s="83">
        <v>0</v>
      </c>
      <c r="N2069" s="83">
        <f t="shared" si="128"/>
        <v>15225000</v>
      </c>
      <c r="O2069" s="61">
        <v>0</v>
      </c>
      <c r="P2069" s="84">
        <f t="shared" si="129"/>
        <v>15225000</v>
      </c>
      <c r="Q2069" s="84">
        <f t="shared" si="130"/>
        <v>0</v>
      </c>
      <c r="R2069" s="84">
        <f t="shared" si="131"/>
        <v>15225000</v>
      </c>
      <c r="S2069" s="83"/>
    </row>
    <row r="2070" spans="1:19" ht="12.75" customHeight="1">
      <c r="A2070" s="14">
        <v>2063</v>
      </c>
      <c r="B2070" s="14" t="s">
        <v>8662</v>
      </c>
      <c r="C2070" s="16" t="s">
        <v>8663</v>
      </c>
      <c r="D2070" s="16" t="s">
        <v>67</v>
      </c>
      <c r="E2070" s="14" t="s">
        <v>8613</v>
      </c>
      <c r="F2070" s="14" t="s">
        <v>8614</v>
      </c>
      <c r="G2070" s="83">
        <v>15</v>
      </c>
      <c r="H2070" s="83">
        <v>0</v>
      </c>
      <c r="I2070" s="83">
        <v>0</v>
      </c>
      <c r="J2070" s="83">
        <v>15225000</v>
      </c>
      <c r="K2070" s="83">
        <v>0</v>
      </c>
      <c r="L2070" s="83">
        <v>0</v>
      </c>
      <c r="M2070" s="83">
        <v>0</v>
      </c>
      <c r="N2070" s="83">
        <f t="shared" si="128"/>
        <v>15225000</v>
      </c>
      <c r="O2070" s="61">
        <v>15225000</v>
      </c>
      <c r="P2070" s="84">
        <f t="shared" si="129"/>
        <v>0</v>
      </c>
      <c r="Q2070" s="84">
        <f t="shared" si="130"/>
        <v>0</v>
      </c>
      <c r="R2070" s="84">
        <f t="shared" si="131"/>
        <v>0</v>
      </c>
      <c r="S2070" s="83"/>
    </row>
    <row r="2071" spans="1:19" ht="12.75" customHeight="1">
      <c r="A2071" s="14">
        <v>2064</v>
      </c>
      <c r="B2071" s="14" t="s">
        <v>8664</v>
      </c>
      <c r="C2071" s="16" t="s">
        <v>5947</v>
      </c>
      <c r="D2071" s="16" t="s">
        <v>436</v>
      </c>
      <c r="E2071" s="14" t="s">
        <v>8613</v>
      </c>
      <c r="F2071" s="14" t="s">
        <v>8614</v>
      </c>
      <c r="G2071" s="83">
        <v>15</v>
      </c>
      <c r="H2071" s="83">
        <v>0</v>
      </c>
      <c r="I2071" s="83">
        <v>0</v>
      </c>
      <c r="J2071" s="83">
        <v>15225000</v>
      </c>
      <c r="K2071" s="83">
        <v>0</v>
      </c>
      <c r="L2071" s="83">
        <v>0</v>
      </c>
      <c r="M2071" s="83">
        <v>0</v>
      </c>
      <c r="N2071" s="83">
        <f t="shared" si="128"/>
        <v>15225000</v>
      </c>
      <c r="O2071" s="61">
        <v>15225000</v>
      </c>
      <c r="P2071" s="84">
        <f t="shared" si="129"/>
        <v>0</v>
      </c>
      <c r="Q2071" s="84">
        <f t="shared" si="130"/>
        <v>0</v>
      </c>
      <c r="R2071" s="84">
        <f t="shared" si="131"/>
        <v>0</v>
      </c>
      <c r="S2071" s="83"/>
    </row>
    <row r="2072" spans="1:19" ht="12.75" customHeight="1">
      <c r="A2072" s="14">
        <v>2065</v>
      </c>
      <c r="B2072" s="14" t="s">
        <v>8665</v>
      </c>
      <c r="C2072" s="16" t="s">
        <v>2262</v>
      </c>
      <c r="D2072" s="16" t="s">
        <v>230</v>
      </c>
      <c r="E2072" s="14" t="s">
        <v>8613</v>
      </c>
      <c r="F2072" s="14" t="s">
        <v>32</v>
      </c>
      <c r="G2072" s="83">
        <v>15</v>
      </c>
      <c r="H2072" s="83">
        <v>0</v>
      </c>
      <c r="I2072" s="83">
        <v>0</v>
      </c>
      <c r="J2072" s="83">
        <v>4350000</v>
      </c>
      <c r="K2072" s="83">
        <v>0</v>
      </c>
      <c r="L2072" s="83">
        <v>0</v>
      </c>
      <c r="M2072" s="83">
        <v>0</v>
      </c>
      <c r="N2072" s="83">
        <f t="shared" si="128"/>
        <v>4350000</v>
      </c>
      <c r="O2072" s="61">
        <v>15225000</v>
      </c>
      <c r="P2072" s="84">
        <f t="shared" si="129"/>
        <v>-10875000</v>
      </c>
      <c r="Q2072" s="84">
        <f t="shared" si="130"/>
        <v>10875000</v>
      </c>
      <c r="R2072" s="84">
        <f t="shared" si="131"/>
        <v>0</v>
      </c>
      <c r="S2072" s="83"/>
    </row>
    <row r="2073" spans="1:19" ht="12.75" customHeight="1">
      <c r="A2073" s="14">
        <v>2066</v>
      </c>
      <c r="B2073" s="14" t="s">
        <v>8666</v>
      </c>
      <c r="C2073" s="16" t="s">
        <v>1001</v>
      </c>
      <c r="D2073" s="16" t="s">
        <v>705</v>
      </c>
      <c r="E2073" s="14" t="s">
        <v>8613</v>
      </c>
      <c r="F2073" s="14" t="s">
        <v>8614</v>
      </c>
      <c r="G2073" s="83">
        <v>15</v>
      </c>
      <c r="H2073" s="83">
        <v>0</v>
      </c>
      <c r="I2073" s="83">
        <v>0</v>
      </c>
      <c r="J2073" s="83">
        <v>15225000</v>
      </c>
      <c r="K2073" s="83">
        <v>0</v>
      </c>
      <c r="L2073" s="83">
        <v>0</v>
      </c>
      <c r="M2073" s="83">
        <v>0</v>
      </c>
      <c r="N2073" s="83">
        <f t="shared" si="128"/>
        <v>15225000</v>
      </c>
      <c r="O2073" s="61">
        <v>15225000</v>
      </c>
      <c r="P2073" s="84">
        <f t="shared" si="129"/>
        <v>0</v>
      </c>
      <c r="Q2073" s="84">
        <f t="shared" si="130"/>
        <v>0</v>
      </c>
      <c r="R2073" s="84">
        <f t="shared" si="131"/>
        <v>0</v>
      </c>
      <c r="S2073" s="83"/>
    </row>
    <row r="2074" spans="1:19" ht="12.75" customHeight="1">
      <c r="A2074" s="14">
        <v>2067</v>
      </c>
      <c r="B2074" s="14" t="s">
        <v>8667</v>
      </c>
      <c r="C2074" s="16" t="s">
        <v>180</v>
      </c>
      <c r="D2074" s="16" t="s">
        <v>67</v>
      </c>
      <c r="E2074" s="14" t="s">
        <v>8613</v>
      </c>
      <c r="F2074" s="14" t="s">
        <v>8614</v>
      </c>
      <c r="G2074" s="83">
        <v>15</v>
      </c>
      <c r="H2074" s="83">
        <v>0</v>
      </c>
      <c r="I2074" s="83">
        <v>0</v>
      </c>
      <c r="J2074" s="83">
        <v>15225000</v>
      </c>
      <c r="K2074" s="83">
        <v>0</v>
      </c>
      <c r="L2074" s="83">
        <v>0</v>
      </c>
      <c r="M2074" s="83">
        <v>0</v>
      </c>
      <c r="N2074" s="83">
        <f t="shared" si="128"/>
        <v>15225000</v>
      </c>
      <c r="O2074" s="61">
        <v>15225000</v>
      </c>
      <c r="P2074" s="84">
        <f t="shared" si="129"/>
        <v>0</v>
      </c>
      <c r="Q2074" s="84">
        <f t="shared" si="130"/>
        <v>0</v>
      </c>
      <c r="R2074" s="84">
        <f t="shared" si="131"/>
        <v>0</v>
      </c>
      <c r="S2074" s="83"/>
    </row>
    <row r="2075" spans="1:19" ht="12.75" customHeight="1">
      <c r="A2075" s="14">
        <v>2068</v>
      </c>
      <c r="B2075" s="14" t="s">
        <v>8668</v>
      </c>
      <c r="C2075" s="16" t="s">
        <v>6766</v>
      </c>
      <c r="D2075" s="16" t="s">
        <v>36</v>
      </c>
      <c r="E2075" s="14" t="s">
        <v>8613</v>
      </c>
      <c r="F2075" s="14" t="s">
        <v>8614</v>
      </c>
      <c r="G2075" s="83">
        <v>15</v>
      </c>
      <c r="H2075" s="83">
        <v>0</v>
      </c>
      <c r="I2075" s="83">
        <v>0</v>
      </c>
      <c r="J2075" s="83">
        <v>15225000</v>
      </c>
      <c r="K2075" s="83">
        <v>0</v>
      </c>
      <c r="L2075" s="83">
        <v>0</v>
      </c>
      <c r="M2075" s="83">
        <v>0</v>
      </c>
      <c r="N2075" s="83">
        <f t="shared" si="128"/>
        <v>15225000</v>
      </c>
      <c r="O2075" s="61">
        <v>15225000</v>
      </c>
      <c r="P2075" s="84">
        <f t="shared" si="129"/>
        <v>0</v>
      </c>
      <c r="Q2075" s="84">
        <f t="shared" si="130"/>
        <v>0</v>
      </c>
      <c r="R2075" s="84">
        <f t="shared" si="131"/>
        <v>0</v>
      </c>
      <c r="S2075" s="83"/>
    </row>
    <row r="2076" spans="1:19" ht="12.75" customHeight="1">
      <c r="A2076" s="14">
        <v>2069</v>
      </c>
      <c r="B2076" s="14" t="s">
        <v>8669</v>
      </c>
      <c r="C2076" s="16" t="s">
        <v>4561</v>
      </c>
      <c r="D2076" s="16" t="s">
        <v>101</v>
      </c>
      <c r="E2076" s="14" t="s">
        <v>8670</v>
      </c>
      <c r="F2076" s="14" t="s">
        <v>8614</v>
      </c>
      <c r="G2076" s="83">
        <v>15</v>
      </c>
      <c r="H2076" s="83">
        <v>0</v>
      </c>
      <c r="I2076" s="83">
        <v>0</v>
      </c>
      <c r="J2076" s="83">
        <v>15225000</v>
      </c>
      <c r="K2076" s="83">
        <v>0</v>
      </c>
      <c r="L2076" s="83">
        <v>0</v>
      </c>
      <c r="M2076" s="83">
        <v>0</v>
      </c>
      <c r="N2076" s="83">
        <f t="shared" si="128"/>
        <v>15225000</v>
      </c>
      <c r="O2076" s="61">
        <v>15225000</v>
      </c>
      <c r="P2076" s="84">
        <f t="shared" si="129"/>
        <v>0</v>
      </c>
      <c r="Q2076" s="84">
        <f t="shared" si="130"/>
        <v>0</v>
      </c>
      <c r="R2076" s="84">
        <f t="shared" si="131"/>
        <v>0</v>
      </c>
      <c r="S2076" s="83"/>
    </row>
    <row r="2077" spans="1:19" ht="12.75" customHeight="1">
      <c r="A2077" s="14">
        <v>2070</v>
      </c>
      <c r="B2077" s="14" t="s">
        <v>8671</v>
      </c>
      <c r="C2077" s="16" t="s">
        <v>8672</v>
      </c>
      <c r="D2077" s="16" t="s">
        <v>36</v>
      </c>
      <c r="E2077" s="14" t="s">
        <v>8670</v>
      </c>
      <c r="F2077" s="14" t="s">
        <v>8614</v>
      </c>
      <c r="G2077" s="83">
        <v>15</v>
      </c>
      <c r="H2077" s="83">
        <v>0</v>
      </c>
      <c r="I2077" s="83">
        <v>0</v>
      </c>
      <c r="J2077" s="83">
        <v>15225000</v>
      </c>
      <c r="K2077" s="83">
        <v>0</v>
      </c>
      <c r="L2077" s="83">
        <v>0</v>
      </c>
      <c r="M2077" s="83">
        <v>0</v>
      </c>
      <c r="N2077" s="83">
        <f t="shared" si="128"/>
        <v>15225000</v>
      </c>
      <c r="O2077" s="61">
        <v>15225000</v>
      </c>
      <c r="P2077" s="84">
        <f t="shared" si="129"/>
        <v>0</v>
      </c>
      <c r="Q2077" s="84">
        <f t="shared" si="130"/>
        <v>0</v>
      </c>
      <c r="R2077" s="84">
        <f t="shared" si="131"/>
        <v>0</v>
      </c>
      <c r="S2077" s="83"/>
    </row>
    <row r="2078" spans="1:19">
      <c r="A2078" s="14">
        <v>2071</v>
      </c>
      <c r="B2078" s="14" t="s">
        <v>8673</v>
      </c>
      <c r="C2078" s="16" t="s">
        <v>8674</v>
      </c>
      <c r="D2078" s="16" t="s">
        <v>54</v>
      </c>
      <c r="E2078" s="14" t="s">
        <v>8670</v>
      </c>
      <c r="F2078" s="14" t="s">
        <v>8614</v>
      </c>
      <c r="G2078" s="83">
        <v>15</v>
      </c>
      <c r="H2078" s="83">
        <v>0</v>
      </c>
      <c r="I2078" s="83">
        <v>0</v>
      </c>
      <c r="J2078" s="83">
        <v>15225000</v>
      </c>
      <c r="K2078" s="83">
        <v>0</v>
      </c>
      <c r="L2078" s="83">
        <v>0</v>
      </c>
      <c r="M2078" s="83">
        <v>0</v>
      </c>
      <c r="N2078" s="83">
        <f t="shared" si="128"/>
        <v>15225000</v>
      </c>
      <c r="O2078" s="61">
        <v>15255000</v>
      </c>
      <c r="P2078" s="84">
        <f t="shared" si="129"/>
        <v>-30000</v>
      </c>
      <c r="Q2078" s="84">
        <f t="shared" si="130"/>
        <v>30000</v>
      </c>
      <c r="R2078" s="84">
        <f t="shared" si="131"/>
        <v>0</v>
      </c>
      <c r="S2078" s="83"/>
    </row>
    <row r="2079" spans="1:19" ht="12.75" customHeight="1">
      <c r="A2079" s="14">
        <v>2072</v>
      </c>
      <c r="B2079" s="14" t="s">
        <v>8675</v>
      </c>
      <c r="C2079" s="16" t="s">
        <v>8676</v>
      </c>
      <c r="D2079" s="16" t="s">
        <v>230</v>
      </c>
      <c r="E2079" s="14" t="s">
        <v>8670</v>
      </c>
      <c r="F2079" s="14" t="s">
        <v>8614</v>
      </c>
      <c r="G2079" s="83">
        <v>15</v>
      </c>
      <c r="H2079" s="83">
        <v>0</v>
      </c>
      <c r="I2079" s="83">
        <v>0</v>
      </c>
      <c r="J2079" s="83">
        <v>15225000</v>
      </c>
      <c r="K2079" s="83">
        <v>0</v>
      </c>
      <c r="L2079" s="83">
        <v>0</v>
      </c>
      <c r="M2079" s="83">
        <v>0</v>
      </c>
      <c r="N2079" s="83">
        <f t="shared" si="128"/>
        <v>15225000</v>
      </c>
      <c r="O2079" s="61">
        <v>15225000</v>
      </c>
      <c r="P2079" s="84">
        <f t="shared" si="129"/>
        <v>0</v>
      </c>
      <c r="Q2079" s="84">
        <f t="shared" si="130"/>
        <v>0</v>
      </c>
      <c r="R2079" s="84">
        <f t="shared" si="131"/>
        <v>0</v>
      </c>
      <c r="S2079" s="83"/>
    </row>
    <row r="2080" spans="1:19" ht="12.75" customHeight="1">
      <c r="A2080" s="14">
        <v>2073</v>
      </c>
      <c r="B2080" s="14" t="s">
        <v>8677</v>
      </c>
      <c r="C2080" s="16" t="s">
        <v>8678</v>
      </c>
      <c r="D2080" s="16" t="s">
        <v>170</v>
      </c>
      <c r="E2080" s="14" t="s">
        <v>8670</v>
      </c>
      <c r="F2080" s="14" t="s">
        <v>8614</v>
      </c>
      <c r="G2080" s="83">
        <v>15</v>
      </c>
      <c r="H2080" s="83">
        <v>0</v>
      </c>
      <c r="I2080" s="83">
        <v>0</v>
      </c>
      <c r="J2080" s="83">
        <v>15225000</v>
      </c>
      <c r="K2080" s="83">
        <v>0</v>
      </c>
      <c r="L2080" s="83">
        <v>0</v>
      </c>
      <c r="M2080" s="83">
        <v>0</v>
      </c>
      <c r="N2080" s="83">
        <f t="shared" si="128"/>
        <v>15225000</v>
      </c>
      <c r="O2080" s="61">
        <v>15225000</v>
      </c>
      <c r="P2080" s="84">
        <f t="shared" si="129"/>
        <v>0</v>
      </c>
      <c r="Q2080" s="84">
        <f t="shared" si="130"/>
        <v>0</v>
      </c>
      <c r="R2080" s="84">
        <f t="shared" si="131"/>
        <v>0</v>
      </c>
      <c r="S2080" s="83"/>
    </row>
    <row r="2081" spans="1:19" ht="12.75" customHeight="1">
      <c r="A2081" s="14">
        <v>2074</v>
      </c>
      <c r="B2081" s="14" t="s">
        <v>8679</v>
      </c>
      <c r="C2081" s="16" t="s">
        <v>1179</v>
      </c>
      <c r="D2081" s="16" t="s">
        <v>1138</v>
      </c>
      <c r="E2081" s="14" t="s">
        <v>8670</v>
      </c>
      <c r="F2081" s="14" t="s">
        <v>8614</v>
      </c>
      <c r="G2081" s="83">
        <v>15</v>
      </c>
      <c r="H2081" s="83">
        <v>0</v>
      </c>
      <c r="I2081" s="83">
        <v>0</v>
      </c>
      <c r="J2081" s="83">
        <v>15225000</v>
      </c>
      <c r="K2081" s="83">
        <v>0</v>
      </c>
      <c r="L2081" s="83">
        <v>0</v>
      </c>
      <c r="M2081" s="83">
        <v>0</v>
      </c>
      <c r="N2081" s="83">
        <f t="shared" si="128"/>
        <v>15225000</v>
      </c>
      <c r="O2081" s="61">
        <v>15225000</v>
      </c>
      <c r="P2081" s="84">
        <f t="shared" si="129"/>
        <v>0</v>
      </c>
      <c r="Q2081" s="84">
        <f t="shared" si="130"/>
        <v>0</v>
      </c>
      <c r="R2081" s="84">
        <f t="shared" si="131"/>
        <v>0</v>
      </c>
      <c r="S2081" s="83"/>
    </row>
    <row r="2082" spans="1:19" ht="12.75" customHeight="1">
      <c r="A2082" s="14">
        <v>2075</v>
      </c>
      <c r="B2082" s="14" t="s">
        <v>8680</v>
      </c>
      <c r="C2082" s="16" t="s">
        <v>8681</v>
      </c>
      <c r="D2082" s="16" t="s">
        <v>436</v>
      </c>
      <c r="E2082" s="14" t="s">
        <v>8670</v>
      </c>
      <c r="F2082" s="14" t="s">
        <v>8614</v>
      </c>
      <c r="G2082" s="83">
        <v>15</v>
      </c>
      <c r="H2082" s="83">
        <v>0</v>
      </c>
      <c r="I2082" s="83">
        <v>0</v>
      </c>
      <c r="J2082" s="83">
        <v>15225000</v>
      </c>
      <c r="K2082" s="83">
        <v>0</v>
      </c>
      <c r="L2082" s="83">
        <v>0</v>
      </c>
      <c r="M2082" s="83">
        <v>0</v>
      </c>
      <c r="N2082" s="83">
        <f t="shared" si="128"/>
        <v>15225000</v>
      </c>
      <c r="O2082" s="61">
        <v>15225000</v>
      </c>
      <c r="P2082" s="84">
        <f t="shared" si="129"/>
        <v>0</v>
      </c>
      <c r="Q2082" s="84">
        <f t="shared" si="130"/>
        <v>0</v>
      </c>
      <c r="R2082" s="84">
        <f t="shared" si="131"/>
        <v>0</v>
      </c>
      <c r="S2082" s="83"/>
    </row>
    <row r="2083" spans="1:19" ht="12.75" customHeight="1">
      <c r="A2083" s="14">
        <v>2076</v>
      </c>
      <c r="B2083" s="14" t="s">
        <v>8682</v>
      </c>
      <c r="C2083" s="16" t="s">
        <v>1678</v>
      </c>
      <c r="D2083" s="16" t="s">
        <v>252</v>
      </c>
      <c r="E2083" s="14" t="s">
        <v>8670</v>
      </c>
      <c r="F2083" s="14" t="s">
        <v>8614</v>
      </c>
      <c r="G2083" s="83">
        <v>15</v>
      </c>
      <c r="H2083" s="83">
        <v>0</v>
      </c>
      <c r="I2083" s="83">
        <v>0</v>
      </c>
      <c r="J2083" s="83">
        <v>15225000</v>
      </c>
      <c r="K2083" s="83">
        <v>0</v>
      </c>
      <c r="L2083" s="83">
        <v>0</v>
      </c>
      <c r="M2083" s="83">
        <v>0</v>
      </c>
      <c r="N2083" s="83">
        <f t="shared" si="128"/>
        <v>15225000</v>
      </c>
      <c r="O2083" s="61">
        <v>15225000</v>
      </c>
      <c r="P2083" s="84">
        <f t="shared" si="129"/>
        <v>0</v>
      </c>
      <c r="Q2083" s="84">
        <f t="shared" si="130"/>
        <v>0</v>
      </c>
      <c r="R2083" s="84">
        <f t="shared" si="131"/>
        <v>0</v>
      </c>
      <c r="S2083" s="83"/>
    </row>
    <row r="2084" spans="1:19" ht="12.75" customHeight="1">
      <c r="A2084" s="14">
        <v>2077</v>
      </c>
      <c r="B2084" s="14" t="s">
        <v>8683</v>
      </c>
      <c r="C2084" s="16" t="s">
        <v>4614</v>
      </c>
      <c r="D2084" s="16" t="s">
        <v>48</v>
      </c>
      <c r="E2084" s="14" t="s">
        <v>8670</v>
      </c>
      <c r="F2084" s="14" t="s">
        <v>8614</v>
      </c>
      <c r="G2084" s="83">
        <v>15</v>
      </c>
      <c r="H2084" s="83">
        <v>0</v>
      </c>
      <c r="I2084" s="83">
        <v>0</v>
      </c>
      <c r="J2084" s="83">
        <v>15225000</v>
      </c>
      <c r="K2084" s="83">
        <v>0</v>
      </c>
      <c r="L2084" s="83">
        <v>0</v>
      </c>
      <c r="M2084" s="83">
        <v>0</v>
      </c>
      <c r="N2084" s="83">
        <f t="shared" si="128"/>
        <v>15225000</v>
      </c>
      <c r="O2084" s="61">
        <v>15225000</v>
      </c>
      <c r="P2084" s="84">
        <f t="shared" si="129"/>
        <v>0</v>
      </c>
      <c r="Q2084" s="84">
        <f t="shared" si="130"/>
        <v>0</v>
      </c>
      <c r="R2084" s="84">
        <f t="shared" si="131"/>
        <v>0</v>
      </c>
      <c r="S2084" s="83"/>
    </row>
    <row r="2085" spans="1:19" ht="12.75" customHeight="1">
      <c r="A2085" s="14">
        <v>2078</v>
      </c>
      <c r="B2085" s="14" t="s">
        <v>8684</v>
      </c>
      <c r="C2085" s="16" t="s">
        <v>222</v>
      </c>
      <c r="D2085" s="16" t="s">
        <v>403</v>
      </c>
      <c r="E2085" s="14" t="s">
        <v>8670</v>
      </c>
      <c r="F2085" s="14" t="s">
        <v>8614</v>
      </c>
      <c r="G2085" s="83">
        <v>15</v>
      </c>
      <c r="H2085" s="83">
        <v>0</v>
      </c>
      <c r="I2085" s="83">
        <v>0</v>
      </c>
      <c r="J2085" s="83">
        <v>15225000</v>
      </c>
      <c r="K2085" s="83">
        <v>0</v>
      </c>
      <c r="L2085" s="83">
        <v>0</v>
      </c>
      <c r="M2085" s="83">
        <v>0</v>
      </c>
      <c r="N2085" s="83">
        <f t="shared" si="128"/>
        <v>15225000</v>
      </c>
      <c r="O2085" s="61">
        <v>32480000</v>
      </c>
      <c r="P2085" s="84">
        <f t="shared" si="129"/>
        <v>-17255000</v>
      </c>
      <c r="Q2085" s="84">
        <f t="shared" si="130"/>
        <v>17255000</v>
      </c>
      <c r="R2085" s="84">
        <f t="shared" si="131"/>
        <v>0</v>
      </c>
      <c r="S2085" s="83"/>
    </row>
    <row r="2086" spans="1:19" ht="12.75" customHeight="1">
      <c r="A2086" s="14">
        <v>2079</v>
      </c>
      <c r="B2086" s="14" t="s">
        <v>8685</v>
      </c>
      <c r="C2086" s="16" t="s">
        <v>2244</v>
      </c>
      <c r="D2086" s="16" t="s">
        <v>67</v>
      </c>
      <c r="E2086" s="14" t="s">
        <v>8670</v>
      </c>
      <c r="F2086" s="14" t="s">
        <v>8614</v>
      </c>
      <c r="G2086" s="83">
        <v>15</v>
      </c>
      <c r="H2086" s="83">
        <v>0</v>
      </c>
      <c r="I2086" s="83">
        <v>0</v>
      </c>
      <c r="J2086" s="83">
        <v>15225000</v>
      </c>
      <c r="K2086" s="83">
        <v>0</v>
      </c>
      <c r="L2086" s="83">
        <v>0</v>
      </c>
      <c r="M2086" s="83">
        <v>0</v>
      </c>
      <c r="N2086" s="83">
        <f t="shared" si="128"/>
        <v>15225000</v>
      </c>
      <c r="O2086" s="61">
        <v>15225000</v>
      </c>
      <c r="P2086" s="84">
        <f t="shared" si="129"/>
        <v>0</v>
      </c>
      <c r="Q2086" s="84">
        <f t="shared" si="130"/>
        <v>0</v>
      </c>
      <c r="R2086" s="84">
        <f t="shared" si="131"/>
        <v>0</v>
      </c>
      <c r="S2086" s="83"/>
    </row>
    <row r="2087" spans="1:19" ht="12.75" customHeight="1">
      <c r="A2087" s="14">
        <v>2080</v>
      </c>
      <c r="B2087" s="14" t="s">
        <v>8686</v>
      </c>
      <c r="C2087" s="16" t="s">
        <v>131</v>
      </c>
      <c r="D2087" s="16" t="s">
        <v>67</v>
      </c>
      <c r="E2087" s="14" t="s">
        <v>8670</v>
      </c>
      <c r="F2087" s="14" t="s">
        <v>8614</v>
      </c>
      <c r="G2087" s="83">
        <v>15</v>
      </c>
      <c r="H2087" s="83">
        <v>0</v>
      </c>
      <c r="I2087" s="83">
        <v>0</v>
      </c>
      <c r="J2087" s="83">
        <v>15225000</v>
      </c>
      <c r="K2087" s="83">
        <v>0</v>
      </c>
      <c r="L2087" s="83">
        <v>0</v>
      </c>
      <c r="M2087" s="83">
        <v>0</v>
      </c>
      <c r="N2087" s="83">
        <f t="shared" si="128"/>
        <v>15225000</v>
      </c>
      <c r="O2087" s="61">
        <v>15225000</v>
      </c>
      <c r="P2087" s="84">
        <f t="shared" si="129"/>
        <v>0</v>
      </c>
      <c r="Q2087" s="84">
        <f t="shared" si="130"/>
        <v>0</v>
      </c>
      <c r="R2087" s="84">
        <f t="shared" si="131"/>
        <v>0</v>
      </c>
      <c r="S2087" s="83"/>
    </row>
    <row r="2088" spans="1:19" ht="12.75" customHeight="1">
      <c r="A2088" s="14">
        <v>2081</v>
      </c>
      <c r="B2088" s="14" t="s">
        <v>8687</v>
      </c>
      <c r="C2088" s="16" t="s">
        <v>5547</v>
      </c>
      <c r="D2088" s="16" t="s">
        <v>84</v>
      </c>
      <c r="E2088" s="14" t="s">
        <v>8670</v>
      </c>
      <c r="F2088" s="14" t="s">
        <v>8614</v>
      </c>
      <c r="G2088" s="83">
        <v>15</v>
      </c>
      <c r="H2088" s="83">
        <v>0</v>
      </c>
      <c r="I2088" s="83">
        <v>0</v>
      </c>
      <c r="J2088" s="83">
        <v>15225000</v>
      </c>
      <c r="K2088" s="83">
        <v>0</v>
      </c>
      <c r="L2088" s="83">
        <v>0</v>
      </c>
      <c r="M2088" s="83">
        <v>0</v>
      </c>
      <c r="N2088" s="83">
        <f t="shared" si="128"/>
        <v>15225000</v>
      </c>
      <c r="O2088" s="61">
        <v>15225000</v>
      </c>
      <c r="P2088" s="84">
        <f t="shared" si="129"/>
        <v>0</v>
      </c>
      <c r="Q2088" s="84">
        <f t="shared" si="130"/>
        <v>0</v>
      </c>
      <c r="R2088" s="84">
        <f t="shared" si="131"/>
        <v>0</v>
      </c>
      <c r="S2088" s="83"/>
    </row>
    <row r="2089" spans="1:19" ht="12.75" customHeight="1">
      <c r="A2089" s="14">
        <v>2082</v>
      </c>
      <c r="B2089" s="14" t="s">
        <v>8688</v>
      </c>
      <c r="C2089" s="16" t="s">
        <v>746</v>
      </c>
      <c r="D2089" s="16" t="s">
        <v>42</v>
      </c>
      <c r="E2089" s="14" t="s">
        <v>8670</v>
      </c>
      <c r="F2089" s="14" t="s">
        <v>8614</v>
      </c>
      <c r="G2089" s="83">
        <v>15</v>
      </c>
      <c r="H2089" s="83">
        <v>0</v>
      </c>
      <c r="I2089" s="83">
        <v>0</v>
      </c>
      <c r="J2089" s="83">
        <v>15225000</v>
      </c>
      <c r="K2089" s="83">
        <v>0</v>
      </c>
      <c r="L2089" s="83">
        <v>0</v>
      </c>
      <c r="M2089" s="83">
        <v>0</v>
      </c>
      <c r="N2089" s="83">
        <f t="shared" si="128"/>
        <v>15225000</v>
      </c>
      <c r="O2089" s="61">
        <v>15225000</v>
      </c>
      <c r="P2089" s="84">
        <f t="shared" si="129"/>
        <v>0</v>
      </c>
      <c r="Q2089" s="84">
        <f t="shared" si="130"/>
        <v>0</v>
      </c>
      <c r="R2089" s="84">
        <f t="shared" si="131"/>
        <v>0</v>
      </c>
      <c r="S2089" s="83"/>
    </row>
    <row r="2090" spans="1:19" ht="12.75" customHeight="1">
      <c r="A2090" s="14">
        <v>2083</v>
      </c>
      <c r="B2090" s="14" t="s">
        <v>8689</v>
      </c>
      <c r="C2090" s="16" t="s">
        <v>1716</v>
      </c>
      <c r="D2090" s="16" t="s">
        <v>132</v>
      </c>
      <c r="E2090" s="14" t="s">
        <v>8670</v>
      </c>
      <c r="F2090" s="14" t="s">
        <v>8614</v>
      </c>
      <c r="G2090" s="83">
        <v>15</v>
      </c>
      <c r="H2090" s="83">
        <v>0</v>
      </c>
      <c r="I2090" s="83">
        <v>0</v>
      </c>
      <c r="J2090" s="83">
        <v>15225000</v>
      </c>
      <c r="K2090" s="83">
        <v>0</v>
      </c>
      <c r="L2090" s="83">
        <v>0</v>
      </c>
      <c r="M2090" s="83">
        <v>0</v>
      </c>
      <c r="N2090" s="83">
        <f t="shared" si="128"/>
        <v>15225000</v>
      </c>
      <c r="O2090" s="61">
        <v>15225000</v>
      </c>
      <c r="P2090" s="84">
        <f t="shared" si="129"/>
        <v>0</v>
      </c>
      <c r="Q2090" s="84">
        <f t="shared" si="130"/>
        <v>0</v>
      </c>
      <c r="R2090" s="84">
        <f t="shared" si="131"/>
        <v>0</v>
      </c>
      <c r="S2090" s="83"/>
    </row>
    <row r="2091" spans="1:19" ht="12.75" customHeight="1">
      <c r="A2091" s="14">
        <v>2084</v>
      </c>
      <c r="B2091" s="14" t="s">
        <v>8690</v>
      </c>
      <c r="C2091" s="16" t="s">
        <v>1285</v>
      </c>
      <c r="D2091" s="16" t="s">
        <v>67</v>
      </c>
      <c r="E2091" s="14" t="s">
        <v>8670</v>
      </c>
      <c r="F2091" s="14" t="s">
        <v>8614</v>
      </c>
      <c r="G2091" s="83">
        <v>15</v>
      </c>
      <c r="H2091" s="83">
        <v>0</v>
      </c>
      <c r="I2091" s="83">
        <v>0</v>
      </c>
      <c r="J2091" s="83">
        <v>15225000</v>
      </c>
      <c r="K2091" s="83">
        <v>0</v>
      </c>
      <c r="L2091" s="83">
        <v>0</v>
      </c>
      <c r="M2091" s="83">
        <v>0</v>
      </c>
      <c r="N2091" s="83">
        <f t="shared" si="128"/>
        <v>15225000</v>
      </c>
      <c r="O2091" s="61">
        <v>15225000</v>
      </c>
      <c r="P2091" s="84">
        <f t="shared" si="129"/>
        <v>0</v>
      </c>
      <c r="Q2091" s="84">
        <f t="shared" si="130"/>
        <v>0</v>
      </c>
      <c r="R2091" s="84">
        <f t="shared" si="131"/>
        <v>0</v>
      </c>
      <c r="S2091" s="83"/>
    </row>
    <row r="2092" spans="1:19" s="88" customFormat="1" ht="12.75" customHeight="1">
      <c r="A2092" s="85">
        <v>2085</v>
      </c>
      <c r="B2092" s="85" t="s">
        <v>8691</v>
      </c>
      <c r="C2092" s="86" t="s">
        <v>755</v>
      </c>
      <c r="D2092" s="86" t="s">
        <v>230</v>
      </c>
      <c r="E2092" s="85" t="s">
        <v>8670</v>
      </c>
      <c r="F2092" s="85" t="s">
        <v>8614</v>
      </c>
      <c r="G2092" s="87">
        <v>0</v>
      </c>
      <c r="H2092" s="87">
        <v>0</v>
      </c>
      <c r="I2092" s="87">
        <v>0</v>
      </c>
      <c r="J2092" s="87">
        <v>0</v>
      </c>
      <c r="K2092" s="87">
        <v>0</v>
      </c>
      <c r="L2092" s="87">
        <v>0</v>
      </c>
      <c r="M2092" s="87">
        <v>0</v>
      </c>
      <c r="N2092" s="87">
        <f t="shared" si="128"/>
        <v>0</v>
      </c>
      <c r="O2092" s="61">
        <v>0</v>
      </c>
      <c r="P2092" s="84">
        <f t="shared" si="129"/>
        <v>0</v>
      </c>
      <c r="Q2092" s="84">
        <f t="shared" si="130"/>
        <v>0</v>
      </c>
      <c r="R2092" s="84">
        <f t="shared" si="131"/>
        <v>0</v>
      </c>
      <c r="S2092" s="87" t="s">
        <v>8692</v>
      </c>
    </row>
    <row r="2093" spans="1:19" ht="12.75" customHeight="1">
      <c r="A2093" s="14">
        <v>2086</v>
      </c>
      <c r="B2093" s="14" t="s">
        <v>8693</v>
      </c>
      <c r="C2093" s="16" t="s">
        <v>7407</v>
      </c>
      <c r="D2093" s="16" t="s">
        <v>1600</v>
      </c>
      <c r="E2093" s="14" t="s">
        <v>8670</v>
      </c>
      <c r="F2093" s="14" t="s">
        <v>8614</v>
      </c>
      <c r="G2093" s="83">
        <v>15</v>
      </c>
      <c r="H2093" s="83">
        <v>0</v>
      </c>
      <c r="I2093" s="83">
        <v>0</v>
      </c>
      <c r="J2093" s="83">
        <v>15225000</v>
      </c>
      <c r="K2093" s="83">
        <v>0</v>
      </c>
      <c r="L2093" s="83">
        <v>0</v>
      </c>
      <c r="M2093" s="83">
        <v>0</v>
      </c>
      <c r="N2093" s="83">
        <f t="shared" si="128"/>
        <v>15225000</v>
      </c>
      <c r="O2093" s="61">
        <v>15225000</v>
      </c>
      <c r="P2093" s="84">
        <f t="shared" si="129"/>
        <v>0</v>
      </c>
      <c r="Q2093" s="84">
        <f t="shared" si="130"/>
        <v>0</v>
      </c>
      <c r="R2093" s="84">
        <f t="shared" si="131"/>
        <v>0</v>
      </c>
      <c r="S2093" s="83"/>
    </row>
    <row r="2094" spans="1:19" ht="12.75" customHeight="1">
      <c r="A2094" s="14">
        <v>2087</v>
      </c>
      <c r="B2094" s="14" t="s">
        <v>8694</v>
      </c>
      <c r="C2094" s="16" t="s">
        <v>8695</v>
      </c>
      <c r="D2094" s="16" t="s">
        <v>304</v>
      </c>
      <c r="E2094" s="14" t="s">
        <v>8670</v>
      </c>
      <c r="F2094" s="14" t="s">
        <v>8614</v>
      </c>
      <c r="G2094" s="83">
        <v>15</v>
      </c>
      <c r="H2094" s="83">
        <v>0</v>
      </c>
      <c r="I2094" s="83">
        <v>0</v>
      </c>
      <c r="J2094" s="83">
        <v>15225000</v>
      </c>
      <c r="K2094" s="83">
        <v>0</v>
      </c>
      <c r="L2094" s="83">
        <v>0</v>
      </c>
      <c r="M2094" s="83">
        <v>0</v>
      </c>
      <c r="N2094" s="83">
        <f t="shared" si="128"/>
        <v>15225000</v>
      </c>
      <c r="O2094" s="61">
        <v>15225000</v>
      </c>
      <c r="P2094" s="84">
        <f t="shared" si="129"/>
        <v>0</v>
      </c>
      <c r="Q2094" s="84">
        <f t="shared" si="130"/>
        <v>0</v>
      </c>
      <c r="R2094" s="84">
        <f t="shared" si="131"/>
        <v>0</v>
      </c>
      <c r="S2094" s="83"/>
    </row>
    <row r="2095" spans="1:19" ht="12.75" customHeight="1">
      <c r="A2095" s="14">
        <v>2088</v>
      </c>
      <c r="B2095" s="14" t="s">
        <v>8696</v>
      </c>
      <c r="C2095" s="16" t="s">
        <v>141</v>
      </c>
      <c r="D2095" s="16" t="s">
        <v>124</v>
      </c>
      <c r="E2095" s="14" t="s">
        <v>8670</v>
      </c>
      <c r="F2095" s="14" t="s">
        <v>8614</v>
      </c>
      <c r="G2095" s="83">
        <v>15</v>
      </c>
      <c r="H2095" s="83">
        <v>0</v>
      </c>
      <c r="I2095" s="83">
        <v>0</v>
      </c>
      <c r="J2095" s="83">
        <v>15225000</v>
      </c>
      <c r="K2095" s="83">
        <v>0</v>
      </c>
      <c r="L2095" s="83">
        <v>0</v>
      </c>
      <c r="M2095" s="83">
        <v>0</v>
      </c>
      <c r="N2095" s="83">
        <f t="shared" si="128"/>
        <v>15225000</v>
      </c>
      <c r="O2095" s="61">
        <v>15225000</v>
      </c>
      <c r="P2095" s="84">
        <f t="shared" si="129"/>
        <v>0</v>
      </c>
      <c r="Q2095" s="84">
        <f t="shared" si="130"/>
        <v>0</v>
      </c>
      <c r="R2095" s="84">
        <f t="shared" si="131"/>
        <v>0</v>
      </c>
      <c r="S2095" s="83"/>
    </row>
    <row r="2096" spans="1:19" ht="12.75" customHeight="1">
      <c r="A2096" s="14">
        <v>2089</v>
      </c>
      <c r="B2096" s="14" t="s">
        <v>8697</v>
      </c>
      <c r="C2096" s="16" t="s">
        <v>781</v>
      </c>
      <c r="D2096" s="16" t="s">
        <v>155</v>
      </c>
      <c r="E2096" s="14" t="s">
        <v>8670</v>
      </c>
      <c r="F2096" s="14" t="s">
        <v>8614</v>
      </c>
      <c r="G2096" s="83">
        <v>15</v>
      </c>
      <c r="H2096" s="83">
        <v>0</v>
      </c>
      <c r="I2096" s="83">
        <v>0</v>
      </c>
      <c r="J2096" s="83">
        <v>15225000</v>
      </c>
      <c r="K2096" s="83">
        <v>0</v>
      </c>
      <c r="L2096" s="83">
        <v>0</v>
      </c>
      <c r="M2096" s="83">
        <v>0</v>
      </c>
      <c r="N2096" s="83">
        <f t="shared" si="128"/>
        <v>15225000</v>
      </c>
      <c r="O2096" s="61">
        <v>15225000</v>
      </c>
      <c r="P2096" s="84">
        <f t="shared" si="129"/>
        <v>0</v>
      </c>
      <c r="Q2096" s="84">
        <f t="shared" si="130"/>
        <v>0</v>
      </c>
      <c r="R2096" s="84">
        <f t="shared" si="131"/>
        <v>0</v>
      </c>
      <c r="S2096" s="83"/>
    </row>
    <row r="2097" spans="1:19" ht="12.75" customHeight="1">
      <c r="A2097" s="14">
        <v>2090</v>
      </c>
      <c r="B2097" s="14" t="s">
        <v>8698</v>
      </c>
      <c r="C2097" s="16" t="s">
        <v>446</v>
      </c>
      <c r="D2097" s="16" t="s">
        <v>84</v>
      </c>
      <c r="E2097" s="14" t="s">
        <v>8670</v>
      </c>
      <c r="F2097" s="14" t="s">
        <v>8614</v>
      </c>
      <c r="G2097" s="83">
        <v>15</v>
      </c>
      <c r="H2097" s="83">
        <v>0</v>
      </c>
      <c r="I2097" s="83">
        <v>0</v>
      </c>
      <c r="J2097" s="83">
        <v>15225000</v>
      </c>
      <c r="K2097" s="83">
        <v>0</v>
      </c>
      <c r="L2097" s="83">
        <v>0</v>
      </c>
      <c r="M2097" s="83">
        <v>0</v>
      </c>
      <c r="N2097" s="83">
        <f t="shared" si="128"/>
        <v>15225000</v>
      </c>
      <c r="O2097" s="61">
        <v>15225000</v>
      </c>
      <c r="P2097" s="84">
        <f t="shared" si="129"/>
        <v>0</v>
      </c>
      <c r="Q2097" s="84">
        <f t="shared" si="130"/>
        <v>0</v>
      </c>
      <c r="R2097" s="84">
        <f t="shared" si="131"/>
        <v>0</v>
      </c>
      <c r="S2097" s="83"/>
    </row>
    <row r="2098" spans="1:19" ht="12.75" customHeight="1">
      <c r="A2098" s="14">
        <v>2091</v>
      </c>
      <c r="B2098" s="14" t="s">
        <v>8699</v>
      </c>
      <c r="C2098" s="16" t="s">
        <v>8700</v>
      </c>
      <c r="D2098" s="16" t="s">
        <v>132</v>
      </c>
      <c r="E2098" s="14" t="s">
        <v>8670</v>
      </c>
      <c r="F2098" s="14" t="s">
        <v>8614</v>
      </c>
      <c r="G2098" s="83">
        <v>15</v>
      </c>
      <c r="H2098" s="83">
        <v>0</v>
      </c>
      <c r="I2098" s="83">
        <v>0</v>
      </c>
      <c r="J2098" s="83">
        <v>15225000</v>
      </c>
      <c r="K2098" s="83">
        <v>0</v>
      </c>
      <c r="L2098" s="83">
        <v>0</v>
      </c>
      <c r="M2098" s="83">
        <v>0</v>
      </c>
      <c r="N2098" s="83">
        <f t="shared" si="128"/>
        <v>15225000</v>
      </c>
      <c r="O2098" s="61">
        <v>15225000</v>
      </c>
      <c r="P2098" s="84">
        <f t="shared" si="129"/>
        <v>0</v>
      </c>
      <c r="Q2098" s="84">
        <f t="shared" si="130"/>
        <v>0</v>
      </c>
      <c r="R2098" s="84">
        <f t="shared" si="131"/>
        <v>0</v>
      </c>
      <c r="S2098" s="83"/>
    </row>
    <row r="2099" spans="1:19" ht="12.75" customHeight="1">
      <c r="A2099" s="14">
        <v>2092</v>
      </c>
      <c r="B2099" s="14" t="s">
        <v>8701</v>
      </c>
      <c r="C2099" s="16" t="s">
        <v>1249</v>
      </c>
      <c r="D2099" s="16" t="s">
        <v>344</v>
      </c>
      <c r="E2099" s="14" t="s">
        <v>8670</v>
      </c>
      <c r="F2099" s="14" t="s">
        <v>8614</v>
      </c>
      <c r="G2099" s="83">
        <v>15</v>
      </c>
      <c r="H2099" s="83">
        <v>0</v>
      </c>
      <c r="I2099" s="83">
        <v>0</v>
      </c>
      <c r="J2099" s="83">
        <v>15225000</v>
      </c>
      <c r="K2099" s="83">
        <v>0</v>
      </c>
      <c r="L2099" s="83">
        <v>0</v>
      </c>
      <c r="M2099" s="83">
        <v>0</v>
      </c>
      <c r="N2099" s="83">
        <f t="shared" si="128"/>
        <v>15225000</v>
      </c>
      <c r="O2099" s="61">
        <v>15225000</v>
      </c>
      <c r="P2099" s="84">
        <f t="shared" si="129"/>
        <v>0</v>
      </c>
      <c r="Q2099" s="84">
        <f t="shared" si="130"/>
        <v>0</v>
      </c>
      <c r="R2099" s="84">
        <f t="shared" si="131"/>
        <v>0</v>
      </c>
      <c r="S2099" s="83"/>
    </row>
    <row r="2100" spans="1:19" ht="12.75" customHeight="1">
      <c r="A2100" s="14">
        <v>2093</v>
      </c>
      <c r="B2100" s="14" t="s">
        <v>8702</v>
      </c>
      <c r="C2100" s="16" t="s">
        <v>3000</v>
      </c>
      <c r="D2100" s="16" t="s">
        <v>158</v>
      </c>
      <c r="E2100" s="14" t="s">
        <v>8670</v>
      </c>
      <c r="F2100" s="14" t="s">
        <v>8614</v>
      </c>
      <c r="G2100" s="83">
        <v>15</v>
      </c>
      <c r="H2100" s="83">
        <v>0</v>
      </c>
      <c r="I2100" s="83">
        <v>0</v>
      </c>
      <c r="J2100" s="83">
        <v>15225000</v>
      </c>
      <c r="K2100" s="83">
        <v>0</v>
      </c>
      <c r="L2100" s="83">
        <v>0</v>
      </c>
      <c r="M2100" s="83">
        <v>0</v>
      </c>
      <c r="N2100" s="83">
        <f t="shared" si="128"/>
        <v>15225000</v>
      </c>
      <c r="O2100" s="61">
        <v>15225000</v>
      </c>
      <c r="P2100" s="84">
        <f t="shared" si="129"/>
        <v>0</v>
      </c>
      <c r="Q2100" s="84">
        <f t="shared" si="130"/>
        <v>0</v>
      </c>
      <c r="R2100" s="84">
        <f t="shared" si="131"/>
        <v>0</v>
      </c>
      <c r="S2100" s="83"/>
    </row>
    <row r="2101" spans="1:19" ht="12.75" customHeight="1">
      <c r="A2101" s="14">
        <v>2094</v>
      </c>
      <c r="B2101" s="14" t="s">
        <v>8703</v>
      </c>
      <c r="C2101" s="16" t="s">
        <v>7986</v>
      </c>
      <c r="D2101" s="16" t="s">
        <v>335</v>
      </c>
      <c r="E2101" s="14" t="s">
        <v>8670</v>
      </c>
      <c r="F2101" s="14" t="s">
        <v>8614</v>
      </c>
      <c r="G2101" s="83">
        <v>15</v>
      </c>
      <c r="H2101" s="83">
        <v>0</v>
      </c>
      <c r="I2101" s="83">
        <v>0</v>
      </c>
      <c r="J2101" s="83">
        <v>15225000</v>
      </c>
      <c r="K2101" s="83">
        <v>0</v>
      </c>
      <c r="L2101" s="83">
        <v>0</v>
      </c>
      <c r="M2101" s="83">
        <v>0</v>
      </c>
      <c r="N2101" s="83">
        <f t="shared" si="128"/>
        <v>15225000</v>
      </c>
      <c r="O2101" s="61">
        <v>15225000</v>
      </c>
      <c r="P2101" s="84">
        <f t="shared" si="129"/>
        <v>0</v>
      </c>
      <c r="Q2101" s="84">
        <f t="shared" si="130"/>
        <v>0</v>
      </c>
      <c r="R2101" s="84">
        <f t="shared" si="131"/>
        <v>0</v>
      </c>
      <c r="S2101" s="83"/>
    </row>
    <row r="2102" spans="1:19" ht="12.75" customHeight="1">
      <c r="A2102" s="14">
        <v>2095</v>
      </c>
      <c r="B2102" s="14" t="s">
        <v>8704</v>
      </c>
      <c r="C2102" s="16" t="s">
        <v>59</v>
      </c>
      <c r="D2102" s="16" t="s">
        <v>36</v>
      </c>
      <c r="E2102" s="14" t="s">
        <v>8670</v>
      </c>
      <c r="F2102" s="14" t="s">
        <v>8614</v>
      </c>
      <c r="G2102" s="83">
        <v>15</v>
      </c>
      <c r="H2102" s="83">
        <v>0</v>
      </c>
      <c r="I2102" s="83">
        <v>0</v>
      </c>
      <c r="J2102" s="83">
        <v>15225000</v>
      </c>
      <c r="K2102" s="83">
        <v>0</v>
      </c>
      <c r="L2102" s="83">
        <v>0</v>
      </c>
      <c r="M2102" s="83">
        <v>0</v>
      </c>
      <c r="N2102" s="83">
        <f t="shared" si="128"/>
        <v>15225000</v>
      </c>
      <c r="O2102" s="61">
        <v>15225000</v>
      </c>
      <c r="P2102" s="84">
        <f t="shared" si="129"/>
        <v>0</v>
      </c>
      <c r="Q2102" s="84">
        <f t="shared" si="130"/>
        <v>0</v>
      </c>
      <c r="R2102" s="84">
        <f t="shared" si="131"/>
        <v>0</v>
      </c>
      <c r="S2102" s="83"/>
    </row>
    <row r="2103" spans="1:19" ht="12.75" customHeight="1">
      <c r="A2103" s="14">
        <v>2096</v>
      </c>
      <c r="B2103" s="14" t="s">
        <v>8705</v>
      </c>
      <c r="C2103" s="16" t="s">
        <v>1454</v>
      </c>
      <c r="D2103" s="16" t="s">
        <v>725</v>
      </c>
      <c r="E2103" s="14" t="s">
        <v>8670</v>
      </c>
      <c r="F2103" s="14" t="s">
        <v>8614</v>
      </c>
      <c r="G2103" s="83">
        <v>15</v>
      </c>
      <c r="H2103" s="83">
        <v>4</v>
      </c>
      <c r="I2103" s="83">
        <v>0</v>
      </c>
      <c r="J2103" s="83">
        <v>15225000</v>
      </c>
      <c r="K2103" s="83">
        <v>4060000</v>
      </c>
      <c r="L2103" s="83">
        <v>0</v>
      </c>
      <c r="M2103" s="83">
        <v>0</v>
      </c>
      <c r="N2103" s="83">
        <f t="shared" si="128"/>
        <v>19285000</v>
      </c>
      <c r="O2103" s="61">
        <v>19285000</v>
      </c>
      <c r="P2103" s="84">
        <f t="shared" si="129"/>
        <v>0</v>
      </c>
      <c r="Q2103" s="84">
        <f t="shared" si="130"/>
        <v>0</v>
      </c>
      <c r="R2103" s="84">
        <f t="shared" si="131"/>
        <v>0</v>
      </c>
      <c r="S2103" s="83"/>
    </row>
    <row r="2104" spans="1:19" ht="12.75" customHeight="1">
      <c r="A2104" s="14">
        <v>2097</v>
      </c>
      <c r="B2104" s="14" t="s">
        <v>8706</v>
      </c>
      <c r="C2104" s="16" t="s">
        <v>2871</v>
      </c>
      <c r="D2104" s="16" t="s">
        <v>45</v>
      </c>
      <c r="E2104" s="14" t="s">
        <v>8670</v>
      </c>
      <c r="F2104" s="14" t="s">
        <v>8614</v>
      </c>
      <c r="G2104" s="83">
        <v>15</v>
      </c>
      <c r="H2104" s="83">
        <v>0</v>
      </c>
      <c r="I2104" s="83">
        <v>0</v>
      </c>
      <c r="J2104" s="83">
        <v>15225000</v>
      </c>
      <c r="K2104" s="83">
        <v>0</v>
      </c>
      <c r="L2104" s="83">
        <v>0</v>
      </c>
      <c r="M2104" s="83">
        <v>0</v>
      </c>
      <c r="N2104" s="83">
        <f t="shared" si="128"/>
        <v>15225000</v>
      </c>
      <c r="O2104" s="61">
        <v>15225000</v>
      </c>
      <c r="P2104" s="84">
        <f t="shared" si="129"/>
        <v>0</v>
      </c>
      <c r="Q2104" s="84">
        <f t="shared" si="130"/>
        <v>0</v>
      </c>
      <c r="R2104" s="84">
        <f t="shared" si="131"/>
        <v>0</v>
      </c>
      <c r="S2104" s="83"/>
    </row>
    <row r="2105" spans="1:19" ht="12.75" customHeight="1">
      <c r="A2105" s="14">
        <v>2098</v>
      </c>
      <c r="B2105" s="14" t="s">
        <v>8707</v>
      </c>
      <c r="C2105" s="16" t="s">
        <v>1220</v>
      </c>
      <c r="D2105" s="16" t="s">
        <v>725</v>
      </c>
      <c r="E2105" s="14" t="s">
        <v>8670</v>
      </c>
      <c r="F2105" s="14" t="s">
        <v>8614</v>
      </c>
      <c r="G2105" s="83">
        <v>15</v>
      </c>
      <c r="H2105" s="83">
        <v>0</v>
      </c>
      <c r="I2105" s="83">
        <v>0</v>
      </c>
      <c r="J2105" s="83">
        <v>15225000</v>
      </c>
      <c r="K2105" s="83">
        <v>0</v>
      </c>
      <c r="L2105" s="83">
        <v>0</v>
      </c>
      <c r="M2105" s="83">
        <v>0</v>
      </c>
      <c r="N2105" s="83">
        <f t="shared" si="128"/>
        <v>15225000</v>
      </c>
      <c r="O2105" s="61">
        <v>15225000</v>
      </c>
      <c r="P2105" s="84">
        <f t="shared" si="129"/>
        <v>0</v>
      </c>
      <c r="Q2105" s="84">
        <f t="shared" si="130"/>
        <v>0</v>
      </c>
      <c r="R2105" s="84">
        <f t="shared" si="131"/>
        <v>0</v>
      </c>
      <c r="S2105" s="83"/>
    </row>
    <row r="2106" spans="1:19" ht="12.75" customHeight="1">
      <c r="A2106" s="14">
        <v>2099</v>
      </c>
      <c r="B2106" s="14" t="s">
        <v>8708</v>
      </c>
      <c r="C2106" s="16" t="s">
        <v>8709</v>
      </c>
      <c r="D2106" s="16" t="s">
        <v>48</v>
      </c>
      <c r="E2106" s="14" t="s">
        <v>8670</v>
      </c>
      <c r="F2106" s="14" t="s">
        <v>8614</v>
      </c>
      <c r="G2106" s="83">
        <v>15</v>
      </c>
      <c r="H2106" s="83">
        <v>0</v>
      </c>
      <c r="I2106" s="83">
        <v>0</v>
      </c>
      <c r="J2106" s="83">
        <v>15225000</v>
      </c>
      <c r="K2106" s="83">
        <v>0</v>
      </c>
      <c r="L2106" s="83">
        <v>0</v>
      </c>
      <c r="M2106" s="83">
        <v>0</v>
      </c>
      <c r="N2106" s="83">
        <f t="shared" si="128"/>
        <v>15225000</v>
      </c>
      <c r="O2106" s="61">
        <v>15255000</v>
      </c>
      <c r="P2106" s="84">
        <f t="shared" si="129"/>
        <v>-30000</v>
      </c>
      <c r="Q2106" s="84">
        <f t="shared" si="130"/>
        <v>30000</v>
      </c>
      <c r="R2106" s="84">
        <f t="shared" si="131"/>
        <v>0</v>
      </c>
      <c r="S2106" s="83"/>
    </row>
    <row r="2107" spans="1:19" ht="12.75" customHeight="1">
      <c r="A2107" s="14">
        <v>2100</v>
      </c>
      <c r="B2107" s="14" t="s">
        <v>8710</v>
      </c>
      <c r="C2107" s="16" t="s">
        <v>1626</v>
      </c>
      <c r="D2107" s="16" t="s">
        <v>124</v>
      </c>
      <c r="E2107" s="14" t="s">
        <v>8670</v>
      </c>
      <c r="F2107" s="14" t="s">
        <v>8614</v>
      </c>
      <c r="G2107" s="83">
        <v>15</v>
      </c>
      <c r="H2107" s="83">
        <v>0</v>
      </c>
      <c r="I2107" s="83">
        <v>0</v>
      </c>
      <c r="J2107" s="83">
        <v>15225000</v>
      </c>
      <c r="K2107" s="83">
        <v>0</v>
      </c>
      <c r="L2107" s="83">
        <v>0</v>
      </c>
      <c r="M2107" s="83">
        <v>0</v>
      </c>
      <c r="N2107" s="83">
        <f t="shared" si="128"/>
        <v>15225000</v>
      </c>
      <c r="O2107" s="61">
        <v>15225000</v>
      </c>
      <c r="P2107" s="84">
        <f t="shared" si="129"/>
        <v>0</v>
      </c>
      <c r="Q2107" s="84">
        <f t="shared" si="130"/>
        <v>0</v>
      </c>
      <c r="R2107" s="84">
        <f t="shared" si="131"/>
        <v>0</v>
      </c>
      <c r="S2107" s="83"/>
    </row>
    <row r="2108" spans="1:19" ht="12.75" customHeight="1">
      <c r="A2108" s="14">
        <v>2101</v>
      </c>
      <c r="B2108" s="14" t="s">
        <v>8711</v>
      </c>
      <c r="C2108" s="16" t="s">
        <v>2102</v>
      </c>
      <c r="D2108" s="16" t="s">
        <v>426</v>
      </c>
      <c r="E2108" s="14" t="s">
        <v>8670</v>
      </c>
      <c r="F2108" s="14" t="s">
        <v>8614</v>
      </c>
      <c r="G2108" s="83">
        <v>15</v>
      </c>
      <c r="H2108" s="83">
        <v>3</v>
      </c>
      <c r="I2108" s="83">
        <v>0</v>
      </c>
      <c r="J2108" s="83">
        <v>15225000</v>
      </c>
      <c r="K2108" s="83">
        <v>3045000</v>
      </c>
      <c r="L2108" s="83">
        <v>0</v>
      </c>
      <c r="M2108" s="83">
        <v>0</v>
      </c>
      <c r="N2108" s="83">
        <f t="shared" si="128"/>
        <v>18270000</v>
      </c>
      <c r="O2108" s="61">
        <v>18270000</v>
      </c>
      <c r="P2108" s="84">
        <f t="shared" si="129"/>
        <v>0</v>
      </c>
      <c r="Q2108" s="84">
        <f t="shared" si="130"/>
        <v>0</v>
      </c>
      <c r="R2108" s="84">
        <f t="shared" si="131"/>
        <v>0</v>
      </c>
      <c r="S2108" s="83"/>
    </row>
    <row r="2109" spans="1:19" ht="12.75" customHeight="1">
      <c r="A2109" s="14">
        <v>2102</v>
      </c>
      <c r="B2109" s="14" t="s">
        <v>8712</v>
      </c>
      <c r="C2109" s="16" t="s">
        <v>8713</v>
      </c>
      <c r="D2109" s="16" t="s">
        <v>259</v>
      </c>
      <c r="E2109" s="14" t="s">
        <v>8670</v>
      </c>
      <c r="F2109" s="14" t="s">
        <v>8614</v>
      </c>
      <c r="G2109" s="83">
        <v>15</v>
      </c>
      <c r="H2109" s="83">
        <v>0</v>
      </c>
      <c r="I2109" s="83">
        <v>0</v>
      </c>
      <c r="J2109" s="83">
        <v>15225000</v>
      </c>
      <c r="K2109" s="83">
        <v>0</v>
      </c>
      <c r="L2109" s="83">
        <v>0</v>
      </c>
      <c r="M2109" s="83">
        <v>0</v>
      </c>
      <c r="N2109" s="83">
        <f t="shared" si="128"/>
        <v>15225000</v>
      </c>
      <c r="O2109" s="61">
        <v>15225000</v>
      </c>
      <c r="P2109" s="84">
        <f t="shared" si="129"/>
        <v>0</v>
      </c>
      <c r="Q2109" s="84">
        <f t="shared" si="130"/>
        <v>0</v>
      </c>
      <c r="R2109" s="84">
        <f t="shared" si="131"/>
        <v>0</v>
      </c>
      <c r="S2109" s="83"/>
    </row>
    <row r="2110" spans="1:19" ht="12.75" customHeight="1">
      <c r="A2110" s="14">
        <v>2103</v>
      </c>
      <c r="B2110" s="14" t="s">
        <v>8714</v>
      </c>
      <c r="C2110" s="16" t="s">
        <v>1714</v>
      </c>
      <c r="D2110" s="16" t="s">
        <v>426</v>
      </c>
      <c r="E2110" s="14" t="s">
        <v>8670</v>
      </c>
      <c r="F2110" s="14" t="s">
        <v>8614</v>
      </c>
      <c r="G2110" s="83">
        <v>15</v>
      </c>
      <c r="H2110" s="83">
        <v>0</v>
      </c>
      <c r="I2110" s="83">
        <v>0</v>
      </c>
      <c r="J2110" s="83">
        <v>15225000</v>
      </c>
      <c r="K2110" s="83">
        <v>0</v>
      </c>
      <c r="L2110" s="83">
        <v>0</v>
      </c>
      <c r="M2110" s="83">
        <v>0</v>
      </c>
      <c r="N2110" s="83">
        <f t="shared" si="128"/>
        <v>15225000</v>
      </c>
      <c r="O2110" s="61">
        <v>15225000</v>
      </c>
      <c r="P2110" s="84">
        <f t="shared" si="129"/>
        <v>0</v>
      </c>
      <c r="Q2110" s="84">
        <f t="shared" si="130"/>
        <v>0</v>
      </c>
      <c r="R2110" s="84">
        <f t="shared" si="131"/>
        <v>0</v>
      </c>
      <c r="S2110" s="83"/>
    </row>
    <row r="2111" spans="1:19" ht="12.75" customHeight="1">
      <c r="A2111" s="14">
        <v>2104</v>
      </c>
      <c r="B2111" s="14" t="s">
        <v>8715</v>
      </c>
      <c r="C2111" s="16" t="s">
        <v>2102</v>
      </c>
      <c r="D2111" s="16" t="s">
        <v>192</v>
      </c>
      <c r="E2111" s="14" t="s">
        <v>8670</v>
      </c>
      <c r="F2111" s="14" t="s">
        <v>8614</v>
      </c>
      <c r="G2111" s="83">
        <v>15</v>
      </c>
      <c r="H2111" s="83">
        <v>0</v>
      </c>
      <c r="I2111" s="83">
        <v>0</v>
      </c>
      <c r="J2111" s="83">
        <v>15225000</v>
      </c>
      <c r="K2111" s="83">
        <v>0</v>
      </c>
      <c r="L2111" s="83">
        <v>0</v>
      </c>
      <c r="M2111" s="83">
        <v>0</v>
      </c>
      <c r="N2111" s="83">
        <f t="shared" si="128"/>
        <v>15225000</v>
      </c>
      <c r="O2111" s="61">
        <v>15225000</v>
      </c>
      <c r="P2111" s="84">
        <f t="shared" si="129"/>
        <v>0</v>
      </c>
      <c r="Q2111" s="84">
        <f t="shared" si="130"/>
        <v>0</v>
      </c>
      <c r="R2111" s="84">
        <f t="shared" si="131"/>
        <v>0</v>
      </c>
      <c r="S2111" s="83"/>
    </row>
    <row r="2112" spans="1:19" ht="12.75" customHeight="1">
      <c r="A2112" s="14">
        <v>2105</v>
      </c>
      <c r="B2112" s="14" t="s">
        <v>8716</v>
      </c>
      <c r="C2112" s="16" t="s">
        <v>8717</v>
      </c>
      <c r="D2112" s="16" t="s">
        <v>244</v>
      </c>
      <c r="E2112" s="14" t="s">
        <v>8670</v>
      </c>
      <c r="F2112" s="14" t="s">
        <v>8614</v>
      </c>
      <c r="G2112" s="83">
        <v>15</v>
      </c>
      <c r="H2112" s="83">
        <v>0</v>
      </c>
      <c r="I2112" s="83">
        <v>0</v>
      </c>
      <c r="J2112" s="83">
        <v>15225000</v>
      </c>
      <c r="K2112" s="83">
        <v>0</v>
      </c>
      <c r="L2112" s="83">
        <v>0</v>
      </c>
      <c r="M2112" s="83">
        <v>0</v>
      </c>
      <c r="N2112" s="83">
        <f t="shared" si="128"/>
        <v>15225000</v>
      </c>
      <c r="O2112" s="61">
        <v>15225000</v>
      </c>
      <c r="P2112" s="84">
        <f t="shared" si="129"/>
        <v>0</v>
      </c>
      <c r="Q2112" s="84">
        <f t="shared" si="130"/>
        <v>0</v>
      </c>
      <c r="R2112" s="84">
        <f t="shared" si="131"/>
        <v>0</v>
      </c>
      <c r="S2112" s="83"/>
    </row>
    <row r="2113" spans="1:19" ht="12.75" customHeight="1">
      <c r="A2113" s="14">
        <v>2106</v>
      </c>
      <c r="B2113" s="14" t="s">
        <v>8718</v>
      </c>
      <c r="C2113" s="16" t="s">
        <v>514</v>
      </c>
      <c r="D2113" s="16" t="s">
        <v>1404</v>
      </c>
      <c r="E2113" s="14" t="s">
        <v>8670</v>
      </c>
      <c r="F2113" s="14" t="s">
        <v>8614</v>
      </c>
      <c r="G2113" s="83">
        <v>15</v>
      </c>
      <c r="H2113" s="83">
        <v>0</v>
      </c>
      <c r="I2113" s="83">
        <v>0</v>
      </c>
      <c r="J2113" s="83">
        <v>15225000</v>
      </c>
      <c r="K2113" s="83">
        <v>0</v>
      </c>
      <c r="L2113" s="83">
        <v>0</v>
      </c>
      <c r="M2113" s="83">
        <v>0</v>
      </c>
      <c r="N2113" s="83">
        <f t="shared" si="128"/>
        <v>15225000</v>
      </c>
      <c r="O2113" s="61">
        <v>15225000</v>
      </c>
      <c r="P2113" s="84">
        <f t="shared" si="129"/>
        <v>0</v>
      </c>
      <c r="Q2113" s="84">
        <f t="shared" si="130"/>
        <v>0</v>
      </c>
      <c r="R2113" s="84">
        <f t="shared" si="131"/>
        <v>0</v>
      </c>
      <c r="S2113" s="83"/>
    </row>
    <row r="2114" spans="1:19" ht="12.75" customHeight="1">
      <c r="A2114" s="14">
        <v>2107</v>
      </c>
      <c r="B2114" s="14" t="s">
        <v>8719</v>
      </c>
      <c r="C2114" s="16" t="s">
        <v>8720</v>
      </c>
      <c r="D2114" s="16" t="s">
        <v>269</v>
      </c>
      <c r="E2114" s="14" t="s">
        <v>8670</v>
      </c>
      <c r="F2114" s="14" t="s">
        <v>8614</v>
      </c>
      <c r="G2114" s="83">
        <v>15</v>
      </c>
      <c r="H2114" s="83">
        <v>0</v>
      </c>
      <c r="I2114" s="83">
        <v>0</v>
      </c>
      <c r="J2114" s="83">
        <v>15225000</v>
      </c>
      <c r="K2114" s="83">
        <v>0</v>
      </c>
      <c r="L2114" s="83">
        <v>0</v>
      </c>
      <c r="M2114" s="83">
        <v>0</v>
      </c>
      <c r="N2114" s="83">
        <f t="shared" si="128"/>
        <v>15225000</v>
      </c>
      <c r="O2114" s="61">
        <v>15225000</v>
      </c>
      <c r="P2114" s="84">
        <f t="shared" si="129"/>
        <v>0</v>
      </c>
      <c r="Q2114" s="84">
        <f t="shared" si="130"/>
        <v>0</v>
      </c>
      <c r="R2114" s="84">
        <f t="shared" si="131"/>
        <v>0</v>
      </c>
      <c r="S2114" s="83"/>
    </row>
    <row r="2115" spans="1:19" ht="12.75" customHeight="1">
      <c r="A2115" s="14">
        <v>2108</v>
      </c>
      <c r="B2115" s="14" t="s">
        <v>8721</v>
      </c>
      <c r="C2115" s="16" t="s">
        <v>59</v>
      </c>
      <c r="D2115" s="16" t="s">
        <v>541</v>
      </c>
      <c r="E2115" s="14" t="s">
        <v>8670</v>
      </c>
      <c r="F2115" s="14" t="s">
        <v>8614</v>
      </c>
      <c r="G2115" s="83">
        <v>15</v>
      </c>
      <c r="H2115" s="83">
        <v>0</v>
      </c>
      <c r="I2115" s="83">
        <v>0</v>
      </c>
      <c r="J2115" s="83">
        <v>15225000</v>
      </c>
      <c r="K2115" s="83">
        <v>0</v>
      </c>
      <c r="L2115" s="83">
        <v>0</v>
      </c>
      <c r="M2115" s="83">
        <v>0</v>
      </c>
      <c r="N2115" s="83">
        <f t="shared" si="128"/>
        <v>15225000</v>
      </c>
      <c r="O2115" s="61">
        <v>15225000</v>
      </c>
      <c r="P2115" s="84">
        <f t="shared" si="129"/>
        <v>0</v>
      </c>
      <c r="Q2115" s="84">
        <f t="shared" si="130"/>
        <v>0</v>
      </c>
      <c r="R2115" s="84">
        <f t="shared" si="131"/>
        <v>0</v>
      </c>
      <c r="S2115" s="83"/>
    </row>
    <row r="2116" spans="1:19" ht="12.75" customHeight="1">
      <c r="A2116" s="14">
        <v>2109</v>
      </c>
      <c r="B2116" s="14" t="s">
        <v>8722</v>
      </c>
      <c r="C2116" s="16" t="s">
        <v>8723</v>
      </c>
      <c r="D2116" s="16" t="s">
        <v>67</v>
      </c>
      <c r="E2116" s="14" t="s">
        <v>8670</v>
      </c>
      <c r="F2116" s="14" t="s">
        <v>8614</v>
      </c>
      <c r="G2116" s="83">
        <v>15</v>
      </c>
      <c r="H2116" s="83">
        <v>0</v>
      </c>
      <c r="I2116" s="83">
        <v>0</v>
      </c>
      <c r="J2116" s="83">
        <v>15225000</v>
      </c>
      <c r="K2116" s="83">
        <v>0</v>
      </c>
      <c r="L2116" s="83">
        <v>0</v>
      </c>
      <c r="M2116" s="83">
        <v>0</v>
      </c>
      <c r="N2116" s="83">
        <f t="shared" si="128"/>
        <v>15225000</v>
      </c>
      <c r="O2116" s="61">
        <v>32480000</v>
      </c>
      <c r="P2116" s="84">
        <f t="shared" si="129"/>
        <v>-17255000</v>
      </c>
      <c r="Q2116" s="84">
        <f t="shared" si="130"/>
        <v>17255000</v>
      </c>
      <c r="R2116" s="84">
        <f t="shared" si="131"/>
        <v>0</v>
      </c>
      <c r="S2116" s="83"/>
    </row>
    <row r="2117" spans="1:19" ht="12.75" customHeight="1">
      <c r="A2117" s="14">
        <v>2110</v>
      </c>
      <c r="B2117" s="14" t="s">
        <v>8724</v>
      </c>
      <c r="C2117" s="16" t="s">
        <v>781</v>
      </c>
      <c r="D2117" s="16" t="s">
        <v>275</v>
      </c>
      <c r="E2117" s="14" t="s">
        <v>8670</v>
      </c>
      <c r="F2117" s="14" t="s">
        <v>8614</v>
      </c>
      <c r="G2117" s="83">
        <v>15</v>
      </c>
      <c r="H2117" s="83">
        <v>0</v>
      </c>
      <c r="I2117" s="83">
        <v>0</v>
      </c>
      <c r="J2117" s="83">
        <v>15225000</v>
      </c>
      <c r="K2117" s="83">
        <v>0</v>
      </c>
      <c r="L2117" s="83">
        <v>0</v>
      </c>
      <c r="M2117" s="83">
        <v>0</v>
      </c>
      <c r="N2117" s="83">
        <f t="shared" si="128"/>
        <v>15225000</v>
      </c>
      <c r="O2117" s="61">
        <v>15225000</v>
      </c>
      <c r="P2117" s="84">
        <f t="shared" si="129"/>
        <v>0</v>
      </c>
      <c r="Q2117" s="84">
        <f t="shared" si="130"/>
        <v>0</v>
      </c>
      <c r="R2117" s="84">
        <f t="shared" si="131"/>
        <v>0</v>
      </c>
      <c r="S2117" s="83"/>
    </row>
    <row r="2118" spans="1:19" ht="12.75" customHeight="1">
      <c r="A2118" s="14">
        <v>2111</v>
      </c>
      <c r="B2118" s="14" t="s">
        <v>8725</v>
      </c>
      <c r="C2118" s="16" t="s">
        <v>8726</v>
      </c>
      <c r="D2118" s="16" t="s">
        <v>36</v>
      </c>
      <c r="E2118" s="14" t="s">
        <v>8670</v>
      </c>
      <c r="F2118" s="14" t="s">
        <v>8614</v>
      </c>
      <c r="G2118" s="83">
        <v>15</v>
      </c>
      <c r="H2118" s="83">
        <v>0</v>
      </c>
      <c r="I2118" s="83">
        <v>0</v>
      </c>
      <c r="J2118" s="83">
        <v>15225000</v>
      </c>
      <c r="K2118" s="83">
        <v>0</v>
      </c>
      <c r="L2118" s="83">
        <v>0</v>
      </c>
      <c r="M2118" s="83">
        <v>0</v>
      </c>
      <c r="N2118" s="83">
        <f t="shared" si="128"/>
        <v>15225000</v>
      </c>
      <c r="O2118" s="61">
        <v>15225000</v>
      </c>
      <c r="P2118" s="84">
        <f t="shared" si="129"/>
        <v>0</v>
      </c>
      <c r="Q2118" s="84">
        <f t="shared" si="130"/>
        <v>0</v>
      </c>
      <c r="R2118" s="84">
        <f t="shared" si="131"/>
        <v>0</v>
      </c>
      <c r="S2118" s="83"/>
    </row>
    <row r="2119" spans="1:19" ht="12.75" customHeight="1">
      <c r="A2119" s="14">
        <v>2112</v>
      </c>
      <c r="B2119" s="14" t="s">
        <v>8727</v>
      </c>
      <c r="C2119" s="16" t="s">
        <v>1734</v>
      </c>
      <c r="D2119" s="16" t="s">
        <v>818</v>
      </c>
      <c r="E2119" s="14" t="s">
        <v>8728</v>
      </c>
      <c r="F2119" s="14" t="s">
        <v>8614</v>
      </c>
      <c r="G2119" s="83">
        <v>15</v>
      </c>
      <c r="H2119" s="83">
        <v>0</v>
      </c>
      <c r="I2119" s="83">
        <v>0</v>
      </c>
      <c r="J2119" s="83">
        <v>15225000</v>
      </c>
      <c r="K2119" s="83">
        <v>0</v>
      </c>
      <c r="L2119" s="83">
        <v>0</v>
      </c>
      <c r="M2119" s="83">
        <v>0</v>
      </c>
      <c r="N2119" s="83">
        <f t="shared" si="128"/>
        <v>15225000</v>
      </c>
      <c r="O2119" s="61">
        <v>15225000</v>
      </c>
      <c r="P2119" s="84">
        <f t="shared" si="129"/>
        <v>0</v>
      </c>
      <c r="Q2119" s="84">
        <f t="shared" si="130"/>
        <v>0</v>
      </c>
      <c r="R2119" s="84">
        <f t="shared" si="131"/>
        <v>0</v>
      </c>
      <c r="S2119" s="83"/>
    </row>
    <row r="2120" spans="1:19" ht="12.75" customHeight="1">
      <c r="A2120" s="14">
        <v>2113</v>
      </c>
      <c r="B2120" s="14" t="s">
        <v>8729</v>
      </c>
      <c r="C2120" s="16" t="s">
        <v>5972</v>
      </c>
      <c r="D2120" s="16" t="s">
        <v>304</v>
      </c>
      <c r="E2120" s="14" t="s">
        <v>8728</v>
      </c>
      <c r="F2120" s="14" t="s">
        <v>8614</v>
      </c>
      <c r="G2120" s="83">
        <v>15</v>
      </c>
      <c r="H2120" s="83">
        <v>0</v>
      </c>
      <c r="I2120" s="83">
        <v>0</v>
      </c>
      <c r="J2120" s="83">
        <v>15225000</v>
      </c>
      <c r="K2120" s="83">
        <v>0</v>
      </c>
      <c r="L2120" s="83">
        <v>0</v>
      </c>
      <c r="M2120" s="83">
        <v>0</v>
      </c>
      <c r="N2120" s="83">
        <f t="shared" si="128"/>
        <v>15225000</v>
      </c>
      <c r="O2120" s="61">
        <v>15225000</v>
      </c>
      <c r="P2120" s="84">
        <f t="shared" si="129"/>
        <v>0</v>
      </c>
      <c r="Q2120" s="84">
        <f t="shared" si="130"/>
        <v>0</v>
      </c>
      <c r="R2120" s="84">
        <f t="shared" si="131"/>
        <v>0</v>
      </c>
      <c r="S2120" s="83"/>
    </row>
    <row r="2121" spans="1:19" ht="12.75" customHeight="1">
      <c r="A2121" s="14">
        <v>2114</v>
      </c>
      <c r="B2121" s="14" t="s">
        <v>8730</v>
      </c>
      <c r="C2121" s="16" t="s">
        <v>8731</v>
      </c>
      <c r="D2121" s="16" t="s">
        <v>67</v>
      </c>
      <c r="E2121" s="14" t="s">
        <v>8728</v>
      </c>
      <c r="F2121" s="14" t="s">
        <v>8614</v>
      </c>
      <c r="G2121" s="83">
        <v>15</v>
      </c>
      <c r="H2121" s="83">
        <v>0</v>
      </c>
      <c r="I2121" s="83">
        <v>0</v>
      </c>
      <c r="J2121" s="83">
        <v>15225000</v>
      </c>
      <c r="K2121" s="83">
        <v>0</v>
      </c>
      <c r="L2121" s="83">
        <v>0</v>
      </c>
      <c r="M2121" s="83">
        <v>0</v>
      </c>
      <c r="N2121" s="83">
        <f t="shared" ref="N2121:N2184" si="132">J2121+K2121+L2121</f>
        <v>15225000</v>
      </c>
      <c r="O2121" s="61">
        <v>15225000</v>
      </c>
      <c r="P2121" s="84">
        <f t="shared" ref="P2121:P2184" si="133">N2121-O2121</f>
        <v>0</v>
      </c>
      <c r="Q2121" s="84">
        <f t="shared" ref="Q2121:Q2184" si="134">IF(N2121-O2121&lt;0,O2121-N2121,0)</f>
        <v>0</v>
      </c>
      <c r="R2121" s="84">
        <f t="shared" ref="R2121:R2184" si="135">IF(N2121-O2121&gt;0,N2121-O2121,0)</f>
        <v>0</v>
      </c>
      <c r="S2121" s="83"/>
    </row>
    <row r="2122" spans="1:19" ht="12.75" customHeight="1">
      <c r="A2122" s="14">
        <v>2115</v>
      </c>
      <c r="B2122" s="14" t="s">
        <v>8732</v>
      </c>
      <c r="C2122" s="16" t="s">
        <v>1186</v>
      </c>
      <c r="D2122" s="16" t="s">
        <v>192</v>
      </c>
      <c r="E2122" s="14" t="s">
        <v>8728</v>
      </c>
      <c r="F2122" s="14" t="s">
        <v>8614</v>
      </c>
      <c r="G2122" s="83">
        <v>15</v>
      </c>
      <c r="H2122" s="83">
        <v>0</v>
      </c>
      <c r="I2122" s="83">
        <v>0</v>
      </c>
      <c r="J2122" s="83">
        <v>15225000</v>
      </c>
      <c r="K2122" s="83">
        <v>0</v>
      </c>
      <c r="L2122" s="83">
        <v>0</v>
      </c>
      <c r="M2122" s="83">
        <v>0</v>
      </c>
      <c r="N2122" s="83">
        <f t="shared" si="132"/>
        <v>15225000</v>
      </c>
      <c r="O2122" s="61">
        <v>15225000</v>
      </c>
      <c r="P2122" s="84">
        <f t="shared" si="133"/>
        <v>0</v>
      </c>
      <c r="Q2122" s="84">
        <f t="shared" si="134"/>
        <v>0</v>
      </c>
      <c r="R2122" s="84">
        <f t="shared" si="135"/>
        <v>0</v>
      </c>
      <c r="S2122" s="83"/>
    </row>
    <row r="2123" spans="1:19">
      <c r="A2123" s="14">
        <v>2116</v>
      </c>
      <c r="B2123" s="14" t="s">
        <v>8733</v>
      </c>
      <c r="C2123" s="16" t="s">
        <v>713</v>
      </c>
      <c r="D2123" s="16" t="s">
        <v>1138</v>
      </c>
      <c r="E2123" s="14" t="s">
        <v>8728</v>
      </c>
      <c r="F2123" s="14" t="s">
        <v>8614</v>
      </c>
      <c r="G2123" s="83">
        <v>15</v>
      </c>
      <c r="H2123" s="83">
        <v>0</v>
      </c>
      <c r="I2123" s="83">
        <v>0</v>
      </c>
      <c r="J2123" s="83">
        <v>15225000</v>
      </c>
      <c r="K2123" s="83">
        <v>0</v>
      </c>
      <c r="L2123" s="83">
        <v>0</v>
      </c>
      <c r="M2123" s="83">
        <v>0</v>
      </c>
      <c r="N2123" s="83">
        <f t="shared" si="132"/>
        <v>15225000</v>
      </c>
      <c r="O2123" s="61">
        <v>0</v>
      </c>
      <c r="P2123" s="84">
        <f t="shared" si="133"/>
        <v>15225000</v>
      </c>
      <c r="Q2123" s="84">
        <f t="shared" si="134"/>
        <v>0</v>
      </c>
      <c r="R2123" s="84">
        <f t="shared" si="135"/>
        <v>15225000</v>
      </c>
      <c r="S2123" s="83"/>
    </row>
    <row r="2124" spans="1:19">
      <c r="A2124" s="14">
        <v>2117</v>
      </c>
      <c r="B2124" s="14" t="s">
        <v>8734</v>
      </c>
      <c r="C2124" s="16" t="s">
        <v>1734</v>
      </c>
      <c r="D2124" s="16" t="s">
        <v>995</v>
      </c>
      <c r="E2124" s="14" t="s">
        <v>8728</v>
      </c>
      <c r="F2124" s="14" t="s">
        <v>8614</v>
      </c>
      <c r="G2124" s="83">
        <v>15</v>
      </c>
      <c r="H2124" s="83">
        <v>0</v>
      </c>
      <c r="I2124" s="83">
        <v>0</v>
      </c>
      <c r="J2124" s="83">
        <v>15225000</v>
      </c>
      <c r="K2124" s="83">
        <v>0</v>
      </c>
      <c r="L2124" s="83">
        <v>0</v>
      </c>
      <c r="M2124" s="83">
        <v>0</v>
      </c>
      <c r="N2124" s="83">
        <f t="shared" si="132"/>
        <v>15225000</v>
      </c>
      <c r="O2124" s="61">
        <v>0</v>
      </c>
      <c r="P2124" s="84">
        <f t="shared" si="133"/>
        <v>15225000</v>
      </c>
      <c r="Q2124" s="84">
        <f t="shared" si="134"/>
        <v>0</v>
      </c>
      <c r="R2124" s="84">
        <f t="shared" si="135"/>
        <v>15225000</v>
      </c>
      <c r="S2124" s="83"/>
    </row>
    <row r="2125" spans="1:19" ht="12.75" customHeight="1">
      <c r="A2125" s="14">
        <v>2118</v>
      </c>
      <c r="B2125" s="14" t="s">
        <v>8735</v>
      </c>
      <c r="C2125" s="16" t="s">
        <v>2520</v>
      </c>
      <c r="D2125" s="16" t="s">
        <v>335</v>
      </c>
      <c r="E2125" s="14" t="s">
        <v>8728</v>
      </c>
      <c r="F2125" s="14" t="s">
        <v>8614</v>
      </c>
      <c r="G2125" s="83">
        <v>15</v>
      </c>
      <c r="H2125" s="83">
        <v>0</v>
      </c>
      <c r="I2125" s="83">
        <v>0</v>
      </c>
      <c r="J2125" s="83">
        <v>15225000</v>
      </c>
      <c r="K2125" s="83">
        <v>0</v>
      </c>
      <c r="L2125" s="83">
        <v>0</v>
      </c>
      <c r="M2125" s="83">
        <v>0</v>
      </c>
      <c r="N2125" s="83">
        <f t="shared" si="132"/>
        <v>15225000</v>
      </c>
      <c r="O2125" s="61">
        <v>15225000</v>
      </c>
      <c r="P2125" s="84">
        <f t="shared" si="133"/>
        <v>0</v>
      </c>
      <c r="Q2125" s="84">
        <f t="shared" si="134"/>
        <v>0</v>
      </c>
      <c r="R2125" s="84">
        <f t="shared" si="135"/>
        <v>0</v>
      </c>
      <c r="S2125" s="83"/>
    </row>
    <row r="2126" spans="1:19" ht="12.75" customHeight="1">
      <c r="A2126" s="14">
        <v>2119</v>
      </c>
      <c r="B2126" s="14" t="s">
        <v>8736</v>
      </c>
      <c r="C2126" s="16" t="s">
        <v>8737</v>
      </c>
      <c r="D2126" s="16" t="s">
        <v>203</v>
      </c>
      <c r="E2126" s="14" t="s">
        <v>8728</v>
      </c>
      <c r="F2126" s="14" t="s">
        <v>8614</v>
      </c>
      <c r="G2126" s="83">
        <v>15</v>
      </c>
      <c r="H2126" s="83">
        <v>0</v>
      </c>
      <c r="I2126" s="83">
        <v>0</v>
      </c>
      <c r="J2126" s="83">
        <v>15225000</v>
      </c>
      <c r="K2126" s="83">
        <v>0</v>
      </c>
      <c r="L2126" s="83">
        <v>0</v>
      </c>
      <c r="M2126" s="83">
        <v>0</v>
      </c>
      <c r="N2126" s="83">
        <f t="shared" si="132"/>
        <v>15225000</v>
      </c>
      <c r="O2126" s="61">
        <v>15225000</v>
      </c>
      <c r="P2126" s="84">
        <f t="shared" si="133"/>
        <v>0</v>
      </c>
      <c r="Q2126" s="84">
        <f t="shared" si="134"/>
        <v>0</v>
      </c>
      <c r="R2126" s="84">
        <f t="shared" si="135"/>
        <v>0</v>
      </c>
      <c r="S2126" s="83"/>
    </row>
    <row r="2127" spans="1:19" ht="12.75" customHeight="1">
      <c r="A2127" s="14">
        <v>2120</v>
      </c>
      <c r="B2127" s="14" t="s">
        <v>8738</v>
      </c>
      <c r="C2127" s="16" t="s">
        <v>796</v>
      </c>
      <c r="D2127" s="16" t="s">
        <v>203</v>
      </c>
      <c r="E2127" s="14" t="s">
        <v>8728</v>
      </c>
      <c r="F2127" s="14" t="s">
        <v>8614</v>
      </c>
      <c r="G2127" s="83">
        <v>15</v>
      </c>
      <c r="H2127" s="83">
        <v>0</v>
      </c>
      <c r="I2127" s="83">
        <v>0</v>
      </c>
      <c r="J2127" s="83">
        <v>15225000</v>
      </c>
      <c r="K2127" s="83">
        <v>0</v>
      </c>
      <c r="L2127" s="83">
        <v>0</v>
      </c>
      <c r="M2127" s="83">
        <v>0</v>
      </c>
      <c r="N2127" s="83">
        <f t="shared" si="132"/>
        <v>15225000</v>
      </c>
      <c r="O2127" s="61">
        <v>15225000</v>
      </c>
      <c r="P2127" s="84">
        <f t="shared" si="133"/>
        <v>0</v>
      </c>
      <c r="Q2127" s="84">
        <f t="shared" si="134"/>
        <v>0</v>
      </c>
      <c r="R2127" s="84">
        <f t="shared" si="135"/>
        <v>0</v>
      </c>
      <c r="S2127" s="83"/>
    </row>
    <row r="2128" spans="1:19" ht="12.75" customHeight="1">
      <c r="A2128" s="14">
        <v>2121</v>
      </c>
      <c r="B2128" s="14" t="s">
        <v>8739</v>
      </c>
      <c r="C2128" s="16" t="s">
        <v>698</v>
      </c>
      <c r="D2128" s="16" t="s">
        <v>230</v>
      </c>
      <c r="E2128" s="14" t="s">
        <v>8728</v>
      </c>
      <c r="F2128" s="14" t="s">
        <v>8614</v>
      </c>
      <c r="G2128" s="83">
        <v>15</v>
      </c>
      <c r="H2128" s="83">
        <v>0</v>
      </c>
      <c r="I2128" s="83">
        <v>0</v>
      </c>
      <c r="J2128" s="83">
        <v>15225000</v>
      </c>
      <c r="K2128" s="83">
        <v>0</v>
      </c>
      <c r="L2128" s="83">
        <v>0</v>
      </c>
      <c r="M2128" s="83">
        <v>0</v>
      </c>
      <c r="N2128" s="83">
        <f t="shared" si="132"/>
        <v>15225000</v>
      </c>
      <c r="O2128" s="61">
        <v>15225000</v>
      </c>
      <c r="P2128" s="84">
        <f t="shared" si="133"/>
        <v>0</v>
      </c>
      <c r="Q2128" s="84">
        <f t="shared" si="134"/>
        <v>0</v>
      </c>
      <c r="R2128" s="84">
        <f t="shared" si="135"/>
        <v>0</v>
      </c>
      <c r="S2128" s="83"/>
    </row>
    <row r="2129" spans="1:19" ht="12.75" customHeight="1">
      <c r="A2129" s="14">
        <v>2122</v>
      </c>
      <c r="B2129" s="14" t="s">
        <v>8740</v>
      </c>
      <c r="C2129" s="16" t="s">
        <v>66</v>
      </c>
      <c r="D2129" s="16" t="s">
        <v>67</v>
      </c>
      <c r="E2129" s="14" t="s">
        <v>8728</v>
      </c>
      <c r="F2129" s="14" t="s">
        <v>8614</v>
      </c>
      <c r="G2129" s="83">
        <v>15</v>
      </c>
      <c r="H2129" s="83">
        <v>0</v>
      </c>
      <c r="I2129" s="83">
        <v>0</v>
      </c>
      <c r="J2129" s="83">
        <v>15225000</v>
      </c>
      <c r="K2129" s="83">
        <v>0</v>
      </c>
      <c r="L2129" s="83">
        <v>0</v>
      </c>
      <c r="M2129" s="83">
        <v>0</v>
      </c>
      <c r="N2129" s="83">
        <f t="shared" si="132"/>
        <v>15225000</v>
      </c>
      <c r="O2129" s="61">
        <v>15225000</v>
      </c>
      <c r="P2129" s="84">
        <f t="shared" si="133"/>
        <v>0</v>
      </c>
      <c r="Q2129" s="84">
        <f t="shared" si="134"/>
        <v>0</v>
      </c>
      <c r="R2129" s="84">
        <f t="shared" si="135"/>
        <v>0</v>
      </c>
      <c r="S2129" s="83"/>
    </row>
    <row r="2130" spans="1:19" ht="12.75" customHeight="1">
      <c r="A2130" s="14">
        <v>2123</v>
      </c>
      <c r="B2130" s="14" t="s">
        <v>8741</v>
      </c>
      <c r="C2130" s="16" t="s">
        <v>4219</v>
      </c>
      <c r="D2130" s="16" t="s">
        <v>36</v>
      </c>
      <c r="E2130" s="14" t="s">
        <v>8728</v>
      </c>
      <c r="F2130" s="14" t="s">
        <v>8614</v>
      </c>
      <c r="G2130" s="83">
        <v>15</v>
      </c>
      <c r="H2130" s="83">
        <v>0</v>
      </c>
      <c r="I2130" s="83">
        <v>0</v>
      </c>
      <c r="J2130" s="83">
        <v>15225000</v>
      </c>
      <c r="K2130" s="83">
        <v>0</v>
      </c>
      <c r="L2130" s="83">
        <v>0</v>
      </c>
      <c r="M2130" s="83">
        <v>0</v>
      </c>
      <c r="N2130" s="83">
        <f t="shared" si="132"/>
        <v>15225000</v>
      </c>
      <c r="O2130" s="61">
        <v>15225000</v>
      </c>
      <c r="P2130" s="84">
        <f t="shared" si="133"/>
        <v>0</v>
      </c>
      <c r="Q2130" s="84">
        <f t="shared" si="134"/>
        <v>0</v>
      </c>
      <c r="R2130" s="84">
        <f t="shared" si="135"/>
        <v>0</v>
      </c>
      <c r="S2130" s="83"/>
    </row>
    <row r="2131" spans="1:19" ht="12.75" customHeight="1">
      <c r="A2131" s="14">
        <v>2124</v>
      </c>
      <c r="B2131" s="14" t="s">
        <v>8742</v>
      </c>
      <c r="C2131" s="16" t="s">
        <v>8743</v>
      </c>
      <c r="D2131" s="16" t="s">
        <v>275</v>
      </c>
      <c r="E2131" s="14" t="s">
        <v>8728</v>
      </c>
      <c r="F2131" s="14" t="s">
        <v>8614</v>
      </c>
      <c r="G2131" s="83">
        <v>15</v>
      </c>
      <c r="H2131" s="83">
        <v>0</v>
      </c>
      <c r="I2131" s="83">
        <v>0</v>
      </c>
      <c r="J2131" s="83">
        <v>15225000</v>
      </c>
      <c r="K2131" s="83">
        <v>0</v>
      </c>
      <c r="L2131" s="83">
        <v>0</v>
      </c>
      <c r="M2131" s="83">
        <v>0</v>
      </c>
      <c r="N2131" s="83">
        <f t="shared" si="132"/>
        <v>15225000</v>
      </c>
      <c r="O2131" s="61">
        <v>15225000</v>
      </c>
      <c r="P2131" s="84">
        <f t="shared" si="133"/>
        <v>0</v>
      </c>
      <c r="Q2131" s="84">
        <f t="shared" si="134"/>
        <v>0</v>
      </c>
      <c r="R2131" s="84">
        <f t="shared" si="135"/>
        <v>0</v>
      </c>
      <c r="S2131" s="83"/>
    </row>
    <row r="2132" spans="1:19" ht="12.75" customHeight="1">
      <c r="A2132" s="14">
        <v>2125</v>
      </c>
      <c r="B2132" s="14" t="s">
        <v>8744</v>
      </c>
      <c r="C2132" s="16" t="s">
        <v>4259</v>
      </c>
      <c r="D2132" s="16" t="s">
        <v>127</v>
      </c>
      <c r="E2132" s="14" t="s">
        <v>8728</v>
      </c>
      <c r="F2132" s="14" t="s">
        <v>8614</v>
      </c>
      <c r="G2132" s="83">
        <v>15</v>
      </c>
      <c r="H2132" s="83">
        <v>0</v>
      </c>
      <c r="I2132" s="83">
        <v>0</v>
      </c>
      <c r="J2132" s="83">
        <v>15225000</v>
      </c>
      <c r="K2132" s="83">
        <v>0</v>
      </c>
      <c r="L2132" s="83">
        <v>0</v>
      </c>
      <c r="M2132" s="83">
        <v>0</v>
      </c>
      <c r="N2132" s="83">
        <f t="shared" si="132"/>
        <v>15225000</v>
      </c>
      <c r="O2132" s="61">
        <v>15255000</v>
      </c>
      <c r="P2132" s="84">
        <f t="shared" si="133"/>
        <v>-30000</v>
      </c>
      <c r="Q2132" s="84">
        <f t="shared" si="134"/>
        <v>30000</v>
      </c>
      <c r="R2132" s="84">
        <f t="shared" si="135"/>
        <v>0</v>
      </c>
      <c r="S2132" s="83"/>
    </row>
    <row r="2133" spans="1:19" ht="12.75" customHeight="1">
      <c r="A2133" s="14">
        <v>2126</v>
      </c>
      <c r="B2133" s="14" t="s">
        <v>8745</v>
      </c>
      <c r="C2133" s="16" t="s">
        <v>8746</v>
      </c>
      <c r="D2133" s="16" t="s">
        <v>344</v>
      </c>
      <c r="E2133" s="14" t="s">
        <v>8728</v>
      </c>
      <c r="F2133" s="14" t="s">
        <v>8614</v>
      </c>
      <c r="G2133" s="83">
        <v>15</v>
      </c>
      <c r="H2133" s="83">
        <v>0</v>
      </c>
      <c r="I2133" s="83">
        <v>0</v>
      </c>
      <c r="J2133" s="83">
        <v>15225000</v>
      </c>
      <c r="K2133" s="83">
        <v>0</v>
      </c>
      <c r="L2133" s="83">
        <v>0</v>
      </c>
      <c r="M2133" s="83">
        <v>0</v>
      </c>
      <c r="N2133" s="83">
        <f t="shared" si="132"/>
        <v>15225000</v>
      </c>
      <c r="O2133" s="61">
        <v>15225000</v>
      </c>
      <c r="P2133" s="84">
        <f t="shared" si="133"/>
        <v>0</v>
      </c>
      <c r="Q2133" s="84">
        <f t="shared" si="134"/>
        <v>0</v>
      </c>
      <c r="R2133" s="84">
        <f t="shared" si="135"/>
        <v>0</v>
      </c>
      <c r="S2133" s="83"/>
    </row>
    <row r="2134" spans="1:19" ht="12.75" customHeight="1">
      <c r="A2134" s="14">
        <v>2127</v>
      </c>
      <c r="B2134" s="14" t="s">
        <v>8747</v>
      </c>
      <c r="C2134" s="16" t="s">
        <v>4979</v>
      </c>
      <c r="D2134" s="16" t="s">
        <v>127</v>
      </c>
      <c r="E2134" s="14" t="s">
        <v>8728</v>
      </c>
      <c r="F2134" s="14" t="s">
        <v>8614</v>
      </c>
      <c r="G2134" s="83">
        <v>15</v>
      </c>
      <c r="H2134" s="83">
        <v>0</v>
      </c>
      <c r="I2134" s="83">
        <v>0</v>
      </c>
      <c r="J2134" s="83">
        <v>15225000</v>
      </c>
      <c r="K2134" s="83">
        <v>0</v>
      </c>
      <c r="L2134" s="83">
        <v>0</v>
      </c>
      <c r="M2134" s="83">
        <v>0</v>
      </c>
      <c r="N2134" s="83">
        <f t="shared" si="132"/>
        <v>15225000</v>
      </c>
      <c r="O2134" s="61">
        <v>15225000</v>
      </c>
      <c r="P2134" s="84">
        <f t="shared" si="133"/>
        <v>0</v>
      </c>
      <c r="Q2134" s="84">
        <f t="shared" si="134"/>
        <v>0</v>
      </c>
      <c r="R2134" s="84">
        <f t="shared" si="135"/>
        <v>0</v>
      </c>
      <c r="S2134" s="83"/>
    </row>
    <row r="2135" spans="1:19" ht="12.75" customHeight="1">
      <c r="A2135" s="14">
        <v>2128</v>
      </c>
      <c r="B2135" s="14" t="s">
        <v>8748</v>
      </c>
      <c r="C2135" s="16" t="s">
        <v>8749</v>
      </c>
      <c r="D2135" s="16" t="s">
        <v>158</v>
      </c>
      <c r="E2135" s="14" t="s">
        <v>8728</v>
      </c>
      <c r="F2135" s="14" t="s">
        <v>8614</v>
      </c>
      <c r="G2135" s="83">
        <v>15</v>
      </c>
      <c r="H2135" s="83">
        <v>0</v>
      </c>
      <c r="I2135" s="83">
        <v>0</v>
      </c>
      <c r="J2135" s="83">
        <v>15225000</v>
      </c>
      <c r="K2135" s="83">
        <v>0</v>
      </c>
      <c r="L2135" s="83">
        <v>0</v>
      </c>
      <c r="M2135" s="83">
        <v>0</v>
      </c>
      <c r="N2135" s="83">
        <f t="shared" si="132"/>
        <v>15225000</v>
      </c>
      <c r="O2135" s="61">
        <v>15225000</v>
      </c>
      <c r="P2135" s="84">
        <f t="shared" si="133"/>
        <v>0</v>
      </c>
      <c r="Q2135" s="84">
        <f t="shared" si="134"/>
        <v>0</v>
      </c>
      <c r="R2135" s="84">
        <f t="shared" si="135"/>
        <v>0</v>
      </c>
      <c r="S2135" s="83"/>
    </row>
    <row r="2136" spans="1:19" ht="12.75" customHeight="1">
      <c r="A2136" s="14">
        <v>2129</v>
      </c>
      <c r="B2136" s="14" t="s">
        <v>8750</v>
      </c>
      <c r="C2136" s="16" t="s">
        <v>8751</v>
      </c>
      <c r="D2136" s="16" t="s">
        <v>309</v>
      </c>
      <c r="E2136" s="14" t="s">
        <v>8728</v>
      </c>
      <c r="F2136" s="14" t="s">
        <v>8614</v>
      </c>
      <c r="G2136" s="83">
        <v>15</v>
      </c>
      <c r="H2136" s="83">
        <v>0</v>
      </c>
      <c r="I2136" s="83">
        <v>0</v>
      </c>
      <c r="J2136" s="83">
        <v>15225000</v>
      </c>
      <c r="K2136" s="83">
        <v>0</v>
      </c>
      <c r="L2136" s="83">
        <v>0</v>
      </c>
      <c r="M2136" s="83">
        <v>0</v>
      </c>
      <c r="N2136" s="83">
        <f t="shared" si="132"/>
        <v>15225000</v>
      </c>
      <c r="O2136" s="61">
        <v>15225000</v>
      </c>
      <c r="P2136" s="84">
        <f t="shared" si="133"/>
        <v>0</v>
      </c>
      <c r="Q2136" s="84">
        <f t="shared" si="134"/>
        <v>0</v>
      </c>
      <c r="R2136" s="84">
        <f t="shared" si="135"/>
        <v>0</v>
      </c>
      <c r="S2136" s="83"/>
    </row>
    <row r="2137" spans="1:19" ht="12.75" customHeight="1">
      <c r="A2137" s="14">
        <v>2130</v>
      </c>
      <c r="B2137" s="14" t="s">
        <v>8752</v>
      </c>
      <c r="C2137" s="16" t="s">
        <v>1676</v>
      </c>
      <c r="D2137" s="16" t="s">
        <v>244</v>
      </c>
      <c r="E2137" s="14" t="s">
        <v>8728</v>
      </c>
      <c r="F2137" s="14" t="s">
        <v>8614</v>
      </c>
      <c r="G2137" s="83">
        <v>15</v>
      </c>
      <c r="H2137" s="83">
        <v>0</v>
      </c>
      <c r="I2137" s="83">
        <v>0</v>
      </c>
      <c r="J2137" s="83">
        <v>15225000</v>
      </c>
      <c r="K2137" s="83">
        <v>0</v>
      </c>
      <c r="L2137" s="83">
        <v>0</v>
      </c>
      <c r="M2137" s="83">
        <v>0</v>
      </c>
      <c r="N2137" s="83">
        <f t="shared" si="132"/>
        <v>15225000</v>
      </c>
      <c r="O2137" s="61">
        <v>15225000</v>
      </c>
      <c r="P2137" s="84">
        <f t="shared" si="133"/>
        <v>0</v>
      </c>
      <c r="Q2137" s="84">
        <f t="shared" si="134"/>
        <v>0</v>
      </c>
      <c r="R2137" s="84">
        <f t="shared" si="135"/>
        <v>0</v>
      </c>
      <c r="S2137" s="83"/>
    </row>
    <row r="2138" spans="1:19" ht="12.75" customHeight="1">
      <c r="A2138" s="14">
        <v>2131</v>
      </c>
      <c r="B2138" s="14" t="s">
        <v>8753</v>
      </c>
      <c r="C2138" s="16" t="s">
        <v>3077</v>
      </c>
      <c r="D2138" s="16" t="s">
        <v>715</v>
      </c>
      <c r="E2138" s="14" t="s">
        <v>8728</v>
      </c>
      <c r="F2138" s="14" t="s">
        <v>8614</v>
      </c>
      <c r="G2138" s="83">
        <v>15</v>
      </c>
      <c r="H2138" s="83">
        <v>0</v>
      </c>
      <c r="I2138" s="83">
        <v>0</v>
      </c>
      <c r="J2138" s="83">
        <v>15225000</v>
      </c>
      <c r="K2138" s="83">
        <v>0</v>
      </c>
      <c r="L2138" s="83">
        <v>0</v>
      </c>
      <c r="M2138" s="83">
        <v>0</v>
      </c>
      <c r="N2138" s="83">
        <f t="shared" si="132"/>
        <v>15225000</v>
      </c>
      <c r="O2138" s="61">
        <v>15225000</v>
      </c>
      <c r="P2138" s="84">
        <f t="shared" si="133"/>
        <v>0</v>
      </c>
      <c r="Q2138" s="84">
        <f t="shared" si="134"/>
        <v>0</v>
      </c>
      <c r="R2138" s="84">
        <f t="shared" si="135"/>
        <v>0</v>
      </c>
      <c r="S2138" s="83"/>
    </row>
    <row r="2139" spans="1:19">
      <c r="A2139" s="14">
        <v>2132</v>
      </c>
      <c r="B2139" s="14" t="s">
        <v>8754</v>
      </c>
      <c r="C2139" s="16" t="s">
        <v>593</v>
      </c>
      <c r="D2139" s="16" t="s">
        <v>658</v>
      </c>
      <c r="E2139" s="14" t="s">
        <v>8728</v>
      </c>
      <c r="F2139" s="14" t="s">
        <v>8614</v>
      </c>
      <c r="G2139" s="83">
        <v>15</v>
      </c>
      <c r="H2139" s="83">
        <v>0</v>
      </c>
      <c r="I2139" s="83">
        <v>0</v>
      </c>
      <c r="J2139" s="83">
        <v>15225000</v>
      </c>
      <c r="K2139" s="83">
        <v>0</v>
      </c>
      <c r="L2139" s="83">
        <v>0</v>
      </c>
      <c r="M2139" s="83">
        <v>0</v>
      </c>
      <c r="N2139" s="83">
        <f t="shared" si="132"/>
        <v>15225000</v>
      </c>
      <c r="O2139" s="61">
        <v>0</v>
      </c>
      <c r="P2139" s="84">
        <f t="shared" si="133"/>
        <v>15225000</v>
      </c>
      <c r="Q2139" s="84">
        <f t="shared" si="134"/>
        <v>0</v>
      </c>
      <c r="R2139" s="84">
        <f t="shared" si="135"/>
        <v>15225000</v>
      </c>
      <c r="S2139" s="83"/>
    </row>
    <row r="2140" spans="1:19" ht="12.75" customHeight="1">
      <c r="A2140" s="14">
        <v>2133</v>
      </c>
      <c r="B2140" s="14" t="s">
        <v>8755</v>
      </c>
      <c r="C2140" s="16" t="s">
        <v>5641</v>
      </c>
      <c r="D2140" s="16" t="s">
        <v>192</v>
      </c>
      <c r="E2140" s="14" t="s">
        <v>8728</v>
      </c>
      <c r="F2140" s="14" t="s">
        <v>8614</v>
      </c>
      <c r="G2140" s="83">
        <v>15</v>
      </c>
      <c r="H2140" s="83">
        <v>0</v>
      </c>
      <c r="I2140" s="83">
        <v>0</v>
      </c>
      <c r="J2140" s="83">
        <v>15225000</v>
      </c>
      <c r="K2140" s="83">
        <v>0</v>
      </c>
      <c r="L2140" s="83">
        <v>0</v>
      </c>
      <c r="M2140" s="83">
        <v>0</v>
      </c>
      <c r="N2140" s="83">
        <f t="shared" si="132"/>
        <v>15225000</v>
      </c>
      <c r="O2140" s="61">
        <v>32450000</v>
      </c>
      <c r="P2140" s="84">
        <f t="shared" si="133"/>
        <v>-17225000</v>
      </c>
      <c r="Q2140" s="84">
        <f t="shared" si="134"/>
        <v>17225000</v>
      </c>
      <c r="R2140" s="84">
        <f t="shared" si="135"/>
        <v>0</v>
      </c>
      <c r="S2140" s="83"/>
    </row>
    <row r="2141" spans="1:19" ht="12.75" customHeight="1">
      <c r="A2141" s="14">
        <v>2134</v>
      </c>
      <c r="B2141" s="14" t="s">
        <v>8756</v>
      </c>
      <c r="C2141" s="16" t="s">
        <v>389</v>
      </c>
      <c r="D2141" s="16" t="s">
        <v>135</v>
      </c>
      <c r="E2141" s="14" t="s">
        <v>8728</v>
      </c>
      <c r="F2141" s="14" t="s">
        <v>8614</v>
      </c>
      <c r="G2141" s="83">
        <v>15</v>
      </c>
      <c r="H2141" s="83">
        <v>0</v>
      </c>
      <c r="I2141" s="83">
        <v>0</v>
      </c>
      <c r="J2141" s="83">
        <v>15225000</v>
      </c>
      <c r="K2141" s="83">
        <v>0</v>
      </c>
      <c r="L2141" s="83">
        <v>0</v>
      </c>
      <c r="M2141" s="83">
        <v>0</v>
      </c>
      <c r="N2141" s="83">
        <f t="shared" si="132"/>
        <v>15225000</v>
      </c>
      <c r="O2141" s="61">
        <v>15225000</v>
      </c>
      <c r="P2141" s="84">
        <f t="shared" si="133"/>
        <v>0</v>
      </c>
      <c r="Q2141" s="84">
        <f t="shared" si="134"/>
        <v>0</v>
      </c>
      <c r="R2141" s="84">
        <f t="shared" si="135"/>
        <v>0</v>
      </c>
      <c r="S2141" s="83"/>
    </row>
    <row r="2142" spans="1:19" ht="12.75" customHeight="1">
      <c r="A2142" s="14">
        <v>2135</v>
      </c>
      <c r="B2142" s="14" t="s">
        <v>8757</v>
      </c>
      <c r="C2142" s="16" t="s">
        <v>234</v>
      </c>
      <c r="D2142" s="16" t="s">
        <v>304</v>
      </c>
      <c r="E2142" s="14" t="s">
        <v>8728</v>
      </c>
      <c r="F2142" s="14" t="s">
        <v>8614</v>
      </c>
      <c r="G2142" s="83">
        <v>15</v>
      </c>
      <c r="H2142" s="83">
        <v>0</v>
      </c>
      <c r="I2142" s="83">
        <v>0</v>
      </c>
      <c r="J2142" s="83">
        <v>15225000</v>
      </c>
      <c r="K2142" s="83">
        <v>0</v>
      </c>
      <c r="L2142" s="83">
        <v>0</v>
      </c>
      <c r="M2142" s="83">
        <v>0</v>
      </c>
      <c r="N2142" s="83">
        <f t="shared" si="132"/>
        <v>15225000</v>
      </c>
      <c r="O2142" s="61">
        <v>15225000</v>
      </c>
      <c r="P2142" s="84">
        <f t="shared" si="133"/>
        <v>0</v>
      </c>
      <c r="Q2142" s="84">
        <f t="shared" si="134"/>
        <v>0</v>
      </c>
      <c r="R2142" s="84">
        <f t="shared" si="135"/>
        <v>0</v>
      </c>
      <c r="S2142" s="83"/>
    </row>
    <row r="2143" spans="1:19" ht="12.75" customHeight="1">
      <c r="A2143" s="14">
        <v>2136</v>
      </c>
      <c r="B2143" s="14" t="s">
        <v>8758</v>
      </c>
      <c r="C2143" s="16" t="s">
        <v>4219</v>
      </c>
      <c r="D2143" s="16" t="s">
        <v>124</v>
      </c>
      <c r="E2143" s="14" t="s">
        <v>8728</v>
      </c>
      <c r="F2143" s="14" t="s">
        <v>8614</v>
      </c>
      <c r="G2143" s="83">
        <v>15</v>
      </c>
      <c r="H2143" s="83">
        <v>0</v>
      </c>
      <c r="I2143" s="83">
        <v>0</v>
      </c>
      <c r="J2143" s="83">
        <v>15225000</v>
      </c>
      <c r="K2143" s="83">
        <v>0</v>
      </c>
      <c r="L2143" s="83">
        <v>0</v>
      </c>
      <c r="M2143" s="83">
        <v>0</v>
      </c>
      <c r="N2143" s="83">
        <f t="shared" si="132"/>
        <v>15225000</v>
      </c>
      <c r="O2143" s="61">
        <v>15225000</v>
      </c>
      <c r="P2143" s="84">
        <f t="shared" si="133"/>
        <v>0</v>
      </c>
      <c r="Q2143" s="84">
        <f t="shared" si="134"/>
        <v>0</v>
      </c>
      <c r="R2143" s="84">
        <f t="shared" si="135"/>
        <v>0</v>
      </c>
      <c r="S2143" s="83"/>
    </row>
    <row r="2144" spans="1:19" ht="12.75" customHeight="1">
      <c r="A2144" s="14">
        <v>2137</v>
      </c>
      <c r="B2144" s="14" t="s">
        <v>8759</v>
      </c>
      <c r="C2144" s="16" t="s">
        <v>983</v>
      </c>
      <c r="D2144" s="16" t="s">
        <v>426</v>
      </c>
      <c r="E2144" s="14" t="s">
        <v>8728</v>
      </c>
      <c r="F2144" s="14" t="s">
        <v>8614</v>
      </c>
      <c r="G2144" s="83">
        <v>15</v>
      </c>
      <c r="H2144" s="83">
        <v>0</v>
      </c>
      <c r="I2144" s="83">
        <v>0</v>
      </c>
      <c r="J2144" s="83">
        <v>15225000</v>
      </c>
      <c r="K2144" s="83">
        <v>0</v>
      </c>
      <c r="L2144" s="83">
        <v>0</v>
      </c>
      <c r="M2144" s="83">
        <v>0</v>
      </c>
      <c r="N2144" s="83">
        <f t="shared" si="132"/>
        <v>15225000</v>
      </c>
      <c r="O2144" s="61">
        <v>32450000</v>
      </c>
      <c r="P2144" s="84">
        <f t="shared" si="133"/>
        <v>-17225000</v>
      </c>
      <c r="Q2144" s="84">
        <f t="shared" si="134"/>
        <v>17225000</v>
      </c>
      <c r="R2144" s="84">
        <f t="shared" si="135"/>
        <v>0</v>
      </c>
      <c r="S2144" s="83"/>
    </row>
    <row r="2145" spans="1:19" ht="12.75" customHeight="1">
      <c r="A2145" s="14">
        <v>2138</v>
      </c>
      <c r="B2145" s="14" t="s">
        <v>8760</v>
      </c>
      <c r="C2145" s="16" t="s">
        <v>790</v>
      </c>
      <c r="D2145" s="16" t="s">
        <v>244</v>
      </c>
      <c r="E2145" s="14" t="s">
        <v>8728</v>
      </c>
      <c r="F2145" s="14" t="s">
        <v>8614</v>
      </c>
      <c r="G2145" s="83">
        <v>15</v>
      </c>
      <c r="H2145" s="83">
        <v>0</v>
      </c>
      <c r="I2145" s="83">
        <v>0</v>
      </c>
      <c r="J2145" s="83">
        <v>15225000</v>
      </c>
      <c r="K2145" s="83">
        <v>0</v>
      </c>
      <c r="L2145" s="83">
        <v>0</v>
      </c>
      <c r="M2145" s="83">
        <v>0</v>
      </c>
      <c r="N2145" s="83">
        <f t="shared" si="132"/>
        <v>15225000</v>
      </c>
      <c r="O2145" s="61">
        <v>15225000</v>
      </c>
      <c r="P2145" s="84">
        <f t="shared" si="133"/>
        <v>0</v>
      </c>
      <c r="Q2145" s="84">
        <f t="shared" si="134"/>
        <v>0</v>
      </c>
      <c r="R2145" s="84">
        <f t="shared" si="135"/>
        <v>0</v>
      </c>
      <c r="S2145" s="83"/>
    </row>
    <row r="2146" spans="1:19" ht="12.75" customHeight="1">
      <c r="A2146" s="14">
        <v>2139</v>
      </c>
      <c r="B2146" s="14" t="s">
        <v>8761</v>
      </c>
      <c r="C2146" s="16" t="s">
        <v>8762</v>
      </c>
      <c r="D2146" s="16" t="s">
        <v>492</v>
      </c>
      <c r="E2146" s="14" t="s">
        <v>8728</v>
      </c>
      <c r="F2146" s="14" t="s">
        <v>8614</v>
      </c>
      <c r="G2146" s="83">
        <v>15</v>
      </c>
      <c r="H2146" s="83">
        <v>0</v>
      </c>
      <c r="I2146" s="83">
        <v>0</v>
      </c>
      <c r="J2146" s="83">
        <v>15225000</v>
      </c>
      <c r="K2146" s="83">
        <v>0</v>
      </c>
      <c r="L2146" s="83">
        <v>0</v>
      </c>
      <c r="M2146" s="83">
        <v>0</v>
      </c>
      <c r="N2146" s="83">
        <f t="shared" si="132"/>
        <v>15225000</v>
      </c>
      <c r="O2146" s="61">
        <v>15225000</v>
      </c>
      <c r="P2146" s="84">
        <f t="shared" si="133"/>
        <v>0</v>
      </c>
      <c r="Q2146" s="84">
        <f t="shared" si="134"/>
        <v>0</v>
      </c>
      <c r="R2146" s="84">
        <f t="shared" si="135"/>
        <v>0</v>
      </c>
      <c r="S2146" s="83"/>
    </row>
    <row r="2147" spans="1:19" ht="12.75" customHeight="1">
      <c r="A2147" s="14">
        <v>2140</v>
      </c>
      <c r="B2147" s="14" t="s">
        <v>8763</v>
      </c>
      <c r="C2147" s="16" t="s">
        <v>141</v>
      </c>
      <c r="D2147" s="16" t="s">
        <v>192</v>
      </c>
      <c r="E2147" s="14" t="s">
        <v>8728</v>
      </c>
      <c r="F2147" s="14" t="s">
        <v>8614</v>
      </c>
      <c r="G2147" s="83">
        <v>15</v>
      </c>
      <c r="H2147" s="83">
        <v>0</v>
      </c>
      <c r="I2147" s="83">
        <v>0</v>
      </c>
      <c r="J2147" s="83">
        <v>15225000</v>
      </c>
      <c r="K2147" s="83">
        <v>0</v>
      </c>
      <c r="L2147" s="83">
        <v>0</v>
      </c>
      <c r="M2147" s="83">
        <v>0</v>
      </c>
      <c r="N2147" s="83">
        <f t="shared" si="132"/>
        <v>15225000</v>
      </c>
      <c r="O2147" s="61">
        <v>15225000</v>
      </c>
      <c r="P2147" s="84">
        <f t="shared" si="133"/>
        <v>0</v>
      </c>
      <c r="Q2147" s="84">
        <f t="shared" si="134"/>
        <v>0</v>
      </c>
      <c r="R2147" s="84">
        <f t="shared" si="135"/>
        <v>0</v>
      </c>
      <c r="S2147" s="83"/>
    </row>
    <row r="2148" spans="1:19">
      <c r="A2148" s="14">
        <v>2141</v>
      </c>
      <c r="B2148" s="14" t="s">
        <v>8764</v>
      </c>
      <c r="C2148" s="16" t="s">
        <v>8765</v>
      </c>
      <c r="D2148" s="16" t="s">
        <v>36</v>
      </c>
      <c r="E2148" s="14" t="s">
        <v>8728</v>
      </c>
      <c r="F2148" s="14" t="s">
        <v>8614</v>
      </c>
      <c r="G2148" s="83">
        <v>16</v>
      </c>
      <c r="H2148" s="83">
        <v>0</v>
      </c>
      <c r="I2148" s="83">
        <v>0</v>
      </c>
      <c r="J2148" s="83">
        <v>16240000</v>
      </c>
      <c r="K2148" s="83">
        <v>0</v>
      </c>
      <c r="L2148" s="83">
        <v>0</v>
      </c>
      <c r="M2148" s="83">
        <v>0</v>
      </c>
      <c r="N2148" s="83">
        <f t="shared" si="132"/>
        <v>16240000</v>
      </c>
      <c r="O2148" s="61">
        <v>0</v>
      </c>
      <c r="P2148" s="84">
        <f t="shared" si="133"/>
        <v>16240000</v>
      </c>
      <c r="Q2148" s="84">
        <f t="shared" si="134"/>
        <v>0</v>
      </c>
      <c r="R2148" s="84">
        <f t="shared" si="135"/>
        <v>16240000</v>
      </c>
      <c r="S2148" s="83"/>
    </row>
    <row r="2149" spans="1:19" s="29" customFormat="1" ht="12.75" customHeight="1">
      <c r="A2149" s="20">
        <v>2142</v>
      </c>
      <c r="B2149" s="20" t="s">
        <v>8766</v>
      </c>
      <c r="C2149" s="22" t="s">
        <v>4616</v>
      </c>
      <c r="D2149" s="22" t="s">
        <v>84</v>
      </c>
      <c r="E2149" s="20" t="s">
        <v>8728</v>
      </c>
      <c r="F2149" s="20" t="s">
        <v>8614</v>
      </c>
      <c r="G2149" s="63">
        <v>0</v>
      </c>
      <c r="H2149" s="63">
        <v>0</v>
      </c>
      <c r="I2149" s="63">
        <v>0</v>
      </c>
      <c r="J2149" s="63">
        <v>0</v>
      </c>
      <c r="K2149" s="63">
        <v>0</v>
      </c>
      <c r="L2149" s="63">
        <v>0</v>
      </c>
      <c r="M2149" s="63">
        <v>0</v>
      </c>
      <c r="N2149" s="63">
        <f t="shared" si="132"/>
        <v>0</v>
      </c>
      <c r="O2149" s="61">
        <v>0</v>
      </c>
      <c r="P2149" s="84">
        <f t="shared" si="133"/>
        <v>0</v>
      </c>
      <c r="Q2149" s="84">
        <f t="shared" si="134"/>
        <v>0</v>
      </c>
      <c r="R2149" s="84">
        <f t="shared" si="135"/>
        <v>0</v>
      </c>
      <c r="S2149" s="63" t="s">
        <v>8767</v>
      </c>
    </row>
    <row r="2150" spans="1:19" ht="12.75" customHeight="1">
      <c r="A2150" s="14">
        <v>2143</v>
      </c>
      <c r="B2150" s="14" t="s">
        <v>8768</v>
      </c>
      <c r="C2150" s="16" t="s">
        <v>1466</v>
      </c>
      <c r="D2150" s="16" t="s">
        <v>67</v>
      </c>
      <c r="E2150" s="14" t="s">
        <v>8728</v>
      </c>
      <c r="F2150" s="14" t="s">
        <v>8614</v>
      </c>
      <c r="G2150" s="83">
        <v>15</v>
      </c>
      <c r="H2150" s="83">
        <v>0</v>
      </c>
      <c r="I2150" s="83">
        <v>0</v>
      </c>
      <c r="J2150" s="83">
        <v>15225000</v>
      </c>
      <c r="K2150" s="83">
        <v>0</v>
      </c>
      <c r="L2150" s="83">
        <v>0</v>
      </c>
      <c r="M2150" s="83">
        <v>0</v>
      </c>
      <c r="N2150" s="83">
        <f t="shared" si="132"/>
        <v>15225000</v>
      </c>
      <c r="O2150" s="61">
        <v>15225000</v>
      </c>
      <c r="P2150" s="84">
        <f t="shared" si="133"/>
        <v>0</v>
      </c>
      <c r="Q2150" s="84">
        <f t="shared" si="134"/>
        <v>0</v>
      </c>
      <c r="R2150" s="84">
        <f t="shared" si="135"/>
        <v>0</v>
      </c>
      <c r="S2150" s="83"/>
    </row>
    <row r="2151" spans="1:19" ht="12.75" customHeight="1">
      <c r="A2151" s="14">
        <v>2144</v>
      </c>
      <c r="B2151" s="14" t="s">
        <v>8769</v>
      </c>
      <c r="C2151" s="16" t="s">
        <v>507</v>
      </c>
      <c r="D2151" s="16" t="s">
        <v>67</v>
      </c>
      <c r="E2151" s="14" t="s">
        <v>8728</v>
      </c>
      <c r="F2151" s="14" t="s">
        <v>8614</v>
      </c>
      <c r="G2151" s="83">
        <v>15</v>
      </c>
      <c r="H2151" s="83">
        <v>0</v>
      </c>
      <c r="I2151" s="83">
        <v>0</v>
      </c>
      <c r="J2151" s="83">
        <v>15225000</v>
      </c>
      <c r="K2151" s="83">
        <v>0</v>
      </c>
      <c r="L2151" s="83">
        <v>0</v>
      </c>
      <c r="M2151" s="83">
        <v>0</v>
      </c>
      <c r="N2151" s="83">
        <f t="shared" si="132"/>
        <v>15225000</v>
      </c>
      <c r="O2151" s="61">
        <v>15225000</v>
      </c>
      <c r="P2151" s="84">
        <f t="shared" si="133"/>
        <v>0</v>
      </c>
      <c r="Q2151" s="84">
        <f t="shared" si="134"/>
        <v>0</v>
      </c>
      <c r="R2151" s="84">
        <f t="shared" si="135"/>
        <v>0</v>
      </c>
      <c r="S2151" s="83"/>
    </row>
    <row r="2152" spans="1:19" ht="12.75" customHeight="1">
      <c r="A2152" s="14">
        <v>2145</v>
      </c>
      <c r="B2152" s="14" t="s">
        <v>8770</v>
      </c>
      <c r="C2152" s="16" t="s">
        <v>6438</v>
      </c>
      <c r="D2152" s="16" t="s">
        <v>275</v>
      </c>
      <c r="E2152" s="14" t="s">
        <v>8728</v>
      </c>
      <c r="F2152" s="14" t="s">
        <v>8614</v>
      </c>
      <c r="G2152" s="83">
        <v>15</v>
      </c>
      <c r="H2152" s="83">
        <v>0</v>
      </c>
      <c r="I2152" s="83">
        <v>0</v>
      </c>
      <c r="J2152" s="83">
        <v>15225000</v>
      </c>
      <c r="K2152" s="83">
        <v>0</v>
      </c>
      <c r="L2152" s="83">
        <v>0</v>
      </c>
      <c r="M2152" s="83">
        <v>0</v>
      </c>
      <c r="N2152" s="83">
        <f t="shared" si="132"/>
        <v>15225000</v>
      </c>
      <c r="O2152" s="61">
        <v>15225000</v>
      </c>
      <c r="P2152" s="84">
        <f t="shared" si="133"/>
        <v>0</v>
      </c>
      <c r="Q2152" s="84">
        <f t="shared" si="134"/>
        <v>0</v>
      </c>
      <c r="R2152" s="84">
        <f t="shared" si="135"/>
        <v>0</v>
      </c>
      <c r="S2152" s="83"/>
    </row>
    <row r="2153" spans="1:19">
      <c r="A2153" s="14">
        <v>2146</v>
      </c>
      <c r="B2153" s="14" t="s">
        <v>8771</v>
      </c>
      <c r="C2153" s="16" t="s">
        <v>796</v>
      </c>
      <c r="D2153" s="16" t="s">
        <v>36</v>
      </c>
      <c r="E2153" s="14" t="s">
        <v>8728</v>
      </c>
      <c r="F2153" s="14" t="s">
        <v>8614</v>
      </c>
      <c r="G2153" s="83">
        <v>15</v>
      </c>
      <c r="H2153" s="83">
        <v>0</v>
      </c>
      <c r="I2153" s="83">
        <v>0</v>
      </c>
      <c r="J2153" s="83">
        <v>15225000</v>
      </c>
      <c r="K2153" s="83">
        <v>0</v>
      </c>
      <c r="L2153" s="83">
        <v>0</v>
      </c>
      <c r="M2153" s="83">
        <v>0</v>
      </c>
      <c r="N2153" s="83">
        <f t="shared" si="132"/>
        <v>15225000</v>
      </c>
      <c r="O2153" s="61">
        <v>0</v>
      </c>
      <c r="P2153" s="84">
        <f t="shared" si="133"/>
        <v>15225000</v>
      </c>
      <c r="Q2153" s="84">
        <f t="shared" si="134"/>
        <v>0</v>
      </c>
      <c r="R2153" s="84">
        <f t="shared" si="135"/>
        <v>15225000</v>
      </c>
      <c r="S2153" s="83"/>
    </row>
    <row r="2154" spans="1:19" ht="12.75" customHeight="1">
      <c r="A2154" s="14">
        <v>2147</v>
      </c>
      <c r="B2154" s="14" t="s">
        <v>8772</v>
      </c>
      <c r="C2154" s="16" t="s">
        <v>8773</v>
      </c>
      <c r="D2154" s="16" t="s">
        <v>559</v>
      </c>
      <c r="E2154" s="14" t="s">
        <v>8728</v>
      </c>
      <c r="F2154" s="14" t="s">
        <v>8614</v>
      </c>
      <c r="G2154" s="83">
        <v>15</v>
      </c>
      <c r="H2154" s="83">
        <v>0</v>
      </c>
      <c r="I2154" s="83">
        <v>0</v>
      </c>
      <c r="J2154" s="83">
        <v>15225000</v>
      </c>
      <c r="K2154" s="83">
        <v>0</v>
      </c>
      <c r="L2154" s="83">
        <v>0</v>
      </c>
      <c r="M2154" s="83">
        <v>0</v>
      </c>
      <c r="N2154" s="83">
        <f t="shared" si="132"/>
        <v>15225000</v>
      </c>
      <c r="O2154" s="61">
        <v>15225000</v>
      </c>
      <c r="P2154" s="84">
        <f t="shared" si="133"/>
        <v>0</v>
      </c>
      <c r="Q2154" s="84">
        <f t="shared" si="134"/>
        <v>0</v>
      </c>
      <c r="R2154" s="84">
        <f t="shared" si="135"/>
        <v>0</v>
      </c>
      <c r="S2154" s="83"/>
    </row>
    <row r="2155" spans="1:19" ht="12.75" customHeight="1">
      <c r="A2155" s="14">
        <v>2148</v>
      </c>
      <c r="B2155" s="14" t="s">
        <v>8774</v>
      </c>
      <c r="C2155" s="16" t="s">
        <v>746</v>
      </c>
      <c r="D2155" s="16" t="s">
        <v>403</v>
      </c>
      <c r="E2155" s="14" t="s">
        <v>8728</v>
      </c>
      <c r="F2155" s="14" t="s">
        <v>8614</v>
      </c>
      <c r="G2155" s="83">
        <v>15</v>
      </c>
      <c r="H2155" s="83">
        <v>0</v>
      </c>
      <c r="I2155" s="83">
        <v>0</v>
      </c>
      <c r="J2155" s="83">
        <v>15225000</v>
      </c>
      <c r="K2155" s="83">
        <v>0</v>
      </c>
      <c r="L2155" s="83">
        <v>0</v>
      </c>
      <c r="M2155" s="83">
        <v>0</v>
      </c>
      <c r="N2155" s="83">
        <f t="shared" si="132"/>
        <v>15225000</v>
      </c>
      <c r="O2155" s="61">
        <v>15225000</v>
      </c>
      <c r="P2155" s="84">
        <f t="shared" si="133"/>
        <v>0</v>
      </c>
      <c r="Q2155" s="84">
        <f t="shared" si="134"/>
        <v>0</v>
      </c>
      <c r="R2155" s="84">
        <f t="shared" si="135"/>
        <v>0</v>
      </c>
      <c r="S2155" s="83"/>
    </row>
    <row r="2156" spans="1:19" ht="12.75" customHeight="1">
      <c r="A2156" s="14">
        <v>2149</v>
      </c>
      <c r="B2156" s="14" t="s">
        <v>8775</v>
      </c>
      <c r="C2156" s="16" t="s">
        <v>976</v>
      </c>
      <c r="D2156" s="16" t="s">
        <v>36</v>
      </c>
      <c r="E2156" s="14" t="s">
        <v>8728</v>
      </c>
      <c r="F2156" s="14" t="s">
        <v>8614</v>
      </c>
      <c r="G2156" s="83">
        <v>15</v>
      </c>
      <c r="H2156" s="83">
        <v>2</v>
      </c>
      <c r="I2156" s="83">
        <v>0</v>
      </c>
      <c r="J2156" s="83">
        <v>15225000</v>
      </c>
      <c r="K2156" s="83">
        <v>2030000</v>
      </c>
      <c r="L2156" s="83">
        <v>0</v>
      </c>
      <c r="M2156" s="83">
        <v>0</v>
      </c>
      <c r="N2156" s="83">
        <f t="shared" si="132"/>
        <v>17255000</v>
      </c>
      <c r="O2156" s="61">
        <v>17255000</v>
      </c>
      <c r="P2156" s="84">
        <f t="shared" si="133"/>
        <v>0</v>
      </c>
      <c r="Q2156" s="84">
        <f t="shared" si="134"/>
        <v>0</v>
      </c>
      <c r="R2156" s="84">
        <f t="shared" si="135"/>
        <v>0</v>
      </c>
      <c r="S2156" s="83"/>
    </row>
    <row r="2157" spans="1:19" ht="12.75" customHeight="1">
      <c r="A2157" s="14">
        <v>2150</v>
      </c>
      <c r="B2157" s="14" t="s">
        <v>8776</v>
      </c>
      <c r="C2157" s="16" t="s">
        <v>1626</v>
      </c>
      <c r="D2157" s="16" t="s">
        <v>84</v>
      </c>
      <c r="E2157" s="14" t="s">
        <v>8728</v>
      </c>
      <c r="F2157" s="14" t="s">
        <v>8614</v>
      </c>
      <c r="G2157" s="83">
        <v>15</v>
      </c>
      <c r="H2157" s="83">
        <v>0</v>
      </c>
      <c r="I2157" s="83">
        <v>0</v>
      </c>
      <c r="J2157" s="83">
        <v>15225000</v>
      </c>
      <c r="K2157" s="83">
        <v>0</v>
      </c>
      <c r="L2157" s="83">
        <v>0</v>
      </c>
      <c r="M2157" s="83">
        <v>0</v>
      </c>
      <c r="N2157" s="83">
        <f t="shared" si="132"/>
        <v>15225000</v>
      </c>
      <c r="O2157" s="61">
        <v>15225000</v>
      </c>
      <c r="P2157" s="84">
        <f t="shared" si="133"/>
        <v>0</v>
      </c>
      <c r="Q2157" s="84">
        <f t="shared" si="134"/>
        <v>0</v>
      </c>
      <c r="R2157" s="84">
        <f t="shared" si="135"/>
        <v>0</v>
      </c>
      <c r="S2157" s="83"/>
    </row>
    <row r="2158" spans="1:19" ht="12.75" customHeight="1">
      <c r="A2158" s="14">
        <v>2151</v>
      </c>
      <c r="B2158" s="14" t="s">
        <v>8777</v>
      </c>
      <c r="C2158" s="16" t="s">
        <v>925</v>
      </c>
      <c r="D2158" s="16" t="s">
        <v>42</v>
      </c>
      <c r="E2158" s="14" t="s">
        <v>8728</v>
      </c>
      <c r="F2158" s="14" t="s">
        <v>8614</v>
      </c>
      <c r="G2158" s="83">
        <v>23</v>
      </c>
      <c r="H2158" s="83">
        <v>0</v>
      </c>
      <c r="I2158" s="83">
        <v>0</v>
      </c>
      <c r="J2158" s="83">
        <v>23345000</v>
      </c>
      <c r="K2158" s="83">
        <v>0</v>
      </c>
      <c r="L2158" s="83">
        <v>0</v>
      </c>
      <c r="M2158" s="83">
        <v>0</v>
      </c>
      <c r="N2158" s="83">
        <f t="shared" si="132"/>
        <v>23345000</v>
      </c>
      <c r="O2158" s="61">
        <v>23345000</v>
      </c>
      <c r="P2158" s="84">
        <f t="shared" si="133"/>
        <v>0</v>
      </c>
      <c r="Q2158" s="84">
        <f t="shared" si="134"/>
        <v>0</v>
      </c>
      <c r="R2158" s="84">
        <f t="shared" si="135"/>
        <v>0</v>
      </c>
      <c r="S2158" s="83"/>
    </row>
    <row r="2159" spans="1:19">
      <c r="A2159" s="14">
        <v>2152</v>
      </c>
      <c r="B2159" s="14" t="s">
        <v>8778</v>
      </c>
      <c r="C2159" s="16" t="s">
        <v>8779</v>
      </c>
      <c r="D2159" s="16" t="s">
        <v>96</v>
      </c>
      <c r="E2159" s="14" t="s">
        <v>8728</v>
      </c>
      <c r="F2159" s="14" t="s">
        <v>8614</v>
      </c>
      <c r="G2159" s="83">
        <v>15</v>
      </c>
      <c r="H2159" s="83">
        <v>0</v>
      </c>
      <c r="I2159" s="83">
        <v>0</v>
      </c>
      <c r="J2159" s="83">
        <v>15225000</v>
      </c>
      <c r="K2159" s="83">
        <v>0</v>
      </c>
      <c r="L2159" s="83">
        <v>0</v>
      </c>
      <c r="M2159" s="83">
        <v>0</v>
      </c>
      <c r="N2159" s="83">
        <f t="shared" si="132"/>
        <v>15225000</v>
      </c>
      <c r="O2159" s="61">
        <v>0</v>
      </c>
      <c r="P2159" s="84">
        <f t="shared" si="133"/>
        <v>15225000</v>
      </c>
      <c r="Q2159" s="84">
        <f t="shared" si="134"/>
        <v>0</v>
      </c>
      <c r="R2159" s="84">
        <f t="shared" si="135"/>
        <v>15225000</v>
      </c>
      <c r="S2159" s="83"/>
    </row>
    <row r="2160" spans="1:19" ht="12.75" customHeight="1">
      <c r="A2160" s="14">
        <v>2153</v>
      </c>
      <c r="B2160" s="14" t="s">
        <v>8780</v>
      </c>
      <c r="C2160" s="16" t="s">
        <v>109</v>
      </c>
      <c r="D2160" s="16" t="s">
        <v>1281</v>
      </c>
      <c r="E2160" s="14" t="s">
        <v>8728</v>
      </c>
      <c r="F2160" s="14" t="s">
        <v>8614</v>
      </c>
      <c r="G2160" s="83">
        <v>15</v>
      </c>
      <c r="H2160" s="83">
        <v>0</v>
      </c>
      <c r="I2160" s="83">
        <v>0</v>
      </c>
      <c r="J2160" s="83">
        <v>15225000</v>
      </c>
      <c r="K2160" s="83">
        <v>0</v>
      </c>
      <c r="L2160" s="83">
        <v>0</v>
      </c>
      <c r="M2160" s="83">
        <v>0</v>
      </c>
      <c r="N2160" s="83">
        <f t="shared" si="132"/>
        <v>15225000</v>
      </c>
      <c r="O2160" s="61">
        <v>15225000</v>
      </c>
      <c r="P2160" s="84">
        <f t="shared" si="133"/>
        <v>0</v>
      </c>
      <c r="Q2160" s="84">
        <f t="shared" si="134"/>
        <v>0</v>
      </c>
      <c r="R2160" s="84">
        <f t="shared" si="135"/>
        <v>0</v>
      </c>
      <c r="S2160" s="83"/>
    </row>
    <row r="2161" spans="1:19" ht="12.75" customHeight="1">
      <c r="A2161" s="14">
        <v>2154</v>
      </c>
      <c r="B2161" s="14" t="s">
        <v>8781</v>
      </c>
      <c r="C2161" s="16" t="s">
        <v>626</v>
      </c>
      <c r="D2161" s="16" t="s">
        <v>36</v>
      </c>
      <c r="E2161" s="14" t="s">
        <v>8728</v>
      </c>
      <c r="F2161" s="14" t="s">
        <v>8614</v>
      </c>
      <c r="G2161" s="83">
        <v>15</v>
      </c>
      <c r="H2161" s="83">
        <v>0</v>
      </c>
      <c r="I2161" s="83">
        <v>0</v>
      </c>
      <c r="J2161" s="83">
        <v>15225000</v>
      </c>
      <c r="K2161" s="83">
        <v>0</v>
      </c>
      <c r="L2161" s="83">
        <v>0</v>
      </c>
      <c r="M2161" s="83">
        <v>0</v>
      </c>
      <c r="N2161" s="83">
        <f t="shared" si="132"/>
        <v>15225000</v>
      </c>
      <c r="O2161" s="61">
        <v>15225000</v>
      </c>
      <c r="P2161" s="84">
        <f t="shared" si="133"/>
        <v>0</v>
      </c>
      <c r="Q2161" s="84">
        <f t="shared" si="134"/>
        <v>0</v>
      </c>
      <c r="R2161" s="84">
        <f t="shared" si="135"/>
        <v>0</v>
      </c>
      <c r="S2161" s="83"/>
    </row>
    <row r="2162" spans="1:19" ht="12.75" customHeight="1">
      <c r="A2162" s="14">
        <v>2155</v>
      </c>
      <c r="B2162" s="14" t="s">
        <v>8782</v>
      </c>
      <c r="C2162" s="16" t="s">
        <v>3213</v>
      </c>
      <c r="D2162" s="16" t="s">
        <v>1512</v>
      </c>
      <c r="E2162" s="14" t="s">
        <v>8728</v>
      </c>
      <c r="F2162" s="14" t="s">
        <v>8614</v>
      </c>
      <c r="G2162" s="83">
        <v>15</v>
      </c>
      <c r="H2162" s="83">
        <v>0</v>
      </c>
      <c r="I2162" s="83">
        <v>0</v>
      </c>
      <c r="J2162" s="83">
        <v>15225000</v>
      </c>
      <c r="K2162" s="83">
        <v>0</v>
      </c>
      <c r="L2162" s="83">
        <v>0</v>
      </c>
      <c r="M2162" s="83">
        <v>0</v>
      </c>
      <c r="N2162" s="83">
        <f t="shared" si="132"/>
        <v>15225000</v>
      </c>
      <c r="O2162" s="61">
        <v>15225000</v>
      </c>
      <c r="P2162" s="84">
        <f t="shared" si="133"/>
        <v>0</v>
      </c>
      <c r="Q2162" s="84">
        <f t="shared" si="134"/>
        <v>0</v>
      </c>
      <c r="R2162" s="84">
        <f t="shared" si="135"/>
        <v>0</v>
      </c>
      <c r="S2162" s="83"/>
    </row>
    <row r="2163" spans="1:19" ht="12.75" customHeight="1">
      <c r="A2163" s="14">
        <v>2156</v>
      </c>
      <c r="B2163" s="14" t="s">
        <v>8783</v>
      </c>
      <c r="C2163" s="16" t="s">
        <v>8784</v>
      </c>
      <c r="D2163" s="16" t="s">
        <v>89</v>
      </c>
      <c r="E2163" s="14" t="s">
        <v>8785</v>
      </c>
      <c r="F2163" s="14" t="s">
        <v>8614</v>
      </c>
      <c r="G2163" s="83">
        <v>15</v>
      </c>
      <c r="H2163" s="83">
        <v>0</v>
      </c>
      <c r="I2163" s="83">
        <v>0</v>
      </c>
      <c r="J2163" s="83">
        <v>15225000</v>
      </c>
      <c r="K2163" s="83">
        <v>0</v>
      </c>
      <c r="L2163" s="83">
        <v>0</v>
      </c>
      <c r="M2163" s="83">
        <v>0</v>
      </c>
      <c r="N2163" s="83">
        <f t="shared" si="132"/>
        <v>15225000</v>
      </c>
      <c r="O2163" s="61">
        <v>15255000</v>
      </c>
      <c r="P2163" s="84">
        <f t="shared" si="133"/>
        <v>-30000</v>
      </c>
      <c r="Q2163" s="84">
        <f t="shared" si="134"/>
        <v>30000</v>
      </c>
      <c r="R2163" s="84">
        <f t="shared" si="135"/>
        <v>0</v>
      </c>
      <c r="S2163" s="83"/>
    </row>
    <row r="2164" spans="1:19" ht="12.75" customHeight="1">
      <c r="A2164" s="14">
        <v>2157</v>
      </c>
      <c r="B2164" s="14" t="s">
        <v>8786</v>
      </c>
      <c r="C2164" s="16" t="s">
        <v>6090</v>
      </c>
      <c r="D2164" s="16" t="s">
        <v>751</v>
      </c>
      <c r="E2164" s="14" t="s">
        <v>8785</v>
      </c>
      <c r="F2164" s="14" t="s">
        <v>8614</v>
      </c>
      <c r="G2164" s="83">
        <v>15</v>
      </c>
      <c r="H2164" s="83">
        <v>0</v>
      </c>
      <c r="I2164" s="83">
        <v>0</v>
      </c>
      <c r="J2164" s="83">
        <v>15225000</v>
      </c>
      <c r="K2164" s="83">
        <v>0</v>
      </c>
      <c r="L2164" s="83">
        <v>0</v>
      </c>
      <c r="M2164" s="83">
        <v>0</v>
      </c>
      <c r="N2164" s="83">
        <f t="shared" si="132"/>
        <v>15225000</v>
      </c>
      <c r="O2164" s="61">
        <v>15300000</v>
      </c>
      <c r="P2164" s="84">
        <f t="shared" si="133"/>
        <v>-75000</v>
      </c>
      <c r="Q2164" s="84">
        <f t="shared" si="134"/>
        <v>75000</v>
      </c>
      <c r="R2164" s="84">
        <f t="shared" si="135"/>
        <v>0</v>
      </c>
      <c r="S2164" s="83"/>
    </row>
    <row r="2165" spans="1:19" ht="12.75" customHeight="1">
      <c r="A2165" s="14">
        <v>2158</v>
      </c>
      <c r="B2165" s="14" t="s">
        <v>8787</v>
      </c>
      <c r="C2165" s="16" t="s">
        <v>3307</v>
      </c>
      <c r="D2165" s="16" t="s">
        <v>403</v>
      </c>
      <c r="E2165" s="14" t="s">
        <v>8785</v>
      </c>
      <c r="F2165" s="14" t="s">
        <v>8614</v>
      </c>
      <c r="G2165" s="83">
        <v>15</v>
      </c>
      <c r="H2165" s="83">
        <v>0</v>
      </c>
      <c r="I2165" s="83">
        <v>0</v>
      </c>
      <c r="J2165" s="83">
        <v>15225000</v>
      </c>
      <c r="K2165" s="83">
        <v>0</v>
      </c>
      <c r="L2165" s="83">
        <v>0</v>
      </c>
      <c r="M2165" s="83">
        <v>0</v>
      </c>
      <c r="N2165" s="83">
        <f t="shared" si="132"/>
        <v>15225000</v>
      </c>
      <c r="O2165" s="61">
        <v>15225000</v>
      </c>
      <c r="P2165" s="84">
        <f t="shared" si="133"/>
        <v>0</v>
      </c>
      <c r="Q2165" s="84">
        <f t="shared" si="134"/>
        <v>0</v>
      </c>
      <c r="R2165" s="84">
        <f t="shared" si="135"/>
        <v>0</v>
      </c>
      <c r="S2165" s="83"/>
    </row>
    <row r="2166" spans="1:19" ht="12.75" customHeight="1">
      <c r="A2166" s="14">
        <v>2159</v>
      </c>
      <c r="B2166" s="14" t="s">
        <v>8788</v>
      </c>
      <c r="C2166" s="16" t="s">
        <v>8746</v>
      </c>
      <c r="D2166" s="16" t="s">
        <v>778</v>
      </c>
      <c r="E2166" s="14" t="s">
        <v>8785</v>
      </c>
      <c r="F2166" s="14" t="s">
        <v>8614</v>
      </c>
      <c r="G2166" s="83">
        <v>15</v>
      </c>
      <c r="H2166" s="83">
        <v>0</v>
      </c>
      <c r="I2166" s="83">
        <v>0</v>
      </c>
      <c r="J2166" s="83">
        <v>15225000</v>
      </c>
      <c r="K2166" s="83">
        <v>0</v>
      </c>
      <c r="L2166" s="83">
        <v>0</v>
      </c>
      <c r="M2166" s="83">
        <v>0</v>
      </c>
      <c r="N2166" s="83">
        <f t="shared" si="132"/>
        <v>15225000</v>
      </c>
      <c r="O2166" s="61">
        <v>15255000</v>
      </c>
      <c r="P2166" s="84">
        <f t="shared" si="133"/>
        <v>-30000</v>
      </c>
      <c r="Q2166" s="84">
        <f t="shared" si="134"/>
        <v>30000</v>
      </c>
      <c r="R2166" s="84">
        <f t="shared" si="135"/>
        <v>0</v>
      </c>
      <c r="S2166" s="83"/>
    </row>
    <row r="2167" spans="1:19" ht="12.75" customHeight="1">
      <c r="A2167" s="14">
        <v>2160</v>
      </c>
      <c r="B2167" s="14" t="s">
        <v>8789</v>
      </c>
      <c r="C2167" s="16" t="s">
        <v>7915</v>
      </c>
      <c r="D2167" s="16" t="s">
        <v>135</v>
      </c>
      <c r="E2167" s="14" t="s">
        <v>8785</v>
      </c>
      <c r="F2167" s="14" t="s">
        <v>8614</v>
      </c>
      <c r="G2167" s="83">
        <v>15</v>
      </c>
      <c r="H2167" s="83">
        <v>0</v>
      </c>
      <c r="I2167" s="83">
        <v>0</v>
      </c>
      <c r="J2167" s="83">
        <v>15225000</v>
      </c>
      <c r="K2167" s="83">
        <v>0</v>
      </c>
      <c r="L2167" s="83">
        <v>0</v>
      </c>
      <c r="M2167" s="83">
        <v>0</v>
      </c>
      <c r="N2167" s="83">
        <f t="shared" si="132"/>
        <v>15225000</v>
      </c>
      <c r="O2167" s="61">
        <v>15225000</v>
      </c>
      <c r="P2167" s="84">
        <f t="shared" si="133"/>
        <v>0</v>
      </c>
      <c r="Q2167" s="84">
        <f t="shared" si="134"/>
        <v>0</v>
      </c>
      <c r="R2167" s="84">
        <f t="shared" si="135"/>
        <v>0</v>
      </c>
      <c r="S2167" s="83"/>
    </row>
    <row r="2168" spans="1:19" ht="12.75" customHeight="1">
      <c r="A2168" s="14">
        <v>2161</v>
      </c>
      <c r="B2168" s="14" t="s">
        <v>8790</v>
      </c>
      <c r="C2168" s="16" t="s">
        <v>1283</v>
      </c>
      <c r="D2168" s="16" t="s">
        <v>36</v>
      </c>
      <c r="E2168" s="14" t="s">
        <v>8785</v>
      </c>
      <c r="F2168" s="14" t="s">
        <v>8614</v>
      </c>
      <c r="G2168" s="83">
        <v>15</v>
      </c>
      <c r="H2168" s="83">
        <v>0</v>
      </c>
      <c r="I2168" s="83">
        <v>0</v>
      </c>
      <c r="J2168" s="83">
        <v>15225000</v>
      </c>
      <c r="K2168" s="83">
        <v>0</v>
      </c>
      <c r="L2168" s="83">
        <v>0</v>
      </c>
      <c r="M2168" s="83">
        <v>0</v>
      </c>
      <c r="N2168" s="83">
        <f t="shared" si="132"/>
        <v>15225000</v>
      </c>
      <c r="O2168" s="61">
        <v>15225000</v>
      </c>
      <c r="P2168" s="84">
        <f t="shared" si="133"/>
        <v>0</v>
      </c>
      <c r="Q2168" s="84">
        <f t="shared" si="134"/>
        <v>0</v>
      </c>
      <c r="R2168" s="84">
        <f t="shared" si="135"/>
        <v>0</v>
      </c>
      <c r="S2168" s="83"/>
    </row>
    <row r="2169" spans="1:19" ht="12.75" customHeight="1">
      <c r="A2169" s="14">
        <v>2162</v>
      </c>
      <c r="B2169" s="14" t="s">
        <v>8791</v>
      </c>
      <c r="C2169" s="16" t="s">
        <v>746</v>
      </c>
      <c r="D2169" s="16" t="s">
        <v>42</v>
      </c>
      <c r="E2169" s="14" t="s">
        <v>8785</v>
      </c>
      <c r="F2169" s="14" t="s">
        <v>8614</v>
      </c>
      <c r="G2169" s="83">
        <v>15</v>
      </c>
      <c r="H2169" s="83">
        <v>0</v>
      </c>
      <c r="I2169" s="83">
        <v>0</v>
      </c>
      <c r="J2169" s="83">
        <v>15225000</v>
      </c>
      <c r="K2169" s="83">
        <v>0</v>
      </c>
      <c r="L2169" s="83">
        <v>0</v>
      </c>
      <c r="M2169" s="83">
        <v>0</v>
      </c>
      <c r="N2169" s="83">
        <f t="shared" si="132"/>
        <v>15225000</v>
      </c>
      <c r="O2169" s="61">
        <v>15225000</v>
      </c>
      <c r="P2169" s="84">
        <f t="shared" si="133"/>
        <v>0</v>
      </c>
      <c r="Q2169" s="84">
        <f t="shared" si="134"/>
        <v>0</v>
      </c>
      <c r="R2169" s="84">
        <f t="shared" si="135"/>
        <v>0</v>
      </c>
      <c r="S2169" s="83"/>
    </row>
    <row r="2170" spans="1:19" ht="12.75" customHeight="1">
      <c r="A2170" s="14">
        <v>2163</v>
      </c>
      <c r="B2170" s="14" t="s">
        <v>8792</v>
      </c>
      <c r="C2170" s="16" t="s">
        <v>486</v>
      </c>
      <c r="D2170" s="16" t="s">
        <v>464</v>
      </c>
      <c r="E2170" s="14" t="s">
        <v>8785</v>
      </c>
      <c r="F2170" s="14" t="s">
        <v>8614</v>
      </c>
      <c r="G2170" s="83">
        <v>15</v>
      </c>
      <c r="H2170" s="83">
        <v>0</v>
      </c>
      <c r="I2170" s="83">
        <v>0</v>
      </c>
      <c r="J2170" s="83">
        <v>15225000</v>
      </c>
      <c r="K2170" s="83">
        <v>0</v>
      </c>
      <c r="L2170" s="83">
        <v>0</v>
      </c>
      <c r="M2170" s="83">
        <v>0</v>
      </c>
      <c r="N2170" s="83">
        <f t="shared" si="132"/>
        <v>15225000</v>
      </c>
      <c r="O2170" s="61">
        <v>47951000</v>
      </c>
      <c r="P2170" s="84">
        <f t="shared" si="133"/>
        <v>-32726000</v>
      </c>
      <c r="Q2170" s="84">
        <f t="shared" si="134"/>
        <v>32726000</v>
      </c>
      <c r="R2170" s="84">
        <f t="shared" si="135"/>
        <v>0</v>
      </c>
      <c r="S2170" s="83"/>
    </row>
    <row r="2171" spans="1:19" ht="12.75" customHeight="1">
      <c r="A2171" s="14">
        <v>2164</v>
      </c>
      <c r="B2171" s="14" t="s">
        <v>8793</v>
      </c>
      <c r="C2171" s="16" t="s">
        <v>8794</v>
      </c>
      <c r="D2171" s="16" t="s">
        <v>658</v>
      </c>
      <c r="E2171" s="14" t="s">
        <v>8785</v>
      </c>
      <c r="F2171" s="14" t="s">
        <v>8614</v>
      </c>
      <c r="G2171" s="83">
        <v>15</v>
      </c>
      <c r="H2171" s="83">
        <v>0</v>
      </c>
      <c r="I2171" s="83">
        <v>0</v>
      </c>
      <c r="J2171" s="83">
        <v>15225000</v>
      </c>
      <c r="K2171" s="83">
        <v>0</v>
      </c>
      <c r="L2171" s="83">
        <v>0</v>
      </c>
      <c r="M2171" s="83">
        <v>0</v>
      </c>
      <c r="N2171" s="83">
        <f t="shared" si="132"/>
        <v>15225000</v>
      </c>
      <c r="O2171" s="61">
        <v>15225000</v>
      </c>
      <c r="P2171" s="84">
        <f t="shared" si="133"/>
        <v>0</v>
      </c>
      <c r="Q2171" s="84">
        <f t="shared" si="134"/>
        <v>0</v>
      </c>
      <c r="R2171" s="84">
        <f t="shared" si="135"/>
        <v>0</v>
      </c>
      <c r="S2171" s="83"/>
    </row>
    <row r="2172" spans="1:19">
      <c r="A2172" s="14">
        <v>2165</v>
      </c>
      <c r="B2172" s="14" t="s">
        <v>8795</v>
      </c>
      <c r="C2172" s="16" t="s">
        <v>3980</v>
      </c>
      <c r="D2172" s="16" t="s">
        <v>189</v>
      </c>
      <c r="E2172" s="14" t="s">
        <v>8785</v>
      </c>
      <c r="F2172" s="14" t="s">
        <v>8614</v>
      </c>
      <c r="G2172" s="83">
        <v>15</v>
      </c>
      <c r="H2172" s="83">
        <v>0</v>
      </c>
      <c r="I2172" s="83">
        <v>0</v>
      </c>
      <c r="J2172" s="83">
        <v>15225000</v>
      </c>
      <c r="K2172" s="83">
        <v>0</v>
      </c>
      <c r="L2172" s="83">
        <v>0</v>
      </c>
      <c r="M2172" s="83">
        <v>0</v>
      </c>
      <c r="N2172" s="83">
        <f t="shared" si="132"/>
        <v>15225000</v>
      </c>
      <c r="O2172" s="61">
        <v>0</v>
      </c>
      <c r="P2172" s="84">
        <f t="shared" si="133"/>
        <v>15225000</v>
      </c>
      <c r="Q2172" s="84">
        <f t="shared" si="134"/>
        <v>0</v>
      </c>
      <c r="R2172" s="84">
        <f t="shared" si="135"/>
        <v>15225000</v>
      </c>
      <c r="S2172" s="83"/>
    </row>
    <row r="2173" spans="1:19">
      <c r="A2173" s="14">
        <v>2166</v>
      </c>
      <c r="B2173" s="14" t="s">
        <v>8796</v>
      </c>
      <c r="C2173" s="16" t="s">
        <v>8797</v>
      </c>
      <c r="D2173" s="16" t="s">
        <v>2370</v>
      </c>
      <c r="E2173" s="14" t="s">
        <v>8785</v>
      </c>
      <c r="F2173" s="14" t="s">
        <v>8614</v>
      </c>
      <c r="G2173" s="83">
        <v>15</v>
      </c>
      <c r="H2173" s="83">
        <v>0</v>
      </c>
      <c r="I2173" s="83">
        <v>0</v>
      </c>
      <c r="J2173" s="83">
        <v>15225000</v>
      </c>
      <c r="K2173" s="83">
        <v>0</v>
      </c>
      <c r="L2173" s="83">
        <v>0</v>
      </c>
      <c r="M2173" s="83">
        <v>0</v>
      </c>
      <c r="N2173" s="83">
        <f t="shared" si="132"/>
        <v>15225000</v>
      </c>
      <c r="O2173" s="61">
        <v>15225000</v>
      </c>
      <c r="P2173" s="84">
        <f t="shared" si="133"/>
        <v>0</v>
      </c>
      <c r="Q2173" s="84">
        <f t="shared" si="134"/>
        <v>0</v>
      </c>
      <c r="R2173" s="84">
        <f t="shared" si="135"/>
        <v>0</v>
      </c>
      <c r="S2173" s="83"/>
    </row>
    <row r="2174" spans="1:19" ht="12.75" customHeight="1">
      <c r="A2174" s="14">
        <v>2167</v>
      </c>
      <c r="B2174" s="14" t="s">
        <v>8798</v>
      </c>
      <c r="C2174" s="16" t="s">
        <v>1903</v>
      </c>
      <c r="D2174" s="16" t="s">
        <v>203</v>
      </c>
      <c r="E2174" s="14" t="s">
        <v>8785</v>
      </c>
      <c r="F2174" s="14" t="s">
        <v>8614</v>
      </c>
      <c r="G2174" s="83">
        <v>15</v>
      </c>
      <c r="H2174" s="83">
        <v>0</v>
      </c>
      <c r="I2174" s="83">
        <v>0</v>
      </c>
      <c r="J2174" s="83">
        <v>15225000</v>
      </c>
      <c r="K2174" s="83">
        <v>0</v>
      </c>
      <c r="L2174" s="83">
        <v>0</v>
      </c>
      <c r="M2174" s="83">
        <v>0</v>
      </c>
      <c r="N2174" s="83">
        <f t="shared" si="132"/>
        <v>15225000</v>
      </c>
      <c r="O2174" s="61">
        <v>15225000</v>
      </c>
      <c r="P2174" s="84">
        <f t="shared" si="133"/>
        <v>0</v>
      </c>
      <c r="Q2174" s="84">
        <f t="shared" si="134"/>
        <v>0</v>
      </c>
      <c r="R2174" s="84">
        <f t="shared" si="135"/>
        <v>0</v>
      </c>
      <c r="S2174" s="83"/>
    </row>
    <row r="2175" spans="1:19" ht="12.75" customHeight="1">
      <c r="A2175" s="14">
        <v>2168</v>
      </c>
      <c r="B2175" s="14" t="s">
        <v>8799</v>
      </c>
      <c r="C2175" s="16" t="s">
        <v>8800</v>
      </c>
      <c r="D2175" s="16" t="s">
        <v>275</v>
      </c>
      <c r="E2175" s="14" t="s">
        <v>8785</v>
      </c>
      <c r="F2175" s="14" t="s">
        <v>8614</v>
      </c>
      <c r="G2175" s="83">
        <v>15</v>
      </c>
      <c r="H2175" s="83">
        <v>0</v>
      </c>
      <c r="I2175" s="83">
        <v>0</v>
      </c>
      <c r="J2175" s="83">
        <v>15225000</v>
      </c>
      <c r="K2175" s="83">
        <v>0</v>
      </c>
      <c r="L2175" s="83">
        <v>0</v>
      </c>
      <c r="M2175" s="83">
        <v>0</v>
      </c>
      <c r="N2175" s="83">
        <f t="shared" si="132"/>
        <v>15225000</v>
      </c>
      <c r="O2175" s="61">
        <v>15225000</v>
      </c>
      <c r="P2175" s="84">
        <f t="shared" si="133"/>
        <v>0</v>
      </c>
      <c r="Q2175" s="84">
        <f t="shared" si="134"/>
        <v>0</v>
      </c>
      <c r="R2175" s="84">
        <f t="shared" si="135"/>
        <v>0</v>
      </c>
      <c r="S2175" s="83"/>
    </row>
    <row r="2176" spans="1:19" s="29" customFormat="1" ht="12.75" customHeight="1">
      <c r="A2176" s="20">
        <v>2169</v>
      </c>
      <c r="B2176" s="20" t="s">
        <v>8801</v>
      </c>
      <c r="C2176" s="22" t="s">
        <v>514</v>
      </c>
      <c r="D2176" s="22" t="s">
        <v>96</v>
      </c>
      <c r="E2176" s="20" t="s">
        <v>8785</v>
      </c>
      <c r="F2176" s="20" t="s">
        <v>8614</v>
      </c>
      <c r="G2176" s="63">
        <v>0</v>
      </c>
      <c r="H2176" s="63">
        <v>0</v>
      </c>
      <c r="I2176" s="63">
        <v>0</v>
      </c>
      <c r="J2176" s="63">
        <v>0</v>
      </c>
      <c r="K2176" s="63">
        <v>0</v>
      </c>
      <c r="L2176" s="63">
        <v>0</v>
      </c>
      <c r="M2176" s="63">
        <v>0</v>
      </c>
      <c r="N2176" s="63">
        <f t="shared" si="132"/>
        <v>0</v>
      </c>
      <c r="O2176" s="61">
        <v>0</v>
      </c>
      <c r="P2176" s="84">
        <f t="shared" si="133"/>
        <v>0</v>
      </c>
      <c r="Q2176" s="84">
        <f t="shared" si="134"/>
        <v>0</v>
      </c>
      <c r="R2176" s="84">
        <f t="shared" si="135"/>
        <v>0</v>
      </c>
      <c r="S2176" s="63" t="s">
        <v>8802</v>
      </c>
    </row>
    <row r="2177" spans="1:19" ht="12.75" customHeight="1">
      <c r="A2177" s="14">
        <v>2170</v>
      </c>
      <c r="B2177" s="14" t="s">
        <v>8803</v>
      </c>
      <c r="C2177" s="16" t="s">
        <v>6006</v>
      </c>
      <c r="D2177" s="16" t="s">
        <v>487</v>
      </c>
      <c r="E2177" s="14" t="s">
        <v>8785</v>
      </c>
      <c r="F2177" s="14" t="s">
        <v>8614</v>
      </c>
      <c r="G2177" s="83">
        <v>15</v>
      </c>
      <c r="H2177" s="83">
        <v>0</v>
      </c>
      <c r="I2177" s="83">
        <v>0</v>
      </c>
      <c r="J2177" s="83">
        <v>15225000</v>
      </c>
      <c r="K2177" s="83">
        <v>0</v>
      </c>
      <c r="L2177" s="83">
        <v>0</v>
      </c>
      <c r="M2177" s="83">
        <v>0</v>
      </c>
      <c r="N2177" s="83">
        <f t="shared" si="132"/>
        <v>15225000</v>
      </c>
      <c r="O2177" s="61">
        <v>15225000</v>
      </c>
      <c r="P2177" s="84">
        <f t="shared" si="133"/>
        <v>0</v>
      </c>
      <c r="Q2177" s="84">
        <f t="shared" si="134"/>
        <v>0</v>
      </c>
      <c r="R2177" s="84">
        <f t="shared" si="135"/>
        <v>0</v>
      </c>
      <c r="S2177" s="83"/>
    </row>
    <row r="2178" spans="1:19" ht="12.75" customHeight="1">
      <c r="A2178" s="14">
        <v>2171</v>
      </c>
      <c r="B2178" s="14" t="s">
        <v>8804</v>
      </c>
      <c r="C2178" s="16" t="s">
        <v>8805</v>
      </c>
      <c r="D2178" s="16" t="s">
        <v>84</v>
      </c>
      <c r="E2178" s="14" t="s">
        <v>8785</v>
      </c>
      <c r="F2178" s="14" t="s">
        <v>8614</v>
      </c>
      <c r="G2178" s="83">
        <v>15</v>
      </c>
      <c r="H2178" s="83">
        <v>0</v>
      </c>
      <c r="I2178" s="83">
        <v>0</v>
      </c>
      <c r="J2178" s="83">
        <v>15225000</v>
      </c>
      <c r="K2178" s="83">
        <v>0</v>
      </c>
      <c r="L2178" s="83">
        <v>0</v>
      </c>
      <c r="M2178" s="83">
        <v>0</v>
      </c>
      <c r="N2178" s="83">
        <f t="shared" si="132"/>
        <v>15225000</v>
      </c>
      <c r="O2178" s="61">
        <v>15225000</v>
      </c>
      <c r="P2178" s="84">
        <f t="shared" si="133"/>
        <v>0</v>
      </c>
      <c r="Q2178" s="84">
        <f t="shared" si="134"/>
        <v>0</v>
      </c>
      <c r="R2178" s="84">
        <f t="shared" si="135"/>
        <v>0</v>
      </c>
      <c r="S2178" s="83"/>
    </row>
    <row r="2179" spans="1:19" ht="12.75" customHeight="1">
      <c r="A2179" s="14">
        <v>2172</v>
      </c>
      <c r="B2179" s="14" t="s">
        <v>8806</v>
      </c>
      <c r="C2179" s="16" t="s">
        <v>6426</v>
      </c>
      <c r="D2179" s="16" t="s">
        <v>67</v>
      </c>
      <c r="E2179" s="14" t="s">
        <v>8785</v>
      </c>
      <c r="F2179" s="14" t="s">
        <v>8614</v>
      </c>
      <c r="G2179" s="83">
        <v>15</v>
      </c>
      <c r="H2179" s="83">
        <v>0</v>
      </c>
      <c r="I2179" s="83">
        <v>0</v>
      </c>
      <c r="J2179" s="83">
        <v>15225000</v>
      </c>
      <c r="K2179" s="83">
        <v>0</v>
      </c>
      <c r="L2179" s="83">
        <v>0</v>
      </c>
      <c r="M2179" s="83">
        <v>0</v>
      </c>
      <c r="N2179" s="83">
        <f t="shared" si="132"/>
        <v>15225000</v>
      </c>
      <c r="O2179" s="61">
        <v>15225000</v>
      </c>
      <c r="P2179" s="84">
        <f t="shared" si="133"/>
        <v>0</v>
      </c>
      <c r="Q2179" s="84">
        <f t="shared" si="134"/>
        <v>0</v>
      </c>
      <c r="R2179" s="84">
        <f t="shared" si="135"/>
        <v>0</v>
      </c>
      <c r="S2179" s="83"/>
    </row>
    <row r="2180" spans="1:19" ht="12.75" customHeight="1">
      <c r="A2180" s="14">
        <v>2173</v>
      </c>
      <c r="B2180" s="14" t="s">
        <v>8807</v>
      </c>
      <c r="C2180" s="16" t="s">
        <v>8808</v>
      </c>
      <c r="D2180" s="16" t="s">
        <v>403</v>
      </c>
      <c r="E2180" s="14" t="s">
        <v>8785</v>
      </c>
      <c r="F2180" s="14" t="s">
        <v>8614</v>
      </c>
      <c r="G2180" s="83">
        <v>15</v>
      </c>
      <c r="H2180" s="83">
        <v>0</v>
      </c>
      <c r="I2180" s="83">
        <v>0</v>
      </c>
      <c r="J2180" s="83">
        <v>15225000</v>
      </c>
      <c r="K2180" s="83">
        <v>0</v>
      </c>
      <c r="L2180" s="83">
        <v>0</v>
      </c>
      <c r="M2180" s="83">
        <v>0</v>
      </c>
      <c r="N2180" s="83">
        <f t="shared" si="132"/>
        <v>15225000</v>
      </c>
      <c r="O2180" s="61">
        <v>15225000</v>
      </c>
      <c r="P2180" s="84">
        <f t="shared" si="133"/>
        <v>0</v>
      </c>
      <c r="Q2180" s="84">
        <f t="shared" si="134"/>
        <v>0</v>
      </c>
      <c r="R2180" s="84">
        <f t="shared" si="135"/>
        <v>0</v>
      </c>
      <c r="S2180" s="83"/>
    </row>
    <row r="2181" spans="1:19" ht="12.75" customHeight="1">
      <c r="A2181" s="14">
        <v>2174</v>
      </c>
      <c r="B2181" s="14" t="s">
        <v>8809</v>
      </c>
      <c r="C2181" s="16" t="s">
        <v>1206</v>
      </c>
      <c r="D2181" s="16" t="s">
        <v>36</v>
      </c>
      <c r="E2181" s="14" t="s">
        <v>8785</v>
      </c>
      <c r="F2181" s="14" t="s">
        <v>8614</v>
      </c>
      <c r="G2181" s="83">
        <v>15</v>
      </c>
      <c r="H2181" s="83">
        <v>0</v>
      </c>
      <c r="I2181" s="83">
        <v>0</v>
      </c>
      <c r="J2181" s="83">
        <v>15225000</v>
      </c>
      <c r="K2181" s="83">
        <v>0</v>
      </c>
      <c r="L2181" s="83">
        <v>0</v>
      </c>
      <c r="M2181" s="83">
        <v>0</v>
      </c>
      <c r="N2181" s="83">
        <f t="shared" si="132"/>
        <v>15225000</v>
      </c>
      <c r="O2181" s="61">
        <v>15225000</v>
      </c>
      <c r="P2181" s="84">
        <f t="shared" si="133"/>
        <v>0</v>
      </c>
      <c r="Q2181" s="84">
        <f t="shared" si="134"/>
        <v>0</v>
      </c>
      <c r="R2181" s="84">
        <f t="shared" si="135"/>
        <v>0</v>
      </c>
      <c r="S2181" s="83"/>
    </row>
    <row r="2182" spans="1:19" s="29" customFormat="1" ht="12.75" customHeight="1">
      <c r="A2182" s="20">
        <v>2175</v>
      </c>
      <c r="B2182" s="20" t="s">
        <v>8810</v>
      </c>
      <c r="C2182" s="22" t="s">
        <v>1780</v>
      </c>
      <c r="D2182" s="22" t="s">
        <v>829</v>
      </c>
      <c r="E2182" s="20" t="s">
        <v>8785</v>
      </c>
      <c r="F2182" s="20" t="s">
        <v>8614</v>
      </c>
      <c r="G2182" s="63">
        <v>0</v>
      </c>
      <c r="H2182" s="63">
        <v>0</v>
      </c>
      <c r="I2182" s="63">
        <v>0</v>
      </c>
      <c r="J2182" s="63">
        <v>0</v>
      </c>
      <c r="K2182" s="63">
        <v>0</v>
      </c>
      <c r="L2182" s="63">
        <v>0</v>
      </c>
      <c r="M2182" s="63">
        <v>0</v>
      </c>
      <c r="N2182" s="63">
        <f t="shared" si="132"/>
        <v>0</v>
      </c>
      <c r="O2182" s="61">
        <v>0</v>
      </c>
      <c r="P2182" s="84">
        <f t="shared" si="133"/>
        <v>0</v>
      </c>
      <c r="Q2182" s="84">
        <f t="shared" si="134"/>
        <v>0</v>
      </c>
      <c r="R2182" s="84">
        <f t="shared" si="135"/>
        <v>0</v>
      </c>
      <c r="S2182" s="63" t="s">
        <v>8811</v>
      </c>
    </row>
    <row r="2183" spans="1:19">
      <c r="A2183" s="14">
        <v>2176</v>
      </c>
      <c r="B2183" s="14" t="s">
        <v>8812</v>
      </c>
      <c r="C2183" s="16" t="s">
        <v>3784</v>
      </c>
      <c r="D2183" s="16" t="s">
        <v>285</v>
      </c>
      <c r="E2183" s="14" t="s">
        <v>8785</v>
      </c>
      <c r="F2183" s="14" t="s">
        <v>8614</v>
      </c>
      <c r="G2183" s="83">
        <v>15</v>
      </c>
      <c r="H2183" s="83">
        <v>0</v>
      </c>
      <c r="I2183" s="83">
        <v>0</v>
      </c>
      <c r="J2183" s="83">
        <v>15225000</v>
      </c>
      <c r="K2183" s="83">
        <v>0</v>
      </c>
      <c r="L2183" s="83">
        <v>0</v>
      </c>
      <c r="M2183" s="83">
        <v>0</v>
      </c>
      <c r="N2183" s="83">
        <f t="shared" si="132"/>
        <v>15225000</v>
      </c>
      <c r="O2183" s="61">
        <v>15255000</v>
      </c>
      <c r="P2183" s="84">
        <f t="shared" si="133"/>
        <v>-30000</v>
      </c>
      <c r="Q2183" s="84">
        <f t="shared" si="134"/>
        <v>30000</v>
      </c>
      <c r="R2183" s="84">
        <f t="shared" si="135"/>
        <v>0</v>
      </c>
      <c r="S2183" s="83"/>
    </row>
    <row r="2184" spans="1:19" ht="12.75" customHeight="1">
      <c r="A2184" s="14">
        <v>2177</v>
      </c>
      <c r="B2184" s="14" t="s">
        <v>8813</v>
      </c>
      <c r="C2184" s="16" t="s">
        <v>106</v>
      </c>
      <c r="D2184" s="16" t="s">
        <v>638</v>
      </c>
      <c r="E2184" s="14" t="s">
        <v>8785</v>
      </c>
      <c r="F2184" s="14" t="s">
        <v>8614</v>
      </c>
      <c r="G2184" s="83">
        <v>15</v>
      </c>
      <c r="H2184" s="83">
        <v>0</v>
      </c>
      <c r="I2184" s="83">
        <v>0</v>
      </c>
      <c r="J2184" s="83">
        <v>15225000</v>
      </c>
      <c r="K2184" s="83">
        <v>0</v>
      </c>
      <c r="L2184" s="83">
        <v>0</v>
      </c>
      <c r="M2184" s="83">
        <v>0</v>
      </c>
      <c r="N2184" s="83">
        <f t="shared" si="132"/>
        <v>15225000</v>
      </c>
      <c r="O2184" s="61">
        <v>15225000</v>
      </c>
      <c r="P2184" s="84">
        <f t="shared" si="133"/>
        <v>0</v>
      </c>
      <c r="Q2184" s="84">
        <f t="shared" si="134"/>
        <v>0</v>
      </c>
      <c r="R2184" s="84">
        <f t="shared" si="135"/>
        <v>0</v>
      </c>
      <c r="S2184" s="83"/>
    </row>
    <row r="2185" spans="1:19" ht="12.75" customHeight="1">
      <c r="A2185" s="14">
        <v>2178</v>
      </c>
      <c r="B2185" s="14" t="s">
        <v>8814</v>
      </c>
      <c r="C2185" s="16" t="s">
        <v>1613</v>
      </c>
      <c r="D2185" s="16" t="s">
        <v>487</v>
      </c>
      <c r="E2185" s="14" t="s">
        <v>8785</v>
      </c>
      <c r="F2185" s="14" t="s">
        <v>8614</v>
      </c>
      <c r="G2185" s="83">
        <v>15</v>
      </c>
      <c r="H2185" s="83">
        <v>0</v>
      </c>
      <c r="I2185" s="83">
        <v>0</v>
      </c>
      <c r="J2185" s="83">
        <v>15225000</v>
      </c>
      <c r="K2185" s="83">
        <v>0</v>
      </c>
      <c r="L2185" s="83">
        <v>0</v>
      </c>
      <c r="M2185" s="83">
        <v>0</v>
      </c>
      <c r="N2185" s="83">
        <f t="shared" ref="N2185:N2202" si="136">J2185+K2185+L2185</f>
        <v>15225000</v>
      </c>
      <c r="O2185" s="61">
        <v>15225000</v>
      </c>
      <c r="P2185" s="84">
        <f t="shared" ref="P2185:P2205" si="137">N2185-O2185</f>
        <v>0</v>
      </c>
      <c r="Q2185" s="84">
        <f t="shared" ref="Q2185:Q2205" si="138">IF(N2185-O2185&lt;0,O2185-N2185,0)</f>
        <v>0</v>
      </c>
      <c r="R2185" s="84">
        <f t="shared" ref="R2185:R2205" si="139">IF(N2185-O2185&gt;0,N2185-O2185,0)</f>
        <v>0</v>
      </c>
      <c r="S2185" s="83"/>
    </row>
    <row r="2186" spans="1:19" ht="12.75" customHeight="1">
      <c r="A2186" s="14">
        <v>2179</v>
      </c>
      <c r="B2186" s="14" t="s">
        <v>8815</v>
      </c>
      <c r="C2186" s="16" t="s">
        <v>8816</v>
      </c>
      <c r="D2186" s="16" t="s">
        <v>67</v>
      </c>
      <c r="E2186" s="14" t="s">
        <v>8785</v>
      </c>
      <c r="F2186" s="14" t="s">
        <v>8614</v>
      </c>
      <c r="G2186" s="83">
        <v>15</v>
      </c>
      <c r="H2186" s="83">
        <v>0</v>
      </c>
      <c r="I2186" s="83">
        <v>0</v>
      </c>
      <c r="J2186" s="83">
        <v>15225000</v>
      </c>
      <c r="K2186" s="83">
        <v>0</v>
      </c>
      <c r="L2186" s="83">
        <v>0</v>
      </c>
      <c r="M2186" s="83">
        <v>0</v>
      </c>
      <c r="N2186" s="83">
        <f t="shared" si="136"/>
        <v>15225000</v>
      </c>
      <c r="O2186" s="61">
        <v>15225000</v>
      </c>
      <c r="P2186" s="84">
        <f t="shared" si="137"/>
        <v>0</v>
      </c>
      <c r="Q2186" s="84">
        <f t="shared" si="138"/>
        <v>0</v>
      </c>
      <c r="R2186" s="84">
        <f t="shared" si="139"/>
        <v>0</v>
      </c>
      <c r="S2186" s="83"/>
    </row>
    <row r="2187" spans="1:19" ht="12.75" customHeight="1">
      <c r="A2187" s="14">
        <v>2180</v>
      </c>
      <c r="B2187" s="14" t="s">
        <v>8817</v>
      </c>
      <c r="C2187" s="16" t="s">
        <v>8818</v>
      </c>
      <c r="D2187" s="16" t="s">
        <v>1801</v>
      </c>
      <c r="E2187" s="14" t="s">
        <v>8785</v>
      </c>
      <c r="F2187" s="14" t="s">
        <v>8614</v>
      </c>
      <c r="G2187" s="83">
        <v>15</v>
      </c>
      <c r="H2187" s="83">
        <v>0</v>
      </c>
      <c r="I2187" s="83">
        <v>0</v>
      </c>
      <c r="J2187" s="83">
        <v>15225000</v>
      </c>
      <c r="K2187" s="83">
        <v>0</v>
      </c>
      <c r="L2187" s="83">
        <v>0</v>
      </c>
      <c r="M2187" s="83">
        <v>0</v>
      </c>
      <c r="N2187" s="83">
        <f t="shared" si="136"/>
        <v>15225000</v>
      </c>
      <c r="O2187" s="61">
        <v>15225000</v>
      </c>
      <c r="P2187" s="84">
        <f t="shared" si="137"/>
        <v>0</v>
      </c>
      <c r="Q2187" s="84">
        <f t="shared" si="138"/>
        <v>0</v>
      </c>
      <c r="R2187" s="84">
        <f t="shared" si="139"/>
        <v>0</v>
      </c>
      <c r="S2187" s="83"/>
    </row>
    <row r="2188" spans="1:19" ht="12.75" customHeight="1">
      <c r="A2188" s="14">
        <v>2181</v>
      </c>
      <c r="B2188" s="14" t="s">
        <v>8819</v>
      </c>
      <c r="C2188" s="16" t="s">
        <v>8820</v>
      </c>
      <c r="D2188" s="16" t="s">
        <v>67</v>
      </c>
      <c r="E2188" s="14" t="s">
        <v>8785</v>
      </c>
      <c r="F2188" s="14" t="s">
        <v>8614</v>
      </c>
      <c r="G2188" s="83">
        <v>15</v>
      </c>
      <c r="H2188" s="83">
        <v>0</v>
      </c>
      <c r="I2188" s="83">
        <v>0</v>
      </c>
      <c r="J2188" s="83">
        <v>15225000</v>
      </c>
      <c r="K2188" s="83">
        <v>0</v>
      </c>
      <c r="L2188" s="83">
        <v>0</v>
      </c>
      <c r="M2188" s="83">
        <v>0</v>
      </c>
      <c r="N2188" s="83">
        <f t="shared" si="136"/>
        <v>15225000</v>
      </c>
      <c r="O2188" s="61">
        <v>15225000</v>
      </c>
      <c r="P2188" s="84">
        <f t="shared" si="137"/>
        <v>0</v>
      </c>
      <c r="Q2188" s="84">
        <f t="shared" si="138"/>
        <v>0</v>
      </c>
      <c r="R2188" s="84">
        <f t="shared" si="139"/>
        <v>0</v>
      </c>
      <c r="S2188" s="83"/>
    </row>
    <row r="2189" spans="1:19" ht="12.75" customHeight="1">
      <c r="A2189" s="14">
        <v>2182</v>
      </c>
      <c r="B2189" s="14" t="s">
        <v>8821</v>
      </c>
      <c r="C2189" s="16" t="s">
        <v>650</v>
      </c>
      <c r="D2189" s="16" t="s">
        <v>400</v>
      </c>
      <c r="E2189" s="14" t="s">
        <v>8785</v>
      </c>
      <c r="F2189" s="14" t="s">
        <v>8614</v>
      </c>
      <c r="G2189" s="83">
        <v>15</v>
      </c>
      <c r="H2189" s="83">
        <v>0</v>
      </c>
      <c r="I2189" s="83">
        <v>0</v>
      </c>
      <c r="J2189" s="83">
        <v>15225000</v>
      </c>
      <c r="K2189" s="83">
        <v>0</v>
      </c>
      <c r="L2189" s="83">
        <v>0</v>
      </c>
      <c r="M2189" s="83">
        <v>0</v>
      </c>
      <c r="N2189" s="83">
        <f t="shared" si="136"/>
        <v>15225000</v>
      </c>
      <c r="O2189" s="61">
        <v>15225000</v>
      </c>
      <c r="P2189" s="84">
        <f t="shared" si="137"/>
        <v>0</v>
      </c>
      <c r="Q2189" s="84">
        <f t="shared" si="138"/>
        <v>0</v>
      </c>
      <c r="R2189" s="84">
        <f t="shared" si="139"/>
        <v>0</v>
      </c>
      <c r="S2189" s="83"/>
    </row>
    <row r="2190" spans="1:19" ht="12.75" customHeight="1">
      <c r="A2190" s="14">
        <v>2183</v>
      </c>
      <c r="B2190" s="14" t="s">
        <v>8822</v>
      </c>
      <c r="C2190" s="16" t="s">
        <v>2618</v>
      </c>
      <c r="D2190" s="16" t="s">
        <v>244</v>
      </c>
      <c r="E2190" s="14" t="s">
        <v>8785</v>
      </c>
      <c r="F2190" s="14" t="s">
        <v>8614</v>
      </c>
      <c r="G2190" s="83">
        <v>15</v>
      </c>
      <c r="H2190" s="83">
        <v>0</v>
      </c>
      <c r="I2190" s="83">
        <v>0</v>
      </c>
      <c r="J2190" s="83">
        <v>15225000</v>
      </c>
      <c r="K2190" s="83">
        <v>0</v>
      </c>
      <c r="L2190" s="83">
        <v>0</v>
      </c>
      <c r="M2190" s="83">
        <v>0</v>
      </c>
      <c r="N2190" s="83">
        <f t="shared" si="136"/>
        <v>15225000</v>
      </c>
      <c r="O2190" s="61">
        <v>15225000</v>
      </c>
      <c r="P2190" s="84">
        <f t="shared" si="137"/>
        <v>0</v>
      </c>
      <c r="Q2190" s="84">
        <f t="shared" si="138"/>
        <v>0</v>
      </c>
      <c r="R2190" s="84">
        <f t="shared" si="139"/>
        <v>0</v>
      </c>
      <c r="S2190" s="83"/>
    </row>
    <row r="2191" spans="1:19" ht="12.75" customHeight="1">
      <c r="A2191" s="14">
        <v>2184</v>
      </c>
      <c r="B2191" s="14" t="s">
        <v>8823</v>
      </c>
      <c r="C2191" s="16" t="s">
        <v>432</v>
      </c>
      <c r="D2191" s="16" t="s">
        <v>135</v>
      </c>
      <c r="E2191" s="14" t="s">
        <v>8785</v>
      </c>
      <c r="F2191" s="14" t="s">
        <v>8614</v>
      </c>
      <c r="G2191" s="83">
        <v>15</v>
      </c>
      <c r="H2191" s="83">
        <v>0</v>
      </c>
      <c r="I2191" s="83">
        <v>0</v>
      </c>
      <c r="J2191" s="83">
        <v>15225000</v>
      </c>
      <c r="K2191" s="83">
        <v>0</v>
      </c>
      <c r="L2191" s="83">
        <v>0</v>
      </c>
      <c r="M2191" s="83">
        <v>0</v>
      </c>
      <c r="N2191" s="83">
        <f t="shared" si="136"/>
        <v>15225000</v>
      </c>
      <c r="O2191" s="61">
        <v>15225000</v>
      </c>
      <c r="P2191" s="84">
        <f t="shared" si="137"/>
        <v>0</v>
      </c>
      <c r="Q2191" s="84">
        <f t="shared" si="138"/>
        <v>0</v>
      </c>
      <c r="R2191" s="84">
        <f t="shared" si="139"/>
        <v>0</v>
      </c>
      <c r="S2191" s="83"/>
    </row>
    <row r="2192" spans="1:19" ht="12.75" customHeight="1">
      <c r="A2192" s="14">
        <v>2185</v>
      </c>
      <c r="B2192" s="14" t="s">
        <v>8824</v>
      </c>
      <c r="C2192" s="16" t="s">
        <v>8825</v>
      </c>
      <c r="D2192" s="16" t="s">
        <v>142</v>
      </c>
      <c r="E2192" s="14" t="s">
        <v>8785</v>
      </c>
      <c r="F2192" s="14" t="s">
        <v>8614</v>
      </c>
      <c r="G2192" s="83">
        <v>15</v>
      </c>
      <c r="H2192" s="83">
        <v>0</v>
      </c>
      <c r="I2192" s="83">
        <v>0</v>
      </c>
      <c r="J2192" s="83">
        <v>15225000</v>
      </c>
      <c r="K2192" s="83">
        <v>0</v>
      </c>
      <c r="L2192" s="83">
        <v>0</v>
      </c>
      <c r="M2192" s="83">
        <v>0</v>
      </c>
      <c r="N2192" s="83">
        <f t="shared" si="136"/>
        <v>15225000</v>
      </c>
      <c r="O2192" s="61">
        <v>15225000</v>
      </c>
      <c r="P2192" s="84">
        <f t="shared" si="137"/>
        <v>0</v>
      </c>
      <c r="Q2192" s="84">
        <f t="shared" si="138"/>
        <v>0</v>
      </c>
      <c r="R2192" s="84">
        <f t="shared" si="139"/>
        <v>0</v>
      </c>
      <c r="S2192" s="83"/>
    </row>
    <row r="2193" spans="1:19" ht="12.75" customHeight="1">
      <c r="A2193" s="14">
        <v>2186</v>
      </c>
      <c r="B2193" s="14" t="s">
        <v>8826</v>
      </c>
      <c r="C2193" s="16" t="s">
        <v>1583</v>
      </c>
      <c r="D2193" s="16" t="s">
        <v>67</v>
      </c>
      <c r="E2193" s="14" t="s">
        <v>8785</v>
      </c>
      <c r="F2193" s="14" t="s">
        <v>8614</v>
      </c>
      <c r="G2193" s="83">
        <v>15</v>
      </c>
      <c r="H2193" s="83">
        <v>0</v>
      </c>
      <c r="I2193" s="83">
        <v>0</v>
      </c>
      <c r="J2193" s="83">
        <v>15225000</v>
      </c>
      <c r="K2193" s="83">
        <v>0</v>
      </c>
      <c r="L2193" s="83">
        <v>0</v>
      </c>
      <c r="M2193" s="83">
        <v>0</v>
      </c>
      <c r="N2193" s="83">
        <f t="shared" si="136"/>
        <v>15225000</v>
      </c>
      <c r="O2193" s="61">
        <v>15225000</v>
      </c>
      <c r="P2193" s="84">
        <f t="shared" si="137"/>
        <v>0</v>
      </c>
      <c r="Q2193" s="84">
        <f t="shared" si="138"/>
        <v>0</v>
      </c>
      <c r="R2193" s="84">
        <f t="shared" si="139"/>
        <v>0</v>
      </c>
      <c r="S2193" s="83"/>
    </row>
    <row r="2194" spans="1:19" ht="12.75" customHeight="1">
      <c r="A2194" s="14">
        <v>2187</v>
      </c>
      <c r="B2194" s="14" t="s">
        <v>8827</v>
      </c>
      <c r="C2194" s="16" t="s">
        <v>514</v>
      </c>
      <c r="D2194" s="16" t="s">
        <v>84</v>
      </c>
      <c r="E2194" s="14" t="s">
        <v>8785</v>
      </c>
      <c r="F2194" s="14" t="s">
        <v>8614</v>
      </c>
      <c r="G2194" s="83">
        <v>15</v>
      </c>
      <c r="H2194" s="83">
        <v>0</v>
      </c>
      <c r="I2194" s="83">
        <v>0</v>
      </c>
      <c r="J2194" s="83">
        <v>15225000</v>
      </c>
      <c r="K2194" s="83">
        <v>0</v>
      </c>
      <c r="L2194" s="83">
        <v>0</v>
      </c>
      <c r="M2194" s="83">
        <v>0</v>
      </c>
      <c r="N2194" s="83">
        <f t="shared" si="136"/>
        <v>15225000</v>
      </c>
      <c r="O2194" s="61">
        <v>15225000</v>
      </c>
      <c r="P2194" s="84">
        <f t="shared" si="137"/>
        <v>0</v>
      </c>
      <c r="Q2194" s="84">
        <f t="shared" si="138"/>
        <v>0</v>
      </c>
      <c r="R2194" s="84">
        <f t="shared" si="139"/>
        <v>0</v>
      </c>
      <c r="S2194" s="83"/>
    </row>
    <row r="2195" spans="1:19" ht="12.75" customHeight="1">
      <c r="A2195" s="14">
        <v>2188</v>
      </c>
      <c r="B2195" s="14" t="s">
        <v>8828</v>
      </c>
      <c r="C2195" s="16" t="s">
        <v>796</v>
      </c>
      <c r="D2195" s="16" t="s">
        <v>285</v>
      </c>
      <c r="E2195" s="14" t="s">
        <v>8785</v>
      </c>
      <c r="F2195" s="14" t="s">
        <v>8614</v>
      </c>
      <c r="G2195" s="83">
        <v>15</v>
      </c>
      <c r="H2195" s="83">
        <v>0</v>
      </c>
      <c r="I2195" s="83">
        <v>0</v>
      </c>
      <c r="J2195" s="83">
        <v>15225000</v>
      </c>
      <c r="K2195" s="83">
        <v>0</v>
      </c>
      <c r="L2195" s="83">
        <v>0</v>
      </c>
      <c r="M2195" s="83">
        <v>0</v>
      </c>
      <c r="N2195" s="83">
        <f t="shared" si="136"/>
        <v>15225000</v>
      </c>
      <c r="O2195" s="61">
        <v>15225000</v>
      </c>
      <c r="P2195" s="84">
        <f t="shared" si="137"/>
        <v>0</v>
      </c>
      <c r="Q2195" s="84">
        <f t="shared" si="138"/>
        <v>0</v>
      </c>
      <c r="R2195" s="84">
        <f t="shared" si="139"/>
        <v>0</v>
      </c>
      <c r="S2195" s="83"/>
    </row>
    <row r="2196" spans="1:19" ht="12.75" customHeight="1">
      <c r="A2196" s="14">
        <v>2189</v>
      </c>
      <c r="B2196" s="14" t="s">
        <v>8829</v>
      </c>
      <c r="C2196" s="16" t="s">
        <v>927</v>
      </c>
      <c r="D2196" s="16" t="s">
        <v>48</v>
      </c>
      <c r="E2196" s="14" t="s">
        <v>8785</v>
      </c>
      <c r="F2196" s="14" t="s">
        <v>8614</v>
      </c>
      <c r="G2196" s="83">
        <v>15</v>
      </c>
      <c r="H2196" s="83">
        <v>0</v>
      </c>
      <c r="I2196" s="83">
        <v>0</v>
      </c>
      <c r="J2196" s="83">
        <v>15225000</v>
      </c>
      <c r="K2196" s="83">
        <v>0</v>
      </c>
      <c r="L2196" s="83">
        <v>0</v>
      </c>
      <c r="M2196" s="83">
        <v>0</v>
      </c>
      <c r="N2196" s="83">
        <f t="shared" si="136"/>
        <v>15225000</v>
      </c>
      <c r="O2196" s="61">
        <v>15225000</v>
      </c>
      <c r="P2196" s="84">
        <f t="shared" si="137"/>
        <v>0</v>
      </c>
      <c r="Q2196" s="84">
        <f t="shared" si="138"/>
        <v>0</v>
      </c>
      <c r="R2196" s="84">
        <f t="shared" si="139"/>
        <v>0</v>
      </c>
      <c r="S2196" s="83"/>
    </row>
    <row r="2197" spans="1:19" ht="12.75" customHeight="1">
      <c r="A2197" s="14">
        <v>2190</v>
      </c>
      <c r="B2197" s="14" t="s">
        <v>8830</v>
      </c>
      <c r="C2197" s="16" t="s">
        <v>3670</v>
      </c>
      <c r="D2197" s="16" t="s">
        <v>124</v>
      </c>
      <c r="E2197" s="14" t="s">
        <v>8785</v>
      </c>
      <c r="F2197" s="14" t="s">
        <v>8614</v>
      </c>
      <c r="G2197" s="83">
        <v>15</v>
      </c>
      <c r="H2197" s="83">
        <v>0</v>
      </c>
      <c r="I2197" s="83">
        <v>0</v>
      </c>
      <c r="J2197" s="83">
        <v>15225000</v>
      </c>
      <c r="K2197" s="83">
        <v>0</v>
      </c>
      <c r="L2197" s="83">
        <v>0</v>
      </c>
      <c r="M2197" s="83">
        <v>0</v>
      </c>
      <c r="N2197" s="83">
        <f t="shared" si="136"/>
        <v>15225000</v>
      </c>
      <c r="O2197" s="61">
        <v>15225000</v>
      </c>
      <c r="P2197" s="84">
        <f t="shared" si="137"/>
        <v>0</v>
      </c>
      <c r="Q2197" s="84">
        <f t="shared" si="138"/>
        <v>0</v>
      </c>
      <c r="R2197" s="84">
        <f t="shared" si="139"/>
        <v>0</v>
      </c>
      <c r="S2197" s="83"/>
    </row>
    <row r="2198" spans="1:19" ht="12.75" customHeight="1">
      <c r="A2198" s="14">
        <v>2191</v>
      </c>
      <c r="B2198" s="14" t="s">
        <v>8831</v>
      </c>
      <c r="C2198" s="16" t="s">
        <v>1324</v>
      </c>
      <c r="D2198" s="16" t="s">
        <v>259</v>
      </c>
      <c r="E2198" s="14" t="s">
        <v>8785</v>
      </c>
      <c r="F2198" s="14" t="s">
        <v>8614</v>
      </c>
      <c r="G2198" s="83">
        <v>15</v>
      </c>
      <c r="H2198" s="83">
        <v>0</v>
      </c>
      <c r="I2198" s="83">
        <v>0</v>
      </c>
      <c r="J2198" s="83">
        <v>15225000</v>
      </c>
      <c r="K2198" s="83">
        <v>0</v>
      </c>
      <c r="L2198" s="83">
        <v>0</v>
      </c>
      <c r="M2198" s="83">
        <v>0</v>
      </c>
      <c r="N2198" s="83">
        <f t="shared" si="136"/>
        <v>15225000</v>
      </c>
      <c r="O2198" s="61">
        <v>15225000</v>
      </c>
      <c r="P2198" s="84">
        <f t="shared" si="137"/>
        <v>0</v>
      </c>
      <c r="Q2198" s="84">
        <f t="shared" si="138"/>
        <v>0</v>
      </c>
      <c r="R2198" s="84">
        <f t="shared" si="139"/>
        <v>0</v>
      </c>
      <c r="S2198" s="83"/>
    </row>
    <row r="2199" spans="1:19" ht="12.75" customHeight="1">
      <c r="A2199" s="14">
        <v>2192</v>
      </c>
      <c r="B2199" s="14" t="s">
        <v>8832</v>
      </c>
      <c r="C2199" s="16" t="s">
        <v>141</v>
      </c>
      <c r="D2199" s="16" t="s">
        <v>644</v>
      </c>
      <c r="E2199" s="14" t="s">
        <v>8785</v>
      </c>
      <c r="F2199" s="14" t="s">
        <v>8614</v>
      </c>
      <c r="G2199" s="83">
        <v>15</v>
      </c>
      <c r="H2199" s="83">
        <v>0</v>
      </c>
      <c r="I2199" s="83">
        <v>0</v>
      </c>
      <c r="J2199" s="83">
        <v>15225000</v>
      </c>
      <c r="K2199" s="83">
        <v>0</v>
      </c>
      <c r="L2199" s="83">
        <v>0</v>
      </c>
      <c r="M2199" s="83">
        <v>0</v>
      </c>
      <c r="N2199" s="83">
        <f t="shared" si="136"/>
        <v>15225000</v>
      </c>
      <c r="O2199" s="61">
        <v>15225000</v>
      </c>
      <c r="P2199" s="84">
        <f t="shared" si="137"/>
        <v>0</v>
      </c>
      <c r="Q2199" s="84">
        <f t="shared" si="138"/>
        <v>0</v>
      </c>
      <c r="R2199" s="84">
        <f t="shared" si="139"/>
        <v>0</v>
      </c>
      <c r="S2199" s="83"/>
    </row>
    <row r="2200" spans="1:19" ht="12.75" customHeight="1">
      <c r="A2200" s="14">
        <v>2193</v>
      </c>
      <c r="B2200" s="14" t="s">
        <v>8833</v>
      </c>
      <c r="C2200" s="16" t="s">
        <v>8834</v>
      </c>
      <c r="D2200" s="16" t="s">
        <v>36</v>
      </c>
      <c r="E2200" s="14" t="s">
        <v>8785</v>
      </c>
      <c r="F2200" s="14" t="s">
        <v>8614</v>
      </c>
      <c r="G2200" s="83">
        <v>15</v>
      </c>
      <c r="H2200" s="83">
        <v>0</v>
      </c>
      <c r="I2200" s="83">
        <v>0</v>
      </c>
      <c r="J2200" s="83">
        <v>15225000</v>
      </c>
      <c r="K2200" s="83">
        <v>0</v>
      </c>
      <c r="L2200" s="83">
        <v>0</v>
      </c>
      <c r="M2200" s="83">
        <v>0</v>
      </c>
      <c r="N2200" s="83">
        <f t="shared" si="136"/>
        <v>15225000</v>
      </c>
      <c r="O2200" s="61">
        <v>32480000</v>
      </c>
      <c r="P2200" s="84">
        <f t="shared" si="137"/>
        <v>-17255000</v>
      </c>
      <c r="Q2200" s="84">
        <f t="shared" si="138"/>
        <v>17255000</v>
      </c>
      <c r="R2200" s="84">
        <f t="shared" si="139"/>
        <v>0</v>
      </c>
      <c r="S2200" s="83"/>
    </row>
    <row r="2201" spans="1:19" ht="12.75" customHeight="1">
      <c r="A2201" s="14">
        <v>2194</v>
      </c>
      <c r="B2201" s="14" t="s">
        <v>8835</v>
      </c>
      <c r="C2201" s="16" t="s">
        <v>8836</v>
      </c>
      <c r="D2201" s="16" t="s">
        <v>36</v>
      </c>
      <c r="E2201" s="14" t="s">
        <v>8785</v>
      </c>
      <c r="F2201" s="14" t="s">
        <v>8614</v>
      </c>
      <c r="G2201" s="83">
        <v>15</v>
      </c>
      <c r="H2201" s="83">
        <v>0</v>
      </c>
      <c r="I2201" s="83">
        <v>0</v>
      </c>
      <c r="J2201" s="83">
        <v>15225000</v>
      </c>
      <c r="K2201" s="83">
        <v>0</v>
      </c>
      <c r="L2201" s="83">
        <v>0</v>
      </c>
      <c r="M2201" s="83">
        <v>0</v>
      </c>
      <c r="N2201" s="83">
        <f t="shared" si="136"/>
        <v>15225000</v>
      </c>
      <c r="O2201" s="61">
        <v>15225000</v>
      </c>
      <c r="P2201" s="84">
        <f t="shared" si="137"/>
        <v>0</v>
      </c>
      <c r="Q2201" s="84">
        <f t="shared" si="138"/>
        <v>0</v>
      </c>
      <c r="R2201" s="84">
        <f t="shared" si="139"/>
        <v>0</v>
      </c>
      <c r="S2201" s="83"/>
    </row>
    <row r="2202" spans="1:19" ht="12.75" customHeight="1">
      <c r="A2202" s="14">
        <v>2195</v>
      </c>
      <c r="B2202" s="14" t="s">
        <v>8837</v>
      </c>
      <c r="C2202" s="16" t="s">
        <v>1714</v>
      </c>
      <c r="D2202" s="16" t="s">
        <v>403</v>
      </c>
      <c r="E2202" s="14" t="s">
        <v>8785</v>
      </c>
      <c r="F2202" s="14" t="s">
        <v>8614</v>
      </c>
      <c r="G2202" s="83">
        <v>15</v>
      </c>
      <c r="H2202" s="83">
        <v>0</v>
      </c>
      <c r="I2202" s="83">
        <v>0</v>
      </c>
      <c r="J2202" s="83">
        <v>15225000</v>
      </c>
      <c r="K2202" s="83">
        <v>0</v>
      </c>
      <c r="L2202" s="83">
        <v>0</v>
      </c>
      <c r="M2202" s="83">
        <v>0</v>
      </c>
      <c r="N2202" s="83">
        <f t="shared" si="136"/>
        <v>15225000</v>
      </c>
      <c r="O2202" s="61">
        <v>32450000</v>
      </c>
      <c r="P2202" s="84">
        <f t="shared" si="137"/>
        <v>-17225000</v>
      </c>
      <c r="Q2202" s="84">
        <f t="shared" si="138"/>
        <v>17225000</v>
      </c>
      <c r="R2202" s="84">
        <f t="shared" si="139"/>
        <v>0</v>
      </c>
      <c r="S2202" s="83"/>
    </row>
    <row r="2203" spans="1:19" s="29" customFormat="1" ht="12.75" customHeight="1">
      <c r="A2203" s="20">
        <v>2196</v>
      </c>
      <c r="B2203" s="20" t="s">
        <v>8838</v>
      </c>
      <c r="C2203" s="22" t="s">
        <v>141</v>
      </c>
      <c r="D2203" s="22" t="s">
        <v>67</v>
      </c>
      <c r="E2203" s="20" t="s">
        <v>8785</v>
      </c>
      <c r="F2203" s="20" t="s">
        <v>8614</v>
      </c>
      <c r="G2203" s="63">
        <v>0</v>
      </c>
      <c r="H2203" s="63">
        <v>0</v>
      </c>
      <c r="I2203" s="63">
        <v>0</v>
      </c>
      <c r="J2203" s="63">
        <v>0</v>
      </c>
      <c r="K2203" s="63">
        <v>0</v>
      </c>
      <c r="L2203" s="63">
        <v>0</v>
      </c>
      <c r="M2203" s="63">
        <v>0</v>
      </c>
      <c r="N2203" s="63"/>
      <c r="O2203" s="61">
        <v>0</v>
      </c>
      <c r="P2203" s="84">
        <f t="shared" si="137"/>
        <v>0</v>
      </c>
      <c r="Q2203" s="84">
        <f t="shared" si="138"/>
        <v>0</v>
      </c>
      <c r="R2203" s="84">
        <f t="shared" si="139"/>
        <v>0</v>
      </c>
      <c r="S2203" s="63" t="s">
        <v>8839</v>
      </c>
    </row>
    <row r="2204" spans="1:19">
      <c r="A2204" s="14">
        <v>2197</v>
      </c>
      <c r="B2204" s="14">
        <v>433641</v>
      </c>
      <c r="C2204" s="16" t="s">
        <v>1626</v>
      </c>
      <c r="D2204" s="16" t="s">
        <v>67</v>
      </c>
      <c r="E2204" s="14" t="s">
        <v>8785</v>
      </c>
      <c r="F2204" s="14" t="s">
        <v>8614</v>
      </c>
      <c r="G2204" s="83">
        <v>15</v>
      </c>
      <c r="H2204" s="83">
        <v>0</v>
      </c>
      <c r="I2204" s="83">
        <v>0</v>
      </c>
      <c r="J2204" s="83">
        <v>15225000</v>
      </c>
      <c r="K2204" s="83">
        <v>0</v>
      </c>
      <c r="L2204" s="83">
        <v>0</v>
      </c>
      <c r="M2204" s="83">
        <v>0</v>
      </c>
      <c r="N2204" s="83">
        <v>15225000</v>
      </c>
      <c r="O2204" s="61">
        <v>0</v>
      </c>
      <c r="P2204" s="84">
        <f t="shared" si="137"/>
        <v>15225000</v>
      </c>
      <c r="Q2204" s="84">
        <f t="shared" si="138"/>
        <v>0</v>
      </c>
      <c r="R2204" s="84">
        <f t="shared" si="139"/>
        <v>15225000</v>
      </c>
      <c r="S2204" s="83"/>
    </row>
    <row r="2205" spans="1:19" ht="12.75" customHeight="1">
      <c r="A2205" s="14">
        <v>2198</v>
      </c>
      <c r="B2205" s="14" t="s">
        <v>8840</v>
      </c>
      <c r="C2205" s="16" t="s">
        <v>8841</v>
      </c>
      <c r="D2205" s="16" t="s">
        <v>96</v>
      </c>
      <c r="E2205" s="14" t="s">
        <v>8785</v>
      </c>
      <c r="F2205" s="14" t="s">
        <v>8614</v>
      </c>
      <c r="G2205" s="83">
        <v>15</v>
      </c>
      <c r="H2205" s="83">
        <v>0</v>
      </c>
      <c r="I2205" s="83">
        <v>0</v>
      </c>
      <c r="J2205" s="83">
        <v>15225000</v>
      </c>
      <c r="K2205" s="83">
        <v>0</v>
      </c>
      <c r="L2205" s="83">
        <v>0</v>
      </c>
      <c r="M2205" s="83">
        <v>0</v>
      </c>
      <c r="N2205" s="83">
        <v>15225000</v>
      </c>
      <c r="O2205" s="61">
        <v>15225000</v>
      </c>
      <c r="P2205" s="84">
        <f t="shared" si="137"/>
        <v>0</v>
      </c>
      <c r="Q2205" s="84">
        <f t="shared" si="138"/>
        <v>0</v>
      </c>
      <c r="R2205" s="84">
        <f t="shared" si="139"/>
        <v>0</v>
      </c>
      <c r="S2205" s="83"/>
    </row>
    <row r="2206" spans="1:19" customFormat="1" ht="15">
      <c r="A2206" s="30"/>
      <c r="B2206" s="31"/>
      <c r="C2206" s="177" t="s">
        <v>3765</v>
      </c>
      <c r="D2206" s="178"/>
      <c r="E2206" s="31"/>
      <c r="F2206" s="30"/>
      <c r="G2206" s="32">
        <f t="shared" ref="G2206:I2206" si="140">SUM(G8:G2205)</f>
        <v>40405</v>
      </c>
      <c r="H2206" s="32">
        <f t="shared" si="140"/>
        <v>569</v>
      </c>
      <c r="I2206" s="32">
        <f t="shared" si="140"/>
        <v>19</v>
      </c>
      <c r="J2206" s="32">
        <f>SUM(J8:J2205)</f>
        <v>13514290000</v>
      </c>
      <c r="K2206" s="32">
        <f t="shared" ref="K2206:R2206" si="141">SUM(K8:K2205)</f>
        <v>173275000</v>
      </c>
      <c r="L2206" s="32">
        <f t="shared" si="141"/>
        <v>5510000</v>
      </c>
      <c r="M2206" s="32">
        <f t="shared" si="141"/>
        <v>932495000</v>
      </c>
      <c r="N2206" s="32">
        <f t="shared" si="141"/>
        <v>13693075000</v>
      </c>
      <c r="O2206" s="32">
        <f t="shared" si="141"/>
        <v>12456594940</v>
      </c>
      <c r="P2206" s="32">
        <f t="shared" si="141"/>
        <v>1236480060</v>
      </c>
      <c r="Q2206" s="32">
        <f t="shared" si="141"/>
        <v>370409850</v>
      </c>
      <c r="R2206" s="32">
        <f t="shared" si="141"/>
        <v>1606889910</v>
      </c>
      <c r="S2206" s="32"/>
    </row>
    <row r="2207" spans="1:19" customFormat="1">
      <c r="B2207" s="10"/>
      <c r="E2207" s="10"/>
      <c r="G2207" s="34"/>
      <c r="H2207" s="11"/>
      <c r="I2207" s="11"/>
      <c r="J2207" s="11">
        <v>0</v>
      </c>
      <c r="K2207" s="11"/>
      <c r="L2207" s="11"/>
      <c r="M2207" s="11"/>
      <c r="O2207" s="35"/>
      <c r="P2207" s="35"/>
      <c r="Q2207" s="35"/>
      <c r="R2207" s="35"/>
    </row>
    <row r="2208" spans="1:19" s="37" customFormat="1" ht="15">
      <c r="A2208"/>
      <c r="B2208" s="10"/>
      <c r="C2208"/>
      <c r="D2208"/>
      <c r="E2208" s="10"/>
      <c r="F2208" s="10"/>
      <c r="G2208" s="36"/>
      <c r="H2208"/>
      <c r="I2208"/>
      <c r="J2208" s="179" t="s">
        <v>8842</v>
      </c>
      <c r="K2208" s="179"/>
      <c r="L2208" s="179"/>
      <c r="M2208" s="179"/>
      <c r="N2208" s="179"/>
      <c r="O2208" s="91"/>
      <c r="P2208" s="91"/>
      <c r="Q2208" s="91"/>
      <c r="R2208" s="91"/>
      <c r="S2208" s="92"/>
    </row>
    <row r="2209" spans="1:19" s="37" customFormat="1" ht="15">
      <c r="A2209" s="40" t="s">
        <v>3767</v>
      </c>
      <c r="B2209" s="93"/>
      <c r="C2209" s="43"/>
      <c r="D2209" s="42" t="s">
        <v>3768</v>
      </c>
      <c r="E2209" s="42"/>
      <c r="F2209" s="42"/>
      <c r="H2209" s="42" t="s">
        <v>3769</v>
      </c>
      <c r="I2209" s="42"/>
      <c r="J2209" s="42"/>
      <c r="K2209" s="42" t="s">
        <v>3770</v>
      </c>
      <c r="L2209" s="42"/>
      <c r="M2209" s="42"/>
      <c r="N2209" s="138" t="s">
        <v>3771</v>
      </c>
      <c r="O2209" s="138"/>
      <c r="P2209" s="138"/>
      <c r="Q2209" s="138"/>
      <c r="R2209" s="138"/>
      <c r="S2209" s="138"/>
    </row>
    <row r="2210" spans="1:19">
      <c r="A2210" s="19"/>
    </row>
  </sheetData>
  <autoFilter ref="A7:S2209">
    <filterColumn colId="2" showButton="0"/>
  </autoFilter>
  <mergeCells count="22">
    <mergeCell ref="C2206:D2206"/>
    <mergeCell ref="J2208:N2208"/>
    <mergeCell ref="N2209:S2209"/>
    <mergeCell ref="G6:I6"/>
    <mergeCell ref="J6:L6"/>
    <mergeCell ref="M6:M7"/>
    <mergeCell ref="N6:N7"/>
    <mergeCell ref="O6:O7"/>
    <mergeCell ref="P6:P7"/>
    <mergeCell ref="Q6:Q7"/>
    <mergeCell ref="R6:R7"/>
    <mergeCell ref="S6:S7"/>
    <mergeCell ref="A1:C1"/>
    <mergeCell ref="I1:N1"/>
    <mergeCell ref="I2:N2"/>
    <mergeCell ref="A3:M3"/>
    <mergeCell ref="A4:M4"/>
    <mergeCell ref="A6:A7"/>
    <mergeCell ref="B6:B7"/>
    <mergeCell ref="C6:D7"/>
    <mergeCell ref="E6:E7"/>
    <mergeCell ref="F6:F7"/>
  </mergeCells>
  <pageMargins left="0.38" right="0.19" top="0.53" bottom="0.41" header="0.5" footer="0.5"/>
  <pageSetup scale="6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2179"/>
  <sheetViews>
    <sheetView workbookViewId="0">
      <selection sqref="A1:IV2159"/>
    </sheetView>
  </sheetViews>
  <sheetFormatPr defaultRowHeight="12.75"/>
  <cols>
    <col min="1" max="1" width="5" style="44" bestFit="1" customWidth="1"/>
    <col min="2" max="2" width="7.28515625" style="44" bestFit="1" customWidth="1"/>
    <col min="3" max="3" width="16.28515625" style="47" customWidth="1"/>
    <col min="4" max="4" width="8.140625" style="47" customWidth="1"/>
    <col min="5" max="5" width="4.7109375" style="44" bestFit="1" customWidth="1"/>
    <col min="6" max="6" width="8.42578125" style="44" customWidth="1"/>
    <col min="7" max="7" width="4.42578125" style="44" customWidth="1"/>
    <col min="8" max="8" width="6.85546875" style="19" customWidth="1"/>
    <col min="9" max="9" width="7.5703125" style="19" customWidth="1"/>
    <col min="10" max="10" width="8" style="19" customWidth="1"/>
    <col min="11" max="11" width="15" style="19" customWidth="1"/>
    <col min="12" max="12" width="11.5703125" style="19" customWidth="1"/>
    <col min="13" max="13" width="9.140625" style="19" customWidth="1"/>
    <col min="14" max="14" width="10.85546875" style="19" customWidth="1"/>
    <col min="15" max="15" width="12.85546875" style="19" customWidth="1"/>
    <col min="16" max="16" width="15.140625" style="19" customWidth="1"/>
    <col min="17" max="17" width="14.85546875" style="46" customWidth="1"/>
    <col min="18" max="18" width="13.140625" style="46" customWidth="1"/>
    <col min="19" max="19" width="12.85546875" style="19" customWidth="1"/>
    <col min="20" max="20" width="13.5703125" style="19" customWidth="1"/>
    <col min="21" max="256" width="9.140625" style="19"/>
    <col min="257" max="257" width="5" style="19" bestFit="1" customWidth="1"/>
    <col min="258" max="258" width="7.28515625" style="19" bestFit="1" customWidth="1"/>
    <col min="259" max="259" width="16.28515625" style="19" customWidth="1"/>
    <col min="260" max="260" width="8.140625" style="19" customWidth="1"/>
    <col min="261" max="261" width="4.7109375" style="19" bestFit="1" customWidth="1"/>
    <col min="262" max="262" width="8.42578125" style="19" customWidth="1"/>
    <col min="263" max="263" width="4.42578125" style="19" customWidth="1"/>
    <col min="264" max="264" width="6.85546875" style="19" customWidth="1"/>
    <col min="265" max="265" width="7.5703125" style="19" customWidth="1"/>
    <col min="266" max="266" width="8" style="19" customWidth="1"/>
    <col min="267" max="267" width="15" style="19" customWidth="1"/>
    <col min="268" max="268" width="11.5703125" style="19" customWidth="1"/>
    <col min="269" max="269" width="9.140625" style="19" customWidth="1"/>
    <col min="270" max="270" width="10.85546875" style="19" customWidth="1"/>
    <col min="271" max="271" width="12.85546875" style="19" customWidth="1"/>
    <col min="272" max="272" width="15.140625" style="19" customWidth="1"/>
    <col min="273" max="273" width="14.85546875" style="19" customWidth="1"/>
    <col min="274" max="274" width="13.140625" style="19" customWidth="1"/>
    <col min="275" max="275" width="12.85546875" style="19" customWidth="1"/>
    <col min="276" max="276" width="13.5703125" style="19" customWidth="1"/>
    <col min="277" max="512" width="9.140625" style="19"/>
    <col min="513" max="513" width="5" style="19" bestFit="1" customWidth="1"/>
    <col min="514" max="514" width="7.28515625" style="19" bestFit="1" customWidth="1"/>
    <col min="515" max="515" width="16.28515625" style="19" customWidth="1"/>
    <col min="516" max="516" width="8.140625" style="19" customWidth="1"/>
    <col min="517" max="517" width="4.7109375" style="19" bestFit="1" customWidth="1"/>
    <col min="518" max="518" width="8.42578125" style="19" customWidth="1"/>
    <col min="519" max="519" width="4.42578125" style="19" customWidth="1"/>
    <col min="520" max="520" width="6.85546875" style="19" customWidth="1"/>
    <col min="521" max="521" width="7.5703125" style="19" customWidth="1"/>
    <col min="522" max="522" width="8" style="19" customWidth="1"/>
    <col min="523" max="523" width="15" style="19" customWidth="1"/>
    <col min="524" max="524" width="11.5703125" style="19" customWidth="1"/>
    <col min="525" max="525" width="9.140625" style="19" customWidth="1"/>
    <col min="526" max="526" width="10.85546875" style="19" customWidth="1"/>
    <col min="527" max="527" width="12.85546875" style="19" customWidth="1"/>
    <col min="528" max="528" width="15.140625" style="19" customWidth="1"/>
    <col min="529" max="529" width="14.85546875" style="19" customWidth="1"/>
    <col min="530" max="530" width="13.140625" style="19" customWidth="1"/>
    <col min="531" max="531" width="12.85546875" style="19" customWidth="1"/>
    <col min="532" max="532" width="13.5703125" style="19" customWidth="1"/>
    <col min="533" max="768" width="9.140625" style="19"/>
    <col min="769" max="769" width="5" style="19" bestFit="1" customWidth="1"/>
    <col min="770" max="770" width="7.28515625" style="19" bestFit="1" customWidth="1"/>
    <col min="771" max="771" width="16.28515625" style="19" customWidth="1"/>
    <col min="772" max="772" width="8.140625" style="19" customWidth="1"/>
    <col min="773" max="773" width="4.7109375" style="19" bestFit="1" customWidth="1"/>
    <col min="774" max="774" width="8.42578125" style="19" customWidth="1"/>
    <col min="775" max="775" width="4.42578125" style="19" customWidth="1"/>
    <col min="776" max="776" width="6.85546875" style="19" customWidth="1"/>
    <col min="777" max="777" width="7.5703125" style="19" customWidth="1"/>
    <col min="778" max="778" width="8" style="19" customWidth="1"/>
    <col min="779" max="779" width="15" style="19" customWidth="1"/>
    <col min="780" max="780" width="11.5703125" style="19" customWidth="1"/>
    <col min="781" max="781" width="9.140625" style="19" customWidth="1"/>
    <col min="782" max="782" width="10.85546875" style="19" customWidth="1"/>
    <col min="783" max="783" width="12.85546875" style="19" customWidth="1"/>
    <col min="784" max="784" width="15.140625" style="19" customWidth="1"/>
    <col min="785" max="785" width="14.85546875" style="19" customWidth="1"/>
    <col min="786" max="786" width="13.140625" style="19" customWidth="1"/>
    <col min="787" max="787" width="12.85546875" style="19" customWidth="1"/>
    <col min="788" max="788" width="13.5703125" style="19" customWidth="1"/>
    <col min="789" max="1024" width="9.140625" style="19"/>
    <col min="1025" max="1025" width="5" style="19" bestFit="1" customWidth="1"/>
    <col min="1026" max="1026" width="7.28515625" style="19" bestFit="1" customWidth="1"/>
    <col min="1027" max="1027" width="16.28515625" style="19" customWidth="1"/>
    <col min="1028" max="1028" width="8.140625" style="19" customWidth="1"/>
    <col min="1029" max="1029" width="4.7109375" style="19" bestFit="1" customWidth="1"/>
    <col min="1030" max="1030" width="8.42578125" style="19" customWidth="1"/>
    <col min="1031" max="1031" width="4.42578125" style="19" customWidth="1"/>
    <col min="1032" max="1032" width="6.85546875" style="19" customWidth="1"/>
    <col min="1033" max="1033" width="7.5703125" style="19" customWidth="1"/>
    <col min="1034" max="1034" width="8" style="19" customWidth="1"/>
    <col min="1035" max="1035" width="15" style="19" customWidth="1"/>
    <col min="1036" max="1036" width="11.5703125" style="19" customWidth="1"/>
    <col min="1037" max="1037" width="9.140625" style="19" customWidth="1"/>
    <col min="1038" max="1038" width="10.85546875" style="19" customWidth="1"/>
    <col min="1039" max="1039" width="12.85546875" style="19" customWidth="1"/>
    <col min="1040" max="1040" width="15.140625" style="19" customWidth="1"/>
    <col min="1041" max="1041" width="14.85546875" style="19" customWidth="1"/>
    <col min="1042" max="1042" width="13.140625" style="19" customWidth="1"/>
    <col min="1043" max="1043" width="12.85546875" style="19" customWidth="1"/>
    <col min="1044" max="1044" width="13.5703125" style="19" customWidth="1"/>
    <col min="1045" max="1280" width="9.140625" style="19"/>
    <col min="1281" max="1281" width="5" style="19" bestFit="1" customWidth="1"/>
    <col min="1282" max="1282" width="7.28515625" style="19" bestFit="1" customWidth="1"/>
    <col min="1283" max="1283" width="16.28515625" style="19" customWidth="1"/>
    <col min="1284" max="1284" width="8.140625" style="19" customWidth="1"/>
    <col min="1285" max="1285" width="4.7109375" style="19" bestFit="1" customWidth="1"/>
    <col min="1286" max="1286" width="8.42578125" style="19" customWidth="1"/>
    <col min="1287" max="1287" width="4.42578125" style="19" customWidth="1"/>
    <col min="1288" max="1288" width="6.85546875" style="19" customWidth="1"/>
    <col min="1289" max="1289" width="7.5703125" style="19" customWidth="1"/>
    <col min="1290" max="1290" width="8" style="19" customWidth="1"/>
    <col min="1291" max="1291" width="15" style="19" customWidth="1"/>
    <col min="1292" max="1292" width="11.5703125" style="19" customWidth="1"/>
    <col min="1293" max="1293" width="9.140625" style="19" customWidth="1"/>
    <col min="1294" max="1294" width="10.85546875" style="19" customWidth="1"/>
    <col min="1295" max="1295" width="12.85546875" style="19" customWidth="1"/>
    <col min="1296" max="1296" width="15.140625" style="19" customWidth="1"/>
    <col min="1297" max="1297" width="14.85546875" style="19" customWidth="1"/>
    <col min="1298" max="1298" width="13.140625" style="19" customWidth="1"/>
    <col min="1299" max="1299" width="12.85546875" style="19" customWidth="1"/>
    <col min="1300" max="1300" width="13.5703125" style="19" customWidth="1"/>
    <col min="1301" max="1536" width="9.140625" style="19"/>
    <col min="1537" max="1537" width="5" style="19" bestFit="1" customWidth="1"/>
    <col min="1538" max="1538" width="7.28515625" style="19" bestFit="1" customWidth="1"/>
    <col min="1539" max="1539" width="16.28515625" style="19" customWidth="1"/>
    <col min="1540" max="1540" width="8.140625" style="19" customWidth="1"/>
    <col min="1541" max="1541" width="4.7109375" style="19" bestFit="1" customWidth="1"/>
    <col min="1542" max="1542" width="8.42578125" style="19" customWidth="1"/>
    <col min="1543" max="1543" width="4.42578125" style="19" customWidth="1"/>
    <col min="1544" max="1544" width="6.85546875" style="19" customWidth="1"/>
    <col min="1545" max="1545" width="7.5703125" style="19" customWidth="1"/>
    <col min="1546" max="1546" width="8" style="19" customWidth="1"/>
    <col min="1547" max="1547" width="15" style="19" customWidth="1"/>
    <col min="1548" max="1548" width="11.5703125" style="19" customWidth="1"/>
    <col min="1549" max="1549" width="9.140625" style="19" customWidth="1"/>
    <col min="1550" max="1550" width="10.85546875" style="19" customWidth="1"/>
    <col min="1551" max="1551" width="12.85546875" style="19" customWidth="1"/>
    <col min="1552" max="1552" width="15.140625" style="19" customWidth="1"/>
    <col min="1553" max="1553" width="14.85546875" style="19" customWidth="1"/>
    <col min="1554" max="1554" width="13.140625" style="19" customWidth="1"/>
    <col min="1555" max="1555" width="12.85546875" style="19" customWidth="1"/>
    <col min="1556" max="1556" width="13.5703125" style="19" customWidth="1"/>
    <col min="1557" max="1792" width="9.140625" style="19"/>
    <col min="1793" max="1793" width="5" style="19" bestFit="1" customWidth="1"/>
    <col min="1794" max="1794" width="7.28515625" style="19" bestFit="1" customWidth="1"/>
    <col min="1795" max="1795" width="16.28515625" style="19" customWidth="1"/>
    <col min="1796" max="1796" width="8.140625" style="19" customWidth="1"/>
    <col min="1797" max="1797" width="4.7109375" style="19" bestFit="1" customWidth="1"/>
    <col min="1798" max="1798" width="8.42578125" style="19" customWidth="1"/>
    <col min="1799" max="1799" width="4.42578125" style="19" customWidth="1"/>
    <col min="1800" max="1800" width="6.85546875" style="19" customWidth="1"/>
    <col min="1801" max="1801" width="7.5703125" style="19" customWidth="1"/>
    <col min="1802" max="1802" width="8" style="19" customWidth="1"/>
    <col min="1803" max="1803" width="15" style="19" customWidth="1"/>
    <col min="1804" max="1804" width="11.5703125" style="19" customWidth="1"/>
    <col min="1805" max="1805" width="9.140625" style="19" customWidth="1"/>
    <col min="1806" max="1806" width="10.85546875" style="19" customWidth="1"/>
    <col min="1807" max="1807" width="12.85546875" style="19" customWidth="1"/>
    <col min="1808" max="1808" width="15.140625" style="19" customWidth="1"/>
    <col min="1809" max="1809" width="14.85546875" style="19" customWidth="1"/>
    <col min="1810" max="1810" width="13.140625" style="19" customWidth="1"/>
    <col min="1811" max="1811" width="12.85546875" style="19" customWidth="1"/>
    <col min="1812" max="1812" width="13.5703125" style="19" customWidth="1"/>
    <col min="1813" max="2048" width="9.140625" style="19"/>
    <col min="2049" max="2049" width="5" style="19" bestFit="1" customWidth="1"/>
    <col min="2050" max="2050" width="7.28515625" style="19" bestFit="1" customWidth="1"/>
    <col min="2051" max="2051" width="16.28515625" style="19" customWidth="1"/>
    <col min="2052" max="2052" width="8.140625" style="19" customWidth="1"/>
    <col min="2053" max="2053" width="4.7109375" style="19" bestFit="1" customWidth="1"/>
    <col min="2054" max="2054" width="8.42578125" style="19" customWidth="1"/>
    <col min="2055" max="2055" width="4.42578125" style="19" customWidth="1"/>
    <col min="2056" max="2056" width="6.85546875" style="19" customWidth="1"/>
    <col min="2057" max="2057" width="7.5703125" style="19" customWidth="1"/>
    <col min="2058" max="2058" width="8" style="19" customWidth="1"/>
    <col min="2059" max="2059" width="15" style="19" customWidth="1"/>
    <col min="2060" max="2060" width="11.5703125" style="19" customWidth="1"/>
    <col min="2061" max="2061" width="9.140625" style="19" customWidth="1"/>
    <col min="2062" max="2062" width="10.85546875" style="19" customWidth="1"/>
    <col min="2063" max="2063" width="12.85546875" style="19" customWidth="1"/>
    <col min="2064" max="2064" width="15.140625" style="19" customWidth="1"/>
    <col min="2065" max="2065" width="14.85546875" style="19" customWidth="1"/>
    <col min="2066" max="2066" width="13.140625" style="19" customWidth="1"/>
    <col min="2067" max="2067" width="12.85546875" style="19" customWidth="1"/>
    <col min="2068" max="2068" width="13.5703125" style="19" customWidth="1"/>
    <col min="2069" max="2304" width="9.140625" style="19"/>
    <col min="2305" max="2305" width="5" style="19" bestFit="1" customWidth="1"/>
    <col min="2306" max="2306" width="7.28515625" style="19" bestFit="1" customWidth="1"/>
    <col min="2307" max="2307" width="16.28515625" style="19" customWidth="1"/>
    <col min="2308" max="2308" width="8.140625" style="19" customWidth="1"/>
    <col min="2309" max="2309" width="4.7109375" style="19" bestFit="1" customWidth="1"/>
    <col min="2310" max="2310" width="8.42578125" style="19" customWidth="1"/>
    <col min="2311" max="2311" width="4.42578125" style="19" customWidth="1"/>
    <col min="2312" max="2312" width="6.85546875" style="19" customWidth="1"/>
    <col min="2313" max="2313" width="7.5703125" style="19" customWidth="1"/>
    <col min="2314" max="2314" width="8" style="19" customWidth="1"/>
    <col min="2315" max="2315" width="15" style="19" customWidth="1"/>
    <col min="2316" max="2316" width="11.5703125" style="19" customWidth="1"/>
    <col min="2317" max="2317" width="9.140625" style="19" customWidth="1"/>
    <col min="2318" max="2318" width="10.85546875" style="19" customWidth="1"/>
    <col min="2319" max="2319" width="12.85546875" style="19" customWidth="1"/>
    <col min="2320" max="2320" width="15.140625" style="19" customWidth="1"/>
    <col min="2321" max="2321" width="14.85546875" style="19" customWidth="1"/>
    <col min="2322" max="2322" width="13.140625" style="19" customWidth="1"/>
    <col min="2323" max="2323" width="12.85546875" style="19" customWidth="1"/>
    <col min="2324" max="2324" width="13.5703125" style="19" customWidth="1"/>
    <col min="2325" max="2560" width="9.140625" style="19"/>
    <col min="2561" max="2561" width="5" style="19" bestFit="1" customWidth="1"/>
    <col min="2562" max="2562" width="7.28515625" style="19" bestFit="1" customWidth="1"/>
    <col min="2563" max="2563" width="16.28515625" style="19" customWidth="1"/>
    <col min="2564" max="2564" width="8.140625" style="19" customWidth="1"/>
    <col min="2565" max="2565" width="4.7109375" style="19" bestFit="1" customWidth="1"/>
    <col min="2566" max="2566" width="8.42578125" style="19" customWidth="1"/>
    <col min="2567" max="2567" width="4.42578125" style="19" customWidth="1"/>
    <col min="2568" max="2568" width="6.85546875" style="19" customWidth="1"/>
    <col min="2569" max="2569" width="7.5703125" style="19" customWidth="1"/>
    <col min="2570" max="2570" width="8" style="19" customWidth="1"/>
    <col min="2571" max="2571" width="15" style="19" customWidth="1"/>
    <col min="2572" max="2572" width="11.5703125" style="19" customWidth="1"/>
    <col min="2573" max="2573" width="9.140625" style="19" customWidth="1"/>
    <col min="2574" max="2574" width="10.85546875" style="19" customWidth="1"/>
    <col min="2575" max="2575" width="12.85546875" style="19" customWidth="1"/>
    <col min="2576" max="2576" width="15.140625" style="19" customWidth="1"/>
    <col min="2577" max="2577" width="14.85546875" style="19" customWidth="1"/>
    <col min="2578" max="2578" width="13.140625" style="19" customWidth="1"/>
    <col min="2579" max="2579" width="12.85546875" style="19" customWidth="1"/>
    <col min="2580" max="2580" width="13.5703125" style="19" customWidth="1"/>
    <col min="2581" max="2816" width="9.140625" style="19"/>
    <col min="2817" max="2817" width="5" style="19" bestFit="1" customWidth="1"/>
    <col min="2818" max="2818" width="7.28515625" style="19" bestFit="1" customWidth="1"/>
    <col min="2819" max="2819" width="16.28515625" style="19" customWidth="1"/>
    <col min="2820" max="2820" width="8.140625" style="19" customWidth="1"/>
    <col min="2821" max="2821" width="4.7109375" style="19" bestFit="1" customWidth="1"/>
    <col min="2822" max="2822" width="8.42578125" style="19" customWidth="1"/>
    <col min="2823" max="2823" width="4.42578125" style="19" customWidth="1"/>
    <col min="2824" max="2824" width="6.85546875" style="19" customWidth="1"/>
    <col min="2825" max="2825" width="7.5703125" style="19" customWidth="1"/>
    <col min="2826" max="2826" width="8" style="19" customWidth="1"/>
    <col min="2827" max="2827" width="15" style="19" customWidth="1"/>
    <col min="2828" max="2828" width="11.5703125" style="19" customWidth="1"/>
    <col min="2829" max="2829" width="9.140625" style="19" customWidth="1"/>
    <col min="2830" max="2830" width="10.85546875" style="19" customWidth="1"/>
    <col min="2831" max="2831" width="12.85546875" style="19" customWidth="1"/>
    <col min="2832" max="2832" width="15.140625" style="19" customWidth="1"/>
    <col min="2833" max="2833" width="14.85546875" style="19" customWidth="1"/>
    <col min="2834" max="2834" width="13.140625" style="19" customWidth="1"/>
    <col min="2835" max="2835" width="12.85546875" style="19" customWidth="1"/>
    <col min="2836" max="2836" width="13.5703125" style="19" customWidth="1"/>
    <col min="2837" max="3072" width="9.140625" style="19"/>
    <col min="3073" max="3073" width="5" style="19" bestFit="1" customWidth="1"/>
    <col min="3074" max="3074" width="7.28515625" style="19" bestFit="1" customWidth="1"/>
    <col min="3075" max="3075" width="16.28515625" style="19" customWidth="1"/>
    <col min="3076" max="3076" width="8.140625" style="19" customWidth="1"/>
    <col min="3077" max="3077" width="4.7109375" style="19" bestFit="1" customWidth="1"/>
    <col min="3078" max="3078" width="8.42578125" style="19" customWidth="1"/>
    <col min="3079" max="3079" width="4.42578125" style="19" customWidth="1"/>
    <col min="3080" max="3080" width="6.85546875" style="19" customWidth="1"/>
    <col min="3081" max="3081" width="7.5703125" style="19" customWidth="1"/>
    <col min="3082" max="3082" width="8" style="19" customWidth="1"/>
    <col min="3083" max="3083" width="15" style="19" customWidth="1"/>
    <col min="3084" max="3084" width="11.5703125" style="19" customWidth="1"/>
    <col min="3085" max="3085" width="9.140625" style="19" customWidth="1"/>
    <col min="3086" max="3086" width="10.85546875" style="19" customWidth="1"/>
    <col min="3087" max="3087" width="12.85546875" style="19" customWidth="1"/>
    <col min="3088" max="3088" width="15.140625" style="19" customWidth="1"/>
    <col min="3089" max="3089" width="14.85546875" style="19" customWidth="1"/>
    <col min="3090" max="3090" width="13.140625" style="19" customWidth="1"/>
    <col min="3091" max="3091" width="12.85546875" style="19" customWidth="1"/>
    <col min="3092" max="3092" width="13.5703125" style="19" customWidth="1"/>
    <col min="3093" max="3328" width="9.140625" style="19"/>
    <col min="3329" max="3329" width="5" style="19" bestFit="1" customWidth="1"/>
    <col min="3330" max="3330" width="7.28515625" style="19" bestFit="1" customWidth="1"/>
    <col min="3331" max="3331" width="16.28515625" style="19" customWidth="1"/>
    <col min="3332" max="3332" width="8.140625" style="19" customWidth="1"/>
    <col min="3333" max="3333" width="4.7109375" style="19" bestFit="1" customWidth="1"/>
    <col min="3334" max="3334" width="8.42578125" style="19" customWidth="1"/>
    <col min="3335" max="3335" width="4.42578125" style="19" customWidth="1"/>
    <col min="3336" max="3336" width="6.85546875" style="19" customWidth="1"/>
    <col min="3337" max="3337" width="7.5703125" style="19" customWidth="1"/>
    <col min="3338" max="3338" width="8" style="19" customWidth="1"/>
    <col min="3339" max="3339" width="15" style="19" customWidth="1"/>
    <col min="3340" max="3340" width="11.5703125" style="19" customWidth="1"/>
    <col min="3341" max="3341" width="9.140625" style="19" customWidth="1"/>
    <col min="3342" max="3342" width="10.85546875" style="19" customWidth="1"/>
    <col min="3343" max="3343" width="12.85546875" style="19" customWidth="1"/>
    <col min="3344" max="3344" width="15.140625" style="19" customWidth="1"/>
    <col min="3345" max="3345" width="14.85546875" style="19" customWidth="1"/>
    <col min="3346" max="3346" width="13.140625" style="19" customWidth="1"/>
    <col min="3347" max="3347" width="12.85546875" style="19" customWidth="1"/>
    <col min="3348" max="3348" width="13.5703125" style="19" customWidth="1"/>
    <col min="3349" max="3584" width="9.140625" style="19"/>
    <col min="3585" max="3585" width="5" style="19" bestFit="1" customWidth="1"/>
    <col min="3586" max="3586" width="7.28515625" style="19" bestFit="1" customWidth="1"/>
    <col min="3587" max="3587" width="16.28515625" style="19" customWidth="1"/>
    <col min="3588" max="3588" width="8.140625" style="19" customWidth="1"/>
    <col min="3589" max="3589" width="4.7109375" style="19" bestFit="1" customWidth="1"/>
    <col min="3590" max="3590" width="8.42578125" style="19" customWidth="1"/>
    <col min="3591" max="3591" width="4.42578125" style="19" customWidth="1"/>
    <col min="3592" max="3592" width="6.85546875" style="19" customWidth="1"/>
    <col min="3593" max="3593" width="7.5703125" style="19" customWidth="1"/>
    <col min="3594" max="3594" width="8" style="19" customWidth="1"/>
    <col min="3595" max="3595" width="15" style="19" customWidth="1"/>
    <col min="3596" max="3596" width="11.5703125" style="19" customWidth="1"/>
    <col min="3597" max="3597" width="9.140625" style="19" customWidth="1"/>
    <col min="3598" max="3598" width="10.85546875" style="19" customWidth="1"/>
    <col min="3599" max="3599" width="12.85546875" style="19" customWidth="1"/>
    <col min="3600" max="3600" width="15.140625" style="19" customWidth="1"/>
    <col min="3601" max="3601" width="14.85546875" style="19" customWidth="1"/>
    <col min="3602" max="3602" width="13.140625" style="19" customWidth="1"/>
    <col min="3603" max="3603" width="12.85546875" style="19" customWidth="1"/>
    <col min="3604" max="3604" width="13.5703125" style="19" customWidth="1"/>
    <col min="3605" max="3840" width="9.140625" style="19"/>
    <col min="3841" max="3841" width="5" style="19" bestFit="1" customWidth="1"/>
    <col min="3842" max="3842" width="7.28515625" style="19" bestFit="1" customWidth="1"/>
    <col min="3843" max="3843" width="16.28515625" style="19" customWidth="1"/>
    <col min="3844" max="3844" width="8.140625" style="19" customWidth="1"/>
    <col min="3845" max="3845" width="4.7109375" style="19" bestFit="1" customWidth="1"/>
    <col min="3846" max="3846" width="8.42578125" style="19" customWidth="1"/>
    <col min="3847" max="3847" width="4.42578125" style="19" customWidth="1"/>
    <col min="3848" max="3848" width="6.85546875" style="19" customWidth="1"/>
    <col min="3849" max="3849" width="7.5703125" style="19" customWidth="1"/>
    <col min="3850" max="3850" width="8" style="19" customWidth="1"/>
    <col min="3851" max="3851" width="15" style="19" customWidth="1"/>
    <col min="3852" max="3852" width="11.5703125" style="19" customWidth="1"/>
    <col min="3853" max="3853" width="9.140625" style="19" customWidth="1"/>
    <col min="3854" max="3854" width="10.85546875" style="19" customWidth="1"/>
    <col min="3855" max="3855" width="12.85546875" style="19" customWidth="1"/>
    <col min="3856" max="3856" width="15.140625" style="19" customWidth="1"/>
    <col min="3857" max="3857" width="14.85546875" style="19" customWidth="1"/>
    <col min="3858" max="3858" width="13.140625" style="19" customWidth="1"/>
    <col min="3859" max="3859" width="12.85546875" style="19" customWidth="1"/>
    <col min="3860" max="3860" width="13.5703125" style="19" customWidth="1"/>
    <col min="3861" max="4096" width="9.140625" style="19"/>
    <col min="4097" max="4097" width="5" style="19" bestFit="1" customWidth="1"/>
    <col min="4098" max="4098" width="7.28515625" style="19" bestFit="1" customWidth="1"/>
    <col min="4099" max="4099" width="16.28515625" style="19" customWidth="1"/>
    <col min="4100" max="4100" width="8.140625" style="19" customWidth="1"/>
    <col min="4101" max="4101" width="4.7109375" style="19" bestFit="1" customWidth="1"/>
    <col min="4102" max="4102" width="8.42578125" style="19" customWidth="1"/>
    <col min="4103" max="4103" width="4.42578125" style="19" customWidth="1"/>
    <col min="4104" max="4104" width="6.85546875" style="19" customWidth="1"/>
    <col min="4105" max="4105" width="7.5703125" style="19" customWidth="1"/>
    <col min="4106" max="4106" width="8" style="19" customWidth="1"/>
    <col min="4107" max="4107" width="15" style="19" customWidth="1"/>
    <col min="4108" max="4108" width="11.5703125" style="19" customWidth="1"/>
    <col min="4109" max="4109" width="9.140625" style="19" customWidth="1"/>
    <col min="4110" max="4110" width="10.85546875" style="19" customWidth="1"/>
    <col min="4111" max="4111" width="12.85546875" style="19" customWidth="1"/>
    <col min="4112" max="4112" width="15.140625" style="19" customWidth="1"/>
    <col min="4113" max="4113" width="14.85546875" style="19" customWidth="1"/>
    <col min="4114" max="4114" width="13.140625" style="19" customWidth="1"/>
    <col min="4115" max="4115" width="12.85546875" style="19" customWidth="1"/>
    <col min="4116" max="4116" width="13.5703125" style="19" customWidth="1"/>
    <col min="4117" max="4352" width="9.140625" style="19"/>
    <col min="4353" max="4353" width="5" style="19" bestFit="1" customWidth="1"/>
    <col min="4354" max="4354" width="7.28515625" style="19" bestFit="1" customWidth="1"/>
    <col min="4355" max="4355" width="16.28515625" style="19" customWidth="1"/>
    <col min="4356" max="4356" width="8.140625" style="19" customWidth="1"/>
    <col min="4357" max="4357" width="4.7109375" style="19" bestFit="1" customWidth="1"/>
    <col min="4358" max="4358" width="8.42578125" style="19" customWidth="1"/>
    <col min="4359" max="4359" width="4.42578125" style="19" customWidth="1"/>
    <col min="4360" max="4360" width="6.85546875" style="19" customWidth="1"/>
    <col min="4361" max="4361" width="7.5703125" style="19" customWidth="1"/>
    <col min="4362" max="4362" width="8" style="19" customWidth="1"/>
    <col min="4363" max="4363" width="15" style="19" customWidth="1"/>
    <col min="4364" max="4364" width="11.5703125" style="19" customWidth="1"/>
    <col min="4365" max="4365" width="9.140625" style="19" customWidth="1"/>
    <col min="4366" max="4366" width="10.85546875" style="19" customWidth="1"/>
    <col min="4367" max="4367" width="12.85546875" style="19" customWidth="1"/>
    <col min="4368" max="4368" width="15.140625" style="19" customWidth="1"/>
    <col min="4369" max="4369" width="14.85546875" style="19" customWidth="1"/>
    <col min="4370" max="4370" width="13.140625" style="19" customWidth="1"/>
    <col min="4371" max="4371" width="12.85546875" style="19" customWidth="1"/>
    <col min="4372" max="4372" width="13.5703125" style="19" customWidth="1"/>
    <col min="4373" max="4608" width="9.140625" style="19"/>
    <col min="4609" max="4609" width="5" style="19" bestFit="1" customWidth="1"/>
    <col min="4610" max="4610" width="7.28515625" style="19" bestFit="1" customWidth="1"/>
    <col min="4611" max="4611" width="16.28515625" style="19" customWidth="1"/>
    <col min="4612" max="4612" width="8.140625" style="19" customWidth="1"/>
    <col min="4613" max="4613" width="4.7109375" style="19" bestFit="1" customWidth="1"/>
    <col min="4614" max="4614" width="8.42578125" style="19" customWidth="1"/>
    <col min="4615" max="4615" width="4.42578125" style="19" customWidth="1"/>
    <col min="4616" max="4616" width="6.85546875" style="19" customWidth="1"/>
    <col min="4617" max="4617" width="7.5703125" style="19" customWidth="1"/>
    <col min="4618" max="4618" width="8" style="19" customWidth="1"/>
    <col min="4619" max="4619" width="15" style="19" customWidth="1"/>
    <col min="4620" max="4620" width="11.5703125" style="19" customWidth="1"/>
    <col min="4621" max="4621" width="9.140625" style="19" customWidth="1"/>
    <col min="4622" max="4622" width="10.85546875" style="19" customWidth="1"/>
    <col min="4623" max="4623" width="12.85546875" style="19" customWidth="1"/>
    <col min="4624" max="4624" width="15.140625" style="19" customWidth="1"/>
    <col min="4625" max="4625" width="14.85546875" style="19" customWidth="1"/>
    <col min="4626" max="4626" width="13.140625" style="19" customWidth="1"/>
    <col min="4627" max="4627" width="12.85546875" style="19" customWidth="1"/>
    <col min="4628" max="4628" width="13.5703125" style="19" customWidth="1"/>
    <col min="4629" max="4864" width="9.140625" style="19"/>
    <col min="4865" max="4865" width="5" style="19" bestFit="1" customWidth="1"/>
    <col min="4866" max="4866" width="7.28515625" style="19" bestFit="1" customWidth="1"/>
    <col min="4867" max="4867" width="16.28515625" style="19" customWidth="1"/>
    <col min="4868" max="4868" width="8.140625" style="19" customWidth="1"/>
    <col min="4869" max="4869" width="4.7109375" style="19" bestFit="1" customWidth="1"/>
    <col min="4870" max="4870" width="8.42578125" style="19" customWidth="1"/>
    <col min="4871" max="4871" width="4.42578125" style="19" customWidth="1"/>
    <col min="4872" max="4872" width="6.85546875" style="19" customWidth="1"/>
    <col min="4873" max="4873" width="7.5703125" style="19" customWidth="1"/>
    <col min="4874" max="4874" width="8" style="19" customWidth="1"/>
    <col min="4875" max="4875" width="15" style="19" customWidth="1"/>
    <col min="4876" max="4876" width="11.5703125" style="19" customWidth="1"/>
    <col min="4877" max="4877" width="9.140625" style="19" customWidth="1"/>
    <col min="4878" max="4878" width="10.85546875" style="19" customWidth="1"/>
    <col min="4879" max="4879" width="12.85546875" style="19" customWidth="1"/>
    <col min="4880" max="4880" width="15.140625" style="19" customWidth="1"/>
    <col min="4881" max="4881" width="14.85546875" style="19" customWidth="1"/>
    <col min="4882" max="4882" width="13.140625" style="19" customWidth="1"/>
    <col min="4883" max="4883" width="12.85546875" style="19" customWidth="1"/>
    <col min="4884" max="4884" width="13.5703125" style="19" customWidth="1"/>
    <col min="4885" max="5120" width="9.140625" style="19"/>
    <col min="5121" max="5121" width="5" style="19" bestFit="1" customWidth="1"/>
    <col min="5122" max="5122" width="7.28515625" style="19" bestFit="1" customWidth="1"/>
    <col min="5123" max="5123" width="16.28515625" style="19" customWidth="1"/>
    <col min="5124" max="5124" width="8.140625" style="19" customWidth="1"/>
    <col min="5125" max="5125" width="4.7109375" style="19" bestFit="1" customWidth="1"/>
    <col min="5126" max="5126" width="8.42578125" style="19" customWidth="1"/>
    <col min="5127" max="5127" width="4.42578125" style="19" customWidth="1"/>
    <col min="5128" max="5128" width="6.85546875" style="19" customWidth="1"/>
    <col min="5129" max="5129" width="7.5703125" style="19" customWidth="1"/>
    <col min="5130" max="5130" width="8" style="19" customWidth="1"/>
    <col min="5131" max="5131" width="15" style="19" customWidth="1"/>
    <col min="5132" max="5132" width="11.5703125" style="19" customWidth="1"/>
    <col min="5133" max="5133" width="9.140625" style="19" customWidth="1"/>
    <col min="5134" max="5134" width="10.85546875" style="19" customWidth="1"/>
    <col min="5135" max="5135" width="12.85546875" style="19" customWidth="1"/>
    <col min="5136" max="5136" width="15.140625" style="19" customWidth="1"/>
    <col min="5137" max="5137" width="14.85546875" style="19" customWidth="1"/>
    <col min="5138" max="5138" width="13.140625" style="19" customWidth="1"/>
    <col min="5139" max="5139" width="12.85546875" style="19" customWidth="1"/>
    <col min="5140" max="5140" width="13.5703125" style="19" customWidth="1"/>
    <col min="5141" max="5376" width="9.140625" style="19"/>
    <col min="5377" max="5377" width="5" style="19" bestFit="1" customWidth="1"/>
    <col min="5378" max="5378" width="7.28515625" style="19" bestFit="1" customWidth="1"/>
    <col min="5379" max="5379" width="16.28515625" style="19" customWidth="1"/>
    <col min="5380" max="5380" width="8.140625" style="19" customWidth="1"/>
    <col min="5381" max="5381" width="4.7109375" style="19" bestFit="1" customWidth="1"/>
    <col min="5382" max="5382" width="8.42578125" style="19" customWidth="1"/>
    <col min="5383" max="5383" width="4.42578125" style="19" customWidth="1"/>
    <col min="5384" max="5384" width="6.85546875" style="19" customWidth="1"/>
    <col min="5385" max="5385" width="7.5703125" style="19" customWidth="1"/>
    <col min="5386" max="5386" width="8" style="19" customWidth="1"/>
    <col min="5387" max="5387" width="15" style="19" customWidth="1"/>
    <col min="5388" max="5388" width="11.5703125" style="19" customWidth="1"/>
    <col min="5389" max="5389" width="9.140625" style="19" customWidth="1"/>
    <col min="5390" max="5390" width="10.85546875" style="19" customWidth="1"/>
    <col min="5391" max="5391" width="12.85546875" style="19" customWidth="1"/>
    <col min="5392" max="5392" width="15.140625" style="19" customWidth="1"/>
    <col min="5393" max="5393" width="14.85546875" style="19" customWidth="1"/>
    <col min="5394" max="5394" width="13.140625" style="19" customWidth="1"/>
    <col min="5395" max="5395" width="12.85546875" style="19" customWidth="1"/>
    <col min="5396" max="5396" width="13.5703125" style="19" customWidth="1"/>
    <col min="5397" max="5632" width="9.140625" style="19"/>
    <col min="5633" max="5633" width="5" style="19" bestFit="1" customWidth="1"/>
    <col min="5634" max="5634" width="7.28515625" style="19" bestFit="1" customWidth="1"/>
    <col min="5635" max="5635" width="16.28515625" style="19" customWidth="1"/>
    <col min="5636" max="5636" width="8.140625" style="19" customWidth="1"/>
    <col min="5637" max="5637" width="4.7109375" style="19" bestFit="1" customWidth="1"/>
    <col min="5638" max="5638" width="8.42578125" style="19" customWidth="1"/>
    <col min="5639" max="5639" width="4.42578125" style="19" customWidth="1"/>
    <col min="5640" max="5640" width="6.85546875" style="19" customWidth="1"/>
    <col min="5641" max="5641" width="7.5703125" style="19" customWidth="1"/>
    <col min="5642" max="5642" width="8" style="19" customWidth="1"/>
    <col min="5643" max="5643" width="15" style="19" customWidth="1"/>
    <col min="5644" max="5644" width="11.5703125" style="19" customWidth="1"/>
    <col min="5645" max="5645" width="9.140625" style="19" customWidth="1"/>
    <col min="5646" max="5646" width="10.85546875" style="19" customWidth="1"/>
    <col min="5647" max="5647" width="12.85546875" style="19" customWidth="1"/>
    <col min="5648" max="5648" width="15.140625" style="19" customWidth="1"/>
    <col min="5649" max="5649" width="14.85546875" style="19" customWidth="1"/>
    <col min="5650" max="5650" width="13.140625" style="19" customWidth="1"/>
    <col min="5651" max="5651" width="12.85546875" style="19" customWidth="1"/>
    <col min="5652" max="5652" width="13.5703125" style="19" customWidth="1"/>
    <col min="5653" max="5888" width="9.140625" style="19"/>
    <col min="5889" max="5889" width="5" style="19" bestFit="1" customWidth="1"/>
    <col min="5890" max="5890" width="7.28515625" style="19" bestFit="1" customWidth="1"/>
    <col min="5891" max="5891" width="16.28515625" style="19" customWidth="1"/>
    <col min="5892" max="5892" width="8.140625" style="19" customWidth="1"/>
    <col min="5893" max="5893" width="4.7109375" style="19" bestFit="1" customWidth="1"/>
    <col min="5894" max="5894" width="8.42578125" style="19" customWidth="1"/>
    <col min="5895" max="5895" width="4.42578125" style="19" customWidth="1"/>
    <col min="5896" max="5896" width="6.85546875" style="19" customWidth="1"/>
    <col min="5897" max="5897" width="7.5703125" style="19" customWidth="1"/>
    <col min="5898" max="5898" width="8" style="19" customWidth="1"/>
    <col min="5899" max="5899" width="15" style="19" customWidth="1"/>
    <col min="5900" max="5900" width="11.5703125" style="19" customWidth="1"/>
    <col min="5901" max="5901" width="9.140625" style="19" customWidth="1"/>
    <col min="5902" max="5902" width="10.85546875" style="19" customWidth="1"/>
    <col min="5903" max="5903" width="12.85546875" style="19" customWidth="1"/>
    <col min="5904" max="5904" width="15.140625" style="19" customWidth="1"/>
    <col min="5905" max="5905" width="14.85546875" style="19" customWidth="1"/>
    <col min="5906" max="5906" width="13.140625" style="19" customWidth="1"/>
    <col min="5907" max="5907" width="12.85546875" style="19" customWidth="1"/>
    <col min="5908" max="5908" width="13.5703125" style="19" customWidth="1"/>
    <col min="5909" max="6144" width="9.140625" style="19"/>
    <col min="6145" max="6145" width="5" style="19" bestFit="1" customWidth="1"/>
    <col min="6146" max="6146" width="7.28515625" style="19" bestFit="1" customWidth="1"/>
    <col min="6147" max="6147" width="16.28515625" style="19" customWidth="1"/>
    <col min="6148" max="6148" width="8.140625" style="19" customWidth="1"/>
    <col min="6149" max="6149" width="4.7109375" style="19" bestFit="1" customWidth="1"/>
    <col min="6150" max="6150" width="8.42578125" style="19" customWidth="1"/>
    <col min="6151" max="6151" width="4.42578125" style="19" customWidth="1"/>
    <col min="6152" max="6152" width="6.85546875" style="19" customWidth="1"/>
    <col min="6153" max="6153" width="7.5703125" style="19" customWidth="1"/>
    <col min="6154" max="6154" width="8" style="19" customWidth="1"/>
    <col min="6155" max="6155" width="15" style="19" customWidth="1"/>
    <col min="6156" max="6156" width="11.5703125" style="19" customWidth="1"/>
    <col min="6157" max="6157" width="9.140625" style="19" customWidth="1"/>
    <col min="6158" max="6158" width="10.85546875" style="19" customWidth="1"/>
    <col min="6159" max="6159" width="12.85546875" style="19" customWidth="1"/>
    <col min="6160" max="6160" width="15.140625" style="19" customWidth="1"/>
    <col min="6161" max="6161" width="14.85546875" style="19" customWidth="1"/>
    <col min="6162" max="6162" width="13.140625" style="19" customWidth="1"/>
    <col min="6163" max="6163" width="12.85546875" style="19" customWidth="1"/>
    <col min="6164" max="6164" width="13.5703125" style="19" customWidth="1"/>
    <col min="6165" max="6400" width="9.140625" style="19"/>
    <col min="6401" max="6401" width="5" style="19" bestFit="1" customWidth="1"/>
    <col min="6402" max="6402" width="7.28515625" style="19" bestFit="1" customWidth="1"/>
    <col min="6403" max="6403" width="16.28515625" style="19" customWidth="1"/>
    <col min="6404" max="6404" width="8.140625" style="19" customWidth="1"/>
    <col min="6405" max="6405" width="4.7109375" style="19" bestFit="1" customWidth="1"/>
    <col min="6406" max="6406" width="8.42578125" style="19" customWidth="1"/>
    <col min="6407" max="6407" width="4.42578125" style="19" customWidth="1"/>
    <col min="6408" max="6408" width="6.85546875" style="19" customWidth="1"/>
    <col min="6409" max="6409" width="7.5703125" style="19" customWidth="1"/>
    <col min="6410" max="6410" width="8" style="19" customWidth="1"/>
    <col min="6411" max="6411" width="15" style="19" customWidth="1"/>
    <col min="6412" max="6412" width="11.5703125" style="19" customWidth="1"/>
    <col min="6413" max="6413" width="9.140625" style="19" customWidth="1"/>
    <col min="6414" max="6414" width="10.85546875" style="19" customWidth="1"/>
    <col min="6415" max="6415" width="12.85546875" style="19" customWidth="1"/>
    <col min="6416" max="6416" width="15.140625" style="19" customWidth="1"/>
    <col min="6417" max="6417" width="14.85546875" style="19" customWidth="1"/>
    <col min="6418" max="6418" width="13.140625" style="19" customWidth="1"/>
    <col min="6419" max="6419" width="12.85546875" style="19" customWidth="1"/>
    <col min="6420" max="6420" width="13.5703125" style="19" customWidth="1"/>
    <col min="6421" max="6656" width="9.140625" style="19"/>
    <col min="6657" max="6657" width="5" style="19" bestFit="1" customWidth="1"/>
    <col min="6658" max="6658" width="7.28515625" style="19" bestFit="1" customWidth="1"/>
    <col min="6659" max="6659" width="16.28515625" style="19" customWidth="1"/>
    <col min="6660" max="6660" width="8.140625" style="19" customWidth="1"/>
    <col min="6661" max="6661" width="4.7109375" style="19" bestFit="1" customWidth="1"/>
    <col min="6662" max="6662" width="8.42578125" style="19" customWidth="1"/>
    <col min="6663" max="6663" width="4.42578125" style="19" customWidth="1"/>
    <col min="6664" max="6664" width="6.85546875" style="19" customWidth="1"/>
    <col min="6665" max="6665" width="7.5703125" style="19" customWidth="1"/>
    <col min="6666" max="6666" width="8" style="19" customWidth="1"/>
    <col min="6667" max="6667" width="15" style="19" customWidth="1"/>
    <col min="6668" max="6668" width="11.5703125" style="19" customWidth="1"/>
    <col min="6669" max="6669" width="9.140625" style="19" customWidth="1"/>
    <col min="6670" max="6670" width="10.85546875" style="19" customWidth="1"/>
    <col min="6671" max="6671" width="12.85546875" style="19" customWidth="1"/>
    <col min="6672" max="6672" width="15.140625" style="19" customWidth="1"/>
    <col min="6673" max="6673" width="14.85546875" style="19" customWidth="1"/>
    <col min="6674" max="6674" width="13.140625" style="19" customWidth="1"/>
    <col min="6675" max="6675" width="12.85546875" style="19" customWidth="1"/>
    <col min="6676" max="6676" width="13.5703125" style="19" customWidth="1"/>
    <col min="6677" max="6912" width="9.140625" style="19"/>
    <col min="6913" max="6913" width="5" style="19" bestFit="1" customWidth="1"/>
    <col min="6914" max="6914" width="7.28515625" style="19" bestFit="1" customWidth="1"/>
    <col min="6915" max="6915" width="16.28515625" style="19" customWidth="1"/>
    <col min="6916" max="6916" width="8.140625" style="19" customWidth="1"/>
    <col min="6917" max="6917" width="4.7109375" style="19" bestFit="1" customWidth="1"/>
    <col min="6918" max="6918" width="8.42578125" style="19" customWidth="1"/>
    <col min="6919" max="6919" width="4.42578125" style="19" customWidth="1"/>
    <col min="6920" max="6920" width="6.85546875" style="19" customWidth="1"/>
    <col min="6921" max="6921" width="7.5703125" style="19" customWidth="1"/>
    <col min="6922" max="6922" width="8" style="19" customWidth="1"/>
    <col min="6923" max="6923" width="15" style="19" customWidth="1"/>
    <col min="6924" max="6924" width="11.5703125" style="19" customWidth="1"/>
    <col min="6925" max="6925" width="9.140625" style="19" customWidth="1"/>
    <col min="6926" max="6926" width="10.85546875" style="19" customWidth="1"/>
    <col min="6927" max="6927" width="12.85546875" style="19" customWidth="1"/>
    <col min="6928" max="6928" width="15.140625" style="19" customWidth="1"/>
    <col min="6929" max="6929" width="14.85546875" style="19" customWidth="1"/>
    <col min="6930" max="6930" width="13.140625" style="19" customWidth="1"/>
    <col min="6931" max="6931" width="12.85546875" style="19" customWidth="1"/>
    <col min="6932" max="6932" width="13.5703125" style="19" customWidth="1"/>
    <col min="6933" max="7168" width="9.140625" style="19"/>
    <col min="7169" max="7169" width="5" style="19" bestFit="1" customWidth="1"/>
    <col min="7170" max="7170" width="7.28515625" style="19" bestFit="1" customWidth="1"/>
    <col min="7171" max="7171" width="16.28515625" style="19" customWidth="1"/>
    <col min="7172" max="7172" width="8.140625" style="19" customWidth="1"/>
    <col min="7173" max="7173" width="4.7109375" style="19" bestFit="1" customWidth="1"/>
    <col min="7174" max="7174" width="8.42578125" style="19" customWidth="1"/>
    <col min="7175" max="7175" width="4.42578125" style="19" customWidth="1"/>
    <col min="7176" max="7176" width="6.85546875" style="19" customWidth="1"/>
    <col min="7177" max="7177" width="7.5703125" style="19" customWidth="1"/>
    <col min="7178" max="7178" width="8" style="19" customWidth="1"/>
    <col min="7179" max="7179" width="15" style="19" customWidth="1"/>
    <col min="7180" max="7180" width="11.5703125" style="19" customWidth="1"/>
    <col min="7181" max="7181" width="9.140625" style="19" customWidth="1"/>
    <col min="7182" max="7182" width="10.85546875" style="19" customWidth="1"/>
    <col min="7183" max="7183" width="12.85546875" style="19" customWidth="1"/>
    <col min="7184" max="7184" width="15.140625" style="19" customWidth="1"/>
    <col min="7185" max="7185" width="14.85546875" style="19" customWidth="1"/>
    <col min="7186" max="7186" width="13.140625" style="19" customWidth="1"/>
    <col min="7187" max="7187" width="12.85546875" style="19" customWidth="1"/>
    <col min="7188" max="7188" width="13.5703125" style="19" customWidth="1"/>
    <col min="7189" max="7424" width="9.140625" style="19"/>
    <col min="7425" max="7425" width="5" style="19" bestFit="1" customWidth="1"/>
    <col min="7426" max="7426" width="7.28515625" style="19" bestFit="1" customWidth="1"/>
    <col min="7427" max="7427" width="16.28515625" style="19" customWidth="1"/>
    <col min="7428" max="7428" width="8.140625" style="19" customWidth="1"/>
    <col min="7429" max="7429" width="4.7109375" style="19" bestFit="1" customWidth="1"/>
    <col min="7430" max="7430" width="8.42578125" style="19" customWidth="1"/>
    <col min="7431" max="7431" width="4.42578125" style="19" customWidth="1"/>
    <col min="7432" max="7432" width="6.85546875" style="19" customWidth="1"/>
    <col min="7433" max="7433" width="7.5703125" style="19" customWidth="1"/>
    <col min="7434" max="7434" width="8" style="19" customWidth="1"/>
    <col min="7435" max="7435" width="15" style="19" customWidth="1"/>
    <col min="7436" max="7436" width="11.5703125" style="19" customWidth="1"/>
    <col min="7437" max="7437" width="9.140625" style="19" customWidth="1"/>
    <col min="7438" max="7438" width="10.85546875" style="19" customWidth="1"/>
    <col min="7439" max="7439" width="12.85546875" style="19" customWidth="1"/>
    <col min="7440" max="7440" width="15.140625" style="19" customWidth="1"/>
    <col min="7441" max="7441" width="14.85546875" style="19" customWidth="1"/>
    <col min="7442" max="7442" width="13.140625" style="19" customWidth="1"/>
    <col min="7443" max="7443" width="12.85546875" style="19" customWidth="1"/>
    <col min="7444" max="7444" width="13.5703125" style="19" customWidth="1"/>
    <col min="7445" max="7680" width="9.140625" style="19"/>
    <col min="7681" max="7681" width="5" style="19" bestFit="1" customWidth="1"/>
    <col min="7682" max="7682" width="7.28515625" style="19" bestFit="1" customWidth="1"/>
    <col min="7683" max="7683" width="16.28515625" style="19" customWidth="1"/>
    <col min="7684" max="7684" width="8.140625" style="19" customWidth="1"/>
    <col min="7685" max="7685" width="4.7109375" style="19" bestFit="1" customWidth="1"/>
    <col min="7686" max="7686" width="8.42578125" style="19" customWidth="1"/>
    <col min="7687" max="7687" width="4.42578125" style="19" customWidth="1"/>
    <col min="7688" max="7688" width="6.85546875" style="19" customWidth="1"/>
    <col min="7689" max="7689" width="7.5703125" style="19" customWidth="1"/>
    <col min="7690" max="7690" width="8" style="19" customWidth="1"/>
    <col min="7691" max="7691" width="15" style="19" customWidth="1"/>
    <col min="7692" max="7692" width="11.5703125" style="19" customWidth="1"/>
    <col min="7693" max="7693" width="9.140625" style="19" customWidth="1"/>
    <col min="7694" max="7694" width="10.85546875" style="19" customWidth="1"/>
    <col min="7695" max="7695" width="12.85546875" style="19" customWidth="1"/>
    <col min="7696" max="7696" width="15.140625" style="19" customWidth="1"/>
    <col min="7697" max="7697" width="14.85546875" style="19" customWidth="1"/>
    <col min="7698" max="7698" width="13.140625" style="19" customWidth="1"/>
    <col min="7699" max="7699" width="12.85546875" style="19" customWidth="1"/>
    <col min="7700" max="7700" width="13.5703125" style="19" customWidth="1"/>
    <col min="7701" max="7936" width="9.140625" style="19"/>
    <col min="7937" max="7937" width="5" style="19" bestFit="1" customWidth="1"/>
    <col min="7938" max="7938" width="7.28515625" style="19" bestFit="1" customWidth="1"/>
    <col min="7939" max="7939" width="16.28515625" style="19" customWidth="1"/>
    <col min="7940" max="7940" width="8.140625" style="19" customWidth="1"/>
    <col min="7941" max="7941" width="4.7109375" style="19" bestFit="1" customWidth="1"/>
    <col min="7942" max="7942" width="8.42578125" style="19" customWidth="1"/>
    <col min="7943" max="7943" width="4.42578125" style="19" customWidth="1"/>
    <col min="7944" max="7944" width="6.85546875" style="19" customWidth="1"/>
    <col min="7945" max="7945" width="7.5703125" style="19" customWidth="1"/>
    <col min="7946" max="7946" width="8" style="19" customWidth="1"/>
    <col min="7947" max="7947" width="15" style="19" customWidth="1"/>
    <col min="7948" max="7948" width="11.5703125" style="19" customWidth="1"/>
    <col min="7949" max="7949" width="9.140625" style="19" customWidth="1"/>
    <col min="7950" max="7950" width="10.85546875" style="19" customWidth="1"/>
    <col min="7951" max="7951" width="12.85546875" style="19" customWidth="1"/>
    <col min="7952" max="7952" width="15.140625" style="19" customWidth="1"/>
    <col min="7953" max="7953" width="14.85546875" style="19" customWidth="1"/>
    <col min="7954" max="7954" width="13.140625" style="19" customWidth="1"/>
    <col min="7955" max="7955" width="12.85546875" style="19" customWidth="1"/>
    <col min="7956" max="7956" width="13.5703125" style="19" customWidth="1"/>
    <col min="7957" max="8192" width="9.140625" style="19"/>
    <col min="8193" max="8193" width="5" style="19" bestFit="1" customWidth="1"/>
    <col min="8194" max="8194" width="7.28515625" style="19" bestFit="1" customWidth="1"/>
    <col min="8195" max="8195" width="16.28515625" style="19" customWidth="1"/>
    <col min="8196" max="8196" width="8.140625" style="19" customWidth="1"/>
    <col min="8197" max="8197" width="4.7109375" style="19" bestFit="1" customWidth="1"/>
    <col min="8198" max="8198" width="8.42578125" style="19" customWidth="1"/>
    <col min="8199" max="8199" width="4.42578125" style="19" customWidth="1"/>
    <col min="8200" max="8200" width="6.85546875" style="19" customWidth="1"/>
    <col min="8201" max="8201" width="7.5703125" style="19" customWidth="1"/>
    <col min="8202" max="8202" width="8" style="19" customWidth="1"/>
    <col min="8203" max="8203" width="15" style="19" customWidth="1"/>
    <col min="8204" max="8204" width="11.5703125" style="19" customWidth="1"/>
    <col min="8205" max="8205" width="9.140625" style="19" customWidth="1"/>
    <col min="8206" max="8206" width="10.85546875" style="19" customWidth="1"/>
    <col min="8207" max="8207" width="12.85546875" style="19" customWidth="1"/>
    <col min="8208" max="8208" width="15.140625" style="19" customWidth="1"/>
    <col min="8209" max="8209" width="14.85546875" style="19" customWidth="1"/>
    <col min="8210" max="8210" width="13.140625" style="19" customWidth="1"/>
    <col min="8211" max="8211" width="12.85546875" style="19" customWidth="1"/>
    <col min="8212" max="8212" width="13.5703125" style="19" customWidth="1"/>
    <col min="8213" max="8448" width="9.140625" style="19"/>
    <col min="8449" max="8449" width="5" style="19" bestFit="1" customWidth="1"/>
    <col min="8450" max="8450" width="7.28515625" style="19" bestFit="1" customWidth="1"/>
    <col min="8451" max="8451" width="16.28515625" style="19" customWidth="1"/>
    <col min="8452" max="8452" width="8.140625" style="19" customWidth="1"/>
    <col min="8453" max="8453" width="4.7109375" style="19" bestFit="1" customWidth="1"/>
    <col min="8454" max="8454" width="8.42578125" style="19" customWidth="1"/>
    <col min="8455" max="8455" width="4.42578125" style="19" customWidth="1"/>
    <col min="8456" max="8456" width="6.85546875" style="19" customWidth="1"/>
    <col min="8457" max="8457" width="7.5703125" style="19" customWidth="1"/>
    <col min="8458" max="8458" width="8" style="19" customWidth="1"/>
    <col min="8459" max="8459" width="15" style="19" customWidth="1"/>
    <col min="8460" max="8460" width="11.5703125" style="19" customWidth="1"/>
    <col min="8461" max="8461" width="9.140625" style="19" customWidth="1"/>
    <col min="8462" max="8462" width="10.85546875" style="19" customWidth="1"/>
    <col min="8463" max="8463" width="12.85546875" style="19" customWidth="1"/>
    <col min="8464" max="8464" width="15.140625" style="19" customWidth="1"/>
    <col min="8465" max="8465" width="14.85546875" style="19" customWidth="1"/>
    <col min="8466" max="8466" width="13.140625" style="19" customWidth="1"/>
    <col min="8467" max="8467" width="12.85546875" style="19" customWidth="1"/>
    <col min="8468" max="8468" width="13.5703125" style="19" customWidth="1"/>
    <col min="8469" max="8704" width="9.140625" style="19"/>
    <col min="8705" max="8705" width="5" style="19" bestFit="1" customWidth="1"/>
    <col min="8706" max="8706" width="7.28515625" style="19" bestFit="1" customWidth="1"/>
    <col min="8707" max="8707" width="16.28515625" style="19" customWidth="1"/>
    <col min="8708" max="8708" width="8.140625" style="19" customWidth="1"/>
    <col min="8709" max="8709" width="4.7109375" style="19" bestFit="1" customWidth="1"/>
    <col min="8710" max="8710" width="8.42578125" style="19" customWidth="1"/>
    <col min="8711" max="8711" width="4.42578125" style="19" customWidth="1"/>
    <col min="8712" max="8712" width="6.85546875" style="19" customWidth="1"/>
    <col min="8713" max="8713" width="7.5703125" style="19" customWidth="1"/>
    <col min="8714" max="8714" width="8" style="19" customWidth="1"/>
    <col min="8715" max="8715" width="15" style="19" customWidth="1"/>
    <col min="8716" max="8716" width="11.5703125" style="19" customWidth="1"/>
    <col min="8717" max="8717" width="9.140625" style="19" customWidth="1"/>
    <col min="8718" max="8718" width="10.85546875" style="19" customWidth="1"/>
    <col min="8719" max="8719" width="12.85546875" style="19" customWidth="1"/>
    <col min="8720" max="8720" width="15.140625" style="19" customWidth="1"/>
    <col min="8721" max="8721" width="14.85546875" style="19" customWidth="1"/>
    <col min="8722" max="8722" width="13.140625" style="19" customWidth="1"/>
    <col min="8723" max="8723" width="12.85546875" style="19" customWidth="1"/>
    <col min="8724" max="8724" width="13.5703125" style="19" customWidth="1"/>
    <col min="8725" max="8960" width="9.140625" style="19"/>
    <col min="8961" max="8961" width="5" style="19" bestFit="1" customWidth="1"/>
    <col min="8962" max="8962" width="7.28515625" style="19" bestFit="1" customWidth="1"/>
    <col min="8963" max="8963" width="16.28515625" style="19" customWidth="1"/>
    <col min="8964" max="8964" width="8.140625" style="19" customWidth="1"/>
    <col min="8965" max="8965" width="4.7109375" style="19" bestFit="1" customWidth="1"/>
    <col min="8966" max="8966" width="8.42578125" style="19" customWidth="1"/>
    <col min="8967" max="8967" width="4.42578125" style="19" customWidth="1"/>
    <col min="8968" max="8968" width="6.85546875" style="19" customWidth="1"/>
    <col min="8969" max="8969" width="7.5703125" style="19" customWidth="1"/>
    <col min="8970" max="8970" width="8" style="19" customWidth="1"/>
    <col min="8971" max="8971" width="15" style="19" customWidth="1"/>
    <col min="8972" max="8972" width="11.5703125" style="19" customWidth="1"/>
    <col min="8973" max="8973" width="9.140625" style="19" customWidth="1"/>
    <col min="8974" max="8974" width="10.85546875" style="19" customWidth="1"/>
    <col min="8975" max="8975" width="12.85546875" style="19" customWidth="1"/>
    <col min="8976" max="8976" width="15.140625" style="19" customWidth="1"/>
    <col min="8977" max="8977" width="14.85546875" style="19" customWidth="1"/>
    <col min="8978" max="8978" width="13.140625" style="19" customWidth="1"/>
    <col min="8979" max="8979" width="12.85546875" style="19" customWidth="1"/>
    <col min="8980" max="8980" width="13.5703125" style="19" customWidth="1"/>
    <col min="8981" max="9216" width="9.140625" style="19"/>
    <col min="9217" max="9217" width="5" style="19" bestFit="1" customWidth="1"/>
    <col min="9218" max="9218" width="7.28515625" style="19" bestFit="1" customWidth="1"/>
    <col min="9219" max="9219" width="16.28515625" style="19" customWidth="1"/>
    <col min="9220" max="9220" width="8.140625" style="19" customWidth="1"/>
    <col min="9221" max="9221" width="4.7109375" style="19" bestFit="1" customWidth="1"/>
    <col min="9222" max="9222" width="8.42578125" style="19" customWidth="1"/>
    <col min="9223" max="9223" width="4.42578125" style="19" customWidth="1"/>
    <col min="9224" max="9224" width="6.85546875" style="19" customWidth="1"/>
    <col min="9225" max="9225" width="7.5703125" style="19" customWidth="1"/>
    <col min="9226" max="9226" width="8" style="19" customWidth="1"/>
    <col min="9227" max="9227" width="15" style="19" customWidth="1"/>
    <col min="9228" max="9228" width="11.5703125" style="19" customWidth="1"/>
    <col min="9229" max="9229" width="9.140625" style="19" customWidth="1"/>
    <col min="9230" max="9230" width="10.85546875" style="19" customWidth="1"/>
    <col min="9231" max="9231" width="12.85546875" style="19" customWidth="1"/>
    <col min="9232" max="9232" width="15.140625" style="19" customWidth="1"/>
    <col min="9233" max="9233" width="14.85546875" style="19" customWidth="1"/>
    <col min="9234" max="9234" width="13.140625" style="19" customWidth="1"/>
    <col min="9235" max="9235" width="12.85546875" style="19" customWidth="1"/>
    <col min="9236" max="9236" width="13.5703125" style="19" customWidth="1"/>
    <col min="9237" max="9472" width="9.140625" style="19"/>
    <col min="9473" max="9473" width="5" style="19" bestFit="1" customWidth="1"/>
    <col min="9474" max="9474" width="7.28515625" style="19" bestFit="1" customWidth="1"/>
    <col min="9475" max="9475" width="16.28515625" style="19" customWidth="1"/>
    <col min="9476" max="9476" width="8.140625" style="19" customWidth="1"/>
    <col min="9477" max="9477" width="4.7109375" style="19" bestFit="1" customWidth="1"/>
    <col min="9478" max="9478" width="8.42578125" style="19" customWidth="1"/>
    <col min="9479" max="9479" width="4.42578125" style="19" customWidth="1"/>
    <col min="9480" max="9480" width="6.85546875" style="19" customWidth="1"/>
    <col min="9481" max="9481" width="7.5703125" style="19" customWidth="1"/>
    <col min="9482" max="9482" width="8" style="19" customWidth="1"/>
    <col min="9483" max="9483" width="15" style="19" customWidth="1"/>
    <col min="9484" max="9484" width="11.5703125" style="19" customWidth="1"/>
    <col min="9485" max="9485" width="9.140625" style="19" customWidth="1"/>
    <col min="9486" max="9486" width="10.85546875" style="19" customWidth="1"/>
    <col min="9487" max="9487" width="12.85546875" style="19" customWidth="1"/>
    <col min="9488" max="9488" width="15.140625" style="19" customWidth="1"/>
    <col min="9489" max="9489" width="14.85546875" style="19" customWidth="1"/>
    <col min="9490" max="9490" width="13.140625" style="19" customWidth="1"/>
    <col min="9491" max="9491" width="12.85546875" style="19" customWidth="1"/>
    <col min="9492" max="9492" width="13.5703125" style="19" customWidth="1"/>
    <col min="9493" max="9728" width="9.140625" style="19"/>
    <col min="9729" max="9729" width="5" style="19" bestFit="1" customWidth="1"/>
    <col min="9730" max="9730" width="7.28515625" style="19" bestFit="1" customWidth="1"/>
    <col min="9731" max="9731" width="16.28515625" style="19" customWidth="1"/>
    <col min="9732" max="9732" width="8.140625" style="19" customWidth="1"/>
    <col min="9733" max="9733" width="4.7109375" style="19" bestFit="1" customWidth="1"/>
    <col min="9734" max="9734" width="8.42578125" style="19" customWidth="1"/>
    <col min="9735" max="9735" width="4.42578125" style="19" customWidth="1"/>
    <col min="9736" max="9736" width="6.85546875" style="19" customWidth="1"/>
    <col min="9737" max="9737" width="7.5703125" style="19" customWidth="1"/>
    <col min="9738" max="9738" width="8" style="19" customWidth="1"/>
    <col min="9739" max="9739" width="15" style="19" customWidth="1"/>
    <col min="9740" max="9740" width="11.5703125" style="19" customWidth="1"/>
    <col min="9741" max="9741" width="9.140625" style="19" customWidth="1"/>
    <col min="9742" max="9742" width="10.85546875" style="19" customWidth="1"/>
    <col min="9743" max="9743" width="12.85546875" style="19" customWidth="1"/>
    <col min="9744" max="9744" width="15.140625" style="19" customWidth="1"/>
    <col min="9745" max="9745" width="14.85546875" style="19" customWidth="1"/>
    <col min="9746" max="9746" width="13.140625" style="19" customWidth="1"/>
    <col min="9747" max="9747" width="12.85546875" style="19" customWidth="1"/>
    <col min="9748" max="9748" width="13.5703125" style="19" customWidth="1"/>
    <col min="9749" max="9984" width="9.140625" style="19"/>
    <col min="9985" max="9985" width="5" style="19" bestFit="1" customWidth="1"/>
    <col min="9986" max="9986" width="7.28515625" style="19" bestFit="1" customWidth="1"/>
    <col min="9987" max="9987" width="16.28515625" style="19" customWidth="1"/>
    <col min="9988" max="9988" width="8.140625" style="19" customWidth="1"/>
    <col min="9989" max="9989" width="4.7109375" style="19" bestFit="1" customWidth="1"/>
    <col min="9990" max="9990" width="8.42578125" style="19" customWidth="1"/>
    <col min="9991" max="9991" width="4.42578125" style="19" customWidth="1"/>
    <col min="9992" max="9992" width="6.85546875" style="19" customWidth="1"/>
    <col min="9993" max="9993" width="7.5703125" style="19" customWidth="1"/>
    <col min="9994" max="9994" width="8" style="19" customWidth="1"/>
    <col min="9995" max="9995" width="15" style="19" customWidth="1"/>
    <col min="9996" max="9996" width="11.5703125" style="19" customWidth="1"/>
    <col min="9997" max="9997" width="9.140625" style="19" customWidth="1"/>
    <col min="9998" max="9998" width="10.85546875" style="19" customWidth="1"/>
    <col min="9999" max="9999" width="12.85546875" style="19" customWidth="1"/>
    <col min="10000" max="10000" width="15.140625" style="19" customWidth="1"/>
    <col min="10001" max="10001" width="14.85546875" style="19" customWidth="1"/>
    <col min="10002" max="10002" width="13.140625" style="19" customWidth="1"/>
    <col min="10003" max="10003" width="12.85546875" style="19" customWidth="1"/>
    <col min="10004" max="10004" width="13.5703125" style="19" customWidth="1"/>
    <col min="10005" max="10240" width="9.140625" style="19"/>
    <col min="10241" max="10241" width="5" style="19" bestFit="1" customWidth="1"/>
    <col min="10242" max="10242" width="7.28515625" style="19" bestFit="1" customWidth="1"/>
    <col min="10243" max="10243" width="16.28515625" style="19" customWidth="1"/>
    <col min="10244" max="10244" width="8.140625" style="19" customWidth="1"/>
    <col min="10245" max="10245" width="4.7109375" style="19" bestFit="1" customWidth="1"/>
    <col min="10246" max="10246" width="8.42578125" style="19" customWidth="1"/>
    <col min="10247" max="10247" width="4.42578125" style="19" customWidth="1"/>
    <col min="10248" max="10248" width="6.85546875" style="19" customWidth="1"/>
    <col min="10249" max="10249" width="7.5703125" style="19" customWidth="1"/>
    <col min="10250" max="10250" width="8" style="19" customWidth="1"/>
    <col min="10251" max="10251" width="15" style="19" customWidth="1"/>
    <col min="10252" max="10252" width="11.5703125" style="19" customWidth="1"/>
    <col min="10253" max="10253" width="9.140625" style="19" customWidth="1"/>
    <col min="10254" max="10254" width="10.85546875" style="19" customWidth="1"/>
    <col min="10255" max="10255" width="12.85546875" style="19" customWidth="1"/>
    <col min="10256" max="10256" width="15.140625" style="19" customWidth="1"/>
    <col min="10257" max="10257" width="14.85546875" style="19" customWidth="1"/>
    <col min="10258" max="10258" width="13.140625" style="19" customWidth="1"/>
    <col min="10259" max="10259" width="12.85546875" style="19" customWidth="1"/>
    <col min="10260" max="10260" width="13.5703125" style="19" customWidth="1"/>
    <col min="10261" max="10496" width="9.140625" style="19"/>
    <col min="10497" max="10497" width="5" style="19" bestFit="1" customWidth="1"/>
    <col min="10498" max="10498" width="7.28515625" style="19" bestFit="1" customWidth="1"/>
    <col min="10499" max="10499" width="16.28515625" style="19" customWidth="1"/>
    <col min="10500" max="10500" width="8.140625" style="19" customWidth="1"/>
    <col min="10501" max="10501" width="4.7109375" style="19" bestFit="1" customWidth="1"/>
    <col min="10502" max="10502" width="8.42578125" style="19" customWidth="1"/>
    <col min="10503" max="10503" width="4.42578125" style="19" customWidth="1"/>
    <col min="10504" max="10504" width="6.85546875" style="19" customWidth="1"/>
    <col min="10505" max="10505" width="7.5703125" style="19" customWidth="1"/>
    <col min="10506" max="10506" width="8" style="19" customWidth="1"/>
    <col min="10507" max="10507" width="15" style="19" customWidth="1"/>
    <col min="10508" max="10508" width="11.5703125" style="19" customWidth="1"/>
    <col min="10509" max="10509" width="9.140625" style="19" customWidth="1"/>
    <col min="10510" max="10510" width="10.85546875" style="19" customWidth="1"/>
    <col min="10511" max="10511" width="12.85546875" style="19" customWidth="1"/>
    <col min="10512" max="10512" width="15.140625" style="19" customWidth="1"/>
    <col min="10513" max="10513" width="14.85546875" style="19" customWidth="1"/>
    <col min="10514" max="10514" width="13.140625" style="19" customWidth="1"/>
    <col min="10515" max="10515" width="12.85546875" style="19" customWidth="1"/>
    <col min="10516" max="10516" width="13.5703125" style="19" customWidth="1"/>
    <col min="10517" max="10752" width="9.140625" style="19"/>
    <col min="10753" max="10753" width="5" style="19" bestFit="1" customWidth="1"/>
    <col min="10754" max="10754" width="7.28515625" style="19" bestFit="1" customWidth="1"/>
    <col min="10755" max="10755" width="16.28515625" style="19" customWidth="1"/>
    <col min="10756" max="10756" width="8.140625" style="19" customWidth="1"/>
    <col min="10757" max="10757" width="4.7109375" style="19" bestFit="1" customWidth="1"/>
    <col min="10758" max="10758" width="8.42578125" style="19" customWidth="1"/>
    <col min="10759" max="10759" width="4.42578125" style="19" customWidth="1"/>
    <col min="10760" max="10760" width="6.85546875" style="19" customWidth="1"/>
    <col min="10761" max="10761" width="7.5703125" style="19" customWidth="1"/>
    <col min="10762" max="10762" width="8" style="19" customWidth="1"/>
    <col min="10763" max="10763" width="15" style="19" customWidth="1"/>
    <col min="10764" max="10764" width="11.5703125" style="19" customWidth="1"/>
    <col min="10765" max="10765" width="9.140625" style="19" customWidth="1"/>
    <col min="10766" max="10766" width="10.85546875" style="19" customWidth="1"/>
    <col min="10767" max="10767" width="12.85546875" style="19" customWidth="1"/>
    <col min="10768" max="10768" width="15.140625" style="19" customWidth="1"/>
    <col min="10769" max="10769" width="14.85546875" style="19" customWidth="1"/>
    <col min="10770" max="10770" width="13.140625" style="19" customWidth="1"/>
    <col min="10771" max="10771" width="12.85546875" style="19" customWidth="1"/>
    <col min="10772" max="10772" width="13.5703125" style="19" customWidth="1"/>
    <col min="10773" max="11008" width="9.140625" style="19"/>
    <col min="11009" max="11009" width="5" style="19" bestFit="1" customWidth="1"/>
    <col min="11010" max="11010" width="7.28515625" style="19" bestFit="1" customWidth="1"/>
    <col min="11011" max="11011" width="16.28515625" style="19" customWidth="1"/>
    <col min="11012" max="11012" width="8.140625" style="19" customWidth="1"/>
    <col min="11013" max="11013" width="4.7109375" style="19" bestFit="1" customWidth="1"/>
    <col min="11014" max="11014" width="8.42578125" style="19" customWidth="1"/>
    <col min="11015" max="11015" width="4.42578125" style="19" customWidth="1"/>
    <col min="11016" max="11016" width="6.85546875" style="19" customWidth="1"/>
    <col min="11017" max="11017" width="7.5703125" style="19" customWidth="1"/>
    <col min="11018" max="11018" width="8" style="19" customWidth="1"/>
    <col min="11019" max="11019" width="15" style="19" customWidth="1"/>
    <col min="11020" max="11020" width="11.5703125" style="19" customWidth="1"/>
    <col min="11021" max="11021" width="9.140625" style="19" customWidth="1"/>
    <col min="11022" max="11022" width="10.85546875" style="19" customWidth="1"/>
    <col min="11023" max="11023" width="12.85546875" style="19" customWidth="1"/>
    <col min="11024" max="11024" width="15.140625" style="19" customWidth="1"/>
    <col min="11025" max="11025" width="14.85546875" style="19" customWidth="1"/>
    <col min="11026" max="11026" width="13.140625" style="19" customWidth="1"/>
    <col min="11027" max="11027" width="12.85546875" style="19" customWidth="1"/>
    <col min="11028" max="11028" width="13.5703125" style="19" customWidth="1"/>
    <col min="11029" max="11264" width="9.140625" style="19"/>
    <col min="11265" max="11265" width="5" style="19" bestFit="1" customWidth="1"/>
    <col min="11266" max="11266" width="7.28515625" style="19" bestFit="1" customWidth="1"/>
    <col min="11267" max="11267" width="16.28515625" style="19" customWidth="1"/>
    <col min="11268" max="11268" width="8.140625" style="19" customWidth="1"/>
    <col min="11269" max="11269" width="4.7109375" style="19" bestFit="1" customWidth="1"/>
    <col min="11270" max="11270" width="8.42578125" style="19" customWidth="1"/>
    <col min="11271" max="11271" width="4.42578125" style="19" customWidth="1"/>
    <col min="11272" max="11272" width="6.85546875" style="19" customWidth="1"/>
    <col min="11273" max="11273" width="7.5703125" style="19" customWidth="1"/>
    <col min="11274" max="11274" width="8" style="19" customWidth="1"/>
    <col min="11275" max="11275" width="15" style="19" customWidth="1"/>
    <col min="11276" max="11276" width="11.5703125" style="19" customWidth="1"/>
    <col min="11277" max="11277" width="9.140625" style="19" customWidth="1"/>
    <col min="11278" max="11278" width="10.85546875" style="19" customWidth="1"/>
    <col min="11279" max="11279" width="12.85546875" style="19" customWidth="1"/>
    <col min="11280" max="11280" width="15.140625" style="19" customWidth="1"/>
    <col min="11281" max="11281" width="14.85546875" style="19" customWidth="1"/>
    <col min="11282" max="11282" width="13.140625" style="19" customWidth="1"/>
    <col min="11283" max="11283" width="12.85546875" style="19" customWidth="1"/>
    <col min="11284" max="11284" width="13.5703125" style="19" customWidth="1"/>
    <col min="11285" max="11520" width="9.140625" style="19"/>
    <col min="11521" max="11521" width="5" style="19" bestFit="1" customWidth="1"/>
    <col min="11522" max="11522" width="7.28515625" style="19" bestFit="1" customWidth="1"/>
    <col min="11523" max="11523" width="16.28515625" style="19" customWidth="1"/>
    <col min="11524" max="11524" width="8.140625" style="19" customWidth="1"/>
    <col min="11525" max="11525" width="4.7109375" style="19" bestFit="1" customWidth="1"/>
    <col min="11526" max="11526" width="8.42578125" style="19" customWidth="1"/>
    <col min="11527" max="11527" width="4.42578125" style="19" customWidth="1"/>
    <col min="11528" max="11528" width="6.85546875" style="19" customWidth="1"/>
    <col min="11529" max="11529" width="7.5703125" style="19" customWidth="1"/>
    <col min="11530" max="11530" width="8" style="19" customWidth="1"/>
    <col min="11531" max="11531" width="15" style="19" customWidth="1"/>
    <col min="11532" max="11532" width="11.5703125" style="19" customWidth="1"/>
    <col min="11533" max="11533" width="9.140625" style="19" customWidth="1"/>
    <col min="11534" max="11534" width="10.85546875" style="19" customWidth="1"/>
    <col min="11535" max="11535" width="12.85546875" style="19" customWidth="1"/>
    <col min="11536" max="11536" width="15.140625" style="19" customWidth="1"/>
    <col min="11537" max="11537" width="14.85546875" style="19" customWidth="1"/>
    <col min="11538" max="11538" width="13.140625" style="19" customWidth="1"/>
    <col min="11539" max="11539" width="12.85546875" style="19" customWidth="1"/>
    <col min="11540" max="11540" width="13.5703125" style="19" customWidth="1"/>
    <col min="11541" max="11776" width="9.140625" style="19"/>
    <col min="11777" max="11777" width="5" style="19" bestFit="1" customWidth="1"/>
    <col min="11778" max="11778" width="7.28515625" style="19" bestFit="1" customWidth="1"/>
    <col min="11779" max="11779" width="16.28515625" style="19" customWidth="1"/>
    <col min="11780" max="11780" width="8.140625" style="19" customWidth="1"/>
    <col min="11781" max="11781" width="4.7109375" style="19" bestFit="1" customWidth="1"/>
    <col min="11782" max="11782" width="8.42578125" style="19" customWidth="1"/>
    <col min="11783" max="11783" width="4.42578125" style="19" customWidth="1"/>
    <col min="11784" max="11784" width="6.85546875" style="19" customWidth="1"/>
    <col min="11785" max="11785" width="7.5703125" style="19" customWidth="1"/>
    <col min="11786" max="11786" width="8" style="19" customWidth="1"/>
    <col min="11787" max="11787" width="15" style="19" customWidth="1"/>
    <col min="11788" max="11788" width="11.5703125" style="19" customWidth="1"/>
    <col min="11789" max="11789" width="9.140625" style="19" customWidth="1"/>
    <col min="11790" max="11790" width="10.85546875" style="19" customWidth="1"/>
    <col min="11791" max="11791" width="12.85546875" style="19" customWidth="1"/>
    <col min="11792" max="11792" width="15.140625" style="19" customWidth="1"/>
    <col min="11793" max="11793" width="14.85546875" style="19" customWidth="1"/>
    <col min="11794" max="11794" width="13.140625" style="19" customWidth="1"/>
    <col min="11795" max="11795" width="12.85546875" style="19" customWidth="1"/>
    <col min="11796" max="11796" width="13.5703125" style="19" customWidth="1"/>
    <col min="11797" max="12032" width="9.140625" style="19"/>
    <col min="12033" max="12033" width="5" style="19" bestFit="1" customWidth="1"/>
    <col min="12034" max="12034" width="7.28515625" style="19" bestFit="1" customWidth="1"/>
    <col min="12035" max="12035" width="16.28515625" style="19" customWidth="1"/>
    <col min="12036" max="12036" width="8.140625" style="19" customWidth="1"/>
    <col min="12037" max="12037" width="4.7109375" style="19" bestFit="1" customWidth="1"/>
    <col min="12038" max="12038" width="8.42578125" style="19" customWidth="1"/>
    <col min="12039" max="12039" width="4.42578125" style="19" customWidth="1"/>
    <col min="12040" max="12040" width="6.85546875" style="19" customWidth="1"/>
    <col min="12041" max="12041" width="7.5703125" style="19" customWidth="1"/>
    <col min="12042" max="12042" width="8" style="19" customWidth="1"/>
    <col min="12043" max="12043" width="15" style="19" customWidth="1"/>
    <col min="12044" max="12044" width="11.5703125" style="19" customWidth="1"/>
    <col min="12045" max="12045" width="9.140625" style="19" customWidth="1"/>
    <col min="12046" max="12046" width="10.85546875" style="19" customWidth="1"/>
    <col min="12047" max="12047" width="12.85546875" style="19" customWidth="1"/>
    <col min="12048" max="12048" width="15.140625" style="19" customWidth="1"/>
    <col min="12049" max="12049" width="14.85546875" style="19" customWidth="1"/>
    <col min="12050" max="12050" width="13.140625" style="19" customWidth="1"/>
    <col min="12051" max="12051" width="12.85546875" style="19" customWidth="1"/>
    <col min="12052" max="12052" width="13.5703125" style="19" customWidth="1"/>
    <col min="12053" max="12288" width="9.140625" style="19"/>
    <col min="12289" max="12289" width="5" style="19" bestFit="1" customWidth="1"/>
    <col min="12290" max="12290" width="7.28515625" style="19" bestFit="1" customWidth="1"/>
    <col min="12291" max="12291" width="16.28515625" style="19" customWidth="1"/>
    <col min="12292" max="12292" width="8.140625" style="19" customWidth="1"/>
    <col min="12293" max="12293" width="4.7109375" style="19" bestFit="1" customWidth="1"/>
    <col min="12294" max="12294" width="8.42578125" style="19" customWidth="1"/>
    <col min="12295" max="12295" width="4.42578125" style="19" customWidth="1"/>
    <col min="12296" max="12296" width="6.85546875" style="19" customWidth="1"/>
    <col min="12297" max="12297" width="7.5703125" style="19" customWidth="1"/>
    <col min="12298" max="12298" width="8" style="19" customWidth="1"/>
    <col min="12299" max="12299" width="15" style="19" customWidth="1"/>
    <col min="12300" max="12300" width="11.5703125" style="19" customWidth="1"/>
    <col min="12301" max="12301" width="9.140625" style="19" customWidth="1"/>
    <col min="12302" max="12302" width="10.85546875" style="19" customWidth="1"/>
    <col min="12303" max="12303" width="12.85546875" style="19" customWidth="1"/>
    <col min="12304" max="12304" width="15.140625" style="19" customWidth="1"/>
    <col min="12305" max="12305" width="14.85546875" style="19" customWidth="1"/>
    <col min="12306" max="12306" width="13.140625" style="19" customWidth="1"/>
    <col min="12307" max="12307" width="12.85546875" style="19" customWidth="1"/>
    <col min="12308" max="12308" width="13.5703125" style="19" customWidth="1"/>
    <col min="12309" max="12544" width="9.140625" style="19"/>
    <col min="12545" max="12545" width="5" style="19" bestFit="1" customWidth="1"/>
    <col min="12546" max="12546" width="7.28515625" style="19" bestFit="1" customWidth="1"/>
    <col min="12547" max="12547" width="16.28515625" style="19" customWidth="1"/>
    <col min="12548" max="12548" width="8.140625" style="19" customWidth="1"/>
    <col min="12549" max="12549" width="4.7109375" style="19" bestFit="1" customWidth="1"/>
    <col min="12550" max="12550" width="8.42578125" style="19" customWidth="1"/>
    <col min="12551" max="12551" width="4.42578125" style="19" customWidth="1"/>
    <col min="12552" max="12552" width="6.85546875" style="19" customWidth="1"/>
    <col min="12553" max="12553" width="7.5703125" style="19" customWidth="1"/>
    <col min="12554" max="12554" width="8" style="19" customWidth="1"/>
    <col min="12555" max="12555" width="15" style="19" customWidth="1"/>
    <col min="12556" max="12556" width="11.5703125" style="19" customWidth="1"/>
    <col min="12557" max="12557" width="9.140625" style="19" customWidth="1"/>
    <col min="12558" max="12558" width="10.85546875" style="19" customWidth="1"/>
    <col min="12559" max="12559" width="12.85546875" style="19" customWidth="1"/>
    <col min="12560" max="12560" width="15.140625" style="19" customWidth="1"/>
    <col min="12561" max="12561" width="14.85546875" style="19" customWidth="1"/>
    <col min="12562" max="12562" width="13.140625" style="19" customWidth="1"/>
    <col min="12563" max="12563" width="12.85546875" style="19" customWidth="1"/>
    <col min="12564" max="12564" width="13.5703125" style="19" customWidth="1"/>
    <col min="12565" max="12800" width="9.140625" style="19"/>
    <col min="12801" max="12801" width="5" style="19" bestFit="1" customWidth="1"/>
    <col min="12802" max="12802" width="7.28515625" style="19" bestFit="1" customWidth="1"/>
    <col min="12803" max="12803" width="16.28515625" style="19" customWidth="1"/>
    <col min="12804" max="12804" width="8.140625" style="19" customWidth="1"/>
    <col min="12805" max="12805" width="4.7109375" style="19" bestFit="1" customWidth="1"/>
    <col min="12806" max="12806" width="8.42578125" style="19" customWidth="1"/>
    <col min="12807" max="12807" width="4.42578125" style="19" customWidth="1"/>
    <col min="12808" max="12808" width="6.85546875" style="19" customWidth="1"/>
    <col min="12809" max="12809" width="7.5703125" style="19" customWidth="1"/>
    <col min="12810" max="12810" width="8" style="19" customWidth="1"/>
    <col min="12811" max="12811" width="15" style="19" customWidth="1"/>
    <col min="12812" max="12812" width="11.5703125" style="19" customWidth="1"/>
    <col min="12813" max="12813" width="9.140625" style="19" customWidth="1"/>
    <col min="12814" max="12814" width="10.85546875" style="19" customWidth="1"/>
    <col min="12815" max="12815" width="12.85546875" style="19" customWidth="1"/>
    <col min="12816" max="12816" width="15.140625" style="19" customWidth="1"/>
    <col min="12817" max="12817" width="14.85546875" style="19" customWidth="1"/>
    <col min="12818" max="12818" width="13.140625" style="19" customWidth="1"/>
    <col min="12819" max="12819" width="12.85546875" style="19" customWidth="1"/>
    <col min="12820" max="12820" width="13.5703125" style="19" customWidth="1"/>
    <col min="12821" max="13056" width="9.140625" style="19"/>
    <col min="13057" max="13057" width="5" style="19" bestFit="1" customWidth="1"/>
    <col min="13058" max="13058" width="7.28515625" style="19" bestFit="1" customWidth="1"/>
    <col min="13059" max="13059" width="16.28515625" style="19" customWidth="1"/>
    <col min="13060" max="13060" width="8.140625" style="19" customWidth="1"/>
    <col min="13061" max="13061" width="4.7109375" style="19" bestFit="1" customWidth="1"/>
    <col min="13062" max="13062" width="8.42578125" style="19" customWidth="1"/>
    <col min="13063" max="13063" width="4.42578125" style="19" customWidth="1"/>
    <col min="13064" max="13064" width="6.85546875" style="19" customWidth="1"/>
    <col min="13065" max="13065" width="7.5703125" style="19" customWidth="1"/>
    <col min="13066" max="13066" width="8" style="19" customWidth="1"/>
    <col min="13067" max="13067" width="15" style="19" customWidth="1"/>
    <col min="13068" max="13068" width="11.5703125" style="19" customWidth="1"/>
    <col min="13069" max="13069" width="9.140625" style="19" customWidth="1"/>
    <col min="13070" max="13070" width="10.85546875" style="19" customWidth="1"/>
    <col min="13071" max="13071" width="12.85546875" style="19" customWidth="1"/>
    <col min="13072" max="13072" width="15.140625" style="19" customWidth="1"/>
    <col min="13073" max="13073" width="14.85546875" style="19" customWidth="1"/>
    <col min="13074" max="13074" width="13.140625" style="19" customWidth="1"/>
    <col min="13075" max="13075" width="12.85546875" style="19" customWidth="1"/>
    <col min="13076" max="13076" width="13.5703125" style="19" customWidth="1"/>
    <col min="13077" max="13312" width="9.140625" style="19"/>
    <col min="13313" max="13313" width="5" style="19" bestFit="1" customWidth="1"/>
    <col min="13314" max="13314" width="7.28515625" style="19" bestFit="1" customWidth="1"/>
    <col min="13315" max="13315" width="16.28515625" style="19" customWidth="1"/>
    <col min="13316" max="13316" width="8.140625" style="19" customWidth="1"/>
    <col min="13317" max="13317" width="4.7109375" style="19" bestFit="1" customWidth="1"/>
    <col min="13318" max="13318" width="8.42578125" style="19" customWidth="1"/>
    <col min="13319" max="13319" width="4.42578125" style="19" customWidth="1"/>
    <col min="13320" max="13320" width="6.85546875" style="19" customWidth="1"/>
    <col min="13321" max="13321" width="7.5703125" style="19" customWidth="1"/>
    <col min="13322" max="13322" width="8" style="19" customWidth="1"/>
    <col min="13323" max="13323" width="15" style="19" customWidth="1"/>
    <col min="13324" max="13324" width="11.5703125" style="19" customWidth="1"/>
    <col min="13325" max="13325" width="9.140625" style="19" customWidth="1"/>
    <col min="13326" max="13326" width="10.85546875" style="19" customWidth="1"/>
    <col min="13327" max="13327" width="12.85546875" style="19" customWidth="1"/>
    <col min="13328" max="13328" width="15.140625" style="19" customWidth="1"/>
    <col min="13329" max="13329" width="14.85546875" style="19" customWidth="1"/>
    <col min="13330" max="13330" width="13.140625" style="19" customWidth="1"/>
    <col min="13331" max="13331" width="12.85546875" style="19" customWidth="1"/>
    <col min="13332" max="13332" width="13.5703125" style="19" customWidth="1"/>
    <col min="13333" max="13568" width="9.140625" style="19"/>
    <col min="13569" max="13569" width="5" style="19" bestFit="1" customWidth="1"/>
    <col min="13570" max="13570" width="7.28515625" style="19" bestFit="1" customWidth="1"/>
    <col min="13571" max="13571" width="16.28515625" style="19" customWidth="1"/>
    <col min="13572" max="13572" width="8.140625" style="19" customWidth="1"/>
    <col min="13573" max="13573" width="4.7109375" style="19" bestFit="1" customWidth="1"/>
    <col min="13574" max="13574" width="8.42578125" style="19" customWidth="1"/>
    <col min="13575" max="13575" width="4.42578125" style="19" customWidth="1"/>
    <col min="13576" max="13576" width="6.85546875" style="19" customWidth="1"/>
    <col min="13577" max="13577" width="7.5703125" style="19" customWidth="1"/>
    <col min="13578" max="13578" width="8" style="19" customWidth="1"/>
    <col min="13579" max="13579" width="15" style="19" customWidth="1"/>
    <col min="13580" max="13580" width="11.5703125" style="19" customWidth="1"/>
    <col min="13581" max="13581" width="9.140625" style="19" customWidth="1"/>
    <col min="13582" max="13582" width="10.85546875" style="19" customWidth="1"/>
    <col min="13583" max="13583" width="12.85546875" style="19" customWidth="1"/>
    <col min="13584" max="13584" width="15.140625" style="19" customWidth="1"/>
    <col min="13585" max="13585" width="14.85546875" style="19" customWidth="1"/>
    <col min="13586" max="13586" width="13.140625" style="19" customWidth="1"/>
    <col min="13587" max="13587" width="12.85546875" style="19" customWidth="1"/>
    <col min="13588" max="13588" width="13.5703125" style="19" customWidth="1"/>
    <col min="13589" max="13824" width="9.140625" style="19"/>
    <col min="13825" max="13825" width="5" style="19" bestFit="1" customWidth="1"/>
    <col min="13826" max="13826" width="7.28515625" style="19" bestFit="1" customWidth="1"/>
    <col min="13827" max="13827" width="16.28515625" style="19" customWidth="1"/>
    <col min="13828" max="13828" width="8.140625" style="19" customWidth="1"/>
    <col min="13829" max="13829" width="4.7109375" style="19" bestFit="1" customWidth="1"/>
    <col min="13830" max="13830" width="8.42578125" style="19" customWidth="1"/>
    <col min="13831" max="13831" width="4.42578125" style="19" customWidth="1"/>
    <col min="13832" max="13832" width="6.85546875" style="19" customWidth="1"/>
    <col min="13833" max="13833" width="7.5703125" style="19" customWidth="1"/>
    <col min="13834" max="13834" width="8" style="19" customWidth="1"/>
    <col min="13835" max="13835" width="15" style="19" customWidth="1"/>
    <col min="13836" max="13836" width="11.5703125" style="19" customWidth="1"/>
    <col min="13837" max="13837" width="9.140625" style="19" customWidth="1"/>
    <col min="13838" max="13838" width="10.85546875" style="19" customWidth="1"/>
    <col min="13839" max="13839" width="12.85546875" style="19" customWidth="1"/>
    <col min="13840" max="13840" width="15.140625" style="19" customWidth="1"/>
    <col min="13841" max="13841" width="14.85546875" style="19" customWidth="1"/>
    <col min="13842" max="13842" width="13.140625" style="19" customWidth="1"/>
    <col min="13843" max="13843" width="12.85546875" style="19" customWidth="1"/>
    <col min="13844" max="13844" width="13.5703125" style="19" customWidth="1"/>
    <col min="13845" max="14080" width="9.140625" style="19"/>
    <col min="14081" max="14081" width="5" style="19" bestFit="1" customWidth="1"/>
    <col min="14082" max="14082" width="7.28515625" style="19" bestFit="1" customWidth="1"/>
    <col min="14083" max="14083" width="16.28515625" style="19" customWidth="1"/>
    <col min="14084" max="14084" width="8.140625" style="19" customWidth="1"/>
    <col min="14085" max="14085" width="4.7109375" style="19" bestFit="1" customWidth="1"/>
    <col min="14086" max="14086" width="8.42578125" style="19" customWidth="1"/>
    <col min="14087" max="14087" width="4.42578125" style="19" customWidth="1"/>
    <col min="14088" max="14088" width="6.85546875" style="19" customWidth="1"/>
    <col min="14089" max="14089" width="7.5703125" style="19" customWidth="1"/>
    <col min="14090" max="14090" width="8" style="19" customWidth="1"/>
    <col min="14091" max="14091" width="15" style="19" customWidth="1"/>
    <col min="14092" max="14092" width="11.5703125" style="19" customWidth="1"/>
    <col min="14093" max="14093" width="9.140625" style="19" customWidth="1"/>
    <col min="14094" max="14094" width="10.85546875" style="19" customWidth="1"/>
    <col min="14095" max="14095" width="12.85546875" style="19" customWidth="1"/>
    <col min="14096" max="14096" width="15.140625" style="19" customWidth="1"/>
    <col min="14097" max="14097" width="14.85546875" style="19" customWidth="1"/>
    <col min="14098" max="14098" width="13.140625" style="19" customWidth="1"/>
    <col min="14099" max="14099" width="12.85546875" style="19" customWidth="1"/>
    <col min="14100" max="14100" width="13.5703125" style="19" customWidth="1"/>
    <col min="14101" max="14336" width="9.140625" style="19"/>
    <col min="14337" max="14337" width="5" style="19" bestFit="1" customWidth="1"/>
    <col min="14338" max="14338" width="7.28515625" style="19" bestFit="1" customWidth="1"/>
    <col min="14339" max="14339" width="16.28515625" style="19" customWidth="1"/>
    <col min="14340" max="14340" width="8.140625" style="19" customWidth="1"/>
    <col min="14341" max="14341" width="4.7109375" style="19" bestFit="1" customWidth="1"/>
    <col min="14342" max="14342" width="8.42578125" style="19" customWidth="1"/>
    <col min="14343" max="14343" width="4.42578125" style="19" customWidth="1"/>
    <col min="14344" max="14344" width="6.85546875" style="19" customWidth="1"/>
    <col min="14345" max="14345" width="7.5703125" style="19" customWidth="1"/>
    <col min="14346" max="14346" width="8" style="19" customWidth="1"/>
    <col min="14347" max="14347" width="15" style="19" customWidth="1"/>
    <col min="14348" max="14348" width="11.5703125" style="19" customWidth="1"/>
    <col min="14349" max="14349" width="9.140625" style="19" customWidth="1"/>
    <col min="14350" max="14350" width="10.85546875" style="19" customWidth="1"/>
    <col min="14351" max="14351" width="12.85546875" style="19" customWidth="1"/>
    <col min="14352" max="14352" width="15.140625" style="19" customWidth="1"/>
    <col min="14353" max="14353" width="14.85546875" style="19" customWidth="1"/>
    <col min="14354" max="14354" width="13.140625" style="19" customWidth="1"/>
    <col min="14355" max="14355" width="12.85546875" style="19" customWidth="1"/>
    <col min="14356" max="14356" width="13.5703125" style="19" customWidth="1"/>
    <col min="14357" max="14592" width="9.140625" style="19"/>
    <col min="14593" max="14593" width="5" style="19" bestFit="1" customWidth="1"/>
    <col min="14594" max="14594" width="7.28515625" style="19" bestFit="1" customWidth="1"/>
    <col min="14595" max="14595" width="16.28515625" style="19" customWidth="1"/>
    <col min="14596" max="14596" width="8.140625" style="19" customWidth="1"/>
    <col min="14597" max="14597" width="4.7109375" style="19" bestFit="1" customWidth="1"/>
    <col min="14598" max="14598" width="8.42578125" style="19" customWidth="1"/>
    <col min="14599" max="14599" width="4.42578125" style="19" customWidth="1"/>
    <col min="14600" max="14600" width="6.85546875" style="19" customWidth="1"/>
    <col min="14601" max="14601" width="7.5703125" style="19" customWidth="1"/>
    <col min="14602" max="14602" width="8" style="19" customWidth="1"/>
    <col min="14603" max="14603" width="15" style="19" customWidth="1"/>
    <col min="14604" max="14604" width="11.5703125" style="19" customWidth="1"/>
    <col min="14605" max="14605" width="9.140625" style="19" customWidth="1"/>
    <col min="14606" max="14606" width="10.85546875" style="19" customWidth="1"/>
    <col min="14607" max="14607" width="12.85546875" style="19" customWidth="1"/>
    <col min="14608" max="14608" width="15.140625" style="19" customWidth="1"/>
    <col min="14609" max="14609" width="14.85546875" style="19" customWidth="1"/>
    <col min="14610" max="14610" width="13.140625" style="19" customWidth="1"/>
    <col min="14611" max="14611" width="12.85546875" style="19" customWidth="1"/>
    <col min="14612" max="14612" width="13.5703125" style="19" customWidth="1"/>
    <col min="14613" max="14848" width="9.140625" style="19"/>
    <col min="14849" max="14849" width="5" style="19" bestFit="1" customWidth="1"/>
    <col min="14850" max="14850" width="7.28515625" style="19" bestFit="1" customWidth="1"/>
    <col min="14851" max="14851" width="16.28515625" style="19" customWidth="1"/>
    <col min="14852" max="14852" width="8.140625" style="19" customWidth="1"/>
    <col min="14853" max="14853" width="4.7109375" style="19" bestFit="1" customWidth="1"/>
    <col min="14854" max="14854" width="8.42578125" style="19" customWidth="1"/>
    <col min="14855" max="14855" width="4.42578125" style="19" customWidth="1"/>
    <col min="14856" max="14856" width="6.85546875" style="19" customWidth="1"/>
    <col min="14857" max="14857" width="7.5703125" style="19" customWidth="1"/>
    <col min="14858" max="14858" width="8" style="19" customWidth="1"/>
    <col min="14859" max="14859" width="15" style="19" customWidth="1"/>
    <col min="14860" max="14860" width="11.5703125" style="19" customWidth="1"/>
    <col min="14861" max="14861" width="9.140625" style="19" customWidth="1"/>
    <col min="14862" max="14862" width="10.85546875" style="19" customWidth="1"/>
    <col min="14863" max="14863" width="12.85546875" style="19" customWidth="1"/>
    <col min="14864" max="14864" width="15.140625" style="19" customWidth="1"/>
    <col min="14865" max="14865" width="14.85546875" style="19" customWidth="1"/>
    <col min="14866" max="14866" width="13.140625" style="19" customWidth="1"/>
    <col min="14867" max="14867" width="12.85546875" style="19" customWidth="1"/>
    <col min="14868" max="14868" width="13.5703125" style="19" customWidth="1"/>
    <col min="14869" max="15104" width="9.140625" style="19"/>
    <col min="15105" max="15105" width="5" style="19" bestFit="1" customWidth="1"/>
    <col min="15106" max="15106" width="7.28515625" style="19" bestFit="1" customWidth="1"/>
    <col min="15107" max="15107" width="16.28515625" style="19" customWidth="1"/>
    <col min="15108" max="15108" width="8.140625" style="19" customWidth="1"/>
    <col min="15109" max="15109" width="4.7109375" style="19" bestFit="1" customWidth="1"/>
    <col min="15110" max="15110" width="8.42578125" style="19" customWidth="1"/>
    <col min="15111" max="15111" width="4.42578125" style="19" customWidth="1"/>
    <col min="15112" max="15112" width="6.85546875" style="19" customWidth="1"/>
    <col min="15113" max="15113" width="7.5703125" style="19" customWidth="1"/>
    <col min="15114" max="15114" width="8" style="19" customWidth="1"/>
    <col min="15115" max="15115" width="15" style="19" customWidth="1"/>
    <col min="15116" max="15116" width="11.5703125" style="19" customWidth="1"/>
    <col min="15117" max="15117" width="9.140625" style="19" customWidth="1"/>
    <col min="15118" max="15118" width="10.85546875" style="19" customWidth="1"/>
    <col min="15119" max="15119" width="12.85546875" style="19" customWidth="1"/>
    <col min="15120" max="15120" width="15.140625" style="19" customWidth="1"/>
    <col min="15121" max="15121" width="14.85546875" style="19" customWidth="1"/>
    <col min="15122" max="15122" width="13.140625" style="19" customWidth="1"/>
    <col min="15123" max="15123" width="12.85546875" style="19" customWidth="1"/>
    <col min="15124" max="15124" width="13.5703125" style="19" customWidth="1"/>
    <col min="15125" max="15360" width="9.140625" style="19"/>
    <col min="15361" max="15361" width="5" style="19" bestFit="1" customWidth="1"/>
    <col min="15362" max="15362" width="7.28515625" style="19" bestFit="1" customWidth="1"/>
    <col min="15363" max="15363" width="16.28515625" style="19" customWidth="1"/>
    <col min="15364" max="15364" width="8.140625" style="19" customWidth="1"/>
    <col min="15365" max="15365" width="4.7109375" style="19" bestFit="1" customWidth="1"/>
    <col min="15366" max="15366" width="8.42578125" style="19" customWidth="1"/>
    <col min="15367" max="15367" width="4.42578125" style="19" customWidth="1"/>
    <col min="15368" max="15368" width="6.85546875" style="19" customWidth="1"/>
    <col min="15369" max="15369" width="7.5703125" style="19" customWidth="1"/>
    <col min="15370" max="15370" width="8" style="19" customWidth="1"/>
    <col min="15371" max="15371" width="15" style="19" customWidth="1"/>
    <col min="15372" max="15372" width="11.5703125" style="19" customWidth="1"/>
    <col min="15373" max="15373" width="9.140625" style="19" customWidth="1"/>
    <col min="15374" max="15374" width="10.85546875" style="19" customWidth="1"/>
    <col min="15375" max="15375" width="12.85546875" style="19" customWidth="1"/>
    <col min="15376" max="15376" width="15.140625" style="19" customWidth="1"/>
    <col min="15377" max="15377" width="14.85546875" style="19" customWidth="1"/>
    <col min="15378" max="15378" width="13.140625" style="19" customWidth="1"/>
    <col min="15379" max="15379" width="12.85546875" style="19" customWidth="1"/>
    <col min="15380" max="15380" width="13.5703125" style="19" customWidth="1"/>
    <col min="15381" max="15616" width="9.140625" style="19"/>
    <col min="15617" max="15617" width="5" style="19" bestFit="1" customWidth="1"/>
    <col min="15618" max="15618" width="7.28515625" style="19" bestFit="1" customWidth="1"/>
    <col min="15619" max="15619" width="16.28515625" style="19" customWidth="1"/>
    <col min="15620" max="15620" width="8.140625" style="19" customWidth="1"/>
    <col min="15621" max="15621" width="4.7109375" style="19" bestFit="1" customWidth="1"/>
    <col min="15622" max="15622" width="8.42578125" style="19" customWidth="1"/>
    <col min="15623" max="15623" width="4.42578125" style="19" customWidth="1"/>
    <col min="15624" max="15624" width="6.85546875" style="19" customWidth="1"/>
    <col min="15625" max="15625" width="7.5703125" style="19" customWidth="1"/>
    <col min="15626" max="15626" width="8" style="19" customWidth="1"/>
    <col min="15627" max="15627" width="15" style="19" customWidth="1"/>
    <col min="15628" max="15628" width="11.5703125" style="19" customWidth="1"/>
    <col min="15629" max="15629" width="9.140625" style="19" customWidth="1"/>
    <col min="15630" max="15630" width="10.85546875" style="19" customWidth="1"/>
    <col min="15631" max="15631" width="12.85546875" style="19" customWidth="1"/>
    <col min="15632" max="15632" width="15.140625" style="19" customWidth="1"/>
    <col min="15633" max="15633" width="14.85546875" style="19" customWidth="1"/>
    <col min="15634" max="15634" width="13.140625" style="19" customWidth="1"/>
    <col min="15635" max="15635" width="12.85546875" style="19" customWidth="1"/>
    <col min="15636" max="15636" width="13.5703125" style="19" customWidth="1"/>
    <col min="15637" max="15872" width="9.140625" style="19"/>
    <col min="15873" max="15873" width="5" style="19" bestFit="1" customWidth="1"/>
    <col min="15874" max="15874" width="7.28515625" style="19" bestFit="1" customWidth="1"/>
    <col min="15875" max="15875" width="16.28515625" style="19" customWidth="1"/>
    <col min="15876" max="15876" width="8.140625" style="19" customWidth="1"/>
    <col min="15877" max="15877" width="4.7109375" style="19" bestFit="1" customWidth="1"/>
    <col min="15878" max="15878" width="8.42578125" style="19" customWidth="1"/>
    <col min="15879" max="15879" width="4.42578125" style="19" customWidth="1"/>
    <col min="15880" max="15880" width="6.85546875" style="19" customWidth="1"/>
    <col min="15881" max="15881" width="7.5703125" style="19" customWidth="1"/>
    <col min="15882" max="15882" width="8" style="19" customWidth="1"/>
    <col min="15883" max="15883" width="15" style="19" customWidth="1"/>
    <col min="15884" max="15884" width="11.5703125" style="19" customWidth="1"/>
    <col min="15885" max="15885" width="9.140625" style="19" customWidth="1"/>
    <col min="15886" max="15886" width="10.85546875" style="19" customWidth="1"/>
    <col min="15887" max="15887" width="12.85546875" style="19" customWidth="1"/>
    <col min="15888" max="15888" width="15.140625" style="19" customWidth="1"/>
    <col min="15889" max="15889" width="14.85546875" style="19" customWidth="1"/>
    <col min="15890" max="15890" width="13.140625" style="19" customWidth="1"/>
    <col min="15891" max="15891" width="12.85546875" style="19" customWidth="1"/>
    <col min="15892" max="15892" width="13.5703125" style="19" customWidth="1"/>
    <col min="15893" max="16128" width="9.140625" style="19"/>
    <col min="16129" max="16129" width="5" style="19" bestFit="1" customWidth="1"/>
    <col min="16130" max="16130" width="7.28515625" style="19" bestFit="1" customWidth="1"/>
    <col min="16131" max="16131" width="16.28515625" style="19" customWidth="1"/>
    <col min="16132" max="16132" width="8.140625" style="19" customWidth="1"/>
    <col min="16133" max="16133" width="4.7109375" style="19" bestFit="1" customWidth="1"/>
    <col min="16134" max="16134" width="8.42578125" style="19" customWidth="1"/>
    <col min="16135" max="16135" width="4.42578125" style="19" customWidth="1"/>
    <col min="16136" max="16136" width="6.85546875" style="19" customWidth="1"/>
    <col min="16137" max="16137" width="7.5703125" style="19" customWidth="1"/>
    <col min="16138" max="16138" width="8" style="19" customWidth="1"/>
    <col min="16139" max="16139" width="15" style="19" customWidth="1"/>
    <col min="16140" max="16140" width="11.5703125" style="19" customWidth="1"/>
    <col min="16141" max="16141" width="9.140625" style="19" customWidth="1"/>
    <col min="16142" max="16142" width="10.85546875" style="19" customWidth="1"/>
    <col min="16143" max="16143" width="12.85546875" style="19" customWidth="1"/>
    <col min="16144" max="16144" width="15.140625" style="19" customWidth="1"/>
    <col min="16145" max="16145" width="14.85546875" style="19" customWidth="1"/>
    <col min="16146" max="16146" width="13.140625" style="19" customWidth="1"/>
    <col min="16147" max="16147" width="12.85546875" style="19" customWidth="1"/>
    <col min="16148" max="16148" width="13.5703125" style="19" customWidth="1"/>
    <col min="16149" max="16384" width="9.140625" style="19"/>
  </cols>
  <sheetData>
    <row r="1" spans="1:20" s="2" customFormat="1" ht="15.75">
      <c r="A1" s="130" t="s">
        <v>0</v>
      </c>
      <c r="B1" s="130"/>
      <c r="C1" s="130"/>
      <c r="D1" s="1"/>
      <c r="E1" s="1"/>
      <c r="I1" s="3"/>
      <c r="J1" s="131" t="s">
        <v>1</v>
      </c>
      <c r="K1" s="131"/>
      <c r="L1" s="131"/>
      <c r="M1" s="131"/>
      <c r="N1" s="131"/>
      <c r="O1" s="131"/>
      <c r="P1" s="131"/>
      <c r="Q1" s="5"/>
      <c r="R1" s="5"/>
    </row>
    <row r="2" spans="1:20" s="2" customFormat="1" ht="15.75">
      <c r="A2" s="1" t="s">
        <v>2</v>
      </c>
      <c r="B2" s="1"/>
      <c r="C2" s="1"/>
      <c r="D2" s="1"/>
      <c r="E2" s="1"/>
      <c r="I2" s="3"/>
      <c r="J2" s="131" t="s">
        <v>3</v>
      </c>
      <c r="K2" s="131"/>
      <c r="L2" s="131"/>
      <c r="M2" s="131"/>
      <c r="N2" s="131"/>
      <c r="O2" s="131"/>
      <c r="P2" s="131"/>
      <c r="Q2" s="5"/>
      <c r="R2" s="5"/>
    </row>
    <row r="3" spans="1:20" s="8" customFormat="1" ht="31.5" customHeight="1">
      <c r="A3" s="132" t="s">
        <v>4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7"/>
      <c r="R3" s="7"/>
    </row>
    <row r="4" spans="1:20" s="8" customFormat="1" ht="18.75">
      <c r="A4" s="146" t="s">
        <v>5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9"/>
      <c r="P4" s="9"/>
      <c r="Q4" s="7"/>
      <c r="R4" s="7"/>
    </row>
    <row r="5" spans="1:20" s="8" customFormat="1" ht="32.25" customHeight="1">
      <c r="A5" s="10"/>
      <c r="B5" s="180" t="s">
        <v>6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1"/>
      <c r="Q5" s="7"/>
      <c r="R5" s="7"/>
    </row>
    <row r="6" spans="1:20" s="8" customFormat="1" ht="17.25" customHeight="1">
      <c r="A6" s="127" t="s">
        <v>7</v>
      </c>
      <c r="B6" s="127" t="s">
        <v>8</v>
      </c>
      <c r="C6" s="127" t="s">
        <v>9</v>
      </c>
      <c r="D6" s="127"/>
      <c r="E6" s="127" t="s">
        <v>10</v>
      </c>
      <c r="F6" s="128" t="s">
        <v>11</v>
      </c>
      <c r="G6" s="128" t="s">
        <v>12</v>
      </c>
      <c r="H6" s="139" t="s">
        <v>13</v>
      </c>
      <c r="I6" s="140"/>
      <c r="J6" s="141"/>
      <c r="K6" s="142" t="s">
        <v>14</v>
      </c>
      <c r="L6" s="143"/>
      <c r="M6" s="144"/>
      <c r="N6" s="128" t="s">
        <v>15</v>
      </c>
      <c r="O6" s="182" t="s">
        <v>16</v>
      </c>
      <c r="P6" s="147" t="s">
        <v>17</v>
      </c>
      <c r="Q6" s="181" t="s">
        <v>18</v>
      </c>
      <c r="R6" s="181" t="s">
        <v>19</v>
      </c>
      <c r="S6" s="135" t="s">
        <v>20</v>
      </c>
      <c r="T6" s="135" t="s">
        <v>21</v>
      </c>
    </row>
    <row r="7" spans="1:20" s="8" customFormat="1" ht="69.75" customHeight="1">
      <c r="A7" s="127"/>
      <c r="B7" s="127"/>
      <c r="C7" s="127"/>
      <c r="D7" s="127"/>
      <c r="E7" s="127"/>
      <c r="F7" s="129"/>
      <c r="G7" s="129"/>
      <c r="H7" s="12" t="s">
        <v>22</v>
      </c>
      <c r="I7" s="12" t="s">
        <v>23</v>
      </c>
      <c r="J7" s="13" t="s">
        <v>24</v>
      </c>
      <c r="K7" s="13" t="s">
        <v>25</v>
      </c>
      <c r="L7" s="13" t="s">
        <v>26</v>
      </c>
      <c r="M7" s="13" t="s">
        <v>27</v>
      </c>
      <c r="N7" s="129"/>
      <c r="O7" s="183"/>
      <c r="P7" s="148"/>
      <c r="Q7" s="181"/>
      <c r="R7" s="181"/>
      <c r="S7" s="136"/>
      <c r="T7" s="136"/>
    </row>
    <row r="8" spans="1:20">
      <c r="A8" s="14">
        <v>1</v>
      </c>
      <c r="B8" s="14" t="s">
        <v>28</v>
      </c>
      <c r="C8" s="15" t="s">
        <v>29</v>
      </c>
      <c r="D8" s="15" t="s">
        <v>30</v>
      </c>
      <c r="E8" s="14" t="s">
        <v>31</v>
      </c>
      <c r="F8" s="14" t="s">
        <v>32</v>
      </c>
      <c r="G8" s="14" t="s">
        <v>33</v>
      </c>
      <c r="H8" s="16">
        <v>14</v>
      </c>
      <c r="I8" s="16">
        <v>0</v>
      </c>
      <c r="J8" s="16">
        <v>0</v>
      </c>
      <c r="K8" s="17">
        <v>3920000</v>
      </c>
      <c r="L8" s="17">
        <v>0</v>
      </c>
      <c r="M8" s="17">
        <v>0</v>
      </c>
      <c r="N8" s="17"/>
      <c r="O8" s="17">
        <f>VLOOKUP(B8,[1]hpk44_2_20!$B$8:$O$2172,14,0)</f>
        <v>0</v>
      </c>
      <c r="P8" s="17">
        <f>K8+L8+M8-O8</f>
        <v>3920000</v>
      </c>
      <c r="Q8" s="18">
        <v>3920000</v>
      </c>
      <c r="R8" s="17">
        <f>P8-Q8</f>
        <v>0</v>
      </c>
      <c r="S8" s="17">
        <f>IF(P8-Q8&lt;0,Q8-P8,0)</f>
        <v>0</v>
      </c>
      <c r="T8" s="17">
        <f>IF(P8-Q8&gt;0,P8-Q8,0)</f>
        <v>0</v>
      </c>
    </row>
    <row r="9" spans="1:20">
      <c r="A9" s="14">
        <v>2</v>
      </c>
      <c r="B9" s="14" t="s">
        <v>34</v>
      </c>
      <c r="C9" s="15" t="s">
        <v>35</v>
      </c>
      <c r="D9" s="15" t="s">
        <v>36</v>
      </c>
      <c r="E9" s="14" t="s">
        <v>31</v>
      </c>
      <c r="F9" s="14" t="s">
        <v>32</v>
      </c>
      <c r="G9" s="14" t="s">
        <v>33</v>
      </c>
      <c r="H9" s="16">
        <v>16</v>
      </c>
      <c r="I9" s="16">
        <v>0</v>
      </c>
      <c r="J9" s="16">
        <v>0</v>
      </c>
      <c r="K9" s="17">
        <v>4480000</v>
      </c>
      <c r="L9" s="17">
        <v>0</v>
      </c>
      <c r="M9" s="17">
        <v>0</v>
      </c>
      <c r="N9" s="17"/>
      <c r="O9" s="17">
        <f>VLOOKUP(B9,[1]hpk44_2_20!$B$8:$O$2172,14,0)</f>
        <v>0</v>
      </c>
      <c r="P9" s="17">
        <f t="shared" ref="P9:P72" si="0">K9+L9+M9-O9</f>
        <v>4480000</v>
      </c>
      <c r="Q9" s="18">
        <v>4480000</v>
      </c>
      <c r="R9" s="17">
        <f t="shared" ref="R9:R72" si="1">P9-Q9</f>
        <v>0</v>
      </c>
      <c r="S9" s="17">
        <f t="shared" ref="S9:S72" si="2">IF(P9-Q9&lt;0,Q9-P9,0)</f>
        <v>0</v>
      </c>
      <c r="T9" s="17">
        <f t="shared" ref="T9:T72" si="3">IF(P9-Q9&gt;0,P9-Q9,0)</f>
        <v>0</v>
      </c>
    </row>
    <row r="10" spans="1:20">
      <c r="A10" s="14">
        <v>3</v>
      </c>
      <c r="B10" s="14" t="s">
        <v>37</v>
      </c>
      <c r="C10" s="15" t="s">
        <v>38</v>
      </c>
      <c r="D10" s="15" t="s">
        <v>39</v>
      </c>
      <c r="E10" s="14" t="s">
        <v>31</v>
      </c>
      <c r="F10" s="14" t="s">
        <v>32</v>
      </c>
      <c r="G10" s="14" t="s">
        <v>33</v>
      </c>
      <c r="H10" s="16">
        <v>20</v>
      </c>
      <c r="I10" s="16">
        <v>3</v>
      </c>
      <c r="J10" s="16">
        <v>0</v>
      </c>
      <c r="K10" s="17">
        <v>5600000</v>
      </c>
      <c r="L10" s="17">
        <v>840000</v>
      </c>
      <c r="M10" s="17">
        <v>0</v>
      </c>
      <c r="N10" s="17"/>
      <c r="O10" s="17">
        <f>VLOOKUP(B10,[1]hpk44_2_20!$B$8:$O$2172,14,0)</f>
        <v>0</v>
      </c>
      <c r="P10" s="17">
        <f t="shared" si="0"/>
        <v>6440000</v>
      </c>
      <c r="Q10" s="18">
        <v>6440000</v>
      </c>
      <c r="R10" s="17">
        <f t="shared" si="1"/>
        <v>0</v>
      </c>
      <c r="S10" s="17">
        <f t="shared" si="2"/>
        <v>0</v>
      </c>
      <c r="T10" s="17">
        <f t="shared" si="3"/>
        <v>0</v>
      </c>
    </row>
    <row r="11" spans="1:20">
      <c r="A11" s="14">
        <v>4</v>
      </c>
      <c r="B11" s="14" t="s">
        <v>40</v>
      </c>
      <c r="C11" s="15" t="s">
        <v>41</v>
      </c>
      <c r="D11" s="15" t="s">
        <v>42</v>
      </c>
      <c r="E11" s="14" t="s">
        <v>31</v>
      </c>
      <c r="F11" s="14" t="s">
        <v>32</v>
      </c>
      <c r="G11" s="14" t="s">
        <v>33</v>
      </c>
      <c r="H11" s="16">
        <v>21</v>
      </c>
      <c r="I11" s="16">
        <v>0</v>
      </c>
      <c r="J11" s="16">
        <v>0</v>
      </c>
      <c r="K11" s="17">
        <v>5880000</v>
      </c>
      <c r="L11" s="17">
        <v>0</v>
      </c>
      <c r="M11" s="17">
        <v>0</v>
      </c>
      <c r="N11" s="17"/>
      <c r="O11" s="17">
        <f>VLOOKUP(B11,[1]hpk44_2_20!$B$8:$O$2172,14,0)</f>
        <v>0</v>
      </c>
      <c r="P11" s="17">
        <f t="shared" si="0"/>
        <v>5880000</v>
      </c>
      <c r="Q11" s="18">
        <v>5880000</v>
      </c>
      <c r="R11" s="17">
        <f t="shared" si="1"/>
        <v>0</v>
      </c>
      <c r="S11" s="17">
        <f t="shared" si="2"/>
        <v>0</v>
      </c>
      <c r="T11" s="17">
        <f t="shared" si="3"/>
        <v>0</v>
      </c>
    </row>
    <row r="12" spans="1:20">
      <c r="A12" s="14">
        <v>5</v>
      </c>
      <c r="B12" s="14" t="s">
        <v>43</v>
      </c>
      <c r="C12" s="15" t="s">
        <v>44</v>
      </c>
      <c r="D12" s="15" t="s">
        <v>45</v>
      </c>
      <c r="E12" s="14" t="s">
        <v>31</v>
      </c>
      <c r="F12" s="14" t="s">
        <v>32</v>
      </c>
      <c r="G12" s="14" t="s">
        <v>33</v>
      </c>
      <c r="H12" s="16">
        <v>18</v>
      </c>
      <c r="I12" s="16">
        <v>0</v>
      </c>
      <c r="J12" s="16">
        <v>0</v>
      </c>
      <c r="K12" s="17">
        <v>5040000</v>
      </c>
      <c r="L12" s="17">
        <v>0</v>
      </c>
      <c r="M12" s="17">
        <v>0</v>
      </c>
      <c r="N12" s="17"/>
      <c r="O12" s="17">
        <f>VLOOKUP(B12,[1]hpk44_2_20!$B$8:$O$2172,14,0)</f>
        <v>0</v>
      </c>
      <c r="P12" s="17">
        <f t="shared" si="0"/>
        <v>5040000</v>
      </c>
      <c r="Q12" s="18">
        <v>5040000</v>
      </c>
      <c r="R12" s="17">
        <f t="shared" si="1"/>
        <v>0</v>
      </c>
      <c r="S12" s="17">
        <f t="shared" si="2"/>
        <v>0</v>
      </c>
      <c r="T12" s="17">
        <f t="shared" si="3"/>
        <v>0</v>
      </c>
    </row>
    <row r="13" spans="1:20">
      <c r="A13" s="14">
        <v>6</v>
      </c>
      <c r="B13" s="14" t="s">
        <v>46</v>
      </c>
      <c r="C13" s="15" t="s">
        <v>47</v>
      </c>
      <c r="D13" s="15" t="s">
        <v>48</v>
      </c>
      <c r="E13" s="14" t="s">
        <v>31</v>
      </c>
      <c r="F13" s="14" t="s">
        <v>32</v>
      </c>
      <c r="G13" s="14" t="s">
        <v>33</v>
      </c>
      <c r="H13" s="16">
        <v>18</v>
      </c>
      <c r="I13" s="16">
        <v>0</v>
      </c>
      <c r="J13" s="16">
        <v>0</v>
      </c>
      <c r="K13" s="17">
        <v>5040000</v>
      </c>
      <c r="L13" s="17">
        <v>0</v>
      </c>
      <c r="M13" s="17">
        <v>0</v>
      </c>
      <c r="N13" s="17"/>
      <c r="O13" s="17">
        <f>VLOOKUP(B13,[1]hpk44_2_20!$B$8:$O$2172,14,0)</f>
        <v>0</v>
      </c>
      <c r="P13" s="17">
        <f t="shared" si="0"/>
        <v>5040000</v>
      </c>
      <c r="Q13" s="18">
        <v>5040000</v>
      </c>
      <c r="R13" s="17">
        <f t="shared" si="1"/>
        <v>0</v>
      </c>
      <c r="S13" s="17">
        <f t="shared" si="2"/>
        <v>0</v>
      </c>
      <c r="T13" s="17">
        <f t="shared" si="3"/>
        <v>0</v>
      </c>
    </row>
    <row r="14" spans="1:20">
      <c r="A14" s="14">
        <v>7</v>
      </c>
      <c r="B14" s="14" t="s">
        <v>49</v>
      </c>
      <c r="C14" s="15" t="s">
        <v>50</v>
      </c>
      <c r="D14" s="15" t="s">
        <v>51</v>
      </c>
      <c r="E14" s="14" t="s">
        <v>31</v>
      </c>
      <c r="F14" s="14" t="s">
        <v>32</v>
      </c>
      <c r="G14" s="14" t="s">
        <v>33</v>
      </c>
      <c r="H14" s="16">
        <v>20</v>
      </c>
      <c r="I14" s="16">
        <v>0</v>
      </c>
      <c r="J14" s="16">
        <v>0</v>
      </c>
      <c r="K14" s="17">
        <v>5600000</v>
      </c>
      <c r="L14" s="17">
        <v>0</v>
      </c>
      <c r="M14" s="17">
        <v>0</v>
      </c>
      <c r="N14" s="17"/>
      <c r="O14" s="17">
        <f>VLOOKUP(B14,[1]hpk44_2_20!$B$8:$O$2172,14,0)</f>
        <v>0</v>
      </c>
      <c r="P14" s="17">
        <f t="shared" si="0"/>
        <v>5600000</v>
      </c>
      <c r="Q14" s="18">
        <v>5600000</v>
      </c>
      <c r="R14" s="17">
        <f t="shared" si="1"/>
        <v>0</v>
      </c>
      <c r="S14" s="17">
        <f t="shared" si="2"/>
        <v>0</v>
      </c>
      <c r="T14" s="17">
        <f t="shared" si="3"/>
        <v>0</v>
      </c>
    </row>
    <row r="15" spans="1:20">
      <c r="A15" s="14">
        <v>8</v>
      </c>
      <c r="B15" s="14" t="s">
        <v>52</v>
      </c>
      <c r="C15" s="15" t="s">
        <v>53</v>
      </c>
      <c r="D15" s="15" t="s">
        <v>54</v>
      </c>
      <c r="E15" s="14" t="s">
        <v>31</v>
      </c>
      <c r="F15" s="14" t="s">
        <v>32</v>
      </c>
      <c r="G15" s="14" t="s">
        <v>33</v>
      </c>
      <c r="H15" s="16">
        <v>16</v>
      </c>
      <c r="I15" s="16">
        <v>0</v>
      </c>
      <c r="J15" s="16">
        <v>0</v>
      </c>
      <c r="K15" s="17">
        <v>4480000</v>
      </c>
      <c r="L15" s="17">
        <v>0</v>
      </c>
      <c r="M15" s="17">
        <v>0</v>
      </c>
      <c r="N15" s="17"/>
      <c r="O15" s="17">
        <f>VLOOKUP(B15,[1]hpk44_2_20!$B$8:$O$2172,14,0)</f>
        <v>0</v>
      </c>
      <c r="P15" s="17">
        <f t="shared" si="0"/>
        <v>4480000</v>
      </c>
      <c r="Q15" s="18">
        <v>4480000</v>
      </c>
      <c r="R15" s="17">
        <f t="shared" si="1"/>
        <v>0</v>
      </c>
      <c r="S15" s="17">
        <f t="shared" si="2"/>
        <v>0</v>
      </c>
      <c r="T15" s="17">
        <f t="shared" si="3"/>
        <v>0</v>
      </c>
    </row>
    <row r="16" spans="1:20">
      <c r="A16" s="14">
        <v>9</v>
      </c>
      <c r="B16" s="14" t="s">
        <v>55</v>
      </c>
      <c r="C16" s="15" t="s">
        <v>56</v>
      </c>
      <c r="D16" s="15" t="s">
        <v>57</v>
      </c>
      <c r="E16" s="14" t="s">
        <v>31</v>
      </c>
      <c r="F16" s="14" t="s">
        <v>32</v>
      </c>
      <c r="G16" s="14" t="s">
        <v>33</v>
      </c>
      <c r="H16" s="16">
        <v>20</v>
      </c>
      <c r="I16" s="16">
        <v>0</v>
      </c>
      <c r="J16" s="16">
        <v>0</v>
      </c>
      <c r="K16" s="17">
        <v>5600000</v>
      </c>
      <c r="L16" s="17">
        <v>0</v>
      </c>
      <c r="M16" s="17">
        <v>0</v>
      </c>
      <c r="N16" s="17"/>
      <c r="O16" s="17">
        <f>VLOOKUP(B16,[1]hpk44_2_20!$B$8:$O$2172,14,0)</f>
        <v>0</v>
      </c>
      <c r="P16" s="17">
        <f t="shared" si="0"/>
        <v>5600000</v>
      </c>
      <c r="Q16" s="18">
        <v>5600000</v>
      </c>
      <c r="R16" s="17">
        <f t="shared" si="1"/>
        <v>0</v>
      </c>
      <c r="S16" s="17">
        <f t="shared" si="2"/>
        <v>0</v>
      </c>
      <c r="T16" s="17">
        <f t="shared" si="3"/>
        <v>0</v>
      </c>
    </row>
    <row r="17" spans="1:20">
      <c r="A17" s="14">
        <v>10</v>
      </c>
      <c r="B17" s="14" t="s">
        <v>58</v>
      </c>
      <c r="C17" s="15" t="s">
        <v>59</v>
      </c>
      <c r="D17" s="15" t="s">
        <v>60</v>
      </c>
      <c r="E17" s="14" t="s">
        <v>31</v>
      </c>
      <c r="F17" s="14" t="s">
        <v>32</v>
      </c>
      <c r="G17" s="14" t="s">
        <v>33</v>
      </c>
      <c r="H17" s="16">
        <v>20</v>
      </c>
      <c r="I17" s="16">
        <v>0</v>
      </c>
      <c r="J17" s="16">
        <v>0</v>
      </c>
      <c r="K17" s="17">
        <v>5600000</v>
      </c>
      <c r="L17" s="17">
        <v>0</v>
      </c>
      <c r="M17" s="17">
        <v>0</v>
      </c>
      <c r="N17" s="17"/>
      <c r="O17" s="17">
        <f>VLOOKUP(B17,[1]hpk44_2_20!$B$8:$O$2172,14,0)</f>
        <v>0</v>
      </c>
      <c r="P17" s="17">
        <f t="shared" si="0"/>
        <v>5600000</v>
      </c>
      <c r="Q17" s="18">
        <v>5600000</v>
      </c>
      <c r="R17" s="17">
        <f t="shared" si="1"/>
        <v>0</v>
      </c>
      <c r="S17" s="17">
        <f t="shared" si="2"/>
        <v>0</v>
      </c>
      <c r="T17" s="17">
        <f t="shared" si="3"/>
        <v>0</v>
      </c>
    </row>
    <row r="18" spans="1:20">
      <c r="A18" s="14">
        <v>11</v>
      </c>
      <c r="B18" s="14" t="s">
        <v>61</v>
      </c>
      <c r="C18" s="15" t="s">
        <v>62</v>
      </c>
      <c r="D18" s="15" t="s">
        <v>63</v>
      </c>
      <c r="E18" s="14" t="s">
        <v>31</v>
      </c>
      <c r="F18" s="14" t="s">
        <v>64</v>
      </c>
      <c r="G18" s="14" t="s">
        <v>33</v>
      </c>
      <c r="H18" s="16">
        <v>18</v>
      </c>
      <c r="I18" s="16">
        <v>0</v>
      </c>
      <c r="J18" s="16">
        <v>0</v>
      </c>
      <c r="K18" s="17">
        <v>5040000</v>
      </c>
      <c r="L18" s="17">
        <v>0</v>
      </c>
      <c r="M18" s="17">
        <v>0</v>
      </c>
      <c r="N18" s="17">
        <f>H18*280000*0.7</f>
        <v>3528000</v>
      </c>
      <c r="O18" s="17">
        <f>VLOOKUP(B18,[1]hpk44_2_20!$B$8:$O$2172,14,0)</f>
        <v>0</v>
      </c>
      <c r="P18" s="17">
        <f t="shared" si="0"/>
        <v>5040000</v>
      </c>
      <c r="Q18" s="18">
        <v>5040000</v>
      </c>
      <c r="R18" s="17">
        <f t="shared" si="1"/>
        <v>0</v>
      </c>
      <c r="S18" s="17">
        <f t="shared" si="2"/>
        <v>0</v>
      </c>
      <c r="T18" s="17">
        <f t="shared" si="3"/>
        <v>0</v>
      </c>
    </row>
    <row r="19" spans="1:20">
      <c r="A19" s="14">
        <v>12</v>
      </c>
      <c r="B19" s="14" t="s">
        <v>65</v>
      </c>
      <c r="C19" s="15" t="s">
        <v>66</v>
      </c>
      <c r="D19" s="15" t="s">
        <v>67</v>
      </c>
      <c r="E19" s="14" t="s">
        <v>31</v>
      </c>
      <c r="F19" s="14" t="s">
        <v>32</v>
      </c>
      <c r="G19" s="14" t="s">
        <v>33</v>
      </c>
      <c r="H19" s="16">
        <v>20</v>
      </c>
      <c r="I19" s="16">
        <v>0</v>
      </c>
      <c r="J19" s="16">
        <v>0</v>
      </c>
      <c r="K19" s="17">
        <v>5600000</v>
      </c>
      <c r="L19" s="17">
        <v>0</v>
      </c>
      <c r="M19" s="17">
        <v>0</v>
      </c>
      <c r="N19" s="17"/>
      <c r="O19" s="17">
        <f>VLOOKUP(B19,[1]hpk44_2_20!$B$8:$O$2172,14,0)</f>
        <v>0</v>
      </c>
      <c r="P19" s="17">
        <f t="shared" si="0"/>
        <v>5600000</v>
      </c>
      <c r="Q19" s="18">
        <v>5600000</v>
      </c>
      <c r="R19" s="17">
        <f t="shared" si="1"/>
        <v>0</v>
      </c>
      <c r="S19" s="17">
        <f t="shared" si="2"/>
        <v>0</v>
      </c>
      <c r="T19" s="17">
        <f t="shared" si="3"/>
        <v>0</v>
      </c>
    </row>
    <row r="20" spans="1:20">
      <c r="A20" s="14">
        <v>13</v>
      </c>
      <c r="B20" s="14" t="s">
        <v>68</v>
      </c>
      <c r="C20" s="15" t="s">
        <v>69</v>
      </c>
      <c r="D20" s="15" t="s">
        <v>70</v>
      </c>
      <c r="E20" s="14" t="s">
        <v>31</v>
      </c>
      <c r="F20" s="14" t="s">
        <v>32</v>
      </c>
      <c r="G20" s="14" t="s">
        <v>33</v>
      </c>
      <c r="H20" s="16">
        <v>18</v>
      </c>
      <c r="I20" s="16">
        <v>0</v>
      </c>
      <c r="J20" s="16">
        <v>0</v>
      </c>
      <c r="K20" s="17">
        <v>5040000</v>
      </c>
      <c r="L20" s="17">
        <v>0</v>
      </c>
      <c r="M20" s="17">
        <v>0</v>
      </c>
      <c r="N20" s="17"/>
      <c r="O20" s="17">
        <f>VLOOKUP(B20,[1]hpk44_2_20!$B$8:$O$2172,14,0)</f>
        <v>0</v>
      </c>
      <c r="P20" s="17">
        <f t="shared" si="0"/>
        <v>5040000</v>
      </c>
      <c r="Q20" s="18">
        <v>9520000</v>
      </c>
      <c r="R20" s="17">
        <f t="shared" si="1"/>
        <v>-4480000</v>
      </c>
      <c r="S20" s="17">
        <f t="shared" si="2"/>
        <v>4480000</v>
      </c>
      <c r="T20" s="17">
        <f t="shared" si="3"/>
        <v>0</v>
      </c>
    </row>
    <row r="21" spans="1:20">
      <c r="A21" s="14">
        <v>14</v>
      </c>
      <c r="B21" s="14" t="s">
        <v>71</v>
      </c>
      <c r="C21" s="15" t="s">
        <v>72</v>
      </c>
      <c r="D21" s="15" t="s">
        <v>67</v>
      </c>
      <c r="E21" s="14" t="s">
        <v>31</v>
      </c>
      <c r="F21" s="14" t="s">
        <v>32</v>
      </c>
      <c r="G21" s="14" t="s">
        <v>33</v>
      </c>
      <c r="H21" s="16">
        <v>26</v>
      </c>
      <c r="I21" s="16">
        <v>3</v>
      </c>
      <c r="J21" s="16">
        <v>0</v>
      </c>
      <c r="K21" s="17">
        <v>7280000</v>
      </c>
      <c r="L21" s="17">
        <v>840000</v>
      </c>
      <c r="M21" s="17">
        <v>0</v>
      </c>
      <c r="N21" s="17"/>
      <c r="O21" s="17">
        <f>VLOOKUP(B21,[1]hpk44_2_20!$B$8:$O$2172,14,0)</f>
        <v>0</v>
      </c>
      <c r="P21" s="17">
        <f t="shared" si="0"/>
        <v>8120000</v>
      </c>
      <c r="Q21" s="18">
        <v>8120000</v>
      </c>
      <c r="R21" s="17">
        <f t="shared" si="1"/>
        <v>0</v>
      </c>
      <c r="S21" s="17">
        <f t="shared" si="2"/>
        <v>0</v>
      </c>
      <c r="T21" s="17">
        <f t="shared" si="3"/>
        <v>0</v>
      </c>
    </row>
    <row r="22" spans="1:20">
      <c r="A22" s="14">
        <v>15</v>
      </c>
      <c r="B22" s="14" t="s">
        <v>73</v>
      </c>
      <c r="C22" s="15" t="s">
        <v>50</v>
      </c>
      <c r="D22" s="15" t="s">
        <v>74</v>
      </c>
      <c r="E22" s="14" t="s">
        <v>31</v>
      </c>
      <c r="F22" s="14" t="s">
        <v>32</v>
      </c>
      <c r="G22" s="14" t="s">
        <v>33</v>
      </c>
      <c r="H22" s="16">
        <v>32</v>
      </c>
      <c r="I22" s="16">
        <v>0</v>
      </c>
      <c r="J22" s="16">
        <v>0</v>
      </c>
      <c r="K22" s="17">
        <v>8960000</v>
      </c>
      <c r="L22" s="17">
        <v>0</v>
      </c>
      <c r="M22" s="17">
        <v>0</v>
      </c>
      <c r="N22" s="17"/>
      <c r="O22" s="17">
        <f>VLOOKUP(B22,[1]hpk44_2_20!$B$8:$O$2172,14,0)</f>
        <v>0</v>
      </c>
      <c r="P22" s="17">
        <f t="shared" si="0"/>
        <v>8960000</v>
      </c>
      <c r="Q22" s="18">
        <v>8960000</v>
      </c>
      <c r="R22" s="17">
        <f t="shared" si="1"/>
        <v>0</v>
      </c>
      <c r="S22" s="17">
        <f t="shared" si="2"/>
        <v>0</v>
      </c>
      <c r="T22" s="17">
        <f t="shared" si="3"/>
        <v>0</v>
      </c>
    </row>
    <row r="23" spans="1:20">
      <c r="A23" s="14">
        <v>16</v>
      </c>
      <c r="B23" s="14" t="s">
        <v>75</v>
      </c>
      <c r="C23" s="15" t="s">
        <v>76</v>
      </c>
      <c r="D23" s="15" t="s">
        <v>77</v>
      </c>
      <c r="E23" s="14" t="s">
        <v>31</v>
      </c>
      <c r="F23" s="14" t="s">
        <v>32</v>
      </c>
      <c r="G23" s="14" t="s">
        <v>33</v>
      </c>
      <c r="H23" s="16">
        <v>20</v>
      </c>
      <c r="I23" s="16">
        <v>0</v>
      </c>
      <c r="J23" s="16">
        <v>0</v>
      </c>
      <c r="K23" s="17">
        <v>5600000</v>
      </c>
      <c r="L23" s="17">
        <v>0</v>
      </c>
      <c r="M23" s="17">
        <v>0</v>
      </c>
      <c r="N23" s="17"/>
      <c r="O23" s="17">
        <f>VLOOKUP(B23,[1]hpk44_2_20!$B$8:$O$2172,14,0)</f>
        <v>0</v>
      </c>
      <c r="P23" s="17">
        <f t="shared" si="0"/>
        <v>5600000</v>
      </c>
      <c r="Q23" s="18">
        <v>5600000</v>
      </c>
      <c r="R23" s="17">
        <f t="shared" si="1"/>
        <v>0</v>
      </c>
      <c r="S23" s="17">
        <f t="shared" si="2"/>
        <v>0</v>
      </c>
      <c r="T23" s="17">
        <f t="shared" si="3"/>
        <v>0</v>
      </c>
    </row>
    <row r="24" spans="1:20">
      <c r="A24" s="14">
        <v>17</v>
      </c>
      <c r="B24" s="14" t="s">
        <v>78</v>
      </c>
      <c r="C24" s="15" t="s">
        <v>79</v>
      </c>
      <c r="D24" s="15" t="s">
        <v>54</v>
      </c>
      <c r="E24" s="14" t="s">
        <v>31</v>
      </c>
      <c r="F24" s="14" t="s">
        <v>32</v>
      </c>
      <c r="G24" s="14" t="s">
        <v>33</v>
      </c>
      <c r="H24" s="16">
        <v>16</v>
      </c>
      <c r="I24" s="16">
        <v>0</v>
      </c>
      <c r="J24" s="16">
        <v>0</v>
      </c>
      <c r="K24" s="17">
        <v>4480000</v>
      </c>
      <c r="L24" s="17">
        <v>0</v>
      </c>
      <c r="M24" s="17">
        <v>0</v>
      </c>
      <c r="N24" s="17"/>
      <c r="O24" s="17">
        <f>VLOOKUP(B24,[1]hpk44_2_20!$B$8:$O$2172,14,0)</f>
        <v>0</v>
      </c>
      <c r="P24" s="17">
        <f t="shared" si="0"/>
        <v>4480000</v>
      </c>
      <c r="Q24" s="18">
        <v>4480000</v>
      </c>
      <c r="R24" s="17">
        <f t="shared" si="1"/>
        <v>0</v>
      </c>
      <c r="S24" s="17">
        <f t="shared" si="2"/>
        <v>0</v>
      </c>
      <c r="T24" s="17">
        <f t="shared" si="3"/>
        <v>0</v>
      </c>
    </row>
    <row r="25" spans="1:20">
      <c r="A25" s="14">
        <v>18</v>
      </c>
      <c r="B25" s="14" t="s">
        <v>80</v>
      </c>
      <c r="C25" s="15" t="s">
        <v>81</v>
      </c>
      <c r="D25" s="15" t="s">
        <v>36</v>
      </c>
      <c r="E25" s="14" t="s">
        <v>31</v>
      </c>
      <c r="F25" s="14" t="s">
        <v>64</v>
      </c>
      <c r="G25" s="14" t="s">
        <v>33</v>
      </c>
      <c r="H25" s="16">
        <v>18</v>
      </c>
      <c r="I25" s="16">
        <v>0</v>
      </c>
      <c r="J25" s="16">
        <v>0</v>
      </c>
      <c r="K25" s="17">
        <v>5040000</v>
      </c>
      <c r="L25" s="17">
        <v>0</v>
      </c>
      <c r="M25" s="17">
        <v>0</v>
      </c>
      <c r="N25" s="17">
        <f>H25*280000*0.7</f>
        <v>3528000</v>
      </c>
      <c r="O25" s="17">
        <f>VLOOKUP(B25,[1]hpk44_2_20!$B$8:$O$2172,14,0)</f>
        <v>0</v>
      </c>
      <c r="P25" s="17">
        <f t="shared" si="0"/>
        <v>5040000</v>
      </c>
      <c r="Q25" s="18">
        <v>5050000</v>
      </c>
      <c r="R25" s="17">
        <f t="shared" si="1"/>
        <v>-10000</v>
      </c>
      <c r="S25" s="17">
        <f t="shared" si="2"/>
        <v>10000</v>
      </c>
      <c r="T25" s="17">
        <f t="shared" si="3"/>
        <v>0</v>
      </c>
    </row>
    <row r="26" spans="1:20">
      <c r="A26" s="14">
        <v>19</v>
      </c>
      <c r="B26" s="14" t="s">
        <v>82</v>
      </c>
      <c r="C26" s="15" t="s">
        <v>83</v>
      </c>
      <c r="D26" s="15" t="s">
        <v>84</v>
      </c>
      <c r="E26" s="14" t="s">
        <v>31</v>
      </c>
      <c r="F26" s="14" t="s">
        <v>32</v>
      </c>
      <c r="G26" s="14" t="s">
        <v>33</v>
      </c>
      <c r="H26" s="16">
        <v>20</v>
      </c>
      <c r="I26" s="16">
        <v>0</v>
      </c>
      <c r="J26" s="16">
        <v>0</v>
      </c>
      <c r="K26" s="17">
        <v>5600000</v>
      </c>
      <c r="L26" s="17">
        <v>0</v>
      </c>
      <c r="M26" s="17">
        <v>0</v>
      </c>
      <c r="N26" s="17"/>
      <c r="O26" s="17">
        <f>VLOOKUP(B26,[1]hpk44_2_20!$B$8:$O$2172,14,0)</f>
        <v>0</v>
      </c>
      <c r="P26" s="17">
        <f t="shared" si="0"/>
        <v>5600000</v>
      </c>
      <c r="Q26" s="18">
        <v>5600000</v>
      </c>
      <c r="R26" s="17">
        <f t="shared" si="1"/>
        <v>0</v>
      </c>
      <c r="S26" s="17">
        <f t="shared" si="2"/>
        <v>0</v>
      </c>
      <c r="T26" s="17">
        <f t="shared" si="3"/>
        <v>0</v>
      </c>
    </row>
    <row r="27" spans="1:20">
      <c r="A27" s="14">
        <v>20</v>
      </c>
      <c r="B27" s="14" t="s">
        <v>85</v>
      </c>
      <c r="C27" s="15" t="s">
        <v>86</v>
      </c>
      <c r="D27" s="15" t="s">
        <v>67</v>
      </c>
      <c r="E27" s="14" t="s">
        <v>31</v>
      </c>
      <c r="F27" s="14" t="s">
        <v>32</v>
      </c>
      <c r="G27" s="14" t="s">
        <v>33</v>
      </c>
      <c r="H27" s="16">
        <v>18</v>
      </c>
      <c r="I27" s="16">
        <v>0</v>
      </c>
      <c r="J27" s="16">
        <v>0</v>
      </c>
      <c r="K27" s="17">
        <v>5040000</v>
      </c>
      <c r="L27" s="17">
        <v>0</v>
      </c>
      <c r="M27" s="17">
        <v>0</v>
      </c>
      <c r="N27" s="17"/>
      <c r="O27" s="17">
        <f>VLOOKUP(B27,[1]hpk44_2_20!$B$8:$O$2172,14,0)</f>
        <v>0</v>
      </c>
      <c r="P27" s="17">
        <f t="shared" si="0"/>
        <v>5040000</v>
      </c>
      <c r="Q27" s="18">
        <v>5040000</v>
      </c>
      <c r="R27" s="17">
        <f t="shared" si="1"/>
        <v>0</v>
      </c>
      <c r="S27" s="17">
        <f t="shared" si="2"/>
        <v>0</v>
      </c>
      <c r="T27" s="17">
        <f t="shared" si="3"/>
        <v>0</v>
      </c>
    </row>
    <row r="28" spans="1:20">
      <c r="A28" s="14">
        <v>21</v>
      </c>
      <c r="B28" s="14" t="s">
        <v>87</v>
      </c>
      <c r="C28" s="15" t="s">
        <v>88</v>
      </c>
      <c r="D28" s="15" t="s">
        <v>89</v>
      </c>
      <c r="E28" s="14" t="s">
        <v>31</v>
      </c>
      <c r="F28" s="14" t="s">
        <v>32</v>
      </c>
      <c r="G28" s="14" t="s">
        <v>33</v>
      </c>
      <c r="H28" s="16">
        <v>20</v>
      </c>
      <c r="I28" s="16">
        <v>0</v>
      </c>
      <c r="J28" s="16">
        <v>0</v>
      </c>
      <c r="K28" s="17">
        <v>5600000</v>
      </c>
      <c r="L28" s="17">
        <v>0</v>
      </c>
      <c r="M28" s="17">
        <v>0</v>
      </c>
      <c r="N28" s="17"/>
      <c r="O28" s="17">
        <f>VLOOKUP(B28,[1]hpk44_2_20!$B$8:$O$2172,14,0)</f>
        <v>0</v>
      </c>
      <c r="P28" s="17">
        <f t="shared" si="0"/>
        <v>5600000</v>
      </c>
      <c r="Q28" s="18">
        <v>5600000</v>
      </c>
      <c r="R28" s="17">
        <f t="shared" si="1"/>
        <v>0</v>
      </c>
      <c r="S28" s="17">
        <f t="shared" si="2"/>
        <v>0</v>
      </c>
      <c r="T28" s="17">
        <f t="shared" si="3"/>
        <v>0</v>
      </c>
    </row>
    <row r="29" spans="1:20">
      <c r="A29" s="14">
        <v>22</v>
      </c>
      <c r="B29" s="14" t="s">
        <v>90</v>
      </c>
      <c r="C29" s="15" t="s">
        <v>91</v>
      </c>
      <c r="D29" s="15" t="s">
        <v>84</v>
      </c>
      <c r="E29" s="14" t="s">
        <v>31</v>
      </c>
      <c r="F29" s="14" t="s">
        <v>32</v>
      </c>
      <c r="G29" s="14" t="s">
        <v>33</v>
      </c>
      <c r="H29" s="16">
        <v>18</v>
      </c>
      <c r="I29" s="16">
        <v>0</v>
      </c>
      <c r="J29" s="16">
        <v>0</v>
      </c>
      <c r="K29" s="17">
        <v>5040000</v>
      </c>
      <c r="L29" s="17">
        <v>0</v>
      </c>
      <c r="M29" s="17">
        <v>0</v>
      </c>
      <c r="N29" s="17"/>
      <c r="O29" s="17">
        <f>VLOOKUP(B29,[1]hpk44_2_20!$B$8:$O$2172,14,0)</f>
        <v>0</v>
      </c>
      <c r="P29" s="17">
        <f t="shared" si="0"/>
        <v>5040000</v>
      </c>
      <c r="Q29" s="18">
        <v>5040000</v>
      </c>
      <c r="R29" s="17">
        <f t="shared" si="1"/>
        <v>0</v>
      </c>
      <c r="S29" s="17">
        <f t="shared" si="2"/>
        <v>0</v>
      </c>
      <c r="T29" s="17">
        <f t="shared" si="3"/>
        <v>0</v>
      </c>
    </row>
    <row r="30" spans="1:20">
      <c r="A30" s="14">
        <v>23</v>
      </c>
      <c r="B30" s="14" t="s">
        <v>92</v>
      </c>
      <c r="C30" s="15" t="s">
        <v>86</v>
      </c>
      <c r="D30" s="15" t="s">
        <v>93</v>
      </c>
      <c r="E30" s="14" t="s">
        <v>31</v>
      </c>
      <c r="F30" s="14" t="s">
        <v>32</v>
      </c>
      <c r="G30" s="14" t="s">
        <v>33</v>
      </c>
      <c r="H30" s="16">
        <v>20</v>
      </c>
      <c r="I30" s="16">
        <v>0</v>
      </c>
      <c r="J30" s="16">
        <v>0</v>
      </c>
      <c r="K30" s="17">
        <v>5600000</v>
      </c>
      <c r="L30" s="17">
        <v>0</v>
      </c>
      <c r="M30" s="17">
        <v>0</v>
      </c>
      <c r="N30" s="17"/>
      <c r="O30" s="17">
        <f>VLOOKUP(B30,[1]hpk44_2_20!$B$8:$O$2172,14,0)</f>
        <v>0</v>
      </c>
      <c r="P30" s="17">
        <f t="shared" si="0"/>
        <v>5600000</v>
      </c>
      <c r="Q30" s="18">
        <v>5600000</v>
      </c>
      <c r="R30" s="17">
        <f t="shared" si="1"/>
        <v>0</v>
      </c>
      <c r="S30" s="17">
        <f t="shared" si="2"/>
        <v>0</v>
      </c>
      <c r="T30" s="17">
        <f t="shared" si="3"/>
        <v>0</v>
      </c>
    </row>
    <row r="31" spans="1:20">
      <c r="A31" s="14">
        <v>24</v>
      </c>
      <c r="B31" s="14" t="s">
        <v>94</v>
      </c>
      <c r="C31" s="15" t="s">
        <v>95</v>
      </c>
      <c r="D31" s="15" t="s">
        <v>96</v>
      </c>
      <c r="E31" s="14" t="s">
        <v>31</v>
      </c>
      <c r="F31" s="14" t="s">
        <v>32</v>
      </c>
      <c r="G31" s="14" t="s">
        <v>33</v>
      </c>
      <c r="H31" s="16">
        <v>20</v>
      </c>
      <c r="I31" s="16">
        <v>0</v>
      </c>
      <c r="J31" s="16">
        <v>0</v>
      </c>
      <c r="K31" s="17">
        <v>5600000</v>
      </c>
      <c r="L31" s="17">
        <v>0</v>
      </c>
      <c r="M31" s="17">
        <v>0</v>
      </c>
      <c r="N31" s="17"/>
      <c r="O31" s="17">
        <f>VLOOKUP(B31,[1]hpk44_2_20!$B$8:$O$2172,14,0)</f>
        <v>0</v>
      </c>
      <c r="P31" s="17">
        <f t="shared" si="0"/>
        <v>5600000</v>
      </c>
      <c r="Q31" s="18">
        <v>5600000</v>
      </c>
      <c r="R31" s="17">
        <f t="shared" si="1"/>
        <v>0</v>
      </c>
      <c r="S31" s="17">
        <f t="shared" si="2"/>
        <v>0</v>
      </c>
      <c r="T31" s="17">
        <f t="shared" si="3"/>
        <v>0</v>
      </c>
    </row>
    <row r="32" spans="1:20">
      <c r="A32" s="14">
        <v>25</v>
      </c>
      <c r="B32" s="14" t="s">
        <v>97</v>
      </c>
      <c r="C32" s="15" t="s">
        <v>86</v>
      </c>
      <c r="D32" s="15" t="s">
        <v>98</v>
      </c>
      <c r="E32" s="14" t="s">
        <v>31</v>
      </c>
      <c r="F32" s="14" t="s">
        <v>32</v>
      </c>
      <c r="G32" s="14" t="s">
        <v>33</v>
      </c>
      <c r="H32" s="16">
        <v>21</v>
      </c>
      <c r="I32" s="16">
        <v>0</v>
      </c>
      <c r="J32" s="16">
        <v>0</v>
      </c>
      <c r="K32" s="17">
        <v>5880000</v>
      </c>
      <c r="L32" s="17">
        <v>0</v>
      </c>
      <c r="M32" s="17">
        <v>0</v>
      </c>
      <c r="N32" s="17"/>
      <c r="O32" s="17">
        <f>VLOOKUP(B32,[1]hpk44_2_20!$B$8:$O$2172,14,0)</f>
        <v>0</v>
      </c>
      <c r="P32" s="17">
        <f t="shared" si="0"/>
        <v>5880000</v>
      </c>
      <c r="Q32" s="18">
        <v>5880000</v>
      </c>
      <c r="R32" s="17">
        <f t="shared" si="1"/>
        <v>0</v>
      </c>
      <c r="S32" s="17">
        <f t="shared" si="2"/>
        <v>0</v>
      </c>
      <c r="T32" s="17">
        <f t="shared" si="3"/>
        <v>0</v>
      </c>
    </row>
    <row r="33" spans="1:20">
      <c r="A33" s="14">
        <v>26</v>
      </c>
      <c r="B33" s="14" t="s">
        <v>99</v>
      </c>
      <c r="C33" s="15" t="s">
        <v>100</v>
      </c>
      <c r="D33" s="15" t="s">
        <v>101</v>
      </c>
      <c r="E33" s="14" t="s">
        <v>31</v>
      </c>
      <c r="F33" s="14" t="s">
        <v>64</v>
      </c>
      <c r="G33" s="14" t="s">
        <v>33</v>
      </c>
      <c r="H33" s="16">
        <v>18</v>
      </c>
      <c r="I33" s="16">
        <v>0</v>
      </c>
      <c r="J33" s="16">
        <v>0</v>
      </c>
      <c r="K33" s="17">
        <v>5040000</v>
      </c>
      <c r="L33" s="17">
        <v>0</v>
      </c>
      <c r="M33" s="17">
        <v>0</v>
      </c>
      <c r="N33" s="17">
        <f>H33*280000*0.7</f>
        <v>3528000</v>
      </c>
      <c r="O33" s="17">
        <f>VLOOKUP(B33,[1]hpk44_2_20!$B$8:$O$2172,14,0)</f>
        <v>0</v>
      </c>
      <c r="P33" s="17">
        <f t="shared" si="0"/>
        <v>5040000</v>
      </c>
      <c r="Q33" s="18">
        <v>5040000</v>
      </c>
      <c r="R33" s="17">
        <f t="shared" si="1"/>
        <v>0</v>
      </c>
      <c r="S33" s="17">
        <f t="shared" si="2"/>
        <v>0</v>
      </c>
      <c r="T33" s="17">
        <f t="shared" si="3"/>
        <v>0</v>
      </c>
    </row>
    <row r="34" spans="1:20">
      <c r="A34" s="14">
        <v>27</v>
      </c>
      <c r="B34" s="14" t="s">
        <v>102</v>
      </c>
      <c r="C34" s="15" t="s">
        <v>103</v>
      </c>
      <c r="D34" s="15" t="s">
        <v>104</v>
      </c>
      <c r="E34" s="14" t="s">
        <v>31</v>
      </c>
      <c r="F34" s="14" t="s">
        <v>64</v>
      </c>
      <c r="G34" s="14" t="s">
        <v>33</v>
      </c>
      <c r="H34" s="16">
        <v>20</v>
      </c>
      <c r="I34" s="16">
        <v>0</v>
      </c>
      <c r="J34" s="16">
        <v>0</v>
      </c>
      <c r="K34" s="17">
        <v>5600000</v>
      </c>
      <c r="L34" s="17">
        <v>0</v>
      </c>
      <c r="M34" s="17">
        <v>0</v>
      </c>
      <c r="N34" s="17">
        <f>H34*280000*0.7</f>
        <v>3919999.9999999995</v>
      </c>
      <c r="O34" s="17">
        <f>VLOOKUP(B34,[1]hpk44_2_20!$B$8:$O$2172,14,0)</f>
        <v>0</v>
      </c>
      <c r="P34" s="17">
        <f t="shared" si="0"/>
        <v>5600000</v>
      </c>
      <c r="Q34" s="18">
        <v>5600000</v>
      </c>
      <c r="R34" s="17">
        <f t="shared" si="1"/>
        <v>0</v>
      </c>
      <c r="S34" s="17">
        <f t="shared" si="2"/>
        <v>0</v>
      </c>
      <c r="T34" s="17">
        <f t="shared" si="3"/>
        <v>0</v>
      </c>
    </row>
    <row r="35" spans="1:20">
      <c r="A35" s="14">
        <v>28</v>
      </c>
      <c r="B35" s="14" t="s">
        <v>105</v>
      </c>
      <c r="C35" s="15" t="s">
        <v>106</v>
      </c>
      <c r="D35" s="15" t="s">
        <v>107</v>
      </c>
      <c r="E35" s="14" t="s">
        <v>31</v>
      </c>
      <c r="F35" s="14" t="s">
        <v>32</v>
      </c>
      <c r="G35" s="14" t="s">
        <v>33</v>
      </c>
      <c r="H35" s="16">
        <v>20</v>
      </c>
      <c r="I35" s="16">
        <v>0</v>
      </c>
      <c r="J35" s="16">
        <v>0</v>
      </c>
      <c r="K35" s="17">
        <v>5600000</v>
      </c>
      <c r="L35" s="17">
        <v>0</v>
      </c>
      <c r="M35" s="17">
        <v>0</v>
      </c>
      <c r="N35" s="17"/>
      <c r="O35" s="17">
        <f>VLOOKUP(B35,[1]hpk44_2_20!$B$8:$O$2172,14,0)</f>
        <v>0</v>
      </c>
      <c r="P35" s="17">
        <f t="shared" si="0"/>
        <v>5600000</v>
      </c>
      <c r="Q35" s="18">
        <v>5600000</v>
      </c>
      <c r="R35" s="17">
        <f t="shared" si="1"/>
        <v>0</v>
      </c>
      <c r="S35" s="17">
        <f t="shared" si="2"/>
        <v>0</v>
      </c>
      <c r="T35" s="17">
        <f t="shared" si="3"/>
        <v>0</v>
      </c>
    </row>
    <row r="36" spans="1:20">
      <c r="A36" s="14">
        <v>29</v>
      </c>
      <c r="B36" s="14" t="s">
        <v>108</v>
      </c>
      <c r="C36" s="15" t="s">
        <v>109</v>
      </c>
      <c r="D36" s="15" t="s">
        <v>110</v>
      </c>
      <c r="E36" s="14" t="s">
        <v>31</v>
      </c>
      <c r="F36" s="14" t="s">
        <v>64</v>
      </c>
      <c r="G36" s="14" t="s">
        <v>33</v>
      </c>
      <c r="H36" s="16">
        <v>20</v>
      </c>
      <c r="I36" s="16">
        <v>0</v>
      </c>
      <c r="J36" s="16">
        <v>0</v>
      </c>
      <c r="K36" s="17">
        <v>5600000</v>
      </c>
      <c r="L36" s="17">
        <v>0</v>
      </c>
      <c r="M36" s="17">
        <v>0</v>
      </c>
      <c r="N36" s="17">
        <f>H36*280000*0.7</f>
        <v>3919999.9999999995</v>
      </c>
      <c r="O36" s="17">
        <f>VLOOKUP(B36,[1]hpk44_2_20!$B$8:$O$2172,14,0)</f>
        <v>0</v>
      </c>
      <c r="P36" s="17">
        <f t="shared" si="0"/>
        <v>5600000</v>
      </c>
      <c r="Q36" s="18">
        <v>5600000</v>
      </c>
      <c r="R36" s="17">
        <f t="shared" si="1"/>
        <v>0</v>
      </c>
      <c r="S36" s="17">
        <f t="shared" si="2"/>
        <v>0</v>
      </c>
      <c r="T36" s="17">
        <f t="shared" si="3"/>
        <v>0</v>
      </c>
    </row>
    <row r="37" spans="1:20">
      <c r="A37" s="14">
        <v>30</v>
      </c>
      <c r="B37" s="14" t="s">
        <v>111</v>
      </c>
      <c r="C37" s="15" t="s">
        <v>112</v>
      </c>
      <c r="D37" s="15" t="s">
        <v>67</v>
      </c>
      <c r="E37" s="14" t="s">
        <v>31</v>
      </c>
      <c r="F37" s="14" t="s">
        <v>32</v>
      </c>
      <c r="G37" s="14" t="s">
        <v>33</v>
      </c>
      <c r="H37" s="16">
        <v>18</v>
      </c>
      <c r="I37" s="16">
        <v>0</v>
      </c>
      <c r="J37" s="16">
        <v>0</v>
      </c>
      <c r="K37" s="17">
        <v>5040000</v>
      </c>
      <c r="L37" s="17">
        <v>0</v>
      </c>
      <c r="M37" s="17">
        <v>0</v>
      </c>
      <c r="N37" s="17"/>
      <c r="O37" s="17">
        <f>VLOOKUP(B37,[1]hpk44_2_20!$B$8:$O$2172,14,0)</f>
        <v>0</v>
      </c>
      <c r="P37" s="17">
        <f t="shared" si="0"/>
        <v>5040000</v>
      </c>
      <c r="Q37" s="18">
        <v>5040000</v>
      </c>
      <c r="R37" s="17">
        <f t="shared" si="1"/>
        <v>0</v>
      </c>
      <c r="S37" s="17">
        <f t="shared" si="2"/>
        <v>0</v>
      </c>
      <c r="T37" s="17">
        <f t="shared" si="3"/>
        <v>0</v>
      </c>
    </row>
    <row r="38" spans="1:20">
      <c r="A38" s="14">
        <v>31</v>
      </c>
      <c r="B38" s="14" t="s">
        <v>113</v>
      </c>
      <c r="C38" s="15" t="s">
        <v>114</v>
      </c>
      <c r="D38" s="15" t="s">
        <v>115</v>
      </c>
      <c r="E38" s="14" t="s">
        <v>31</v>
      </c>
      <c r="F38" s="14" t="s">
        <v>32</v>
      </c>
      <c r="G38" s="14" t="s">
        <v>33</v>
      </c>
      <c r="H38" s="16">
        <v>18</v>
      </c>
      <c r="I38" s="16">
        <v>0</v>
      </c>
      <c r="J38" s="16">
        <v>0</v>
      </c>
      <c r="K38" s="17">
        <v>5040000</v>
      </c>
      <c r="L38" s="17">
        <v>0</v>
      </c>
      <c r="M38" s="17">
        <v>0</v>
      </c>
      <c r="N38" s="17"/>
      <c r="O38" s="17">
        <f>VLOOKUP(B38,[1]hpk44_2_20!$B$8:$O$2172,14,0)</f>
        <v>0</v>
      </c>
      <c r="P38" s="17">
        <f t="shared" si="0"/>
        <v>5040000</v>
      </c>
      <c r="Q38" s="18">
        <v>0</v>
      </c>
      <c r="R38" s="17">
        <f t="shared" si="1"/>
        <v>5040000</v>
      </c>
      <c r="S38" s="17">
        <f t="shared" si="2"/>
        <v>0</v>
      </c>
      <c r="T38" s="17">
        <f t="shared" si="3"/>
        <v>5040000</v>
      </c>
    </row>
    <row r="39" spans="1:20">
      <c r="A39" s="14">
        <v>32</v>
      </c>
      <c r="B39" s="14" t="s">
        <v>116</v>
      </c>
      <c r="C39" s="15" t="s">
        <v>117</v>
      </c>
      <c r="D39" s="15" t="s">
        <v>51</v>
      </c>
      <c r="E39" s="14" t="s">
        <v>31</v>
      </c>
      <c r="F39" s="14" t="s">
        <v>32</v>
      </c>
      <c r="G39" s="14" t="s">
        <v>33</v>
      </c>
      <c r="H39" s="16">
        <v>20</v>
      </c>
      <c r="I39" s="16">
        <v>0</v>
      </c>
      <c r="J39" s="16">
        <v>0</v>
      </c>
      <c r="K39" s="17">
        <v>5600000</v>
      </c>
      <c r="L39" s="17">
        <v>0</v>
      </c>
      <c r="M39" s="17">
        <v>0</v>
      </c>
      <c r="N39" s="17"/>
      <c r="O39" s="17">
        <f>VLOOKUP(B39,[1]hpk44_2_20!$B$8:$O$2172,14,0)</f>
        <v>0</v>
      </c>
      <c r="P39" s="17">
        <f t="shared" si="0"/>
        <v>5600000</v>
      </c>
      <c r="Q39" s="18">
        <v>5600000</v>
      </c>
      <c r="R39" s="17">
        <f t="shared" si="1"/>
        <v>0</v>
      </c>
      <c r="S39" s="17">
        <f t="shared" si="2"/>
        <v>0</v>
      </c>
      <c r="T39" s="17">
        <f t="shared" si="3"/>
        <v>0</v>
      </c>
    </row>
    <row r="40" spans="1:20">
      <c r="A40" s="14">
        <v>33</v>
      </c>
      <c r="B40" s="14" t="s">
        <v>118</v>
      </c>
      <c r="C40" s="15" t="s">
        <v>119</v>
      </c>
      <c r="D40" s="15" t="s">
        <v>67</v>
      </c>
      <c r="E40" s="14" t="s">
        <v>31</v>
      </c>
      <c r="F40" s="14" t="s">
        <v>32</v>
      </c>
      <c r="G40" s="14" t="s">
        <v>33</v>
      </c>
      <c r="H40" s="16">
        <v>20</v>
      </c>
      <c r="I40" s="16">
        <v>0</v>
      </c>
      <c r="J40" s="16">
        <v>0</v>
      </c>
      <c r="K40" s="17">
        <v>5600000</v>
      </c>
      <c r="L40" s="17">
        <v>0</v>
      </c>
      <c r="M40" s="17">
        <v>0</v>
      </c>
      <c r="N40" s="17"/>
      <c r="O40" s="17">
        <f>VLOOKUP(B40,[1]hpk44_2_20!$B$8:$O$2172,14,0)</f>
        <v>0</v>
      </c>
      <c r="P40" s="17">
        <f t="shared" si="0"/>
        <v>5600000</v>
      </c>
      <c r="Q40" s="18">
        <v>5600000</v>
      </c>
      <c r="R40" s="17">
        <f t="shared" si="1"/>
        <v>0</v>
      </c>
      <c r="S40" s="17">
        <f t="shared" si="2"/>
        <v>0</v>
      </c>
      <c r="T40" s="17">
        <f t="shared" si="3"/>
        <v>0</v>
      </c>
    </row>
    <row r="41" spans="1:20">
      <c r="A41" s="14">
        <v>34</v>
      </c>
      <c r="B41" s="14" t="s">
        <v>120</v>
      </c>
      <c r="C41" s="15" t="s">
        <v>121</v>
      </c>
      <c r="D41" s="15" t="s">
        <v>84</v>
      </c>
      <c r="E41" s="14" t="s">
        <v>31</v>
      </c>
      <c r="F41" s="14" t="s">
        <v>32</v>
      </c>
      <c r="G41" s="14" t="s">
        <v>33</v>
      </c>
      <c r="H41" s="16">
        <v>20</v>
      </c>
      <c r="I41" s="16">
        <v>0</v>
      </c>
      <c r="J41" s="16">
        <v>0</v>
      </c>
      <c r="K41" s="17">
        <v>5600000</v>
      </c>
      <c r="L41" s="17">
        <v>0</v>
      </c>
      <c r="M41" s="17">
        <v>0</v>
      </c>
      <c r="N41" s="17"/>
      <c r="O41" s="17">
        <f>VLOOKUP(B41,[1]hpk44_2_20!$B$8:$O$2172,14,0)</f>
        <v>0</v>
      </c>
      <c r="P41" s="17">
        <f t="shared" si="0"/>
        <v>5600000</v>
      </c>
      <c r="Q41" s="18">
        <v>5600000</v>
      </c>
      <c r="R41" s="17">
        <f t="shared" si="1"/>
        <v>0</v>
      </c>
      <c r="S41" s="17">
        <f t="shared" si="2"/>
        <v>0</v>
      </c>
      <c r="T41" s="17">
        <f t="shared" si="3"/>
        <v>0</v>
      </c>
    </row>
    <row r="42" spans="1:20">
      <c r="A42" s="14">
        <v>35</v>
      </c>
      <c r="B42" s="14" t="s">
        <v>122</v>
      </c>
      <c r="C42" s="15" t="s">
        <v>123</v>
      </c>
      <c r="D42" s="15" t="s">
        <v>124</v>
      </c>
      <c r="E42" s="14" t="s">
        <v>31</v>
      </c>
      <c r="F42" s="14" t="s">
        <v>32</v>
      </c>
      <c r="G42" s="14" t="s">
        <v>33</v>
      </c>
      <c r="H42" s="16">
        <v>18</v>
      </c>
      <c r="I42" s="16">
        <v>0</v>
      </c>
      <c r="J42" s="16">
        <v>0</v>
      </c>
      <c r="K42" s="17">
        <v>5040000</v>
      </c>
      <c r="L42" s="17">
        <v>0</v>
      </c>
      <c r="M42" s="17">
        <v>0</v>
      </c>
      <c r="N42" s="17"/>
      <c r="O42" s="17">
        <f>VLOOKUP(B42,[1]hpk44_2_20!$B$8:$O$2172,14,0)</f>
        <v>0</v>
      </c>
      <c r="P42" s="17">
        <f t="shared" si="0"/>
        <v>5040000</v>
      </c>
      <c r="Q42" s="18">
        <v>5040000</v>
      </c>
      <c r="R42" s="17">
        <f t="shared" si="1"/>
        <v>0</v>
      </c>
      <c r="S42" s="17">
        <f t="shared" si="2"/>
        <v>0</v>
      </c>
      <c r="T42" s="17">
        <f t="shared" si="3"/>
        <v>0</v>
      </c>
    </row>
    <row r="43" spans="1:20">
      <c r="A43" s="14">
        <v>36</v>
      </c>
      <c r="B43" s="14" t="s">
        <v>125</v>
      </c>
      <c r="C43" s="15" t="s">
        <v>126</v>
      </c>
      <c r="D43" s="15" t="s">
        <v>127</v>
      </c>
      <c r="E43" s="14" t="s">
        <v>31</v>
      </c>
      <c r="F43" s="14" t="s">
        <v>32</v>
      </c>
      <c r="G43" s="14" t="s">
        <v>33</v>
      </c>
      <c r="H43" s="16">
        <v>13</v>
      </c>
      <c r="I43" s="16">
        <v>0</v>
      </c>
      <c r="J43" s="16">
        <v>0</v>
      </c>
      <c r="K43" s="17">
        <v>3640000</v>
      </c>
      <c r="L43" s="17">
        <v>0</v>
      </c>
      <c r="M43" s="17">
        <v>0</v>
      </c>
      <c r="N43" s="17"/>
      <c r="O43" s="17">
        <f>VLOOKUP(B43,[1]hpk44_2_20!$B$8:$O$2172,14,0)</f>
        <v>0</v>
      </c>
      <c r="P43" s="17">
        <f t="shared" si="0"/>
        <v>3640000</v>
      </c>
      <c r="Q43" s="18">
        <v>0</v>
      </c>
      <c r="R43" s="17">
        <f t="shared" si="1"/>
        <v>3640000</v>
      </c>
      <c r="S43" s="17">
        <f t="shared" si="2"/>
        <v>0</v>
      </c>
      <c r="T43" s="17">
        <f t="shared" si="3"/>
        <v>3640000</v>
      </c>
    </row>
    <row r="44" spans="1:20">
      <c r="A44" s="14">
        <v>37</v>
      </c>
      <c r="B44" s="14" t="s">
        <v>128</v>
      </c>
      <c r="C44" s="15" t="s">
        <v>129</v>
      </c>
      <c r="D44" s="15" t="s">
        <v>36</v>
      </c>
      <c r="E44" s="14" t="s">
        <v>31</v>
      </c>
      <c r="F44" s="14" t="s">
        <v>32</v>
      </c>
      <c r="G44" s="14" t="s">
        <v>33</v>
      </c>
      <c r="H44" s="16">
        <v>20</v>
      </c>
      <c r="I44" s="16">
        <v>0</v>
      </c>
      <c r="J44" s="16">
        <v>0</v>
      </c>
      <c r="K44" s="17">
        <v>5600000</v>
      </c>
      <c r="L44" s="17">
        <v>0</v>
      </c>
      <c r="M44" s="17">
        <v>0</v>
      </c>
      <c r="N44" s="17"/>
      <c r="O44" s="17">
        <f>VLOOKUP(B44,[1]hpk44_2_20!$B$8:$O$2172,14,0)</f>
        <v>0</v>
      </c>
      <c r="P44" s="17">
        <f t="shared" si="0"/>
        <v>5600000</v>
      </c>
      <c r="Q44" s="18">
        <v>5600000</v>
      </c>
      <c r="R44" s="17">
        <f t="shared" si="1"/>
        <v>0</v>
      </c>
      <c r="S44" s="17">
        <f t="shared" si="2"/>
        <v>0</v>
      </c>
      <c r="T44" s="17">
        <f t="shared" si="3"/>
        <v>0</v>
      </c>
    </row>
    <row r="45" spans="1:20">
      <c r="A45" s="14">
        <v>38</v>
      </c>
      <c r="B45" s="14" t="s">
        <v>130</v>
      </c>
      <c r="C45" s="15" t="s">
        <v>131</v>
      </c>
      <c r="D45" s="15" t="s">
        <v>132</v>
      </c>
      <c r="E45" s="14" t="s">
        <v>31</v>
      </c>
      <c r="F45" s="14" t="s">
        <v>32</v>
      </c>
      <c r="G45" s="14" t="s">
        <v>33</v>
      </c>
      <c r="H45" s="16">
        <v>21</v>
      </c>
      <c r="I45" s="16">
        <v>3</v>
      </c>
      <c r="J45" s="16">
        <v>0</v>
      </c>
      <c r="K45" s="17">
        <v>5880000</v>
      </c>
      <c r="L45" s="17">
        <v>840000</v>
      </c>
      <c r="M45" s="17">
        <v>0</v>
      </c>
      <c r="N45" s="17"/>
      <c r="O45" s="17">
        <f>VLOOKUP(B45,[1]hpk44_2_20!$B$8:$O$2172,14,0)</f>
        <v>0</v>
      </c>
      <c r="P45" s="17">
        <f t="shared" si="0"/>
        <v>6720000</v>
      </c>
      <c r="Q45" s="18">
        <v>6720000</v>
      </c>
      <c r="R45" s="17">
        <f t="shared" si="1"/>
        <v>0</v>
      </c>
      <c r="S45" s="17">
        <f t="shared" si="2"/>
        <v>0</v>
      </c>
      <c r="T45" s="17">
        <f t="shared" si="3"/>
        <v>0</v>
      </c>
    </row>
    <row r="46" spans="1:20">
      <c r="A46" s="14">
        <v>39</v>
      </c>
      <c r="B46" s="14" t="s">
        <v>133</v>
      </c>
      <c r="C46" s="15" t="s">
        <v>134</v>
      </c>
      <c r="D46" s="15" t="s">
        <v>135</v>
      </c>
      <c r="E46" s="14" t="s">
        <v>31</v>
      </c>
      <c r="F46" s="14" t="s">
        <v>32</v>
      </c>
      <c r="G46" s="14" t="s">
        <v>33</v>
      </c>
      <c r="H46" s="16">
        <v>18</v>
      </c>
      <c r="I46" s="16">
        <v>0</v>
      </c>
      <c r="J46" s="16">
        <v>0</v>
      </c>
      <c r="K46" s="17">
        <v>5040000</v>
      </c>
      <c r="L46" s="17">
        <v>0</v>
      </c>
      <c r="M46" s="17">
        <v>0</v>
      </c>
      <c r="N46" s="17"/>
      <c r="O46" s="17">
        <f>VLOOKUP(B46,[1]hpk44_2_20!$B$8:$O$2172,14,0)</f>
        <v>0</v>
      </c>
      <c r="P46" s="17">
        <f t="shared" si="0"/>
        <v>5040000</v>
      </c>
      <c r="Q46" s="18">
        <v>5040000</v>
      </c>
      <c r="R46" s="17">
        <f t="shared" si="1"/>
        <v>0</v>
      </c>
      <c r="S46" s="17">
        <f t="shared" si="2"/>
        <v>0</v>
      </c>
      <c r="T46" s="17">
        <f t="shared" si="3"/>
        <v>0</v>
      </c>
    </row>
    <row r="47" spans="1:20">
      <c r="A47" s="14">
        <v>40</v>
      </c>
      <c r="B47" s="14" t="s">
        <v>136</v>
      </c>
      <c r="C47" s="15" t="s">
        <v>137</v>
      </c>
      <c r="D47" s="15" t="s">
        <v>36</v>
      </c>
      <c r="E47" s="14" t="s">
        <v>31</v>
      </c>
      <c r="F47" s="14" t="s">
        <v>32</v>
      </c>
      <c r="G47" s="14" t="s">
        <v>33</v>
      </c>
      <c r="H47" s="16">
        <v>24</v>
      </c>
      <c r="I47" s="16">
        <v>0</v>
      </c>
      <c r="J47" s="16">
        <v>0</v>
      </c>
      <c r="K47" s="17">
        <v>6720000</v>
      </c>
      <c r="L47" s="17">
        <v>0</v>
      </c>
      <c r="M47" s="17">
        <v>0</v>
      </c>
      <c r="N47" s="17"/>
      <c r="O47" s="17">
        <f>VLOOKUP(B47,[1]hpk44_2_20!$B$8:$O$2172,14,0)</f>
        <v>0</v>
      </c>
      <c r="P47" s="17">
        <f t="shared" si="0"/>
        <v>6720000</v>
      </c>
      <c r="Q47" s="18">
        <v>6720000</v>
      </c>
      <c r="R47" s="17">
        <f t="shared" si="1"/>
        <v>0</v>
      </c>
      <c r="S47" s="17">
        <f t="shared" si="2"/>
        <v>0</v>
      </c>
      <c r="T47" s="17">
        <f t="shared" si="3"/>
        <v>0</v>
      </c>
    </row>
    <row r="48" spans="1:20">
      <c r="A48" s="14">
        <v>41</v>
      </c>
      <c r="B48" s="14" t="s">
        <v>138</v>
      </c>
      <c r="C48" s="15" t="s">
        <v>139</v>
      </c>
      <c r="D48" s="15" t="s">
        <v>101</v>
      </c>
      <c r="E48" s="14" t="s">
        <v>31</v>
      </c>
      <c r="F48" s="14" t="s">
        <v>32</v>
      </c>
      <c r="G48" s="14" t="s">
        <v>33</v>
      </c>
      <c r="H48" s="16">
        <v>16</v>
      </c>
      <c r="I48" s="16">
        <v>3</v>
      </c>
      <c r="J48" s="16">
        <v>0</v>
      </c>
      <c r="K48" s="17">
        <v>4480000</v>
      </c>
      <c r="L48" s="17">
        <v>840000</v>
      </c>
      <c r="M48" s="17">
        <v>0</v>
      </c>
      <c r="N48" s="17"/>
      <c r="O48" s="17">
        <f>VLOOKUP(B48,[1]hpk44_2_20!$B$8:$O$2172,14,0)</f>
        <v>0</v>
      </c>
      <c r="P48" s="17">
        <f t="shared" si="0"/>
        <v>5320000</v>
      </c>
      <c r="Q48" s="18">
        <v>5320000</v>
      </c>
      <c r="R48" s="17">
        <f t="shared" si="1"/>
        <v>0</v>
      </c>
      <c r="S48" s="17">
        <f t="shared" si="2"/>
        <v>0</v>
      </c>
      <c r="T48" s="17">
        <f t="shared" si="3"/>
        <v>0</v>
      </c>
    </row>
    <row r="49" spans="1:20">
      <c r="A49" s="14">
        <v>42</v>
      </c>
      <c r="B49" s="14" t="s">
        <v>140</v>
      </c>
      <c r="C49" s="15" t="s">
        <v>141</v>
      </c>
      <c r="D49" s="15" t="s">
        <v>142</v>
      </c>
      <c r="E49" s="14" t="s">
        <v>31</v>
      </c>
      <c r="F49" s="14" t="s">
        <v>32</v>
      </c>
      <c r="G49" s="14" t="s">
        <v>33</v>
      </c>
      <c r="H49" s="16">
        <v>18</v>
      </c>
      <c r="I49" s="16">
        <v>0</v>
      </c>
      <c r="J49" s="16">
        <v>0</v>
      </c>
      <c r="K49" s="17">
        <v>5040000</v>
      </c>
      <c r="L49" s="17">
        <v>0</v>
      </c>
      <c r="M49" s="17">
        <v>0</v>
      </c>
      <c r="N49" s="17"/>
      <c r="O49" s="17">
        <f>VLOOKUP(B49,[1]hpk44_2_20!$B$8:$O$2172,14,0)</f>
        <v>0</v>
      </c>
      <c r="P49" s="17">
        <f t="shared" si="0"/>
        <v>5040000</v>
      </c>
      <c r="Q49" s="18">
        <v>5040000</v>
      </c>
      <c r="R49" s="17">
        <f t="shared" si="1"/>
        <v>0</v>
      </c>
      <c r="S49" s="17">
        <f t="shared" si="2"/>
        <v>0</v>
      </c>
      <c r="T49" s="17">
        <f t="shared" si="3"/>
        <v>0</v>
      </c>
    </row>
    <row r="50" spans="1:20">
      <c r="A50" s="14">
        <v>43</v>
      </c>
      <c r="B50" s="14" t="s">
        <v>143</v>
      </c>
      <c r="C50" s="15" t="s">
        <v>144</v>
      </c>
      <c r="D50" s="15" t="s">
        <v>67</v>
      </c>
      <c r="E50" s="14" t="s">
        <v>31</v>
      </c>
      <c r="F50" s="14" t="s">
        <v>32</v>
      </c>
      <c r="G50" s="14" t="s">
        <v>33</v>
      </c>
      <c r="H50" s="16">
        <v>21</v>
      </c>
      <c r="I50" s="16">
        <v>0</v>
      </c>
      <c r="J50" s="16">
        <v>0</v>
      </c>
      <c r="K50" s="17">
        <v>5880000</v>
      </c>
      <c r="L50" s="17">
        <v>0</v>
      </c>
      <c r="M50" s="17">
        <v>0</v>
      </c>
      <c r="N50" s="17"/>
      <c r="O50" s="17">
        <f>VLOOKUP(B50,[1]hpk44_2_20!$B$8:$O$2172,14,0)</f>
        <v>0</v>
      </c>
      <c r="P50" s="17">
        <f t="shared" si="0"/>
        <v>5880000</v>
      </c>
      <c r="Q50" s="18">
        <v>0</v>
      </c>
      <c r="R50" s="17">
        <f t="shared" si="1"/>
        <v>5880000</v>
      </c>
      <c r="S50" s="17">
        <f t="shared" si="2"/>
        <v>0</v>
      </c>
      <c r="T50" s="17">
        <f t="shared" si="3"/>
        <v>5880000</v>
      </c>
    </row>
    <row r="51" spans="1:20">
      <c r="A51" s="14">
        <v>44</v>
      </c>
      <c r="B51" s="14" t="s">
        <v>145</v>
      </c>
      <c r="C51" s="15" t="s">
        <v>146</v>
      </c>
      <c r="D51" s="15" t="s">
        <v>135</v>
      </c>
      <c r="E51" s="14" t="s">
        <v>31</v>
      </c>
      <c r="F51" s="14" t="s">
        <v>32</v>
      </c>
      <c r="G51" s="14" t="s">
        <v>33</v>
      </c>
      <c r="H51" s="16">
        <v>16</v>
      </c>
      <c r="I51" s="16">
        <v>3</v>
      </c>
      <c r="J51" s="16">
        <v>0</v>
      </c>
      <c r="K51" s="17">
        <v>4480000</v>
      </c>
      <c r="L51" s="17">
        <v>840000</v>
      </c>
      <c r="M51" s="17">
        <v>0</v>
      </c>
      <c r="N51" s="17"/>
      <c r="O51" s="17">
        <f>VLOOKUP(B51,[1]hpk44_2_20!$B$8:$O$2172,14,0)</f>
        <v>0</v>
      </c>
      <c r="P51" s="17">
        <f t="shared" si="0"/>
        <v>5320000</v>
      </c>
      <c r="Q51" s="18">
        <v>5320000</v>
      </c>
      <c r="R51" s="17">
        <f t="shared" si="1"/>
        <v>0</v>
      </c>
      <c r="S51" s="17">
        <f t="shared" si="2"/>
        <v>0</v>
      </c>
      <c r="T51" s="17">
        <f t="shared" si="3"/>
        <v>0</v>
      </c>
    </row>
    <row r="52" spans="1:20">
      <c r="A52" s="14">
        <v>45</v>
      </c>
      <c r="B52" s="14" t="s">
        <v>147</v>
      </c>
      <c r="C52" s="15" t="s">
        <v>148</v>
      </c>
      <c r="D52" s="15" t="s">
        <v>101</v>
      </c>
      <c r="E52" s="14" t="s">
        <v>31</v>
      </c>
      <c r="F52" s="14" t="s">
        <v>32</v>
      </c>
      <c r="G52" s="14" t="s">
        <v>33</v>
      </c>
      <c r="H52" s="16">
        <v>18</v>
      </c>
      <c r="I52" s="16">
        <v>0</v>
      </c>
      <c r="J52" s="16">
        <v>0</v>
      </c>
      <c r="K52" s="17">
        <v>5040000</v>
      </c>
      <c r="L52" s="17">
        <v>0</v>
      </c>
      <c r="M52" s="17">
        <v>0</v>
      </c>
      <c r="N52" s="17"/>
      <c r="O52" s="17">
        <f>VLOOKUP(B52,[1]hpk44_2_20!$B$8:$O$2172,14,0)</f>
        <v>0</v>
      </c>
      <c r="P52" s="17">
        <f t="shared" si="0"/>
        <v>5040000</v>
      </c>
      <c r="Q52" s="18">
        <v>5040000</v>
      </c>
      <c r="R52" s="17">
        <f t="shared" si="1"/>
        <v>0</v>
      </c>
      <c r="S52" s="17">
        <f t="shared" si="2"/>
        <v>0</v>
      </c>
      <c r="T52" s="17">
        <f t="shared" si="3"/>
        <v>0</v>
      </c>
    </row>
    <row r="53" spans="1:20">
      <c r="A53" s="14">
        <v>46</v>
      </c>
      <c r="B53" s="14" t="s">
        <v>149</v>
      </c>
      <c r="C53" s="15" t="s">
        <v>150</v>
      </c>
      <c r="D53" s="15" t="s">
        <v>36</v>
      </c>
      <c r="E53" s="14" t="s">
        <v>31</v>
      </c>
      <c r="F53" s="14" t="s">
        <v>32</v>
      </c>
      <c r="G53" s="14" t="s">
        <v>33</v>
      </c>
      <c r="H53" s="16">
        <v>20</v>
      </c>
      <c r="I53" s="16">
        <v>0</v>
      </c>
      <c r="J53" s="16">
        <v>0</v>
      </c>
      <c r="K53" s="17">
        <v>5600000</v>
      </c>
      <c r="L53" s="17">
        <v>0</v>
      </c>
      <c r="M53" s="17">
        <v>0</v>
      </c>
      <c r="N53" s="17"/>
      <c r="O53" s="17">
        <f>VLOOKUP(B53,[1]hpk44_2_20!$B$8:$O$2172,14,0)</f>
        <v>0</v>
      </c>
      <c r="P53" s="17">
        <f t="shared" si="0"/>
        <v>5600000</v>
      </c>
      <c r="Q53" s="18">
        <v>5600000</v>
      </c>
      <c r="R53" s="17">
        <f t="shared" si="1"/>
        <v>0</v>
      </c>
      <c r="S53" s="17">
        <f t="shared" si="2"/>
        <v>0</v>
      </c>
      <c r="T53" s="17">
        <f t="shared" si="3"/>
        <v>0</v>
      </c>
    </row>
    <row r="54" spans="1:20">
      <c r="A54" s="14">
        <v>47</v>
      </c>
      <c r="B54" s="14" t="s">
        <v>151</v>
      </c>
      <c r="C54" s="15" t="s">
        <v>152</v>
      </c>
      <c r="D54" s="15" t="s">
        <v>63</v>
      </c>
      <c r="E54" s="14" t="s">
        <v>31</v>
      </c>
      <c r="F54" s="14" t="s">
        <v>32</v>
      </c>
      <c r="G54" s="14" t="s">
        <v>33</v>
      </c>
      <c r="H54" s="16">
        <v>20</v>
      </c>
      <c r="I54" s="16">
        <v>0</v>
      </c>
      <c r="J54" s="16">
        <v>0</v>
      </c>
      <c r="K54" s="17">
        <v>5600000</v>
      </c>
      <c r="L54" s="17">
        <v>0</v>
      </c>
      <c r="M54" s="17">
        <v>0</v>
      </c>
      <c r="N54" s="17"/>
      <c r="O54" s="17">
        <f>VLOOKUP(B54,[1]hpk44_2_20!$B$8:$O$2172,14,0)</f>
        <v>0</v>
      </c>
      <c r="P54" s="17">
        <f t="shared" si="0"/>
        <v>5600000</v>
      </c>
      <c r="Q54" s="18">
        <v>5600000</v>
      </c>
      <c r="R54" s="17">
        <f t="shared" si="1"/>
        <v>0</v>
      </c>
      <c r="S54" s="17">
        <f t="shared" si="2"/>
        <v>0</v>
      </c>
      <c r="T54" s="17">
        <f t="shared" si="3"/>
        <v>0</v>
      </c>
    </row>
    <row r="55" spans="1:20">
      <c r="A55" s="14">
        <v>48</v>
      </c>
      <c r="B55" s="14" t="s">
        <v>153</v>
      </c>
      <c r="C55" s="15" t="s">
        <v>154</v>
      </c>
      <c r="D55" s="15" t="s">
        <v>155</v>
      </c>
      <c r="E55" s="14" t="s">
        <v>31</v>
      </c>
      <c r="F55" s="14" t="s">
        <v>32</v>
      </c>
      <c r="G55" s="14" t="s">
        <v>33</v>
      </c>
      <c r="H55" s="16">
        <v>18</v>
      </c>
      <c r="I55" s="16">
        <v>0</v>
      </c>
      <c r="J55" s="16">
        <v>0</v>
      </c>
      <c r="K55" s="17">
        <v>5040000</v>
      </c>
      <c r="L55" s="17">
        <v>0</v>
      </c>
      <c r="M55" s="17">
        <v>0</v>
      </c>
      <c r="N55" s="17"/>
      <c r="O55" s="17">
        <f>VLOOKUP(B55,[1]hpk44_2_20!$B$8:$O$2172,14,0)</f>
        <v>0</v>
      </c>
      <c r="P55" s="17">
        <f t="shared" si="0"/>
        <v>5040000</v>
      </c>
      <c r="Q55" s="18">
        <v>9240000</v>
      </c>
      <c r="R55" s="17">
        <f t="shared" si="1"/>
        <v>-4200000</v>
      </c>
      <c r="S55" s="17">
        <f t="shared" si="2"/>
        <v>4200000</v>
      </c>
      <c r="T55" s="17">
        <f t="shared" si="3"/>
        <v>0</v>
      </c>
    </row>
    <row r="56" spans="1:20">
      <c r="A56" s="14">
        <v>49</v>
      </c>
      <c r="B56" s="14" t="s">
        <v>156</v>
      </c>
      <c r="C56" s="15" t="s">
        <v>157</v>
      </c>
      <c r="D56" s="15" t="s">
        <v>158</v>
      </c>
      <c r="E56" s="14" t="s">
        <v>31</v>
      </c>
      <c r="F56" s="14" t="s">
        <v>32</v>
      </c>
      <c r="G56" s="14" t="s">
        <v>33</v>
      </c>
      <c r="H56" s="16">
        <v>18</v>
      </c>
      <c r="I56" s="16">
        <v>0</v>
      </c>
      <c r="J56" s="16">
        <v>0</v>
      </c>
      <c r="K56" s="17">
        <v>5040000</v>
      </c>
      <c r="L56" s="17">
        <v>0</v>
      </c>
      <c r="M56" s="17">
        <v>0</v>
      </c>
      <c r="N56" s="17"/>
      <c r="O56" s="17">
        <f>VLOOKUP(B56,[1]hpk44_2_20!$B$8:$O$2172,14,0)</f>
        <v>0</v>
      </c>
      <c r="P56" s="17">
        <f t="shared" si="0"/>
        <v>5040000</v>
      </c>
      <c r="Q56" s="18">
        <v>5040000</v>
      </c>
      <c r="R56" s="17">
        <f t="shared" si="1"/>
        <v>0</v>
      </c>
      <c r="S56" s="17">
        <f t="shared" si="2"/>
        <v>0</v>
      </c>
      <c r="T56" s="17">
        <f t="shared" si="3"/>
        <v>0</v>
      </c>
    </row>
    <row r="57" spans="1:20">
      <c r="A57" s="14">
        <v>50</v>
      </c>
      <c r="B57" s="14" t="s">
        <v>159</v>
      </c>
      <c r="C57" s="15" t="s">
        <v>160</v>
      </c>
      <c r="D57" s="15" t="s">
        <v>67</v>
      </c>
      <c r="E57" s="14" t="s">
        <v>31</v>
      </c>
      <c r="F57" s="14" t="s">
        <v>32</v>
      </c>
      <c r="G57" s="14" t="s">
        <v>33</v>
      </c>
      <c r="H57" s="16">
        <v>16</v>
      </c>
      <c r="I57" s="16">
        <v>0</v>
      </c>
      <c r="J57" s="16">
        <v>0</v>
      </c>
      <c r="K57" s="17">
        <v>4480000</v>
      </c>
      <c r="L57" s="17">
        <v>0</v>
      </c>
      <c r="M57" s="17">
        <v>0</v>
      </c>
      <c r="N57" s="17"/>
      <c r="O57" s="17">
        <f>VLOOKUP(B57,[1]hpk44_2_20!$B$8:$O$2172,14,0)</f>
        <v>0</v>
      </c>
      <c r="P57" s="17">
        <f t="shared" si="0"/>
        <v>4480000</v>
      </c>
      <c r="Q57" s="18">
        <v>0</v>
      </c>
      <c r="R57" s="17">
        <f t="shared" si="1"/>
        <v>4480000</v>
      </c>
      <c r="S57" s="17">
        <f t="shared" si="2"/>
        <v>0</v>
      </c>
      <c r="T57" s="17">
        <f t="shared" si="3"/>
        <v>4480000</v>
      </c>
    </row>
    <row r="58" spans="1:20">
      <c r="A58" s="14">
        <v>51</v>
      </c>
      <c r="B58" s="14" t="s">
        <v>161</v>
      </c>
      <c r="C58" s="15" t="s">
        <v>162</v>
      </c>
      <c r="D58" s="15" t="s">
        <v>127</v>
      </c>
      <c r="E58" s="14" t="s">
        <v>31</v>
      </c>
      <c r="F58" s="14" t="s">
        <v>32</v>
      </c>
      <c r="G58" s="14" t="s">
        <v>33</v>
      </c>
      <c r="H58" s="16">
        <v>20</v>
      </c>
      <c r="I58" s="16">
        <v>0</v>
      </c>
      <c r="J58" s="16">
        <v>0</v>
      </c>
      <c r="K58" s="17">
        <v>5600000</v>
      </c>
      <c r="L58" s="17">
        <v>0</v>
      </c>
      <c r="M58" s="17">
        <v>0</v>
      </c>
      <c r="N58" s="17"/>
      <c r="O58" s="17">
        <f>VLOOKUP(B58,[1]hpk44_2_20!$B$8:$O$2172,14,0)</f>
        <v>0</v>
      </c>
      <c r="P58" s="17">
        <f t="shared" si="0"/>
        <v>5600000</v>
      </c>
      <c r="Q58" s="18">
        <v>5600000</v>
      </c>
      <c r="R58" s="17">
        <f t="shared" si="1"/>
        <v>0</v>
      </c>
      <c r="S58" s="17">
        <f t="shared" si="2"/>
        <v>0</v>
      </c>
      <c r="T58" s="17">
        <f t="shared" si="3"/>
        <v>0</v>
      </c>
    </row>
    <row r="59" spans="1:20">
      <c r="A59" s="14">
        <v>52</v>
      </c>
      <c r="B59" s="14" t="s">
        <v>163</v>
      </c>
      <c r="C59" s="15" t="s">
        <v>164</v>
      </c>
      <c r="D59" s="15" t="s">
        <v>165</v>
      </c>
      <c r="E59" s="14" t="s">
        <v>31</v>
      </c>
      <c r="F59" s="20" t="s">
        <v>32</v>
      </c>
      <c r="G59" s="14" t="s">
        <v>33</v>
      </c>
      <c r="H59" s="16">
        <v>18</v>
      </c>
      <c r="I59" s="16">
        <v>0</v>
      </c>
      <c r="J59" s="16">
        <v>0</v>
      </c>
      <c r="K59" s="17">
        <v>5040000</v>
      </c>
      <c r="L59" s="17">
        <v>0</v>
      </c>
      <c r="M59" s="17">
        <v>0</v>
      </c>
      <c r="N59" s="17"/>
      <c r="O59" s="17">
        <f>VLOOKUP(B59,[1]hpk44_2_20!$B$8:$O$2172,14,0)</f>
        <v>0</v>
      </c>
      <c r="P59" s="17">
        <f t="shared" si="0"/>
        <v>5040000</v>
      </c>
      <c r="Q59" s="18">
        <v>0</v>
      </c>
      <c r="R59" s="17">
        <f t="shared" si="1"/>
        <v>5040000</v>
      </c>
      <c r="S59" s="17">
        <f t="shared" si="2"/>
        <v>0</v>
      </c>
      <c r="T59" s="17">
        <f t="shared" si="3"/>
        <v>5040000</v>
      </c>
    </row>
    <row r="60" spans="1:20">
      <c r="A60" s="14">
        <v>53</v>
      </c>
      <c r="B60" s="14" t="s">
        <v>166</v>
      </c>
      <c r="C60" s="15" t="s">
        <v>167</v>
      </c>
      <c r="D60" s="15" t="s">
        <v>36</v>
      </c>
      <c r="E60" s="14" t="s">
        <v>31</v>
      </c>
      <c r="F60" s="14" t="s">
        <v>32</v>
      </c>
      <c r="G60" s="14" t="s">
        <v>33</v>
      </c>
      <c r="H60" s="16">
        <v>18</v>
      </c>
      <c r="I60" s="16">
        <v>0</v>
      </c>
      <c r="J60" s="16">
        <v>0</v>
      </c>
      <c r="K60" s="17">
        <v>5040000</v>
      </c>
      <c r="L60" s="17">
        <v>0</v>
      </c>
      <c r="M60" s="17">
        <v>0</v>
      </c>
      <c r="N60" s="17"/>
      <c r="O60" s="17">
        <f>VLOOKUP(B60,[1]hpk44_2_20!$B$8:$O$2172,14,0)</f>
        <v>0</v>
      </c>
      <c r="P60" s="17">
        <f t="shared" si="0"/>
        <v>5040000</v>
      </c>
      <c r="Q60" s="18">
        <v>5040000</v>
      </c>
      <c r="R60" s="17">
        <f t="shared" si="1"/>
        <v>0</v>
      </c>
      <c r="S60" s="17">
        <f t="shared" si="2"/>
        <v>0</v>
      </c>
      <c r="T60" s="17">
        <f t="shared" si="3"/>
        <v>0</v>
      </c>
    </row>
    <row r="61" spans="1:20">
      <c r="A61" s="14">
        <v>54</v>
      </c>
      <c r="B61" s="14" t="s">
        <v>168</v>
      </c>
      <c r="C61" s="15" t="s">
        <v>169</v>
      </c>
      <c r="D61" s="15" t="s">
        <v>170</v>
      </c>
      <c r="E61" s="14" t="s">
        <v>31</v>
      </c>
      <c r="F61" s="14" t="s">
        <v>64</v>
      </c>
      <c r="G61" s="14" t="s">
        <v>33</v>
      </c>
      <c r="H61" s="16">
        <v>18</v>
      </c>
      <c r="I61" s="16">
        <v>0</v>
      </c>
      <c r="J61" s="16">
        <v>0</v>
      </c>
      <c r="K61" s="17">
        <v>5040000</v>
      </c>
      <c r="L61" s="17">
        <v>0</v>
      </c>
      <c r="M61" s="17">
        <v>0</v>
      </c>
      <c r="N61" s="17">
        <f>H61*280000*0.7</f>
        <v>3528000</v>
      </c>
      <c r="O61" s="17">
        <f>VLOOKUP(B61,[1]hpk44_2_20!$B$8:$O$2172,14,0)</f>
        <v>0</v>
      </c>
      <c r="P61" s="17">
        <f t="shared" si="0"/>
        <v>5040000</v>
      </c>
      <c r="Q61" s="18">
        <v>0</v>
      </c>
      <c r="R61" s="17">
        <f t="shared" si="1"/>
        <v>5040000</v>
      </c>
      <c r="S61" s="17">
        <f t="shared" si="2"/>
        <v>0</v>
      </c>
      <c r="T61" s="17">
        <f t="shared" si="3"/>
        <v>5040000</v>
      </c>
    </row>
    <row r="62" spans="1:20">
      <c r="A62" s="14">
        <v>55</v>
      </c>
      <c r="B62" s="14" t="s">
        <v>171</v>
      </c>
      <c r="C62" s="15" t="s">
        <v>172</v>
      </c>
      <c r="D62" s="15" t="s">
        <v>173</v>
      </c>
      <c r="E62" s="14" t="s">
        <v>31</v>
      </c>
      <c r="F62" s="14" t="s">
        <v>32</v>
      </c>
      <c r="G62" s="14" t="s">
        <v>33</v>
      </c>
      <c r="H62" s="16">
        <v>16</v>
      </c>
      <c r="I62" s="16">
        <v>0</v>
      </c>
      <c r="J62" s="16">
        <v>0</v>
      </c>
      <c r="K62" s="17">
        <v>4480000</v>
      </c>
      <c r="L62" s="17">
        <v>0</v>
      </c>
      <c r="M62" s="17">
        <v>0</v>
      </c>
      <c r="N62" s="17"/>
      <c r="O62" s="17">
        <f>VLOOKUP(B62,[1]hpk44_2_20!$B$8:$O$2172,14,0)</f>
        <v>0</v>
      </c>
      <c r="P62" s="17">
        <f t="shared" si="0"/>
        <v>4480000</v>
      </c>
      <c r="Q62" s="18">
        <v>4480000</v>
      </c>
      <c r="R62" s="17">
        <f t="shared" si="1"/>
        <v>0</v>
      </c>
      <c r="S62" s="17">
        <f t="shared" si="2"/>
        <v>0</v>
      </c>
      <c r="T62" s="17">
        <f t="shared" si="3"/>
        <v>0</v>
      </c>
    </row>
    <row r="63" spans="1:20">
      <c r="A63" s="14">
        <v>56</v>
      </c>
      <c r="B63" s="14" t="s">
        <v>174</v>
      </c>
      <c r="C63" s="15" t="s">
        <v>175</v>
      </c>
      <c r="D63" s="15" t="s">
        <v>36</v>
      </c>
      <c r="E63" s="14" t="s">
        <v>31</v>
      </c>
      <c r="F63" s="14" t="s">
        <v>32</v>
      </c>
      <c r="G63" s="14" t="s">
        <v>33</v>
      </c>
      <c r="H63" s="16">
        <v>18</v>
      </c>
      <c r="I63" s="16">
        <v>0</v>
      </c>
      <c r="J63" s="16">
        <v>0</v>
      </c>
      <c r="K63" s="17">
        <v>5040000</v>
      </c>
      <c r="L63" s="17">
        <v>0</v>
      </c>
      <c r="M63" s="17">
        <v>0</v>
      </c>
      <c r="N63" s="17"/>
      <c r="O63" s="17">
        <f>VLOOKUP(B63,[1]hpk44_2_20!$B$8:$O$2172,14,0)</f>
        <v>0</v>
      </c>
      <c r="P63" s="17">
        <f t="shared" si="0"/>
        <v>5040000</v>
      </c>
      <c r="Q63" s="18">
        <v>5040000</v>
      </c>
      <c r="R63" s="17">
        <f t="shared" si="1"/>
        <v>0</v>
      </c>
      <c r="S63" s="17">
        <f t="shared" si="2"/>
        <v>0</v>
      </c>
      <c r="T63" s="17">
        <f t="shared" si="3"/>
        <v>0</v>
      </c>
    </row>
    <row r="64" spans="1:20">
      <c r="A64" s="14">
        <v>57</v>
      </c>
      <c r="B64" s="14" t="s">
        <v>176</v>
      </c>
      <c r="C64" s="15" t="s">
        <v>177</v>
      </c>
      <c r="D64" s="15" t="s">
        <v>178</v>
      </c>
      <c r="E64" s="14" t="s">
        <v>31</v>
      </c>
      <c r="F64" s="14" t="s">
        <v>32</v>
      </c>
      <c r="G64" s="14" t="s">
        <v>33</v>
      </c>
      <c r="H64" s="16">
        <v>20</v>
      </c>
      <c r="I64" s="16">
        <v>0</v>
      </c>
      <c r="J64" s="16">
        <v>0</v>
      </c>
      <c r="K64" s="17">
        <v>5600000</v>
      </c>
      <c r="L64" s="17">
        <v>0</v>
      </c>
      <c r="M64" s="17">
        <v>0</v>
      </c>
      <c r="N64" s="17"/>
      <c r="O64" s="17">
        <f>VLOOKUP(B64,[1]hpk44_2_20!$B$8:$O$2172,14,0)</f>
        <v>0</v>
      </c>
      <c r="P64" s="17">
        <f t="shared" si="0"/>
        <v>5600000</v>
      </c>
      <c r="Q64" s="18">
        <v>5600000</v>
      </c>
      <c r="R64" s="17">
        <f t="shared" si="1"/>
        <v>0</v>
      </c>
      <c r="S64" s="17">
        <f t="shared" si="2"/>
        <v>0</v>
      </c>
      <c r="T64" s="17">
        <f t="shared" si="3"/>
        <v>0</v>
      </c>
    </row>
    <row r="65" spans="1:20">
      <c r="A65" s="14">
        <v>58</v>
      </c>
      <c r="B65" s="14" t="s">
        <v>179</v>
      </c>
      <c r="C65" s="15" t="s">
        <v>180</v>
      </c>
      <c r="D65" s="15" t="s">
        <v>84</v>
      </c>
      <c r="E65" s="14" t="s">
        <v>31</v>
      </c>
      <c r="F65" s="14" t="s">
        <v>32</v>
      </c>
      <c r="G65" s="14" t="s">
        <v>33</v>
      </c>
      <c r="H65" s="16">
        <v>18</v>
      </c>
      <c r="I65" s="16">
        <v>0</v>
      </c>
      <c r="J65" s="16">
        <v>0</v>
      </c>
      <c r="K65" s="17">
        <v>5040000</v>
      </c>
      <c r="L65" s="17">
        <v>0</v>
      </c>
      <c r="M65" s="17">
        <v>0</v>
      </c>
      <c r="N65" s="17"/>
      <c r="O65" s="17">
        <f>VLOOKUP(B65,[1]hpk44_2_20!$B$8:$O$2172,14,0)</f>
        <v>0</v>
      </c>
      <c r="P65" s="17">
        <f t="shared" si="0"/>
        <v>5040000</v>
      </c>
      <c r="Q65" s="18">
        <v>5040000</v>
      </c>
      <c r="R65" s="17">
        <f t="shared" si="1"/>
        <v>0</v>
      </c>
      <c r="S65" s="17">
        <f t="shared" si="2"/>
        <v>0</v>
      </c>
      <c r="T65" s="17">
        <f t="shared" si="3"/>
        <v>0</v>
      </c>
    </row>
    <row r="66" spans="1:20">
      <c r="A66" s="14">
        <v>59</v>
      </c>
      <c r="B66" s="14" t="s">
        <v>181</v>
      </c>
      <c r="C66" s="15" t="s">
        <v>182</v>
      </c>
      <c r="D66" s="15" t="s">
        <v>183</v>
      </c>
      <c r="E66" s="14" t="s">
        <v>31</v>
      </c>
      <c r="F66" s="14" t="s">
        <v>64</v>
      </c>
      <c r="G66" s="14" t="s">
        <v>33</v>
      </c>
      <c r="H66" s="16">
        <v>20</v>
      </c>
      <c r="I66" s="16">
        <v>0</v>
      </c>
      <c r="J66" s="16">
        <v>0</v>
      </c>
      <c r="K66" s="17">
        <v>5600000</v>
      </c>
      <c r="L66" s="17">
        <v>0</v>
      </c>
      <c r="M66" s="17">
        <v>0</v>
      </c>
      <c r="N66" s="17">
        <f>H66*280000*0.7</f>
        <v>3919999.9999999995</v>
      </c>
      <c r="O66" s="17">
        <f>VLOOKUP(B66,[1]hpk44_2_20!$B$8:$O$2172,14,0)</f>
        <v>0</v>
      </c>
      <c r="P66" s="17">
        <f t="shared" si="0"/>
        <v>5600000</v>
      </c>
      <c r="Q66" s="18">
        <v>5600000</v>
      </c>
      <c r="R66" s="17">
        <f t="shared" si="1"/>
        <v>0</v>
      </c>
      <c r="S66" s="17">
        <f t="shared" si="2"/>
        <v>0</v>
      </c>
      <c r="T66" s="17">
        <f t="shared" si="3"/>
        <v>0</v>
      </c>
    </row>
    <row r="67" spans="1:20">
      <c r="A67" s="14">
        <v>60</v>
      </c>
      <c r="B67" s="14" t="s">
        <v>184</v>
      </c>
      <c r="C67" s="15" t="s">
        <v>185</v>
      </c>
      <c r="D67" s="15" t="s">
        <v>186</v>
      </c>
      <c r="E67" s="14" t="s">
        <v>31</v>
      </c>
      <c r="F67" s="14" t="s">
        <v>32</v>
      </c>
      <c r="G67" s="14" t="s">
        <v>33</v>
      </c>
      <c r="H67" s="16">
        <v>22</v>
      </c>
      <c r="I67" s="16">
        <v>0</v>
      </c>
      <c r="J67" s="16">
        <v>0</v>
      </c>
      <c r="K67" s="17">
        <v>6160000</v>
      </c>
      <c r="L67" s="17">
        <v>0</v>
      </c>
      <c r="M67" s="17">
        <v>0</v>
      </c>
      <c r="N67" s="17"/>
      <c r="O67" s="17">
        <f>VLOOKUP(B67,[1]hpk44_2_20!$B$8:$O$2172,14,0)</f>
        <v>0</v>
      </c>
      <c r="P67" s="17">
        <f t="shared" si="0"/>
        <v>6160000</v>
      </c>
      <c r="Q67" s="18">
        <v>6160000</v>
      </c>
      <c r="R67" s="17">
        <f t="shared" si="1"/>
        <v>0</v>
      </c>
      <c r="S67" s="17">
        <f t="shared" si="2"/>
        <v>0</v>
      </c>
      <c r="T67" s="17">
        <f t="shared" si="3"/>
        <v>0</v>
      </c>
    </row>
    <row r="68" spans="1:20">
      <c r="A68" s="14">
        <v>61</v>
      </c>
      <c r="B68" s="14" t="s">
        <v>187</v>
      </c>
      <c r="C68" s="15" t="s">
        <v>188</v>
      </c>
      <c r="D68" s="15" t="s">
        <v>189</v>
      </c>
      <c r="E68" s="14" t="s">
        <v>31</v>
      </c>
      <c r="F68" s="14" t="s">
        <v>32</v>
      </c>
      <c r="G68" s="14" t="s">
        <v>33</v>
      </c>
      <c r="H68" s="16">
        <v>21</v>
      </c>
      <c r="I68" s="16">
        <v>0</v>
      </c>
      <c r="J68" s="16">
        <v>0</v>
      </c>
      <c r="K68" s="17">
        <v>5880000</v>
      </c>
      <c r="L68" s="17">
        <v>0</v>
      </c>
      <c r="M68" s="17">
        <v>0</v>
      </c>
      <c r="N68" s="17"/>
      <c r="O68" s="17">
        <f>VLOOKUP(B68,[1]hpk44_2_20!$B$8:$O$2172,14,0)</f>
        <v>0</v>
      </c>
      <c r="P68" s="17">
        <f t="shared" si="0"/>
        <v>5880000</v>
      </c>
      <c r="Q68" s="18">
        <v>5880000</v>
      </c>
      <c r="R68" s="17">
        <f t="shared" si="1"/>
        <v>0</v>
      </c>
      <c r="S68" s="17">
        <f t="shared" si="2"/>
        <v>0</v>
      </c>
      <c r="T68" s="17">
        <f t="shared" si="3"/>
        <v>0</v>
      </c>
    </row>
    <row r="69" spans="1:20">
      <c r="A69" s="14">
        <v>62</v>
      </c>
      <c r="B69" s="14" t="s">
        <v>190</v>
      </c>
      <c r="C69" s="15" t="s">
        <v>191</v>
      </c>
      <c r="D69" s="15" t="s">
        <v>192</v>
      </c>
      <c r="E69" s="14" t="s">
        <v>31</v>
      </c>
      <c r="F69" s="14" t="s">
        <v>64</v>
      </c>
      <c r="G69" s="14" t="s">
        <v>33</v>
      </c>
      <c r="H69" s="16">
        <v>16</v>
      </c>
      <c r="I69" s="16">
        <v>0</v>
      </c>
      <c r="J69" s="16">
        <v>0</v>
      </c>
      <c r="K69" s="17">
        <v>4480000</v>
      </c>
      <c r="L69" s="17">
        <v>0</v>
      </c>
      <c r="M69" s="17">
        <v>0</v>
      </c>
      <c r="N69" s="17">
        <f>H69*280000*0.7</f>
        <v>3136000</v>
      </c>
      <c r="O69" s="17">
        <f>VLOOKUP(B69,[1]hpk44_2_20!$B$8:$O$2172,14,0)</f>
        <v>0</v>
      </c>
      <c r="P69" s="17">
        <f t="shared" si="0"/>
        <v>4480000</v>
      </c>
      <c r="Q69" s="18">
        <v>0</v>
      </c>
      <c r="R69" s="17">
        <f t="shared" si="1"/>
        <v>4480000</v>
      </c>
      <c r="S69" s="17">
        <f t="shared" si="2"/>
        <v>0</v>
      </c>
      <c r="T69" s="17">
        <f t="shared" si="3"/>
        <v>4480000</v>
      </c>
    </row>
    <row r="70" spans="1:20">
      <c r="A70" s="14">
        <v>63</v>
      </c>
      <c r="B70" s="14" t="s">
        <v>193</v>
      </c>
      <c r="C70" s="15" t="s">
        <v>194</v>
      </c>
      <c r="D70" s="15" t="s">
        <v>195</v>
      </c>
      <c r="E70" s="14" t="s">
        <v>31</v>
      </c>
      <c r="F70" s="14" t="s">
        <v>32</v>
      </c>
      <c r="G70" s="14" t="s">
        <v>33</v>
      </c>
      <c r="H70" s="16">
        <v>18</v>
      </c>
      <c r="I70" s="16">
        <v>0</v>
      </c>
      <c r="J70" s="16">
        <v>0</v>
      </c>
      <c r="K70" s="17">
        <v>5040000</v>
      </c>
      <c r="L70" s="17">
        <v>0</v>
      </c>
      <c r="M70" s="17">
        <v>0</v>
      </c>
      <c r="N70" s="17"/>
      <c r="O70" s="17">
        <f>VLOOKUP(B70,[1]hpk44_2_20!$B$8:$O$2172,14,0)</f>
        <v>0</v>
      </c>
      <c r="P70" s="17">
        <f t="shared" si="0"/>
        <v>5040000</v>
      </c>
      <c r="Q70" s="18">
        <v>5040000</v>
      </c>
      <c r="R70" s="17">
        <f t="shared" si="1"/>
        <v>0</v>
      </c>
      <c r="S70" s="17">
        <f t="shared" si="2"/>
        <v>0</v>
      </c>
      <c r="T70" s="17">
        <f t="shared" si="3"/>
        <v>0</v>
      </c>
    </row>
    <row r="71" spans="1:20">
      <c r="A71" s="14">
        <v>64</v>
      </c>
      <c r="B71" s="14" t="s">
        <v>196</v>
      </c>
      <c r="C71" s="15" t="s">
        <v>197</v>
      </c>
      <c r="D71" s="15" t="s">
        <v>198</v>
      </c>
      <c r="E71" s="14" t="s">
        <v>31</v>
      </c>
      <c r="F71" s="14" t="s">
        <v>32</v>
      </c>
      <c r="G71" s="14" t="s">
        <v>33</v>
      </c>
      <c r="H71" s="16">
        <v>20</v>
      </c>
      <c r="I71" s="16">
        <v>0</v>
      </c>
      <c r="J71" s="16">
        <v>0</v>
      </c>
      <c r="K71" s="17">
        <v>5600000</v>
      </c>
      <c r="L71" s="17">
        <v>0</v>
      </c>
      <c r="M71" s="17">
        <v>0</v>
      </c>
      <c r="N71" s="17"/>
      <c r="O71" s="17">
        <f>VLOOKUP(B71,[1]hpk44_2_20!$B$8:$O$2172,14,0)</f>
        <v>0</v>
      </c>
      <c r="P71" s="17">
        <f t="shared" si="0"/>
        <v>5600000</v>
      </c>
      <c r="Q71" s="18">
        <v>0</v>
      </c>
      <c r="R71" s="17">
        <f t="shared" si="1"/>
        <v>5600000</v>
      </c>
      <c r="S71" s="17">
        <f t="shared" si="2"/>
        <v>0</v>
      </c>
      <c r="T71" s="17">
        <f t="shared" si="3"/>
        <v>5600000</v>
      </c>
    </row>
    <row r="72" spans="1:20">
      <c r="A72" s="14">
        <v>65</v>
      </c>
      <c r="B72" s="14" t="s">
        <v>199</v>
      </c>
      <c r="C72" s="15" t="s">
        <v>200</v>
      </c>
      <c r="D72" s="15" t="s">
        <v>195</v>
      </c>
      <c r="E72" s="14" t="s">
        <v>31</v>
      </c>
      <c r="F72" s="14" t="s">
        <v>32</v>
      </c>
      <c r="G72" s="14" t="s">
        <v>33</v>
      </c>
      <c r="H72" s="16">
        <v>18</v>
      </c>
      <c r="I72" s="16">
        <v>0</v>
      </c>
      <c r="J72" s="16">
        <v>0</v>
      </c>
      <c r="K72" s="17">
        <v>5040000</v>
      </c>
      <c r="L72" s="17">
        <v>0</v>
      </c>
      <c r="M72" s="17">
        <v>0</v>
      </c>
      <c r="N72" s="17"/>
      <c r="O72" s="17">
        <f>VLOOKUP(B72,[1]hpk44_2_20!$B$8:$O$2172,14,0)</f>
        <v>0</v>
      </c>
      <c r="P72" s="17">
        <f t="shared" si="0"/>
        <v>5040000</v>
      </c>
      <c r="Q72" s="18">
        <v>5040000</v>
      </c>
      <c r="R72" s="17">
        <f t="shared" si="1"/>
        <v>0</v>
      </c>
      <c r="S72" s="17">
        <f t="shared" si="2"/>
        <v>0</v>
      </c>
      <c r="T72" s="17">
        <f t="shared" si="3"/>
        <v>0</v>
      </c>
    </row>
    <row r="73" spans="1:20">
      <c r="A73" s="14">
        <v>66</v>
      </c>
      <c r="B73" s="14" t="s">
        <v>201</v>
      </c>
      <c r="C73" s="15" t="s">
        <v>202</v>
      </c>
      <c r="D73" s="15" t="s">
        <v>203</v>
      </c>
      <c r="E73" s="14" t="s">
        <v>31</v>
      </c>
      <c r="F73" s="14" t="s">
        <v>204</v>
      </c>
      <c r="G73" s="14" t="s">
        <v>33</v>
      </c>
      <c r="H73" s="16">
        <v>18</v>
      </c>
      <c r="I73" s="16">
        <v>0</v>
      </c>
      <c r="J73" s="16">
        <v>0</v>
      </c>
      <c r="K73" s="17">
        <v>5040000</v>
      </c>
      <c r="L73" s="17">
        <v>0</v>
      </c>
      <c r="M73" s="17">
        <v>0</v>
      </c>
      <c r="N73" s="17">
        <f>H73*280000</f>
        <v>5040000</v>
      </c>
      <c r="O73" s="17">
        <f>VLOOKUP(B73,[1]hpk44_2_20!$B$8:$O$2172,14,0)</f>
        <v>0</v>
      </c>
      <c r="P73" s="17">
        <f t="shared" ref="P73:P136" si="4">K73+L73+M73-O73</f>
        <v>5040000</v>
      </c>
      <c r="Q73" s="18">
        <v>5040000</v>
      </c>
      <c r="R73" s="17">
        <f t="shared" ref="R73:R136" si="5">P73-Q73</f>
        <v>0</v>
      </c>
      <c r="S73" s="17">
        <f t="shared" ref="S73:S136" si="6">IF(P73-Q73&lt;0,Q73-P73,0)</f>
        <v>0</v>
      </c>
      <c r="T73" s="17">
        <f t="shared" ref="T73:T136" si="7">IF(P73-Q73&gt;0,P73-Q73,0)</f>
        <v>0</v>
      </c>
    </row>
    <row r="74" spans="1:20">
      <c r="A74" s="14">
        <v>67</v>
      </c>
      <c r="B74" s="14" t="s">
        <v>205</v>
      </c>
      <c r="C74" s="15" t="s">
        <v>206</v>
      </c>
      <c r="D74" s="15" t="s">
        <v>207</v>
      </c>
      <c r="E74" s="14" t="s">
        <v>31</v>
      </c>
      <c r="F74" s="14" t="s">
        <v>208</v>
      </c>
      <c r="G74" s="14" t="s">
        <v>33</v>
      </c>
      <c r="H74" s="16">
        <v>24</v>
      </c>
      <c r="I74" s="16">
        <v>0</v>
      </c>
      <c r="J74" s="16">
        <v>0</v>
      </c>
      <c r="K74" s="17">
        <v>0</v>
      </c>
      <c r="L74" s="17">
        <v>0</v>
      </c>
      <c r="M74" s="17">
        <v>0</v>
      </c>
      <c r="N74" s="17">
        <v>0</v>
      </c>
      <c r="O74" s="17">
        <f>VLOOKUP(B74,[1]hpk44_2_20!$B$8:$O$2172,14,0)</f>
        <v>0</v>
      </c>
      <c r="P74" s="17">
        <f t="shared" si="4"/>
        <v>0</v>
      </c>
      <c r="Q74" s="18">
        <v>0</v>
      </c>
      <c r="R74" s="17">
        <f t="shared" si="5"/>
        <v>0</v>
      </c>
      <c r="S74" s="17">
        <f t="shared" si="6"/>
        <v>0</v>
      </c>
      <c r="T74" s="17">
        <f t="shared" si="7"/>
        <v>0</v>
      </c>
    </row>
    <row r="75" spans="1:20">
      <c r="A75" s="14">
        <v>68</v>
      </c>
      <c r="B75" s="14" t="s">
        <v>209</v>
      </c>
      <c r="C75" s="15" t="s">
        <v>210</v>
      </c>
      <c r="D75" s="15" t="s">
        <v>36</v>
      </c>
      <c r="E75" s="14" t="s">
        <v>211</v>
      </c>
      <c r="F75" s="14" t="s">
        <v>32</v>
      </c>
      <c r="G75" s="14" t="s">
        <v>33</v>
      </c>
      <c r="H75" s="16">
        <v>20</v>
      </c>
      <c r="I75" s="16">
        <v>0</v>
      </c>
      <c r="J75" s="16">
        <v>0</v>
      </c>
      <c r="K75" s="17">
        <v>5600000</v>
      </c>
      <c r="L75" s="17">
        <v>0</v>
      </c>
      <c r="M75" s="17">
        <v>0</v>
      </c>
      <c r="N75" s="17"/>
      <c r="O75" s="17">
        <f>VLOOKUP(B75,[1]hpk44_2_20!$B$8:$O$2172,14,0)</f>
        <v>0</v>
      </c>
      <c r="P75" s="17">
        <f t="shared" si="4"/>
        <v>5600000</v>
      </c>
      <c r="Q75" s="18">
        <v>5600000</v>
      </c>
      <c r="R75" s="17">
        <f t="shared" si="5"/>
        <v>0</v>
      </c>
      <c r="S75" s="17">
        <f t="shared" si="6"/>
        <v>0</v>
      </c>
      <c r="T75" s="17">
        <f t="shared" si="7"/>
        <v>0</v>
      </c>
    </row>
    <row r="76" spans="1:20">
      <c r="A76" s="14">
        <v>69</v>
      </c>
      <c r="B76" s="14" t="s">
        <v>212</v>
      </c>
      <c r="C76" s="15" t="s">
        <v>213</v>
      </c>
      <c r="D76" s="15" t="s">
        <v>214</v>
      </c>
      <c r="E76" s="14" t="s">
        <v>211</v>
      </c>
      <c r="F76" s="14" t="s">
        <v>32</v>
      </c>
      <c r="G76" s="14" t="s">
        <v>33</v>
      </c>
      <c r="H76" s="16">
        <v>19</v>
      </c>
      <c r="I76" s="16">
        <v>0</v>
      </c>
      <c r="J76" s="16">
        <v>0</v>
      </c>
      <c r="K76" s="17">
        <v>5320000</v>
      </c>
      <c r="L76" s="17">
        <v>0</v>
      </c>
      <c r="M76" s="17">
        <v>0</v>
      </c>
      <c r="N76" s="17"/>
      <c r="O76" s="17">
        <f>VLOOKUP(B76,[1]hpk44_2_20!$B$8:$O$2172,14,0)</f>
        <v>0</v>
      </c>
      <c r="P76" s="17">
        <f t="shared" si="4"/>
        <v>5320000</v>
      </c>
      <c r="Q76" s="18">
        <v>5320000</v>
      </c>
      <c r="R76" s="17">
        <f t="shared" si="5"/>
        <v>0</v>
      </c>
      <c r="S76" s="17">
        <f t="shared" si="6"/>
        <v>0</v>
      </c>
      <c r="T76" s="17">
        <f t="shared" si="7"/>
        <v>0</v>
      </c>
    </row>
    <row r="77" spans="1:20">
      <c r="A77" s="14">
        <v>70</v>
      </c>
      <c r="B77" s="14" t="s">
        <v>215</v>
      </c>
      <c r="C77" s="15" t="s">
        <v>216</v>
      </c>
      <c r="D77" s="15" t="s">
        <v>142</v>
      </c>
      <c r="E77" s="14" t="s">
        <v>211</v>
      </c>
      <c r="F77" s="14" t="s">
        <v>32</v>
      </c>
      <c r="G77" s="14" t="s">
        <v>33</v>
      </c>
      <c r="H77" s="16">
        <v>20</v>
      </c>
      <c r="I77" s="16">
        <v>0</v>
      </c>
      <c r="J77" s="16">
        <v>0</v>
      </c>
      <c r="K77" s="17">
        <v>5600000</v>
      </c>
      <c r="L77" s="17">
        <v>0</v>
      </c>
      <c r="M77" s="17">
        <v>0</v>
      </c>
      <c r="N77" s="17"/>
      <c r="O77" s="17">
        <f>VLOOKUP(B77,[1]hpk44_2_20!$B$8:$O$2172,14,0)</f>
        <v>0</v>
      </c>
      <c r="P77" s="17">
        <f t="shared" si="4"/>
        <v>5600000</v>
      </c>
      <c r="Q77" s="18">
        <v>5600000</v>
      </c>
      <c r="R77" s="17">
        <f t="shared" si="5"/>
        <v>0</v>
      </c>
      <c r="S77" s="17">
        <f t="shared" si="6"/>
        <v>0</v>
      </c>
      <c r="T77" s="17">
        <f t="shared" si="7"/>
        <v>0</v>
      </c>
    </row>
    <row r="78" spans="1:20">
      <c r="A78" s="14">
        <v>71</v>
      </c>
      <c r="B78" s="14" t="s">
        <v>217</v>
      </c>
      <c r="C78" s="15" t="s">
        <v>218</v>
      </c>
      <c r="D78" s="15" t="s">
        <v>36</v>
      </c>
      <c r="E78" s="14" t="s">
        <v>211</v>
      </c>
      <c r="F78" s="14" t="s">
        <v>32</v>
      </c>
      <c r="G78" s="14" t="s">
        <v>33</v>
      </c>
      <c r="H78" s="16">
        <v>20</v>
      </c>
      <c r="I78" s="16">
        <v>0</v>
      </c>
      <c r="J78" s="16">
        <v>0</v>
      </c>
      <c r="K78" s="17">
        <v>5600000</v>
      </c>
      <c r="L78" s="17">
        <v>0</v>
      </c>
      <c r="M78" s="17">
        <v>0</v>
      </c>
      <c r="N78" s="17"/>
      <c r="O78" s="17">
        <f>VLOOKUP(B78,[1]hpk44_2_20!$B$8:$O$2172,14,0)</f>
        <v>0</v>
      </c>
      <c r="P78" s="17">
        <f t="shared" si="4"/>
        <v>5600000</v>
      </c>
      <c r="Q78" s="18">
        <v>5600000</v>
      </c>
      <c r="R78" s="17">
        <f t="shared" si="5"/>
        <v>0</v>
      </c>
      <c r="S78" s="17">
        <f t="shared" si="6"/>
        <v>0</v>
      </c>
      <c r="T78" s="17">
        <f t="shared" si="7"/>
        <v>0</v>
      </c>
    </row>
    <row r="79" spans="1:20">
      <c r="A79" s="14">
        <v>72</v>
      </c>
      <c r="B79" s="14" t="s">
        <v>219</v>
      </c>
      <c r="C79" s="15" t="s">
        <v>220</v>
      </c>
      <c r="D79" s="15" t="s">
        <v>198</v>
      </c>
      <c r="E79" s="14" t="s">
        <v>211</v>
      </c>
      <c r="F79" s="14" t="s">
        <v>32</v>
      </c>
      <c r="G79" s="14" t="s">
        <v>33</v>
      </c>
      <c r="H79" s="16">
        <v>20</v>
      </c>
      <c r="I79" s="16">
        <v>0</v>
      </c>
      <c r="J79" s="16">
        <v>0</v>
      </c>
      <c r="K79" s="17">
        <v>5600000</v>
      </c>
      <c r="L79" s="17">
        <v>0</v>
      </c>
      <c r="M79" s="17">
        <v>0</v>
      </c>
      <c r="N79" s="17"/>
      <c r="O79" s="17">
        <f>VLOOKUP(B79,[1]hpk44_2_20!$B$8:$O$2172,14,0)</f>
        <v>0</v>
      </c>
      <c r="P79" s="17">
        <f t="shared" si="4"/>
        <v>5600000</v>
      </c>
      <c r="Q79" s="18">
        <v>5600000</v>
      </c>
      <c r="R79" s="17">
        <f t="shared" si="5"/>
        <v>0</v>
      </c>
      <c r="S79" s="17">
        <f t="shared" si="6"/>
        <v>0</v>
      </c>
      <c r="T79" s="17">
        <f t="shared" si="7"/>
        <v>0</v>
      </c>
    </row>
    <row r="80" spans="1:20">
      <c r="A80" s="14">
        <v>73</v>
      </c>
      <c r="B80" s="14" t="s">
        <v>221</v>
      </c>
      <c r="C80" s="15" t="s">
        <v>222</v>
      </c>
      <c r="D80" s="15" t="s">
        <v>223</v>
      </c>
      <c r="E80" s="14" t="s">
        <v>211</v>
      </c>
      <c r="F80" s="14" t="s">
        <v>32</v>
      </c>
      <c r="G80" s="14" t="s">
        <v>33</v>
      </c>
      <c r="H80" s="16">
        <v>20</v>
      </c>
      <c r="I80" s="16">
        <v>0</v>
      </c>
      <c r="J80" s="16">
        <v>0</v>
      </c>
      <c r="K80" s="17">
        <v>5600000</v>
      </c>
      <c r="L80" s="17">
        <v>0</v>
      </c>
      <c r="M80" s="17">
        <v>0</v>
      </c>
      <c r="N80" s="17"/>
      <c r="O80" s="17">
        <f>VLOOKUP(B80,[1]hpk44_2_20!$B$8:$O$2172,14,0)</f>
        <v>0</v>
      </c>
      <c r="P80" s="17">
        <f t="shared" si="4"/>
        <v>5600000</v>
      </c>
      <c r="Q80" s="18">
        <v>5600000</v>
      </c>
      <c r="R80" s="17">
        <f t="shared" si="5"/>
        <v>0</v>
      </c>
      <c r="S80" s="17">
        <f t="shared" si="6"/>
        <v>0</v>
      </c>
      <c r="T80" s="17">
        <f t="shared" si="7"/>
        <v>0</v>
      </c>
    </row>
    <row r="81" spans="1:20">
      <c r="A81" s="14">
        <v>74</v>
      </c>
      <c r="B81" s="14" t="s">
        <v>224</v>
      </c>
      <c r="C81" s="15" t="s">
        <v>225</v>
      </c>
      <c r="D81" s="15" t="s">
        <v>36</v>
      </c>
      <c r="E81" s="14" t="s">
        <v>211</v>
      </c>
      <c r="F81" s="14" t="s">
        <v>32</v>
      </c>
      <c r="G81" s="14" t="s">
        <v>33</v>
      </c>
      <c r="H81" s="16">
        <v>18</v>
      </c>
      <c r="I81" s="16">
        <v>0</v>
      </c>
      <c r="J81" s="16">
        <v>0</v>
      </c>
      <c r="K81" s="17">
        <v>5040000</v>
      </c>
      <c r="L81" s="17">
        <v>0</v>
      </c>
      <c r="M81" s="17">
        <v>0</v>
      </c>
      <c r="N81" s="17"/>
      <c r="O81" s="17">
        <f>VLOOKUP(B81,[1]hpk44_2_20!$B$8:$O$2172,14,0)</f>
        <v>0</v>
      </c>
      <c r="P81" s="17">
        <f t="shared" si="4"/>
        <v>5040000</v>
      </c>
      <c r="Q81" s="18">
        <v>5040000</v>
      </c>
      <c r="R81" s="17">
        <f t="shared" si="5"/>
        <v>0</v>
      </c>
      <c r="S81" s="17">
        <f t="shared" si="6"/>
        <v>0</v>
      </c>
      <c r="T81" s="17">
        <f t="shared" si="7"/>
        <v>0</v>
      </c>
    </row>
    <row r="82" spans="1:20">
      <c r="A82" s="14">
        <v>75</v>
      </c>
      <c r="B82" s="14" t="s">
        <v>226</v>
      </c>
      <c r="C82" s="15" t="s">
        <v>29</v>
      </c>
      <c r="D82" s="15" t="s">
        <v>227</v>
      </c>
      <c r="E82" s="14" t="s">
        <v>211</v>
      </c>
      <c r="F82" s="14" t="s">
        <v>32</v>
      </c>
      <c r="G82" s="14" t="s">
        <v>33</v>
      </c>
      <c r="H82" s="16">
        <v>19</v>
      </c>
      <c r="I82" s="16">
        <v>0</v>
      </c>
      <c r="J82" s="16">
        <v>0</v>
      </c>
      <c r="K82" s="17">
        <v>5320000</v>
      </c>
      <c r="L82" s="17">
        <v>0</v>
      </c>
      <c r="M82" s="17">
        <v>0</v>
      </c>
      <c r="N82" s="17"/>
      <c r="O82" s="17">
        <f>VLOOKUP(B82,[1]hpk44_2_20!$B$8:$O$2172,14,0)</f>
        <v>0</v>
      </c>
      <c r="P82" s="17">
        <f t="shared" si="4"/>
        <v>5320000</v>
      </c>
      <c r="Q82" s="18">
        <v>5320000</v>
      </c>
      <c r="R82" s="17">
        <f t="shared" si="5"/>
        <v>0</v>
      </c>
      <c r="S82" s="17">
        <f t="shared" si="6"/>
        <v>0</v>
      </c>
      <c r="T82" s="17">
        <f t="shared" si="7"/>
        <v>0</v>
      </c>
    </row>
    <row r="83" spans="1:20">
      <c r="A83" s="14">
        <v>76</v>
      </c>
      <c r="B83" s="14" t="s">
        <v>228</v>
      </c>
      <c r="C83" s="15" t="s">
        <v>229</v>
      </c>
      <c r="D83" s="15" t="s">
        <v>230</v>
      </c>
      <c r="E83" s="14" t="s">
        <v>211</v>
      </c>
      <c r="F83" s="14" t="s">
        <v>32</v>
      </c>
      <c r="G83" s="14" t="s">
        <v>33</v>
      </c>
      <c r="H83" s="16">
        <v>20</v>
      </c>
      <c r="I83" s="16">
        <v>0</v>
      </c>
      <c r="J83" s="16">
        <v>0</v>
      </c>
      <c r="K83" s="17">
        <v>5600000</v>
      </c>
      <c r="L83" s="17">
        <v>0</v>
      </c>
      <c r="M83" s="17">
        <v>0</v>
      </c>
      <c r="N83" s="17"/>
      <c r="O83" s="17">
        <f>VLOOKUP(B83,[1]hpk44_2_20!$B$8:$O$2172,14,0)</f>
        <v>0</v>
      </c>
      <c r="P83" s="17">
        <f t="shared" si="4"/>
        <v>5600000</v>
      </c>
      <c r="Q83" s="18">
        <v>5600000</v>
      </c>
      <c r="R83" s="17">
        <f t="shared" si="5"/>
        <v>0</v>
      </c>
      <c r="S83" s="17">
        <f t="shared" si="6"/>
        <v>0</v>
      </c>
      <c r="T83" s="17">
        <f t="shared" si="7"/>
        <v>0</v>
      </c>
    </row>
    <row r="84" spans="1:20">
      <c r="A84" s="14">
        <v>77</v>
      </c>
      <c r="B84" s="14" t="s">
        <v>231</v>
      </c>
      <c r="C84" s="15" t="s">
        <v>232</v>
      </c>
      <c r="D84" s="15" t="s">
        <v>192</v>
      </c>
      <c r="E84" s="14" t="s">
        <v>211</v>
      </c>
      <c r="F84" s="14" t="s">
        <v>32</v>
      </c>
      <c r="G84" s="14" t="s">
        <v>33</v>
      </c>
      <c r="H84" s="16">
        <v>20</v>
      </c>
      <c r="I84" s="16">
        <v>0</v>
      </c>
      <c r="J84" s="16">
        <v>0</v>
      </c>
      <c r="K84" s="17">
        <v>5600000</v>
      </c>
      <c r="L84" s="17">
        <v>0</v>
      </c>
      <c r="M84" s="17">
        <v>0</v>
      </c>
      <c r="N84" s="17"/>
      <c r="O84" s="17">
        <f>VLOOKUP(B84,[1]hpk44_2_20!$B$8:$O$2172,14,0)</f>
        <v>0</v>
      </c>
      <c r="P84" s="17">
        <f t="shared" si="4"/>
        <v>5600000</v>
      </c>
      <c r="Q84" s="18">
        <v>5600000</v>
      </c>
      <c r="R84" s="17">
        <f t="shared" si="5"/>
        <v>0</v>
      </c>
      <c r="S84" s="17">
        <f t="shared" si="6"/>
        <v>0</v>
      </c>
      <c r="T84" s="17">
        <f t="shared" si="7"/>
        <v>0</v>
      </c>
    </row>
    <row r="85" spans="1:20">
      <c r="A85" s="14">
        <v>78</v>
      </c>
      <c r="B85" s="14" t="s">
        <v>233</v>
      </c>
      <c r="C85" s="15" t="s">
        <v>234</v>
      </c>
      <c r="D85" s="15" t="s">
        <v>155</v>
      </c>
      <c r="E85" s="14" t="s">
        <v>211</v>
      </c>
      <c r="F85" s="14" t="s">
        <v>32</v>
      </c>
      <c r="G85" s="14" t="s">
        <v>33</v>
      </c>
      <c r="H85" s="16">
        <v>16</v>
      </c>
      <c r="I85" s="16">
        <v>0</v>
      </c>
      <c r="J85" s="16">
        <v>0</v>
      </c>
      <c r="K85" s="17">
        <v>4480000</v>
      </c>
      <c r="L85" s="17">
        <v>0</v>
      </c>
      <c r="M85" s="17">
        <v>0</v>
      </c>
      <c r="N85" s="17"/>
      <c r="O85" s="17">
        <f>VLOOKUP(B85,[1]hpk44_2_20!$B$8:$O$2172,14,0)</f>
        <v>0</v>
      </c>
      <c r="P85" s="17">
        <f t="shared" si="4"/>
        <v>4480000</v>
      </c>
      <c r="Q85" s="18">
        <v>0</v>
      </c>
      <c r="R85" s="17">
        <f t="shared" si="5"/>
        <v>4480000</v>
      </c>
      <c r="S85" s="17">
        <f t="shared" si="6"/>
        <v>0</v>
      </c>
      <c r="T85" s="17">
        <f t="shared" si="7"/>
        <v>4480000</v>
      </c>
    </row>
    <row r="86" spans="1:20">
      <c r="A86" s="14">
        <v>79</v>
      </c>
      <c r="B86" s="14" t="s">
        <v>235</v>
      </c>
      <c r="C86" s="15" t="s">
        <v>236</v>
      </c>
      <c r="D86" s="15" t="s">
        <v>237</v>
      </c>
      <c r="E86" s="14" t="s">
        <v>211</v>
      </c>
      <c r="F86" s="14" t="s">
        <v>32</v>
      </c>
      <c r="G86" s="14" t="s">
        <v>33</v>
      </c>
      <c r="H86" s="16">
        <v>16</v>
      </c>
      <c r="I86" s="16">
        <v>0</v>
      </c>
      <c r="J86" s="16">
        <v>0</v>
      </c>
      <c r="K86" s="17">
        <v>4480000</v>
      </c>
      <c r="L86" s="17">
        <v>0</v>
      </c>
      <c r="M86" s="17">
        <v>0</v>
      </c>
      <c r="N86" s="17"/>
      <c r="O86" s="17">
        <f>VLOOKUP(B86,[1]hpk44_2_20!$B$8:$O$2172,14,0)</f>
        <v>0</v>
      </c>
      <c r="P86" s="17">
        <f t="shared" si="4"/>
        <v>4480000</v>
      </c>
      <c r="Q86" s="18">
        <v>0</v>
      </c>
      <c r="R86" s="17">
        <f t="shared" si="5"/>
        <v>4480000</v>
      </c>
      <c r="S86" s="17">
        <f t="shared" si="6"/>
        <v>0</v>
      </c>
      <c r="T86" s="17">
        <f t="shared" si="7"/>
        <v>4480000</v>
      </c>
    </row>
    <row r="87" spans="1:20">
      <c r="A87" s="14">
        <v>80</v>
      </c>
      <c r="B87" s="14" t="s">
        <v>238</v>
      </c>
      <c r="C87" s="15" t="s">
        <v>239</v>
      </c>
      <c r="D87" s="15" t="s">
        <v>36</v>
      </c>
      <c r="E87" s="14" t="s">
        <v>211</v>
      </c>
      <c r="F87" s="14" t="s">
        <v>32</v>
      </c>
      <c r="G87" s="14" t="s">
        <v>33</v>
      </c>
      <c r="H87" s="16">
        <v>18</v>
      </c>
      <c r="I87" s="16">
        <v>0</v>
      </c>
      <c r="J87" s="16">
        <v>0</v>
      </c>
      <c r="K87" s="17">
        <v>5040000</v>
      </c>
      <c r="L87" s="17">
        <v>0</v>
      </c>
      <c r="M87" s="17">
        <v>0</v>
      </c>
      <c r="N87" s="17"/>
      <c r="O87" s="17">
        <f>VLOOKUP(B87,[1]hpk44_2_20!$B$8:$O$2172,14,0)</f>
        <v>0</v>
      </c>
      <c r="P87" s="17">
        <f t="shared" si="4"/>
        <v>5040000</v>
      </c>
      <c r="Q87" s="18">
        <v>10640000</v>
      </c>
      <c r="R87" s="17">
        <f t="shared" si="5"/>
        <v>-5600000</v>
      </c>
      <c r="S87" s="17">
        <f t="shared" si="6"/>
        <v>5600000</v>
      </c>
      <c r="T87" s="17">
        <f t="shared" si="7"/>
        <v>0</v>
      </c>
    </row>
    <row r="88" spans="1:20">
      <c r="A88" s="14">
        <v>81</v>
      </c>
      <c r="B88" s="14" t="s">
        <v>240</v>
      </c>
      <c r="C88" s="15" t="s">
        <v>241</v>
      </c>
      <c r="D88" s="15" t="s">
        <v>155</v>
      </c>
      <c r="E88" s="14" t="s">
        <v>211</v>
      </c>
      <c r="F88" s="14" t="s">
        <v>32</v>
      </c>
      <c r="G88" s="14" t="s">
        <v>33</v>
      </c>
      <c r="H88" s="16">
        <v>20</v>
      </c>
      <c r="I88" s="16">
        <v>0</v>
      </c>
      <c r="J88" s="16">
        <v>0</v>
      </c>
      <c r="K88" s="17">
        <v>5600000</v>
      </c>
      <c r="L88" s="17">
        <v>0</v>
      </c>
      <c r="M88" s="17">
        <v>0</v>
      </c>
      <c r="N88" s="17"/>
      <c r="O88" s="17">
        <f>VLOOKUP(B88,[1]hpk44_2_20!$B$8:$O$2172,14,0)</f>
        <v>0</v>
      </c>
      <c r="P88" s="17">
        <f t="shared" si="4"/>
        <v>5600000</v>
      </c>
      <c r="Q88" s="18">
        <v>5600000</v>
      </c>
      <c r="R88" s="17">
        <f t="shared" si="5"/>
        <v>0</v>
      </c>
      <c r="S88" s="17">
        <f t="shared" si="6"/>
        <v>0</v>
      </c>
      <c r="T88" s="17">
        <f t="shared" si="7"/>
        <v>0</v>
      </c>
    </row>
    <row r="89" spans="1:20">
      <c r="A89" s="14">
        <v>82</v>
      </c>
      <c r="B89" s="14" t="s">
        <v>242</v>
      </c>
      <c r="C89" s="15" t="s">
        <v>243</v>
      </c>
      <c r="D89" s="15" t="s">
        <v>244</v>
      </c>
      <c r="E89" s="14" t="s">
        <v>211</v>
      </c>
      <c r="F89" s="14" t="s">
        <v>32</v>
      </c>
      <c r="G89" s="14" t="s">
        <v>33</v>
      </c>
      <c r="H89" s="16">
        <v>20</v>
      </c>
      <c r="I89" s="16">
        <v>0</v>
      </c>
      <c r="J89" s="16">
        <v>0</v>
      </c>
      <c r="K89" s="17">
        <v>5600000</v>
      </c>
      <c r="L89" s="17">
        <v>0</v>
      </c>
      <c r="M89" s="17">
        <v>0</v>
      </c>
      <c r="N89" s="17"/>
      <c r="O89" s="17">
        <f>VLOOKUP(B89,[1]hpk44_2_20!$B$8:$O$2172,14,0)</f>
        <v>0</v>
      </c>
      <c r="P89" s="17">
        <f t="shared" si="4"/>
        <v>5600000</v>
      </c>
      <c r="Q89" s="18">
        <v>5600000</v>
      </c>
      <c r="R89" s="17">
        <f t="shared" si="5"/>
        <v>0</v>
      </c>
      <c r="S89" s="17">
        <f t="shared" si="6"/>
        <v>0</v>
      </c>
      <c r="T89" s="17">
        <f t="shared" si="7"/>
        <v>0</v>
      </c>
    </row>
    <row r="90" spans="1:20">
      <c r="A90" s="14">
        <v>83</v>
      </c>
      <c r="B90" s="14" t="s">
        <v>245</v>
      </c>
      <c r="C90" s="15" t="s">
        <v>246</v>
      </c>
      <c r="D90" s="15" t="s">
        <v>170</v>
      </c>
      <c r="E90" s="14" t="s">
        <v>211</v>
      </c>
      <c r="F90" s="14" t="s">
        <v>32</v>
      </c>
      <c r="G90" s="14" t="s">
        <v>33</v>
      </c>
      <c r="H90" s="16">
        <v>20</v>
      </c>
      <c r="I90" s="16">
        <v>0</v>
      </c>
      <c r="J90" s="16">
        <v>0</v>
      </c>
      <c r="K90" s="17">
        <v>5600000</v>
      </c>
      <c r="L90" s="17">
        <v>0</v>
      </c>
      <c r="M90" s="17">
        <v>0</v>
      </c>
      <c r="N90" s="17"/>
      <c r="O90" s="17">
        <f>VLOOKUP(B90,[1]hpk44_2_20!$B$8:$O$2172,14,0)</f>
        <v>0</v>
      </c>
      <c r="P90" s="17">
        <f t="shared" si="4"/>
        <v>5600000</v>
      </c>
      <c r="Q90" s="18">
        <v>5600000</v>
      </c>
      <c r="R90" s="17">
        <f t="shared" si="5"/>
        <v>0</v>
      </c>
      <c r="S90" s="17">
        <f t="shared" si="6"/>
        <v>0</v>
      </c>
      <c r="T90" s="17">
        <f t="shared" si="7"/>
        <v>0</v>
      </c>
    </row>
    <row r="91" spans="1:20">
      <c r="A91" s="14">
        <v>84</v>
      </c>
      <c r="B91" s="14" t="s">
        <v>247</v>
      </c>
      <c r="C91" s="15" t="s">
        <v>248</v>
      </c>
      <c r="D91" s="15" t="s">
        <v>249</v>
      </c>
      <c r="E91" s="14" t="s">
        <v>211</v>
      </c>
      <c r="F91" s="14" t="s">
        <v>32</v>
      </c>
      <c r="G91" s="14" t="s">
        <v>33</v>
      </c>
      <c r="H91" s="16">
        <v>20</v>
      </c>
      <c r="I91" s="16">
        <v>0</v>
      </c>
      <c r="J91" s="16">
        <v>0</v>
      </c>
      <c r="K91" s="17">
        <v>5600000</v>
      </c>
      <c r="L91" s="17">
        <v>0</v>
      </c>
      <c r="M91" s="17">
        <v>0</v>
      </c>
      <c r="N91" s="17"/>
      <c r="O91" s="17">
        <f>VLOOKUP(B91,[1]hpk44_2_20!$B$8:$O$2172,14,0)</f>
        <v>0</v>
      </c>
      <c r="P91" s="17">
        <f t="shared" si="4"/>
        <v>5600000</v>
      </c>
      <c r="Q91" s="18">
        <v>0</v>
      </c>
      <c r="R91" s="17">
        <f t="shared" si="5"/>
        <v>5600000</v>
      </c>
      <c r="S91" s="17">
        <f t="shared" si="6"/>
        <v>0</v>
      </c>
      <c r="T91" s="17">
        <f t="shared" si="7"/>
        <v>5600000</v>
      </c>
    </row>
    <row r="92" spans="1:20">
      <c r="A92" s="14">
        <v>85</v>
      </c>
      <c r="B92" s="14" t="s">
        <v>250</v>
      </c>
      <c r="C92" s="15" t="s">
        <v>251</v>
      </c>
      <c r="D92" s="15" t="s">
        <v>252</v>
      </c>
      <c r="E92" s="14" t="s">
        <v>211</v>
      </c>
      <c r="F92" s="14" t="s">
        <v>32</v>
      </c>
      <c r="G92" s="14" t="s">
        <v>33</v>
      </c>
      <c r="H92" s="16">
        <v>16</v>
      </c>
      <c r="I92" s="16">
        <v>0</v>
      </c>
      <c r="J92" s="16">
        <v>0</v>
      </c>
      <c r="K92" s="17">
        <v>4480000</v>
      </c>
      <c r="L92" s="17">
        <v>0</v>
      </c>
      <c r="M92" s="17">
        <v>0</v>
      </c>
      <c r="N92" s="17"/>
      <c r="O92" s="17">
        <f>VLOOKUP(B92,[1]hpk44_2_20!$B$8:$O$2172,14,0)</f>
        <v>0</v>
      </c>
      <c r="P92" s="17">
        <f t="shared" si="4"/>
        <v>4480000</v>
      </c>
      <c r="Q92" s="18">
        <v>4480000</v>
      </c>
      <c r="R92" s="17">
        <f t="shared" si="5"/>
        <v>0</v>
      </c>
      <c r="S92" s="17">
        <f t="shared" si="6"/>
        <v>0</v>
      </c>
      <c r="T92" s="17">
        <f t="shared" si="7"/>
        <v>0</v>
      </c>
    </row>
    <row r="93" spans="1:20">
      <c r="A93" s="14">
        <v>86</v>
      </c>
      <c r="B93" s="14" t="s">
        <v>253</v>
      </c>
      <c r="C93" s="15" t="s">
        <v>148</v>
      </c>
      <c r="D93" s="15" t="s">
        <v>192</v>
      </c>
      <c r="E93" s="14" t="s">
        <v>211</v>
      </c>
      <c r="F93" s="14" t="s">
        <v>32</v>
      </c>
      <c r="G93" s="14" t="s">
        <v>33</v>
      </c>
      <c r="H93" s="16">
        <v>20</v>
      </c>
      <c r="I93" s="16">
        <v>0</v>
      </c>
      <c r="J93" s="16">
        <v>0</v>
      </c>
      <c r="K93" s="17">
        <v>5600000</v>
      </c>
      <c r="L93" s="17">
        <v>0</v>
      </c>
      <c r="M93" s="17">
        <v>0</v>
      </c>
      <c r="N93" s="17"/>
      <c r="O93" s="17">
        <f>VLOOKUP(B93,[1]hpk44_2_20!$B$8:$O$2172,14,0)</f>
        <v>0</v>
      </c>
      <c r="P93" s="17">
        <f t="shared" si="4"/>
        <v>5600000</v>
      </c>
      <c r="Q93" s="18">
        <v>5600000</v>
      </c>
      <c r="R93" s="17">
        <f t="shared" si="5"/>
        <v>0</v>
      </c>
      <c r="S93" s="17">
        <f t="shared" si="6"/>
        <v>0</v>
      </c>
      <c r="T93" s="17">
        <f t="shared" si="7"/>
        <v>0</v>
      </c>
    </row>
    <row r="94" spans="1:20">
      <c r="A94" s="14">
        <v>87</v>
      </c>
      <c r="B94" s="14" t="s">
        <v>254</v>
      </c>
      <c r="C94" s="15" t="s">
        <v>255</v>
      </c>
      <c r="D94" s="15" t="s">
        <v>256</v>
      </c>
      <c r="E94" s="14" t="s">
        <v>211</v>
      </c>
      <c r="F94" s="14" t="s">
        <v>32</v>
      </c>
      <c r="G94" s="14" t="s">
        <v>33</v>
      </c>
      <c r="H94" s="16">
        <v>20</v>
      </c>
      <c r="I94" s="16">
        <v>0</v>
      </c>
      <c r="J94" s="16">
        <v>0</v>
      </c>
      <c r="K94" s="17">
        <v>5600000</v>
      </c>
      <c r="L94" s="17">
        <v>0</v>
      </c>
      <c r="M94" s="17">
        <v>0</v>
      </c>
      <c r="N94" s="17"/>
      <c r="O94" s="17">
        <f>VLOOKUP(B94,[1]hpk44_2_20!$B$8:$O$2172,14,0)</f>
        <v>0</v>
      </c>
      <c r="P94" s="17">
        <f t="shared" si="4"/>
        <v>5600000</v>
      </c>
      <c r="Q94" s="18">
        <v>5600000</v>
      </c>
      <c r="R94" s="17">
        <f t="shared" si="5"/>
        <v>0</v>
      </c>
      <c r="S94" s="17">
        <f t="shared" si="6"/>
        <v>0</v>
      </c>
      <c r="T94" s="17">
        <f t="shared" si="7"/>
        <v>0</v>
      </c>
    </row>
    <row r="95" spans="1:20">
      <c r="A95" s="14">
        <v>88</v>
      </c>
      <c r="B95" s="14" t="s">
        <v>257</v>
      </c>
      <c r="C95" s="15" t="s">
        <v>258</v>
      </c>
      <c r="D95" s="15" t="s">
        <v>259</v>
      </c>
      <c r="E95" s="14" t="s">
        <v>211</v>
      </c>
      <c r="F95" s="14" t="s">
        <v>64</v>
      </c>
      <c r="G95" s="14" t="s">
        <v>33</v>
      </c>
      <c r="H95" s="16">
        <v>19</v>
      </c>
      <c r="I95" s="16">
        <v>0</v>
      </c>
      <c r="J95" s="16">
        <v>0</v>
      </c>
      <c r="K95" s="17">
        <v>5320000</v>
      </c>
      <c r="L95" s="17">
        <v>0</v>
      </c>
      <c r="M95" s="17">
        <v>0</v>
      </c>
      <c r="N95" s="17">
        <f>H95*280000*0.7</f>
        <v>3723999.9999999995</v>
      </c>
      <c r="O95" s="17">
        <f>VLOOKUP(B95,[1]hpk44_2_20!$B$8:$O$2172,14,0)</f>
        <v>0</v>
      </c>
      <c r="P95" s="17">
        <f t="shared" si="4"/>
        <v>5320000</v>
      </c>
      <c r="Q95" s="18">
        <v>5320000</v>
      </c>
      <c r="R95" s="17">
        <f t="shared" si="5"/>
        <v>0</v>
      </c>
      <c r="S95" s="17">
        <f t="shared" si="6"/>
        <v>0</v>
      </c>
      <c r="T95" s="17">
        <f t="shared" si="7"/>
        <v>0</v>
      </c>
    </row>
    <row r="96" spans="1:20">
      <c r="A96" s="14">
        <v>89</v>
      </c>
      <c r="B96" s="14" t="s">
        <v>260</v>
      </c>
      <c r="C96" s="15" t="s">
        <v>261</v>
      </c>
      <c r="D96" s="15" t="s">
        <v>262</v>
      </c>
      <c r="E96" s="14" t="s">
        <v>211</v>
      </c>
      <c r="F96" s="14" t="s">
        <v>32</v>
      </c>
      <c r="G96" s="14" t="s">
        <v>33</v>
      </c>
      <c r="H96" s="16">
        <v>16</v>
      </c>
      <c r="I96" s="16">
        <v>6</v>
      </c>
      <c r="J96" s="16">
        <v>0</v>
      </c>
      <c r="K96" s="17">
        <v>4480000</v>
      </c>
      <c r="L96" s="17">
        <v>1680000</v>
      </c>
      <c r="M96" s="17">
        <v>0</v>
      </c>
      <c r="N96" s="17"/>
      <c r="O96" s="17">
        <f>VLOOKUP(B96,[1]hpk44_2_20!$B$8:$O$2172,14,0)</f>
        <v>0</v>
      </c>
      <c r="P96" s="17">
        <f t="shared" si="4"/>
        <v>6160000</v>
      </c>
      <c r="Q96" s="18">
        <v>6160000</v>
      </c>
      <c r="R96" s="17">
        <f t="shared" si="5"/>
        <v>0</v>
      </c>
      <c r="S96" s="17">
        <f t="shared" si="6"/>
        <v>0</v>
      </c>
      <c r="T96" s="17">
        <f t="shared" si="7"/>
        <v>0</v>
      </c>
    </row>
    <row r="97" spans="1:20">
      <c r="A97" s="14">
        <v>90</v>
      </c>
      <c r="B97" s="14" t="s">
        <v>263</v>
      </c>
      <c r="C97" s="15" t="s">
        <v>264</v>
      </c>
      <c r="D97" s="15" t="s">
        <v>36</v>
      </c>
      <c r="E97" s="14" t="s">
        <v>211</v>
      </c>
      <c r="F97" s="14" t="s">
        <v>204</v>
      </c>
      <c r="G97" s="14" t="s">
        <v>33</v>
      </c>
      <c r="H97" s="16">
        <v>19</v>
      </c>
      <c r="I97" s="16">
        <v>0</v>
      </c>
      <c r="J97" s="16">
        <v>0</v>
      </c>
      <c r="K97" s="17">
        <v>5320000</v>
      </c>
      <c r="L97" s="17">
        <v>0</v>
      </c>
      <c r="M97" s="17">
        <v>0</v>
      </c>
      <c r="N97" s="17">
        <f>H97*280000</f>
        <v>5320000</v>
      </c>
      <c r="O97" s="17">
        <f>VLOOKUP(B97,[1]hpk44_2_20!$B$8:$O$2172,14,0)</f>
        <v>0</v>
      </c>
      <c r="P97" s="17">
        <f t="shared" si="4"/>
        <v>5320000</v>
      </c>
      <c r="Q97" s="18">
        <v>5320000</v>
      </c>
      <c r="R97" s="17">
        <f t="shared" si="5"/>
        <v>0</v>
      </c>
      <c r="S97" s="17">
        <f t="shared" si="6"/>
        <v>0</v>
      </c>
      <c r="T97" s="17">
        <f t="shared" si="7"/>
        <v>0</v>
      </c>
    </row>
    <row r="98" spans="1:20">
      <c r="A98" s="14">
        <v>91</v>
      </c>
      <c r="B98" s="14" t="s">
        <v>265</v>
      </c>
      <c r="C98" s="15" t="s">
        <v>86</v>
      </c>
      <c r="D98" s="15" t="s">
        <v>266</v>
      </c>
      <c r="E98" s="14" t="s">
        <v>211</v>
      </c>
      <c r="F98" s="14" t="s">
        <v>32</v>
      </c>
      <c r="G98" s="14" t="s">
        <v>33</v>
      </c>
      <c r="H98" s="16">
        <v>18</v>
      </c>
      <c r="I98" s="16">
        <v>0</v>
      </c>
      <c r="J98" s="16">
        <v>0</v>
      </c>
      <c r="K98" s="17">
        <v>5040000</v>
      </c>
      <c r="L98" s="17">
        <v>0</v>
      </c>
      <c r="M98" s="17">
        <v>0</v>
      </c>
      <c r="N98" s="17"/>
      <c r="O98" s="17">
        <f>VLOOKUP(B98,[1]hpk44_2_20!$B$8:$O$2172,14,0)</f>
        <v>0</v>
      </c>
      <c r="P98" s="17">
        <f t="shared" si="4"/>
        <v>5040000</v>
      </c>
      <c r="Q98" s="18">
        <v>5040000</v>
      </c>
      <c r="R98" s="17">
        <f t="shared" si="5"/>
        <v>0</v>
      </c>
      <c r="S98" s="17">
        <f t="shared" si="6"/>
        <v>0</v>
      </c>
      <c r="T98" s="17">
        <f t="shared" si="7"/>
        <v>0</v>
      </c>
    </row>
    <row r="99" spans="1:20">
      <c r="A99" s="14">
        <v>92</v>
      </c>
      <c r="B99" s="14" t="s">
        <v>267</v>
      </c>
      <c r="C99" s="15" t="s">
        <v>268</v>
      </c>
      <c r="D99" s="15" t="s">
        <v>269</v>
      </c>
      <c r="E99" s="14" t="s">
        <v>211</v>
      </c>
      <c r="F99" s="14" t="s">
        <v>32</v>
      </c>
      <c r="G99" s="14" t="s">
        <v>33</v>
      </c>
      <c r="H99" s="16">
        <v>18</v>
      </c>
      <c r="I99" s="16">
        <v>0</v>
      </c>
      <c r="J99" s="16">
        <v>0</v>
      </c>
      <c r="K99" s="17">
        <v>5040000</v>
      </c>
      <c r="L99" s="17">
        <v>0</v>
      </c>
      <c r="M99" s="17">
        <v>0</v>
      </c>
      <c r="N99" s="17"/>
      <c r="O99" s="17">
        <f>VLOOKUP(B99,[1]hpk44_2_20!$B$8:$O$2172,14,0)</f>
        <v>0</v>
      </c>
      <c r="P99" s="17">
        <f t="shared" si="4"/>
        <v>5040000</v>
      </c>
      <c r="Q99" s="18">
        <v>5040000</v>
      </c>
      <c r="R99" s="17">
        <f t="shared" si="5"/>
        <v>0</v>
      </c>
      <c r="S99" s="17">
        <f t="shared" si="6"/>
        <v>0</v>
      </c>
      <c r="T99" s="17">
        <f t="shared" si="7"/>
        <v>0</v>
      </c>
    </row>
    <row r="100" spans="1:20">
      <c r="A100" s="14">
        <v>93</v>
      </c>
      <c r="B100" s="14" t="s">
        <v>270</v>
      </c>
      <c r="C100" s="15" t="s">
        <v>271</v>
      </c>
      <c r="D100" s="15" t="s">
        <v>272</v>
      </c>
      <c r="E100" s="14" t="s">
        <v>211</v>
      </c>
      <c r="F100" s="14" t="s">
        <v>32</v>
      </c>
      <c r="G100" s="14" t="s">
        <v>33</v>
      </c>
      <c r="H100" s="16">
        <v>21</v>
      </c>
      <c r="I100" s="16">
        <v>0</v>
      </c>
      <c r="J100" s="16">
        <v>0</v>
      </c>
      <c r="K100" s="17">
        <v>5880000</v>
      </c>
      <c r="L100" s="17">
        <v>0</v>
      </c>
      <c r="M100" s="17">
        <v>0</v>
      </c>
      <c r="N100" s="17"/>
      <c r="O100" s="17">
        <f>VLOOKUP(B100,[1]hpk44_2_20!$B$8:$O$2172,14,0)</f>
        <v>0</v>
      </c>
      <c r="P100" s="17">
        <f t="shared" si="4"/>
        <v>5880000</v>
      </c>
      <c r="Q100" s="18">
        <v>5880000</v>
      </c>
      <c r="R100" s="17">
        <f t="shared" si="5"/>
        <v>0</v>
      </c>
      <c r="S100" s="17">
        <f t="shared" si="6"/>
        <v>0</v>
      </c>
      <c r="T100" s="17">
        <f t="shared" si="7"/>
        <v>0</v>
      </c>
    </row>
    <row r="101" spans="1:20">
      <c r="A101" s="14">
        <v>94</v>
      </c>
      <c r="B101" s="14" t="s">
        <v>273</v>
      </c>
      <c r="C101" s="15" t="s">
        <v>274</v>
      </c>
      <c r="D101" s="15" t="s">
        <v>275</v>
      </c>
      <c r="E101" s="14" t="s">
        <v>211</v>
      </c>
      <c r="F101" s="14" t="s">
        <v>204</v>
      </c>
      <c r="G101" s="14" t="s">
        <v>33</v>
      </c>
      <c r="H101" s="16">
        <v>19</v>
      </c>
      <c r="I101" s="16">
        <v>0</v>
      </c>
      <c r="J101" s="16">
        <v>0</v>
      </c>
      <c r="K101" s="17">
        <v>5320000</v>
      </c>
      <c r="L101" s="17">
        <v>0</v>
      </c>
      <c r="M101" s="17">
        <v>0</v>
      </c>
      <c r="N101" s="17">
        <f>H101*280000</f>
        <v>5320000</v>
      </c>
      <c r="O101" s="17">
        <f>VLOOKUP(B101,[1]hpk44_2_20!$B$8:$O$2172,14,0)</f>
        <v>0</v>
      </c>
      <c r="P101" s="17">
        <f t="shared" si="4"/>
        <v>5320000</v>
      </c>
      <c r="Q101" s="18">
        <v>5320000</v>
      </c>
      <c r="R101" s="17">
        <f t="shared" si="5"/>
        <v>0</v>
      </c>
      <c r="S101" s="17">
        <f t="shared" si="6"/>
        <v>0</v>
      </c>
      <c r="T101" s="17">
        <f t="shared" si="7"/>
        <v>0</v>
      </c>
    </row>
    <row r="102" spans="1:20">
      <c r="A102" s="14">
        <v>95</v>
      </c>
      <c r="B102" s="14" t="s">
        <v>276</v>
      </c>
      <c r="C102" s="15" t="s">
        <v>277</v>
      </c>
      <c r="D102" s="15" t="s">
        <v>272</v>
      </c>
      <c r="E102" s="14" t="s">
        <v>211</v>
      </c>
      <c r="F102" s="14" t="s">
        <v>32</v>
      </c>
      <c r="G102" s="14" t="s">
        <v>33</v>
      </c>
      <c r="H102" s="16">
        <v>19</v>
      </c>
      <c r="I102" s="16">
        <v>0</v>
      </c>
      <c r="J102" s="16">
        <v>0</v>
      </c>
      <c r="K102" s="17">
        <v>5320000</v>
      </c>
      <c r="L102" s="17">
        <v>0</v>
      </c>
      <c r="M102" s="17">
        <v>0</v>
      </c>
      <c r="N102" s="17"/>
      <c r="O102" s="17">
        <f>VLOOKUP(B102,[1]hpk44_2_20!$B$8:$O$2172,14,0)</f>
        <v>0</v>
      </c>
      <c r="P102" s="17">
        <f t="shared" si="4"/>
        <v>5320000</v>
      </c>
      <c r="Q102" s="18">
        <v>5320000</v>
      </c>
      <c r="R102" s="17">
        <f t="shared" si="5"/>
        <v>0</v>
      </c>
      <c r="S102" s="17">
        <f t="shared" si="6"/>
        <v>0</v>
      </c>
      <c r="T102" s="17">
        <f t="shared" si="7"/>
        <v>0</v>
      </c>
    </row>
    <row r="103" spans="1:20">
      <c r="A103" s="14">
        <v>96</v>
      </c>
      <c r="B103" s="14" t="s">
        <v>278</v>
      </c>
      <c r="C103" s="15" t="s">
        <v>279</v>
      </c>
      <c r="D103" s="15" t="s">
        <v>280</v>
      </c>
      <c r="E103" s="14" t="s">
        <v>211</v>
      </c>
      <c r="F103" s="14" t="s">
        <v>64</v>
      </c>
      <c r="G103" s="14" t="s">
        <v>33</v>
      </c>
      <c r="H103" s="16">
        <v>21</v>
      </c>
      <c r="I103" s="16">
        <v>3</v>
      </c>
      <c r="J103" s="16">
        <v>0</v>
      </c>
      <c r="K103" s="17">
        <v>5880000</v>
      </c>
      <c r="L103" s="17">
        <v>840000</v>
      </c>
      <c r="M103" s="17">
        <v>0</v>
      </c>
      <c r="N103" s="17">
        <f>H103*280000*0.7</f>
        <v>4115999.9999999995</v>
      </c>
      <c r="O103" s="17">
        <f>VLOOKUP(B103,[1]hpk44_2_20!$B$8:$O$2172,14,0)</f>
        <v>0</v>
      </c>
      <c r="P103" s="17">
        <f t="shared" si="4"/>
        <v>6720000</v>
      </c>
      <c r="Q103" s="18">
        <v>6720000</v>
      </c>
      <c r="R103" s="17">
        <f t="shared" si="5"/>
        <v>0</v>
      </c>
      <c r="S103" s="17">
        <f t="shared" si="6"/>
        <v>0</v>
      </c>
      <c r="T103" s="17">
        <f t="shared" si="7"/>
        <v>0</v>
      </c>
    </row>
    <row r="104" spans="1:20">
      <c r="A104" s="14">
        <v>97</v>
      </c>
      <c r="B104" s="14" t="s">
        <v>281</v>
      </c>
      <c r="C104" s="15" t="s">
        <v>282</v>
      </c>
      <c r="D104" s="15" t="s">
        <v>84</v>
      </c>
      <c r="E104" s="14" t="s">
        <v>211</v>
      </c>
      <c r="F104" s="14" t="s">
        <v>32</v>
      </c>
      <c r="G104" s="14" t="s">
        <v>33</v>
      </c>
      <c r="H104" s="16">
        <v>17</v>
      </c>
      <c r="I104" s="16">
        <v>0</v>
      </c>
      <c r="J104" s="16">
        <v>0</v>
      </c>
      <c r="K104" s="17">
        <v>4760000</v>
      </c>
      <c r="L104" s="17">
        <v>0</v>
      </c>
      <c r="M104" s="17">
        <v>0</v>
      </c>
      <c r="N104" s="17"/>
      <c r="O104" s="17">
        <f>VLOOKUP(B104,[1]hpk44_2_20!$B$8:$O$2172,14,0)</f>
        <v>0</v>
      </c>
      <c r="P104" s="17">
        <f t="shared" si="4"/>
        <v>4760000</v>
      </c>
      <c r="Q104" s="18">
        <v>0</v>
      </c>
      <c r="R104" s="17">
        <f t="shared" si="5"/>
        <v>4760000</v>
      </c>
      <c r="S104" s="17">
        <f t="shared" si="6"/>
        <v>0</v>
      </c>
      <c r="T104" s="17">
        <f t="shared" si="7"/>
        <v>4760000</v>
      </c>
    </row>
    <row r="105" spans="1:20">
      <c r="A105" s="14">
        <v>98</v>
      </c>
      <c r="B105" s="14" t="s">
        <v>283</v>
      </c>
      <c r="C105" s="15" t="s">
        <v>284</v>
      </c>
      <c r="D105" s="15" t="s">
        <v>285</v>
      </c>
      <c r="E105" s="14" t="s">
        <v>211</v>
      </c>
      <c r="F105" s="14" t="s">
        <v>32</v>
      </c>
      <c r="G105" s="14" t="s">
        <v>33</v>
      </c>
      <c r="H105" s="16">
        <v>21</v>
      </c>
      <c r="I105" s="16">
        <v>0</v>
      </c>
      <c r="J105" s="16">
        <v>0</v>
      </c>
      <c r="K105" s="17">
        <v>5880000</v>
      </c>
      <c r="L105" s="17">
        <v>0</v>
      </c>
      <c r="M105" s="17">
        <v>0</v>
      </c>
      <c r="N105" s="17"/>
      <c r="O105" s="17">
        <f>VLOOKUP(B105,[1]hpk44_2_20!$B$8:$O$2172,14,0)</f>
        <v>0</v>
      </c>
      <c r="P105" s="17">
        <f t="shared" si="4"/>
        <v>5880000</v>
      </c>
      <c r="Q105" s="18">
        <v>5880000</v>
      </c>
      <c r="R105" s="17">
        <f t="shared" si="5"/>
        <v>0</v>
      </c>
      <c r="S105" s="17">
        <f t="shared" si="6"/>
        <v>0</v>
      </c>
      <c r="T105" s="17">
        <f t="shared" si="7"/>
        <v>0</v>
      </c>
    </row>
    <row r="106" spans="1:20">
      <c r="A106" s="14">
        <v>99</v>
      </c>
      <c r="B106" s="14" t="s">
        <v>286</v>
      </c>
      <c r="C106" s="15" t="s">
        <v>287</v>
      </c>
      <c r="D106" s="15" t="s">
        <v>36</v>
      </c>
      <c r="E106" s="14" t="s">
        <v>211</v>
      </c>
      <c r="F106" s="14" t="s">
        <v>32</v>
      </c>
      <c r="G106" s="14" t="s">
        <v>33</v>
      </c>
      <c r="H106" s="16">
        <v>20</v>
      </c>
      <c r="I106" s="16">
        <v>0</v>
      </c>
      <c r="J106" s="16">
        <v>0</v>
      </c>
      <c r="K106" s="17">
        <v>5600000</v>
      </c>
      <c r="L106" s="17">
        <v>0</v>
      </c>
      <c r="M106" s="17">
        <v>0</v>
      </c>
      <c r="N106" s="17"/>
      <c r="O106" s="17">
        <f>VLOOKUP(B106,[1]hpk44_2_20!$B$8:$O$2172,14,0)</f>
        <v>0</v>
      </c>
      <c r="P106" s="17">
        <f t="shared" si="4"/>
        <v>5600000</v>
      </c>
      <c r="Q106" s="18">
        <v>5600000</v>
      </c>
      <c r="R106" s="17">
        <f t="shared" si="5"/>
        <v>0</v>
      </c>
      <c r="S106" s="17">
        <f t="shared" si="6"/>
        <v>0</v>
      </c>
      <c r="T106" s="17">
        <f t="shared" si="7"/>
        <v>0</v>
      </c>
    </row>
    <row r="107" spans="1:20">
      <c r="A107" s="14">
        <v>100</v>
      </c>
      <c r="B107" s="14" t="s">
        <v>288</v>
      </c>
      <c r="C107" s="15" t="s">
        <v>289</v>
      </c>
      <c r="D107" s="15" t="s">
        <v>259</v>
      </c>
      <c r="E107" s="14" t="s">
        <v>211</v>
      </c>
      <c r="F107" s="14" t="s">
        <v>32</v>
      </c>
      <c r="G107" s="14" t="s">
        <v>33</v>
      </c>
      <c r="H107" s="16">
        <v>20</v>
      </c>
      <c r="I107" s="16">
        <v>0</v>
      </c>
      <c r="J107" s="16">
        <v>0</v>
      </c>
      <c r="K107" s="17">
        <v>5600000</v>
      </c>
      <c r="L107" s="17">
        <v>0</v>
      </c>
      <c r="M107" s="17">
        <v>0</v>
      </c>
      <c r="N107" s="17"/>
      <c r="O107" s="17">
        <f>VLOOKUP(B107,[1]hpk44_2_20!$B$8:$O$2172,14,0)</f>
        <v>0</v>
      </c>
      <c r="P107" s="17">
        <f t="shared" si="4"/>
        <v>5600000</v>
      </c>
      <c r="Q107" s="18">
        <v>5600000</v>
      </c>
      <c r="R107" s="17">
        <f t="shared" si="5"/>
        <v>0</v>
      </c>
      <c r="S107" s="17">
        <f t="shared" si="6"/>
        <v>0</v>
      </c>
      <c r="T107" s="17">
        <f t="shared" si="7"/>
        <v>0</v>
      </c>
    </row>
    <row r="108" spans="1:20">
      <c r="A108" s="14">
        <v>101</v>
      </c>
      <c r="B108" s="14" t="s">
        <v>290</v>
      </c>
      <c r="C108" s="15" t="s">
        <v>291</v>
      </c>
      <c r="D108" s="15" t="s">
        <v>36</v>
      </c>
      <c r="E108" s="14" t="s">
        <v>211</v>
      </c>
      <c r="F108" s="14" t="s">
        <v>32</v>
      </c>
      <c r="G108" s="14" t="s">
        <v>33</v>
      </c>
      <c r="H108" s="16">
        <v>18</v>
      </c>
      <c r="I108" s="16">
        <v>0</v>
      </c>
      <c r="J108" s="16">
        <v>0</v>
      </c>
      <c r="K108" s="17">
        <v>5040000</v>
      </c>
      <c r="L108" s="17">
        <v>0</v>
      </c>
      <c r="M108" s="17">
        <v>0</v>
      </c>
      <c r="N108" s="17"/>
      <c r="O108" s="17">
        <f>VLOOKUP(B108,[1]hpk44_2_20!$B$8:$O$2172,14,0)</f>
        <v>0</v>
      </c>
      <c r="P108" s="17">
        <f t="shared" si="4"/>
        <v>5040000</v>
      </c>
      <c r="Q108" s="18">
        <v>5040000</v>
      </c>
      <c r="R108" s="17">
        <f t="shared" si="5"/>
        <v>0</v>
      </c>
      <c r="S108" s="17">
        <f t="shared" si="6"/>
        <v>0</v>
      </c>
      <c r="T108" s="17">
        <f t="shared" si="7"/>
        <v>0</v>
      </c>
    </row>
    <row r="109" spans="1:20">
      <c r="A109" s="14">
        <v>102</v>
      </c>
      <c r="B109" s="14" t="s">
        <v>292</v>
      </c>
      <c r="C109" s="15" t="s">
        <v>293</v>
      </c>
      <c r="D109" s="15" t="s">
        <v>132</v>
      </c>
      <c r="E109" s="14" t="s">
        <v>211</v>
      </c>
      <c r="F109" s="14" t="s">
        <v>32</v>
      </c>
      <c r="G109" s="14" t="s">
        <v>33</v>
      </c>
      <c r="H109" s="16">
        <v>16</v>
      </c>
      <c r="I109" s="16">
        <v>0</v>
      </c>
      <c r="J109" s="16">
        <v>0</v>
      </c>
      <c r="K109" s="17">
        <v>4480000</v>
      </c>
      <c r="L109" s="17">
        <v>0</v>
      </c>
      <c r="M109" s="17">
        <v>0</v>
      </c>
      <c r="N109" s="17"/>
      <c r="O109" s="17">
        <f>VLOOKUP(B109,[1]hpk44_2_20!$B$8:$O$2172,14,0)</f>
        <v>0</v>
      </c>
      <c r="P109" s="17">
        <f t="shared" si="4"/>
        <v>4480000</v>
      </c>
      <c r="Q109" s="18">
        <v>0</v>
      </c>
      <c r="R109" s="17">
        <f t="shared" si="5"/>
        <v>4480000</v>
      </c>
      <c r="S109" s="17">
        <f t="shared" si="6"/>
        <v>0</v>
      </c>
      <c r="T109" s="17">
        <f t="shared" si="7"/>
        <v>4480000</v>
      </c>
    </row>
    <row r="110" spans="1:20">
      <c r="A110" s="14">
        <v>103</v>
      </c>
      <c r="B110" s="14" t="s">
        <v>294</v>
      </c>
      <c r="C110" s="15" t="s">
        <v>295</v>
      </c>
      <c r="D110" s="15" t="s">
        <v>296</v>
      </c>
      <c r="E110" s="14" t="s">
        <v>211</v>
      </c>
      <c r="F110" s="14" t="s">
        <v>204</v>
      </c>
      <c r="G110" s="14" t="s">
        <v>33</v>
      </c>
      <c r="H110" s="16">
        <v>19</v>
      </c>
      <c r="I110" s="16">
        <v>0</v>
      </c>
      <c r="J110" s="16">
        <v>0</v>
      </c>
      <c r="K110" s="17">
        <v>5320000</v>
      </c>
      <c r="L110" s="17">
        <v>0</v>
      </c>
      <c r="M110" s="17">
        <v>0</v>
      </c>
      <c r="N110" s="17">
        <f>H110*280000</f>
        <v>5320000</v>
      </c>
      <c r="O110" s="17">
        <f>VLOOKUP(B110,[1]hpk44_2_20!$B$8:$O$2172,14,0)</f>
        <v>0</v>
      </c>
      <c r="P110" s="17">
        <f t="shared" si="4"/>
        <v>5320000</v>
      </c>
      <c r="Q110" s="18">
        <v>5320000</v>
      </c>
      <c r="R110" s="17">
        <f t="shared" si="5"/>
        <v>0</v>
      </c>
      <c r="S110" s="17">
        <f t="shared" si="6"/>
        <v>0</v>
      </c>
      <c r="T110" s="17">
        <f t="shared" si="7"/>
        <v>0</v>
      </c>
    </row>
    <row r="111" spans="1:20">
      <c r="A111" s="14">
        <v>104</v>
      </c>
      <c r="B111" s="14" t="s">
        <v>297</v>
      </c>
      <c r="C111" s="15" t="s">
        <v>38</v>
      </c>
      <c r="D111" s="15" t="s">
        <v>189</v>
      </c>
      <c r="E111" s="14" t="s">
        <v>211</v>
      </c>
      <c r="F111" s="14" t="s">
        <v>32</v>
      </c>
      <c r="G111" s="14" t="s">
        <v>33</v>
      </c>
      <c r="H111" s="16">
        <v>21</v>
      </c>
      <c r="I111" s="16">
        <v>0</v>
      </c>
      <c r="J111" s="16">
        <v>0</v>
      </c>
      <c r="K111" s="17">
        <v>5880000</v>
      </c>
      <c r="L111" s="17">
        <v>0</v>
      </c>
      <c r="M111" s="17">
        <v>0</v>
      </c>
      <c r="N111" s="17"/>
      <c r="O111" s="17">
        <f>VLOOKUP(B111,[1]hpk44_2_20!$B$8:$O$2172,14,0)</f>
        <v>0</v>
      </c>
      <c r="P111" s="17">
        <f t="shared" si="4"/>
        <v>5880000</v>
      </c>
      <c r="Q111" s="18">
        <v>0</v>
      </c>
      <c r="R111" s="17">
        <f t="shared" si="5"/>
        <v>5880000</v>
      </c>
      <c r="S111" s="17">
        <f t="shared" si="6"/>
        <v>0</v>
      </c>
      <c r="T111" s="17">
        <f t="shared" si="7"/>
        <v>5880000</v>
      </c>
    </row>
    <row r="112" spans="1:20">
      <c r="A112" s="14">
        <v>105</v>
      </c>
      <c r="B112" s="14" t="s">
        <v>298</v>
      </c>
      <c r="C112" s="15" t="s">
        <v>299</v>
      </c>
      <c r="D112" s="15" t="s">
        <v>124</v>
      </c>
      <c r="E112" s="14" t="s">
        <v>211</v>
      </c>
      <c r="F112" s="14" t="s">
        <v>32</v>
      </c>
      <c r="G112" s="14" t="s">
        <v>33</v>
      </c>
      <c r="H112" s="16">
        <v>19</v>
      </c>
      <c r="I112" s="16">
        <v>0</v>
      </c>
      <c r="J112" s="16">
        <v>0</v>
      </c>
      <c r="K112" s="17">
        <v>5320000</v>
      </c>
      <c r="L112" s="17">
        <v>0</v>
      </c>
      <c r="M112" s="17">
        <v>0</v>
      </c>
      <c r="N112" s="17"/>
      <c r="O112" s="17">
        <f>VLOOKUP(B112,[1]hpk44_2_20!$B$8:$O$2172,14,0)</f>
        <v>0</v>
      </c>
      <c r="P112" s="17">
        <f t="shared" si="4"/>
        <v>5320000</v>
      </c>
      <c r="Q112" s="18">
        <v>5320000</v>
      </c>
      <c r="R112" s="17">
        <f t="shared" si="5"/>
        <v>0</v>
      </c>
      <c r="S112" s="17">
        <f t="shared" si="6"/>
        <v>0</v>
      </c>
      <c r="T112" s="17">
        <f t="shared" si="7"/>
        <v>0</v>
      </c>
    </row>
    <row r="113" spans="1:20">
      <c r="A113" s="14">
        <v>106</v>
      </c>
      <c r="B113" s="14" t="s">
        <v>300</v>
      </c>
      <c r="C113" s="15" t="s">
        <v>301</v>
      </c>
      <c r="D113" s="15" t="s">
        <v>36</v>
      </c>
      <c r="E113" s="14" t="s">
        <v>211</v>
      </c>
      <c r="F113" s="14" t="s">
        <v>32</v>
      </c>
      <c r="G113" s="14" t="s">
        <v>33</v>
      </c>
      <c r="H113" s="16">
        <v>22</v>
      </c>
      <c r="I113" s="16">
        <v>0</v>
      </c>
      <c r="J113" s="16">
        <v>0</v>
      </c>
      <c r="K113" s="17">
        <v>6160000</v>
      </c>
      <c r="L113" s="17">
        <v>0</v>
      </c>
      <c r="M113" s="17">
        <v>0</v>
      </c>
      <c r="N113" s="17"/>
      <c r="O113" s="17">
        <f>VLOOKUP(B113,[1]hpk44_2_20!$B$8:$O$2172,14,0)</f>
        <v>0</v>
      </c>
      <c r="P113" s="17">
        <f t="shared" si="4"/>
        <v>6160000</v>
      </c>
      <c r="Q113" s="18">
        <v>6160000</v>
      </c>
      <c r="R113" s="17">
        <f t="shared" si="5"/>
        <v>0</v>
      </c>
      <c r="S113" s="17">
        <f t="shared" si="6"/>
        <v>0</v>
      </c>
      <c r="T113" s="17">
        <f t="shared" si="7"/>
        <v>0</v>
      </c>
    </row>
    <row r="114" spans="1:20">
      <c r="A114" s="14">
        <v>107</v>
      </c>
      <c r="B114" s="14" t="s">
        <v>302</v>
      </c>
      <c r="C114" s="15" t="s">
        <v>303</v>
      </c>
      <c r="D114" s="15" t="s">
        <v>304</v>
      </c>
      <c r="E114" s="14" t="s">
        <v>211</v>
      </c>
      <c r="F114" s="14" t="s">
        <v>32</v>
      </c>
      <c r="G114" s="14" t="s">
        <v>33</v>
      </c>
      <c r="H114" s="16">
        <v>20</v>
      </c>
      <c r="I114" s="16">
        <v>0</v>
      </c>
      <c r="J114" s="16">
        <v>0</v>
      </c>
      <c r="K114" s="17">
        <v>5600000</v>
      </c>
      <c r="L114" s="17">
        <v>0</v>
      </c>
      <c r="M114" s="17">
        <v>0</v>
      </c>
      <c r="N114" s="17"/>
      <c r="O114" s="17">
        <f>VLOOKUP(B114,[1]hpk44_2_20!$B$8:$O$2172,14,0)</f>
        <v>0</v>
      </c>
      <c r="P114" s="17">
        <f t="shared" si="4"/>
        <v>5600000</v>
      </c>
      <c r="Q114" s="18">
        <v>5600000</v>
      </c>
      <c r="R114" s="17">
        <f t="shared" si="5"/>
        <v>0</v>
      </c>
      <c r="S114" s="17">
        <f t="shared" si="6"/>
        <v>0</v>
      </c>
      <c r="T114" s="17">
        <f t="shared" si="7"/>
        <v>0</v>
      </c>
    </row>
    <row r="115" spans="1:20">
      <c r="A115" s="14">
        <v>108</v>
      </c>
      <c r="B115" s="14" t="s">
        <v>305</v>
      </c>
      <c r="C115" s="15" t="s">
        <v>306</v>
      </c>
      <c r="D115" s="15" t="s">
        <v>192</v>
      </c>
      <c r="E115" s="14" t="s">
        <v>211</v>
      </c>
      <c r="F115" s="14" t="s">
        <v>32</v>
      </c>
      <c r="G115" s="14" t="s">
        <v>33</v>
      </c>
      <c r="H115" s="16">
        <v>14</v>
      </c>
      <c r="I115" s="16">
        <v>0</v>
      </c>
      <c r="J115" s="16">
        <v>0</v>
      </c>
      <c r="K115" s="17">
        <v>3920000</v>
      </c>
      <c r="L115" s="17">
        <v>0</v>
      </c>
      <c r="M115" s="17">
        <v>0</v>
      </c>
      <c r="N115" s="17"/>
      <c r="O115" s="17">
        <f>VLOOKUP(B115,[1]hpk44_2_20!$B$8:$O$2172,14,0)</f>
        <v>0</v>
      </c>
      <c r="P115" s="17">
        <f t="shared" si="4"/>
        <v>3920000</v>
      </c>
      <c r="Q115" s="18">
        <v>0</v>
      </c>
      <c r="R115" s="17">
        <f t="shared" si="5"/>
        <v>3920000</v>
      </c>
      <c r="S115" s="17">
        <f t="shared" si="6"/>
        <v>0</v>
      </c>
      <c r="T115" s="17">
        <f t="shared" si="7"/>
        <v>3920000</v>
      </c>
    </row>
    <row r="116" spans="1:20">
      <c r="A116" s="14">
        <v>109</v>
      </c>
      <c r="B116" s="14" t="s">
        <v>307</v>
      </c>
      <c r="C116" s="15" t="s">
        <v>308</v>
      </c>
      <c r="D116" s="15" t="s">
        <v>309</v>
      </c>
      <c r="E116" s="14" t="s">
        <v>211</v>
      </c>
      <c r="F116" s="14" t="s">
        <v>32</v>
      </c>
      <c r="G116" s="14" t="s">
        <v>33</v>
      </c>
      <c r="H116" s="16">
        <v>20</v>
      </c>
      <c r="I116" s="16">
        <v>0</v>
      </c>
      <c r="J116" s="16">
        <v>0</v>
      </c>
      <c r="K116" s="17">
        <v>5600000</v>
      </c>
      <c r="L116" s="17">
        <v>0</v>
      </c>
      <c r="M116" s="17">
        <v>0</v>
      </c>
      <c r="N116" s="17"/>
      <c r="O116" s="17">
        <f>VLOOKUP(B116,[1]hpk44_2_20!$B$8:$O$2172,14,0)</f>
        <v>0</v>
      </c>
      <c r="P116" s="17">
        <f t="shared" si="4"/>
        <v>5600000</v>
      </c>
      <c r="Q116" s="18">
        <v>0</v>
      </c>
      <c r="R116" s="17">
        <f t="shared" si="5"/>
        <v>5600000</v>
      </c>
      <c r="S116" s="17">
        <f t="shared" si="6"/>
        <v>0</v>
      </c>
      <c r="T116" s="17">
        <f t="shared" si="7"/>
        <v>5600000</v>
      </c>
    </row>
    <row r="117" spans="1:20">
      <c r="A117" s="14">
        <v>110</v>
      </c>
      <c r="B117" s="14" t="s">
        <v>310</v>
      </c>
      <c r="C117" s="15" t="s">
        <v>109</v>
      </c>
      <c r="D117" s="15" t="s">
        <v>39</v>
      </c>
      <c r="E117" s="14" t="s">
        <v>211</v>
      </c>
      <c r="F117" s="14" t="s">
        <v>32</v>
      </c>
      <c r="G117" s="14" t="s">
        <v>33</v>
      </c>
      <c r="H117" s="16">
        <v>18</v>
      </c>
      <c r="I117" s="16">
        <v>0</v>
      </c>
      <c r="J117" s="16">
        <v>0</v>
      </c>
      <c r="K117" s="17">
        <v>5040000</v>
      </c>
      <c r="L117" s="17">
        <v>0</v>
      </c>
      <c r="M117" s="17">
        <v>0</v>
      </c>
      <c r="N117" s="17"/>
      <c r="O117" s="17">
        <f>VLOOKUP(B117,[1]hpk44_2_20!$B$8:$O$2172,14,0)</f>
        <v>0</v>
      </c>
      <c r="P117" s="17">
        <f t="shared" si="4"/>
        <v>5040000</v>
      </c>
      <c r="Q117" s="18">
        <v>5040000</v>
      </c>
      <c r="R117" s="17">
        <f t="shared" si="5"/>
        <v>0</v>
      </c>
      <c r="S117" s="17">
        <f t="shared" si="6"/>
        <v>0</v>
      </c>
      <c r="T117" s="17">
        <f t="shared" si="7"/>
        <v>0</v>
      </c>
    </row>
    <row r="118" spans="1:20">
      <c r="A118" s="14">
        <v>111</v>
      </c>
      <c r="B118" s="14" t="s">
        <v>311</v>
      </c>
      <c r="C118" s="15" t="s">
        <v>312</v>
      </c>
      <c r="D118" s="15" t="s">
        <v>84</v>
      </c>
      <c r="E118" s="14" t="s">
        <v>211</v>
      </c>
      <c r="F118" s="14" t="s">
        <v>32</v>
      </c>
      <c r="G118" s="14" t="s">
        <v>33</v>
      </c>
      <c r="H118" s="16">
        <v>18</v>
      </c>
      <c r="I118" s="16">
        <v>0</v>
      </c>
      <c r="J118" s="16">
        <v>0</v>
      </c>
      <c r="K118" s="17">
        <v>5040000</v>
      </c>
      <c r="L118" s="17">
        <v>0</v>
      </c>
      <c r="M118" s="17">
        <v>0</v>
      </c>
      <c r="N118" s="17"/>
      <c r="O118" s="17">
        <f>VLOOKUP(B118,[1]hpk44_2_20!$B$8:$O$2172,14,0)</f>
        <v>0</v>
      </c>
      <c r="P118" s="17">
        <f t="shared" si="4"/>
        <v>5040000</v>
      </c>
      <c r="Q118" s="18">
        <v>5040000</v>
      </c>
      <c r="R118" s="17">
        <f t="shared" si="5"/>
        <v>0</v>
      </c>
      <c r="S118" s="17">
        <f t="shared" si="6"/>
        <v>0</v>
      </c>
      <c r="T118" s="17">
        <f t="shared" si="7"/>
        <v>0</v>
      </c>
    </row>
    <row r="119" spans="1:20">
      <c r="A119" s="14">
        <v>112</v>
      </c>
      <c r="B119" s="14" t="s">
        <v>313</v>
      </c>
      <c r="C119" s="15" t="s">
        <v>314</v>
      </c>
      <c r="D119" s="15" t="s">
        <v>275</v>
      </c>
      <c r="E119" s="14" t="s">
        <v>211</v>
      </c>
      <c r="F119" s="14" t="s">
        <v>32</v>
      </c>
      <c r="G119" s="14" t="s">
        <v>33</v>
      </c>
      <c r="H119" s="16">
        <v>21</v>
      </c>
      <c r="I119" s="16">
        <v>3</v>
      </c>
      <c r="J119" s="16">
        <v>0</v>
      </c>
      <c r="K119" s="17">
        <v>5880000</v>
      </c>
      <c r="L119" s="17">
        <v>840000</v>
      </c>
      <c r="M119" s="17">
        <v>0</v>
      </c>
      <c r="N119" s="17"/>
      <c r="O119" s="17">
        <f>VLOOKUP(B119,[1]hpk44_2_20!$B$8:$O$2172,14,0)</f>
        <v>0</v>
      </c>
      <c r="P119" s="17">
        <f t="shared" si="4"/>
        <v>6720000</v>
      </c>
      <c r="Q119" s="18">
        <v>6720000</v>
      </c>
      <c r="R119" s="17">
        <f t="shared" si="5"/>
        <v>0</v>
      </c>
      <c r="S119" s="17">
        <f t="shared" si="6"/>
        <v>0</v>
      </c>
      <c r="T119" s="17">
        <f t="shared" si="7"/>
        <v>0</v>
      </c>
    </row>
    <row r="120" spans="1:20">
      <c r="A120" s="14">
        <v>113</v>
      </c>
      <c r="B120" s="14" t="s">
        <v>315</v>
      </c>
      <c r="C120" s="15" t="s">
        <v>316</v>
      </c>
      <c r="D120" s="15" t="s">
        <v>67</v>
      </c>
      <c r="E120" s="14" t="s">
        <v>211</v>
      </c>
      <c r="F120" s="14" t="s">
        <v>32</v>
      </c>
      <c r="G120" s="14" t="s">
        <v>33</v>
      </c>
      <c r="H120" s="16">
        <v>16</v>
      </c>
      <c r="I120" s="16">
        <v>0</v>
      </c>
      <c r="J120" s="16">
        <v>0</v>
      </c>
      <c r="K120" s="17">
        <v>4480000</v>
      </c>
      <c r="L120" s="17">
        <v>0</v>
      </c>
      <c r="M120" s="17">
        <v>0</v>
      </c>
      <c r="N120" s="17"/>
      <c r="O120" s="17">
        <f>VLOOKUP(B120,[1]hpk44_2_20!$B$8:$O$2172,14,0)</f>
        <v>0</v>
      </c>
      <c r="P120" s="17">
        <f t="shared" si="4"/>
        <v>4480000</v>
      </c>
      <c r="Q120" s="18">
        <v>4480000</v>
      </c>
      <c r="R120" s="17">
        <f t="shared" si="5"/>
        <v>0</v>
      </c>
      <c r="S120" s="17">
        <f t="shared" si="6"/>
        <v>0</v>
      </c>
      <c r="T120" s="17">
        <f t="shared" si="7"/>
        <v>0</v>
      </c>
    </row>
    <row r="121" spans="1:20">
      <c r="A121" s="14">
        <v>114</v>
      </c>
      <c r="B121" s="14" t="s">
        <v>317</v>
      </c>
      <c r="C121" s="15" t="s">
        <v>318</v>
      </c>
      <c r="D121" s="15" t="s">
        <v>319</v>
      </c>
      <c r="E121" s="14" t="s">
        <v>211</v>
      </c>
      <c r="F121" s="14" t="s">
        <v>32</v>
      </c>
      <c r="G121" s="14" t="s">
        <v>33</v>
      </c>
      <c r="H121" s="16">
        <v>16</v>
      </c>
      <c r="I121" s="16">
        <v>0</v>
      </c>
      <c r="J121" s="16">
        <v>0</v>
      </c>
      <c r="K121" s="17">
        <v>4480000</v>
      </c>
      <c r="L121" s="17">
        <v>0</v>
      </c>
      <c r="M121" s="17">
        <v>0</v>
      </c>
      <c r="N121" s="17"/>
      <c r="O121" s="17">
        <f>VLOOKUP(B121,[1]hpk44_2_20!$B$8:$O$2172,14,0)</f>
        <v>0</v>
      </c>
      <c r="P121" s="17">
        <f t="shared" si="4"/>
        <v>4480000</v>
      </c>
      <c r="Q121" s="18">
        <v>4480000</v>
      </c>
      <c r="R121" s="17">
        <f t="shared" si="5"/>
        <v>0</v>
      </c>
      <c r="S121" s="17">
        <f t="shared" si="6"/>
        <v>0</v>
      </c>
      <c r="T121" s="17">
        <f t="shared" si="7"/>
        <v>0</v>
      </c>
    </row>
    <row r="122" spans="1:20">
      <c r="A122" s="14">
        <v>115</v>
      </c>
      <c r="B122" s="14" t="s">
        <v>320</v>
      </c>
      <c r="C122" s="15" t="s">
        <v>321</v>
      </c>
      <c r="D122" s="15" t="s">
        <v>223</v>
      </c>
      <c r="E122" s="14" t="s">
        <v>211</v>
      </c>
      <c r="F122" s="14" t="s">
        <v>32</v>
      </c>
      <c r="G122" s="14" t="s">
        <v>33</v>
      </c>
      <c r="H122" s="16">
        <v>16</v>
      </c>
      <c r="I122" s="16">
        <v>0</v>
      </c>
      <c r="J122" s="16">
        <v>0</v>
      </c>
      <c r="K122" s="17">
        <v>4480000</v>
      </c>
      <c r="L122" s="17">
        <v>0</v>
      </c>
      <c r="M122" s="17">
        <v>0</v>
      </c>
      <c r="N122" s="17"/>
      <c r="O122" s="17">
        <f>VLOOKUP(B122,[1]hpk44_2_20!$B$8:$O$2172,14,0)</f>
        <v>0</v>
      </c>
      <c r="P122" s="17">
        <f t="shared" si="4"/>
        <v>4480000</v>
      </c>
      <c r="Q122" s="18">
        <v>0</v>
      </c>
      <c r="R122" s="17">
        <f t="shared" si="5"/>
        <v>4480000</v>
      </c>
      <c r="S122" s="17">
        <f t="shared" si="6"/>
        <v>0</v>
      </c>
      <c r="T122" s="17">
        <f t="shared" si="7"/>
        <v>4480000</v>
      </c>
    </row>
    <row r="123" spans="1:20">
      <c r="A123" s="14">
        <v>116</v>
      </c>
      <c r="B123" s="14" t="s">
        <v>322</v>
      </c>
      <c r="C123" s="15" t="s">
        <v>323</v>
      </c>
      <c r="D123" s="15" t="s">
        <v>142</v>
      </c>
      <c r="E123" s="14" t="s">
        <v>211</v>
      </c>
      <c r="F123" s="14" t="s">
        <v>32</v>
      </c>
      <c r="G123" s="14" t="s">
        <v>33</v>
      </c>
      <c r="H123" s="16">
        <v>16</v>
      </c>
      <c r="I123" s="16">
        <v>0</v>
      </c>
      <c r="J123" s="16">
        <v>0</v>
      </c>
      <c r="K123" s="17">
        <v>4480000</v>
      </c>
      <c r="L123" s="17">
        <v>0</v>
      </c>
      <c r="M123" s="17">
        <v>0</v>
      </c>
      <c r="N123" s="17"/>
      <c r="O123" s="17">
        <f>VLOOKUP(B123,[1]hpk44_2_20!$B$8:$O$2172,14,0)</f>
        <v>0</v>
      </c>
      <c r="P123" s="17">
        <f t="shared" si="4"/>
        <v>4480000</v>
      </c>
      <c r="Q123" s="18">
        <v>0</v>
      </c>
      <c r="R123" s="17">
        <f t="shared" si="5"/>
        <v>4480000</v>
      </c>
      <c r="S123" s="17">
        <f t="shared" si="6"/>
        <v>0</v>
      </c>
      <c r="T123" s="17">
        <f t="shared" si="7"/>
        <v>4480000</v>
      </c>
    </row>
    <row r="124" spans="1:20">
      <c r="A124" s="14">
        <v>117</v>
      </c>
      <c r="B124" s="14" t="s">
        <v>324</v>
      </c>
      <c r="C124" s="15" t="s">
        <v>325</v>
      </c>
      <c r="D124" s="15" t="s">
        <v>155</v>
      </c>
      <c r="E124" s="14" t="s">
        <v>211</v>
      </c>
      <c r="F124" s="14" t="s">
        <v>64</v>
      </c>
      <c r="G124" s="14" t="s">
        <v>33</v>
      </c>
      <c r="H124" s="16">
        <v>20</v>
      </c>
      <c r="I124" s="16">
        <v>3</v>
      </c>
      <c r="J124" s="16">
        <v>0</v>
      </c>
      <c r="K124" s="17">
        <v>5600000</v>
      </c>
      <c r="L124" s="17">
        <v>840000</v>
      </c>
      <c r="M124" s="17">
        <v>0</v>
      </c>
      <c r="N124" s="17">
        <f>H124*280000*0.7</f>
        <v>3919999.9999999995</v>
      </c>
      <c r="O124" s="17">
        <f>VLOOKUP(B124,[1]hpk44_2_20!$B$8:$O$2172,14,0)</f>
        <v>0</v>
      </c>
      <c r="P124" s="17">
        <f t="shared" si="4"/>
        <v>6440000</v>
      </c>
      <c r="Q124" s="18">
        <v>6440000</v>
      </c>
      <c r="R124" s="17">
        <f t="shared" si="5"/>
        <v>0</v>
      </c>
      <c r="S124" s="17">
        <f t="shared" si="6"/>
        <v>0</v>
      </c>
      <c r="T124" s="17">
        <f t="shared" si="7"/>
        <v>0</v>
      </c>
    </row>
    <row r="125" spans="1:20">
      <c r="A125" s="14">
        <v>118</v>
      </c>
      <c r="B125" s="14" t="s">
        <v>326</v>
      </c>
      <c r="C125" s="15" t="s">
        <v>327</v>
      </c>
      <c r="D125" s="15" t="s">
        <v>328</v>
      </c>
      <c r="E125" s="14" t="s">
        <v>211</v>
      </c>
      <c r="F125" s="14" t="s">
        <v>32</v>
      </c>
      <c r="G125" s="14" t="s">
        <v>33</v>
      </c>
      <c r="H125" s="16">
        <v>17</v>
      </c>
      <c r="I125" s="16">
        <v>0</v>
      </c>
      <c r="J125" s="16">
        <v>0</v>
      </c>
      <c r="K125" s="17">
        <v>4760000</v>
      </c>
      <c r="L125" s="17">
        <v>0</v>
      </c>
      <c r="M125" s="17">
        <v>0</v>
      </c>
      <c r="N125" s="17"/>
      <c r="O125" s="17">
        <f>VLOOKUP(B125,[1]hpk44_2_20!$B$8:$O$2172,14,0)</f>
        <v>0</v>
      </c>
      <c r="P125" s="17">
        <f t="shared" si="4"/>
        <v>4760000</v>
      </c>
      <c r="Q125" s="18">
        <v>0</v>
      </c>
      <c r="R125" s="17">
        <f t="shared" si="5"/>
        <v>4760000</v>
      </c>
      <c r="S125" s="17">
        <f t="shared" si="6"/>
        <v>0</v>
      </c>
      <c r="T125" s="17">
        <f t="shared" si="7"/>
        <v>4760000</v>
      </c>
    </row>
    <row r="126" spans="1:20">
      <c r="A126" s="14">
        <v>119</v>
      </c>
      <c r="B126" s="14" t="s">
        <v>329</v>
      </c>
      <c r="C126" s="15" t="s">
        <v>330</v>
      </c>
      <c r="D126" s="15" t="s">
        <v>36</v>
      </c>
      <c r="E126" s="14" t="s">
        <v>211</v>
      </c>
      <c r="F126" s="14" t="s">
        <v>32</v>
      </c>
      <c r="G126" s="14" t="s">
        <v>33</v>
      </c>
      <c r="H126" s="16">
        <v>18</v>
      </c>
      <c r="I126" s="16">
        <v>3</v>
      </c>
      <c r="J126" s="16">
        <v>0</v>
      </c>
      <c r="K126" s="17">
        <v>5040000</v>
      </c>
      <c r="L126" s="17">
        <v>840000</v>
      </c>
      <c r="M126" s="17">
        <v>0</v>
      </c>
      <c r="N126" s="17"/>
      <c r="O126" s="17">
        <f>VLOOKUP(B126,[1]hpk44_2_20!$B$8:$O$2172,14,0)</f>
        <v>0</v>
      </c>
      <c r="P126" s="17">
        <f t="shared" si="4"/>
        <v>5880000</v>
      </c>
      <c r="Q126" s="18">
        <v>5880000</v>
      </c>
      <c r="R126" s="17">
        <f t="shared" si="5"/>
        <v>0</v>
      </c>
      <c r="S126" s="17">
        <f t="shared" si="6"/>
        <v>0</v>
      </c>
      <c r="T126" s="17">
        <f t="shared" si="7"/>
        <v>0</v>
      </c>
    </row>
    <row r="127" spans="1:20">
      <c r="A127" s="14">
        <v>120</v>
      </c>
      <c r="B127" s="14" t="s">
        <v>331</v>
      </c>
      <c r="C127" s="15" t="s">
        <v>332</v>
      </c>
      <c r="D127" s="15" t="s">
        <v>135</v>
      </c>
      <c r="E127" s="14" t="s">
        <v>211</v>
      </c>
      <c r="F127" s="14" t="s">
        <v>32</v>
      </c>
      <c r="G127" s="14" t="s">
        <v>33</v>
      </c>
      <c r="H127" s="16">
        <v>20</v>
      </c>
      <c r="I127" s="16">
        <v>0</v>
      </c>
      <c r="J127" s="16">
        <v>0</v>
      </c>
      <c r="K127" s="17">
        <v>5600000</v>
      </c>
      <c r="L127" s="17">
        <v>0</v>
      </c>
      <c r="M127" s="17">
        <v>0</v>
      </c>
      <c r="N127" s="17"/>
      <c r="O127" s="17">
        <f>VLOOKUP(B127,[1]hpk44_2_20!$B$8:$O$2172,14,0)</f>
        <v>0</v>
      </c>
      <c r="P127" s="17">
        <f t="shared" si="4"/>
        <v>5600000</v>
      </c>
      <c r="Q127" s="18">
        <v>5600000</v>
      </c>
      <c r="R127" s="17">
        <f t="shared" si="5"/>
        <v>0</v>
      </c>
      <c r="S127" s="17">
        <f t="shared" si="6"/>
        <v>0</v>
      </c>
      <c r="T127" s="17">
        <f t="shared" si="7"/>
        <v>0</v>
      </c>
    </row>
    <row r="128" spans="1:20">
      <c r="A128" s="20">
        <v>121</v>
      </c>
      <c r="B128" s="20" t="s">
        <v>333</v>
      </c>
      <c r="C128" s="21" t="s">
        <v>334</v>
      </c>
      <c r="D128" s="21" t="s">
        <v>335</v>
      </c>
      <c r="E128" s="20" t="s">
        <v>211</v>
      </c>
      <c r="F128" s="20" t="s">
        <v>32</v>
      </c>
      <c r="G128" s="20" t="s">
        <v>33</v>
      </c>
      <c r="H128" s="22">
        <v>18</v>
      </c>
      <c r="I128" s="22">
        <v>0</v>
      </c>
      <c r="J128" s="22">
        <v>0</v>
      </c>
      <c r="K128" s="23">
        <v>5040000</v>
      </c>
      <c r="L128" s="23">
        <v>0</v>
      </c>
      <c r="M128" s="23">
        <v>0</v>
      </c>
      <c r="N128" s="23"/>
      <c r="O128" s="23">
        <f>VLOOKUP(B128,[1]hpk44_2_20!$B$8:$O$2172,14,0)</f>
        <v>0</v>
      </c>
      <c r="P128" s="17">
        <f t="shared" si="4"/>
        <v>5040000</v>
      </c>
      <c r="Q128" s="18">
        <v>0</v>
      </c>
      <c r="R128" s="17">
        <f t="shared" si="5"/>
        <v>5040000</v>
      </c>
      <c r="S128" s="17">
        <f t="shared" si="6"/>
        <v>0</v>
      </c>
      <c r="T128" s="17">
        <f t="shared" si="7"/>
        <v>5040000</v>
      </c>
    </row>
    <row r="129" spans="1:21">
      <c r="A129" s="14">
        <v>122</v>
      </c>
      <c r="B129" s="14" t="s">
        <v>336</v>
      </c>
      <c r="C129" s="15" t="s">
        <v>72</v>
      </c>
      <c r="D129" s="15" t="s">
        <v>127</v>
      </c>
      <c r="E129" s="14" t="s">
        <v>211</v>
      </c>
      <c r="F129" s="14" t="s">
        <v>32</v>
      </c>
      <c r="G129" s="14" t="s">
        <v>33</v>
      </c>
      <c r="H129" s="16">
        <v>18</v>
      </c>
      <c r="I129" s="16">
        <v>0</v>
      </c>
      <c r="J129" s="16">
        <v>0</v>
      </c>
      <c r="K129" s="17">
        <v>5040000</v>
      </c>
      <c r="L129" s="17">
        <v>0</v>
      </c>
      <c r="M129" s="17">
        <v>0</v>
      </c>
      <c r="N129" s="17"/>
      <c r="O129" s="17">
        <f>VLOOKUP(B129,[1]hpk44_2_20!$B$8:$O$2172,14,0)</f>
        <v>0</v>
      </c>
      <c r="P129" s="17">
        <f t="shared" si="4"/>
        <v>5040000</v>
      </c>
      <c r="Q129" s="18">
        <v>5040000</v>
      </c>
      <c r="R129" s="17">
        <f t="shared" si="5"/>
        <v>0</v>
      </c>
      <c r="S129" s="17">
        <f t="shared" si="6"/>
        <v>0</v>
      </c>
      <c r="T129" s="17">
        <f t="shared" si="7"/>
        <v>0</v>
      </c>
    </row>
    <row r="130" spans="1:21">
      <c r="A130" s="14">
        <v>123</v>
      </c>
      <c r="B130" s="14" t="s">
        <v>337</v>
      </c>
      <c r="C130" s="15" t="s">
        <v>53</v>
      </c>
      <c r="D130" s="15" t="s">
        <v>54</v>
      </c>
      <c r="E130" s="14" t="s">
        <v>211</v>
      </c>
      <c r="F130" s="14" t="s">
        <v>32</v>
      </c>
      <c r="G130" s="14" t="s">
        <v>33</v>
      </c>
      <c r="H130" s="16">
        <v>18</v>
      </c>
      <c r="I130" s="16">
        <v>3</v>
      </c>
      <c r="J130" s="16">
        <v>0</v>
      </c>
      <c r="K130" s="17">
        <v>5040000</v>
      </c>
      <c r="L130" s="17">
        <v>840000</v>
      </c>
      <c r="M130" s="17">
        <v>0</v>
      </c>
      <c r="N130" s="17"/>
      <c r="O130" s="17">
        <f>VLOOKUP(B130,[1]hpk44_2_20!$B$8:$O$2172,14,0)</f>
        <v>0</v>
      </c>
      <c r="P130" s="17">
        <f t="shared" si="4"/>
        <v>5880000</v>
      </c>
      <c r="Q130" s="18">
        <v>5880000</v>
      </c>
      <c r="R130" s="17">
        <f t="shared" si="5"/>
        <v>0</v>
      </c>
      <c r="S130" s="17">
        <f t="shared" si="6"/>
        <v>0</v>
      </c>
      <c r="T130" s="17">
        <f t="shared" si="7"/>
        <v>0</v>
      </c>
    </row>
    <row r="131" spans="1:21">
      <c r="A131" s="14">
        <v>124</v>
      </c>
      <c r="B131" s="14" t="s">
        <v>338</v>
      </c>
      <c r="C131" s="15" t="s">
        <v>339</v>
      </c>
      <c r="D131" s="15" t="s">
        <v>67</v>
      </c>
      <c r="E131" s="14" t="s">
        <v>211</v>
      </c>
      <c r="F131" s="14" t="s">
        <v>32</v>
      </c>
      <c r="G131" s="14" t="s">
        <v>33</v>
      </c>
      <c r="H131" s="16">
        <v>20</v>
      </c>
      <c r="I131" s="16">
        <v>0</v>
      </c>
      <c r="J131" s="16">
        <v>0</v>
      </c>
      <c r="K131" s="17">
        <v>5600000</v>
      </c>
      <c r="L131" s="17">
        <v>0</v>
      </c>
      <c r="M131" s="17">
        <v>0</v>
      </c>
      <c r="N131" s="17"/>
      <c r="O131" s="17">
        <f>VLOOKUP(B131,[1]hpk44_2_20!$B$8:$O$2172,14,0)</f>
        <v>0</v>
      </c>
      <c r="P131" s="17">
        <f t="shared" si="4"/>
        <v>5600000</v>
      </c>
      <c r="Q131" s="18">
        <v>0</v>
      </c>
      <c r="R131" s="17">
        <f t="shared" si="5"/>
        <v>5600000</v>
      </c>
      <c r="S131" s="17">
        <f t="shared" si="6"/>
        <v>0</v>
      </c>
      <c r="T131" s="17">
        <f t="shared" si="7"/>
        <v>5600000</v>
      </c>
    </row>
    <row r="132" spans="1:21">
      <c r="A132" s="14">
        <v>125</v>
      </c>
      <c r="B132" s="14" t="s">
        <v>340</v>
      </c>
      <c r="C132" s="15" t="s">
        <v>341</v>
      </c>
      <c r="D132" s="15" t="s">
        <v>36</v>
      </c>
      <c r="E132" s="14" t="s">
        <v>211</v>
      </c>
      <c r="F132" s="14" t="s">
        <v>32</v>
      </c>
      <c r="G132" s="14" t="s">
        <v>33</v>
      </c>
      <c r="H132" s="16">
        <v>18</v>
      </c>
      <c r="I132" s="16">
        <v>0</v>
      </c>
      <c r="J132" s="16">
        <v>0</v>
      </c>
      <c r="K132" s="17">
        <v>5040000</v>
      </c>
      <c r="L132" s="17">
        <v>0</v>
      </c>
      <c r="M132" s="17">
        <v>0</v>
      </c>
      <c r="N132" s="17"/>
      <c r="O132" s="17">
        <f>VLOOKUP(B132,[1]hpk44_2_20!$B$8:$O$2172,14,0)</f>
        <v>0</v>
      </c>
      <c r="P132" s="17">
        <f t="shared" si="4"/>
        <v>5040000</v>
      </c>
      <c r="Q132" s="18">
        <v>5040000</v>
      </c>
      <c r="R132" s="17">
        <f t="shared" si="5"/>
        <v>0</v>
      </c>
      <c r="S132" s="17">
        <f t="shared" si="6"/>
        <v>0</v>
      </c>
      <c r="T132" s="17">
        <f t="shared" si="7"/>
        <v>0</v>
      </c>
    </row>
    <row r="133" spans="1:21">
      <c r="A133" s="14">
        <v>126</v>
      </c>
      <c r="B133" s="14" t="s">
        <v>342</v>
      </c>
      <c r="C133" s="15" t="s">
        <v>343</v>
      </c>
      <c r="D133" s="15" t="s">
        <v>344</v>
      </c>
      <c r="E133" s="14" t="s">
        <v>211</v>
      </c>
      <c r="F133" s="14" t="s">
        <v>64</v>
      </c>
      <c r="G133" s="14" t="s">
        <v>33</v>
      </c>
      <c r="H133" s="16">
        <v>20</v>
      </c>
      <c r="I133" s="16">
        <v>0</v>
      </c>
      <c r="J133" s="16">
        <v>0</v>
      </c>
      <c r="K133" s="17">
        <v>5600000</v>
      </c>
      <c r="L133" s="17">
        <v>0</v>
      </c>
      <c r="M133" s="17">
        <v>0</v>
      </c>
      <c r="N133" s="17">
        <f>H133*280000*0.7</f>
        <v>3919999.9999999995</v>
      </c>
      <c r="O133" s="17">
        <f>VLOOKUP(B133,[1]hpk44_2_20!$B$8:$O$2172,14,0)</f>
        <v>0</v>
      </c>
      <c r="P133" s="17">
        <f t="shared" si="4"/>
        <v>5600000</v>
      </c>
      <c r="Q133" s="18">
        <v>5600000</v>
      </c>
      <c r="R133" s="17">
        <f t="shared" si="5"/>
        <v>0</v>
      </c>
      <c r="S133" s="17">
        <f t="shared" si="6"/>
        <v>0</v>
      </c>
      <c r="T133" s="17">
        <f t="shared" si="7"/>
        <v>0</v>
      </c>
    </row>
    <row r="134" spans="1:21">
      <c r="A134" s="14">
        <v>127</v>
      </c>
      <c r="B134" s="14" t="s">
        <v>345</v>
      </c>
      <c r="C134" s="15" t="s">
        <v>346</v>
      </c>
      <c r="D134" s="15" t="s">
        <v>67</v>
      </c>
      <c r="E134" s="14" t="s">
        <v>211</v>
      </c>
      <c r="F134" s="14" t="s">
        <v>32</v>
      </c>
      <c r="G134" s="14" t="s">
        <v>33</v>
      </c>
      <c r="H134" s="16">
        <v>20</v>
      </c>
      <c r="I134" s="16">
        <v>0</v>
      </c>
      <c r="J134" s="16">
        <v>0</v>
      </c>
      <c r="K134" s="17">
        <v>5600000</v>
      </c>
      <c r="L134" s="17">
        <v>0</v>
      </c>
      <c r="M134" s="17">
        <v>0</v>
      </c>
      <c r="N134" s="17"/>
      <c r="O134" s="17">
        <f>VLOOKUP(B134,[1]hpk44_2_20!$B$8:$O$2172,14,0)</f>
        <v>0</v>
      </c>
      <c r="P134" s="17">
        <f t="shared" si="4"/>
        <v>5600000</v>
      </c>
      <c r="Q134" s="18">
        <v>5600000</v>
      </c>
      <c r="R134" s="17">
        <f t="shared" si="5"/>
        <v>0</v>
      </c>
      <c r="S134" s="17">
        <f t="shared" si="6"/>
        <v>0</v>
      </c>
      <c r="T134" s="17">
        <f t="shared" si="7"/>
        <v>0</v>
      </c>
    </row>
    <row r="135" spans="1:21">
      <c r="A135" s="14">
        <v>128</v>
      </c>
      <c r="B135" s="14" t="s">
        <v>347</v>
      </c>
      <c r="C135" s="15" t="s">
        <v>141</v>
      </c>
      <c r="D135" s="15" t="s">
        <v>192</v>
      </c>
      <c r="E135" s="14" t="s">
        <v>211</v>
      </c>
      <c r="F135" s="14" t="s">
        <v>32</v>
      </c>
      <c r="G135" s="14" t="s">
        <v>33</v>
      </c>
      <c r="H135" s="16">
        <v>18</v>
      </c>
      <c r="I135" s="16">
        <v>0</v>
      </c>
      <c r="J135" s="16">
        <v>0</v>
      </c>
      <c r="K135" s="17">
        <v>5040000</v>
      </c>
      <c r="L135" s="17">
        <v>0</v>
      </c>
      <c r="M135" s="17">
        <v>0</v>
      </c>
      <c r="N135" s="17"/>
      <c r="O135" s="17">
        <f>VLOOKUP(B135,[1]hpk44_2_20!$B$8:$O$2172,14,0)</f>
        <v>0</v>
      </c>
      <c r="P135" s="17">
        <f t="shared" si="4"/>
        <v>5040000</v>
      </c>
      <c r="Q135" s="18">
        <v>5040000</v>
      </c>
      <c r="R135" s="17">
        <f t="shared" si="5"/>
        <v>0</v>
      </c>
      <c r="S135" s="17">
        <f t="shared" si="6"/>
        <v>0</v>
      </c>
      <c r="T135" s="17">
        <f t="shared" si="7"/>
        <v>0</v>
      </c>
    </row>
    <row r="136" spans="1:21">
      <c r="A136" s="14">
        <v>129</v>
      </c>
      <c r="B136" s="14" t="s">
        <v>348</v>
      </c>
      <c r="C136" s="15" t="s">
        <v>349</v>
      </c>
      <c r="D136" s="15" t="s">
        <v>132</v>
      </c>
      <c r="E136" s="14" t="s">
        <v>211</v>
      </c>
      <c r="F136" s="14" t="s">
        <v>32</v>
      </c>
      <c r="G136" s="14" t="s">
        <v>33</v>
      </c>
      <c r="H136" s="16">
        <v>14</v>
      </c>
      <c r="I136" s="16">
        <v>0</v>
      </c>
      <c r="J136" s="16">
        <v>0</v>
      </c>
      <c r="K136" s="17">
        <v>3920000</v>
      </c>
      <c r="L136" s="17">
        <v>0</v>
      </c>
      <c r="M136" s="17">
        <v>0</v>
      </c>
      <c r="N136" s="17"/>
      <c r="O136" s="17">
        <f>VLOOKUP(B136,[1]hpk44_2_20!$B$8:$O$2172,14,0)</f>
        <v>0</v>
      </c>
      <c r="P136" s="17">
        <f t="shared" si="4"/>
        <v>3920000</v>
      </c>
      <c r="Q136" s="18">
        <v>0</v>
      </c>
      <c r="R136" s="17">
        <f t="shared" si="5"/>
        <v>3920000</v>
      </c>
      <c r="S136" s="17">
        <f t="shared" si="6"/>
        <v>0</v>
      </c>
      <c r="T136" s="17">
        <f t="shared" si="7"/>
        <v>3920000</v>
      </c>
    </row>
    <row r="137" spans="1:21">
      <c r="A137" s="14">
        <v>130</v>
      </c>
      <c r="B137" s="14" t="s">
        <v>350</v>
      </c>
      <c r="C137" s="15" t="s">
        <v>274</v>
      </c>
      <c r="D137" s="15" t="s">
        <v>36</v>
      </c>
      <c r="E137" s="14" t="s">
        <v>211</v>
      </c>
      <c r="F137" s="14" t="s">
        <v>32</v>
      </c>
      <c r="G137" s="14" t="s">
        <v>33</v>
      </c>
      <c r="H137" s="16">
        <v>22</v>
      </c>
      <c r="I137" s="16">
        <v>0</v>
      </c>
      <c r="J137" s="16">
        <v>0</v>
      </c>
      <c r="K137" s="17">
        <v>6160000</v>
      </c>
      <c r="L137" s="17">
        <v>0</v>
      </c>
      <c r="M137" s="17">
        <v>0</v>
      </c>
      <c r="N137" s="17"/>
      <c r="O137" s="17">
        <f>VLOOKUP(B137,[1]hpk44_2_20!$B$8:$O$2172,14,0)</f>
        <v>0</v>
      </c>
      <c r="P137" s="17">
        <f t="shared" ref="P137:P200" si="8">K137+L137+M137-O137</f>
        <v>6160000</v>
      </c>
      <c r="Q137" s="18">
        <v>6160000</v>
      </c>
      <c r="R137" s="17">
        <f t="shared" ref="R137:R200" si="9">P137-Q137</f>
        <v>0</v>
      </c>
      <c r="S137" s="17">
        <f t="shared" ref="S137:S200" si="10">IF(P137-Q137&lt;0,Q137-P137,0)</f>
        <v>0</v>
      </c>
      <c r="T137" s="17">
        <f t="shared" ref="T137:T200" si="11">IF(P137-Q137&gt;0,P137-Q137,0)</f>
        <v>0</v>
      </c>
    </row>
    <row r="138" spans="1:21">
      <c r="A138" s="14">
        <v>131</v>
      </c>
      <c r="B138" s="14" t="s">
        <v>351</v>
      </c>
      <c r="C138" s="15" t="s">
        <v>152</v>
      </c>
      <c r="D138" s="15" t="s">
        <v>170</v>
      </c>
      <c r="E138" s="14" t="s">
        <v>211</v>
      </c>
      <c r="F138" s="14" t="s">
        <v>32</v>
      </c>
      <c r="G138" s="14" t="s">
        <v>33</v>
      </c>
      <c r="H138" s="16">
        <v>20</v>
      </c>
      <c r="I138" s="16">
        <v>0</v>
      </c>
      <c r="J138" s="16">
        <v>0</v>
      </c>
      <c r="K138" s="17">
        <v>5600000</v>
      </c>
      <c r="L138" s="17">
        <v>0</v>
      </c>
      <c r="M138" s="17">
        <v>0</v>
      </c>
      <c r="N138" s="17"/>
      <c r="O138" s="17">
        <f>VLOOKUP(B138,[1]hpk44_2_20!$B$8:$O$2172,14,0)</f>
        <v>0</v>
      </c>
      <c r="P138" s="17">
        <f t="shared" si="8"/>
        <v>5600000</v>
      </c>
      <c r="Q138" s="18">
        <v>5600000</v>
      </c>
      <c r="R138" s="17">
        <f t="shared" si="9"/>
        <v>0</v>
      </c>
      <c r="S138" s="17">
        <f t="shared" si="10"/>
        <v>0</v>
      </c>
      <c r="T138" s="17">
        <f t="shared" si="11"/>
        <v>0</v>
      </c>
    </row>
    <row r="139" spans="1:21">
      <c r="A139" s="14">
        <v>132</v>
      </c>
      <c r="B139" s="14" t="s">
        <v>352</v>
      </c>
      <c r="C139" s="15" t="s">
        <v>353</v>
      </c>
      <c r="D139" s="15" t="s">
        <v>354</v>
      </c>
      <c r="E139" s="14" t="s">
        <v>211</v>
      </c>
      <c r="F139" s="14" t="s">
        <v>32</v>
      </c>
      <c r="G139" s="14" t="s">
        <v>33</v>
      </c>
      <c r="H139" s="16">
        <v>22</v>
      </c>
      <c r="I139" s="16">
        <v>0</v>
      </c>
      <c r="J139" s="16">
        <v>0</v>
      </c>
      <c r="K139" s="17">
        <v>6160000</v>
      </c>
      <c r="L139" s="17">
        <v>0</v>
      </c>
      <c r="M139" s="17">
        <v>0</v>
      </c>
      <c r="N139" s="17"/>
      <c r="O139" s="17">
        <f>VLOOKUP(B139,[1]hpk44_2_20!$B$8:$O$2172,14,0)</f>
        <v>0</v>
      </c>
      <c r="P139" s="17">
        <f t="shared" si="8"/>
        <v>6160000</v>
      </c>
      <c r="Q139" s="18">
        <v>0</v>
      </c>
      <c r="R139" s="17">
        <f t="shared" si="9"/>
        <v>6160000</v>
      </c>
      <c r="S139" s="17">
        <f t="shared" si="10"/>
        <v>0</v>
      </c>
      <c r="T139" s="17">
        <f t="shared" si="11"/>
        <v>6160000</v>
      </c>
    </row>
    <row r="140" spans="1:21">
      <c r="A140" s="14">
        <v>133</v>
      </c>
      <c r="B140" s="14" t="s">
        <v>355</v>
      </c>
      <c r="C140" s="15" t="s">
        <v>356</v>
      </c>
      <c r="D140" s="15" t="s">
        <v>77</v>
      </c>
      <c r="E140" s="14" t="s">
        <v>357</v>
      </c>
      <c r="F140" s="14" t="s">
        <v>32</v>
      </c>
      <c r="G140" s="14" t="s">
        <v>33</v>
      </c>
      <c r="H140" s="16">
        <v>22</v>
      </c>
      <c r="I140" s="16">
        <v>0</v>
      </c>
      <c r="J140" s="16">
        <v>0</v>
      </c>
      <c r="K140" s="17">
        <v>6160000</v>
      </c>
      <c r="L140" s="17">
        <v>0</v>
      </c>
      <c r="M140" s="17">
        <v>0</v>
      </c>
      <c r="N140" s="17"/>
      <c r="O140" s="17">
        <f>VLOOKUP(B140,[1]hpk44_2_20!$B$8:$O$2172,14,0)</f>
        <v>0</v>
      </c>
      <c r="P140" s="17">
        <f t="shared" si="8"/>
        <v>6160000</v>
      </c>
      <c r="Q140" s="18">
        <v>6160000</v>
      </c>
      <c r="R140" s="17">
        <f t="shared" si="9"/>
        <v>0</v>
      </c>
      <c r="S140" s="17">
        <f t="shared" si="10"/>
        <v>0</v>
      </c>
      <c r="T140" s="17">
        <f t="shared" si="11"/>
        <v>0</v>
      </c>
    </row>
    <row r="141" spans="1:21">
      <c r="A141" s="14">
        <v>134</v>
      </c>
      <c r="B141" s="14" t="s">
        <v>358</v>
      </c>
      <c r="C141" s="15" t="s">
        <v>359</v>
      </c>
      <c r="D141" s="15" t="s">
        <v>360</v>
      </c>
      <c r="E141" s="14" t="s">
        <v>357</v>
      </c>
      <c r="F141" s="14" t="s">
        <v>32</v>
      </c>
      <c r="G141" s="14" t="s">
        <v>33</v>
      </c>
      <c r="H141" s="16">
        <v>18</v>
      </c>
      <c r="I141" s="16">
        <v>0</v>
      </c>
      <c r="J141" s="16">
        <v>0</v>
      </c>
      <c r="K141" s="17">
        <v>5040000</v>
      </c>
      <c r="L141" s="17">
        <v>0</v>
      </c>
      <c r="M141" s="17">
        <v>0</v>
      </c>
      <c r="N141" s="17"/>
      <c r="O141" s="17">
        <f>VLOOKUP(B141,[1]hpk44_2_20!$B$8:$O$2172,14,0)</f>
        <v>0</v>
      </c>
      <c r="P141" s="17">
        <f t="shared" si="8"/>
        <v>5040000</v>
      </c>
      <c r="Q141" s="18">
        <v>5040000</v>
      </c>
      <c r="R141" s="17">
        <f t="shared" si="9"/>
        <v>0</v>
      </c>
      <c r="S141" s="17">
        <f t="shared" si="10"/>
        <v>0</v>
      </c>
      <c r="T141" s="17">
        <f t="shared" si="11"/>
        <v>0</v>
      </c>
    </row>
    <row r="142" spans="1:21">
      <c r="A142" s="14">
        <v>135</v>
      </c>
      <c r="B142" s="14" t="s">
        <v>361</v>
      </c>
      <c r="C142" s="15" t="s">
        <v>362</v>
      </c>
      <c r="D142" s="15" t="s">
        <v>304</v>
      </c>
      <c r="E142" s="14" t="s">
        <v>357</v>
      </c>
      <c r="F142" s="14" t="s">
        <v>32</v>
      </c>
      <c r="G142" s="14" t="s">
        <v>33</v>
      </c>
      <c r="H142" s="16">
        <v>19</v>
      </c>
      <c r="I142" s="16">
        <v>0</v>
      </c>
      <c r="J142" s="16">
        <v>0</v>
      </c>
      <c r="K142" s="17">
        <v>5320000</v>
      </c>
      <c r="L142" s="17">
        <v>0</v>
      </c>
      <c r="M142" s="17">
        <v>0</v>
      </c>
      <c r="N142" s="17"/>
      <c r="O142" s="17">
        <f>VLOOKUP(B142,[1]hpk44_2_20!$B$8:$O$2172,14,0)</f>
        <v>0</v>
      </c>
      <c r="P142" s="17">
        <f t="shared" si="8"/>
        <v>5320000</v>
      </c>
      <c r="Q142" s="18">
        <v>5320000</v>
      </c>
      <c r="R142" s="17">
        <f t="shared" si="9"/>
        <v>0</v>
      </c>
      <c r="S142" s="17">
        <f t="shared" si="10"/>
        <v>0</v>
      </c>
      <c r="T142" s="17">
        <f t="shared" si="11"/>
        <v>0</v>
      </c>
    </row>
    <row r="143" spans="1:21" s="28" customFormat="1">
      <c r="A143" s="24">
        <v>136</v>
      </c>
      <c r="B143" s="24" t="s">
        <v>363</v>
      </c>
      <c r="C143" s="25" t="s">
        <v>364</v>
      </c>
      <c r="D143" s="25" t="s">
        <v>77</v>
      </c>
      <c r="E143" s="24" t="s">
        <v>357</v>
      </c>
      <c r="F143" s="24" t="s">
        <v>32</v>
      </c>
      <c r="G143" s="24" t="s">
        <v>33</v>
      </c>
      <c r="H143" s="26">
        <v>20</v>
      </c>
      <c r="I143" s="26">
        <v>0</v>
      </c>
      <c r="J143" s="26">
        <v>0</v>
      </c>
      <c r="K143" s="27">
        <v>5600000</v>
      </c>
      <c r="L143" s="27">
        <v>0</v>
      </c>
      <c r="M143" s="27">
        <v>0</v>
      </c>
      <c r="N143" s="27"/>
      <c r="O143" s="27">
        <v>2716000</v>
      </c>
      <c r="P143" s="27">
        <f t="shared" si="8"/>
        <v>2884000</v>
      </c>
      <c r="Q143" s="26">
        <v>2884000</v>
      </c>
      <c r="R143" s="27">
        <f t="shared" si="9"/>
        <v>0</v>
      </c>
      <c r="S143" s="27">
        <f t="shared" si="10"/>
        <v>0</v>
      </c>
      <c r="T143" s="27">
        <f t="shared" si="11"/>
        <v>0</v>
      </c>
      <c r="U143" s="28" t="s">
        <v>365</v>
      </c>
    </row>
    <row r="144" spans="1:21">
      <c r="A144" s="14">
        <v>137</v>
      </c>
      <c r="B144" s="14" t="s">
        <v>366</v>
      </c>
      <c r="C144" s="15" t="s">
        <v>367</v>
      </c>
      <c r="D144" s="15" t="s">
        <v>237</v>
      </c>
      <c r="E144" s="14" t="s">
        <v>357</v>
      </c>
      <c r="F144" s="14" t="s">
        <v>32</v>
      </c>
      <c r="G144" s="14" t="s">
        <v>33</v>
      </c>
      <c r="H144" s="16">
        <v>18</v>
      </c>
      <c r="I144" s="16">
        <v>0</v>
      </c>
      <c r="J144" s="16">
        <v>0</v>
      </c>
      <c r="K144" s="17">
        <v>5040000</v>
      </c>
      <c r="L144" s="17">
        <v>0</v>
      </c>
      <c r="M144" s="17">
        <v>0</v>
      </c>
      <c r="N144" s="17"/>
      <c r="O144" s="17">
        <f>VLOOKUP(B144,[1]hpk44_2_20!$B$8:$O$2172,14,0)</f>
        <v>0</v>
      </c>
      <c r="P144" s="17">
        <f t="shared" si="8"/>
        <v>5040000</v>
      </c>
      <c r="Q144" s="18">
        <v>5040000</v>
      </c>
      <c r="R144" s="17">
        <f t="shared" si="9"/>
        <v>0</v>
      </c>
      <c r="S144" s="17">
        <f t="shared" si="10"/>
        <v>0</v>
      </c>
      <c r="T144" s="17">
        <f t="shared" si="11"/>
        <v>0</v>
      </c>
    </row>
    <row r="145" spans="1:20">
      <c r="A145" s="14">
        <v>138</v>
      </c>
      <c r="B145" s="14" t="s">
        <v>368</v>
      </c>
      <c r="C145" s="15" t="s">
        <v>369</v>
      </c>
      <c r="D145" s="15" t="s">
        <v>259</v>
      </c>
      <c r="E145" s="14" t="s">
        <v>357</v>
      </c>
      <c r="F145" s="14" t="s">
        <v>32</v>
      </c>
      <c r="G145" s="14" t="s">
        <v>33</v>
      </c>
      <c r="H145" s="16">
        <v>20</v>
      </c>
      <c r="I145" s="16">
        <v>0</v>
      </c>
      <c r="J145" s="16">
        <v>0</v>
      </c>
      <c r="K145" s="17">
        <v>5600000</v>
      </c>
      <c r="L145" s="17">
        <v>0</v>
      </c>
      <c r="M145" s="17">
        <v>0</v>
      </c>
      <c r="N145" s="17"/>
      <c r="O145" s="17">
        <f>VLOOKUP(B145,[1]hpk44_2_20!$B$8:$O$2172,14,0)</f>
        <v>0</v>
      </c>
      <c r="P145" s="17">
        <f t="shared" si="8"/>
        <v>5600000</v>
      </c>
      <c r="Q145" s="18">
        <v>5600000</v>
      </c>
      <c r="R145" s="17">
        <f t="shared" si="9"/>
        <v>0</v>
      </c>
      <c r="S145" s="17">
        <f t="shared" si="10"/>
        <v>0</v>
      </c>
      <c r="T145" s="17">
        <f t="shared" si="11"/>
        <v>0</v>
      </c>
    </row>
    <row r="146" spans="1:20">
      <c r="A146" s="14">
        <v>139</v>
      </c>
      <c r="B146" s="14" t="s">
        <v>370</v>
      </c>
      <c r="C146" s="15" t="s">
        <v>371</v>
      </c>
      <c r="D146" s="15" t="s">
        <v>36</v>
      </c>
      <c r="E146" s="14" t="s">
        <v>357</v>
      </c>
      <c r="F146" s="14" t="s">
        <v>32</v>
      </c>
      <c r="G146" s="14" t="s">
        <v>33</v>
      </c>
      <c r="H146" s="16">
        <v>19</v>
      </c>
      <c r="I146" s="16">
        <v>0</v>
      </c>
      <c r="J146" s="16">
        <v>0</v>
      </c>
      <c r="K146" s="17">
        <v>5320000</v>
      </c>
      <c r="L146" s="17">
        <v>0</v>
      </c>
      <c r="M146" s="17">
        <v>0</v>
      </c>
      <c r="N146" s="17"/>
      <c r="O146" s="17">
        <f>VLOOKUP(B146,[1]hpk44_2_20!$B$8:$O$2172,14,0)</f>
        <v>0</v>
      </c>
      <c r="P146" s="17">
        <f t="shared" si="8"/>
        <v>5320000</v>
      </c>
      <c r="Q146" s="18">
        <v>5320000</v>
      </c>
      <c r="R146" s="17">
        <f t="shared" si="9"/>
        <v>0</v>
      </c>
      <c r="S146" s="17">
        <f t="shared" si="10"/>
        <v>0</v>
      </c>
      <c r="T146" s="17">
        <f t="shared" si="11"/>
        <v>0</v>
      </c>
    </row>
    <row r="147" spans="1:20">
      <c r="A147" s="14">
        <v>140</v>
      </c>
      <c r="B147" s="14" t="s">
        <v>372</v>
      </c>
      <c r="C147" s="15" t="s">
        <v>373</v>
      </c>
      <c r="D147" s="15" t="s">
        <v>36</v>
      </c>
      <c r="E147" s="14" t="s">
        <v>357</v>
      </c>
      <c r="F147" s="14" t="s">
        <v>32</v>
      </c>
      <c r="G147" s="14" t="s">
        <v>33</v>
      </c>
      <c r="H147" s="16">
        <v>19</v>
      </c>
      <c r="I147" s="16">
        <v>0</v>
      </c>
      <c r="J147" s="16">
        <v>0</v>
      </c>
      <c r="K147" s="17">
        <v>5320000</v>
      </c>
      <c r="L147" s="17">
        <v>0</v>
      </c>
      <c r="M147" s="17">
        <v>0</v>
      </c>
      <c r="N147" s="17"/>
      <c r="O147" s="17">
        <f>VLOOKUP(B147,[1]hpk44_2_20!$B$8:$O$2172,14,0)</f>
        <v>0</v>
      </c>
      <c r="P147" s="17">
        <f t="shared" si="8"/>
        <v>5320000</v>
      </c>
      <c r="Q147" s="18">
        <v>5320000</v>
      </c>
      <c r="R147" s="17">
        <f t="shared" si="9"/>
        <v>0</v>
      </c>
      <c r="S147" s="17">
        <f t="shared" si="10"/>
        <v>0</v>
      </c>
      <c r="T147" s="17">
        <f t="shared" si="11"/>
        <v>0</v>
      </c>
    </row>
    <row r="148" spans="1:20">
      <c r="A148" s="14">
        <v>141</v>
      </c>
      <c r="B148" s="14" t="s">
        <v>374</v>
      </c>
      <c r="C148" s="15" t="s">
        <v>375</v>
      </c>
      <c r="D148" s="15" t="s">
        <v>124</v>
      </c>
      <c r="E148" s="14" t="s">
        <v>357</v>
      </c>
      <c r="F148" s="14" t="s">
        <v>32</v>
      </c>
      <c r="G148" s="14" t="s">
        <v>33</v>
      </c>
      <c r="H148" s="16">
        <v>20</v>
      </c>
      <c r="I148" s="16">
        <v>0</v>
      </c>
      <c r="J148" s="16">
        <v>0</v>
      </c>
      <c r="K148" s="17">
        <v>5600000</v>
      </c>
      <c r="L148" s="17">
        <v>0</v>
      </c>
      <c r="M148" s="17">
        <v>0</v>
      </c>
      <c r="N148" s="17"/>
      <c r="O148" s="17">
        <f>VLOOKUP(B148,[1]hpk44_2_20!$B$8:$O$2172,14,0)</f>
        <v>0</v>
      </c>
      <c r="P148" s="17">
        <f t="shared" si="8"/>
        <v>5600000</v>
      </c>
      <c r="Q148" s="18">
        <v>5600000</v>
      </c>
      <c r="R148" s="17">
        <f t="shared" si="9"/>
        <v>0</v>
      </c>
      <c r="S148" s="17">
        <f t="shared" si="10"/>
        <v>0</v>
      </c>
      <c r="T148" s="17">
        <f t="shared" si="11"/>
        <v>0</v>
      </c>
    </row>
    <row r="149" spans="1:20">
      <c r="A149" s="14">
        <v>142</v>
      </c>
      <c r="B149" s="14" t="s">
        <v>376</v>
      </c>
      <c r="C149" s="15" t="s">
        <v>377</v>
      </c>
      <c r="D149" s="15" t="s">
        <v>158</v>
      </c>
      <c r="E149" s="14" t="s">
        <v>357</v>
      </c>
      <c r="F149" s="14" t="s">
        <v>32</v>
      </c>
      <c r="G149" s="14" t="s">
        <v>33</v>
      </c>
      <c r="H149" s="16">
        <v>18</v>
      </c>
      <c r="I149" s="16">
        <v>0</v>
      </c>
      <c r="J149" s="16">
        <v>0</v>
      </c>
      <c r="K149" s="17">
        <v>5040000</v>
      </c>
      <c r="L149" s="17">
        <v>0</v>
      </c>
      <c r="M149" s="17">
        <v>0</v>
      </c>
      <c r="N149" s="17"/>
      <c r="O149" s="17">
        <f>VLOOKUP(B149,[1]hpk44_2_20!$B$8:$O$2172,14,0)</f>
        <v>0</v>
      </c>
      <c r="P149" s="17">
        <f t="shared" si="8"/>
        <v>5040000</v>
      </c>
      <c r="Q149" s="18">
        <v>5040000</v>
      </c>
      <c r="R149" s="17">
        <f t="shared" si="9"/>
        <v>0</v>
      </c>
      <c r="S149" s="17">
        <f t="shared" si="10"/>
        <v>0</v>
      </c>
      <c r="T149" s="17">
        <f t="shared" si="11"/>
        <v>0</v>
      </c>
    </row>
    <row r="150" spans="1:20">
      <c r="A150" s="14">
        <v>143</v>
      </c>
      <c r="B150" s="14" t="s">
        <v>378</v>
      </c>
      <c r="C150" s="15" t="s">
        <v>379</v>
      </c>
      <c r="D150" s="15" t="s">
        <v>275</v>
      </c>
      <c r="E150" s="14" t="s">
        <v>357</v>
      </c>
      <c r="F150" s="14" t="s">
        <v>32</v>
      </c>
      <c r="G150" s="14" t="s">
        <v>33</v>
      </c>
      <c r="H150" s="16">
        <v>20</v>
      </c>
      <c r="I150" s="16">
        <v>0</v>
      </c>
      <c r="J150" s="16">
        <v>0</v>
      </c>
      <c r="K150" s="17">
        <v>5600000</v>
      </c>
      <c r="L150" s="17">
        <v>0</v>
      </c>
      <c r="M150" s="17">
        <v>0</v>
      </c>
      <c r="N150" s="17"/>
      <c r="O150" s="17">
        <f>VLOOKUP(B150,[1]hpk44_2_20!$B$8:$O$2172,14,0)</f>
        <v>0</v>
      </c>
      <c r="P150" s="17">
        <f t="shared" si="8"/>
        <v>5600000</v>
      </c>
      <c r="Q150" s="18">
        <v>5600000</v>
      </c>
      <c r="R150" s="17">
        <f t="shared" si="9"/>
        <v>0</v>
      </c>
      <c r="S150" s="17">
        <f t="shared" si="10"/>
        <v>0</v>
      </c>
      <c r="T150" s="17">
        <f t="shared" si="11"/>
        <v>0</v>
      </c>
    </row>
    <row r="151" spans="1:20">
      <c r="A151" s="14">
        <v>144</v>
      </c>
      <c r="B151" s="14" t="s">
        <v>380</v>
      </c>
      <c r="C151" s="15" t="s">
        <v>381</v>
      </c>
      <c r="D151" s="15" t="s">
        <v>36</v>
      </c>
      <c r="E151" s="14" t="s">
        <v>357</v>
      </c>
      <c r="F151" s="14" t="s">
        <v>32</v>
      </c>
      <c r="G151" s="14" t="s">
        <v>33</v>
      </c>
      <c r="H151" s="16">
        <v>20</v>
      </c>
      <c r="I151" s="16">
        <v>0</v>
      </c>
      <c r="J151" s="16">
        <v>0</v>
      </c>
      <c r="K151" s="17">
        <v>5600000</v>
      </c>
      <c r="L151" s="17">
        <v>0</v>
      </c>
      <c r="M151" s="17">
        <v>0</v>
      </c>
      <c r="N151" s="17"/>
      <c r="O151" s="17">
        <f>VLOOKUP(B151,[1]hpk44_2_20!$B$8:$O$2172,14,0)</f>
        <v>0</v>
      </c>
      <c r="P151" s="17">
        <f t="shared" si="8"/>
        <v>5600000</v>
      </c>
      <c r="Q151" s="18">
        <v>5600000</v>
      </c>
      <c r="R151" s="17">
        <f t="shared" si="9"/>
        <v>0</v>
      </c>
      <c r="S151" s="17">
        <f t="shared" si="10"/>
        <v>0</v>
      </c>
      <c r="T151" s="17">
        <f t="shared" si="11"/>
        <v>0</v>
      </c>
    </row>
    <row r="152" spans="1:20">
      <c r="A152" s="14">
        <v>145</v>
      </c>
      <c r="B152" s="14" t="s">
        <v>382</v>
      </c>
      <c r="C152" s="15" t="s">
        <v>383</v>
      </c>
      <c r="D152" s="15" t="s">
        <v>115</v>
      </c>
      <c r="E152" s="14" t="s">
        <v>357</v>
      </c>
      <c r="F152" s="14" t="s">
        <v>32</v>
      </c>
      <c r="G152" s="14" t="s">
        <v>33</v>
      </c>
      <c r="H152" s="16">
        <v>18</v>
      </c>
      <c r="I152" s="16">
        <v>0</v>
      </c>
      <c r="J152" s="16">
        <v>0</v>
      </c>
      <c r="K152" s="17">
        <v>5040000</v>
      </c>
      <c r="L152" s="17">
        <v>0</v>
      </c>
      <c r="M152" s="17">
        <v>0</v>
      </c>
      <c r="N152" s="17"/>
      <c r="O152" s="17">
        <f>VLOOKUP(B152,[1]hpk44_2_20!$B$8:$O$2172,14,0)</f>
        <v>0</v>
      </c>
      <c r="P152" s="17">
        <f t="shared" si="8"/>
        <v>5040000</v>
      </c>
      <c r="Q152" s="18">
        <v>5040000</v>
      </c>
      <c r="R152" s="17">
        <f t="shared" si="9"/>
        <v>0</v>
      </c>
      <c r="S152" s="17">
        <f t="shared" si="10"/>
        <v>0</v>
      </c>
      <c r="T152" s="17">
        <f t="shared" si="11"/>
        <v>0</v>
      </c>
    </row>
    <row r="153" spans="1:20">
      <c r="A153" s="14">
        <v>146</v>
      </c>
      <c r="B153" s="14" t="s">
        <v>384</v>
      </c>
      <c r="C153" s="15" t="s">
        <v>385</v>
      </c>
      <c r="D153" s="15" t="s">
        <v>244</v>
      </c>
      <c r="E153" s="14" t="s">
        <v>357</v>
      </c>
      <c r="F153" s="14" t="s">
        <v>32</v>
      </c>
      <c r="G153" s="14" t="s">
        <v>33</v>
      </c>
      <c r="H153" s="16">
        <v>18</v>
      </c>
      <c r="I153" s="16">
        <v>0</v>
      </c>
      <c r="J153" s="16">
        <v>0</v>
      </c>
      <c r="K153" s="17">
        <v>5040000</v>
      </c>
      <c r="L153" s="17">
        <v>0</v>
      </c>
      <c r="M153" s="17">
        <v>0</v>
      </c>
      <c r="N153" s="17"/>
      <c r="O153" s="17">
        <f>VLOOKUP(B153,[1]hpk44_2_20!$B$8:$O$2172,14,0)</f>
        <v>0</v>
      </c>
      <c r="P153" s="17">
        <f t="shared" si="8"/>
        <v>5040000</v>
      </c>
      <c r="Q153" s="18">
        <v>5040000</v>
      </c>
      <c r="R153" s="17">
        <f t="shared" si="9"/>
        <v>0</v>
      </c>
      <c r="S153" s="17">
        <f t="shared" si="10"/>
        <v>0</v>
      </c>
      <c r="T153" s="17">
        <f t="shared" si="11"/>
        <v>0</v>
      </c>
    </row>
    <row r="154" spans="1:20">
      <c r="A154" s="14">
        <v>147</v>
      </c>
      <c r="B154" s="14" t="s">
        <v>386</v>
      </c>
      <c r="C154" s="15" t="s">
        <v>387</v>
      </c>
      <c r="D154" s="15" t="s">
        <v>36</v>
      </c>
      <c r="E154" s="14" t="s">
        <v>357</v>
      </c>
      <c r="F154" s="14" t="s">
        <v>32</v>
      </c>
      <c r="G154" s="14" t="s">
        <v>33</v>
      </c>
      <c r="H154" s="16">
        <v>18</v>
      </c>
      <c r="I154" s="16">
        <v>0</v>
      </c>
      <c r="J154" s="16">
        <v>0</v>
      </c>
      <c r="K154" s="17">
        <v>5040000</v>
      </c>
      <c r="L154" s="17">
        <v>0</v>
      </c>
      <c r="M154" s="17">
        <v>0</v>
      </c>
      <c r="N154" s="17"/>
      <c r="O154" s="17">
        <f>VLOOKUP(B154,[1]hpk44_2_20!$B$8:$O$2172,14,0)</f>
        <v>0</v>
      </c>
      <c r="P154" s="17">
        <f t="shared" si="8"/>
        <v>5040000</v>
      </c>
      <c r="Q154" s="18">
        <v>5040000</v>
      </c>
      <c r="R154" s="17">
        <f t="shared" si="9"/>
        <v>0</v>
      </c>
      <c r="S154" s="17">
        <f t="shared" si="10"/>
        <v>0</v>
      </c>
      <c r="T154" s="17">
        <f t="shared" si="11"/>
        <v>0</v>
      </c>
    </row>
    <row r="155" spans="1:20">
      <c r="A155" s="14">
        <v>148</v>
      </c>
      <c r="B155" s="14" t="s">
        <v>388</v>
      </c>
      <c r="C155" s="15" t="s">
        <v>389</v>
      </c>
      <c r="D155" s="15" t="s">
        <v>135</v>
      </c>
      <c r="E155" s="14" t="s">
        <v>357</v>
      </c>
      <c r="F155" s="14" t="s">
        <v>32</v>
      </c>
      <c r="G155" s="14" t="s">
        <v>33</v>
      </c>
      <c r="H155" s="16">
        <v>18</v>
      </c>
      <c r="I155" s="16">
        <v>0</v>
      </c>
      <c r="J155" s="16">
        <v>0</v>
      </c>
      <c r="K155" s="17">
        <v>5040000</v>
      </c>
      <c r="L155" s="17">
        <v>0</v>
      </c>
      <c r="M155" s="17">
        <v>0</v>
      </c>
      <c r="N155" s="17"/>
      <c r="O155" s="17">
        <f>VLOOKUP(B155,[1]hpk44_2_20!$B$8:$O$2172,14,0)</f>
        <v>0</v>
      </c>
      <c r="P155" s="17">
        <f t="shared" si="8"/>
        <v>5040000</v>
      </c>
      <c r="Q155" s="18">
        <v>5040000</v>
      </c>
      <c r="R155" s="17">
        <f t="shared" si="9"/>
        <v>0</v>
      </c>
      <c r="S155" s="17">
        <f t="shared" si="10"/>
        <v>0</v>
      </c>
      <c r="T155" s="17">
        <f t="shared" si="11"/>
        <v>0</v>
      </c>
    </row>
    <row r="156" spans="1:20">
      <c r="A156" s="14">
        <v>149</v>
      </c>
      <c r="B156" s="14" t="s">
        <v>390</v>
      </c>
      <c r="C156" s="15" t="s">
        <v>391</v>
      </c>
      <c r="D156" s="15" t="s">
        <v>96</v>
      </c>
      <c r="E156" s="14" t="s">
        <v>357</v>
      </c>
      <c r="F156" s="14" t="s">
        <v>32</v>
      </c>
      <c r="G156" s="14" t="s">
        <v>33</v>
      </c>
      <c r="H156" s="16">
        <v>19</v>
      </c>
      <c r="I156" s="16">
        <v>0</v>
      </c>
      <c r="J156" s="16">
        <v>0</v>
      </c>
      <c r="K156" s="17">
        <v>5320000</v>
      </c>
      <c r="L156" s="17">
        <v>0</v>
      </c>
      <c r="M156" s="17">
        <v>0</v>
      </c>
      <c r="N156" s="17"/>
      <c r="O156" s="17">
        <f>VLOOKUP(B156,[1]hpk44_2_20!$B$8:$O$2172,14,0)</f>
        <v>0</v>
      </c>
      <c r="P156" s="17">
        <f t="shared" si="8"/>
        <v>5320000</v>
      </c>
      <c r="Q156" s="18">
        <v>5320000</v>
      </c>
      <c r="R156" s="17">
        <f t="shared" si="9"/>
        <v>0</v>
      </c>
      <c r="S156" s="17">
        <f t="shared" si="10"/>
        <v>0</v>
      </c>
      <c r="T156" s="17">
        <f t="shared" si="11"/>
        <v>0</v>
      </c>
    </row>
    <row r="157" spans="1:20">
      <c r="A157" s="14">
        <v>150</v>
      </c>
      <c r="B157" s="14" t="s">
        <v>392</v>
      </c>
      <c r="C157" s="15" t="s">
        <v>393</v>
      </c>
      <c r="D157" s="15" t="s">
        <v>132</v>
      </c>
      <c r="E157" s="14" t="s">
        <v>357</v>
      </c>
      <c r="F157" s="14" t="s">
        <v>32</v>
      </c>
      <c r="G157" s="14" t="s">
        <v>33</v>
      </c>
      <c r="H157" s="16">
        <v>16</v>
      </c>
      <c r="I157" s="16">
        <v>0</v>
      </c>
      <c r="J157" s="16">
        <v>0</v>
      </c>
      <c r="K157" s="17">
        <v>4480000</v>
      </c>
      <c r="L157" s="17">
        <v>0</v>
      </c>
      <c r="M157" s="17">
        <v>0</v>
      </c>
      <c r="N157" s="17"/>
      <c r="O157" s="17">
        <f>VLOOKUP(B157,[1]hpk44_2_20!$B$8:$O$2172,14,0)</f>
        <v>0</v>
      </c>
      <c r="P157" s="17">
        <f t="shared" si="8"/>
        <v>4480000</v>
      </c>
      <c r="Q157" s="18">
        <v>4480000</v>
      </c>
      <c r="R157" s="17">
        <f t="shared" si="9"/>
        <v>0</v>
      </c>
      <c r="S157" s="17">
        <f t="shared" si="10"/>
        <v>0</v>
      </c>
      <c r="T157" s="17">
        <f t="shared" si="11"/>
        <v>0</v>
      </c>
    </row>
    <row r="158" spans="1:20">
      <c r="A158" s="14">
        <v>151</v>
      </c>
      <c r="B158" s="14" t="s">
        <v>394</v>
      </c>
      <c r="C158" s="15" t="s">
        <v>121</v>
      </c>
      <c r="D158" s="15" t="s">
        <v>36</v>
      </c>
      <c r="E158" s="14" t="s">
        <v>357</v>
      </c>
      <c r="F158" s="14" t="s">
        <v>32</v>
      </c>
      <c r="G158" s="14" t="s">
        <v>33</v>
      </c>
      <c r="H158" s="16">
        <v>20</v>
      </c>
      <c r="I158" s="16">
        <v>0</v>
      </c>
      <c r="J158" s="16">
        <v>0</v>
      </c>
      <c r="K158" s="17">
        <v>5600000</v>
      </c>
      <c r="L158" s="17">
        <v>0</v>
      </c>
      <c r="M158" s="17">
        <v>0</v>
      </c>
      <c r="N158" s="17"/>
      <c r="O158" s="17">
        <f>VLOOKUP(B158,[1]hpk44_2_20!$B$8:$O$2172,14,0)</f>
        <v>0</v>
      </c>
      <c r="P158" s="17">
        <f t="shared" si="8"/>
        <v>5600000</v>
      </c>
      <c r="Q158" s="18">
        <v>5600000</v>
      </c>
      <c r="R158" s="17">
        <f t="shared" si="9"/>
        <v>0</v>
      </c>
      <c r="S158" s="17">
        <f t="shared" si="10"/>
        <v>0</v>
      </c>
      <c r="T158" s="17">
        <f t="shared" si="11"/>
        <v>0</v>
      </c>
    </row>
    <row r="159" spans="1:20">
      <c r="A159" s="14">
        <v>152</v>
      </c>
      <c r="B159" s="14" t="s">
        <v>395</v>
      </c>
      <c r="C159" s="15" t="s">
        <v>396</v>
      </c>
      <c r="D159" s="15" t="s">
        <v>397</v>
      </c>
      <c r="E159" s="14" t="s">
        <v>357</v>
      </c>
      <c r="F159" s="14" t="s">
        <v>32</v>
      </c>
      <c r="G159" s="14" t="s">
        <v>33</v>
      </c>
      <c r="H159" s="16">
        <v>19</v>
      </c>
      <c r="I159" s="16">
        <v>0</v>
      </c>
      <c r="J159" s="16">
        <v>0</v>
      </c>
      <c r="K159" s="17">
        <v>5320000</v>
      </c>
      <c r="L159" s="17">
        <v>0</v>
      </c>
      <c r="M159" s="17">
        <v>0</v>
      </c>
      <c r="N159" s="17"/>
      <c r="O159" s="17">
        <f>VLOOKUP(B159,[1]hpk44_2_20!$B$8:$O$2172,14,0)</f>
        <v>0</v>
      </c>
      <c r="P159" s="17">
        <f t="shared" si="8"/>
        <v>5320000</v>
      </c>
      <c r="Q159" s="18">
        <v>5320000</v>
      </c>
      <c r="R159" s="17">
        <f t="shared" si="9"/>
        <v>0</v>
      </c>
      <c r="S159" s="17">
        <f t="shared" si="10"/>
        <v>0</v>
      </c>
      <c r="T159" s="17">
        <f t="shared" si="11"/>
        <v>0</v>
      </c>
    </row>
    <row r="160" spans="1:20">
      <c r="A160" s="14">
        <v>153</v>
      </c>
      <c r="B160" s="14" t="s">
        <v>398</v>
      </c>
      <c r="C160" s="15" t="s">
        <v>399</v>
      </c>
      <c r="D160" s="15" t="s">
        <v>400</v>
      </c>
      <c r="E160" s="14" t="s">
        <v>357</v>
      </c>
      <c r="F160" s="14" t="s">
        <v>32</v>
      </c>
      <c r="G160" s="14" t="s">
        <v>33</v>
      </c>
      <c r="H160" s="16">
        <v>20</v>
      </c>
      <c r="I160" s="16">
        <v>0</v>
      </c>
      <c r="J160" s="16">
        <v>0</v>
      </c>
      <c r="K160" s="17">
        <v>5600000</v>
      </c>
      <c r="L160" s="17">
        <v>0</v>
      </c>
      <c r="M160" s="17">
        <v>0</v>
      </c>
      <c r="N160" s="17"/>
      <c r="O160" s="17">
        <f>VLOOKUP(B160,[1]hpk44_2_20!$B$8:$O$2172,14,0)</f>
        <v>0</v>
      </c>
      <c r="P160" s="17">
        <f t="shared" si="8"/>
        <v>5600000</v>
      </c>
      <c r="Q160" s="18">
        <v>5600000</v>
      </c>
      <c r="R160" s="17">
        <f t="shared" si="9"/>
        <v>0</v>
      </c>
      <c r="S160" s="17">
        <f t="shared" si="10"/>
        <v>0</v>
      </c>
      <c r="T160" s="17">
        <f t="shared" si="11"/>
        <v>0</v>
      </c>
    </row>
    <row r="161" spans="1:20">
      <c r="A161" s="14">
        <v>154</v>
      </c>
      <c r="B161" s="14" t="s">
        <v>401</v>
      </c>
      <c r="C161" s="15" t="s">
        <v>402</v>
      </c>
      <c r="D161" s="15" t="s">
        <v>403</v>
      </c>
      <c r="E161" s="14" t="s">
        <v>357</v>
      </c>
      <c r="F161" s="14" t="s">
        <v>32</v>
      </c>
      <c r="G161" s="14" t="s">
        <v>33</v>
      </c>
      <c r="H161" s="16">
        <v>20</v>
      </c>
      <c r="I161" s="16">
        <v>0</v>
      </c>
      <c r="J161" s="16">
        <v>0</v>
      </c>
      <c r="K161" s="17">
        <v>5600000</v>
      </c>
      <c r="L161" s="17">
        <v>0</v>
      </c>
      <c r="M161" s="17">
        <v>0</v>
      </c>
      <c r="N161" s="17"/>
      <c r="O161" s="17">
        <f>VLOOKUP(B161,[1]hpk44_2_20!$B$8:$O$2172,14,0)</f>
        <v>0</v>
      </c>
      <c r="P161" s="17">
        <f t="shared" si="8"/>
        <v>5600000</v>
      </c>
      <c r="Q161" s="18">
        <v>18117000</v>
      </c>
      <c r="R161" s="17">
        <f t="shared" si="9"/>
        <v>-12517000</v>
      </c>
      <c r="S161" s="17">
        <f t="shared" si="10"/>
        <v>12517000</v>
      </c>
      <c r="T161" s="17">
        <f t="shared" si="11"/>
        <v>0</v>
      </c>
    </row>
    <row r="162" spans="1:20">
      <c r="A162" s="14">
        <v>155</v>
      </c>
      <c r="B162" s="14" t="s">
        <v>404</v>
      </c>
      <c r="C162" s="15" t="s">
        <v>405</v>
      </c>
      <c r="D162" s="15" t="s">
        <v>272</v>
      </c>
      <c r="E162" s="14" t="s">
        <v>357</v>
      </c>
      <c r="F162" s="14" t="s">
        <v>32</v>
      </c>
      <c r="G162" s="14" t="s">
        <v>33</v>
      </c>
      <c r="H162" s="16">
        <v>18</v>
      </c>
      <c r="I162" s="16">
        <v>0</v>
      </c>
      <c r="J162" s="16">
        <v>0</v>
      </c>
      <c r="K162" s="17">
        <v>5040000</v>
      </c>
      <c r="L162" s="17">
        <v>0</v>
      </c>
      <c r="M162" s="17">
        <v>0</v>
      </c>
      <c r="N162" s="17"/>
      <c r="O162" s="17">
        <f>VLOOKUP(B162,[1]hpk44_2_20!$B$8:$O$2172,14,0)</f>
        <v>0</v>
      </c>
      <c r="P162" s="17">
        <f t="shared" si="8"/>
        <v>5040000</v>
      </c>
      <c r="Q162" s="18">
        <v>5040000</v>
      </c>
      <c r="R162" s="17">
        <f t="shared" si="9"/>
        <v>0</v>
      </c>
      <c r="S162" s="17">
        <f t="shared" si="10"/>
        <v>0</v>
      </c>
      <c r="T162" s="17">
        <f t="shared" si="11"/>
        <v>0</v>
      </c>
    </row>
    <row r="163" spans="1:20">
      <c r="A163" s="14">
        <v>156</v>
      </c>
      <c r="B163" s="14" t="s">
        <v>406</v>
      </c>
      <c r="C163" s="15" t="s">
        <v>86</v>
      </c>
      <c r="D163" s="15" t="s">
        <v>407</v>
      </c>
      <c r="E163" s="14" t="s">
        <v>357</v>
      </c>
      <c r="F163" s="14" t="s">
        <v>32</v>
      </c>
      <c r="G163" s="14" t="s">
        <v>33</v>
      </c>
      <c r="H163" s="16">
        <v>18</v>
      </c>
      <c r="I163" s="16">
        <v>0</v>
      </c>
      <c r="J163" s="16">
        <v>0</v>
      </c>
      <c r="K163" s="17">
        <v>5040000</v>
      </c>
      <c r="L163" s="17">
        <v>0</v>
      </c>
      <c r="M163" s="17">
        <v>0</v>
      </c>
      <c r="N163" s="17"/>
      <c r="O163" s="17">
        <f>VLOOKUP(B163,[1]hpk44_2_20!$B$8:$O$2172,14,0)</f>
        <v>0</v>
      </c>
      <c r="P163" s="17">
        <f t="shared" si="8"/>
        <v>5040000</v>
      </c>
      <c r="Q163" s="18">
        <v>5040000</v>
      </c>
      <c r="R163" s="17">
        <f t="shared" si="9"/>
        <v>0</v>
      </c>
      <c r="S163" s="17">
        <f t="shared" si="10"/>
        <v>0</v>
      </c>
      <c r="T163" s="17">
        <f t="shared" si="11"/>
        <v>0</v>
      </c>
    </row>
    <row r="164" spans="1:20">
      <c r="A164" s="14">
        <v>157</v>
      </c>
      <c r="B164" s="14" t="s">
        <v>408</v>
      </c>
      <c r="C164" s="15" t="s">
        <v>409</v>
      </c>
      <c r="D164" s="15" t="s">
        <v>192</v>
      </c>
      <c r="E164" s="14" t="s">
        <v>357</v>
      </c>
      <c r="F164" s="14" t="s">
        <v>32</v>
      </c>
      <c r="G164" s="14" t="s">
        <v>33</v>
      </c>
      <c r="H164" s="16">
        <v>14</v>
      </c>
      <c r="I164" s="16">
        <v>0</v>
      </c>
      <c r="J164" s="16">
        <v>0</v>
      </c>
      <c r="K164" s="17">
        <v>3920000</v>
      </c>
      <c r="L164" s="17">
        <v>0</v>
      </c>
      <c r="M164" s="17">
        <v>0</v>
      </c>
      <c r="N164" s="17"/>
      <c r="O164" s="17">
        <f>VLOOKUP(B164,[1]hpk44_2_20!$B$8:$O$2172,14,0)</f>
        <v>0</v>
      </c>
      <c r="P164" s="17">
        <f t="shared" si="8"/>
        <v>3920000</v>
      </c>
      <c r="Q164" s="18">
        <v>3920000</v>
      </c>
      <c r="R164" s="17">
        <f t="shared" si="9"/>
        <v>0</v>
      </c>
      <c r="S164" s="17">
        <f t="shared" si="10"/>
        <v>0</v>
      </c>
      <c r="T164" s="17">
        <f t="shared" si="11"/>
        <v>0</v>
      </c>
    </row>
    <row r="165" spans="1:20">
      <c r="A165" s="14">
        <v>158</v>
      </c>
      <c r="B165" s="14" t="s">
        <v>410</v>
      </c>
      <c r="C165" s="15" t="s">
        <v>411</v>
      </c>
      <c r="D165" s="15" t="s">
        <v>412</v>
      </c>
      <c r="E165" s="14" t="s">
        <v>357</v>
      </c>
      <c r="F165" s="14" t="s">
        <v>32</v>
      </c>
      <c r="G165" s="14" t="s">
        <v>33</v>
      </c>
      <c r="H165" s="16">
        <v>20</v>
      </c>
      <c r="I165" s="16">
        <v>0</v>
      </c>
      <c r="J165" s="16">
        <v>0</v>
      </c>
      <c r="K165" s="17">
        <v>5600000</v>
      </c>
      <c r="L165" s="17">
        <v>0</v>
      </c>
      <c r="M165" s="17">
        <v>0</v>
      </c>
      <c r="N165" s="17"/>
      <c r="O165" s="17">
        <f>VLOOKUP(B165,[1]hpk44_2_20!$B$8:$O$2172,14,0)</f>
        <v>0</v>
      </c>
      <c r="P165" s="17">
        <f t="shared" si="8"/>
        <v>5600000</v>
      </c>
      <c r="Q165" s="18">
        <v>5600000</v>
      </c>
      <c r="R165" s="17">
        <f t="shared" si="9"/>
        <v>0</v>
      </c>
      <c r="S165" s="17">
        <f t="shared" si="10"/>
        <v>0</v>
      </c>
      <c r="T165" s="17">
        <f t="shared" si="11"/>
        <v>0</v>
      </c>
    </row>
    <row r="166" spans="1:20">
      <c r="A166" s="14">
        <v>159</v>
      </c>
      <c r="B166" s="14" t="s">
        <v>413</v>
      </c>
      <c r="C166" s="15" t="s">
        <v>414</v>
      </c>
      <c r="D166" s="15" t="s">
        <v>48</v>
      </c>
      <c r="E166" s="14" t="s">
        <v>357</v>
      </c>
      <c r="F166" s="14" t="s">
        <v>32</v>
      </c>
      <c r="G166" s="14" t="s">
        <v>33</v>
      </c>
      <c r="H166" s="16">
        <v>16</v>
      </c>
      <c r="I166" s="16">
        <v>0</v>
      </c>
      <c r="J166" s="16">
        <v>0</v>
      </c>
      <c r="K166" s="17">
        <v>4480000</v>
      </c>
      <c r="L166" s="17">
        <v>0</v>
      </c>
      <c r="M166" s="17">
        <v>0</v>
      </c>
      <c r="N166" s="17"/>
      <c r="O166" s="17">
        <f>VLOOKUP(B166,[1]hpk44_2_20!$B$8:$O$2172,14,0)</f>
        <v>0</v>
      </c>
      <c r="P166" s="17">
        <f t="shared" si="8"/>
        <v>4480000</v>
      </c>
      <c r="Q166" s="18">
        <v>4480000</v>
      </c>
      <c r="R166" s="17">
        <f t="shared" si="9"/>
        <v>0</v>
      </c>
      <c r="S166" s="17">
        <f t="shared" si="10"/>
        <v>0</v>
      </c>
      <c r="T166" s="17">
        <f t="shared" si="11"/>
        <v>0</v>
      </c>
    </row>
    <row r="167" spans="1:20">
      <c r="A167" s="14">
        <v>160</v>
      </c>
      <c r="B167" s="14" t="s">
        <v>415</v>
      </c>
      <c r="C167" s="15" t="s">
        <v>416</v>
      </c>
      <c r="D167" s="15" t="s">
        <v>417</v>
      </c>
      <c r="E167" s="14" t="s">
        <v>357</v>
      </c>
      <c r="F167" s="14" t="s">
        <v>204</v>
      </c>
      <c r="G167" s="14" t="s">
        <v>33</v>
      </c>
      <c r="H167" s="16">
        <v>18</v>
      </c>
      <c r="I167" s="16">
        <v>0</v>
      </c>
      <c r="J167" s="16">
        <v>0</v>
      </c>
      <c r="K167" s="17">
        <v>5040000</v>
      </c>
      <c r="L167" s="17">
        <v>0</v>
      </c>
      <c r="M167" s="17">
        <v>0</v>
      </c>
      <c r="N167" s="17">
        <f>H167*280000</f>
        <v>5040000</v>
      </c>
      <c r="O167" s="17">
        <f>VLOOKUP(B167,[1]hpk44_2_20!$B$8:$O$2172,14,0)</f>
        <v>0</v>
      </c>
      <c r="P167" s="17">
        <f t="shared" si="8"/>
        <v>5040000</v>
      </c>
      <c r="Q167" s="18">
        <v>5040000</v>
      </c>
      <c r="R167" s="17">
        <f t="shared" si="9"/>
        <v>0</v>
      </c>
      <c r="S167" s="17">
        <f t="shared" si="10"/>
        <v>0</v>
      </c>
      <c r="T167" s="17">
        <f t="shared" si="11"/>
        <v>0</v>
      </c>
    </row>
    <row r="168" spans="1:20">
      <c r="A168" s="14">
        <v>161</v>
      </c>
      <c r="B168" s="14" t="s">
        <v>418</v>
      </c>
      <c r="C168" s="15" t="s">
        <v>419</v>
      </c>
      <c r="D168" s="15" t="s">
        <v>275</v>
      </c>
      <c r="E168" s="14" t="s">
        <v>357</v>
      </c>
      <c r="F168" s="14" t="s">
        <v>32</v>
      </c>
      <c r="G168" s="14" t="s">
        <v>33</v>
      </c>
      <c r="H168" s="16">
        <v>20</v>
      </c>
      <c r="I168" s="16">
        <v>0</v>
      </c>
      <c r="J168" s="16">
        <v>0</v>
      </c>
      <c r="K168" s="17">
        <v>5600000</v>
      </c>
      <c r="L168" s="17">
        <v>0</v>
      </c>
      <c r="M168" s="17">
        <v>0</v>
      </c>
      <c r="N168" s="17"/>
      <c r="O168" s="17">
        <f>VLOOKUP(B168,[1]hpk44_2_20!$B$8:$O$2172,14,0)</f>
        <v>0</v>
      </c>
      <c r="P168" s="17">
        <f t="shared" si="8"/>
        <v>5600000</v>
      </c>
      <c r="Q168" s="18">
        <v>9240000</v>
      </c>
      <c r="R168" s="17">
        <f t="shared" si="9"/>
        <v>-3640000</v>
      </c>
      <c r="S168" s="17">
        <f t="shared" si="10"/>
        <v>3640000</v>
      </c>
      <c r="T168" s="17">
        <f t="shared" si="11"/>
        <v>0</v>
      </c>
    </row>
    <row r="169" spans="1:20">
      <c r="A169" s="14">
        <v>162</v>
      </c>
      <c r="B169" s="14" t="s">
        <v>420</v>
      </c>
      <c r="C169" s="15" t="s">
        <v>141</v>
      </c>
      <c r="D169" s="15" t="s">
        <v>309</v>
      </c>
      <c r="E169" s="14" t="s">
        <v>357</v>
      </c>
      <c r="F169" s="14" t="s">
        <v>32</v>
      </c>
      <c r="G169" s="14" t="s">
        <v>33</v>
      </c>
      <c r="H169" s="16">
        <v>18</v>
      </c>
      <c r="I169" s="16">
        <v>0</v>
      </c>
      <c r="J169" s="16">
        <v>0</v>
      </c>
      <c r="K169" s="17">
        <v>5040000</v>
      </c>
      <c r="L169" s="17">
        <v>0</v>
      </c>
      <c r="M169" s="17">
        <v>0</v>
      </c>
      <c r="N169" s="17"/>
      <c r="O169" s="17">
        <f>VLOOKUP(B169,[1]hpk44_2_20!$B$8:$O$2172,14,0)</f>
        <v>0</v>
      </c>
      <c r="P169" s="17">
        <f t="shared" si="8"/>
        <v>5040000</v>
      </c>
      <c r="Q169" s="18">
        <v>5040000</v>
      </c>
      <c r="R169" s="17">
        <f t="shared" si="9"/>
        <v>0</v>
      </c>
      <c r="S169" s="17">
        <f t="shared" si="10"/>
        <v>0</v>
      </c>
      <c r="T169" s="17">
        <f t="shared" si="11"/>
        <v>0</v>
      </c>
    </row>
    <row r="170" spans="1:20">
      <c r="A170" s="14">
        <v>163</v>
      </c>
      <c r="B170" s="14" t="s">
        <v>421</v>
      </c>
      <c r="C170" s="15" t="s">
        <v>422</v>
      </c>
      <c r="D170" s="15" t="s">
        <v>423</v>
      </c>
      <c r="E170" s="14" t="s">
        <v>357</v>
      </c>
      <c r="F170" s="14" t="s">
        <v>32</v>
      </c>
      <c r="G170" s="14" t="s">
        <v>33</v>
      </c>
      <c r="H170" s="16">
        <v>19</v>
      </c>
      <c r="I170" s="16">
        <v>0</v>
      </c>
      <c r="J170" s="16">
        <v>0</v>
      </c>
      <c r="K170" s="17">
        <v>5320000</v>
      </c>
      <c r="L170" s="17">
        <v>0</v>
      </c>
      <c r="M170" s="17">
        <v>0</v>
      </c>
      <c r="N170" s="17"/>
      <c r="O170" s="17">
        <f>VLOOKUP(B170,[1]hpk44_2_20!$B$8:$O$2172,14,0)</f>
        <v>0</v>
      </c>
      <c r="P170" s="17">
        <f t="shared" si="8"/>
        <v>5320000</v>
      </c>
      <c r="Q170" s="18">
        <v>5320000</v>
      </c>
      <c r="R170" s="17">
        <f t="shared" si="9"/>
        <v>0</v>
      </c>
      <c r="S170" s="17">
        <f t="shared" si="10"/>
        <v>0</v>
      </c>
      <c r="T170" s="17">
        <f t="shared" si="11"/>
        <v>0</v>
      </c>
    </row>
    <row r="171" spans="1:20">
      <c r="A171" s="14">
        <v>164</v>
      </c>
      <c r="B171" s="14" t="s">
        <v>424</v>
      </c>
      <c r="C171" s="15" t="s">
        <v>425</v>
      </c>
      <c r="D171" s="15" t="s">
        <v>426</v>
      </c>
      <c r="E171" s="14" t="s">
        <v>357</v>
      </c>
      <c r="F171" s="14" t="s">
        <v>32</v>
      </c>
      <c r="G171" s="14" t="s">
        <v>33</v>
      </c>
      <c r="H171" s="16">
        <v>16</v>
      </c>
      <c r="I171" s="16">
        <v>0</v>
      </c>
      <c r="J171" s="16">
        <v>0</v>
      </c>
      <c r="K171" s="17">
        <v>4480000</v>
      </c>
      <c r="L171" s="17">
        <v>0</v>
      </c>
      <c r="M171" s="17">
        <v>0</v>
      </c>
      <c r="N171" s="17"/>
      <c r="O171" s="17">
        <f>VLOOKUP(B171,[1]hpk44_2_20!$B$8:$O$2172,14,0)</f>
        <v>0</v>
      </c>
      <c r="P171" s="17">
        <f t="shared" si="8"/>
        <v>4480000</v>
      </c>
      <c r="Q171" s="18">
        <v>4480000</v>
      </c>
      <c r="R171" s="17">
        <f t="shared" si="9"/>
        <v>0</v>
      </c>
      <c r="S171" s="17">
        <f t="shared" si="10"/>
        <v>0</v>
      </c>
      <c r="T171" s="17">
        <f t="shared" si="11"/>
        <v>0</v>
      </c>
    </row>
    <row r="172" spans="1:20">
      <c r="A172" s="14">
        <v>165</v>
      </c>
      <c r="B172" s="14" t="s">
        <v>427</v>
      </c>
      <c r="C172" s="15" t="s">
        <v>428</v>
      </c>
      <c r="D172" s="15" t="s">
        <v>36</v>
      </c>
      <c r="E172" s="14" t="s">
        <v>357</v>
      </c>
      <c r="F172" s="14" t="s">
        <v>32</v>
      </c>
      <c r="G172" s="14" t="s">
        <v>33</v>
      </c>
      <c r="H172" s="16">
        <v>20</v>
      </c>
      <c r="I172" s="16">
        <v>0</v>
      </c>
      <c r="J172" s="16">
        <v>0</v>
      </c>
      <c r="K172" s="17">
        <v>5600000</v>
      </c>
      <c r="L172" s="17">
        <v>0</v>
      </c>
      <c r="M172" s="17">
        <v>0</v>
      </c>
      <c r="N172" s="17"/>
      <c r="O172" s="17">
        <f>VLOOKUP(B172,[1]hpk44_2_20!$B$8:$O$2172,14,0)</f>
        <v>0</v>
      </c>
      <c r="P172" s="17">
        <f t="shared" si="8"/>
        <v>5600000</v>
      </c>
      <c r="Q172" s="18">
        <v>5600000</v>
      </c>
      <c r="R172" s="17">
        <f t="shared" si="9"/>
        <v>0</v>
      </c>
      <c r="S172" s="17">
        <f t="shared" si="10"/>
        <v>0</v>
      </c>
      <c r="T172" s="17">
        <f t="shared" si="11"/>
        <v>0</v>
      </c>
    </row>
    <row r="173" spans="1:20">
      <c r="A173" s="14">
        <v>166</v>
      </c>
      <c r="B173" s="14" t="s">
        <v>429</v>
      </c>
      <c r="C173" s="15" t="s">
        <v>430</v>
      </c>
      <c r="D173" s="15" t="s">
        <v>36</v>
      </c>
      <c r="E173" s="14" t="s">
        <v>357</v>
      </c>
      <c r="F173" s="14" t="s">
        <v>32</v>
      </c>
      <c r="G173" s="14" t="s">
        <v>33</v>
      </c>
      <c r="H173" s="16">
        <v>20</v>
      </c>
      <c r="I173" s="16">
        <v>0</v>
      </c>
      <c r="J173" s="16">
        <v>0</v>
      </c>
      <c r="K173" s="17">
        <v>5600000</v>
      </c>
      <c r="L173" s="17">
        <v>0</v>
      </c>
      <c r="M173" s="17">
        <v>0</v>
      </c>
      <c r="N173" s="17"/>
      <c r="O173" s="17">
        <f>VLOOKUP(B173,[1]hpk44_2_20!$B$8:$O$2172,14,0)</f>
        <v>0</v>
      </c>
      <c r="P173" s="17">
        <f t="shared" si="8"/>
        <v>5600000</v>
      </c>
      <c r="Q173" s="18">
        <v>5600000</v>
      </c>
      <c r="R173" s="17">
        <f t="shared" si="9"/>
        <v>0</v>
      </c>
      <c r="S173" s="17">
        <f t="shared" si="10"/>
        <v>0</v>
      </c>
      <c r="T173" s="17">
        <f t="shared" si="11"/>
        <v>0</v>
      </c>
    </row>
    <row r="174" spans="1:20">
      <c r="A174" s="14">
        <v>167</v>
      </c>
      <c r="B174" s="14" t="s">
        <v>431</v>
      </c>
      <c r="C174" s="15" t="s">
        <v>432</v>
      </c>
      <c r="D174" s="15" t="s">
        <v>84</v>
      </c>
      <c r="E174" s="14" t="s">
        <v>357</v>
      </c>
      <c r="F174" s="14" t="s">
        <v>64</v>
      </c>
      <c r="G174" s="14" t="s">
        <v>33</v>
      </c>
      <c r="H174" s="16">
        <v>20</v>
      </c>
      <c r="I174" s="16">
        <v>0</v>
      </c>
      <c r="J174" s="16">
        <v>0</v>
      </c>
      <c r="K174" s="17">
        <v>5600000</v>
      </c>
      <c r="L174" s="17">
        <v>0</v>
      </c>
      <c r="M174" s="17">
        <v>0</v>
      </c>
      <c r="N174" s="17">
        <f>H174*280000*0.7</f>
        <v>3919999.9999999995</v>
      </c>
      <c r="O174" s="17">
        <f>VLOOKUP(B174,[1]hpk44_2_20!$B$8:$O$2172,14,0)</f>
        <v>0</v>
      </c>
      <c r="P174" s="17">
        <f t="shared" si="8"/>
        <v>5600000</v>
      </c>
      <c r="Q174" s="18">
        <v>5600000</v>
      </c>
      <c r="R174" s="17">
        <f t="shared" si="9"/>
        <v>0</v>
      </c>
      <c r="S174" s="17">
        <f t="shared" si="10"/>
        <v>0</v>
      </c>
      <c r="T174" s="17">
        <f t="shared" si="11"/>
        <v>0</v>
      </c>
    </row>
    <row r="175" spans="1:20">
      <c r="A175" s="14">
        <v>168</v>
      </c>
      <c r="B175" s="14" t="s">
        <v>433</v>
      </c>
      <c r="C175" s="15" t="s">
        <v>434</v>
      </c>
      <c r="D175" s="15" t="s">
        <v>426</v>
      </c>
      <c r="E175" s="14" t="s">
        <v>357</v>
      </c>
      <c r="F175" s="14" t="s">
        <v>32</v>
      </c>
      <c r="G175" s="14" t="s">
        <v>33</v>
      </c>
      <c r="H175" s="16">
        <v>18</v>
      </c>
      <c r="I175" s="16">
        <v>0</v>
      </c>
      <c r="J175" s="16">
        <v>0</v>
      </c>
      <c r="K175" s="17">
        <v>5040000</v>
      </c>
      <c r="L175" s="17">
        <v>0</v>
      </c>
      <c r="M175" s="17">
        <v>0</v>
      </c>
      <c r="N175" s="17"/>
      <c r="O175" s="17">
        <f>VLOOKUP(B175,[1]hpk44_2_20!$B$8:$O$2172,14,0)</f>
        <v>0</v>
      </c>
      <c r="P175" s="17">
        <f t="shared" si="8"/>
        <v>5040000</v>
      </c>
      <c r="Q175" s="18">
        <v>5040000</v>
      </c>
      <c r="R175" s="17">
        <f t="shared" si="9"/>
        <v>0</v>
      </c>
      <c r="S175" s="17">
        <f t="shared" si="10"/>
        <v>0</v>
      </c>
      <c r="T175" s="17">
        <f t="shared" si="11"/>
        <v>0</v>
      </c>
    </row>
    <row r="176" spans="1:20">
      <c r="A176" s="14">
        <v>169</v>
      </c>
      <c r="B176" s="14" t="s">
        <v>435</v>
      </c>
      <c r="C176" s="15" t="s">
        <v>95</v>
      </c>
      <c r="D176" s="15" t="s">
        <v>436</v>
      </c>
      <c r="E176" s="14" t="s">
        <v>357</v>
      </c>
      <c r="F176" s="14" t="s">
        <v>32</v>
      </c>
      <c r="G176" s="14" t="s">
        <v>33</v>
      </c>
      <c r="H176" s="16">
        <v>18</v>
      </c>
      <c r="I176" s="16">
        <v>0</v>
      </c>
      <c r="J176" s="16">
        <v>0</v>
      </c>
      <c r="K176" s="17">
        <v>5040000</v>
      </c>
      <c r="L176" s="17">
        <v>0</v>
      </c>
      <c r="M176" s="17">
        <v>0</v>
      </c>
      <c r="N176" s="17"/>
      <c r="O176" s="17">
        <f>VLOOKUP(B176,[1]hpk44_2_20!$B$8:$O$2172,14,0)</f>
        <v>0</v>
      </c>
      <c r="P176" s="17">
        <f t="shared" si="8"/>
        <v>5040000</v>
      </c>
      <c r="Q176" s="18">
        <v>10360000</v>
      </c>
      <c r="R176" s="17">
        <f t="shared" si="9"/>
        <v>-5320000</v>
      </c>
      <c r="S176" s="17">
        <f t="shared" si="10"/>
        <v>5320000</v>
      </c>
      <c r="T176" s="17">
        <f t="shared" si="11"/>
        <v>0</v>
      </c>
    </row>
    <row r="177" spans="1:20">
      <c r="A177" s="14">
        <v>170</v>
      </c>
      <c r="B177" s="14" t="s">
        <v>437</v>
      </c>
      <c r="C177" s="15" t="s">
        <v>29</v>
      </c>
      <c r="D177" s="15" t="s">
        <v>319</v>
      </c>
      <c r="E177" s="14" t="s">
        <v>357</v>
      </c>
      <c r="F177" s="14" t="s">
        <v>64</v>
      </c>
      <c r="G177" s="14" t="s">
        <v>33</v>
      </c>
      <c r="H177" s="16">
        <v>20</v>
      </c>
      <c r="I177" s="16">
        <v>0</v>
      </c>
      <c r="J177" s="16">
        <v>0</v>
      </c>
      <c r="K177" s="17">
        <v>5600000</v>
      </c>
      <c r="L177" s="17">
        <v>0</v>
      </c>
      <c r="M177" s="17">
        <v>0</v>
      </c>
      <c r="N177" s="17">
        <f>H177*280000*0.7</f>
        <v>3919999.9999999995</v>
      </c>
      <c r="O177" s="17">
        <f>VLOOKUP(B177,[1]hpk44_2_20!$B$8:$O$2172,14,0)</f>
        <v>0</v>
      </c>
      <c r="P177" s="17">
        <f t="shared" si="8"/>
        <v>5600000</v>
      </c>
      <c r="Q177" s="18">
        <v>5320000</v>
      </c>
      <c r="R177" s="17">
        <f t="shared" si="9"/>
        <v>280000</v>
      </c>
      <c r="S177" s="17">
        <f t="shared" si="10"/>
        <v>0</v>
      </c>
      <c r="T177" s="17">
        <f t="shared" si="11"/>
        <v>280000</v>
      </c>
    </row>
    <row r="178" spans="1:20">
      <c r="A178" s="14">
        <v>171</v>
      </c>
      <c r="B178" s="14" t="s">
        <v>438</v>
      </c>
      <c r="C178" s="15" t="s">
        <v>308</v>
      </c>
      <c r="D178" s="15" t="s">
        <v>135</v>
      </c>
      <c r="E178" s="14" t="s">
        <v>357</v>
      </c>
      <c r="F178" s="14" t="s">
        <v>32</v>
      </c>
      <c r="G178" s="14" t="s">
        <v>33</v>
      </c>
      <c r="H178" s="16">
        <v>14</v>
      </c>
      <c r="I178" s="16">
        <v>0</v>
      </c>
      <c r="J178" s="16">
        <v>0</v>
      </c>
      <c r="K178" s="17">
        <v>3920000</v>
      </c>
      <c r="L178" s="17">
        <v>0</v>
      </c>
      <c r="M178" s="17">
        <v>0</v>
      </c>
      <c r="N178" s="17"/>
      <c r="O178" s="17">
        <f>VLOOKUP(B178,[1]hpk44_2_20!$B$8:$O$2172,14,0)</f>
        <v>0</v>
      </c>
      <c r="P178" s="17">
        <f t="shared" si="8"/>
        <v>3920000</v>
      </c>
      <c r="Q178" s="18">
        <v>0</v>
      </c>
      <c r="R178" s="17">
        <f t="shared" si="9"/>
        <v>3920000</v>
      </c>
      <c r="S178" s="17">
        <f t="shared" si="10"/>
        <v>0</v>
      </c>
      <c r="T178" s="17">
        <f t="shared" si="11"/>
        <v>3920000</v>
      </c>
    </row>
    <row r="179" spans="1:20">
      <c r="A179" s="14">
        <v>172</v>
      </c>
      <c r="B179" s="14" t="s">
        <v>439</v>
      </c>
      <c r="C179" s="15" t="s">
        <v>440</v>
      </c>
      <c r="D179" s="15" t="s">
        <v>195</v>
      </c>
      <c r="E179" s="14" t="s">
        <v>357</v>
      </c>
      <c r="F179" s="14" t="s">
        <v>32</v>
      </c>
      <c r="G179" s="14" t="s">
        <v>33</v>
      </c>
      <c r="H179" s="16">
        <v>18</v>
      </c>
      <c r="I179" s="16">
        <v>0</v>
      </c>
      <c r="J179" s="16">
        <v>0</v>
      </c>
      <c r="K179" s="17">
        <v>5040000</v>
      </c>
      <c r="L179" s="17">
        <v>0</v>
      </c>
      <c r="M179" s="17">
        <v>0</v>
      </c>
      <c r="N179" s="17"/>
      <c r="O179" s="17">
        <f>VLOOKUP(B179,[1]hpk44_2_20!$B$8:$O$2172,14,0)</f>
        <v>0</v>
      </c>
      <c r="P179" s="17">
        <f t="shared" si="8"/>
        <v>5040000</v>
      </c>
      <c r="Q179" s="18">
        <v>0</v>
      </c>
      <c r="R179" s="17">
        <f t="shared" si="9"/>
        <v>5040000</v>
      </c>
      <c r="S179" s="17">
        <f t="shared" si="10"/>
        <v>0</v>
      </c>
      <c r="T179" s="17">
        <f t="shared" si="11"/>
        <v>5040000</v>
      </c>
    </row>
    <row r="180" spans="1:20">
      <c r="A180" s="14">
        <v>173</v>
      </c>
      <c r="B180" s="14" t="s">
        <v>441</v>
      </c>
      <c r="C180" s="15" t="s">
        <v>442</v>
      </c>
      <c r="D180" s="15" t="s">
        <v>132</v>
      </c>
      <c r="E180" s="14" t="s">
        <v>357</v>
      </c>
      <c r="F180" s="14" t="s">
        <v>32</v>
      </c>
      <c r="G180" s="14" t="s">
        <v>33</v>
      </c>
      <c r="H180" s="16">
        <v>20</v>
      </c>
      <c r="I180" s="16">
        <v>0</v>
      </c>
      <c r="J180" s="16">
        <v>0</v>
      </c>
      <c r="K180" s="17">
        <v>5600000</v>
      </c>
      <c r="L180" s="17">
        <v>0</v>
      </c>
      <c r="M180" s="17">
        <v>0</v>
      </c>
      <c r="N180" s="17"/>
      <c r="O180" s="17">
        <f>VLOOKUP(B180,[1]hpk44_2_20!$B$8:$O$2172,14,0)</f>
        <v>0</v>
      </c>
      <c r="P180" s="17">
        <f t="shared" si="8"/>
        <v>5600000</v>
      </c>
      <c r="Q180" s="18">
        <v>5600000</v>
      </c>
      <c r="R180" s="17">
        <f t="shared" si="9"/>
        <v>0</v>
      </c>
      <c r="S180" s="17">
        <f t="shared" si="10"/>
        <v>0</v>
      </c>
      <c r="T180" s="17">
        <f t="shared" si="11"/>
        <v>0</v>
      </c>
    </row>
    <row r="181" spans="1:20">
      <c r="A181" s="14">
        <v>174</v>
      </c>
      <c r="B181" s="14" t="s">
        <v>443</v>
      </c>
      <c r="C181" s="15" t="s">
        <v>444</v>
      </c>
      <c r="D181" s="15" t="s">
        <v>252</v>
      </c>
      <c r="E181" s="14" t="s">
        <v>357</v>
      </c>
      <c r="F181" s="14" t="s">
        <v>32</v>
      </c>
      <c r="G181" s="14" t="s">
        <v>33</v>
      </c>
      <c r="H181" s="16">
        <v>20</v>
      </c>
      <c r="I181" s="16">
        <v>0</v>
      </c>
      <c r="J181" s="16">
        <v>0</v>
      </c>
      <c r="K181" s="17">
        <v>5600000</v>
      </c>
      <c r="L181" s="17">
        <v>0</v>
      </c>
      <c r="M181" s="17">
        <v>0</v>
      </c>
      <c r="N181" s="17"/>
      <c r="O181" s="17">
        <f>VLOOKUP(B181,[1]hpk44_2_20!$B$8:$O$2172,14,0)</f>
        <v>0</v>
      </c>
      <c r="P181" s="17">
        <f t="shared" si="8"/>
        <v>5600000</v>
      </c>
      <c r="Q181" s="18">
        <v>10640000</v>
      </c>
      <c r="R181" s="17">
        <f t="shared" si="9"/>
        <v>-5040000</v>
      </c>
      <c r="S181" s="17">
        <f t="shared" si="10"/>
        <v>5040000</v>
      </c>
      <c r="T181" s="17">
        <f t="shared" si="11"/>
        <v>0</v>
      </c>
    </row>
    <row r="182" spans="1:20">
      <c r="A182" s="14">
        <v>175</v>
      </c>
      <c r="B182" s="14" t="s">
        <v>445</v>
      </c>
      <c r="C182" s="15" t="s">
        <v>446</v>
      </c>
      <c r="D182" s="15" t="s">
        <v>259</v>
      </c>
      <c r="E182" s="14" t="s">
        <v>357</v>
      </c>
      <c r="F182" s="14" t="s">
        <v>32</v>
      </c>
      <c r="G182" s="14" t="s">
        <v>33</v>
      </c>
      <c r="H182" s="16">
        <v>16</v>
      </c>
      <c r="I182" s="16">
        <v>0</v>
      </c>
      <c r="J182" s="16">
        <v>0</v>
      </c>
      <c r="K182" s="17">
        <v>4480000</v>
      </c>
      <c r="L182" s="17">
        <v>0</v>
      </c>
      <c r="M182" s="17">
        <v>0</v>
      </c>
      <c r="N182" s="17"/>
      <c r="O182" s="17">
        <f>VLOOKUP(B182,[1]hpk44_2_20!$B$8:$O$2172,14,0)</f>
        <v>0</v>
      </c>
      <c r="P182" s="17">
        <f t="shared" si="8"/>
        <v>4480000</v>
      </c>
      <c r="Q182" s="18">
        <v>4480000</v>
      </c>
      <c r="R182" s="17">
        <f t="shared" si="9"/>
        <v>0</v>
      </c>
      <c r="S182" s="17">
        <f t="shared" si="10"/>
        <v>0</v>
      </c>
      <c r="T182" s="17">
        <f t="shared" si="11"/>
        <v>0</v>
      </c>
    </row>
    <row r="183" spans="1:20">
      <c r="A183" s="14">
        <v>176</v>
      </c>
      <c r="B183" s="14" t="s">
        <v>447</v>
      </c>
      <c r="C183" s="15" t="s">
        <v>448</v>
      </c>
      <c r="D183" s="15" t="s">
        <v>192</v>
      </c>
      <c r="E183" s="14" t="s">
        <v>357</v>
      </c>
      <c r="F183" s="14" t="s">
        <v>32</v>
      </c>
      <c r="G183" s="14" t="s">
        <v>33</v>
      </c>
      <c r="H183" s="16">
        <v>20</v>
      </c>
      <c r="I183" s="16">
        <v>0</v>
      </c>
      <c r="J183" s="16">
        <v>0</v>
      </c>
      <c r="K183" s="17">
        <v>5600000</v>
      </c>
      <c r="L183" s="17">
        <v>0</v>
      </c>
      <c r="M183" s="17">
        <v>0</v>
      </c>
      <c r="N183" s="17"/>
      <c r="O183" s="17">
        <f>VLOOKUP(B183,[1]hpk44_2_20!$B$8:$O$2172,14,0)</f>
        <v>0</v>
      </c>
      <c r="P183" s="17">
        <f t="shared" si="8"/>
        <v>5600000</v>
      </c>
      <c r="Q183" s="18">
        <v>5600000</v>
      </c>
      <c r="R183" s="17">
        <f t="shared" si="9"/>
        <v>0</v>
      </c>
      <c r="S183" s="17">
        <f t="shared" si="10"/>
        <v>0</v>
      </c>
      <c r="T183" s="17">
        <f t="shared" si="11"/>
        <v>0</v>
      </c>
    </row>
    <row r="184" spans="1:20">
      <c r="A184" s="14">
        <v>177</v>
      </c>
      <c r="B184" s="14" t="s">
        <v>449</v>
      </c>
      <c r="C184" s="15" t="s">
        <v>112</v>
      </c>
      <c r="D184" s="15" t="s">
        <v>36</v>
      </c>
      <c r="E184" s="14" t="s">
        <v>357</v>
      </c>
      <c r="F184" s="14" t="s">
        <v>32</v>
      </c>
      <c r="G184" s="14" t="s">
        <v>33</v>
      </c>
      <c r="H184" s="16">
        <v>16</v>
      </c>
      <c r="I184" s="16">
        <v>0</v>
      </c>
      <c r="J184" s="16">
        <v>0</v>
      </c>
      <c r="K184" s="17">
        <v>4480000</v>
      </c>
      <c r="L184" s="17">
        <v>0</v>
      </c>
      <c r="M184" s="17">
        <v>0</v>
      </c>
      <c r="N184" s="17"/>
      <c r="O184" s="17">
        <f>VLOOKUP(B184,[1]hpk44_2_20!$B$8:$O$2172,14,0)</f>
        <v>0</v>
      </c>
      <c r="P184" s="17">
        <f t="shared" si="8"/>
        <v>4480000</v>
      </c>
      <c r="Q184" s="18">
        <v>4480000</v>
      </c>
      <c r="R184" s="17">
        <f t="shared" si="9"/>
        <v>0</v>
      </c>
      <c r="S184" s="17">
        <f t="shared" si="10"/>
        <v>0</v>
      </c>
      <c r="T184" s="17">
        <f t="shared" si="11"/>
        <v>0</v>
      </c>
    </row>
    <row r="185" spans="1:20">
      <c r="A185" s="14">
        <v>178</v>
      </c>
      <c r="B185" s="14" t="s">
        <v>450</v>
      </c>
      <c r="C185" s="15" t="s">
        <v>451</v>
      </c>
      <c r="D185" s="15" t="s">
        <v>452</v>
      </c>
      <c r="E185" s="14" t="s">
        <v>357</v>
      </c>
      <c r="F185" s="14" t="s">
        <v>32</v>
      </c>
      <c r="G185" s="14" t="s">
        <v>33</v>
      </c>
      <c r="H185" s="16">
        <v>18</v>
      </c>
      <c r="I185" s="16">
        <v>0</v>
      </c>
      <c r="J185" s="16">
        <v>0</v>
      </c>
      <c r="K185" s="17">
        <v>5040000</v>
      </c>
      <c r="L185" s="17">
        <v>0</v>
      </c>
      <c r="M185" s="17">
        <v>0</v>
      </c>
      <c r="N185" s="17"/>
      <c r="O185" s="17">
        <f>VLOOKUP(B185,[1]hpk44_2_20!$B$8:$O$2172,14,0)</f>
        <v>0</v>
      </c>
      <c r="P185" s="17">
        <f t="shared" si="8"/>
        <v>5040000</v>
      </c>
      <c r="Q185" s="18">
        <v>5040000</v>
      </c>
      <c r="R185" s="17">
        <f t="shared" si="9"/>
        <v>0</v>
      </c>
      <c r="S185" s="17">
        <f t="shared" si="10"/>
        <v>0</v>
      </c>
      <c r="T185" s="17">
        <f t="shared" si="11"/>
        <v>0</v>
      </c>
    </row>
    <row r="186" spans="1:20">
      <c r="A186" s="14">
        <v>179</v>
      </c>
      <c r="B186" s="14" t="s">
        <v>453</v>
      </c>
      <c r="C186" s="15" t="s">
        <v>454</v>
      </c>
      <c r="D186" s="15" t="s">
        <v>127</v>
      </c>
      <c r="E186" s="14" t="s">
        <v>357</v>
      </c>
      <c r="F186" s="14" t="s">
        <v>32</v>
      </c>
      <c r="G186" s="14" t="s">
        <v>33</v>
      </c>
      <c r="H186" s="16">
        <v>21</v>
      </c>
      <c r="I186" s="16">
        <v>0</v>
      </c>
      <c r="J186" s="16">
        <v>0</v>
      </c>
      <c r="K186" s="17">
        <v>5880000</v>
      </c>
      <c r="L186" s="17">
        <v>0</v>
      </c>
      <c r="M186" s="17">
        <v>0</v>
      </c>
      <c r="N186" s="17"/>
      <c r="O186" s="17">
        <f>VLOOKUP(B186,[1]hpk44_2_20!$B$8:$O$2172,14,0)</f>
        <v>0</v>
      </c>
      <c r="P186" s="17">
        <f t="shared" si="8"/>
        <v>5880000</v>
      </c>
      <c r="Q186" s="18">
        <v>5880000</v>
      </c>
      <c r="R186" s="17">
        <f t="shared" si="9"/>
        <v>0</v>
      </c>
      <c r="S186" s="17">
        <f t="shared" si="10"/>
        <v>0</v>
      </c>
      <c r="T186" s="17">
        <f t="shared" si="11"/>
        <v>0</v>
      </c>
    </row>
    <row r="187" spans="1:20">
      <c r="A187" s="14">
        <v>180</v>
      </c>
      <c r="B187" s="14" t="s">
        <v>455</v>
      </c>
      <c r="C187" s="15" t="s">
        <v>191</v>
      </c>
      <c r="D187" s="15" t="s">
        <v>456</v>
      </c>
      <c r="E187" s="14" t="s">
        <v>357</v>
      </c>
      <c r="F187" s="14" t="s">
        <v>64</v>
      </c>
      <c r="G187" s="14" t="s">
        <v>33</v>
      </c>
      <c r="H187" s="16">
        <v>14</v>
      </c>
      <c r="I187" s="16">
        <v>0</v>
      </c>
      <c r="J187" s="16">
        <v>0</v>
      </c>
      <c r="K187" s="17">
        <v>3920000</v>
      </c>
      <c r="L187" s="17">
        <v>0</v>
      </c>
      <c r="M187" s="17">
        <v>0</v>
      </c>
      <c r="N187" s="17">
        <f>H187*280000*0.7</f>
        <v>2744000</v>
      </c>
      <c r="O187" s="17">
        <f>VLOOKUP(B187,[1]hpk44_2_20!$B$8:$O$2172,14,0)</f>
        <v>0</v>
      </c>
      <c r="P187" s="17">
        <f t="shared" si="8"/>
        <v>3920000</v>
      </c>
      <c r="Q187" s="18">
        <v>0</v>
      </c>
      <c r="R187" s="17">
        <f t="shared" si="9"/>
        <v>3920000</v>
      </c>
      <c r="S187" s="17">
        <f t="shared" si="10"/>
        <v>0</v>
      </c>
      <c r="T187" s="17">
        <f t="shared" si="11"/>
        <v>3920000</v>
      </c>
    </row>
    <row r="188" spans="1:20">
      <c r="A188" s="14">
        <v>181</v>
      </c>
      <c r="B188" s="14" t="s">
        <v>457</v>
      </c>
      <c r="C188" s="15" t="s">
        <v>458</v>
      </c>
      <c r="D188" s="15" t="s">
        <v>459</v>
      </c>
      <c r="E188" s="14" t="s">
        <v>357</v>
      </c>
      <c r="F188" s="20" t="s">
        <v>32</v>
      </c>
      <c r="G188" s="14" t="s">
        <v>33</v>
      </c>
      <c r="H188" s="16">
        <v>16</v>
      </c>
      <c r="I188" s="16">
        <v>0</v>
      </c>
      <c r="J188" s="16">
        <v>0</v>
      </c>
      <c r="K188" s="17">
        <v>4480000</v>
      </c>
      <c r="L188" s="17">
        <v>0</v>
      </c>
      <c r="M188" s="17">
        <v>0</v>
      </c>
      <c r="N188" s="17"/>
      <c r="O188" s="17">
        <f>VLOOKUP(B188,[1]hpk44_2_20!$B$8:$O$2172,14,0)</f>
        <v>0</v>
      </c>
      <c r="P188" s="17">
        <f t="shared" si="8"/>
        <v>4480000</v>
      </c>
      <c r="Q188" s="18">
        <v>4480000</v>
      </c>
      <c r="R188" s="17">
        <f t="shared" si="9"/>
        <v>0</v>
      </c>
      <c r="S188" s="17">
        <f t="shared" si="10"/>
        <v>0</v>
      </c>
      <c r="T188" s="17">
        <f t="shared" si="11"/>
        <v>0</v>
      </c>
    </row>
    <row r="189" spans="1:20">
      <c r="A189" s="14">
        <v>182</v>
      </c>
      <c r="B189" s="14" t="s">
        <v>460</v>
      </c>
      <c r="C189" s="15" t="s">
        <v>461</v>
      </c>
      <c r="D189" s="15" t="s">
        <v>84</v>
      </c>
      <c r="E189" s="14" t="s">
        <v>357</v>
      </c>
      <c r="F189" s="14" t="s">
        <v>32</v>
      </c>
      <c r="G189" s="14" t="s">
        <v>33</v>
      </c>
      <c r="H189" s="16">
        <v>20</v>
      </c>
      <c r="I189" s="16">
        <v>0</v>
      </c>
      <c r="J189" s="16">
        <v>0</v>
      </c>
      <c r="K189" s="17">
        <v>5600000</v>
      </c>
      <c r="L189" s="17">
        <v>0</v>
      </c>
      <c r="M189" s="17">
        <v>0</v>
      </c>
      <c r="N189" s="17"/>
      <c r="O189" s="17">
        <f>VLOOKUP(B189,[1]hpk44_2_20!$B$8:$O$2172,14,0)</f>
        <v>0</v>
      </c>
      <c r="P189" s="17">
        <f t="shared" si="8"/>
        <v>5600000</v>
      </c>
      <c r="Q189" s="18">
        <v>5600000</v>
      </c>
      <c r="R189" s="17">
        <f t="shared" si="9"/>
        <v>0</v>
      </c>
      <c r="S189" s="17">
        <f t="shared" si="10"/>
        <v>0</v>
      </c>
      <c r="T189" s="17">
        <f t="shared" si="11"/>
        <v>0</v>
      </c>
    </row>
    <row r="190" spans="1:20">
      <c r="A190" s="14">
        <v>183</v>
      </c>
      <c r="B190" s="14" t="s">
        <v>462</v>
      </c>
      <c r="C190" s="15" t="s">
        <v>463</v>
      </c>
      <c r="D190" s="15" t="s">
        <v>464</v>
      </c>
      <c r="E190" s="14" t="s">
        <v>357</v>
      </c>
      <c r="F190" s="14" t="s">
        <v>32</v>
      </c>
      <c r="G190" s="14" t="s">
        <v>33</v>
      </c>
      <c r="H190" s="16">
        <v>18</v>
      </c>
      <c r="I190" s="16">
        <v>0</v>
      </c>
      <c r="J190" s="16">
        <v>0</v>
      </c>
      <c r="K190" s="17">
        <v>5040000</v>
      </c>
      <c r="L190" s="17">
        <v>0</v>
      </c>
      <c r="M190" s="17">
        <v>0</v>
      </c>
      <c r="N190" s="17"/>
      <c r="O190" s="17">
        <f>VLOOKUP(B190,[1]hpk44_2_20!$B$8:$O$2172,14,0)</f>
        <v>0</v>
      </c>
      <c r="P190" s="17">
        <f t="shared" si="8"/>
        <v>5040000</v>
      </c>
      <c r="Q190" s="18">
        <v>5040000</v>
      </c>
      <c r="R190" s="17">
        <f t="shared" si="9"/>
        <v>0</v>
      </c>
      <c r="S190" s="17">
        <f t="shared" si="10"/>
        <v>0</v>
      </c>
      <c r="T190" s="17">
        <f t="shared" si="11"/>
        <v>0</v>
      </c>
    </row>
    <row r="191" spans="1:20">
      <c r="A191" s="14">
        <v>184</v>
      </c>
      <c r="B191" s="14" t="s">
        <v>465</v>
      </c>
      <c r="C191" s="15" t="s">
        <v>466</v>
      </c>
      <c r="D191" s="15" t="s">
        <v>84</v>
      </c>
      <c r="E191" s="14" t="s">
        <v>357</v>
      </c>
      <c r="F191" s="14" t="s">
        <v>32</v>
      </c>
      <c r="G191" s="14" t="s">
        <v>33</v>
      </c>
      <c r="H191" s="16">
        <v>18</v>
      </c>
      <c r="I191" s="16">
        <v>0</v>
      </c>
      <c r="J191" s="16">
        <v>0</v>
      </c>
      <c r="K191" s="17">
        <v>5040000</v>
      </c>
      <c r="L191" s="17">
        <v>0</v>
      </c>
      <c r="M191" s="17">
        <v>0</v>
      </c>
      <c r="N191" s="17"/>
      <c r="O191" s="17">
        <f>VLOOKUP(B191,[1]hpk44_2_20!$B$8:$O$2172,14,0)</f>
        <v>0</v>
      </c>
      <c r="P191" s="17">
        <f t="shared" si="8"/>
        <v>5040000</v>
      </c>
      <c r="Q191" s="18">
        <v>5040000</v>
      </c>
      <c r="R191" s="17">
        <f t="shared" si="9"/>
        <v>0</v>
      </c>
      <c r="S191" s="17">
        <f t="shared" si="10"/>
        <v>0</v>
      </c>
      <c r="T191" s="17">
        <f t="shared" si="11"/>
        <v>0</v>
      </c>
    </row>
    <row r="192" spans="1:20">
      <c r="A192" s="14">
        <v>185</v>
      </c>
      <c r="B192" s="14" t="s">
        <v>467</v>
      </c>
      <c r="C192" s="15" t="s">
        <v>468</v>
      </c>
      <c r="D192" s="15" t="s">
        <v>36</v>
      </c>
      <c r="E192" s="14" t="s">
        <v>357</v>
      </c>
      <c r="F192" s="14" t="s">
        <v>64</v>
      </c>
      <c r="G192" s="14" t="s">
        <v>33</v>
      </c>
      <c r="H192" s="16">
        <v>22</v>
      </c>
      <c r="I192" s="16">
        <v>0</v>
      </c>
      <c r="J192" s="16">
        <v>0</v>
      </c>
      <c r="K192" s="17">
        <v>6160000</v>
      </c>
      <c r="L192" s="17">
        <v>0</v>
      </c>
      <c r="M192" s="17">
        <v>0</v>
      </c>
      <c r="N192" s="17">
        <f>H192*280000*0.7</f>
        <v>4312000</v>
      </c>
      <c r="O192" s="17">
        <f>VLOOKUP(B192,[1]hpk44_2_20!$B$8:$O$2172,14,0)</f>
        <v>0</v>
      </c>
      <c r="P192" s="17">
        <f t="shared" si="8"/>
        <v>6160000</v>
      </c>
      <c r="Q192" s="18">
        <v>6160000</v>
      </c>
      <c r="R192" s="17">
        <f t="shared" si="9"/>
        <v>0</v>
      </c>
      <c r="S192" s="17">
        <f t="shared" si="10"/>
        <v>0</v>
      </c>
      <c r="T192" s="17">
        <f t="shared" si="11"/>
        <v>0</v>
      </c>
    </row>
    <row r="193" spans="1:20">
      <c r="A193" s="14">
        <v>186</v>
      </c>
      <c r="B193" s="14" t="s">
        <v>469</v>
      </c>
      <c r="C193" s="15" t="s">
        <v>470</v>
      </c>
      <c r="D193" s="15" t="s">
        <v>471</v>
      </c>
      <c r="E193" s="14" t="s">
        <v>357</v>
      </c>
      <c r="F193" s="14" t="s">
        <v>32</v>
      </c>
      <c r="G193" s="14" t="s">
        <v>33</v>
      </c>
      <c r="H193" s="16">
        <v>20</v>
      </c>
      <c r="I193" s="16">
        <v>0</v>
      </c>
      <c r="J193" s="16">
        <v>0</v>
      </c>
      <c r="K193" s="17">
        <v>5600000</v>
      </c>
      <c r="L193" s="17">
        <v>0</v>
      </c>
      <c r="M193" s="17">
        <v>0</v>
      </c>
      <c r="N193" s="17"/>
      <c r="O193" s="17">
        <f>VLOOKUP(B193,[1]hpk44_2_20!$B$8:$O$2172,14,0)</f>
        <v>0</v>
      </c>
      <c r="P193" s="17">
        <f t="shared" si="8"/>
        <v>5600000</v>
      </c>
      <c r="Q193" s="18">
        <v>5600000</v>
      </c>
      <c r="R193" s="17">
        <f t="shared" si="9"/>
        <v>0</v>
      </c>
      <c r="S193" s="17">
        <f t="shared" si="10"/>
        <v>0</v>
      </c>
      <c r="T193" s="17">
        <f t="shared" si="11"/>
        <v>0</v>
      </c>
    </row>
    <row r="194" spans="1:20">
      <c r="A194" s="14">
        <v>187</v>
      </c>
      <c r="B194" s="14" t="s">
        <v>472</v>
      </c>
      <c r="C194" s="15" t="s">
        <v>473</v>
      </c>
      <c r="D194" s="15" t="s">
        <v>474</v>
      </c>
      <c r="E194" s="14" t="s">
        <v>357</v>
      </c>
      <c r="F194" s="14" t="s">
        <v>64</v>
      </c>
      <c r="G194" s="14" t="s">
        <v>33</v>
      </c>
      <c r="H194" s="16">
        <v>14</v>
      </c>
      <c r="I194" s="16">
        <v>0</v>
      </c>
      <c r="J194" s="16">
        <v>0</v>
      </c>
      <c r="K194" s="17">
        <v>3920000</v>
      </c>
      <c r="L194" s="17">
        <v>0</v>
      </c>
      <c r="M194" s="17">
        <v>0</v>
      </c>
      <c r="N194" s="17">
        <f>H194*280000*0.7</f>
        <v>2744000</v>
      </c>
      <c r="O194" s="17">
        <f>VLOOKUP(B194,[1]hpk44_2_20!$B$8:$O$2172,14,0)</f>
        <v>0</v>
      </c>
      <c r="P194" s="17">
        <f t="shared" si="8"/>
        <v>3920000</v>
      </c>
      <c r="Q194" s="18">
        <v>0</v>
      </c>
      <c r="R194" s="17">
        <f t="shared" si="9"/>
        <v>3920000</v>
      </c>
      <c r="S194" s="17">
        <f t="shared" si="10"/>
        <v>0</v>
      </c>
      <c r="T194" s="17">
        <f t="shared" si="11"/>
        <v>3920000</v>
      </c>
    </row>
    <row r="195" spans="1:20">
      <c r="A195" s="14">
        <v>188</v>
      </c>
      <c r="B195" s="14" t="s">
        <v>475</v>
      </c>
      <c r="C195" s="15" t="s">
        <v>476</v>
      </c>
      <c r="D195" s="15" t="s">
        <v>477</v>
      </c>
      <c r="E195" s="14" t="s">
        <v>357</v>
      </c>
      <c r="F195" s="14" t="s">
        <v>32</v>
      </c>
      <c r="G195" s="14" t="s">
        <v>33</v>
      </c>
      <c r="H195" s="16">
        <v>20</v>
      </c>
      <c r="I195" s="16">
        <v>0</v>
      </c>
      <c r="J195" s="16">
        <v>0</v>
      </c>
      <c r="K195" s="17">
        <v>5600000</v>
      </c>
      <c r="L195" s="17">
        <v>0</v>
      </c>
      <c r="M195" s="17">
        <v>0</v>
      </c>
      <c r="N195" s="17"/>
      <c r="O195" s="17">
        <f>VLOOKUP(B195,[1]hpk44_2_20!$B$8:$O$2172,14,0)</f>
        <v>0</v>
      </c>
      <c r="P195" s="17">
        <f t="shared" si="8"/>
        <v>5600000</v>
      </c>
      <c r="Q195" s="18">
        <v>5600000</v>
      </c>
      <c r="R195" s="17">
        <f t="shared" si="9"/>
        <v>0</v>
      </c>
      <c r="S195" s="17">
        <f t="shared" si="10"/>
        <v>0</v>
      </c>
      <c r="T195" s="17">
        <f t="shared" si="11"/>
        <v>0</v>
      </c>
    </row>
    <row r="196" spans="1:20">
      <c r="A196" s="14">
        <v>189</v>
      </c>
      <c r="B196" s="14" t="s">
        <v>478</v>
      </c>
      <c r="C196" s="15" t="s">
        <v>479</v>
      </c>
      <c r="D196" s="15" t="s">
        <v>192</v>
      </c>
      <c r="E196" s="14" t="s">
        <v>357</v>
      </c>
      <c r="F196" s="14" t="s">
        <v>32</v>
      </c>
      <c r="G196" s="14" t="s">
        <v>33</v>
      </c>
      <c r="H196" s="16">
        <v>16</v>
      </c>
      <c r="I196" s="16">
        <v>0</v>
      </c>
      <c r="J196" s="16">
        <v>0</v>
      </c>
      <c r="K196" s="17">
        <v>4480000</v>
      </c>
      <c r="L196" s="17">
        <v>0</v>
      </c>
      <c r="M196" s="17">
        <v>0</v>
      </c>
      <c r="N196" s="17"/>
      <c r="O196" s="17">
        <f>VLOOKUP(B196,[1]hpk44_2_20!$B$8:$O$2172,14,0)</f>
        <v>0</v>
      </c>
      <c r="P196" s="17">
        <f t="shared" si="8"/>
        <v>4480000</v>
      </c>
      <c r="Q196" s="18">
        <v>0</v>
      </c>
      <c r="R196" s="17">
        <f t="shared" si="9"/>
        <v>4480000</v>
      </c>
      <c r="S196" s="17">
        <f t="shared" si="10"/>
        <v>0</v>
      </c>
      <c r="T196" s="17">
        <f t="shared" si="11"/>
        <v>4480000</v>
      </c>
    </row>
    <row r="197" spans="1:20">
      <c r="A197" s="14">
        <v>190</v>
      </c>
      <c r="B197" s="14" t="s">
        <v>480</v>
      </c>
      <c r="C197" s="15" t="s">
        <v>321</v>
      </c>
      <c r="D197" s="15" t="s">
        <v>481</v>
      </c>
      <c r="E197" s="14" t="s">
        <v>357</v>
      </c>
      <c r="F197" s="14" t="s">
        <v>64</v>
      </c>
      <c r="G197" s="14" t="s">
        <v>33</v>
      </c>
      <c r="H197" s="16">
        <v>21</v>
      </c>
      <c r="I197" s="16">
        <v>0</v>
      </c>
      <c r="J197" s="16">
        <v>0</v>
      </c>
      <c r="K197" s="17">
        <v>5880000</v>
      </c>
      <c r="L197" s="17">
        <v>0</v>
      </c>
      <c r="M197" s="17">
        <v>0</v>
      </c>
      <c r="N197" s="17">
        <f>H197*280000*0.7</f>
        <v>4115999.9999999995</v>
      </c>
      <c r="O197" s="17">
        <f>VLOOKUP(B197,[1]hpk44_2_20!$B$8:$O$2172,14,0)</f>
        <v>0</v>
      </c>
      <c r="P197" s="17">
        <f t="shared" si="8"/>
        <v>5880000</v>
      </c>
      <c r="Q197" s="18">
        <v>5200000</v>
      </c>
      <c r="R197" s="17">
        <f t="shared" si="9"/>
        <v>680000</v>
      </c>
      <c r="S197" s="17">
        <f t="shared" si="10"/>
        <v>0</v>
      </c>
      <c r="T197" s="17">
        <f t="shared" si="11"/>
        <v>680000</v>
      </c>
    </row>
    <row r="198" spans="1:20">
      <c r="A198" s="14">
        <v>191</v>
      </c>
      <c r="B198" s="14" t="s">
        <v>482</v>
      </c>
      <c r="C198" s="15" t="s">
        <v>483</v>
      </c>
      <c r="D198" s="15" t="s">
        <v>484</v>
      </c>
      <c r="E198" s="14" t="s">
        <v>357</v>
      </c>
      <c r="F198" s="14" t="s">
        <v>64</v>
      </c>
      <c r="G198" s="14" t="s">
        <v>33</v>
      </c>
      <c r="H198" s="16">
        <v>20</v>
      </c>
      <c r="I198" s="16">
        <v>0</v>
      </c>
      <c r="J198" s="16">
        <v>0</v>
      </c>
      <c r="K198" s="17">
        <v>5600000</v>
      </c>
      <c r="L198" s="17">
        <v>0</v>
      </c>
      <c r="M198" s="17">
        <v>0</v>
      </c>
      <c r="N198" s="17">
        <f>H198*280000*0.7</f>
        <v>3919999.9999999995</v>
      </c>
      <c r="O198" s="17">
        <f>VLOOKUP(B198,[1]hpk44_2_20!$B$8:$O$2172,14,0)</f>
        <v>0</v>
      </c>
      <c r="P198" s="17">
        <f t="shared" si="8"/>
        <v>5600000</v>
      </c>
      <c r="Q198" s="18">
        <v>5600000</v>
      </c>
      <c r="R198" s="17">
        <f t="shared" si="9"/>
        <v>0</v>
      </c>
      <c r="S198" s="17">
        <f t="shared" si="10"/>
        <v>0</v>
      </c>
      <c r="T198" s="17">
        <f t="shared" si="11"/>
        <v>0</v>
      </c>
    </row>
    <row r="199" spans="1:20">
      <c r="A199" s="14">
        <v>192</v>
      </c>
      <c r="B199" s="14" t="s">
        <v>485</v>
      </c>
      <c r="C199" s="15" t="s">
        <v>486</v>
      </c>
      <c r="D199" s="15" t="s">
        <v>487</v>
      </c>
      <c r="E199" s="14" t="s">
        <v>357</v>
      </c>
      <c r="F199" s="14" t="s">
        <v>32</v>
      </c>
      <c r="G199" s="14" t="s">
        <v>33</v>
      </c>
      <c r="H199" s="16">
        <v>21</v>
      </c>
      <c r="I199" s="16">
        <v>0</v>
      </c>
      <c r="J199" s="16">
        <v>0</v>
      </c>
      <c r="K199" s="17">
        <v>5880000</v>
      </c>
      <c r="L199" s="17">
        <v>0</v>
      </c>
      <c r="M199" s="17">
        <v>0</v>
      </c>
      <c r="N199" s="17"/>
      <c r="O199" s="17">
        <f>VLOOKUP(B199,[1]hpk44_2_20!$B$8:$O$2172,14,0)</f>
        <v>0</v>
      </c>
      <c r="P199" s="17">
        <f t="shared" si="8"/>
        <v>5880000</v>
      </c>
      <c r="Q199" s="18">
        <v>5880000</v>
      </c>
      <c r="R199" s="17">
        <f t="shared" si="9"/>
        <v>0</v>
      </c>
      <c r="S199" s="17">
        <f t="shared" si="10"/>
        <v>0</v>
      </c>
      <c r="T199" s="17">
        <f t="shared" si="11"/>
        <v>0</v>
      </c>
    </row>
    <row r="200" spans="1:20">
      <c r="A200" s="14">
        <v>193</v>
      </c>
      <c r="B200" s="14" t="s">
        <v>488</v>
      </c>
      <c r="C200" s="15" t="s">
        <v>489</v>
      </c>
      <c r="D200" s="15" t="s">
        <v>107</v>
      </c>
      <c r="E200" s="14" t="s">
        <v>357</v>
      </c>
      <c r="F200" s="14" t="s">
        <v>32</v>
      </c>
      <c r="G200" s="14" t="s">
        <v>33</v>
      </c>
      <c r="H200" s="16">
        <v>20</v>
      </c>
      <c r="I200" s="16">
        <v>0</v>
      </c>
      <c r="J200" s="16">
        <v>0</v>
      </c>
      <c r="K200" s="17">
        <v>5600000</v>
      </c>
      <c r="L200" s="17">
        <v>0</v>
      </c>
      <c r="M200" s="17">
        <v>0</v>
      </c>
      <c r="N200" s="17"/>
      <c r="O200" s="17">
        <f>VLOOKUP(B200,[1]hpk44_2_20!$B$8:$O$2172,14,0)</f>
        <v>0</v>
      </c>
      <c r="P200" s="17">
        <f t="shared" si="8"/>
        <v>5600000</v>
      </c>
      <c r="Q200" s="18">
        <v>5600000</v>
      </c>
      <c r="R200" s="17">
        <f t="shared" si="9"/>
        <v>0</v>
      </c>
      <c r="S200" s="17">
        <f t="shared" si="10"/>
        <v>0</v>
      </c>
      <c r="T200" s="17">
        <f t="shared" si="11"/>
        <v>0</v>
      </c>
    </row>
    <row r="201" spans="1:20">
      <c r="A201" s="14">
        <v>194</v>
      </c>
      <c r="B201" s="14" t="s">
        <v>490</v>
      </c>
      <c r="C201" s="15" t="s">
        <v>491</v>
      </c>
      <c r="D201" s="15" t="s">
        <v>492</v>
      </c>
      <c r="E201" s="14" t="s">
        <v>357</v>
      </c>
      <c r="F201" s="14" t="s">
        <v>32</v>
      </c>
      <c r="G201" s="14" t="s">
        <v>33</v>
      </c>
      <c r="H201" s="16">
        <v>16</v>
      </c>
      <c r="I201" s="16">
        <v>0</v>
      </c>
      <c r="J201" s="16">
        <v>0</v>
      </c>
      <c r="K201" s="17">
        <v>4480000</v>
      </c>
      <c r="L201" s="17">
        <v>0</v>
      </c>
      <c r="M201" s="17">
        <v>0</v>
      </c>
      <c r="N201" s="17"/>
      <c r="O201" s="17">
        <f>VLOOKUP(B201,[1]hpk44_2_20!$B$8:$O$2172,14,0)</f>
        <v>0</v>
      </c>
      <c r="P201" s="17">
        <f t="shared" ref="P201:P264" si="12">K201+L201+M201-O201</f>
        <v>4480000</v>
      </c>
      <c r="Q201" s="18">
        <v>4480000</v>
      </c>
      <c r="R201" s="17">
        <f t="shared" ref="R201:R264" si="13">P201-Q201</f>
        <v>0</v>
      </c>
      <c r="S201" s="17">
        <f t="shared" ref="S201:S264" si="14">IF(P201-Q201&lt;0,Q201-P201,0)</f>
        <v>0</v>
      </c>
      <c r="T201" s="17">
        <f t="shared" ref="T201:T264" si="15">IF(P201-Q201&gt;0,P201-Q201,0)</f>
        <v>0</v>
      </c>
    </row>
    <row r="202" spans="1:20">
      <c r="A202" s="14">
        <v>195</v>
      </c>
      <c r="B202" s="14" t="s">
        <v>493</v>
      </c>
      <c r="C202" s="15" t="s">
        <v>494</v>
      </c>
      <c r="D202" s="15" t="s">
        <v>495</v>
      </c>
      <c r="E202" s="14" t="s">
        <v>357</v>
      </c>
      <c r="F202" s="14" t="s">
        <v>32</v>
      </c>
      <c r="G202" s="14" t="s">
        <v>33</v>
      </c>
      <c r="H202" s="16">
        <v>14</v>
      </c>
      <c r="I202" s="16">
        <v>0</v>
      </c>
      <c r="J202" s="16">
        <v>0</v>
      </c>
      <c r="K202" s="17">
        <v>3920000</v>
      </c>
      <c r="L202" s="17">
        <v>0</v>
      </c>
      <c r="M202" s="17">
        <v>0</v>
      </c>
      <c r="N202" s="17"/>
      <c r="O202" s="17">
        <f>VLOOKUP(B202,[1]hpk44_2_20!$B$8:$O$2172,14,0)</f>
        <v>0</v>
      </c>
      <c r="P202" s="17">
        <f t="shared" si="12"/>
        <v>3920000</v>
      </c>
      <c r="Q202" s="18">
        <v>0</v>
      </c>
      <c r="R202" s="17">
        <f t="shared" si="13"/>
        <v>3920000</v>
      </c>
      <c r="S202" s="17">
        <f t="shared" si="14"/>
        <v>0</v>
      </c>
      <c r="T202" s="17">
        <f t="shared" si="15"/>
        <v>3920000</v>
      </c>
    </row>
    <row r="203" spans="1:20">
      <c r="A203" s="14">
        <v>196</v>
      </c>
      <c r="B203" s="14" t="s">
        <v>496</v>
      </c>
      <c r="C203" s="15" t="s">
        <v>497</v>
      </c>
      <c r="D203" s="15" t="s">
        <v>142</v>
      </c>
      <c r="E203" s="14" t="s">
        <v>357</v>
      </c>
      <c r="F203" s="14" t="s">
        <v>64</v>
      </c>
      <c r="G203" s="14" t="s">
        <v>33</v>
      </c>
      <c r="H203" s="16">
        <v>22</v>
      </c>
      <c r="I203" s="16">
        <v>0</v>
      </c>
      <c r="J203" s="16">
        <v>0</v>
      </c>
      <c r="K203" s="17">
        <v>6160000</v>
      </c>
      <c r="L203" s="17">
        <v>0</v>
      </c>
      <c r="M203" s="17">
        <v>0</v>
      </c>
      <c r="N203" s="17">
        <f>H203*280000*0.7</f>
        <v>4312000</v>
      </c>
      <c r="O203" s="17">
        <f>VLOOKUP(B203,[1]hpk44_2_20!$B$8:$O$2172,14,0)</f>
        <v>0</v>
      </c>
      <c r="P203" s="17">
        <f t="shared" si="12"/>
        <v>6160000</v>
      </c>
      <c r="Q203" s="18">
        <v>6160000</v>
      </c>
      <c r="R203" s="17">
        <f t="shared" si="13"/>
        <v>0</v>
      </c>
      <c r="S203" s="17">
        <f t="shared" si="14"/>
        <v>0</v>
      </c>
      <c r="T203" s="17">
        <f t="shared" si="15"/>
        <v>0</v>
      </c>
    </row>
    <row r="204" spans="1:20">
      <c r="A204" s="14">
        <v>197</v>
      </c>
      <c r="B204" s="14" t="s">
        <v>498</v>
      </c>
      <c r="C204" s="15" t="s">
        <v>499</v>
      </c>
      <c r="D204" s="15" t="s">
        <v>500</v>
      </c>
      <c r="E204" s="14" t="s">
        <v>357</v>
      </c>
      <c r="F204" s="14" t="s">
        <v>32</v>
      </c>
      <c r="G204" s="14" t="s">
        <v>33</v>
      </c>
      <c r="H204" s="16">
        <v>24</v>
      </c>
      <c r="I204" s="16">
        <v>0</v>
      </c>
      <c r="J204" s="16">
        <v>0</v>
      </c>
      <c r="K204" s="17">
        <v>6720000</v>
      </c>
      <c r="L204" s="17">
        <v>0</v>
      </c>
      <c r="M204" s="17">
        <v>0</v>
      </c>
      <c r="N204" s="17"/>
      <c r="O204" s="17">
        <f>VLOOKUP(B204,[1]hpk44_2_20!$B$8:$O$2172,14,0)</f>
        <v>0</v>
      </c>
      <c r="P204" s="17">
        <f t="shared" si="12"/>
        <v>6720000</v>
      </c>
      <c r="Q204" s="18">
        <v>0</v>
      </c>
      <c r="R204" s="17">
        <f t="shared" si="13"/>
        <v>6720000</v>
      </c>
      <c r="S204" s="17">
        <f t="shared" si="14"/>
        <v>0</v>
      </c>
      <c r="T204" s="17">
        <f t="shared" si="15"/>
        <v>6720000</v>
      </c>
    </row>
    <row r="205" spans="1:20">
      <c r="A205" s="14">
        <v>198</v>
      </c>
      <c r="B205" s="14" t="s">
        <v>501</v>
      </c>
      <c r="C205" s="15" t="s">
        <v>502</v>
      </c>
      <c r="D205" s="15" t="s">
        <v>115</v>
      </c>
      <c r="E205" s="14" t="s">
        <v>503</v>
      </c>
      <c r="F205" s="14" t="s">
        <v>32</v>
      </c>
      <c r="G205" s="14" t="s">
        <v>33</v>
      </c>
      <c r="H205" s="16">
        <v>20</v>
      </c>
      <c r="I205" s="16">
        <v>0</v>
      </c>
      <c r="J205" s="16">
        <v>0</v>
      </c>
      <c r="K205" s="17">
        <v>5600000</v>
      </c>
      <c r="L205" s="17">
        <v>0</v>
      </c>
      <c r="M205" s="17">
        <v>0</v>
      </c>
      <c r="N205" s="17"/>
      <c r="O205" s="17">
        <f>VLOOKUP(B205,[1]hpk44_2_20!$B$8:$O$2172,14,0)</f>
        <v>0</v>
      </c>
      <c r="P205" s="17">
        <f t="shared" si="12"/>
        <v>5600000</v>
      </c>
      <c r="Q205" s="18">
        <v>0</v>
      </c>
      <c r="R205" s="17">
        <f t="shared" si="13"/>
        <v>5600000</v>
      </c>
      <c r="S205" s="17">
        <f t="shared" si="14"/>
        <v>0</v>
      </c>
      <c r="T205" s="17">
        <f t="shared" si="15"/>
        <v>5600000</v>
      </c>
    </row>
    <row r="206" spans="1:20">
      <c r="A206" s="14">
        <v>199</v>
      </c>
      <c r="B206" s="14" t="s">
        <v>504</v>
      </c>
      <c r="C206" s="15" t="s">
        <v>505</v>
      </c>
      <c r="D206" s="15" t="s">
        <v>124</v>
      </c>
      <c r="E206" s="14" t="s">
        <v>503</v>
      </c>
      <c r="F206" s="14" t="s">
        <v>32</v>
      </c>
      <c r="G206" s="14" t="s">
        <v>33</v>
      </c>
      <c r="H206" s="16">
        <v>20</v>
      </c>
      <c r="I206" s="16">
        <v>0</v>
      </c>
      <c r="J206" s="16">
        <v>0</v>
      </c>
      <c r="K206" s="17">
        <v>5600000</v>
      </c>
      <c r="L206" s="17">
        <v>0</v>
      </c>
      <c r="M206" s="17">
        <v>0</v>
      </c>
      <c r="N206" s="17"/>
      <c r="O206" s="17">
        <f>VLOOKUP(B206,[1]hpk44_2_20!$B$8:$O$2172,14,0)</f>
        <v>0</v>
      </c>
      <c r="P206" s="17">
        <f t="shared" si="12"/>
        <v>5600000</v>
      </c>
      <c r="Q206" s="18">
        <v>5600000</v>
      </c>
      <c r="R206" s="17">
        <f t="shared" si="13"/>
        <v>0</v>
      </c>
      <c r="S206" s="17">
        <f t="shared" si="14"/>
        <v>0</v>
      </c>
      <c r="T206" s="17">
        <f t="shared" si="15"/>
        <v>0</v>
      </c>
    </row>
    <row r="207" spans="1:20">
      <c r="A207" s="14">
        <v>200</v>
      </c>
      <c r="B207" s="14" t="s">
        <v>506</v>
      </c>
      <c r="C207" s="15" t="s">
        <v>507</v>
      </c>
      <c r="D207" s="15" t="s">
        <v>84</v>
      </c>
      <c r="E207" s="14" t="s">
        <v>503</v>
      </c>
      <c r="F207" s="14" t="s">
        <v>32</v>
      </c>
      <c r="G207" s="14" t="s">
        <v>33</v>
      </c>
      <c r="H207" s="16">
        <v>16</v>
      </c>
      <c r="I207" s="16">
        <v>0</v>
      </c>
      <c r="J207" s="16">
        <v>0</v>
      </c>
      <c r="K207" s="17">
        <v>4480000</v>
      </c>
      <c r="L207" s="17">
        <v>0</v>
      </c>
      <c r="M207" s="17">
        <v>0</v>
      </c>
      <c r="N207" s="17"/>
      <c r="O207" s="17">
        <f>VLOOKUP(B207,[1]hpk44_2_20!$B$8:$O$2172,14,0)</f>
        <v>0</v>
      </c>
      <c r="P207" s="17">
        <f t="shared" si="12"/>
        <v>4480000</v>
      </c>
      <c r="Q207" s="18">
        <v>4480000</v>
      </c>
      <c r="R207" s="17">
        <f t="shared" si="13"/>
        <v>0</v>
      </c>
      <c r="S207" s="17">
        <f t="shared" si="14"/>
        <v>0</v>
      </c>
      <c r="T207" s="17">
        <f t="shared" si="15"/>
        <v>0</v>
      </c>
    </row>
    <row r="208" spans="1:20">
      <c r="A208" s="14">
        <v>201</v>
      </c>
      <c r="B208" s="14" t="s">
        <v>508</v>
      </c>
      <c r="C208" s="15" t="s">
        <v>364</v>
      </c>
      <c r="D208" s="15" t="s">
        <v>509</v>
      </c>
      <c r="E208" s="14" t="s">
        <v>503</v>
      </c>
      <c r="F208" s="14" t="s">
        <v>32</v>
      </c>
      <c r="G208" s="14" t="s">
        <v>33</v>
      </c>
      <c r="H208" s="16">
        <v>18</v>
      </c>
      <c r="I208" s="16">
        <v>0</v>
      </c>
      <c r="J208" s="16">
        <v>0</v>
      </c>
      <c r="K208" s="17">
        <v>5040000</v>
      </c>
      <c r="L208" s="17">
        <v>0</v>
      </c>
      <c r="M208" s="17">
        <v>0</v>
      </c>
      <c r="N208" s="17"/>
      <c r="O208" s="17">
        <f>VLOOKUP(B208,[1]hpk44_2_20!$B$8:$O$2172,14,0)</f>
        <v>0</v>
      </c>
      <c r="P208" s="17">
        <f t="shared" si="12"/>
        <v>5040000</v>
      </c>
      <c r="Q208" s="18">
        <v>5040000</v>
      </c>
      <c r="R208" s="17">
        <f t="shared" si="13"/>
        <v>0</v>
      </c>
      <c r="S208" s="17">
        <f t="shared" si="14"/>
        <v>0</v>
      </c>
      <c r="T208" s="17">
        <f t="shared" si="15"/>
        <v>0</v>
      </c>
    </row>
    <row r="209" spans="1:20">
      <c r="A209" s="14">
        <v>202</v>
      </c>
      <c r="B209" s="14" t="s">
        <v>510</v>
      </c>
      <c r="C209" s="15" t="s">
        <v>511</v>
      </c>
      <c r="D209" s="15" t="s">
        <v>512</v>
      </c>
      <c r="E209" s="14" t="s">
        <v>503</v>
      </c>
      <c r="F209" s="14" t="s">
        <v>32</v>
      </c>
      <c r="G209" s="14" t="s">
        <v>33</v>
      </c>
      <c r="H209" s="16">
        <v>18</v>
      </c>
      <c r="I209" s="16">
        <v>0</v>
      </c>
      <c r="J209" s="16">
        <v>0</v>
      </c>
      <c r="K209" s="17">
        <v>5040000</v>
      </c>
      <c r="L209" s="17">
        <v>0</v>
      </c>
      <c r="M209" s="17">
        <v>0</v>
      </c>
      <c r="N209" s="17"/>
      <c r="O209" s="17">
        <f>VLOOKUP(B209,[1]hpk44_2_20!$B$8:$O$2172,14,0)</f>
        <v>0</v>
      </c>
      <c r="P209" s="17">
        <f t="shared" si="12"/>
        <v>5040000</v>
      </c>
      <c r="Q209" s="18">
        <v>5040000</v>
      </c>
      <c r="R209" s="17">
        <f t="shared" si="13"/>
        <v>0</v>
      </c>
      <c r="S209" s="17">
        <f t="shared" si="14"/>
        <v>0</v>
      </c>
      <c r="T209" s="17">
        <f t="shared" si="15"/>
        <v>0</v>
      </c>
    </row>
    <row r="210" spans="1:20">
      <c r="A210" s="14">
        <v>203</v>
      </c>
      <c r="B210" s="14" t="s">
        <v>513</v>
      </c>
      <c r="C210" s="15" t="s">
        <v>514</v>
      </c>
      <c r="D210" s="15" t="s">
        <v>230</v>
      </c>
      <c r="E210" s="14" t="s">
        <v>503</v>
      </c>
      <c r="F210" s="14" t="s">
        <v>32</v>
      </c>
      <c r="G210" s="14" t="s">
        <v>33</v>
      </c>
      <c r="H210" s="16">
        <v>23</v>
      </c>
      <c r="I210" s="16">
        <v>0</v>
      </c>
      <c r="J210" s="16">
        <v>0</v>
      </c>
      <c r="K210" s="17">
        <v>6440000</v>
      </c>
      <c r="L210" s="17">
        <v>0</v>
      </c>
      <c r="M210" s="17">
        <v>0</v>
      </c>
      <c r="N210" s="17"/>
      <c r="O210" s="17">
        <f>VLOOKUP(B210,[1]hpk44_2_20!$B$8:$O$2172,14,0)</f>
        <v>0</v>
      </c>
      <c r="P210" s="17">
        <f t="shared" si="12"/>
        <v>6440000</v>
      </c>
      <c r="Q210" s="18">
        <v>6440000</v>
      </c>
      <c r="R210" s="17">
        <f t="shared" si="13"/>
        <v>0</v>
      </c>
      <c r="S210" s="17">
        <f t="shared" si="14"/>
        <v>0</v>
      </c>
      <c r="T210" s="17">
        <f t="shared" si="15"/>
        <v>0</v>
      </c>
    </row>
    <row r="211" spans="1:20">
      <c r="A211" s="14">
        <v>204</v>
      </c>
      <c r="B211" s="14" t="s">
        <v>515</v>
      </c>
      <c r="C211" s="15" t="s">
        <v>516</v>
      </c>
      <c r="D211" s="15" t="s">
        <v>36</v>
      </c>
      <c r="E211" s="14" t="s">
        <v>503</v>
      </c>
      <c r="F211" s="14" t="s">
        <v>32</v>
      </c>
      <c r="G211" s="14" t="s">
        <v>33</v>
      </c>
      <c r="H211" s="16">
        <v>20</v>
      </c>
      <c r="I211" s="16">
        <v>0</v>
      </c>
      <c r="J211" s="16">
        <v>0</v>
      </c>
      <c r="K211" s="17">
        <v>5600000</v>
      </c>
      <c r="L211" s="17">
        <v>0</v>
      </c>
      <c r="M211" s="17">
        <v>0</v>
      </c>
      <c r="N211" s="17"/>
      <c r="O211" s="17">
        <f>VLOOKUP(B211,[1]hpk44_2_20!$B$8:$O$2172,14,0)</f>
        <v>0</v>
      </c>
      <c r="P211" s="17">
        <f t="shared" si="12"/>
        <v>5600000</v>
      </c>
      <c r="Q211" s="18">
        <v>5600000</v>
      </c>
      <c r="R211" s="17">
        <f t="shared" si="13"/>
        <v>0</v>
      </c>
      <c r="S211" s="17">
        <f t="shared" si="14"/>
        <v>0</v>
      </c>
      <c r="T211" s="17">
        <f t="shared" si="15"/>
        <v>0</v>
      </c>
    </row>
    <row r="212" spans="1:20">
      <c r="A212" s="14">
        <v>205</v>
      </c>
      <c r="B212" s="14" t="s">
        <v>517</v>
      </c>
      <c r="C212" s="15" t="s">
        <v>518</v>
      </c>
      <c r="D212" s="15" t="s">
        <v>519</v>
      </c>
      <c r="E212" s="14" t="s">
        <v>503</v>
      </c>
      <c r="F212" s="14" t="s">
        <v>32</v>
      </c>
      <c r="G212" s="14" t="s">
        <v>33</v>
      </c>
      <c r="H212" s="16">
        <v>18</v>
      </c>
      <c r="I212" s="16">
        <v>0</v>
      </c>
      <c r="J212" s="16">
        <v>0</v>
      </c>
      <c r="K212" s="17">
        <v>5040000</v>
      </c>
      <c r="L212" s="17">
        <v>0</v>
      </c>
      <c r="M212" s="17">
        <v>0</v>
      </c>
      <c r="N212" s="17"/>
      <c r="O212" s="17">
        <f>VLOOKUP(B212,[1]hpk44_2_20!$B$8:$O$2172,14,0)</f>
        <v>0</v>
      </c>
      <c r="P212" s="17">
        <f t="shared" si="12"/>
        <v>5040000</v>
      </c>
      <c r="Q212" s="18">
        <v>5040000</v>
      </c>
      <c r="R212" s="17">
        <f t="shared" si="13"/>
        <v>0</v>
      </c>
      <c r="S212" s="17">
        <f t="shared" si="14"/>
        <v>0</v>
      </c>
      <c r="T212" s="17">
        <f t="shared" si="15"/>
        <v>0</v>
      </c>
    </row>
    <row r="213" spans="1:20">
      <c r="A213" s="14">
        <v>206</v>
      </c>
      <c r="B213" s="14" t="s">
        <v>520</v>
      </c>
      <c r="C213" s="15" t="s">
        <v>379</v>
      </c>
      <c r="D213" s="15" t="s">
        <v>36</v>
      </c>
      <c r="E213" s="14" t="s">
        <v>503</v>
      </c>
      <c r="F213" s="14" t="s">
        <v>32</v>
      </c>
      <c r="G213" s="14" t="s">
        <v>33</v>
      </c>
      <c r="H213" s="16">
        <v>20</v>
      </c>
      <c r="I213" s="16">
        <v>0</v>
      </c>
      <c r="J213" s="16">
        <v>0</v>
      </c>
      <c r="K213" s="17">
        <v>5600000</v>
      </c>
      <c r="L213" s="17">
        <v>0</v>
      </c>
      <c r="M213" s="17">
        <v>0</v>
      </c>
      <c r="N213" s="17"/>
      <c r="O213" s="17">
        <f>VLOOKUP(B213,[1]hpk44_2_20!$B$8:$O$2172,14,0)</f>
        <v>0</v>
      </c>
      <c r="P213" s="17">
        <f t="shared" si="12"/>
        <v>5600000</v>
      </c>
      <c r="Q213" s="18">
        <v>5600000</v>
      </c>
      <c r="R213" s="17">
        <f t="shared" si="13"/>
        <v>0</v>
      </c>
      <c r="S213" s="17">
        <f t="shared" si="14"/>
        <v>0</v>
      </c>
      <c r="T213" s="17">
        <f t="shared" si="15"/>
        <v>0</v>
      </c>
    </row>
    <row r="214" spans="1:20">
      <c r="A214" s="14">
        <v>207</v>
      </c>
      <c r="B214" s="14" t="s">
        <v>521</v>
      </c>
      <c r="C214" s="15" t="s">
        <v>522</v>
      </c>
      <c r="D214" s="15" t="s">
        <v>328</v>
      </c>
      <c r="E214" s="14" t="s">
        <v>503</v>
      </c>
      <c r="F214" s="14" t="s">
        <v>32</v>
      </c>
      <c r="G214" s="14" t="s">
        <v>33</v>
      </c>
      <c r="H214" s="16">
        <v>20</v>
      </c>
      <c r="I214" s="16">
        <v>0</v>
      </c>
      <c r="J214" s="16">
        <v>0</v>
      </c>
      <c r="K214" s="17">
        <v>5600000</v>
      </c>
      <c r="L214" s="17">
        <v>0</v>
      </c>
      <c r="M214" s="17">
        <v>0</v>
      </c>
      <c r="N214" s="17"/>
      <c r="O214" s="17">
        <f>VLOOKUP(B214,[1]hpk44_2_20!$B$8:$O$2172,14,0)</f>
        <v>0</v>
      </c>
      <c r="P214" s="17">
        <f t="shared" si="12"/>
        <v>5600000</v>
      </c>
      <c r="Q214" s="18">
        <v>5600000</v>
      </c>
      <c r="R214" s="17">
        <f t="shared" si="13"/>
        <v>0</v>
      </c>
      <c r="S214" s="17">
        <f t="shared" si="14"/>
        <v>0</v>
      </c>
      <c r="T214" s="17">
        <f t="shared" si="15"/>
        <v>0</v>
      </c>
    </row>
    <row r="215" spans="1:20">
      <c r="A215" s="14">
        <v>208</v>
      </c>
      <c r="B215" s="14" t="s">
        <v>523</v>
      </c>
      <c r="C215" s="15" t="s">
        <v>524</v>
      </c>
      <c r="D215" s="15" t="s">
        <v>36</v>
      </c>
      <c r="E215" s="14" t="s">
        <v>503</v>
      </c>
      <c r="F215" s="14" t="s">
        <v>32</v>
      </c>
      <c r="G215" s="14" t="s">
        <v>33</v>
      </c>
      <c r="H215" s="16">
        <v>20</v>
      </c>
      <c r="I215" s="16">
        <v>0</v>
      </c>
      <c r="J215" s="16">
        <v>0</v>
      </c>
      <c r="K215" s="17">
        <v>5600000</v>
      </c>
      <c r="L215" s="17">
        <v>0</v>
      </c>
      <c r="M215" s="17">
        <v>0</v>
      </c>
      <c r="N215" s="17"/>
      <c r="O215" s="17">
        <f>VLOOKUP(B215,[1]hpk44_2_20!$B$8:$O$2172,14,0)</f>
        <v>0</v>
      </c>
      <c r="P215" s="17">
        <f t="shared" si="12"/>
        <v>5600000</v>
      </c>
      <c r="Q215" s="18">
        <v>5600000</v>
      </c>
      <c r="R215" s="17">
        <f t="shared" si="13"/>
        <v>0</v>
      </c>
      <c r="S215" s="17">
        <f t="shared" si="14"/>
        <v>0</v>
      </c>
      <c r="T215" s="17">
        <f t="shared" si="15"/>
        <v>0</v>
      </c>
    </row>
    <row r="216" spans="1:20">
      <c r="A216" s="14">
        <v>209</v>
      </c>
      <c r="B216" s="14" t="s">
        <v>525</v>
      </c>
      <c r="C216" s="15" t="s">
        <v>109</v>
      </c>
      <c r="D216" s="15" t="s">
        <v>198</v>
      </c>
      <c r="E216" s="14" t="s">
        <v>503</v>
      </c>
      <c r="F216" s="14" t="s">
        <v>32</v>
      </c>
      <c r="G216" s="14" t="s">
        <v>33</v>
      </c>
      <c r="H216" s="16">
        <v>16</v>
      </c>
      <c r="I216" s="16">
        <v>0</v>
      </c>
      <c r="J216" s="16">
        <v>0</v>
      </c>
      <c r="K216" s="17">
        <v>4480000</v>
      </c>
      <c r="L216" s="17">
        <v>0</v>
      </c>
      <c r="M216" s="17">
        <v>0</v>
      </c>
      <c r="N216" s="17"/>
      <c r="O216" s="17">
        <f>VLOOKUP(B216,[1]hpk44_2_20!$B$8:$O$2172,14,0)</f>
        <v>0</v>
      </c>
      <c r="P216" s="17">
        <f t="shared" si="12"/>
        <v>4480000</v>
      </c>
      <c r="Q216" s="18">
        <v>4480000</v>
      </c>
      <c r="R216" s="17">
        <f t="shared" si="13"/>
        <v>0</v>
      </c>
      <c r="S216" s="17">
        <f t="shared" si="14"/>
        <v>0</v>
      </c>
      <c r="T216" s="17">
        <f t="shared" si="15"/>
        <v>0</v>
      </c>
    </row>
    <row r="217" spans="1:20">
      <c r="A217" s="14">
        <v>210</v>
      </c>
      <c r="B217" s="14" t="s">
        <v>526</v>
      </c>
      <c r="C217" s="15" t="s">
        <v>86</v>
      </c>
      <c r="D217" s="15" t="s">
        <v>63</v>
      </c>
      <c r="E217" s="14" t="s">
        <v>503</v>
      </c>
      <c r="F217" s="14" t="s">
        <v>32</v>
      </c>
      <c r="G217" s="14" t="s">
        <v>33</v>
      </c>
      <c r="H217" s="16">
        <v>18</v>
      </c>
      <c r="I217" s="16">
        <v>0</v>
      </c>
      <c r="J217" s="16">
        <v>0</v>
      </c>
      <c r="K217" s="17">
        <v>5040000</v>
      </c>
      <c r="L217" s="17">
        <v>0</v>
      </c>
      <c r="M217" s="17">
        <v>0</v>
      </c>
      <c r="N217" s="17"/>
      <c r="O217" s="17">
        <f>VLOOKUP(B217,[1]hpk44_2_20!$B$8:$O$2172,14,0)</f>
        <v>0</v>
      </c>
      <c r="P217" s="17">
        <f t="shared" si="12"/>
        <v>5040000</v>
      </c>
      <c r="Q217" s="18">
        <v>0</v>
      </c>
      <c r="R217" s="17">
        <f t="shared" si="13"/>
        <v>5040000</v>
      </c>
      <c r="S217" s="17">
        <f t="shared" si="14"/>
        <v>0</v>
      </c>
      <c r="T217" s="17">
        <f t="shared" si="15"/>
        <v>5040000</v>
      </c>
    </row>
    <row r="218" spans="1:20">
      <c r="A218" s="14">
        <v>211</v>
      </c>
      <c r="B218" s="14" t="s">
        <v>527</v>
      </c>
      <c r="C218" s="15" t="s">
        <v>528</v>
      </c>
      <c r="D218" s="15" t="s">
        <v>36</v>
      </c>
      <c r="E218" s="14" t="s">
        <v>503</v>
      </c>
      <c r="F218" s="14" t="s">
        <v>32</v>
      </c>
      <c r="G218" s="14" t="s">
        <v>33</v>
      </c>
      <c r="H218" s="16">
        <v>18</v>
      </c>
      <c r="I218" s="16">
        <v>0</v>
      </c>
      <c r="J218" s="16">
        <v>0</v>
      </c>
      <c r="K218" s="17">
        <v>5040000</v>
      </c>
      <c r="L218" s="17">
        <v>0</v>
      </c>
      <c r="M218" s="17">
        <v>0</v>
      </c>
      <c r="N218" s="17"/>
      <c r="O218" s="17">
        <f>VLOOKUP(B218,[1]hpk44_2_20!$B$8:$O$2172,14,0)</f>
        <v>0</v>
      </c>
      <c r="P218" s="17">
        <f t="shared" si="12"/>
        <v>5040000</v>
      </c>
      <c r="Q218" s="18">
        <v>0</v>
      </c>
      <c r="R218" s="17">
        <f t="shared" si="13"/>
        <v>5040000</v>
      </c>
      <c r="S218" s="17">
        <f t="shared" si="14"/>
        <v>0</v>
      </c>
      <c r="T218" s="17">
        <f t="shared" si="15"/>
        <v>5040000</v>
      </c>
    </row>
    <row r="219" spans="1:20">
      <c r="A219" s="14">
        <v>212</v>
      </c>
      <c r="B219" s="14" t="s">
        <v>529</v>
      </c>
      <c r="C219" s="15" t="s">
        <v>106</v>
      </c>
      <c r="D219" s="15" t="s">
        <v>344</v>
      </c>
      <c r="E219" s="14" t="s">
        <v>503</v>
      </c>
      <c r="F219" s="14" t="s">
        <v>32</v>
      </c>
      <c r="G219" s="14" t="s">
        <v>33</v>
      </c>
      <c r="H219" s="16">
        <v>18</v>
      </c>
      <c r="I219" s="16">
        <v>0</v>
      </c>
      <c r="J219" s="16">
        <v>0</v>
      </c>
      <c r="K219" s="17">
        <v>5040000</v>
      </c>
      <c r="L219" s="17">
        <v>0</v>
      </c>
      <c r="M219" s="17">
        <v>0</v>
      </c>
      <c r="N219" s="17"/>
      <c r="O219" s="17">
        <f>VLOOKUP(B219,[1]hpk44_2_20!$B$8:$O$2172,14,0)</f>
        <v>0</v>
      </c>
      <c r="P219" s="17">
        <f t="shared" si="12"/>
        <v>5040000</v>
      </c>
      <c r="Q219" s="18">
        <v>5040000</v>
      </c>
      <c r="R219" s="17">
        <f t="shared" si="13"/>
        <v>0</v>
      </c>
      <c r="S219" s="17">
        <f t="shared" si="14"/>
        <v>0</v>
      </c>
      <c r="T219" s="17">
        <f t="shared" si="15"/>
        <v>0</v>
      </c>
    </row>
    <row r="220" spans="1:20">
      <c r="A220" s="14">
        <v>213</v>
      </c>
      <c r="B220" s="14" t="s">
        <v>530</v>
      </c>
      <c r="C220" s="15" t="s">
        <v>531</v>
      </c>
      <c r="D220" s="15" t="s">
        <v>344</v>
      </c>
      <c r="E220" s="14" t="s">
        <v>503</v>
      </c>
      <c r="F220" s="14" t="s">
        <v>32</v>
      </c>
      <c r="G220" s="14" t="s">
        <v>33</v>
      </c>
      <c r="H220" s="16">
        <v>18</v>
      </c>
      <c r="I220" s="16">
        <v>0</v>
      </c>
      <c r="J220" s="16">
        <v>0</v>
      </c>
      <c r="K220" s="17">
        <v>5040000</v>
      </c>
      <c r="L220" s="17">
        <v>0</v>
      </c>
      <c r="M220" s="17">
        <v>0</v>
      </c>
      <c r="N220" s="17"/>
      <c r="O220" s="17">
        <f>VLOOKUP(B220,[1]hpk44_2_20!$B$8:$O$2172,14,0)</f>
        <v>0</v>
      </c>
      <c r="P220" s="17">
        <f t="shared" si="12"/>
        <v>5040000</v>
      </c>
      <c r="Q220" s="18">
        <v>0</v>
      </c>
      <c r="R220" s="17">
        <f t="shared" si="13"/>
        <v>5040000</v>
      </c>
      <c r="S220" s="17">
        <f t="shared" si="14"/>
        <v>0</v>
      </c>
      <c r="T220" s="17">
        <f t="shared" si="15"/>
        <v>5040000</v>
      </c>
    </row>
    <row r="221" spans="1:20">
      <c r="A221" s="14">
        <v>214</v>
      </c>
      <c r="B221" s="14" t="s">
        <v>532</v>
      </c>
      <c r="C221" s="15" t="s">
        <v>86</v>
      </c>
      <c r="D221" s="15" t="s">
        <v>135</v>
      </c>
      <c r="E221" s="14" t="s">
        <v>503</v>
      </c>
      <c r="F221" s="14" t="s">
        <v>32</v>
      </c>
      <c r="G221" s="14" t="s">
        <v>33</v>
      </c>
      <c r="H221" s="16">
        <v>16</v>
      </c>
      <c r="I221" s="16">
        <v>6</v>
      </c>
      <c r="J221" s="16">
        <v>0</v>
      </c>
      <c r="K221" s="17">
        <v>4480000</v>
      </c>
      <c r="L221" s="17">
        <v>1680000</v>
      </c>
      <c r="M221" s="17">
        <v>0</v>
      </c>
      <c r="N221" s="17"/>
      <c r="O221" s="17">
        <f>VLOOKUP(B221,[1]hpk44_2_20!$B$8:$O$2172,14,0)</f>
        <v>0</v>
      </c>
      <c r="P221" s="17">
        <f t="shared" si="12"/>
        <v>6160000</v>
      </c>
      <c r="Q221" s="18">
        <v>6160000</v>
      </c>
      <c r="R221" s="17">
        <f t="shared" si="13"/>
        <v>0</v>
      </c>
      <c r="S221" s="17">
        <f t="shared" si="14"/>
        <v>0</v>
      </c>
      <c r="T221" s="17">
        <f t="shared" si="15"/>
        <v>0</v>
      </c>
    </row>
    <row r="222" spans="1:20">
      <c r="A222" s="14">
        <v>215</v>
      </c>
      <c r="B222" s="14" t="s">
        <v>533</v>
      </c>
      <c r="C222" s="15" t="s">
        <v>534</v>
      </c>
      <c r="D222" s="15" t="s">
        <v>39</v>
      </c>
      <c r="E222" s="14" t="s">
        <v>503</v>
      </c>
      <c r="F222" s="14" t="s">
        <v>204</v>
      </c>
      <c r="G222" s="14" t="s">
        <v>33</v>
      </c>
      <c r="H222" s="16">
        <v>18</v>
      </c>
      <c r="I222" s="16">
        <v>0</v>
      </c>
      <c r="J222" s="16">
        <v>0</v>
      </c>
      <c r="K222" s="17">
        <v>5040000</v>
      </c>
      <c r="L222" s="17">
        <v>0</v>
      </c>
      <c r="M222" s="17">
        <v>0</v>
      </c>
      <c r="N222" s="17">
        <f>H222*280000</f>
        <v>5040000</v>
      </c>
      <c r="O222" s="17">
        <f>VLOOKUP(B222,[1]hpk44_2_20!$B$8:$O$2172,14,0)</f>
        <v>0</v>
      </c>
      <c r="P222" s="17">
        <f t="shared" si="12"/>
        <v>5040000</v>
      </c>
      <c r="Q222" s="18">
        <v>5040000</v>
      </c>
      <c r="R222" s="17">
        <f t="shared" si="13"/>
        <v>0</v>
      </c>
      <c r="S222" s="17">
        <f t="shared" si="14"/>
        <v>0</v>
      </c>
      <c r="T222" s="17">
        <f t="shared" si="15"/>
        <v>0</v>
      </c>
    </row>
    <row r="223" spans="1:20">
      <c r="A223" s="14">
        <v>216</v>
      </c>
      <c r="B223" s="14" t="s">
        <v>535</v>
      </c>
      <c r="C223" s="15" t="s">
        <v>29</v>
      </c>
      <c r="D223" s="15" t="s">
        <v>412</v>
      </c>
      <c r="E223" s="14" t="s">
        <v>503</v>
      </c>
      <c r="F223" s="14" t="s">
        <v>32</v>
      </c>
      <c r="G223" s="14" t="s">
        <v>33</v>
      </c>
      <c r="H223" s="16">
        <v>16</v>
      </c>
      <c r="I223" s="16">
        <v>8</v>
      </c>
      <c r="J223" s="16">
        <v>0</v>
      </c>
      <c r="K223" s="17">
        <v>4480000</v>
      </c>
      <c r="L223" s="17">
        <v>2240000</v>
      </c>
      <c r="M223" s="17">
        <v>0</v>
      </c>
      <c r="N223" s="17"/>
      <c r="O223" s="17">
        <f>VLOOKUP(B223,[1]hpk44_2_20!$B$8:$O$2172,14,0)</f>
        <v>0</v>
      </c>
      <c r="P223" s="17">
        <f t="shared" si="12"/>
        <v>6720000</v>
      </c>
      <c r="Q223" s="18">
        <v>6720000</v>
      </c>
      <c r="R223" s="17">
        <f t="shared" si="13"/>
        <v>0</v>
      </c>
      <c r="S223" s="17">
        <f t="shared" si="14"/>
        <v>0</v>
      </c>
      <c r="T223" s="17">
        <f t="shared" si="15"/>
        <v>0</v>
      </c>
    </row>
    <row r="224" spans="1:20">
      <c r="A224" s="14">
        <v>217</v>
      </c>
      <c r="B224" s="14" t="s">
        <v>536</v>
      </c>
      <c r="C224" s="15" t="s">
        <v>537</v>
      </c>
      <c r="D224" s="15" t="s">
        <v>259</v>
      </c>
      <c r="E224" s="14" t="s">
        <v>503</v>
      </c>
      <c r="F224" s="14" t="s">
        <v>32</v>
      </c>
      <c r="G224" s="14" t="s">
        <v>33</v>
      </c>
      <c r="H224" s="16">
        <v>16</v>
      </c>
      <c r="I224" s="16">
        <v>0</v>
      </c>
      <c r="J224" s="16">
        <v>0</v>
      </c>
      <c r="K224" s="17">
        <v>4480000</v>
      </c>
      <c r="L224" s="17">
        <v>0</v>
      </c>
      <c r="M224" s="17">
        <v>0</v>
      </c>
      <c r="N224" s="17"/>
      <c r="O224" s="17">
        <f>VLOOKUP(B224,[1]hpk44_2_20!$B$8:$O$2172,14,0)</f>
        <v>0</v>
      </c>
      <c r="P224" s="17">
        <f t="shared" si="12"/>
        <v>4480000</v>
      </c>
      <c r="Q224" s="18">
        <v>4480000</v>
      </c>
      <c r="R224" s="17">
        <f t="shared" si="13"/>
        <v>0</v>
      </c>
      <c r="S224" s="17">
        <f t="shared" si="14"/>
        <v>0</v>
      </c>
      <c r="T224" s="17">
        <f t="shared" si="15"/>
        <v>0</v>
      </c>
    </row>
    <row r="225" spans="1:20">
      <c r="A225" s="14">
        <v>218</v>
      </c>
      <c r="B225" s="14" t="s">
        <v>538</v>
      </c>
      <c r="C225" s="15" t="s">
        <v>271</v>
      </c>
      <c r="D225" s="15" t="s">
        <v>63</v>
      </c>
      <c r="E225" s="14" t="s">
        <v>503</v>
      </c>
      <c r="F225" s="14" t="s">
        <v>32</v>
      </c>
      <c r="G225" s="14" t="s">
        <v>33</v>
      </c>
      <c r="H225" s="16">
        <v>18</v>
      </c>
      <c r="I225" s="16">
        <v>0</v>
      </c>
      <c r="J225" s="16">
        <v>0</v>
      </c>
      <c r="K225" s="17">
        <v>5040000</v>
      </c>
      <c r="L225" s="17">
        <v>0</v>
      </c>
      <c r="M225" s="17">
        <v>0</v>
      </c>
      <c r="N225" s="17"/>
      <c r="O225" s="17">
        <f>VLOOKUP(B225,[1]hpk44_2_20!$B$8:$O$2172,14,0)</f>
        <v>0</v>
      </c>
      <c r="P225" s="17">
        <f t="shared" si="12"/>
        <v>5040000</v>
      </c>
      <c r="Q225" s="18">
        <v>5040000</v>
      </c>
      <c r="R225" s="17">
        <f t="shared" si="13"/>
        <v>0</v>
      </c>
      <c r="S225" s="17">
        <f t="shared" si="14"/>
        <v>0</v>
      </c>
      <c r="T225" s="17">
        <f t="shared" si="15"/>
        <v>0</v>
      </c>
    </row>
    <row r="226" spans="1:20">
      <c r="A226" s="14">
        <v>219</v>
      </c>
      <c r="B226" s="14" t="s">
        <v>539</v>
      </c>
      <c r="C226" s="15" t="s">
        <v>540</v>
      </c>
      <c r="D226" s="15" t="s">
        <v>541</v>
      </c>
      <c r="E226" s="14" t="s">
        <v>503</v>
      </c>
      <c r="F226" s="14" t="s">
        <v>32</v>
      </c>
      <c r="G226" s="14" t="s">
        <v>33</v>
      </c>
      <c r="H226" s="16">
        <v>18</v>
      </c>
      <c r="I226" s="16">
        <v>0</v>
      </c>
      <c r="J226" s="16">
        <v>0</v>
      </c>
      <c r="K226" s="17">
        <v>5040000</v>
      </c>
      <c r="L226" s="17">
        <v>0</v>
      </c>
      <c r="M226" s="17">
        <v>0</v>
      </c>
      <c r="N226" s="17"/>
      <c r="O226" s="17">
        <f>VLOOKUP(B226,[1]hpk44_2_20!$B$8:$O$2172,14,0)</f>
        <v>0</v>
      </c>
      <c r="P226" s="17">
        <f t="shared" si="12"/>
        <v>5040000</v>
      </c>
      <c r="Q226" s="18">
        <v>5040000</v>
      </c>
      <c r="R226" s="17">
        <f t="shared" si="13"/>
        <v>0</v>
      </c>
      <c r="S226" s="17">
        <f t="shared" si="14"/>
        <v>0</v>
      </c>
      <c r="T226" s="17">
        <f t="shared" si="15"/>
        <v>0</v>
      </c>
    </row>
    <row r="227" spans="1:20">
      <c r="A227" s="14">
        <v>220</v>
      </c>
      <c r="B227" s="14" t="s">
        <v>542</v>
      </c>
      <c r="C227" s="15" t="s">
        <v>396</v>
      </c>
      <c r="D227" s="15" t="s">
        <v>67</v>
      </c>
      <c r="E227" s="14" t="s">
        <v>503</v>
      </c>
      <c r="F227" s="14" t="s">
        <v>32</v>
      </c>
      <c r="G227" s="14" t="s">
        <v>33</v>
      </c>
      <c r="H227" s="16">
        <v>20</v>
      </c>
      <c r="I227" s="16">
        <v>0</v>
      </c>
      <c r="J227" s="16">
        <v>0</v>
      </c>
      <c r="K227" s="17">
        <v>5600000</v>
      </c>
      <c r="L227" s="17">
        <v>0</v>
      </c>
      <c r="M227" s="17">
        <v>0</v>
      </c>
      <c r="N227" s="17"/>
      <c r="O227" s="17">
        <f>VLOOKUP(B227,[1]hpk44_2_20!$B$8:$O$2172,14,0)</f>
        <v>0</v>
      </c>
      <c r="P227" s="17">
        <f t="shared" si="12"/>
        <v>5600000</v>
      </c>
      <c r="Q227" s="18">
        <v>5600000</v>
      </c>
      <c r="R227" s="17">
        <f t="shared" si="13"/>
        <v>0</v>
      </c>
      <c r="S227" s="17">
        <f t="shared" si="14"/>
        <v>0</v>
      </c>
      <c r="T227" s="17">
        <f t="shared" si="15"/>
        <v>0</v>
      </c>
    </row>
    <row r="228" spans="1:20">
      <c r="A228" s="14">
        <v>221</v>
      </c>
      <c r="B228" s="14" t="s">
        <v>543</v>
      </c>
      <c r="C228" s="15" t="s">
        <v>544</v>
      </c>
      <c r="D228" s="15" t="s">
        <v>36</v>
      </c>
      <c r="E228" s="14" t="s">
        <v>503</v>
      </c>
      <c r="F228" s="14" t="s">
        <v>32</v>
      </c>
      <c r="G228" s="14" t="s">
        <v>33</v>
      </c>
      <c r="H228" s="16">
        <v>18</v>
      </c>
      <c r="I228" s="16">
        <v>0</v>
      </c>
      <c r="J228" s="16">
        <v>0</v>
      </c>
      <c r="K228" s="17">
        <v>5040000</v>
      </c>
      <c r="L228" s="17">
        <v>0</v>
      </c>
      <c r="M228" s="17">
        <v>0</v>
      </c>
      <c r="N228" s="17"/>
      <c r="O228" s="17">
        <f>VLOOKUP(B228,[1]hpk44_2_20!$B$8:$O$2172,14,0)</f>
        <v>0</v>
      </c>
      <c r="P228" s="17">
        <f t="shared" si="12"/>
        <v>5040000</v>
      </c>
      <c r="Q228" s="18">
        <v>5040000</v>
      </c>
      <c r="R228" s="17">
        <f t="shared" si="13"/>
        <v>0</v>
      </c>
      <c r="S228" s="17">
        <f t="shared" si="14"/>
        <v>0</v>
      </c>
      <c r="T228" s="17">
        <f t="shared" si="15"/>
        <v>0</v>
      </c>
    </row>
    <row r="229" spans="1:20">
      <c r="A229" s="14">
        <v>222</v>
      </c>
      <c r="B229" s="14" t="s">
        <v>545</v>
      </c>
      <c r="C229" s="15" t="s">
        <v>546</v>
      </c>
      <c r="D229" s="15" t="s">
        <v>547</v>
      </c>
      <c r="E229" s="14" t="s">
        <v>503</v>
      </c>
      <c r="F229" s="14" t="s">
        <v>32</v>
      </c>
      <c r="G229" s="14" t="s">
        <v>33</v>
      </c>
      <c r="H229" s="16">
        <v>18</v>
      </c>
      <c r="I229" s="16">
        <v>0</v>
      </c>
      <c r="J229" s="16">
        <v>0</v>
      </c>
      <c r="K229" s="17">
        <v>5040000</v>
      </c>
      <c r="L229" s="17">
        <v>0</v>
      </c>
      <c r="M229" s="17">
        <v>0</v>
      </c>
      <c r="N229" s="17"/>
      <c r="O229" s="17">
        <f>VLOOKUP(B229,[1]hpk44_2_20!$B$8:$O$2172,14,0)</f>
        <v>0</v>
      </c>
      <c r="P229" s="17">
        <f t="shared" si="12"/>
        <v>5040000</v>
      </c>
      <c r="Q229" s="18">
        <v>5040000</v>
      </c>
      <c r="R229" s="17">
        <f t="shared" si="13"/>
        <v>0</v>
      </c>
      <c r="S229" s="17">
        <f t="shared" si="14"/>
        <v>0</v>
      </c>
      <c r="T229" s="17">
        <f t="shared" si="15"/>
        <v>0</v>
      </c>
    </row>
    <row r="230" spans="1:20">
      <c r="A230" s="14">
        <v>223</v>
      </c>
      <c r="B230" s="14" t="s">
        <v>548</v>
      </c>
      <c r="C230" s="15" t="s">
        <v>549</v>
      </c>
      <c r="D230" s="15" t="s">
        <v>550</v>
      </c>
      <c r="E230" s="14" t="s">
        <v>503</v>
      </c>
      <c r="F230" s="14" t="s">
        <v>32</v>
      </c>
      <c r="G230" s="14" t="s">
        <v>33</v>
      </c>
      <c r="H230" s="16">
        <v>23</v>
      </c>
      <c r="I230" s="16">
        <v>0</v>
      </c>
      <c r="J230" s="16">
        <v>0</v>
      </c>
      <c r="K230" s="17">
        <v>6440000</v>
      </c>
      <c r="L230" s="17">
        <v>0</v>
      </c>
      <c r="M230" s="17">
        <v>0</v>
      </c>
      <c r="N230" s="17"/>
      <c r="O230" s="17">
        <f>VLOOKUP(B230,[1]hpk44_2_20!$B$8:$O$2172,14,0)</f>
        <v>0</v>
      </c>
      <c r="P230" s="17">
        <f t="shared" si="12"/>
        <v>6440000</v>
      </c>
      <c r="Q230" s="18">
        <v>6440000</v>
      </c>
      <c r="R230" s="17">
        <f t="shared" si="13"/>
        <v>0</v>
      </c>
      <c r="S230" s="17">
        <f t="shared" si="14"/>
        <v>0</v>
      </c>
      <c r="T230" s="17">
        <f t="shared" si="15"/>
        <v>0</v>
      </c>
    </row>
    <row r="231" spans="1:20">
      <c r="A231" s="14">
        <v>224</v>
      </c>
      <c r="B231" s="14" t="s">
        <v>551</v>
      </c>
      <c r="C231" s="15" t="s">
        <v>552</v>
      </c>
      <c r="D231" s="15" t="s">
        <v>553</v>
      </c>
      <c r="E231" s="14" t="s">
        <v>503</v>
      </c>
      <c r="F231" s="14" t="s">
        <v>64</v>
      </c>
      <c r="G231" s="14" t="s">
        <v>33</v>
      </c>
      <c r="H231" s="16">
        <v>20</v>
      </c>
      <c r="I231" s="16">
        <v>0</v>
      </c>
      <c r="J231" s="16">
        <v>0</v>
      </c>
      <c r="K231" s="17">
        <v>5600000</v>
      </c>
      <c r="L231" s="17">
        <v>0</v>
      </c>
      <c r="M231" s="17">
        <v>0</v>
      </c>
      <c r="N231" s="17">
        <f>H231*280000*0.7</f>
        <v>3919999.9999999995</v>
      </c>
      <c r="O231" s="17">
        <f>VLOOKUP(B231,[1]hpk44_2_20!$B$8:$O$2172,14,0)</f>
        <v>0</v>
      </c>
      <c r="P231" s="17">
        <f t="shared" si="12"/>
        <v>5600000</v>
      </c>
      <c r="Q231" s="18">
        <v>5600000</v>
      </c>
      <c r="R231" s="17">
        <f t="shared" si="13"/>
        <v>0</v>
      </c>
      <c r="S231" s="17">
        <f t="shared" si="14"/>
        <v>0</v>
      </c>
      <c r="T231" s="17">
        <f t="shared" si="15"/>
        <v>0</v>
      </c>
    </row>
    <row r="232" spans="1:20">
      <c r="A232" s="14">
        <v>225</v>
      </c>
      <c r="B232" s="14" t="s">
        <v>554</v>
      </c>
      <c r="C232" s="15" t="s">
        <v>555</v>
      </c>
      <c r="D232" s="15" t="s">
        <v>36</v>
      </c>
      <c r="E232" s="14" t="s">
        <v>503</v>
      </c>
      <c r="F232" s="14" t="s">
        <v>204</v>
      </c>
      <c r="G232" s="14" t="s">
        <v>33</v>
      </c>
      <c r="H232" s="16">
        <v>18</v>
      </c>
      <c r="I232" s="16">
        <v>0</v>
      </c>
      <c r="J232" s="16">
        <v>0</v>
      </c>
      <c r="K232" s="17">
        <v>5040000</v>
      </c>
      <c r="L232" s="17">
        <v>0</v>
      </c>
      <c r="M232" s="17">
        <v>0</v>
      </c>
      <c r="N232" s="17">
        <f>H232*280000</f>
        <v>5040000</v>
      </c>
      <c r="O232" s="17">
        <f>VLOOKUP(B232,[1]hpk44_2_20!$B$8:$O$2172,14,0)</f>
        <v>0</v>
      </c>
      <c r="P232" s="17">
        <f t="shared" si="12"/>
        <v>5040000</v>
      </c>
      <c r="Q232" s="18">
        <v>5040000</v>
      </c>
      <c r="R232" s="17">
        <f t="shared" si="13"/>
        <v>0</v>
      </c>
      <c r="S232" s="17">
        <f t="shared" si="14"/>
        <v>0</v>
      </c>
      <c r="T232" s="17">
        <f t="shared" si="15"/>
        <v>0</v>
      </c>
    </row>
    <row r="233" spans="1:20">
      <c r="A233" s="14">
        <v>226</v>
      </c>
      <c r="B233" s="14" t="s">
        <v>556</v>
      </c>
      <c r="C233" s="15" t="s">
        <v>557</v>
      </c>
      <c r="D233" s="15" t="s">
        <v>84</v>
      </c>
      <c r="E233" s="14" t="s">
        <v>503</v>
      </c>
      <c r="F233" s="14" t="s">
        <v>32</v>
      </c>
      <c r="G233" s="14" t="s">
        <v>33</v>
      </c>
      <c r="H233" s="16">
        <v>20</v>
      </c>
      <c r="I233" s="16">
        <v>0</v>
      </c>
      <c r="J233" s="16">
        <v>0</v>
      </c>
      <c r="K233" s="17">
        <v>5600000</v>
      </c>
      <c r="L233" s="17">
        <v>0</v>
      </c>
      <c r="M233" s="17">
        <v>0</v>
      </c>
      <c r="N233" s="17"/>
      <c r="O233" s="17">
        <f>VLOOKUP(B233,[1]hpk44_2_20!$B$8:$O$2172,14,0)</f>
        <v>0</v>
      </c>
      <c r="P233" s="17">
        <f t="shared" si="12"/>
        <v>5600000</v>
      </c>
      <c r="Q233" s="18">
        <v>5600000</v>
      </c>
      <c r="R233" s="17">
        <f t="shared" si="13"/>
        <v>0</v>
      </c>
      <c r="S233" s="17">
        <f t="shared" si="14"/>
        <v>0</v>
      </c>
      <c r="T233" s="17">
        <f t="shared" si="15"/>
        <v>0</v>
      </c>
    </row>
    <row r="234" spans="1:20">
      <c r="A234" s="14">
        <v>227</v>
      </c>
      <c r="B234" s="14" t="s">
        <v>558</v>
      </c>
      <c r="C234" s="15" t="s">
        <v>86</v>
      </c>
      <c r="D234" s="15" t="s">
        <v>559</v>
      </c>
      <c r="E234" s="14" t="s">
        <v>503</v>
      </c>
      <c r="F234" s="14" t="s">
        <v>32</v>
      </c>
      <c r="G234" s="14" t="s">
        <v>33</v>
      </c>
      <c r="H234" s="16">
        <v>20</v>
      </c>
      <c r="I234" s="16">
        <v>0</v>
      </c>
      <c r="J234" s="16">
        <v>0</v>
      </c>
      <c r="K234" s="17">
        <v>5600000</v>
      </c>
      <c r="L234" s="17">
        <v>0</v>
      </c>
      <c r="M234" s="17">
        <v>0</v>
      </c>
      <c r="N234" s="17"/>
      <c r="O234" s="17">
        <f>VLOOKUP(B234,[1]hpk44_2_20!$B$8:$O$2172,14,0)</f>
        <v>0</v>
      </c>
      <c r="P234" s="17">
        <f t="shared" si="12"/>
        <v>5600000</v>
      </c>
      <c r="Q234" s="18">
        <v>5600000</v>
      </c>
      <c r="R234" s="17">
        <f t="shared" si="13"/>
        <v>0</v>
      </c>
      <c r="S234" s="17">
        <f t="shared" si="14"/>
        <v>0</v>
      </c>
      <c r="T234" s="17">
        <f t="shared" si="15"/>
        <v>0</v>
      </c>
    </row>
    <row r="235" spans="1:20">
      <c r="A235" s="14">
        <v>228</v>
      </c>
      <c r="B235" s="14" t="s">
        <v>560</v>
      </c>
      <c r="C235" s="15" t="s">
        <v>561</v>
      </c>
      <c r="D235" s="15" t="s">
        <v>135</v>
      </c>
      <c r="E235" s="14" t="s">
        <v>503</v>
      </c>
      <c r="F235" s="14" t="s">
        <v>32</v>
      </c>
      <c r="G235" s="14" t="s">
        <v>33</v>
      </c>
      <c r="H235" s="16">
        <v>24</v>
      </c>
      <c r="I235" s="16">
        <v>0</v>
      </c>
      <c r="J235" s="16">
        <v>0</v>
      </c>
      <c r="K235" s="17">
        <v>6720000</v>
      </c>
      <c r="L235" s="17">
        <v>0</v>
      </c>
      <c r="M235" s="17">
        <v>0</v>
      </c>
      <c r="N235" s="17"/>
      <c r="O235" s="17">
        <f>VLOOKUP(B235,[1]hpk44_2_20!$B$8:$O$2172,14,0)</f>
        <v>0</v>
      </c>
      <c r="P235" s="17">
        <f t="shared" si="12"/>
        <v>6720000</v>
      </c>
      <c r="Q235" s="18">
        <v>6720000</v>
      </c>
      <c r="R235" s="17">
        <f t="shared" si="13"/>
        <v>0</v>
      </c>
      <c r="S235" s="17">
        <f t="shared" si="14"/>
        <v>0</v>
      </c>
      <c r="T235" s="17">
        <f t="shared" si="15"/>
        <v>0</v>
      </c>
    </row>
    <row r="236" spans="1:20">
      <c r="A236" s="14">
        <v>229</v>
      </c>
      <c r="B236" s="14" t="s">
        <v>562</v>
      </c>
      <c r="C236" s="15" t="s">
        <v>563</v>
      </c>
      <c r="D236" s="15" t="s">
        <v>309</v>
      </c>
      <c r="E236" s="14" t="s">
        <v>503</v>
      </c>
      <c r="F236" s="14" t="s">
        <v>32</v>
      </c>
      <c r="G236" s="14" t="s">
        <v>33</v>
      </c>
      <c r="H236" s="16">
        <v>18</v>
      </c>
      <c r="I236" s="16">
        <v>0</v>
      </c>
      <c r="J236" s="16">
        <v>0</v>
      </c>
      <c r="K236" s="17">
        <v>5040000</v>
      </c>
      <c r="L236" s="17">
        <v>0</v>
      </c>
      <c r="M236" s="17">
        <v>0</v>
      </c>
      <c r="N236" s="17"/>
      <c r="O236" s="17">
        <f>VLOOKUP(B236,[1]hpk44_2_20!$B$8:$O$2172,14,0)</f>
        <v>0</v>
      </c>
      <c r="P236" s="17">
        <f t="shared" si="12"/>
        <v>5040000</v>
      </c>
      <c r="Q236" s="18">
        <v>5040000</v>
      </c>
      <c r="R236" s="17">
        <f t="shared" si="13"/>
        <v>0</v>
      </c>
      <c r="S236" s="17">
        <f t="shared" si="14"/>
        <v>0</v>
      </c>
      <c r="T236" s="17">
        <f t="shared" si="15"/>
        <v>0</v>
      </c>
    </row>
    <row r="237" spans="1:20">
      <c r="A237" s="14">
        <v>230</v>
      </c>
      <c r="B237" s="14" t="s">
        <v>564</v>
      </c>
      <c r="C237" s="15" t="s">
        <v>565</v>
      </c>
      <c r="D237" s="15" t="s">
        <v>309</v>
      </c>
      <c r="E237" s="14" t="s">
        <v>503</v>
      </c>
      <c r="F237" s="14" t="s">
        <v>32</v>
      </c>
      <c r="G237" s="14" t="s">
        <v>33</v>
      </c>
      <c r="H237" s="16">
        <v>16</v>
      </c>
      <c r="I237" s="16">
        <v>0</v>
      </c>
      <c r="J237" s="16">
        <v>0</v>
      </c>
      <c r="K237" s="17">
        <v>4480000</v>
      </c>
      <c r="L237" s="17">
        <v>0</v>
      </c>
      <c r="M237" s="17">
        <v>0</v>
      </c>
      <c r="N237" s="17"/>
      <c r="O237" s="17">
        <f>VLOOKUP(B237,[1]hpk44_2_20!$B$8:$O$2172,14,0)</f>
        <v>0</v>
      </c>
      <c r="P237" s="17">
        <f t="shared" si="12"/>
        <v>4480000</v>
      </c>
      <c r="Q237" s="18">
        <v>4480000</v>
      </c>
      <c r="R237" s="17">
        <f t="shared" si="13"/>
        <v>0</v>
      </c>
      <c r="S237" s="17">
        <f t="shared" si="14"/>
        <v>0</v>
      </c>
      <c r="T237" s="17">
        <f t="shared" si="15"/>
        <v>0</v>
      </c>
    </row>
    <row r="238" spans="1:20">
      <c r="A238" s="14">
        <v>231</v>
      </c>
      <c r="B238" s="14" t="s">
        <v>566</v>
      </c>
      <c r="C238" s="15" t="s">
        <v>567</v>
      </c>
      <c r="D238" s="15" t="s">
        <v>84</v>
      </c>
      <c r="E238" s="14" t="s">
        <v>503</v>
      </c>
      <c r="F238" s="14" t="s">
        <v>32</v>
      </c>
      <c r="G238" s="14" t="s">
        <v>33</v>
      </c>
      <c r="H238" s="16">
        <v>20</v>
      </c>
      <c r="I238" s="16">
        <v>0</v>
      </c>
      <c r="J238" s="16">
        <v>0</v>
      </c>
      <c r="K238" s="17">
        <v>5600000</v>
      </c>
      <c r="L238" s="17">
        <v>0</v>
      </c>
      <c r="M238" s="17">
        <v>0</v>
      </c>
      <c r="N238" s="17"/>
      <c r="O238" s="17">
        <f>VLOOKUP(B238,[1]hpk44_2_20!$B$8:$O$2172,14,0)</f>
        <v>0</v>
      </c>
      <c r="P238" s="17">
        <f t="shared" si="12"/>
        <v>5600000</v>
      </c>
      <c r="Q238" s="18">
        <v>5600000</v>
      </c>
      <c r="R238" s="17">
        <f t="shared" si="13"/>
        <v>0</v>
      </c>
      <c r="S238" s="17">
        <f t="shared" si="14"/>
        <v>0</v>
      </c>
      <c r="T238" s="17">
        <f t="shared" si="15"/>
        <v>0</v>
      </c>
    </row>
    <row r="239" spans="1:20">
      <c r="A239" s="14">
        <v>232</v>
      </c>
      <c r="B239" s="14" t="s">
        <v>568</v>
      </c>
      <c r="C239" s="15" t="s">
        <v>569</v>
      </c>
      <c r="D239" s="15" t="s">
        <v>570</v>
      </c>
      <c r="E239" s="14" t="s">
        <v>503</v>
      </c>
      <c r="F239" s="14" t="s">
        <v>64</v>
      </c>
      <c r="G239" s="14" t="s">
        <v>33</v>
      </c>
      <c r="H239" s="16">
        <v>16</v>
      </c>
      <c r="I239" s="16">
        <v>0</v>
      </c>
      <c r="J239" s="16">
        <v>0</v>
      </c>
      <c r="K239" s="17">
        <v>4480000</v>
      </c>
      <c r="L239" s="17">
        <v>0</v>
      </c>
      <c r="M239" s="17">
        <v>0</v>
      </c>
      <c r="N239" s="17">
        <f>H239*280000*0.7</f>
        <v>3136000</v>
      </c>
      <c r="O239" s="17">
        <f>VLOOKUP(B239,[1]hpk44_2_20!$B$8:$O$2172,14,0)</f>
        <v>0</v>
      </c>
      <c r="P239" s="17">
        <f t="shared" si="12"/>
        <v>4480000</v>
      </c>
      <c r="Q239" s="18">
        <v>4480000</v>
      </c>
      <c r="R239" s="17">
        <f t="shared" si="13"/>
        <v>0</v>
      </c>
      <c r="S239" s="17">
        <f t="shared" si="14"/>
        <v>0</v>
      </c>
      <c r="T239" s="17">
        <f t="shared" si="15"/>
        <v>0</v>
      </c>
    </row>
    <row r="240" spans="1:20">
      <c r="A240" s="14">
        <v>233</v>
      </c>
      <c r="B240" s="14" t="s">
        <v>571</v>
      </c>
      <c r="C240" s="15" t="s">
        <v>572</v>
      </c>
      <c r="D240" s="15" t="s">
        <v>132</v>
      </c>
      <c r="E240" s="14" t="s">
        <v>503</v>
      </c>
      <c r="F240" s="14" t="s">
        <v>32</v>
      </c>
      <c r="G240" s="14" t="s">
        <v>33</v>
      </c>
      <c r="H240" s="16">
        <v>18</v>
      </c>
      <c r="I240" s="16">
        <v>0</v>
      </c>
      <c r="J240" s="16">
        <v>0</v>
      </c>
      <c r="K240" s="17">
        <v>5040000</v>
      </c>
      <c r="L240" s="17">
        <v>0</v>
      </c>
      <c r="M240" s="17">
        <v>0</v>
      </c>
      <c r="N240" s="17"/>
      <c r="O240" s="17">
        <f>VLOOKUP(B240,[1]hpk44_2_20!$B$8:$O$2172,14,0)</f>
        <v>0</v>
      </c>
      <c r="P240" s="17">
        <f t="shared" si="12"/>
        <v>5040000</v>
      </c>
      <c r="Q240" s="18">
        <v>5040000</v>
      </c>
      <c r="R240" s="17">
        <f t="shared" si="13"/>
        <v>0</v>
      </c>
      <c r="S240" s="17">
        <f t="shared" si="14"/>
        <v>0</v>
      </c>
      <c r="T240" s="17">
        <f t="shared" si="15"/>
        <v>0</v>
      </c>
    </row>
    <row r="241" spans="1:20">
      <c r="A241" s="14">
        <v>234</v>
      </c>
      <c r="B241" s="14" t="s">
        <v>573</v>
      </c>
      <c r="C241" s="15" t="s">
        <v>86</v>
      </c>
      <c r="D241" s="15" t="s">
        <v>67</v>
      </c>
      <c r="E241" s="14" t="s">
        <v>503</v>
      </c>
      <c r="F241" s="14" t="s">
        <v>32</v>
      </c>
      <c r="G241" s="14" t="s">
        <v>33</v>
      </c>
      <c r="H241" s="16">
        <v>20</v>
      </c>
      <c r="I241" s="16">
        <v>0</v>
      </c>
      <c r="J241" s="16">
        <v>0</v>
      </c>
      <c r="K241" s="17">
        <v>5600000</v>
      </c>
      <c r="L241" s="17">
        <v>0</v>
      </c>
      <c r="M241" s="17">
        <v>0</v>
      </c>
      <c r="N241" s="17"/>
      <c r="O241" s="17">
        <f>VLOOKUP(B241,[1]hpk44_2_20!$B$8:$O$2172,14,0)</f>
        <v>0</v>
      </c>
      <c r="P241" s="17">
        <f t="shared" si="12"/>
        <v>5600000</v>
      </c>
      <c r="Q241" s="18">
        <v>5600000</v>
      </c>
      <c r="R241" s="17">
        <f t="shared" si="13"/>
        <v>0</v>
      </c>
      <c r="S241" s="17">
        <f t="shared" si="14"/>
        <v>0</v>
      </c>
      <c r="T241" s="17">
        <f t="shared" si="15"/>
        <v>0</v>
      </c>
    </row>
    <row r="242" spans="1:20">
      <c r="A242" s="14">
        <v>235</v>
      </c>
      <c r="B242" s="14" t="s">
        <v>574</v>
      </c>
      <c r="C242" s="15" t="s">
        <v>575</v>
      </c>
      <c r="D242" s="15" t="s">
        <v>360</v>
      </c>
      <c r="E242" s="14" t="s">
        <v>503</v>
      </c>
      <c r="F242" s="14" t="s">
        <v>32</v>
      </c>
      <c r="G242" s="14" t="s">
        <v>33</v>
      </c>
      <c r="H242" s="16">
        <v>18</v>
      </c>
      <c r="I242" s="16">
        <v>0</v>
      </c>
      <c r="J242" s="16">
        <v>0</v>
      </c>
      <c r="K242" s="17">
        <v>5040000</v>
      </c>
      <c r="L242" s="17">
        <v>0</v>
      </c>
      <c r="M242" s="17">
        <v>0</v>
      </c>
      <c r="N242" s="17"/>
      <c r="O242" s="17">
        <f>VLOOKUP(B242,[1]hpk44_2_20!$B$8:$O$2172,14,0)</f>
        <v>0</v>
      </c>
      <c r="P242" s="17">
        <f t="shared" si="12"/>
        <v>5040000</v>
      </c>
      <c r="Q242" s="18">
        <v>5040000</v>
      </c>
      <c r="R242" s="17">
        <f t="shared" si="13"/>
        <v>0</v>
      </c>
      <c r="S242" s="17">
        <f t="shared" si="14"/>
        <v>0</v>
      </c>
      <c r="T242" s="17">
        <f t="shared" si="15"/>
        <v>0</v>
      </c>
    </row>
    <row r="243" spans="1:20">
      <c r="A243" s="14">
        <v>236</v>
      </c>
      <c r="B243" s="14" t="s">
        <v>576</v>
      </c>
      <c r="C243" s="15" t="s">
        <v>577</v>
      </c>
      <c r="D243" s="15" t="s">
        <v>578</v>
      </c>
      <c r="E243" s="14" t="s">
        <v>503</v>
      </c>
      <c r="F243" s="14" t="s">
        <v>32</v>
      </c>
      <c r="G243" s="14" t="s">
        <v>33</v>
      </c>
      <c r="H243" s="16">
        <v>18</v>
      </c>
      <c r="I243" s="16">
        <v>0</v>
      </c>
      <c r="J243" s="16">
        <v>0</v>
      </c>
      <c r="K243" s="17">
        <v>5040000</v>
      </c>
      <c r="L243" s="17">
        <v>0</v>
      </c>
      <c r="M243" s="17">
        <v>0</v>
      </c>
      <c r="N243" s="17"/>
      <c r="O243" s="17">
        <f>VLOOKUP(B243,[1]hpk44_2_20!$B$8:$O$2172,14,0)</f>
        <v>0</v>
      </c>
      <c r="P243" s="17">
        <f t="shared" si="12"/>
        <v>5040000</v>
      </c>
      <c r="Q243" s="18">
        <v>5040000</v>
      </c>
      <c r="R243" s="17">
        <f t="shared" si="13"/>
        <v>0</v>
      </c>
      <c r="S243" s="17">
        <f t="shared" si="14"/>
        <v>0</v>
      </c>
      <c r="T243" s="17">
        <f t="shared" si="15"/>
        <v>0</v>
      </c>
    </row>
    <row r="244" spans="1:20">
      <c r="A244" s="14">
        <v>237</v>
      </c>
      <c r="B244" s="14" t="s">
        <v>579</v>
      </c>
      <c r="C244" s="15" t="s">
        <v>580</v>
      </c>
      <c r="D244" s="15" t="s">
        <v>192</v>
      </c>
      <c r="E244" s="14" t="s">
        <v>503</v>
      </c>
      <c r="F244" s="14" t="s">
        <v>32</v>
      </c>
      <c r="G244" s="14" t="s">
        <v>33</v>
      </c>
      <c r="H244" s="16">
        <v>18</v>
      </c>
      <c r="I244" s="16">
        <v>0</v>
      </c>
      <c r="J244" s="16">
        <v>0</v>
      </c>
      <c r="K244" s="17">
        <v>5040000</v>
      </c>
      <c r="L244" s="17">
        <v>0</v>
      </c>
      <c r="M244" s="17">
        <v>0</v>
      </c>
      <c r="N244" s="17"/>
      <c r="O244" s="17">
        <f>VLOOKUP(B244,[1]hpk44_2_20!$B$8:$O$2172,14,0)</f>
        <v>0</v>
      </c>
      <c r="P244" s="17">
        <f t="shared" si="12"/>
        <v>5040000</v>
      </c>
      <c r="Q244" s="18">
        <v>5040000</v>
      </c>
      <c r="R244" s="17">
        <f t="shared" si="13"/>
        <v>0</v>
      </c>
      <c r="S244" s="17">
        <f t="shared" si="14"/>
        <v>0</v>
      </c>
      <c r="T244" s="17">
        <f t="shared" si="15"/>
        <v>0</v>
      </c>
    </row>
    <row r="245" spans="1:20">
      <c r="A245" s="14">
        <v>238</v>
      </c>
      <c r="B245" s="14" t="s">
        <v>581</v>
      </c>
      <c r="C245" s="15" t="s">
        <v>582</v>
      </c>
      <c r="D245" s="15" t="s">
        <v>39</v>
      </c>
      <c r="E245" s="14" t="s">
        <v>503</v>
      </c>
      <c r="F245" s="14" t="s">
        <v>32</v>
      </c>
      <c r="G245" s="14" t="s">
        <v>33</v>
      </c>
      <c r="H245" s="16">
        <v>16</v>
      </c>
      <c r="I245" s="16">
        <v>0</v>
      </c>
      <c r="J245" s="16">
        <v>0</v>
      </c>
      <c r="K245" s="17">
        <v>4480000</v>
      </c>
      <c r="L245" s="17">
        <v>0</v>
      </c>
      <c r="M245" s="17">
        <v>0</v>
      </c>
      <c r="N245" s="17"/>
      <c r="O245" s="17">
        <f>VLOOKUP(B245,[1]hpk44_2_20!$B$8:$O$2172,14,0)</f>
        <v>0</v>
      </c>
      <c r="P245" s="17">
        <f t="shared" si="12"/>
        <v>4480000</v>
      </c>
      <c r="Q245" s="18">
        <v>4480000</v>
      </c>
      <c r="R245" s="17">
        <f t="shared" si="13"/>
        <v>0</v>
      </c>
      <c r="S245" s="17">
        <f t="shared" si="14"/>
        <v>0</v>
      </c>
      <c r="T245" s="17">
        <f t="shared" si="15"/>
        <v>0</v>
      </c>
    </row>
    <row r="246" spans="1:20">
      <c r="A246" s="14">
        <v>239</v>
      </c>
      <c r="B246" s="14" t="s">
        <v>583</v>
      </c>
      <c r="C246" s="15" t="s">
        <v>584</v>
      </c>
      <c r="D246" s="15" t="s">
        <v>275</v>
      </c>
      <c r="E246" s="14" t="s">
        <v>503</v>
      </c>
      <c r="F246" s="14" t="s">
        <v>32</v>
      </c>
      <c r="G246" s="14" t="s">
        <v>33</v>
      </c>
      <c r="H246" s="16">
        <v>18</v>
      </c>
      <c r="I246" s="16">
        <v>0</v>
      </c>
      <c r="J246" s="16">
        <v>0</v>
      </c>
      <c r="K246" s="17">
        <v>5040000</v>
      </c>
      <c r="L246" s="17">
        <v>0</v>
      </c>
      <c r="M246" s="17">
        <v>0</v>
      </c>
      <c r="N246" s="17"/>
      <c r="O246" s="17">
        <f>VLOOKUP(B246,[1]hpk44_2_20!$B$8:$O$2172,14,0)</f>
        <v>0</v>
      </c>
      <c r="P246" s="17">
        <f t="shared" si="12"/>
        <v>5040000</v>
      </c>
      <c r="Q246" s="18">
        <v>5040000</v>
      </c>
      <c r="R246" s="17">
        <f t="shared" si="13"/>
        <v>0</v>
      </c>
      <c r="S246" s="17">
        <f t="shared" si="14"/>
        <v>0</v>
      </c>
      <c r="T246" s="17">
        <f t="shared" si="15"/>
        <v>0</v>
      </c>
    </row>
    <row r="247" spans="1:20">
      <c r="A247" s="14">
        <v>240</v>
      </c>
      <c r="B247" s="14" t="s">
        <v>585</v>
      </c>
      <c r="C247" s="15" t="s">
        <v>216</v>
      </c>
      <c r="D247" s="15" t="s">
        <v>436</v>
      </c>
      <c r="E247" s="14" t="s">
        <v>503</v>
      </c>
      <c r="F247" s="14" t="s">
        <v>32</v>
      </c>
      <c r="G247" s="14" t="s">
        <v>33</v>
      </c>
      <c r="H247" s="16">
        <v>18</v>
      </c>
      <c r="I247" s="16">
        <v>0</v>
      </c>
      <c r="J247" s="16">
        <v>0</v>
      </c>
      <c r="K247" s="17">
        <v>5040000</v>
      </c>
      <c r="L247" s="17">
        <v>0</v>
      </c>
      <c r="M247" s="17">
        <v>0</v>
      </c>
      <c r="N247" s="17"/>
      <c r="O247" s="17">
        <f>VLOOKUP(B247,[1]hpk44_2_20!$B$8:$O$2172,14,0)</f>
        <v>0</v>
      </c>
      <c r="P247" s="17">
        <f t="shared" si="12"/>
        <v>5040000</v>
      </c>
      <c r="Q247" s="18">
        <v>5040000</v>
      </c>
      <c r="R247" s="17">
        <f t="shared" si="13"/>
        <v>0</v>
      </c>
      <c r="S247" s="17">
        <f t="shared" si="14"/>
        <v>0</v>
      </c>
      <c r="T247" s="17">
        <f t="shared" si="15"/>
        <v>0</v>
      </c>
    </row>
    <row r="248" spans="1:20">
      <c r="A248" s="14">
        <v>241</v>
      </c>
      <c r="B248" s="14" t="s">
        <v>586</v>
      </c>
      <c r="C248" s="15" t="s">
        <v>587</v>
      </c>
      <c r="D248" s="15" t="s">
        <v>272</v>
      </c>
      <c r="E248" s="14" t="s">
        <v>503</v>
      </c>
      <c r="F248" s="14" t="s">
        <v>32</v>
      </c>
      <c r="G248" s="14" t="s">
        <v>33</v>
      </c>
      <c r="H248" s="16">
        <v>20</v>
      </c>
      <c r="I248" s="16">
        <v>0</v>
      </c>
      <c r="J248" s="16">
        <v>0</v>
      </c>
      <c r="K248" s="17">
        <v>5600000</v>
      </c>
      <c r="L248" s="17">
        <v>0</v>
      </c>
      <c r="M248" s="17">
        <v>0</v>
      </c>
      <c r="N248" s="17"/>
      <c r="O248" s="17">
        <f>VLOOKUP(B248,[1]hpk44_2_20!$B$8:$O$2172,14,0)</f>
        <v>0</v>
      </c>
      <c r="P248" s="17">
        <f t="shared" si="12"/>
        <v>5600000</v>
      </c>
      <c r="Q248" s="18">
        <v>5600000</v>
      </c>
      <c r="R248" s="17">
        <f t="shared" si="13"/>
        <v>0</v>
      </c>
      <c r="S248" s="17">
        <f t="shared" si="14"/>
        <v>0</v>
      </c>
      <c r="T248" s="17">
        <f t="shared" si="15"/>
        <v>0</v>
      </c>
    </row>
    <row r="249" spans="1:20">
      <c r="A249" s="14">
        <v>242</v>
      </c>
      <c r="B249" s="14" t="s">
        <v>588</v>
      </c>
      <c r="C249" s="15" t="s">
        <v>589</v>
      </c>
      <c r="D249" s="15" t="s">
        <v>477</v>
      </c>
      <c r="E249" s="14" t="s">
        <v>503</v>
      </c>
      <c r="F249" s="14" t="s">
        <v>32</v>
      </c>
      <c r="G249" s="14" t="s">
        <v>33</v>
      </c>
      <c r="H249" s="16">
        <v>20</v>
      </c>
      <c r="I249" s="16">
        <v>0</v>
      </c>
      <c r="J249" s="16">
        <v>0</v>
      </c>
      <c r="K249" s="17">
        <v>5600000</v>
      </c>
      <c r="L249" s="17">
        <v>0</v>
      </c>
      <c r="M249" s="17">
        <v>0</v>
      </c>
      <c r="N249" s="17"/>
      <c r="O249" s="17">
        <f>VLOOKUP(B249,[1]hpk44_2_20!$B$8:$O$2172,14,0)</f>
        <v>0</v>
      </c>
      <c r="P249" s="17">
        <f t="shared" si="12"/>
        <v>5600000</v>
      </c>
      <c r="Q249" s="18">
        <v>5600000</v>
      </c>
      <c r="R249" s="17">
        <f t="shared" si="13"/>
        <v>0</v>
      </c>
      <c r="S249" s="17">
        <f t="shared" si="14"/>
        <v>0</v>
      </c>
      <c r="T249" s="17">
        <f t="shared" si="15"/>
        <v>0</v>
      </c>
    </row>
    <row r="250" spans="1:20">
      <c r="A250" s="14">
        <v>243</v>
      </c>
      <c r="B250" s="14" t="s">
        <v>590</v>
      </c>
      <c r="C250" s="15" t="s">
        <v>591</v>
      </c>
      <c r="D250" s="15" t="s">
        <v>252</v>
      </c>
      <c r="E250" s="14" t="s">
        <v>503</v>
      </c>
      <c r="F250" s="14" t="s">
        <v>32</v>
      </c>
      <c r="G250" s="14" t="s">
        <v>33</v>
      </c>
      <c r="H250" s="16">
        <v>20</v>
      </c>
      <c r="I250" s="16">
        <v>0</v>
      </c>
      <c r="J250" s="16">
        <v>0</v>
      </c>
      <c r="K250" s="17">
        <v>5600000</v>
      </c>
      <c r="L250" s="17">
        <v>0</v>
      </c>
      <c r="M250" s="17">
        <v>0</v>
      </c>
      <c r="N250" s="17"/>
      <c r="O250" s="17">
        <f>VLOOKUP(B250,[1]hpk44_2_20!$B$8:$O$2172,14,0)</f>
        <v>0</v>
      </c>
      <c r="P250" s="17">
        <f t="shared" si="12"/>
        <v>5600000</v>
      </c>
      <c r="Q250" s="18">
        <v>5600000</v>
      </c>
      <c r="R250" s="17">
        <f t="shared" si="13"/>
        <v>0</v>
      </c>
      <c r="S250" s="17">
        <f t="shared" si="14"/>
        <v>0</v>
      </c>
      <c r="T250" s="17">
        <f t="shared" si="15"/>
        <v>0</v>
      </c>
    </row>
    <row r="251" spans="1:20">
      <c r="A251" s="14">
        <v>244</v>
      </c>
      <c r="B251" s="14" t="s">
        <v>592</v>
      </c>
      <c r="C251" s="15" t="s">
        <v>593</v>
      </c>
      <c r="D251" s="15" t="s">
        <v>170</v>
      </c>
      <c r="E251" s="14" t="s">
        <v>503</v>
      </c>
      <c r="F251" s="14" t="s">
        <v>32</v>
      </c>
      <c r="G251" s="14" t="s">
        <v>33</v>
      </c>
      <c r="H251" s="16">
        <v>20</v>
      </c>
      <c r="I251" s="16">
        <v>0</v>
      </c>
      <c r="J251" s="16">
        <v>0</v>
      </c>
      <c r="K251" s="17">
        <v>5600000</v>
      </c>
      <c r="L251" s="17">
        <v>0</v>
      </c>
      <c r="M251" s="17">
        <v>0</v>
      </c>
      <c r="N251" s="17"/>
      <c r="O251" s="17">
        <f>VLOOKUP(B251,[1]hpk44_2_20!$B$8:$O$2172,14,0)</f>
        <v>0</v>
      </c>
      <c r="P251" s="17">
        <f t="shared" si="12"/>
        <v>5600000</v>
      </c>
      <c r="Q251" s="18">
        <v>5600000</v>
      </c>
      <c r="R251" s="17">
        <f t="shared" si="13"/>
        <v>0</v>
      </c>
      <c r="S251" s="17">
        <f t="shared" si="14"/>
        <v>0</v>
      </c>
      <c r="T251" s="17">
        <f t="shared" si="15"/>
        <v>0</v>
      </c>
    </row>
    <row r="252" spans="1:20">
      <c r="A252" s="14">
        <v>245</v>
      </c>
      <c r="B252" s="14" t="s">
        <v>594</v>
      </c>
      <c r="C252" s="15" t="s">
        <v>595</v>
      </c>
      <c r="D252" s="15" t="s">
        <v>36</v>
      </c>
      <c r="E252" s="14" t="s">
        <v>503</v>
      </c>
      <c r="F252" s="14" t="s">
        <v>32</v>
      </c>
      <c r="G252" s="14" t="s">
        <v>33</v>
      </c>
      <c r="H252" s="16">
        <v>18</v>
      </c>
      <c r="I252" s="16">
        <v>0</v>
      </c>
      <c r="J252" s="16">
        <v>0</v>
      </c>
      <c r="K252" s="17">
        <v>5040000</v>
      </c>
      <c r="L252" s="17">
        <v>0</v>
      </c>
      <c r="M252" s="17">
        <v>0</v>
      </c>
      <c r="N252" s="17"/>
      <c r="O252" s="17">
        <f>VLOOKUP(B252,[1]hpk44_2_20!$B$8:$O$2172,14,0)</f>
        <v>0</v>
      </c>
      <c r="P252" s="17">
        <f t="shared" si="12"/>
        <v>5040000</v>
      </c>
      <c r="Q252" s="18">
        <v>5040000</v>
      </c>
      <c r="R252" s="17">
        <f t="shared" si="13"/>
        <v>0</v>
      </c>
      <c r="S252" s="17">
        <f t="shared" si="14"/>
        <v>0</v>
      </c>
      <c r="T252" s="17">
        <f t="shared" si="15"/>
        <v>0</v>
      </c>
    </row>
    <row r="253" spans="1:20">
      <c r="A253" s="14">
        <v>246</v>
      </c>
      <c r="B253" s="14" t="s">
        <v>596</v>
      </c>
      <c r="C253" s="15" t="s">
        <v>141</v>
      </c>
      <c r="D253" s="15" t="s">
        <v>36</v>
      </c>
      <c r="E253" s="14" t="s">
        <v>503</v>
      </c>
      <c r="F253" s="14" t="s">
        <v>32</v>
      </c>
      <c r="G253" s="14" t="s">
        <v>33</v>
      </c>
      <c r="H253" s="16">
        <v>18</v>
      </c>
      <c r="I253" s="16">
        <v>0</v>
      </c>
      <c r="J253" s="16">
        <v>0</v>
      </c>
      <c r="K253" s="17">
        <v>5040000</v>
      </c>
      <c r="L253" s="17">
        <v>0</v>
      </c>
      <c r="M253" s="17">
        <v>0</v>
      </c>
      <c r="N253" s="17"/>
      <c r="O253" s="17">
        <f>VLOOKUP(B253,[1]hpk44_2_20!$B$8:$O$2172,14,0)</f>
        <v>0</v>
      </c>
      <c r="P253" s="17">
        <f t="shared" si="12"/>
        <v>5040000</v>
      </c>
      <c r="Q253" s="18">
        <v>5040000</v>
      </c>
      <c r="R253" s="17">
        <f t="shared" si="13"/>
        <v>0</v>
      </c>
      <c r="S253" s="17">
        <f t="shared" si="14"/>
        <v>0</v>
      </c>
      <c r="T253" s="17">
        <f t="shared" si="15"/>
        <v>0</v>
      </c>
    </row>
    <row r="254" spans="1:20">
      <c r="A254" s="14">
        <v>247</v>
      </c>
      <c r="B254" s="14" t="s">
        <v>597</v>
      </c>
      <c r="C254" s="15" t="s">
        <v>598</v>
      </c>
      <c r="D254" s="15" t="s">
        <v>304</v>
      </c>
      <c r="E254" s="14" t="s">
        <v>503</v>
      </c>
      <c r="F254" s="14" t="s">
        <v>32</v>
      </c>
      <c r="G254" s="14" t="s">
        <v>33</v>
      </c>
      <c r="H254" s="16">
        <v>18</v>
      </c>
      <c r="I254" s="16">
        <v>0</v>
      </c>
      <c r="J254" s="16">
        <v>0</v>
      </c>
      <c r="K254" s="17">
        <v>5040000</v>
      </c>
      <c r="L254" s="17">
        <v>0</v>
      </c>
      <c r="M254" s="17">
        <v>0</v>
      </c>
      <c r="N254" s="17"/>
      <c r="O254" s="17">
        <f>VLOOKUP(B254,[1]hpk44_2_20!$B$8:$O$2172,14,0)</f>
        <v>0</v>
      </c>
      <c r="P254" s="17">
        <f t="shared" si="12"/>
        <v>5040000</v>
      </c>
      <c r="Q254" s="18">
        <v>5040000</v>
      </c>
      <c r="R254" s="17">
        <f t="shared" si="13"/>
        <v>0</v>
      </c>
      <c r="S254" s="17">
        <f t="shared" si="14"/>
        <v>0</v>
      </c>
      <c r="T254" s="17">
        <f t="shared" si="15"/>
        <v>0</v>
      </c>
    </row>
    <row r="255" spans="1:20">
      <c r="A255" s="14">
        <v>248</v>
      </c>
      <c r="B255" s="14" t="s">
        <v>599</v>
      </c>
      <c r="C255" s="15" t="s">
        <v>531</v>
      </c>
      <c r="D255" s="15" t="s">
        <v>45</v>
      </c>
      <c r="E255" s="14" t="s">
        <v>503</v>
      </c>
      <c r="F255" s="14" t="s">
        <v>32</v>
      </c>
      <c r="G255" s="14" t="s">
        <v>33</v>
      </c>
      <c r="H255" s="16">
        <v>16</v>
      </c>
      <c r="I255" s="16">
        <v>0</v>
      </c>
      <c r="J255" s="16">
        <v>0</v>
      </c>
      <c r="K255" s="17">
        <v>4480000</v>
      </c>
      <c r="L255" s="17">
        <v>0</v>
      </c>
      <c r="M255" s="17">
        <v>0</v>
      </c>
      <c r="N255" s="17"/>
      <c r="O255" s="17">
        <f>VLOOKUP(B255,[1]hpk44_2_20!$B$8:$O$2172,14,0)</f>
        <v>0</v>
      </c>
      <c r="P255" s="17">
        <f t="shared" si="12"/>
        <v>4480000</v>
      </c>
      <c r="Q255" s="18">
        <v>0</v>
      </c>
      <c r="R255" s="17">
        <f t="shared" si="13"/>
        <v>4480000</v>
      </c>
      <c r="S255" s="17">
        <f t="shared" si="14"/>
        <v>0</v>
      </c>
      <c r="T255" s="17">
        <f t="shared" si="15"/>
        <v>4480000</v>
      </c>
    </row>
    <row r="256" spans="1:20">
      <c r="A256" s="14">
        <v>249</v>
      </c>
      <c r="B256" s="14" t="s">
        <v>600</v>
      </c>
      <c r="C256" s="15" t="s">
        <v>601</v>
      </c>
      <c r="D256" s="15" t="s">
        <v>36</v>
      </c>
      <c r="E256" s="14" t="s">
        <v>503</v>
      </c>
      <c r="F256" s="14" t="s">
        <v>32</v>
      </c>
      <c r="G256" s="14" t="s">
        <v>33</v>
      </c>
      <c r="H256" s="16">
        <v>16</v>
      </c>
      <c r="I256" s="16">
        <v>0</v>
      </c>
      <c r="J256" s="16">
        <v>0</v>
      </c>
      <c r="K256" s="17">
        <v>4480000</v>
      </c>
      <c r="L256" s="17">
        <v>0</v>
      </c>
      <c r="M256" s="17">
        <v>0</v>
      </c>
      <c r="N256" s="17"/>
      <c r="O256" s="17">
        <f>VLOOKUP(B256,[1]hpk44_2_20!$B$8:$O$2172,14,0)</f>
        <v>0</v>
      </c>
      <c r="P256" s="17">
        <f t="shared" si="12"/>
        <v>4480000</v>
      </c>
      <c r="Q256" s="18">
        <v>4480000</v>
      </c>
      <c r="R256" s="17">
        <f t="shared" si="13"/>
        <v>0</v>
      </c>
      <c r="S256" s="17">
        <f t="shared" si="14"/>
        <v>0</v>
      </c>
      <c r="T256" s="17">
        <f t="shared" si="15"/>
        <v>0</v>
      </c>
    </row>
    <row r="257" spans="1:20">
      <c r="A257" s="14">
        <v>250</v>
      </c>
      <c r="B257" s="14" t="s">
        <v>602</v>
      </c>
      <c r="C257" s="15" t="s">
        <v>603</v>
      </c>
      <c r="D257" s="15" t="s">
        <v>124</v>
      </c>
      <c r="E257" s="14" t="s">
        <v>503</v>
      </c>
      <c r="F257" s="14" t="s">
        <v>32</v>
      </c>
      <c r="G257" s="14" t="s">
        <v>33</v>
      </c>
      <c r="H257" s="16">
        <v>18</v>
      </c>
      <c r="I257" s="16">
        <v>0</v>
      </c>
      <c r="J257" s="16">
        <v>0</v>
      </c>
      <c r="K257" s="17">
        <v>5040000</v>
      </c>
      <c r="L257" s="17">
        <v>0</v>
      </c>
      <c r="M257" s="17">
        <v>0</v>
      </c>
      <c r="N257" s="17"/>
      <c r="O257" s="17">
        <f>VLOOKUP(B257,[1]hpk44_2_20!$B$8:$O$2172,14,0)</f>
        <v>0</v>
      </c>
      <c r="P257" s="17">
        <f t="shared" si="12"/>
        <v>5040000</v>
      </c>
      <c r="Q257" s="18">
        <v>5040000</v>
      </c>
      <c r="R257" s="17">
        <f t="shared" si="13"/>
        <v>0</v>
      </c>
      <c r="S257" s="17">
        <f t="shared" si="14"/>
        <v>0</v>
      </c>
      <c r="T257" s="17">
        <f t="shared" si="15"/>
        <v>0</v>
      </c>
    </row>
    <row r="258" spans="1:20">
      <c r="A258" s="14">
        <v>251</v>
      </c>
      <c r="B258" s="14" t="s">
        <v>604</v>
      </c>
      <c r="C258" s="15" t="s">
        <v>605</v>
      </c>
      <c r="D258" s="15" t="s">
        <v>275</v>
      </c>
      <c r="E258" s="14" t="s">
        <v>503</v>
      </c>
      <c r="F258" s="14" t="s">
        <v>32</v>
      </c>
      <c r="G258" s="14" t="s">
        <v>33</v>
      </c>
      <c r="H258" s="16">
        <v>18</v>
      </c>
      <c r="I258" s="16">
        <v>0</v>
      </c>
      <c r="J258" s="16">
        <v>0</v>
      </c>
      <c r="K258" s="17">
        <v>5040000</v>
      </c>
      <c r="L258" s="17">
        <v>0</v>
      </c>
      <c r="M258" s="17">
        <v>0</v>
      </c>
      <c r="N258" s="17"/>
      <c r="O258" s="17">
        <f>VLOOKUP(B258,[1]hpk44_2_20!$B$8:$O$2172,14,0)</f>
        <v>0</v>
      </c>
      <c r="P258" s="17">
        <f t="shared" si="12"/>
        <v>5040000</v>
      </c>
      <c r="Q258" s="18">
        <v>5040000</v>
      </c>
      <c r="R258" s="17">
        <f t="shared" si="13"/>
        <v>0</v>
      </c>
      <c r="S258" s="17">
        <f t="shared" si="14"/>
        <v>0</v>
      </c>
      <c r="T258" s="17">
        <f t="shared" si="15"/>
        <v>0</v>
      </c>
    </row>
    <row r="259" spans="1:20">
      <c r="A259" s="14">
        <v>252</v>
      </c>
      <c r="B259" s="14" t="s">
        <v>606</v>
      </c>
      <c r="C259" s="15" t="s">
        <v>607</v>
      </c>
      <c r="D259" s="15" t="s">
        <v>262</v>
      </c>
      <c r="E259" s="14" t="s">
        <v>503</v>
      </c>
      <c r="F259" s="14" t="s">
        <v>32</v>
      </c>
      <c r="G259" s="14" t="s">
        <v>33</v>
      </c>
      <c r="H259" s="16">
        <v>20</v>
      </c>
      <c r="I259" s="16">
        <v>0</v>
      </c>
      <c r="J259" s="16">
        <v>0</v>
      </c>
      <c r="K259" s="17">
        <v>5600000</v>
      </c>
      <c r="L259" s="17">
        <v>0</v>
      </c>
      <c r="M259" s="17">
        <v>0</v>
      </c>
      <c r="N259" s="17"/>
      <c r="O259" s="17">
        <f>VLOOKUP(B259,[1]hpk44_2_20!$B$8:$O$2172,14,0)</f>
        <v>0</v>
      </c>
      <c r="P259" s="17">
        <f t="shared" si="12"/>
        <v>5600000</v>
      </c>
      <c r="Q259" s="18">
        <v>5600000</v>
      </c>
      <c r="R259" s="17">
        <f t="shared" si="13"/>
        <v>0</v>
      </c>
      <c r="S259" s="17">
        <f t="shared" si="14"/>
        <v>0</v>
      </c>
      <c r="T259" s="17">
        <f t="shared" si="15"/>
        <v>0</v>
      </c>
    </row>
    <row r="260" spans="1:20">
      <c r="A260" s="14">
        <v>253</v>
      </c>
      <c r="B260" s="14" t="s">
        <v>608</v>
      </c>
      <c r="C260" s="15" t="s">
        <v>609</v>
      </c>
      <c r="D260" s="15" t="s">
        <v>610</v>
      </c>
      <c r="E260" s="14" t="s">
        <v>503</v>
      </c>
      <c r="F260" s="14" t="s">
        <v>32</v>
      </c>
      <c r="G260" s="14" t="s">
        <v>33</v>
      </c>
      <c r="H260" s="16">
        <v>20</v>
      </c>
      <c r="I260" s="16">
        <v>0</v>
      </c>
      <c r="J260" s="16">
        <v>0</v>
      </c>
      <c r="K260" s="17">
        <v>5600000</v>
      </c>
      <c r="L260" s="17">
        <v>0</v>
      </c>
      <c r="M260" s="17">
        <v>0</v>
      </c>
      <c r="N260" s="17"/>
      <c r="O260" s="17">
        <f>VLOOKUP(B260,[1]hpk44_2_20!$B$8:$O$2172,14,0)</f>
        <v>0</v>
      </c>
      <c r="P260" s="17">
        <f t="shared" si="12"/>
        <v>5600000</v>
      </c>
      <c r="Q260" s="18">
        <v>5600000</v>
      </c>
      <c r="R260" s="17">
        <f t="shared" si="13"/>
        <v>0</v>
      </c>
      <c r="S260" s="17">
        <f t="shared" si="14"/>
        <v>0</v>
      </c>
      <c r="T260" s="17">
        <f t="shared" si="15"/>
        <v>0</v>
      </c>
    </row>
    <row r="261" spans="1:20">
      <c r="A261" s="14">
        <v>254</v>
      </c>
      <c r="B261" s="14" t="s">
        <v>611</v>
      </c>
      <c r="C261" s="15" t="s">
        <v>612</v>
      </c>
      <c r="D261" s="15" t="s">
        <v>304</v>
      </c>
      <c r="E261" s="14" t="s">
        <v>503</v>
      </c>
      <c r="F261" s="14" t="s">
        <v>64</v>
      </c>
      <c r="G261" s="14" t="s">
        <v>33</v>
      </c>
      <c r="H261" s="16">
        <v>19</v>
      </c>
      <c r="I261" s="16">
        <v>0</v>
      </c>
      <c r="J261" s="16">
        <v>0</v>
      </c>
      <c r="K261" s="17">
        <v>5320000</v>
      </c>
      <c r="L261" s="17">
        <v>0</v>
      </c>
      <c r="M261" s="17">
        <v>0</v>
      </c>
      <c r="N261" s="17">
        <f>H261*280000*0.7</f>
        <v>3723999.9999999995</v>
      </c>
      <c r="O261" s="17">
        <f>VLOOKUP(B261,[1]hpk44_2_20!$B$8:$O$2172,14,0)</f>
        <v>0</v>
      </c>
      <c r="P261" s="17">
        <f t="shared" si="12"/>
        <v>5320000</v>
      </c>
      <c r="Q261" s="18">
        <v>5320000</v>
      </c>
      <c r="R261" s="17">
        <f t="shared" si="13"/>
        <v>0</v>
      </c>
      <c r="S261" s="17">
        <f t="shared" si="14"/>
        <v>0</v>
      </c>
      <c r="T261" s="17">
        <f t="shared" si="15"/>
        <v>0</v>
      </c>
    </row>
    <row r="262" spans="1:20">
      <c r="A262" s="14">
        <v>255</v>
      </c>
      <c r="B262" s="14" t="s">
        <v>613</v>
      </c>
      <c r="C262" s="15" t="s">
        <v>150</v>
      </c>
      <c r="D262" s="15" t="s">
        <v>309</v>
      </c>
      <c r="E262" s="14" t="s">
        <v>503</v>
      </c>
      <c r="F262" s="14" t="s">
        <v>32</v>
      </c>
      <c r="G262" s="14" t="s">
        <v>33</v>
      </c>
      <c r="H262" s="16">
        <v>18</v>
      </c>
      <c r="I262" s="16">
        <v>0</v>
      </c>
      <c r="J262" s="16">
        <v>0</v>
      </c>
      <c r="K262" s="17">
        <v>5040000</v>
      </c>
      <c r="L262" s="17">
        <v>0</v>
      </c>
      <c r="M262" s="17">
        <v>0</v>
      </c>
      <c r="N262" s="17"/>
      <c r="O262" s="17">
        <f>VLOOKUP(B262,[1]hpk44_2_20!$B$8:$O$2172,14,0)</f>
        <v>0</v>
      </c>
      <c r="P262" s="17">
        <f t="shared" si="12"/>
        <v>5040000</v>
      </c>
      <c r="Q262" s="18">
        <v>5040000</v>
      </c>
      <c r="R262" s="17">
        <f t="shared" si="13"/>
        <v>0</v>
      </c>
      <c r="S262" s="17">
        <f t="shared" si="14"/>
        <v>0</v>
      </c>
      <c r="T262" s="17">
        <f t="shared" si="15"/>
        <v>0</v>
      </c>
    </row>
    <row r="263" spans="1:20">
      <c r="A263" s="14">
        <v>256</v>
      </c>
      <c r="B263" s="14" t="s">
        <v>614</v>
      </c>
      <c r="C263" s="15" t="s">
        <v>615</v>
      </c>
      <c r="D263" s="15" t="s">
        <v>275</v>
      </c>
      <c r="E263" s="14" t="s">
        <v>503</v>
      </c>
      <c r="F263" s="14" t="s">
        <v>32</v>
      </c>
      <c r="G263" s="14" t="s">
        <v>33</v>
      </c>
      <c r="H263" s="16">
        <v>18</v>
      </c>
      <c r="I263" s="16">
        <v>0</v>
      </c>
      <c r="J263" s="16">
        <v>0</v>
      </c>
      <c r="K263" s="17">
        <v>5040000</v>
      </c>
      <c r="L263" s="17">
        <v>0</v>
      </c>
      <c r="M263" s="17">
        <v>0</v>
      </c>
      <c r="N263" s="17"/>
      <c r="O263" s="17">
        <f>VLOOKUP(B263,[1]hpk44_2_20!$B$8:$O$2172,14,0)</f>
        <v>0</v>
      </c>
      <c r="P263" s="17">
        <f t="shared" si="12"/>
        <v>5040000</v>
      </c>
      <c r="Q263" s="18">
        <v>5040000</v>
      </c>
      <c r="R263" s="17">
        <f t="shared" si="13"/>
        <v>0</v>
      </c>
      <c r="S263" s="17">
        <f t="shared" si="14"/>
        <v>0</v>
      </c>
      <c r="T263" s="17">
        <f t="shared" si="15"/>
        <v>0</v>
      </c>
    </row>
    <row r="264" spans="1:20">
      <c r="A264" s="14">
        <v>257</v>
      </c>
      <c r="B264" s="14" t="s">
        <v>616</v>
      </c>
      <c r="C264" s="15" t="s">
        <v>617</v>
      </c>
      <c r="D264" s="15" t="s">
        <v>304</v>
      </c>
      <c r="E264" s="14" t="s">
        <v>503</v>
      </c>
      <c r="F264" s="14" t="s">
        <v>32</v>
      </c>
      <c r="G264" s="14" t="s">
        <v>33</v>
      </c>
      <c r="H264" s="16">
        <v>20</v>
      </c>
      <c r="I264" s="16">
        <v>0</v>
      </c>
      <c r="J264" s="16">
        <v>0</v>
      </c>
      <c r="K264" s="17">
        <v>5600000</v>
      </c>
      <c r="L264" s="17">
        <v>0</v>
      </c>
      <c r="M264" s="17">
        <v>0</v>
      </c>
      <c r="N264" s="17"/>
      <c r="O264" s="17">
        <f>VLOOKUP(B264,[1]hpk44_2_20!$B$8:$O$2172,14,0)</f>
        <v>0</v>
      </c>
      <c r="P264" s="17">
        <f t="shared" si="12"/>
        <v>5600000</v>
      </c>
      <c r="Q264" s="18">
        <v>5600000</v>
      </c>
      <c r="R264" s="17">
        <f t="shared" si="13"/>
        <v>0</v>
      </c>
      <c r="S264" s="17">
        <f t="shared" si="14"/>
        <v>0</v>
      </c>
      <c r="T264" s="17">
        <f t="shared" si="15"/>
        <v>0</v>
      </c>
    </row>
    <row r="265" spans="1:20">
      <c r="A265" s="14">
        <v>258</v>
      </c>
      <c r="B265" s="14" t="s">
        <v>618</v>
      </c>
      <c r="C265" s="15" t="s">
        <v>619</v>
      </c>
      <c r="D265" s="15" t="s">
        <v>170</v>
      </c>
      <c r="E265" s="14" t="s">
        <v>503</v>
      </c>
      <c r="F265" s="14" t="s">
        <v>32</v>
      </c>
      <c r="G265" s="14" t="s">
        <v>33</v>
      </c>
      <c r="H265" s="16">
        <v>18</v>
      </c>
      <c r="I265" s="16">
        <v>0</v>
      </c>
      <c r="J265" s="16">
        <v>0</v>
      </c>
      <c r="K265" s="17">
        <v>5040000</v>
      </c>
      <c r="L265" s="17">
        <v>0</v>
      </c>
      <c r="M265" s="17">
        <v>0</v>
      </c>
      <c r="N265" s="17"/>
      <c r="O265" s="17">
        <f>VLOOKUP(B265,[1]hpk44_2_20!$B$8:$O$2172,14,0)</f>
        <v>0</v>
      </c>
      <c r="P265" s="17">
        <f t="shared" ref="P265:P328" si="16">K265+L265+M265-O265</f>
        <v>5040000</v>
      </c>
      <c r="Q265" s="18">
        <v>5040000</v>
      </c>
      <c r="R265" s="17">
        <f t="shared" ref="R265:R328" si="17">P265-Q265</f>
        <v>0</v>
      </c>
      <c r="S265" s="17">
        <f t="shared" ref="S265:S328" si="18">IF(P265-Q265&lt;0,Q265-P265,0)</f>
        <v>0</v>
      </c>
      <c r="T265" s="17">
        <f t="shared" ref="T265:T328" si="19">IF(P265-Q265&gt;0,P265-Q265,0)</f>
        <v>0</v>
      </c>
    </row>
    <row r="266" spans="1:20">
      <c r="A266" s="14">
        <v>259</v>
      </c>
      <c r="B266" s="14" t="s">
        <v>620</v>
      </c>
      <c r="C266" s="15" t="s">
        <v>375</v>
      </c>
      <c r="D266" s="15" t="s">
        <v>84</v>
      </c>
      <c r="E266" s="14" t="s">
        <v>503</v>
      </c>
      <c r="F266" s="14" t="s">
        <v>64</v>
      </c>
      <c r="G266" s="14" t="s">
        <v>33</v>
      </c>
      <c r="H266" s="16">
        <v>16</v>
      </c>
      <c r="I266" s="16">
        <v>0</v>
      </c>
      <c r="J266" s="16">
        <v>0</v>
      </c>
      <c r="K266" s="17">
        <v>4480000</v>
      </c>
      <c r="L266" s="17">
        <v>0</v>
      </c>
      <c r="M266" s="17">
        <v>0</v>
      </c>
      <c r="N266" s="17">
        <f>H266*280000*0.7</f>
        <v>3136000</v>
      </c>
      <c r="O266" s="17">
        <f>VLOOKUP(B266,[1]hpk44_2_20!$B$8:$O$2172,14,0)</f>
        <v>0</v>
      </c>
      <c r="P266" s="17">
        <f t="shared" si="16"/>
        <v>4480000</v>
      </c>
      <c r="Q266" s="18">
        <v>1344000</v>
      </c>
      <c r="R266" s="17">
        <f t="shared" si="17"/>
        <v>3136000</v>
      </c>
      <c r="S266" s="17">
        <f t="shared" si="18"/>
        <v>0</v>
      </c>
      <c r="T266" s="17">
        <f t="shared" si="19"/>
        <v>3136000</v>
      </c>
    </row>
    <row r="267" spans="1:20">
      <c r="A267" s="14">
        <v>260</v>
      </c>
      <c r="B267" s="14" t="s">
        <v>621</v>
      </c>
      <c r="C267" s="15" t="s">
        <v>622</v>
      </c>
      <c r="D267" s="15" t="s">
        <v>192</v>
      </c>
      <c r="E267" s="14" t="s">
        <v>503</v>
      </c>
      <c r="F267" s="14" t="s">
        <v>32</v>
      </c>
      <c r="G267" s="14" t="s">
        <v>33</v>
      </c>
      <c r="H267" s="16">
        <v>20</v>
      </c>
      <c r="I267" s="16">
        <v>0</v>
      </c>
      <c r="J267" s="16">
        <v>0</v>
      </c>
      <c r="K267" s="17">
        <v>5600000</v>
      </c>
      <c r="L267" s="17">
        <v>0</v>
      </c>
      <c r="M267" s="17">
        <v>0</v>
      </c>
      <c r="N267" s="17"/>
      <c r="O267" s="17">
        <f>VLOOKUP(B267,[1]hpk44_2_20!$B$8:$O$2172,14,0)</f>
        <v>0</v>
      </c>
      <c r="P267" s="17">
        <f t="shared" si="16"/>
        <v>5600000</v>
      </c>
      <c r="Q267" s="18">
        <v>5600000</v>
      </c>
      <c r="R267" s="17">
        <f t="shared" si="17"/>
        <v>0</v>
      </c>
      <c r="S267" s="17">
        <f t="shared" si="18"/>
        <v>0</v>
      </c>
      <c r="T267" s="17">
        <f t="shared" si="19"/>
        <v>0</v>
      </c>
    </row>
    <row r="268" spans="1:20">
      <c r="A268" s="14">
        <v>261</v>
      </c>
      <c r="B268" s="14" t="s">
        <v>623</v>
      </c>
      <c r="C268" s="15" t="s">
        <v>624</v>
      </c>
      <c r="D268" s="15" t="s">
        <v>54</v>
      </c>
      <c r="E268" s="14" t="s">
        <v>503</v>
      </c>
      <c r="F268" s="14" t="s">
        <v>32</v>
      </c>
      <c r="G268" s="14" t="s">
        <v>33</v>
      </c>
      <c r="H268" s="16">
        <v>16</v>
      </c>
      <c r="I268" s="16">
        <v>0</v>
      </c>
      <c r="J268" s="16">
        <v>0</v>
      </c>
      <c r="K268" s="17">
        <v>4480000</v>
      </c>
      <c r="L268" s="17">
        <v>0</v>
      </c>
      <c r="M268" s="17">
        <v>0</v>
      </c>
      <c r="N268" s="17"/>
      <c r="O268" s="17">
        <f>VLOOKUP(B268,[1]hpk44_2_20!$B$8:$O$2172,14,0)</f>
        <v>0</v>
      </c>
      <c r="P268" s="17">
        <f t="shared" si="16"/>
        <v>4480000</v>
      </c>
      <c r="Q268" s="18">
        <v>0</v>
      </c>
      <c r="R268" s="17">
        <f t="shared" si="17"/>
        <v>4480000</v>
      </c>
      <c r="S268" s="17">
        <f t="shared" si="18"/>
        <v>0</v>
      </c>
      <c r="T268" s="17">
        <f t="shared" si="19"/>
        <v>4480000</v>
      </c>
    </row>
    <row r="269" spans="1:20">
      <c r="A269" s="14">
        <v>262</v>
      </c>
      <c r="B269" s="14" t="s">
        <v>625</v>
      </c>
      <c r="C269" s="15" t="s">
        <v>626</v>
      </c>
      <c r="D269" s="15" t="s">
        <v>627</v>
      </c>
      <c r="E269" s="14" t="s">
        <v>503</v>
      </c>
      <c r="F269" s="14" t="s">
        <v>32</v>
      </c>
      <c r="G269" s="14" t="s">
        <v>33</v>
      </c>
      <c r="H269" s="16">
        <v>20</v>
      </c>
      <c r="I269" s="16">
        <v>0</v>
      </c>
      <c r="J269" s="16">
        <v>0</v>
      </c>
      <c r="K269" s="17">
        <v>5600000</v>
      </c>
      <c r="L269" s="17">
        <v>0</v>
      </c>
      <c r="M269" s="17">
        <v>0</v>
      </c>
      <c r="N269" s="17"/>
      <c r="O269" s="17">
        <f>VLOOKUP(B269,[1]hpk44_2_20!$B$8:$O$2172,14,0)</f>
        <v>0</v>
      </c>
      <c r="P269" s="17">
        <f t="shared" si="16"/>
        <v>5600000</v>
      </c>
      <c r="Q269" s="18">
        <v>5600000</v>
      </c>
      <c r="R269" s="17">
        <f t="shared" si="17"/>
        <v>0</v>
      </c>
      <c r="S269" s="17">
        <f t="shared" si="18"/>
        <v>0</v>
      </c>
      <c r="T269" s="17">
        <f t="shared" si="19"/>
        <v>0</v>
      </c>
    </row>
    <row r="270" spans="1:20">
      <c r="A270" s="14">
        <v>263</v>
      </c>
      <c r="B270" s="14" t="s">
        <v>628</v>
      </c>
      <c r="C270" s="15" t="s">
        <v>191</v>
      </c>
      <c r="D270" s="15" t="s">
        <v>107</v>
      </c>
      <c r="E270" s="14" t="s">
        <v>503</v>
      </c>
      <c r="F270" s="14" t="s">
        <v>32</v>
      </c>
      <c r="G270" s="14" t="s">
        <v>33</v>
      </c>
      <c r="H270" s="16">
        <v>19</v>
      </c>
      <c r="I270" s="16">
        <v>0</v>
      </c>
      <c r="J270" s="16">
        <v>0</v>
      </c>
      <c r="K270" s="17">
        <v>5320000</v>
      </c>
      <c r="L270" s="17">
        <v>0</v>
      </c>
      <c r="M270" s="17">
        <v>0</v>
      </c>
      <c r="N270" s="17"/>
      <c r="O270" s="17">
        <f>VLOOKUP(B270,[1]hpk44_2_20!$B$8:$O$2172,14,0)</f>
        <v>0</v>
      </c>
      <c r="P270" s="17">
        <f t="shared" si="16"/>
        <v>5320000</v>
      </c>
      <c r="Q270" s="18">
        <v>5320000</v>
      </c>
      <c r="R270" s="17">
        <f t="shared" si="17"/>
        <v>0</v>
      </c>
      <c r="S270" s="17">
        <f t="shared" si="18"/>
        <v>0</v>
      </c>
      <c r="T270" s="17">
        <f t="shared" si="19"/>
        <v>0</v>
      </c>
    </row>
    <row r="271" spans="1:20">
      <c r="A271" s="14">
        <v>264</v>
      </c>
      <c r="B271" s="14" t="s">
        <v>629</v>
      </c>
      <c r="C271" s="15" t="s">
        <v>630</v>
      </c>
      <c r="D271" s="15" t="s">
        <v>631</v>
      </c>
      <c r="E271" s="14" t="s">
        <v>503</v>
      </c>
      <c r="F271" s="14" t="s">
        <v>632</v>
      </c>
      <c r="G271" s="14" t="s">
        <v>33</v>
      </c>
      <c r="H271" s="16">
        <v>24</v>
      </c>
      <c r="I271" s="16">
        <v>0</v>
      </c>
      <c r="J271" s="16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f>VLOOKUP(B271,[1]hpk44_2_20!$B$8:$O$2172,14,0)</f>
        <v>0</v>
      </c>
      <c r="P271" s="17">
        <f t="shared" si="16"/>
        <v>0</v>
      </c>
      <c r="Q271" s="18">
        <v>0</v>
      </c>
      <c r="R271" s="17">
        <f t="shared" si="17"/>
        <v>0</v>
      </c>
      <c r="S271" s="17">
        <f t="shared" si="18"/>
        <v>0</v>
      </c>
      <c r="T271" s="17">
        <f t="shared" si="19"/>
        <v>0</v>
      </c>
    </row>
    <row r="272" spans="1:20">
      <c r="A272" s="14">
        <v>265</v>
      </c>
      <c r="B272" s="14" t="s">
        <v>633</v>
      </c>
      <c r="C272" s="15" t="s">
        <v>634</v>
      </c>
      <c r="D272" s="15" t="s">
        <v>84</v>
      </c>
      <c r="E272" s="14" t="s">
        <v>635</v>
      </c>
      <c r="F272" s="14" t="s">
        <v>32</v>
      </c>
      <c r="G272" s="14" t="s">
        <v>33</v>
      </c>
      <c r="H272" s="16">
        <v>20</v>
      </c>
      <c r="I272" s="16">
        <v>0</v>
      </c>
      <c r="J272" s="16">
        <v>0</v>
      </c>
      <c r="K272" s="17">
        <v>5600000</v>
      </c>
      <c r="L272" s="17">
        <v>0</v>
      </c>
      <c r="M272" s="17">
        <v>0</v>
      </c>
      <c r="N272" s="17"/>
      <c r="O272" s="17">
        <f>VLOOKUP(B272,[1]hpk44_2_20!$B$8:$O$2172,14,0)</f>
        <v>0</v>
      </c>
      <c r="P272" s="17">
        <f t="shared" si="16"/>
        <v>5600000</v>
      </c>
      <c r="Q272" s="18">
        <v>5600000</v>
      </c>
      <c r="R272" s="17">
        <f t="shared" si="17"/>
        <v>0</v>
      </c>
      <c r="S272" s="17">
        <f t="shared" si="18"/>
        <v>0</v>
      </c>
      <c r="T272" s="17">
        <f t="shared" si="19"/>
        <v>0</v>
      </c>
    </row>
    <row r="273" spans="1:20">
      <c r="A273" s="14">
        <v>266</v>
      </c>
      <c r="B273" s="14" t="s">
        <v>636</v>
      </c>
      <c r="C273" s="15" t="s">
        <v>637</v>
      </c>
      <c r="D273" s="15" t="s">
        <v>638</v>
      </c>
      <c r="E273" s="14" t="s">
        <v>635</v>
      </c>
      <c r="F273" s="14" t="s">
        <v>32</v>
      </c>
      <c r="G273" s="14" t="s">
        <v>33</v>
      </c>
      <c r="H273" s="16">
        <v>14</v>
      </c>
      <c r="I273" s="16">
        <v>0</v>
      </c>
      <c r="J273" s="16">
        <v>0</v>
      </c>
      <c r="K273" s="17">
        <v>3920000</v>
      </c>
      <c r="L273" s="17">
        <v>0</v>
      </c>
      <c r="M273" s="17">
        <v>0</v>
      </c>
      <c r="N273" s="17"/>
      <c r="O273" s="17">
        <f>VLOOKUP(B273,[1]hpk44_2_20!$B$8:$O$2172,14,0)</f>
        <v>0</v>
      </c>
      <c r="P273" s="17">
        <f t="shared" si="16"/>
        <v>3920000</v>
      </c>
      <c r="Q273" s="18">
        <v>0</v>
      </c>
      <c r="R273" s="17">
        <f t="shared" si="17"/>
        <v>3920000</v>
      </c>
      <c r="S273" s="17">
        <f t="shared" si="18"/>
        <v>0</v>
      </c>
      <c r="T273" s="17">
        <f t="shared" si="19"/>
        <v>3920000</v>
      </c>
    </row>
    <row r="274" spans="1:20">
      <c r="A274" s="14">
        <v>267</v>
      </c>
      <c r="B274" s="14" t="s">
        <v>639</v>
      </c>
      <c r="C274" s="15" t="s">
        <v>114</v>
      </c>
      <c r="D274" s="15" t="s">
        <v>115</v>
      </c>
      <c r="E274" s="14" t="s">
        <v>635</v>
      </c>
      <c r="F274" s="14" t="s">
        <v>32</v>
      </c>
      <c r="G274" s="14" t="s">
        <v>33</v>
      </c>
      <c r="H274" s="16">
        <v>22</v>
      </c>
      <c r="I274" s="16">
        <v>3</v>
      </c>
      <c r="J274" s="16">
        <v>0</v>
      </c>
      <c r="K274" s="17">
        <v>6160000</v>
      </c>
      <c r="L274" s="17">
        <v>840000</v>
      </c>
      <c r="M274" s="17">
        <v>0</v>
      </c>
      <c r="N274" s="17"/>
      <c r="O274" s="17">
        <f>VLOOKUP(B274,[1]hpk44_2_20!$B$8:$O$2172,14,0)</f>
        <v>0</v>
      </c>
      <c r="P274" s="17">
        <f t="shared" si="16"/>
        <v>7000000</v>
      </c>
      <c r="Q274" s="18">
        <v>0</v>
      </c>
      <c r="R274" s="17">
        <f t="shared" si="17"/>
        <v>7000000</v>
      </c>
      <c r="S274" s="17">
        <f t="shared" si="18"/>
        <v>0</v>
      </c>
      <c r="T274" s="17">
        <f t="shared" si="19"/>
        <v>7000000</v>
      </c>
    </row>
    <row r="275" spans="1:20">
      <c r="A275" s="14">
        <v>268</v>
      </c>
      <c r="B275" s="14" t="s">
        <v>640</v>
      </c>
      <c r="C275" s="15" t="s">
        <v>641</v>
      </c>
      <c r="D275" s="15" t="s">
        <v>36</v>
      </c>
      <c r="E275" s="14" t="s">
        <v>635</v>
      </c>
      <c r="F275" s="14" t="s">
        <v>32</v>
      </c>
      <c r="G275" s="14" t="s">
        <v>33</v>
      </c>
      <c r="H275" s="16">
        <v>20</v>
      </c>
      <c r="I275" s="16">
        <v>0</v>
      </c>
      <c r="J275" s="16">
        <v>0</v>
      </c>
      <c r="K275" s="17">
        <v>5600000</v>
      </c>
      <c r="L275" s="17">
        <v>0</v>
      </c>
      <c r="M275" s="17">
        <v>0</v>
      </c>
      <c r="N275" s="17"/>
      <c r="O275" s="17">
        <f>VLOOKUP(B275,[1]hpk44_2_20!$B$8:$O$2172,14,0)</f>
        <v>0</v>
      </c>
      <c r="P275" s="17">
        <f t="shared" si="16"/>
        <v>5600000</v>
      </c>
      <c r="Q275" s="18">
        <v>5600000</v>
      </c>
      <c r="R275" s="17">
        <f t="shared" si="17"/>
        <v>0</v>
      </c>
      <c r="S275" s="17">
        <f t="shared" si="18"/>
        <v>0</v>
      </c>
      <c r="T275" s="17">
        <f t="shared" si="19"/>
        <v>0</v>
      </c>
    </row>
    <row r="276" spans="1:20">
      <c r="A276" s="14">
        <v>269</v>
      </c>
      <c r="B276" s="14" t="s">
        <v>642</v>
      </c>
      <c r="C276" s="15" t="s">
        <v>643</v>
      </c>
      <c r="D276" s="15" t="s">
        <v>644</v>
      </c>
      <c r="E276" s="14" t="s">
        <v>635</v>
      </c>
      <c r="F276" s="14" t="s">
        <v>32</v>
      </c>
      <c r="G276" s="14" t="s">
        <v>33</v>
      </c>
      <c r="H276" s="16">
        <v>20</v>
      </c>
      <c r="I276" s="16">
        <v>0</v>
      </c>
      <c r="J276" s="16">
        <v>0</v>
      </c>
      <c r="K276" s="17">
        <v>5600000</v>
      </c>
      <c r="L276" s="17">
        <v>0</v>
      </c>
      <c r="M276" s="17">
        <v>0</v>
      </c>
      <c r="N276" s="17"/>
      <c r="O276" s="17">
        <f>VLOOKUP(B276,[1]hpk44_2_20!$B$8:$O$2172,14,0)</f>
        <v>0</v>
      </c>
      <c r="P276" s="17">
        <f t="shared" si="16"/>
        <v>5600000</v>
      </c>
      <c r="Q276" s="18">
        <v>5600000</v>
      </c>
      <c r="R276" s="17">
        <f t="shared" si="17"/>
        <v>0</v>
      </c>
      <c r="S276" s="17">
        <f t="shared" si="18"/>
        <v>0</v>
      </c>
      <c r="T276" s="17">
        <f t="shared" si="19"/>
        <v>0</v>
      </c>
    </row>
    <row r="277" spans="1:20">
      <c r="A277" s="14">
        <v>270</v>
      </c>
      <c r="B277" s="14" t="s">
        <v>645</v>
      </c>
      <c r="C277" s="15" t="s">
        <v>646</v>
      </c>
      <c r="D277" s="15" t="s">
        <v>165</v>
      </c>
      <c r="E277" s="14" t="s">
        <v>635</v>
      </c>
      <c r="F277" s="14" t="s">
        <v>32</v>
      </c>
      <c r="G277" s="14" t="s">
        <v>33</v>
      </c>
      <c r="H277" s="16">
        <v>20</v>
      </c>
      <c r="I277" s="16">
        <v>0</v>
      </c>
      <c r="J277" s="16">
        <v>0</v>
      </c>
      <c r="K277" s="17">
        <v>5600000</v>
      </c>
      <c r="L277" s="17">
        <v>0</v>
      </c>
      <c r="M277" s="17">
        <v>0</v>
      </c>
      <c r="N277" s="17"/>
      <c r="O277" s="17">
        <f>VLOOKUP(B277,[1]hpk44_2_20!$B$8:$O$2172,14,0)</f>
        <v>0</v>
      </c>
      <c r="P277" s="17">
        <f t="shared" si="16"/>
        <v>5600000</v>
      </c>
      <c r="Q277" s="18">
        <v>10640000</v>
      </c>
      <c r="R277" s="17">
        <f t="shared" si="17"/>
        <v>-5040000</v>
      </c>
      <c r="S277" s="17">
        <f t="shared" si="18"/>
        <v>5040000</v>
      </c>
      <c r="T277" s="17">
        <f t="shared" si="19"/>
        <v>0</v>
      </c>
    </row>
    <row r="278" spans="1:20">
      <c r="A278" s="14">
        <v>271</v>
      </c>
      <c r="B278" s="14" t="s">
        <v>647</v>
      </c>
      <c r="C278" s="15" t="s">
        <v>648</v>
      </c>
      <c r="D278" s="15" t="s">
        <v>192</v>
      </c>
      <c r="E278" s="14" t="s">
        <v>635</v>
      </c>
      <c r="F278" s="14" t="s">
        <v>32</v>
      </c>
      <c r="G278" s="14" t="s">
        <v>33</v>
      </c>
      <c r="H278" s="16">
        <v>20</v>
      </c>
      <c r="I278" s="16">
        <v>0</v>
      </c>
      <c r="J278" s="16">
        <v>0</v>
      </c>
      <c r="K278" s="17">
        <v>5600000</v>
      </c>
      <c r="L278" s="17">
        <v>0</v>
      </c>
      <c r="M278" s="17">
        <v>0</v>
      </c>
      <c r="N278" s="17"/>
      <c r="O278" s="17">
        <f>VLOOKUP(B278,[1]hpk44_2_20!$B$8:$O$2172,14,0)</f>
        <v>0</v>
      </c>
      <c r="P278" s="17">
        <f t="shared" si="16"/>
        <v>5600000</v>
      </c>
      <c r="Q278" s="18">
        <v>5600000</v>
      </c>
      <c r="R278" s="17">
        <f t="shared" si="17"/>
        <v>0</v>
      </c>
      <c r="S278" s="17">
        <f t="shared" si="18"/>
        <v>0</v>
      </c>
      <c r="T278" s="17">
        <f t="shared" si="19"/>
        <v>0</v>
      </c>
    </row>
    <row r="279" spans="1:20">
      <c r="A279" s="14">
        <v>272</v>
      </c>
      <c r="B279" s="14" t="s">
        <v>649</v>
      </c>
      <c r="C279" s="15" t="s">
        <v>650</v>
      </c>
      <c r="D279" s="15" t="s">
        <v>651</v>
      </c>
      <c r="E279" s="14" t="s">
        <v>635</v>
      </c>
      <c r="F279" s="14" t="s">
        <v>32</v>
      </c>
      <c r="G279" s="14" t="s">
        <v>33</v>
      </c>
      <c r="H279" s="16">
        <v>20</v>
      </c>
      <c r="I279" s="16">
        <v>0</v>
      </c>
      <c r="J279" s="16">
        <v>0</v>
      </c>
      <c r="K279" s="17">
        <v>5600000</v>
      </c>
      <c r="L279" s="17">
        <v>0</v>
      </c>
      <c r="M279" s="17">
        <v>0</v>
      </c>
      <c r="N279" s="17"/>
      <c r="O279" s="17">
        <f>VLOOKUP(B279,[1]hpk44_2_20!$B$8:$O$2172,14,0)</f>
        <v>0</v>
      </c>
      <c r="P279" s="17">
        <f t="shared" si="16"/>
        <v>5600000</v>
      </c>
      <c r="Q279" s="18">
        <v>5600000</v>
      </c>
      <c r="R279" s="17">
        <f t="shared" si="17"/>
        <v>0</v>
      </c>
      <c r="S279" s="17">
        <f t="shared" si="18"/>
        <v>0</v>
      </c>
      <c r="T279" s="17">
        <f t="shared" si="19"/>
        <v>0</v>
      </c>
    </row>
    <row r="280" spans="1:20">
      <c r="A280" s="14">
        <v>273</v>
      </c>
      <c r="B280" s="14" t="s">
        <v>652</v>
      </c>
      <c r="C280" s="15" t="s">
        <v>653</v>
      </c>
      <c r="D280" s="15" t="s">
        <v>259</v>
      </c>
      <c r="E280" s="14" t="s">
        <v>635</v>
      </c>
      <c r="F280" s="14" t="s">
        <v>32</v>
      </c>
      <c r="G280" s="14" t="s">
        <v>33</v>
      </c>
      <c r="H280" s="16">
        <v>20</v>
      </c>
      <c r="I280" s="16">
        <v>0</v>
      </c>
      <c r="J280" s="16">
        <v>0</v>
      </c>
      <c r="K280" s="17">
        <v>5600000</v>
      </c>
      <c r="L280" s="17">
        <v>0</v>
      </c>
      <c r="M280" s="17">
        <v>0</v>
      </c>
      <c r="N280" s="17"/>
      <c r="O280" s="17">
        <f>VLOOKUP(B280,[1]hpk44_2_20!$B$8:$O$2172,14,0)</f>
        <v>0</v>
      </c>
      <c r="P280" s="17">
        <f t="shared" si="16"/>
        <v>5600000</v>
      </c>
      <c r="Q280" s="18">
        <v>5600000</v>
      </c>
      <c r="R280" s="17">
        <f t="shared" si="17"/>
        <v>0</v>
      </c>
      <c r="S280" s="17">
        <f t="shared" si="18"/>
        <v>0</v>
      </c>
      <c r="T280" s="17">
        <f t="shared" si="19"/>
        <v>0</v>
      </c>
    </row>
    <row r="281" spans="1:20">
      <c r="A281" s="14">
        <v>274</v>
      </c>
      <c r="B281" s="14" t="s">
        <v>654</v>
      </c>
      <c r="C281" s="15" t="s">
        <v>655</v>
      </c>
      <c r="D281" s="15" t="s">
        <v>42</v>
      </c>
      <c r="E281" s="14" t="s">
        <v>635</v>
      </c>
      <c r="F281" s="14" t="s">
        <v>32</v>
      </c>
      <c r="G281" s="14" t="s">
        <v>33</v>
      </c>
      <c r="H281" s="16">
        <v>16</v>
      </c>
      <c r="I281" s="16">
        <v>0</v>
      </c>
      <c r="J281" s="16">
        <v>0</v>
      </c>
      <c r="K281" s="17">
        <v>4480000</v>
      </c>
      <c r="L281" s="17">
        <v>0</v>
      </c>
      <c r="M281" s="17">
        <v>0</v>
      </c>
      <c r="N281" s="17"/>
      <c r="O281" s="17">
        <f>VLOOKUP(B281,[1]hpk44_2_20!$B$8:$O$2172,14,0)</f>
        <v>0</v>
      </c>
      <c r="P281" s="17">
        <f t="shared" si="16"/>
        <v>4480000</v>
      </c>
      <c r="Q281" s="18">
        <v>4480000</v>
      </c>
      <c r="R281" s="17">
        <f t="shared" si="17"/>
        <v>0</v>
      </c>
      <c r="S281" s="17">
        <f t="shared" si="18"/>
        <v>0</v>
      </c>
      <c r="T281" s="17">
        <f t="shared" si="19"/>
        <v>0</v>
      </c>
    </row>
    <row r="282" spans="1:20">
      <c r="A282" s="14">
        <v>275</v>
      </c>
      <c r="B282" s="14" t="s">
        <v>656</v>
      </c>
      <c r="C282" s="15" t="s">
        <v>657</v>
      </c>
      <c r="D282" s="15" t="s">
        <v>658</v>
      </c>
      <c r="E282" s="14" t="s">
        <v>635</v>
      </c>
      <c r="F282" s="14" t="s">
        <v>32</v>
      </c>
      <c r="G282" s="14" t="s">
        <v>33</v>
      </c>
      <c r="H282" s="16">
        <v>20</v>
      </c>
      <c r="I282" s="16">
        <v>0</v>
      </c>
      <c r="J282" s="16">
        <v>0</v>
      </c>
      <c r="K282" s="17">
        <v>5600000</v>
      </c>
      <c r="L282" s="17">
        <v>0</v>
      </c>
      <c r="M282" s="17">
        <v>0</v>
      </c>
      <c r="N282" s="17"/>
      <c r="O282" s="17">
        <f>VLOOKUP(B282,[1]hpk44_2_20!$B$8:$O$2172,14,0)</f>
        <v>0</v>
      </c>
      <c r="P282" s="17">
        <f t="shared" si="16"/>
        <v>5600000</v>
      </c>
      <c r="Q282" s="18">
        <v>5600000</v>
      </c>
      <c r="R282" s="17">
        <f t="shared" si="17"/>
        <v>0</v>
      </c>
      <c r="S282" s="17">
        <f t="shared" si="18"/>
        <v>0</v>
      </c>
      <c r="T282" s="17">
        <f t="shared" si="19"/>
        <v>0</v>
      </c>
    </row>
    <row r="283" spans="1:20">
      <c r="A283" s="14">
        <v>276</v>
      </c>
      <c r="B283" s="14" t="s">
        <v>659</v>
      </c>
      <c r="C283" s="15" t="s">
        <v>660</v>
      </c>
      <c r="D283" s="15" t="s">
        <v>661</v>
      </c>
      <c r="E283" s="14" t="s">
        <v>635</v>
      </c>
      <c r="F283" s="14" t="s">
        <v>32</v>
      </c>
      <c r="G283" s="14" t="s">
        <v>33</v>
      </c>
      <c r="H283" s="16">
        <v>18</v>
      </c>
      <c r="I283" s="16">
        <v>0</v>
      </c>
      <c r="J283" s="16">
        <v>0</v>
      </c>
      <c r="K283" s="17">
        <v>5040000</v>
      </c>
      <c r="L283" s="17">
        <v>0</v>
      </c>
      <c r="M283" s="17">
        <v>0</v>
      </c>
      <c r="N283" s="17"/>
      <c r="O283" s="17">
        <f>VLOOKUP(B283,[1]hpk44_2_20!$B$8:$O$2172,14,0)</f>
        <v>0</v>
      </c>
      <c r="P283" s="17">
        <f t="shared" si="16"/>
        <v>5040000</v>
      </c>
      <c r="Q283" s="18">
        <v>5040000</v>
      </c>
      <c r="R283" s="17">
        <f t="shared" si="17"/>
        <v>0</v>
      </c>
      <c r="S283" s="17">
        <f t="shared" si="18"/>
        <v>0</v>
      </c>
      <c r="T283" s="17">
        <f t="shared" si="19"/>
        <v>0</v>
      </c>
    </row>
    <row r="284" spans="1:20">
      <c r="A284" s="14">
        <v>277</v>
      </c>
      <c r="B284" s="14" t="s">
        <v>662</v>
      </c>
      <c r="C284" s="15" t="s">
        <v>663</v>
      </c>
      <c r="D284" s="15" t="s">
        <v>127</v>
      </c>
      <c r="E284" s="14" t="s">
        <v>635</v>
      </c>
      <c r="F284" s="14" t="s">
        <v>32</v>
      </c>
      <c r="G284" s="14" t="s">
        <v>33</v>
      </c>
      <c r="H284" s="16">
        <v>18</v>
      </c>
      <c r="I284" s="16">
        <v>0</v>
      </c>
      <c r="J284" s="16">
        <v>0</v>
      </c>
      <c r="K284" s="17">
        <v>5040000</v>
      </c>
      <c r="L284" s="17">
        <v>0</v>
      </c>
      <c r="M284" s="17">
        <v>0</v>
      </c>
      <c r="N284" s="17"/>
      <c r="O284" s="17">
        <f>VLOOKUP(B284,[1]hpk44_2_20!$B$8:$O$2172,14,0)</f>
        <v>0</v>
      </c>
      <c r="P284" s="17">
        <f t="shared" si="16"/>
        <v>5040000</v>
      </c>
      <c r="Q284" s="18">
        <v>0</v>
      </c>
      <c r="R284" s="17">
        <f t="shared" si="17"/>
        <v>5040000</v>
      </c>
      <c r="S284" s="17">
        <f t="shared" si="18"/>
        <v>0</v>
      </c>
      <c r="T284" s="17">
        <f t="shared" si="19"/>
        <v>5040000</v>
      </c>
    </row>
    <row r="285" spans="1:20">
      <c r="A285" s="14">
        <v>278</v>
      </c>
      <c r="B285" s="14" t="s">
        <v>664</v>
      </c>
      <c r="C285" s="15" t="s">
        <v>665</v>
      </c>
      <c r="D285" s="15" t="s">
        <v>74</v>
      </c>
      <c r="E285" s="14" t="s">
        <v>635</v>
      </c>
      <c r="F285" s="14" t="s">
        <v>32</v>
      </c>
      <c r="G285" s="14" t="s">
        <v>33</v>
      </c>
      <c r="H285" s="16">
        <v>20</v>
      </c>
      <c r="I285" s="16">
        <v>0</v>
      </c>
      <c r="J285" s="16">
        <v>0</v>
      </c>
      <c r="K285" s="17">
        <v>5600000</v>
      </c>
      <c r="L285" s="17">
        <v>0</v>
      </c>
      <c r="M285" s="17">
        <v>0</v>
      </c>
      <c r="N285" s="17"/>
      <c r="O285" s="17">
        <f>VLOOKUP(B285,[1]hpk44_2_20!$B$8:$O$2172,14,0)</f>
        <v>0</v>
      </c>
      <c r="P285" s="17">
        <f t="shared" si="16"/>
        <v>5600000</v>
      </c>
      <c r="Q285" s="18">
        <v>5600000</v>
      </c>
      <c r="R285" s="17">
        <f t="shared" si="17"/>
        <v>0</v>
      </c>
      <c r="S285" s="17">
        <f t="shared" si="18"/>
        <v>0</v>
      </c>
      <c r="T285" s="17">
        <f t="shared" si="19"/>
        <v>0</v>
      </c>
    </row>
    <row r="286" spans="1:20">
      <c r="A286" s="14">
        <v>279</v>
      </c>
      <c r="B286" s="14" t="s">
        <v>666</v>
      </c>
      <c r="C286" s="15" t="s">
        <v>667</v>
      </c>
      <c r="D286" s="15" t="s">
        <v>39</v>
      </c>
      <c r="E286" s="14" t="s">
        <v>635</v>
      </c>
      <c r="F286" s="14" t="s">
        <v>32</v>
      </c>
      <c r="G286" s="14" t="s">
        <v>33</v>
      </c>
      <c r="H286" s="16">
        <v>20</v>
      </c>
      <c r="I286" s="16">
        <v>0</v>
      </c>
      <c r="J286" s="16">
        <v>0</v>
      </c>
      <c r="K286" s="17">
        <v>5600000</v>
      </c>
      <c r="L286" s="17">
        <v>0</v>
      </c>
      <c r="M286" s="17">
        <v>0</v>
      </c>
      <c r="N286" s="17"/>
      <c r="O286" s="17">
        <f>VLOOKUP(B286,[1]hpk44_2_20!$B$8:$O$2172,14,0)</f>
        <v>0</v>
      </c>
      <c r="P286" s="17">
        <f t="shared" si="16"/>
        <v>5600000</v>
      </c>
      <c r="Q286" s="18">
        <v>5600000</v>
      </c>
      <c r="R286" s="17">
        <f t="shared" si="17"/>
        <v>0</v>
      </c>
      <c r="S286" s="17">
        <f t="shared" si="18"/>
        <v>0</v>
      </c>
      <c r="T286" s="17">
        <f t="shared" si="19"/>
        <v>0</v>
      </c>
    </row>
    <row r="287" spans="1:20">
      <c r="A287" s="14">
        <v>280</v>
      </c>
      <c r="B287" s="14" t="s">
        <v>668</v>
      </c>
      <c r="C287" s="15" t="s">
        <v>669</v>
      </c>
      <c r="D287" s="15" t="s">
        <v>192</v>
      </c>
      <c r="E287" s="14" t="s">
        <v>635</v>
      </c>
      <c r="F287" s="14" t="s">
        <v>32</v>
      </c>
      <c r="G287" s="14" t="s">
        <v>33</v>
      </c>
      <c r="H287" s="16">
        <v>20</v>
      </c>
      <c r="I287" s="16">
        <v>0</v>
      </c>
      <c r="J287" s="16">
        <v>0</v>
      </c>
      <c r="K287" s="17">
        <v>5600000</v>
      </c>
      <c r="L287" s="17">
        <v>0</v>
      </c>
      <c r="M287" s="17">
        <v>0</v>
      </c>
      <c r="N287" s="17"/>
      <c r="O287" s="17">
        <f>VLOOKUP(B287,[1]hpk44_2_20!$B$8:$O$2172,14,0)</f>
        <v>0</v>
      </c>
      <c r="P287" s="17">
        <f t="shared" si="16"/>
        <v>5600000</v>
      </c>
      <c r="Q287" s="18">
        <v>5600000</v>
      </c>
      <c r="R287" s="17">
        <f t="shared" si="17"/>
        <v>0</v>
      </c>
      <c r="S287" s="17">
        <f t="shared" si="18"/>
        <v>0</v>
      </c>
      <c r="T287" s="17">
        <f t="shared" si="19"/>
        <v>0</v>
      </c>
    </row>
    <row r="288" spans="1:20">
      <c r="A288" s="14">
        <v>281</v>
      </c>
      <c r="B288" s="14" t="s">
        <v>670</v>
      </c>
      <c r="C288" s="15" t="s">
        <v>671</v>
      </c>
      <c r="D288" s="15" t="s">
        <v>74</v>
      </c>
      <c r="E288" s="14" t="s">
        <v>635</v>
      </c>
      <c r="F288" s="14" t="s">
        <v>32</v>
      </c>
      <c r="G288" s="14" t="s">
        <v>33</v>
      </c>
      <c r="H288" s="16">
        <v>20</v>
      </c>
      <c r="I288" s="16">
        <v>0</v>
      </c>
      <c r="J288" s="16">
        <v>0</v>
      </c>
      <c r="K288" s="17">
        <v>5600000</v>
      </c>
      <c r="L288" s="17">
        <v>0</v>
      </c>
      <c r="M288" s="17">
        <v>0</v>
      </c>
      <c r="N288" s="17"/>
      <c r="O288" s="17">
        <f>VLOOKUP(B288,[1]hpk44_2_20!$B$8:$O$2172,14,0)</f>
        <v>0</v>
      </c>
      <c r="P288" s="17">
        <f t="shared" si="16"/>
        <v>5600000</v>
      </c>
      <c r="Q288" s="18">
        <v>5600000</v>
      </c>
      <c r="R288" s="17">
        <f t="shared" si="17"/>
        <v>0</v>
      </c>
      <c r="S288" s="17">
        <f t="shared" si="18"/>
        <v>0</v>
      </c>
      <c r="T288" s="17">
        <f t="shared" si="19"/>
        <v>0</v>
      </c>
    </row>
    <row r="289" spans="1:20">
      <c r="A289" s="14">
        <v>282</v>
      </c>
      <c r="B289" s="14" t="s">
        <v>672</v>
      </c>
      <c r="C289" s="15" t="s">
        <v>537</v>
      </c>
      <c r="D289" s="15" t="s">
        <v>259</v>
      </c>
      <c r="E289" s="14" t="s">
        <v>635</v>
      </c>
      <c r="F289" s="14" t="s">
        <v>32</v>
      </c>
      <c r="G289" s="14" t="s">
        <v>33</v>
      </c>
      <c r="H289" s="16">
        <v>16</v>
      </c>
      <c r="I289" s="16">
        <v>0</v>
      </c>
      <c r="J289" s="16">
        <v>0</v>
      </c>
      <c r="K289" s="17">
        <v>4480000</v>
      </c>
      <c r="L289" s="17">
        <v>0</v>
      </c>
      <c r="M289" s="17">
        <v>0</v>
      </c>
      <c r="N289" s="17"/>
      <c r="O289" s="17">
        <f>VLOOKUP(B289,[1]hpk44_2_20!$B$8:$O$2172,14,0)</f>
        <v>0</v>
      </c>
      <c r="P289" s="17">
        <f t="shared" si="16"/>
        <v>4480000</v>
      </c>
      <c r="Q289" s="18">
        <v>4480000</v>
      </c>
      <c r="R289" s="17">
        <f t="shared" si="17"/>
        <v>0</v>
      </c>
      <c r="S289" s="17">
        <f t="shared" si="18"/>
        <v>0</v>
      </c>
      <c r="T289" s="17">
        <f t="shared" si="19"/>
        <v>0</v>
      </c>
    </row>
    <row r="290" spans="1:20">
      <c r="A290" s="14">
        <v>283</v>
      </c>
      <c r="B290" s="14" t="s">
        <v>673</v>
      </c>
      <c r="C290" s="15" t="s">
        <v>674</v>
      </c>
      <c r="D290" s="15" t="s">
        <v>675</v>
      </c>
      <c r="E290" s="14" t="s">
        <v>635</v>
      </c>
      <c r="F290" s="14" t="s">
        <v>32</v>
      </c>
      <c r="G290" s="14" t="s">
        <v>33</v>
      </c>
      <c r="H290" s="16">
        <v>20</v>
      </c>
      <c r="I290" s="16">
        <v>0</v>
      </c>
      <c r="J290" s="16">
        <v>0</v>
      </c>
      <c r="K290" s="17">
        <v>5600000</v>
      </c>
      <c r="L290" s="17">
        <v>0</v>
      </c>
      <c r="M290" s="17">
        <v>0</v>
      </c>
      <c r="N290" s="17"/>
      <c r="O290" s="17">
        <f>VLOOKUP(B290,[1]hpk44_2_20!$B$8:$O$2172,14,0)</f>
        <v>0</v>
      </c>
      <c r="P290" s="17">
        <f t="shared" si="16"/>
        <v>5600000</v>
      </c>
      <c r="Q290" s="18">
        <v>5600000</v>
      </c>
      <c r="R290" s="17">
        <f t="shared" si="17"/>
        <v>0</v>
      </c>
      <c r="S290" s="17">
        <f t="shared" si="18"/>
        <v>0</v>
      </c>
      <c r="T290" s="17">
        <f t="shared" si="19"/>
        <v>0</v>
      </c>
    </row>
    <row r="291" spans="1:20">
      <c r="A291" s="14">
        <v>284</v>
      </c>
      <c r="B291" s="14" t="s">
        <v>676</v>
      </c>
      <c r="C291" s="15" t="s">
        <v>677</v>
      </c>
      <c r="D291" s="15" t="s">
        <v>158</v>
      </c>
      <c r="E291" s="14" t="s">
        <v>635</v>
      </c>
      <c r="F291" s="14" t="s">
        <v>32</v>
      </c>
      <c r="G291" s="14" t="s">
        <v>33</v>
      </c>
      <c r="H291" s="16">
        <v>20</v>
      </c>
      <c r="I291" s="16">
        <v>0</v>
      </c>
      <c r="J291" s="16">
        <v>0</v>
      </c>
      <c r="K291" s="17">
        <v>5600000</v>
      </c>
      <c r="L291" s="17">
        <v>0</v>
      </c>
      <c r="M291" s="17">
        <v>0</v>
      </c>
      <c r="N291" s="17"/>
      <c r="O291" s="17">
        <f>VLOOKUP(B291,[1]hpk44_2_20!$B$8:$O$2172,14,0)</f>
        <v>0</v>
      </c>
      <c r="P291" s="17">
        <f t="shared" si="16"/>
        <v>5600000</v>
      </c>
      <c r="Q291" s="18">
        <v>5600000</v>
      </c>
      <c r="R291" s="17">
        <f t="shared" si="17"/>
        <v>0</v>
      </c>
      <c r="S291" s="17">
        <f t="shared" si="18"/>
        <v>0</v>
      </c>
      <c r="T291" s="17">
        <f t="shared" si="19"/>
        <v>0</v>
      </c>
    </row>
    <row r="292" spans="1:20">
      <c r="A292" s="14">
        <v>285</v>
      </c>
      <c r="B292" s="14" t="s">
        <v>678</v>
      </c>
      <c r="C292" s="15" t="s">
        <v>679</v>
      </c>
      <c r="D292" s="15" t="s">
        <v>658</v>
      </c>
      <c r="E292" s="14" t="s">
        <v>635</v>
      </c>
      <c r="F292" s="14" t="s">
        <v>32</v>
      </c>
      <c r="G292" s="14" t="s">
        <v>33</v>
      </c>
      <c r="H292" s="16">
        <v>20</v>
      </c>
      <c r="I292" s="16">
        <v>0</v>
      </c>
      <c r="J292" s="16">
        <v>0</v>
      </c>
      <c r="K292" s="17">
        <v>5600000</v>
      </c>
      <c r="L292" s="17">
        <v>0</v>
      </c>
      <c r="M292" s="17">
        <v>0</v>
      </c>
      <c r="N292" s="17"/>
      <c r="O292" s="17">
        <f>VLOOKUP(B292,[1]hpk44_2_20!$B$8:$O$2172,14,0)</f>
        <v>0</v>
      </c>
      <c r="P292" s="17">
        <f t="shared" si="16"/>
        <v>5600000</v>
      </c>
      <c r="Q292" s="18">
        <v>5600000</v>
      </c>
      <c r="R292" s="17">
        <f t="shared" si="17"/>
        <v>0</v>
      </c>
      <c r="S292" s="17">
        <f t="shared" si="18"/>
        <v>0</v>
      </c>
      <c r="T292" s="17">
        <f t="shared" si="19"/>
        <v>0</v>
      </c>
    </row>
    <row r="293" spans="1:20">
      <c r="A293" s="14">
        <v>286</v>
      </c>
      <c r="B293" s="14" t="s">
        <v>680</v>
      </c>
      <c r="C293" s="15" t="s">
        <v>681</v>
      </c>
      <c r="D293" s="15" t="s">
        <v>142</v>
      </c>
      <c r="E293" s="14" t="s">
        <v>635</v>
      </c>
      <c r="F293" s="14" t="s">
        <v>32</v>
      </c>
      <c r="G293" s="14" t="s">
        <v>33</v>
      </c>
      <c r="H293" s="16">
        <v>18</v>
      </c>
      <c r="I293" s="16">
        <v>0</v>
      </c>
      <c r="J293" s="16">
        <v>0</v>
      </c>
      <c r="K293" s="17">
        <v>5040000</v>
      </c>
      <c r="L293" s="17">
        <v>0</v>
      </c>
      <c r="M293" s="17">
        <v>0</v>
      </c>
      <c r="N293" s="17"/>
      <c r="O293" s="17">
        <f>VLOOKUP(B293,[1]hpk44_2_20!$B$8:$O$2172,14,0)</f>
        <v>0</v>
      </c>
      <c r="P293" s="17">
        <f t="shared" si="16"/>
        <v>5040000</v>
      </c>
      <c r="Q293" s="18">
        <v>0</v>
      </c>
      <c r="R293" s="17">
        <f t="shared" si="17"/>
        <v>5040000</v>
      </c>
      <c r="S293" s="17">
        <f t="shared" si="18"/>
        <v>0</v>
      </c>
      <c r="T293" s="17">
        <f t="shared" si="19"/>
        <v>5040000</v>
      </c>
    </row>
    <row r="294" spans="1:20">
      <c r="A294" s="14">
        <v>287</v>
      </c>
      <c r="B294" s="14" t="s">
        <v>682</v>
      </c>
      <c r="C294" s="15" t="s">
        <v>86</v>
      </c>
      <c r="D294" s="15" t="s">
        <v>683</v>
      </c>
      <c r="E294" s="14" t="s">
        <v>635</v>
      </c>
      <c r="F294" s="14" t="s">
        <v>32</v>
      </c>
      <c r="G294" s="14" t="s">
        <v>33</v>
      </c>
      <c r="H294" s="16">
        <v>20</v>
      </c>
      <c r="I294" s="16">
        <v>0</v>
      </c>
      <c r="J294" s="16">
        <v>0</v>
      </c>
      <c r="K294" s="17">
        <v>5600000</v>
      </c>
      <c r="L294" s="17">
        <v>0</v>
      </c>
      <c r="M294" s="17">
        <v>0</v>
      </c>
      <c r="N294" s="17"/>
      <c r="O294" s="17">
        <f>VLOOKUP(B294,[1]hpk44_2_20!$B$8:$O$2172,14,0)</f>
        <v>0</v>
      </c>
      <c r="P294" s="17">
        <f t="shared" si="16"/>
        <v>5600000</v>
      </c>
      <c r="Q294" s="18">
        <v>5600000</v>
      </c>
      <c r="R294" s="17">
        <f t="shared" si="17"/>
        <v>0</v>
      </c>
      <c r="S294" s="17">
        <f t="shared" si="18"/>
        <v>0</v>
      </c>
      <c r="T294" s="17">
        <f t="shared" si="19"/>
        <v>0</v>
      </c>
    </row>
    <row r="295" spans="1:20">
      <c r="A295" s="14">
        <v>288</v>
      </c>
      <c r="B295" s="14" t="s">
        <v>684</v>
      </c>
      <c r="C295" s="15" t="s">
        <v>685</v>
      </c>
      <c r="D295" s="15" t="s">
        <v>249</v>
      </c>
      <c r="E295" s="14" t="s">
        <v>635</v>
      </c>
      <c r="F295" s="14" t="s">
        <v>32</v>
      </c>
      <c r="G295" s="14" t="s">
        <v>33</v>
      </c>
      <c r="H295" s="16">
        <v>16</v>
      </c>
      <c r="I295" s="16">
        <v>0</v>
      </c>
      <c r="J295" s="16">
        <v>0</v>
      </c>
      <c r="K295" s="17">
        <v>4480000</v>
      </c>
      <c r="L295" s="17">
        <v>0</v>
      </c>
      <c r="M295" s="17">
        <v>0</v>
      </c>
      <c r="N295" s="17"/>
      <c r="O295" s="17">
        <f>VLOOKUP(B295,[1]hpk44_2_20!$B$8:$O$2172,14,0)</f>
        <v>0</v>
      </c>
      <c r="P295" s="17">
        <f t="shared" si="16"/>
        <v>4480000</v>
      </c>
      <c r="Q295" s="18">
        <v>9520000</v>
      </c>
      <c r="R295" s="17">
        <f t="shared" si="17"/>
        <v>-5040000</v>
      </c>
      <c r="S295" s="17">
        <f t="shared" si="18"/>
        <v>5040000</v>
      </c>
      <c r="T295" s="17">
        <f t="shared" si="19"/>
        <v>0</v>
      </c>
    </row>
    <row r="296" spans="1:20">
      <c r="A296" s="14">
        <v>289</v>
      </c>
      <c r="B296" s="14" t="s">
        <v>686</v>
      </c>
      <c r="C296" s="15" t="s">
        <v>86</v>
      </c>
      <c r="D296" s="15" t="s">
        <v>124</v>
      </c>
      <c r="E296" s="14" t="s">
        <v>635</v>
      </c>
      <c r="F296" s="14" t="s">
        <v>32</v>
      </c>
      <c r="G296" s="14" t="s">
        <v>33</v>
      </c>
      <c r="H296" s="16">
        <v>18</v>
      </c>
      <c r="I296" s="16">
        <v>0</v>
      </c>
      <c r="J296" s="16">
        <v>0</v>
      </c>
      <c r="K296" s="17">
        <v>5040000</v>
      </c>
      <c r="L296" s="17">
        <v>0</v>
      </c>
      <c r="M296" s="17">
        <v>0</v>
      </c>
      <c r="N296" s="17"/>
      <c r="O296" s="17">
        <f>VLOOKUP(B296,[1]hpk44_2_20!$B$8:$O$2172,14,0)</f>
        <v>0</v>
      </c>
      <c r="P296" s="17">
        <f t="shared" si="16"/>
        <v>5040000</v>
      </c>
      <c r="Q296" s="18">
        <v>5040000</v>
      </c>
      <c r="R296" s="17">
        <f t="shared" si="17"/>
        <v>0</v>
      </c>
      <c r="S296" s="17">
        <f t="shared" si="18"/>
        <v>0</v>
      </c>
      <c r="T296" s="17">
        <f t="shared" si="19"/>
        <v>0</v>
      </c>
    </row>
    <row r="297" spans="1:20">
      <c r="A297" s="14">
        <v>290</v>
      </c>
      <c r="B297" s="14" t="s">
        <v>687</v>
      </c>
      <c r="C297" s="15" t="s">
        <v>688</v>
      </c>
      <c r="D297" s="15" t="s">
        <v>192</v>
      </c>
      <c r="E297" s="14" t="s">
        <v>635</v>
      </c>
      <c r="F297" s="14" t="s">
        <v>32</v>
      </c>
      <c r="G297" s="14" t="s">
        <v>33</v>
      </c>
      <c r="H297" s="16">
        <v>20</v>
      </c>
      <c r="I297" s="16">
        <v>0</v>
      </c>
      <c r="J297" s="16">
        <v>0</v>
      </c>
      <c r="K297" s="17">
        <v>5600000</v>
      </c>
      <c r="L297" s="17">
        <v>0</v>
      </c>
      <c r="M297" s="17">
        <v>0</v>
      </c>
      <c r="N297" s="17"/>
      <c r="O297" s="17">
        <f>VLOOKUP(B297,[1]hpk44_2_20!$B$8:$O$2172,14,0)</f>
        <v>0</v>
      </c>
      <c r="P297" s="17">
        <f t="shared" si="16"/>
        <v>5600000</v>
      </c>
      <c r="Q297" s="18">
        <v>5600000</v>
      </c>
      <c r="R297" s="17">
        <f t="shared" si="17"/>
        <v>0</v>
      </c>
      <c r="S297" s="17">
        <f t="shared" si="18"/>
        <v>0</v>
      </c>
      <c r="T297" s="17">
        <f t="shared" si="19"/>
        <v>0</v>
      </c>
    </row>
    <row r="298" spans="1:20">
      <c r="A298" s="14">
        <v>291</v>
      </c>
      <c r="B298" s="14" t="s">
        <v>689</v>
      </c>
      <c r="C298" s="15" t="s">
        <v>690</v>
      </c>
      <c r="D298" s="15" t="s">
        <v>173</v>
      </c>
      <c r="E298" s="14" t="s">
        <v>635</v>
      </c>
      <c r="F298" s="14" t="s">
        <v>32</v>
      </c>
      <c r="G298" s="14" t="s">
        <v>33</v>
      </c>
      <c r="H298" s="16">
        <v>16</v>
      </c>
      <c r="I298" s="16">
        <v>0</v>
      </c>
      <c r="J298" s="16">
        <v>0</v>
      </c>
      <c r="K298" s="17">
        <v>4480000</v>
      </c>
      <c r="L298" s="17">
        <v>0</v>
      </c>
      <c r="M298" s="17">
        <v>0</v>
      </c>
      <c r="N298" s="17"/>
      <c r="O298" s="17">
        <f>VLOOKUP(B298,[1]hpk44_2_20!$B$8:$O$2172,14,0)</f>
        <v>0</v>
      </c>
      <c r="P298" s="17">
        <f t="shared" si="16"/>
        <v>4480000</v>
      </c>
      <c r="Q298" s="18">
        <v>4480000</v>
      </c>
      <c r="R298" s="17">
        <f t="shared" si="17"/>
        <v>0</v>
      </c>
      <c r="S298" s="17">
        <f t="shared" si="18"/>
        <v>0</v>
      </c>
      <c r="T298" s="17">
        <f t="shared" si="19"/>
        <v>0</v>
      </c>
    </row>
    <row r="299" spans="1:20">
      <c r="A299" s="14">
        <v>292</v>
      </c>
      <c r="B299" s="14" t="s">
        <v>691</v>
      </c>
      <c r="C299" s="15" t="s">
        <v>692</v>
      </c>
      <c r="D299" s="15" t="s">
        <v>693</v>
      </c>
      <c r="E299" s="14" t="s">
        <v>635</v>
      </c>
      <c r="F299" s="14" t="s">
        <v>32</v>
      </c>
      <c r="G299" s="14" t="s">
        <v>33</v>
      </c>
      <c r="H299" s="16">
        <v>20</v>
      </c>
      <c r="I299" s="16">
        <v>0</v>
      </c>
      <c r="J299" s="16">
        <v>0</v>
      </c>
      <c r="K299" s="17">
        <v>5600000</v>
      </c>
      <c r="L299" s="17">
        <v>0</v>
      </c>
      <c r="M299" s="17">
        <v>0</v>
      </c>
      <c r="N299" s="17"/>
      <c r="O299" s="17">
        <f>VLOOKUP(B299,[1]hpk44_2_20!$B$8:$O$2172,14,0)</f>
        <v>0</v>
      </c>
      <c r="P299" s="17">
        <f t="shared" si="16"/>
        <v>5600000</v>
      </c>
      <c r="Q299" s="18">
        <v>5600000</v>
      </c>
      <c r="R299" s="17">
        <f t="shared" si="17"/>
        <v>0</v>
      </c>
      <c r="S299" s="17">
        <f t="shared" si="18"/>
        <v>0</v>
      </c>
      <c r="T299" s="17">
        <f t="shared" si="19"/>
        <v>0</v>
      </c>
    </row>
    <row r="300" spans="1:20">
      <c r="A300" s="14">
        <v>293</v>
      </c>
      <c r="B300" s="14" t="s">
        <v>694</v>
      </c>
      <c r="C300" s="15" t="s">
        <v>695</v>
      </c>
      <c r="D300" s="15" t="s">
        <v>696</v>
      </c>
      <c r="E300" s="14" t="s">
        <v>635</v>
      </c>
      <c r="F300" s="14" t="s">
        <v>32</v>
      </c>
      <c r="G300" s="14" t="s">
        <v>33</v>
      </c>
      <c r="H300" s="16">
        <v>20</v>
      </c>
      <c r="I300" s="16">
        <v>0</v>
      </c>
      <c r="J300" s="16">
        <v>0</v>
      </c>
      <c r="K300" s="17">
        <v>5600000</v>
      </c>
      <c r="L300" s="17">
        <v>0</v>
      </c>
      <c r="M300" s="17">
        <v>0</v>
      </c>
      <c r="N300" s="17"/>
      <c r="O300" s="17">
        <f>VLOOKUP(B300,[1]hpk44_2_20!$B$8:$O$2172,14,0)</f>
        <v>0</v>
      </c>
      <c r="P300" s="17">
        <f t="shared" si="16"/>
        <v>5600000</v>
      </c>
      <c r="Q300" s="18">
        <v>0</v>
      </c>
      <c r="R300" s="17">
        <f t="shared" si="17"/>
        <v>5600000</v>
      </c>
      <c r="S300" s="17">
        <f t="shared" si="18"/>
        <v>0</v>
      </c>
      <c r="T300" s="17">
        <f t="shared" si="19"/>
        <v>5600000</v>
      </c>
    </row>
    <row r="301" spans="1:20">
      <c r="A301" s="14">
        <v>294</v>
      </c>
      <c r="B301" s="14" t="s">
        <v>697</v>
      </c>
      <c r="C301" s="15" t="s">
        <v>698</v>
      </c>
      <c r="D301" s="15" t="s">
        <v>54</v>
      </c>
      <c r="E301" s="14" t="s">
        <v>635</v>
      </c>
      <c r="F301" s="14" t="s">
        <v>32</v>
      </c>
      <c r="G301" s="14" t="s">
        <v>33</v>
      </c>
      <c r="H301" s="16">
        <v>16</v>
      </c>
      <c r="I301" s="16">
        <v>0</v>
      </c>
      <c r="J301" s="16">
        <v>0</v>
      </c>
      <c r="K301" s="17">
        <v>4480000</v>
      </c>
      <c r="L301" s="17">
        <v>0</v>
      </c>
      <c r="M301" s="17">
        <v>0</v>
      </c>
      <c r="N301" s="17"/>
      <c r="O301" s="17">
        <f>VLOOKUP(B301,[1]hpk44_2_20!$B$8:$O$2172,14,0)</f>
        <v>0</v>
      </c>
      <c r="P301" s="17">
        <f t="shared" si="16"/>
        <v>4480000</v>
      </c>
      <c r="Q301" s="18">
        <v>4480000</v>
      </c>
      <c r="R301" s="17">
        <f t="shared" si="17"/>
        <v>0</v>
      </c>
      <c r="S301" s="17">
        <f t="shared" si="18"/>
        <v>0</v>
      </c>
      <c r="T301" s="17">
        <f t="shared" si="19"/>
        <v>0</v>
      </c>
    </row>
    <row r="302" spans="1:20">
      <c r="A302" s="14">
        <v>295</v>
      </c>
      <c r="B302" s="14" t="s">
        <v>699</v>
      </c>
      <c r="C302" s="15" t="s">
        <v>220</v>
      </c>
      <c r="D302" s="15" t="s">
        <v>344</v>
      </c>
      <c r="E302" s="14" t="s">
        <v>635</v>
      </c>
      <c r="F302" s="14" t="s">
        <v>32</v>
      </c>
      <c r="G302" s="14" t="s">
        <v>33</v>
      </c>
      <c r="H302" s="16">
        <v>18</v>
      </c>
      <c r="I302" s="16">
        <v>0</v>
      </c>
      <c r="J302" s="16">
        <v>0</v>
      </c>
      <c r="K302" s="17">
        <v>5040000</v>
      </c>
      <c r="L302" s="17">
        <v>0</v>
      </c>
      <c r="M302" s="17">
        <v>0</v>
      </c>
      <c r="N302" s="17"/>
      <c r="O302" s="17">
        <f>VLOOKUP(B302,[1]hpk44_2_20!$B$8:$O$2172,14,0)</f>
        <v>0</v>
      </c>
      <c r="P302" s="17">
        <f t="shared" si="16"/>
        <v>5040000</v>
      </c>
      <c r="Q302" s="18">
        <v>0</v>
      </c>
      <c r="R302" s="17">
        <f t="shared" si="17"/>
        <v>5040000</v>
      </c>
      <c r="S302" s="17">
        <f t="shared" si="18"/>
        <v>0</v>
      </c>
      <c r="T302" s="17">
        <f t="shared" si="19"/>
        <v>5040000</v>
      </c>
    </row>
    <row r="303" spans="1:20">
      <c r="A303" s="14">
        <v>296</v>
      </c>
      <c r="B303" s="14" t="s">
        <v>700</v>
      </c>
      <c r="C303" s="15" t="s">
        <v>701</v>
      </c>
      <c r="D303" s="15" t="s">
        <v>702</v>
      </c>
      <c r="E303" s="14" t="s">
        <v>635</v>
      </c>
      <c r="F303" s="14" t="s">
        <v>204</v>
      </c>
      <c r="G303" s="14" t="s">
        <v>33</v>
      </c>
      <c r="H303" s="16">
        <v>20</v>
      </c>
      <c r="I303" s="16">
        <v>0</v>
      </c>
      <c r="J303" s="16">
        <v>0</v>
      </c>
      <c r="K303" s="17">
        <v>5600000</v>
      </c>
      <c r="L303" s="17">
        <v>0</v>
      </c>
      <c r="M303" s="17">
        <v>0</v>
      </c>
      <c r="N303" s="17">
        <f>H303*280000</f>
        <v>5600000</v>
      </c>
      <c r="O303" s="17">
        <f>VLOOKUP(B303,[1]hpk44_2_20!$B$8:$O$2172,14,0)</f>
        <v>0</v>
      </c>
      <c r="P303" s="17">
        <f t="shared" si="16"/>
        <v>5600000</v>
      </c>
      <c r="Q303" s="18">
        <v>0</v>
      </c>
      <c r="R303" s="17">
        <f t="shared" si="17"/>
        <v>5600000</v>
      </c>
      <c r="S303" s="17">
        <f t="shared" si="18"/>
        <v>0</v>
      </c>
      <c r="T303" s="17">
        <f t="shared" si="19"/>
        <v>5600000</v>
      </c>
    </row>
    <row r="304" spans="1:20">
      <c r="A304" s="14">
        <v>297</v>
      </c>
      <c r="B304" s="14" t="s">
        <v>703</v>
      </c>
      <c r="C304" s="15" t="s">
        <v>704</v>
      </c>
      <c r="D304" s="15" t="s">
        <v>705</v>
      </c>
      <c r="E304" s="14" t="s">
        <v>635</v>
      </c>
      <c r="F304" s="14" t="s">
        <v>32</v>
      </c>
      <c r="G304" s="14" t="s">
        <v>33</v>
      </c>
      <c r="H304" s="16">
        <v>16</v>
      </c>
      <c r="I304" s="16">
        <v>3</v>
      </c>
      <c r="J304" s="16">
        <v>0</v>
      </c>
      <c r="K304" s="17">
        <v>4480000</v>
      </c>
      <c r="L304" s="17">
        <v>840000</v>
      </c>
      <c r="M304" s="17">
        <v>0</v>
      </c>
      <c r="N304" s="17"/>
      <c r="O304" s="17">
        <f>VLOOKUP(B304,[1]hpk44_2_20!$B$8:$O$2172,14,0)</f>
        <v>0</v>
      </c>
      <c r="P304" s="17">
        <f t="shared" si="16"/>
        <v>5320000</v>
      </c>
      <c r="Q304" s="18">
        <v>5320000</v>
      </c>
      <c r="R304" s="17">
        <f t="shared" si="17"/>
        <v>0</v>
      </c>
      <c r="S304" s="17">
        <f t="shared" si="18"/>
        <v>0</v>
      </c>
      <c r="T304" s="17">
        <f t="shared" si="19"/>
        <v>0</v>
      </c>
    </row>
    <row r="305" spans="1:20">
      <c r="A305" s="14">
        <v>298</v>
      </c>
      <c r="B305" s="14" t="s">
        <v>706</v>
      </c>
      <c r="C305" s="15" t="s">
        <v>707</v>
      </c>
      <c r="D305" s="15" t="s">
        <v>135</v>
      </c>
      <c r="E305" s="14" t="s">
        <v>635</v>
      </c>
      <c r="F305" s="14" t="s">
        <v>32</v>
      </c>
      <c r="G305" s="14" t="s">
        <v>33</v>
      </c>
      <c r="H305" s="16">
        <v>18</v>
      </c>
      <c r="I305" s="16">
        <v>0</v>
      </c>
      <c r="J305" s="16">
        <v>0</v>
      </c>
      <c r="K305" s="17">
        <v>5040000</v>
      </c>
      <c r="L305" s="17">
        <v>0</v>
      </c>
      <c r="M305" s="17">
        <v>0</v>
      </c>
      <c r="N305" s="17"/>
      <c r="O305" s="17">
        <f>VLOOKUP(B305,[1]hpk44_2_20!$B$8:$O$2172,14,0)</f>
        <v>0</v>
      </c>
      <c r="P305" s="17">
        <f t="shared" si="16"/>
        <v>5040000</v>
      </c>
      <c r="Q305" s="18">
        <v>5040000</v>
      </c>
      <c r="R305" s="17">
        <f t="shared" si="17"/>
        <v>0</v>
      </c>
      <c r="S305" s="17">
        <f t="shared" si="18"/>
        <v>0</v>
      </c>
      <c r="T305" s="17">
        <f t="shared" si="19"/>
        <v>0</v>
      </c>
    </row>
    <row r="306" spans="1:20">
      <c r="A306" s="14">
        <v>299</v>
      </c>
      <c r="B306" s="14" t="s">
        <v>708</v>
      </c>
      <c r="C306" s="15" t="s">
        <v>709</v>
      </c>
      <c r="D306" s="15" t="s">
        <v>36</v>
      </c>
      <c r="E306" s="14" t="s">
        <v>635</v>
      </c>
      <c r="F306" s="14" t="s">
        <v>204</v>
      </c>
      <c r="G306" s="14" t="s">
        <v>33</v>
      </c>
      <c r="H306" s="16">
        <v>20</v>
      </c>
      <c r="I306" s="16">
        <v>0</v>
      </c>
      <c r="J306" s="16">
        <v>0</v>
      </c>
      <c r="K306" s="17">
        <v>5600000</v>
      </c>
      <c r="L306" s="17">
        <v>0</v>
      </c>
      <c r="M306" s="17">
        <v>0</v>
      </c>
      <c r="N306" s="17">
        <f>H306*280000</f>
        <v>5600000</v>
      </c>
      <c r="O306" s="17">
        <f>VLOOKUP(B306,[1]hpk44_2_20!$B$8:$O$2172,14,0)</f>
        <v>0</v>
      </c>
      <c r="P306" s="17">
        <f t="shared" si="16"/>
        <v>5600000</v>
      </c>
      <c r="Q306" s="18">
        <v>5600000</v>
      </c>
      <c r="R306" s="17">
        <f t="shared" si="17"/>
        <v>0</v>
      </c>
      <c r="S306" s="17">
        <f t="shared" si="18"/>
        <v>0</v>
      </c>
      <c r="T306" s="17">
        <f t="shared" si="19"/>
        <v>0</v>
      </c>
    </row>
    <row r="307" spans="1:20">
      <c r="A307" s="14">
        <v>300</v>
      </c>
      <c r="B307" s="14" t="s">
        <v>710</v>
      </c>
      <c r="C307" s="15" t="s">
        <v>711</v>
      </c>
      <c r="D307" s="15" t="s">
        <v>84</v>
      </c>
      <c r="E307" s="14" t="s">
        <v>635</v>
      </c>
      <c r="F307" s="14" t="s">
        <v>32</v>
      </c>
      <c r="G307" s="14" t="s">
        <v>33</v>
      </c>
      <c r="H307" s="16">
        <v>18</v>
      </c>
      <c r="I307" s="16">
        <v>0</v>
      </c>
      <c r="J307" s="16">
        <v>0</v>
      </c>
      <c r="K307" s="17">
        <v>5040000</v>
      </c>
      <c r="L307" s="17">
        <v>0</v>
      </c>
      <c r="M307" s="17">
        <v>0</v>
      </c>
      <c r="N307" s="17"/>
      <c r="O307" s="17">
        <f>VLOOKUP(B307,[1]hpk44_2_20!$B$8:$O$2172,14,0)</f>
        <v>0</v>
      </c>
      <c r="P307" s="17">
        <f t="shared" si="16"/>
        <v>5040000</v>
      </c>
      <c r="Q307" s="18">
        <v>5040000</v>
      </c>
      <c r="R307" s="17">
        <f t="shared" si="17"/>
        <v>0</v>
      </c>
      <c r="S307" s="17">
        <f t="shared" si="18"/>
        <v>0</v>
      </c>
      <c r="T307" s="17">
        <f t="shared" si="19"/>
        <v>0</v>
      </c>
    </row>
    <row r="308" spans="1:20">
      <c r="A308" s="14">
        <v>301</v>
      </c>
      <c r="B308" s="14" t="s">
        <v>712</v>
      </c>
      <c r="C308" s="15" t="s">
        <v>713</v>
      </c>
      <c r="D308" s="15" t="s">
        <v>658</v>
      </c>
      <c r="E308" s="14" t="s">
        <v>635</v>
      </c>
      <c r="F308" s="14" t="s">
        <v>32</v>
      </c>
      <c r="G308" s="14" t="s">
        <v>33</v>
      </c>
      <c r="H308" s="16">
        <v>18</v>
      </c>
      <c r="I308" s="16">
        <v>3</v>
      </c>
      <c r="J308" s="16">
        <v>0</v>
      </c>
      <c r="K308" s="17">
        <v>5040000</v>
      </c>
      <c r="L308" s="17">
        <v>840000</v>
      </c>
      <c r="M308" s="17">
        <v>0</v>
      </c>
      <c r="N308" s="17"/>
      <c r="O308" s="17">
        <f>VLOOKUP(B308,[1]hpk44_2_20!$B$8:$O$2172,14,0)</f>
        <v>0</v>
      </c>
      <c r="P308" s="17">
        <f t="shared" si="16"/>
        <v>5880000</v>
      </c>
      <c r="Q308" s="18">
        <v>0</v>
      </c>
      <c r="R308" s="17">
        <f t="shared" si="17"/>
        <v>5880000</v>
      </c>
      <c r="S308" s="17">
        <f t="shared" si="18"/>
        <v>0</v>
      </c>
      <c r="T308" s="17">
        <f t="shared" si="19"/>
        <v>5880000</v>
      </c>
    </row>
    <row r="309" spans="1:20">
      <c r="A309" s="14">
        <v>302</v>
      </c>
      <c r="B309" s="14" t="s">
        <v>714</v>
      </c>
      <c r="C309" s="15" t="s">
        <v>86</v>
      </c>
      <c r="D309" s="15" t="s">
        <v>715</v>
      </c>
      <c r="E309" s="14" t="s">
        <v>635</v>
      </c>
      <c r="F309" s="14" t="s">
        <v>32</v>
      </c>
      <c r="G309" s="14" t="s">
        <v>33</v>
      </c>
      <c r="H309" s="16">
        <v>18</v>
      </c>
      <c r="I309" s="16">
        <v>0</v>
      </c>
      <c r="J309" s="16">
        <v>0</v>
      </c>
      <c r="K309" s="17">
        <v>5040000</v>
      </c>
      <c r="L309" s="17">
        <v>0</v>
      </c>
      <c r="M309" s="17">
        <v>0</v>
      </c>
      <c r="N309" s="17"/>
      <c r="O309" s="17">
        <f>VLOOKUP(B309,[1]hpk44_2_20!$B$8:$O$2172,14,0)</f>
        <v>0</v>
      </c>
      <c r="P309" s="17">
        <f t="shared" si="16"/>
        <v>5040000</v>
      </c>
      <c r="Q309" s="18">
        <v>5040000</v>
      </c>
      <c r="R309" s="17">
        <f t="shared" si="17"/>
        <v>0</v>
      </c>
      <c r="S309" s="17">
        <f t="shared" si="18"/>
        <v>0</v>
      </c>
      <c r="T309" s="17">
        <f t="shared" si="19"/>
        <v>0</v>
      </c>
    </row>
    <row r="310" spans="1:20">
      <c r="A310" s="14">
        <v>303</v>
      </c>
      <c r="B310" s="14" t="s">
        <v>716</v>
      </c>
      <c r="C310" s="15" t="s">
        <v>86</v>
      </c>
      <c r="D310" s="15" t="s">
        <v>244</v>
      </c>
      <c r="E310" s="14" t="s">
        <v>635</v>
      </c>
      <c r="F310" s="14" t="s">
        <v>32</v>
      </c>
      <c r="G310" s="14" t="s">
        <v>33</v>
      </c>
      <c r="H310" s="16">
        <v>16</v>
      </c>
      <c r="I310" s="16">
        <v>0</v>
      </c>
      <c r="J310" s="16">
        <v>0</v>
      </c>
      <c r="K310" s="17">
        <v>4480000</v>
      </c>
      <c r="L310" s="17">
        <v>0</v>
      </c>
      <c r="M310" s="17">
        <v>0</v>
      </c>
      <c r="N310" s="17"/>
      <c r="O310" s="17">
        <f>VLOOKUP(B310,[1]hpk44_2_20!$B$8:$O$2172,14,0)</f>
        <v>0</v>
      </c>
      <c r="P310" s="17">
        <f t="shared" si="16"/>
        <v>4480000</v>
      </c>
      <c r="Q310" s="18">
        <v>4480000</v>
      </c>
      <c r="R310" s="17">
        <f t="shared" si="17"/>
        <v>0</v>
      </c>
      <c r="S310" s="17">
        <f t="shared" si="18"/>
        <v>0</v>
      </c>
      <c r="T310" s="17">
        <f t="shared" si="19"/>
        <v>0</v>
      </c>
    </row>
    <row r="311" spans="1:20">
      <c r="A311" s="14">
        <v>304</v>
      </c>
      <c r="B311" s="14" t="s">
        <v>717</v>
      </c>
      <c r="C311" s="15" t="s">
        <v>718</v>
      </c>
      <c r="D311" s="15" t="s">
        <v>259</v>
      </c>
      <c r="E311" s="14" t="s">
        <v>635</v>
      </c>
      <c r="F311" s="14" t="s">
        <v>32</v>
      </c>
      <c r="G311" s="14" t="s">
        <v>33</v>
      </c>
      <c r="H311" s="16">
        <v>18</v>
      </c>
      <c r="I311" s="16">
        <v>0</v>
      </c>
      <c r="J311" s="16">
        <v>0</v>
      </c>
      <c r="K311" s="17">
        <v>5040000</v>
      </c>
      <c r="L311" s="17">
        <v>0</v>
      </c>
      <c r="M311" s="17">
        <v>0</v>
      </c>
      <c r="N311" s="17"/>
      <c r="O311" s="17">
        <f>VLOOKUP(B311,[1]hpk44_2_20!$B$8:$O$2172,14,0)</f>
        <v>0</v>
      </c>
      <c r="P311" s="17">
        <f t="shared" si="16"/>
        <v>5040000</v>
      </c>
      <c r="Q311" s="18">
        <v>5040000</v>
      </c>
      <c r="R311" s="17">
        <f t="shared" si="17"/>
        <v>0</v>
      </c>
      <c r="S311" s="17">
        <f t="shared" si="18"/>
        <v>0</v>
      </c>
      <c r="T311" s="17">
        <f t="shared" si="19"/>
        <v>0</v>
      </c>
    </row>
    <row r="312" spans="1:20">
      <c r="A312" s="14">
        <v>305</v>
      </c>
      <c r="B312" s="14" t="s">
        <v>719</v>
      </c>
      <c r="C312" s="15" t="s">
        <v>720</v>
      </c>
      <c r="D312" s="15" t="s">
        <v>651</v>
      </c>
      <c r="E312" s="14" t="s">
        <v>635</v>
      </c>
      <c r="F312" s="14" t="s">
        <v>32</v>
      </c>
      <c r="G312" s="14" t="s">
        <v>33</v>
      </c>
      <c r="H312" s="16">
        <v>20</v>
      </c>
      <c r="I312" s="16">
        <v>0</v>
      </c>
      <c r="J312" s="16">
        <v>0</v>
      </c>
      <c r="K312" s="17">
        <v>5600000</v>
      </c>
      <c r="L312" s="17">
        <v>0</v>
      </c>
      <c r="M312" s="17">
        <v>0</v>
      </c>
      <c r="N312" s="17"/>
      <c r="O312" s="17">
        <f>VLOOKUP(B312,[1]hpk44_2_20!$B$8:$O$2172,14,0)</f>
        <v>0</v>
      </c>
      <c r="P312" s="17">
        <f t="shared" si="16"/>
        <v>5600000</v>
      </c>
      <c r="Q312" s="18">
        <v>5600000</v>
      </c>
      <c r="R312" s="17">
        <f t="shared" si="17"/>
        <v>0</v>
      </c>
      <c r="S312" s="17">
        <f t="shared" si="18"/>
        <v>0</v>
      </c>
      <c r="T312" s="17">
        <f t="shared" si="19"/>
        <v>0</v>
      </c>
    </row>
    <row r="313" spans="1:20">
      <c r="A313" s="14">
        <v>306</v>
      </c>
      <c r="B313" s="14" t="s">
        <v>721</v>
      </c>
      <c r="C313" s="15" t="s">
        <v>722</v>
      </c>
      <c r="D313" s="15" t="s">
        <v>426</v>
      </c>
      <c r="E313" s="14" t="s">
        <v>635</v>
      </c>
      <c r="F313" s="14" t="s">
        <v>32</v>
      </c>
      <c r="G313" s="14" t="s">
        <v>33</v>
      </c>
      <c r="H313" s="16">
        <v>16</v>
      </c>
      <c r="I313" s="16">
        <v>0</v>
      </c>
      <c r="J313" s="16">
        <v>0</v>
      </c>
      <c r="K313" s="17">
        <v>4480000</v>
      </c>
      <c r="L313" s="17">
        <v>0</v>
      </c>
      <c r="M313" s="17">
        <v>0</v>
      </c>
      <c r="N313" s="17"/>
      <c r="O313" s="17">
        <f>VLOOKUP(B313,[1]hpk44_2_20!$B$8:$O$2172,14,0)</f>
        <v>0</v>
      </c>
      <c r="P313" s="17">
        <f t="shared" si="16"/>
        <v>4480000</v>
      </c>
      <c r="Q313" s="18">
        <v>4480000</v>
      </c>
      <c r="R313" s="17">
        <f t="shared" si="17"/>
        <v>0</v>
      </c>
      <c r="S313" s="17">
        <f t="shared" si="18"/>
        <v>0</v>
      </c>
      <c r="T313" s="17">
        <f t="shared" si="19"/>
        <v>0</v>
      </c>
    </row>
    <row r="314" spans="1:20">
      <c r="A314" s="14">
        <v>307</v>
      </c>
      <c r="B314" s="14" t="s">
        <v>723</v>
      </c>
      <c r="C314" s="15" t="s">
        <v>724</v>
      </c>
      <c r="D314" s="15" t="s">
        <v>725</v>
      </c>
      <c r="E314" s="14" t="s">
        <v>635</v>
      </c>
      <c r="F314" s="14" t="s">
        <v>32</v>
      </c>
      <c r="G314" s="14" t="s">
        <v>33</v>
      </c>
      <c r="H314" s="16">
        <v>18</v>
      </c>
      <c r="I314" s="16">
        <v>0</v>
      </c>
      <c r="J314" s="16">
        <v>0</v>
      </c>
      <c r="K314" s="17">
        <v>5040000</v>
      </c>
      <c r="L314" s="17">
        <v>0</v>
      </c>
      <c r="M314" s="17">
        <v>0</v>
      </c>
      <c r="N314" s="17"/>
      <c r="O314" s="17">
        <f>VLOOKUP(B314,[1]hpk44_2_20!$B$8:$O$2172,14,0)</f>
        <v>0</v>
      </c>
      <c r="P314" s="17">
        <f t="shared" si="16"/>
        <v>5040000</v>
      </c>
      <c r="Q314" s="18">
        <v>5040000</v>
      </c>
      <c r="R314" s="17">
        <f t="shared" si="17"/>
        <v>0</v>
      </c>
      <c r="S314" s="17">
        <f t="shared" si="18"/>
        <v>0</v>
      </c>
      <c r="T314" s="17">
        <f t="shared" si="19"/>
        <v>0</v>
      </c>
    </row>
    <row r="315" spans="1:20">
      <c r="A315" s="14">
        <v>308</v>
      </c>
      <c r="B315" s="14" t="s">
        <v>726</v>
      </c>
      <c r="C315" s="15" t="s">
        <v>619</v>
      </c>
      <c r="D315" s="15" t="s">
        <v>170</v>
      </c>
      <c r="E315" s="14" t="s">
        <v>635</v>
      </c>
      <c r="F315" s="14" t="s">
        <v>32</v>
      </c>
      <c r="G315" s="14" t="s">
        <v>33</v>
      </c>
      <c r="H315" s="16">
        <v>18</v>
      </c>
      <c r="I315" s="16">
        <v>0</v>
      </c>
      <c r="J315" s="16">
        <v>0</v>
      </c>
      <c r="K315" s="17">
        <v>5040000</v>
      </c>
      <c r="L315" s="17">
        <v>0</v>
      </c>
      <c r="M315" s="17">
        <v>0</v>
      </c>
      <c r="N315" s="17"/>
      <c r="O315" s="17">
        <f>VLOOKUP(B315,[1]hpk44_2_20!$B$8:$O$2172,14,0)</f>
        <v>0</v>
      </c>
      <c r="P315" s="17">
        <f t="shared" si="16"/>
        <v>5040000</v>
      </c>
      <c r="Q315" s="18">
        <v>5040000</v>
      </c>
      <c r="R315" s="17">
        <f t="shared" si="17"/>
        <v>0</v>
      </c>
      <c r="S315" s="17">
        <f t="shared" si="18"/>
        <v>0</v>
      </c>
      <c r="T315" s="17">
        <f t="shared" si="19"/>
        <v>0</v>
      </c>
    </row>
    <row r="316" spans="1:20">
      <c r="A316" s="14">
        <v>309</v>
      </c>
      <c r="B316" s="14" t="s">
        <v>727</v>
      </c>
      <c r="C316" s="15" t="s">
        <v>728</v>
      </c>
      <c r="D316" s="15" t="s">
        <v>304</v>
      </c>
      <c r="E316" s="14" t="s">
        <v>635</v>
      </c>
      <c r="F316" s="14" t="s">
        <v>32</v>
      </c>
      <c r="G316" s="14" t="s">
        <v>33</v>
      </c>
      <c r="H316" s="16">
        <v>18</v>
      </c>
      <c r="I316" s="16">
        <v>0</v>
      </c>
      <c r="J316" s="16">
        <v>0</v>
      </c>
      <c r="K316" s="17">
        <v>5040000</v>
      </c>
      <c r="L316" s="17">
        <v>0</v>
      </c>
      <c r="M316" s="17">
        <v>0</v>
      </c>
      <c r="N316" s="17"/>
      <c r="O316" s="17">
        <f>VLOOKUP(B316,[1]hpk44_2_20!$B$8:$O$2172,14,0)</f>
        <v>0</v>
      </c>
      <c r="P316" s="17">
        <f t="shared" si="16"/>
        <v>5040000</v>
      </c>
      <c r="Q316" s="18">
        <v>5320000</v>
      </c>
      <c r="R316" s="17">
        <f t="shared" si="17"/>
        <v>-280000</v>
      </c>
      <c r="S316" s="17">
        <f t="shared" si="18"/>
        <v>280000</v>
      </c>
      <c r="T316" s="17">
        <f t="shared" si="19"/>
        <v>0</v>
      </c>
    </row>
    <row r="317" spans="1:20">
      <c r="A317" s="14">
        <v>310</v>
      </c>
      <c r="B317" s="14" t="s">
        <v>729</v>
      </c>
      <c r="C317" s="15" t="s">
        <v>514</v>
      </c>
      <c r="D317" s="15" t="s">
        <v>730</v>
      </c>
      <c r="E317" s="14" t="s">
        <v>635</v>
      </c>
      <c r="F317" s="14" t="s">
        <v>32</v>
      </c>
      <c r="G317" s="14" t="s">
        <v>33</v>
      </c>
      <c r="H317" s="16">
        <v>14</v>
      </c>
      <c r="I317" s="16">
        <v>0</v>
      </c>
      <c r="J317" s="16">
        <v>0</v>
      </c>
      <c r="K317" s="17">
        <v>3920000</v>
      </c>
      <c r="L317" s="17">
        <v>0</v>
      </c>
      <c r="M317" s="17">
        <v>0</v>
      </c>
      <c r="N317" s="17"/>
      <c r="O317" s="17">
        <f>VLOOKUP(B317,[1]hpk44_2_20!$B$8:$O$2172,14,0)</f>
        <v>0</v>
      </c>
      <c r="P317" s="17">
        <f t="shared" si="16"/>
        <v>3920000</v>
      </c>
      <c r="Q317" s="18">
        <v>0</v>
      </c>
      <c r="R317" s="17">
        <f t="shared" si="17"/>
        <v>3920000</v>
      </c>
      <c r="S317" s="17">
        <f t="shared" si="18"/>
        <v>0</v>
      </c>
      <c r="T317" s="17">
        <f t="shared" si="19"/>
        <v>3920000</v>
      </c>
    </row>
    <row r="318" spans="1:20">
      <c r="A318" s="14">
        <v>311</v>
      </c>
      <c r="B318" s="14" t="s">
        <v>731</v>
      </c>
      <c r="C318" s="15" t="s">
        <v>293</v>
      </c>
      <c r="D318" s="15" t="s">
        <v>67</v>
      </c>
      <c r="E318" s="14" t="s">
        <v>635</v>
      </c>
      <c r="F318" s="14" t="s">
        <v>32</v>
      </c>
      <c r="G318" s="14" t="s">
        <v>33</v>
      </c>
      <c r="H318" s="16">
        <v>20</v>
      </c>
      <c r="I318" s="16">
        <v>0</v>
      </c>
      <c r="J318" s="16">
        <v>0</v>
      </c>
      <c r="K318" s="17">
        <v>5600000</v>
      </c>
      <c r="L318" s="17">
        <v>0</v>
      </c>
      <c r="M318" s="17">
        <v>0</v>
      </c>
      <c r="N318" s="17"/>
      <c r="O318" s="17">
        <f>VLOOKUP(B318,[1]hpk44_2_20!$B$8:$O$2172,14,0)</f>
        <v>0</v>
      </c>
      <c r="P318" s="17">
        <f t="shared" si="16"/>
        <v>5600000</v>
      </c>
      <c r="Q318" s="18">
        <v>5600000</v>
      </c>
      <c r="R318" s="17">
        <f t="shared" si="17"/>
        <v>0</v>
      </c>
      <c r="S318" s="17">
        <f t="shared" si="18"/>
        <v>0</v>
      </c>
      <c r="T318" s="17">
        <f t="shared" si="19"/>
        <v>0</v>
      </c>
    </row>
    <row r="319" spans="1:20">
      <c r="A319" s="14">
        <v>312</v>
      </c>
      <c r="B319" s="14" t="s">
        <v>732</v>
      </c>
      <c r="C319" s="15" t="s">
        <v>733</v>
      </c>
      <c r="D319" s="15" t="s">
        <v>51</v>
      </c>
      <c r="E319" s="14" t="s">
        <v>635</v>
      </c>
      <c r="F319" s="14" t="s">
        <v>32</v>
      </c>
      <c r="G319" s="14" t="s">
        <v>33</v>
      </c>
      <c r="H319" s="16">
        <v>16</v>
      </c>
      <c r="I319" s="16">
        <v>0</v>
      </c>
      <c r="J319" s="16">
        <v>0</v>
      </c>
      <c r="K319" s="17">
        <v>4480000</v>
      </c>
      <c r="L319" s="17">
        <v>0</v>
      </c>
      <c r="M319" s="17">
        <v>0</v>
      </c>
      <c r="N319" s="17"/>
      <c r="O319" s="17">
        <f>VLOOKUP(B319,[1]hpk44_2_20!$B$8:$O$2172,14,0)</f>
        <v>0</v>
      </c>
      <c r="P319" s="17">
        <f t="shared" si="16"/>
        <v>4480000</v>
      </c>
      <c r="Q319" s="18">
        <v>0</v>
      </c>
      <c r="R319" s="17">
        <f t="shared" si="17"/>
        <v>4480000</v>
      </c>
      <c r="S319" s="17">
        <f t="shared" si="18"/>
        <v>0</v>
      </c>
      <c r="T319" s="17">
        <f t="shared" si="19"/>
        <v>4480000</v>
      </c>
    </row>
    <row r="320" spans="1:20">
      <c r="A320" s="14">
        <v>313</v>
      </c>
      <c r="B320" s="14" t="s">
        <v>734</v>
      </c>
      <c r="C320" s="15" t="s">
        <v>86</v>
      </c>
      <c r="D320" s="15" t="s">
        <v>735</v>
      </c>
      <c r="E320" s="14" t="s">
        <v>635</v>
      </c>
      <c r="F320" s="14" t="s">
        <v>32</v>
      </c>
      <c r="G320" s="14" t="s">
        <v>33</v>
      </c>
      <c r="H320" s="16">
        <v>20</v>
      </c>
      <c r="I320" s="16">
        <v>0</v>
      </c>
      <c r="J320" s="16">
        <v>0</v>
      </c>
      <c r="K320" s="17">
        <v>5600000</v>
      </c>
      <c r="L320" s="17">
        <v>0</v>
      </c>
      <c r="M320" s="17">
        <v>0</v>
      </c>
      <c r="N320" s="17"/>
      <c r="O320" s="17">
        <f>VLOOKUP(B320,[1]hpk44_2_20!$B$8:$O$2172,14,0)</f>
        <v>0</v>
      </c>
      <c r="P320" s="17">
        <f t="shared" si="16"/>
        <v>5600000</v>
      </c>
      <c r="Q320" s="18">
        <v>5600000</v>
      </c>
      <c r="R320" s="17">
        <f t="shared" si="17"/>
        <v>0</v>
      </c>
      <c r="S320" s="17">
        <f t="shared" si="18"/>
        <v>0</v>
      </c>
      <c r="T320" s="17">
        <f t="shared" si="19"/>
        <v>0</v>
      </c>
    </row>
    <row r="321" spans="1:20">
      <c r="A321" s="14">
        <v>314</v>
      </c>
      <c r="B321" s="14" t="s">
        <v>736</v>
      </c>
      <c r="C321" s="15" t="s">
        <v>737</v>
      </c>
      <c r="D321" s="15" t="s">
        <v>738</v>
      </c>
      <c r="E321" s="14" t="s">
        <v>635</v>
      </c>
      <c r="F321" s="14" t="s">
        <v>64</v>
      </c>
      <c r="G321" s="14" t="s">
        <v>33</v>
      </c>
      <c r="H321" s="16">
        <v>20</v>
      </c>
      <c r="I321" s="16">
        <v>0</v>
      </c>
      <c r="J321" s="16">
        <v>0</v>
      </c>
      <c r="K321" s="17">
        <v>5600000</v>
      </c>
      <c r="L321" s="17">
        <v>0</v>
      </c>
      <c r="M321" s="17">
        <v>0</v>
      </c>
      <c r="N321" s="17">
        <f>H321*280000*0.7</f>
        <v>3919999.9999999995</v>
      </c>
      <c r="O321" s="17">
        <f>VLOOKUP(B321,[1]hpk44_2_20!$B$8:$O$2172,14,0)</f>
        <v>0</v>
      </c>
      <c r="P321" s="17">
        <f t="shared" si="16"/>
        <v>5600000</v>
      </c>
      <c r="Q321" s="18">
        <v>0</v>
      </c>
      <c r="R321" s="17">
        <f t="shared" si="17"/>
        <v>5600000</v>
      </c>
      <c r="S321" s="17">
        <f t="shared" si="18"/>
        <v>0</v>
      </c>
      <c r="T321" s="17">
        <f t="shared" si="19"/>
        <v>5600000</v>
      </c>
    </row>
    <row r="322" spans="1:20">
      <c r="A322" s="14">
        <v>315</v>
      </c>
      <c r="B322" s="14" t="s">
        <v>739</v>
      </c>
      <c r="C322" s="15" t="s">
        <v>740</v>
      </c>
      <c r="D322" s="15" t="s">
        <v>67</v>
      </c>
      <c r="E322" s="14" t="s">
        <v>635</v>
      </c>
      <c r="F322" s="14" t="s">
        <v>32</v>
      </c>
      <c r="G322" s="14" t="s">
        <v>33</v>
      </c>
      <c r="H322" s="16">
        <v>18</v>
      </c>
      <c r="I322" s="16">
        <v>0</v>
      </c>
      <c r="J322" s="16">
        <v>0</v>
      </c>
      <c r="K322" s="17">
        <v>5040000</v>
      </c>
      <c r="L322" s="17">
        <v>0</v>
      </c>
      <c r="M322" s="17">
        <v>0</v>
      </c>
      <c r="N322" s="17"/>
      <c r="O322" s="17">
        <f>VLOOKUP(B322,[1]hpk44_2_20!$B$8:$O$2172,14,0)</f>
        <v>0</v>
      </c>
      <c r="P322" s="17">
        <f t="shared" si="16"/>
        <v>5040000</v>
      </c>
      <c r="Q322" s="18">
        <v>5040000</v>
      </c>
      <c r="R322" s="17">
        <f t="shared" si="17"/>
        <v>0</v>
      </c>
      <c r="S322" s="17">
        <f t="shared" si="18"/>
        <v>0</v>
      </c>
      <c r="T322" s="17">
        <f t="shared" si="19"/>
        <v>0</v>
      </c>
    </row>
    <row r="323" spans="1:20">
      <c r="A323" s="14">
        <v>316</v>
      </c>
      <c r="B323" s="14" t="s">
        <v>741</v>
      </c>
      <c r="C323" s="15" t="s">
        <v>742</v>
      </c>
      <c r="D323" s="15" t="s">
        <v>36</v>
      </c>
      <c r="E323" s="14" t="s">
        <v>635</v>
      </c>
      <c r="F323" s="14" t="s">
        <v>32</v>
      </c>
      <c r="G323" s="14" t="s">
        <v>33</v>
      </c>
      <c r="H323" s="16">
        <v>20</v>
      </c>
      <c r="I323" s="16">
        <v>0</v>
      </c>
      <c r="J323" s="16">
        <v>0</v>
      </c>
      <c r="K323" s="17">
        <v>5600000</v>
      </c>
      <c r="L323" s="17">
        <v>0</v>
      </c>
      <c r="M323" s="17">
        <v>0</v>
      </c>
      <c r="N323" s="17"/>
      <c r="O323" s="17">
        <f>VLOOKUP(B323,[1]hpk44_2_20!$B$8:$O$2172,14,0)</f>
        <v>0</v>
      </c>
      <c r="P323" s="17">
        <f t="shared" si="16"/>
        <v>5600000</v>
      </c>
      <c r="Q323" s="18">
        <v>5600000</v>
      </c>
      <c r="R323" s="17">
        <f t="shared" si="17"/>
        <v>0</v>
      </c>
      <c r="S323" s="17">
        <f t="shared" si="18"/>
        <v>0</v>
      </c>
      <c r="T323" s="17">
        <f t="shared" si="19"/>
        <v>0</v>
      </c>
    </row>
    <row r="324" spans="1:20">
      <c r="A324" s="14">
        <v>317</v>
      </c>
      <c r="B324" s="14" t="s">
        <v>743</v>
      </c>
      <c r="C324" s="15" t="s">
        <v>744</v>
      </c>
      <c r="D324" s="15" t="s">
        <v>36</v>
      </c>
      <c r="E324" s="14" t="s">
        <v>635</v>
      </c>
      <c r="F324" s="14" t="s">
        <v>32</v>
      </c>
      <c r="G324" s="14" t="s">
        <v>33</v>
      </c>
      <c r="H324" s="16">
        <v>20</v>
      </c>
      <c r="I324" s="16">
        <v>0</v>
      </c>
      <c r="J324" s="16">
        <v>0</v>
      </c>
      <c r="K324" s="17">
        <v>5600000</v>
      </c>
      <c r="L324" s="17">
        <v>0</v>
      </c>
      <c r="M324" s="17">
        <v>0</v>
      </c>
      <c r="N324" s="17"/>
      <c r="O324" s="17">
        <f>VLOOKUP(B324,[1]hpk44_2_20!$B$8:$O$2172,14,0)</f>
        <v>0</v>
      </c>
      <c r="P324" s="17">
        <f t="shared" si="16"/>
        <v>5600000</v>
      </c>
      <c r="Q324" s="18">
        <v>5600000</v>
      </c>
      <c r="R324" s="17">
        <f t="shared" si="17"/>
        <v>0</v>
      </c>
      <c r="S324" s="17">
        <f t="shared" si="18"/>
        <v>0</v>
      </c>
      <c r="T324" s="17">
        <f t="shared" si="19"/>
        <v>0</v>
      </c>
    </row>
    <row r="325" spans="1:20">
      <c r="A325" s="14">
        <v>318</v>
      </c>
      <c r="B325" s="14" t="s">
        <v>745</v>
      </c>
      <c r="C325" s="15" t="s">
        <v>746</v>
      </c>
      <c r="D325" s="15" t="s">
        <v>36</v>
      </c>
      <c r="E325" s="14" t="s">
        <v>635</v>
      </c>
      <c r="F325" s="14" t="s">
        <v>32</v>
      </c>
      <c r="G325" s="14" t="s">
        <v>33</v>
      </c>
      <c r="H325" s="16">
        <v>16</v>
      </c>
      <c r="I325" s="16">
        <v>0</v>
      </c>
      <c r="J325" s="16">
        <v>0</v>
      </c>
      <c r="K325" s="17">
        <v>4480000</v>
      </c>
      <c r="L325" s="17">
        <v>0</v>
      </c>
      <c r="M325" s="17">
        <v>0</v>
      </c>
      <c r="N325" s="17"/>
      <c r="O325" s="17">
        <f>VLOOKUP(B325,[1]hpk44_2_20!$B$8:$O$2172,14,0)</f>
        <v>0</v>
      </c>
      <c r="P325" s="17">
        <f t="shared" si="16"/>
        <v>4480000</v>
      </c>
      <c r="Q325" s="18">
        <v>0</v>
      </c>
      <c r="R325" s="17">
        <f t="shared" si="17"/>
        <v>4480000</v>
      </c>
      <c r="S325" s="17">
        <f t="shared" si="18"/>
        <v>0</v>
      </c>
      <c r="T325" s="17">
        <f t="shared" si="19"/>
        <v>4480000</v>
      </c>
    </row>
    <row r="326" spans="1:20">
      <c r="A326" s="14">
        <v>319</v>
      </c>
      <c r="B326" s="14" t="s">
        <v>747</v>
      </c>
      <c r="C326" s="15" t="s">
        <v>86</v>
      </c>
      <c r="D326" s="15" t="s">
        <v>748</v>
      </c>
      <c r="E326" s="14" t="s">
        <v>635</v>
      </c>
      <c r="F326" s="14" t="s">
        <v>32</v>
      </c>
      <c r="G326" s="14" t="s">
        <v>33</v>
      </c>
      <c r="H326" s="16">
        <v>20</v>
      </c>
      <c r="I326" s="16">
        <v>0</v>
      </c>
      <c r="J326" s="16">
        <v>0</v>
      </c>
      <c r="K326" s="17">
        <v>5600000</v>
      </c>
      <c r="L326" s="17">
        <v>0</v>
      </c>
      <c r="M326" s="17">
        <v>0</v>
      </c>
      <c r="N326" s="17"/>
      <c r="O326" s="17">
        <f>VLOOKUP(B326,[1]hpk44_2_20!$B$8:$O$2172,14,0)</f>
        <v>0</v>
      </c>
      <c r="P326" s="17">
        <f t="shared" si="16"/>
        <v>5600000</v>
      </c>
      <c r="Q326" s="18">
        <v>5600000</v>
      </c>
      <c r="R326" s="17">
        <f t="shared" si="17"/>
        <v>0</v>
      </c>
      <c r="S326" s="17">
        <f t="shared" si="18"/>
        <v>0</v>
      </c>
      <c r="T326" s="17">
        <f t="shared" si="19"/>
        <v>0</v>
      </c>
    </row>
    <row r="327" spans="1:20">
      <c r="A327" s="14">
        <v>320</v>
      </c>
      <c r="B327" s="14" t="s">
        <v>749</v>
      </c>
      <c r="C327" s="15" t="s">
        <v>750</v>
      </c>
      <c r="D327" s="15" t="s">
        <v>751</v>
      </c>
      <c r="E327" s="14" t="s">
        <v>635</v>
      </c>
      <c r="F327" s="14" t="s">
        <v>32</v>
      </c>
      <c r="G327" s="14" t="s">
        <v>33</v>
      </c>
      <c r="H327" s="16">
        <v>18</v>
      </c>
      <c r="I327" s="16">
        <v>0</v>
      </c>
      <c r="J327" s="16">
        <v>0</v>
      </c>
      <c r="K327" s="17">
        <v>5040000</v>
      </c>
      <c r="L327" s="17">
        <v>0</v>
      </c>
      <c r="M327" s="17">
        <v>0</v>
      </c>
      <c r="N327" s="17"/>
      <c r="O327" s="17">
        <f>VLOOKUP(B327,[1]hpk44_2_20!$B$8:$O$2172,14,0)</f>
        <v>0</v>
      </c>
      <c r="P327" s="17">
        <f t="shared" si="16"/>
        <v>5040000</v>
      </c>
      <c r="Q327" s="18">
        <v>0</v>
      </c>
      <c r="R327" s="17">
        <f t="shared" si="17"/>
        <v>5040000</v>
      </c>
      <c r="S327" s="17">
        <f t="shared" si="18"/>
        <v>0</v>
      </c>
      <c r="T327" s="17">
        <f t="shared" si="19"/>
        <v>5040000</v>
      </c>
    </row>
    <row r="328" spans="1:20">
      <c r="A328" s="14">
        <v>321</v>
      </c>
      <c r="B328" s="14" t="s">
        <v>752</v>
      </c>
      <c r="C328" s="15" t="s">
        <v>753</v>
      </c>
      <c r="D328" s="15" t="s">
        <v>39</v>
      </c>
      <c r="E328" s="14" t="s">
        <v>635</v>
      </c>
      <c r="F328" s="14" t="s">
        <v>32</v>
      </c>
      <c r="G328" s="14" t="s">
        <v>33</v>
      </c>
      <c r="H328" s="16">
        <v>20</v>
      </c>
      <c r="I328" s="16">
        <v>0</v>
      </c>
      <c r="J328" s="16">
        <v>0</v>
      </c>
      <c r="K328" s="17">
        <v>5600000</v>
      </c>
      <c r="L328" s="17">
        <v>0</v>
      </c>
      <c r="M328" s="17">
        <v>0</v>
      </c>
      <c r="N328" s="17"/>
      <c r="O328" s="17">
        <f>VLOOKUP(B328,[1]hpk44_2_20!$B$8:$O$2172,14,0)</f>
        <v>0</v>
      </c>
      <c r="P328" s="17">
        <f t="shared" si="16"/>
        <v>5600000</v>
      </c>
      <c r="Q328" s="18">
        <v>5600000</v>
      </c>
      <c r="R328" s="17">
        <f t="shared" si="17"/>
        <v>0</v>
      </c>
      <c r="S328" s="17">
        <f t="shared" si="18"/>
        <v>0</v>
      </c>
      <c r="T328" s="17">
        <f t="shared" si="19"/>
        <v>0</v>
      </c>
    </row>
    <row r="329" spans="1:20">
      <c r="A329" s="14">
        <v>322</v>
      </c>
      <c r="B329" s="14" t="s">
        <v>754</v>
      </c>
      <c r="C329" s="15" t="s">
        <v>755</v>
      </c>
      <c r="D329" s="15" t="s">
        <v>67</v>
      </c>
      <c r="E329" s="14" t="s">
        <v>635</v>
      </c>
      <c r="F329" s="14" t="s">
        <v>64</v>
      </c>
      <c r="G329" s="14" t="s">
        <v>33</v>
      </c>
      <c r="H329" s="16">
        <v>21</v>
      </c>
      <c r="I329" s="16">
        <v>0</v>
      </c>
      <c r="J329" s="16">
        <v>0</v>
      </c>
      <c r="K329" s="17">
        <v>5880000</v>
      </c>
      <c r="L329" s="17">
        <v>0</v>
      </c>
      <c r="M329" s="17">
        <v>0</v>
      </c>
      <c r="N329" s="17">
        <f>H329*280000*0.7</f>
        <v>4115999.9999999995</v>
      </c>
      <c r="O329" s="17">
        <f>VLOOKUP(B329,[1]hpk44_2_20!$B$8:$O$2172,14,0)</f>
        <v>0</v>
      </c>
      <c r="P329" s="17">
        <f t="shared" ref="P329:P392" si="20">K329+L329+M329-O329</f>
        <v>5880000</v>
      </c>
      <c r="Q329" s="18">
        <v>5880000</v>
      </c>
      <c r="R329" s="17">
        <f t="shared" ref="R329:R392" si="21">P329-Q329</f>
        <v>0</v>
      </c>
      <c r="S329" s="17">
        <f t="shared" ref="S329:S392" si="22">IF(P329-Q329&lt;0,Q329-P329,0)</f>
        <v>0</v>
      </c>
      <c r="T329" s="17">
        <f t="shared" ref="T329:T392" si="23">IF(P329-Q329&gt;0,P329-Q329,0)</f>
        <v>0</v>
      </c>
    </row>
    <row r="330" spans="1:20">
      <c r="A330" s="14">
        <v>323</v>
      </c>
      <c r="B330" s="14" t="s">
        <v>756</v>
      </c>
      <c r="C330" s="15" t="s">
        <v>757</v>
      </c>
      <c r="D330" s="15" t="s">
        <v>758</v>
      </c>
      <c r="E330" s="14" t="s">
        <v>635</v>
      </c>
      <c r="F330" s="14" t="s">
        <v>64</v>
      </c>
      <c r="G330" s="14" t="s">
        <v>33</v>
      </c>
      <c r="H330" s="16">
        <v>20</v>
      </c>
      <c r="I330" s="16">
        <v>0</v>
      </c>
      <c r="J330" s="16">
        <v>0</v>
      </c>
      <c r="K330" s="17">
        <v>5600000</v>
      </c>
      <c r="L330" s="17">
        <v>0</v>
      </c>
      <c r="M330" s="17">
        <v>0</v>
      </c>
      <c r="N330" s="17">
        <f>H330*280000*0.7</f>
        <v>3919999.9999999995</v>
      </c>
      <c r="O330" s="17">
        <f>VLOOKUP(B330,[1]hpk44_2_20!$B$8:$O$2172,14,0)</f>
        <v>0</v>
      </c>
      <c r="P330" s="17">
        <f t="shared" si="20"/>
        <v>5600000</v>
      </c>
      <c r="Q330" s="18">
        <v>5600000</v>
      </c>
      <c r="R330" s="17">
        <f t="shared" si="21"/>
        <v>0</v>
      </c>
      <c r="S330" s="17">
        <f t="shared" si="22"/>
        <v>0</v>
      </c>
      <c r="T330" s="17">
        <f t="shared" si="23"/>
        <v>0</v>
      </c>
    </row>
    <row r="331" spans="1:20">
      <c r="A331" s="14">
        <v>324</v>
      </c>
      <c r="B331" s="14" t="s">
        <v>759</v>
      </c>
      <c r="C331" s="15" t="s">
        <v>760</v>
      </c>
      <c r="D331" s="15" t="s">
        <v>42</v>
      </c>
      <c r="E331" s="14" t="s">
        <v>635</v>
      </c>
      <c r="F331" s="14" t="s">
        <v>32</v>
      </c>
      <c r="G331" s="14" t="s">
        <v>33</v>
      </c>
      <c r="H331" s="16">
        <v>16</v>
      </c>
      <c r="I331" s="16">
        <v>0</v>
      </c>
      <c r="J331" s="16">
        <v>0</v>
      </c>
      <c r="K331" s="17">
        <v>4480000</v>
      </c>
      <c r="L331" s="17">
        <v>0</v>
      </c>
      <c r="M331" s="17">
        <v>0</v>
      </c>
      <c r="N331" s="17"/>
      <c r="O331" s="17">
        <f>VLOOKUP(B331,[1]hpk44_2_20!$B$8:$O$2172,14,0)</f>
        <v>0</v>
      </c>
      <c r="P331" s="17">
        <f t="shared" si="20"/>
        <v>4480000</v>
      </c>
      <c r="Q331" s="18">
        <v>4480000</v>
      </c>
      <c r="R331" s="17">
        <f t="shared" si="21"/>
        <v>0</v>
      </c>
      <c r="S331" s="17">
        <f t="shared" si="22"/>
        <v>0</v>
      </c>
      <c r="T331" s="17">
        <f t="shared" si="23"/>
        <v>0</v>
      </c>
    </row>
    <row r="332" spans="1:20">
      <c r="A332" s="14">
        <v>325</v>
      </c>
      <c r="B332" s="14" t="s">
        <v>761</v>
      </c>
      <c r="C332" s="15" t="s">
        <v>762</v>
      </c>
      <c r="D332" s="15" t="s">
        <v>186</v>
      </c>
      <c r="E332" s="14" t="s">
        <v>635</v>
      </c>
      <c r="F332" s="14" t="s">
        <v>32</v>
      </c>
      <c r="G332" s="14" t="s">
        <v>33</v>
      </c>
      <c r="H332" s="16">
        <v>20</v>
      </c>
      <c r="I332" s="16">
        <v>0</v>
      </c>
      <c r="J332" s="16">
        <v>0</v>
      </c>
      <c r="K332" s="17">
        <v>5600000</v>
      </c>
      <c r="L332" s="17">
        <v>0</v>
      </c>
      <c r="M332" s="17">
        <v>0</v>
      </c>
      <c r="N332" s="17"/>
      <c r="O332" s="17">
        <f>VLOOKUP(B332,[1]hpk44_2_20!$B$8:$O$2172,14,0)</f>
        <v>0</v>
      </c>
      <c r="P332" s="17">
        <f t="shared" si="20"/>
        <v>5600000</v>
      </c>
      <c r="Q332" s="18">
        <v>5600000</v>
      </c>
      <c r="R332" s="17">
        <f t="shared" si="21"/>
        <v>0</v>
      </c>
      <c r="S332" s="17">
        <f t="shared" si="22"/>
        <v>0</v>
      </c>
      <c r="T332" s="17">
        <f t="shared" si="23"/>
        <v>0</v>
      </c>
    </row>
    <row r="333" spans="1:20">
      <c r="A333" s="14">
        <v>326</v>
      </c>
      <c r="B333" s="14" t="s">
        <v>763</v>
      </c>
      <c r="C333" s="15" t="s">
        <v>764</v>
      </c>
      <c r="D333" s="15" t="s">
        <v>464</v>
      </c>
      <c r="E333" s="14" t="s">
        <v>635</v>
      </c>
      <c r="F333" s="14" t="s">
        <v>32</v>
      </c>
      <c r="G333" s="14" t="s">
        <v>33</v>
      </c>
      <c r="H333" s="16">
        <v>14</v>
      </c>
      <c r="I333" s="16">
        <v>0</v>
      </c>
      <c r="J333" s="16">
        <v>0</v>
      </c>
      <c r="K333" s="17">
        <v>3920000</v>
      </c>
      <c r="L333" s="17">
        <v>0</v>
      </c>
      <c r="M333" s="17">
        <v>0</v>
      </c>
      <c r="N333" s="17"/>
      <c r="O333" s="17">
        <f>VLOOKUP(B333,[1]hpk44_2_20!$B$8:$O$2172,14,0)</f>
        <v>0</v>
      </c>
      <c r="P333" s="17">
        <f t="shared" si="20"/>
        <v>3920000</v>
      </c>
      <c r="Q333" s="18">
        <v>0</v>
      </c>
      <c r="R333" s="17">
        <f t="shared" si="21"/>
        <v>3920000</v>
      </c>
      <c r="S333" s="17">
        <f t="shared" si="22"/>
        <v>0</v>
      </c>
      <c r="T333" s="17">
        <f t="shared" si="23"/>
        <v>3920000</v>
      </c>
    </row>
    <row r="334" spans="1:20">
      <c r="A334" s="14">
        <v>327</v>
      </c>
      <c r="B334" s="14" t="s">
        <v>765</v>
      </c>
      <c r="C334" s="15" t="s">
        <v>766</v>
      </c>
      <c r="D334" s="15" t="s">
        <v>705</v>
      </c>
      <c r="E334" s="14" t="s">
        <v>635</v>
      </c>
      <c r="F334" s="14" t="s">
        <v>64</v>
      </c>
      <c r="G334" s="14" t="s">
        <v>33</v>
      </c>
      <c r="H334" s="16">
        <v>20</v>
      </c>
      <c r="I334" s="16">
        <v>0</v>
      </c>
      <c r="J334" s="16">
        <v>0</v>
      </c>
      <c r="K334" s="17">
        <v>5600000</v>
      </c>
      <c r="L334" s="17">
        <v>0</v>
      </c>
      <c r="M334" s="17">
        <v>0</v>
      </c>
      <c r="N334" s="17">
        <f>H334*280000*0.7</f>
        <v>3919999.9999999995</v>
      </c>
      <c r="O334" s="17">
        <f>VLOOKUP(B334,[1]hpk44_2_20!$B$8:$O$2172,14,0)</f>
        <v>0</v>
      </c>
      <c r="P334" s="17">
        <f t="shared" si="20"/>
        <v>5600000</v>
      </c>
      <c r="Q334" s="18">
        <v>5600000</v>
      </c>
      <c r="R334" s="17">
        <f t="shared" si="21"/>
        <v>0</v>
      </c>
      <c r="S334" s="17">
        <f t="shared" si="22"/>
        <v>0</v>
      </c>
      <c r="T334" s="17">
        <f t="shared" si="23"/>
        <v>0</v>
      </c>
    </row>
    <row r="335" spans="1:20">
      <c r="A335" s="14">
        <v>328</v>
      </c>
      <c r="B335" s="14" t="s">
        <v>767</v>
      </c>
      <c r="C335" s="15" t="s">
        <v>768</v>
      </c>
      <c r="D335" s="15" t="s">
        <v>158</v>
      </c>
      <c r="E335" s="14" t="s">
        <v>635</v>
      </c>
      <c r="F335" s="14" t="s">
        <v>64</v>
      </c>
      <c r="G335" s="14" t="s">
        <v>33</v>
      </c>
      <c r="H335" s="16">
        <v>20</v>
      </c>
      <c r="I335" s="16">
        <v>0</v>
      </c>
      <c r="J335" s="16">
        <v>0</v>
      </c>
      <c r="K335" s="17">
        <v>5600000</v>
      </c>
      <c r="L335" s="17">
        <v>0</v>
      </c>
      <c r="M335" s="17">
        <v>0</v>
      </c>
      <c r="N335" s="17">
        <f>H335*280000*0.7</f>
        <v>3919999.9999999995</v>
      </c>
      <c r="O335" s="17">
        <f>VLOOKUP(B335,[1]hpk44_2_20!$B$8:$O$2172,14,0)</f>
        <v>0</v>
      </c>
      <c r="P335" s="17">
        <f t="shared" si="20"/>
        <v>5600000</v>
      </c>
      <c r="Q335" s="18">
        <v>0</v>
      </c>
      <c r="R335" s="17">
        <f t="shared" si="21"/>
        <v>5600000</v>
      </c>
      <c r="S335" s="17">
        <f t="shared" si="22"/>
        <v>0</v>
      </c>
      <c r="T335" s="17">
        <f t="shared" si="23"/>
        <v>5600000</v>
      </c>
    </row>
    <row r="336" spans="1:20">
      <c r="A336" s="14">
        <v>329</v>
      </c>
      <c r="B336" s="14" t="s">
        <v>769</v>
      </c>
      <c r="C336" s="15" t="s">
        <v>770</v>
      </c>
      <c r="D336" s="15" t="s">
        <v>244</v>
      </c>
      <c r="E336" s="14" t="s">
        <v>635</v>
      </c>
      <c r="F336" s="14" t="s">
        <v>32</v>
      </c>
      <c r="G336" s="14" t="s">
        <v>33</v>
      </c>
      <c r="H336" s="16">
        <v>18</v>
      </c>
      <c r="I336" s="16">
        <v>0</v>
      </c>
      <c r="J336" s="16">
        <v>0</v>
      </c>
      <c r="K336" s="17">
        <v>5040000</v>
      </c>
      <c r="L336" s="17">
        <v>0</v>
      </c>
      <c r="M336" s="17">
        <v>0</v>
      </c>
      <c r="N336" s="17"/>
      <c r="O336" s="17">
        <f>VLOOKUP(B336,[1]hpk44_2_20!$B$8:$O$2172,14,0)</f>
        <v>0</v>
      </c>
      <c r="P336" s="17">
        <f t="shared" si="20"/>
        <v>5040000</v>
      </c>
      <c r="Q336" s="18">
        <v>5040000</v>
      </c>
      <c r="R336" s="17">
        <f t="shared" si="21"/>
        <v>0</v>
      </c>
      <c r="S336" s="17">
        <f t="shared" si="22"/>
        <v>0</v>
      </c>
      <c r="T336" s="17">
        <f t="shared" si="23"/>
        <v>0</v>
      </c>
    </row>
    <row r="337" spans="1:20">
      <c r="A337" s="14">
        <v>330</v>
      </c>
      <c r="B337" s="14" t="s">
        <v>771</v>
      </c>
      <c r="C337" s="15" t="s">
        <v>772</v>
      </c>
      <c r="D337" s="15" t="s">
        <v>773</v>
      </c>
      <c r="E337" s="14" t="s">
        <v>635</v>
      </c>
      <c r="F337" s="14" t="s">
        <v>32</v>
      </c>
      <c r="G337" s="14" t="s">
        <v>33</v>
      </c>
      <c r="H337" s="16">
        <v>18</v>
      </c>
      <c r="I337" s="16">
        <v>0</v>
      </c>
      <c r="J337" s="16">
        <v>0</v>
      </c>
      <c r="K337" s="17">
        <v>5040000</v>
      </c>
      <c r="L337" s="17">
        <v>0</v>
      </c>
      <c r="M337" s="17">
        <v>0</v>
      </c>
      <c r="N337" s="17"/>
      <c r="O337" s="17">
        <f>VLOOKUP(B337,[1]hpk44_2_20!$B$8:$O$2172,14,0)</f>
        <v>0</v>
      </c>
      <c r="P337" s="17">
        <f t="shared" si="20"/>
        <v>5040000</v>
      </c>
      <c r="Q337" s="18">
        <v>0</v>
      </c>
      <c r="R337" s="17">
        <f t="shared" si="21"/>
        <v>5040000</v>
      </c>
      <c r="S337" s="17">
        <f t="shared" si="22"/>
        <v>0</v>
      </c>
      <c r="T337" s="17">
        <f t="shared" si="23"/>
        <v>5040000</v>
      </c>
    </row>
    <row r="338" spans="1:20">
      <c r="A338" s="14">
        <v>331</v>
      </c>
      <c r="B338" s="14" t="s">
        <v>774</v>
      </c>
      <c r="C338" s="15" t="s">
        <v>422</v>
      </c>
      <c r="D338" s="15" t="s">
        <v>173</v>
      </c>
      <c r="E338" s="14" t="s">
        <v>775</v>
      </c>
      <c r="F338" s="14" t="s">
        <v>32</v>
      </c>
      <c r="G338" s="14" t="s">
        <v>33</v>
      </c>
      <c r="H338" s="16">
        <v>18</v>
      </c>
      <c r="I338" s="16">
        <v>0</v>
      </c>
      <c r="J338" s="16">
        <v>0</v>
      </c>
      <c r="K338" s="17">
        <v>5040000</v>
      </c>
      <c r="L338" s="17">
        <v>0</v>
      </c>
      <c r="M338" s="17">
        <v>0</v>
      </c>
      <c r="N338" s="17"/>
      <c r="O338" s="17">
        <f>VLOOKUP(B338,[1]hpk44_2_20!$B$8:$O$2172,14,0)</f>
        <v>0</v>
      </c>
      <c r="P338" s="17">
        <f t="shared" si="20"/>
        <v>5040000</v>
      </c>
      <c r="Q338" s="18">
        <v>0</v>
      </c>
      <c r="R338" s="17">
        <f t="shared" si="21"/>
        <v>5040000</v>
      </c>
      <c r="S338" s="17">
        <f t="shared" si="22"/>
        <v>0</v>
      </c>
      <c r="T338" s="17">
        <f t="shared" si="23"/>
        <v>5040000</v>
      </c>
    </row>
    <row r="339" spans="1:20">
      <c r="A339" s="14">
        <v>332</v>
      </c>
      <c r="B339" s="14" t="s">
        <v>776</v>
      </c>
      <c r="C339" s="15" t="s">
        <v>777</v>
      </c>
      <c r="D339" s="15" t="s">
        <v>778</v>
      </c>
      <c r="E339" s="14" t="s">
        <v>775</v>
      </c>
      <c r="F339" s="14" t="s">
        <v>32</v>
      </c>
      <c r="G339" s="14" t="s">
        <v>33</v>
      </c>
      <c r="H339" s="16">
        <v>18</v>
      </c>
      <c r="I339" s="16">
        <v>0</v>
      </c>
      <c r="J339" s="16">
        <v>0</v>
      </c>
      <c r="K339" s="17">
        <v>5040000</v>
      </c>
      <c r="L339" s="17">
        <v>0</v>
      </c>
      <c r="M339" s="17">
        <v>0</v>
      </c>
      <c r="N339" s="17"/>
      <c r="O339" s="17">
        <f>VLOOKUP(B339,[1]hpk44_2_20!$B$8:$O$2172,14,0)</f>
        <v>0</v>
      </c>
      <c r="P339" s="17">
        <f t="shared" si="20"/>
        <v>5040000</v>
      </c>
      <c r="Q339" s="18">
        <v>5040000</v>
      </c>
      <c r="R339" s="17">
        <f t="shared" si="21"/>
        <v>0</v>
      </c>
      <c r="S339" s="17">
        <f t="shared" si="22"/>
        <v>0</v>
      </c>
      <c r="T339" s="17">
        <f t="shared" si="23"/>
        <v>0</v>
      </c>
    </row>
    <row r="340" spans="1:20">
      <c r="A340" s="14">
        <v>333</v>
      </c>
      <c r="B340" s="14" t="s">
        <v>779</v>
      </c>
      <c r="C340" s="15" t="s">
        <v>86</v>
      </c>
      <c r="D340" s="15" t="s">
        <v>192</v>
      </c>
      <c r="E340" s="14" t="s">
        <v>775</v>
      </c>
      <c r="F340" s="14" t="s">
        <v>32</v>
      </c>
      <c r="G340" s="14" t="s">
        <v>33</v>
      </c>
      <c r="H340" s="16">
        <v>20</v>
      </c>
      <c r="I340" s="16">
        <v>0</v>
      </c>
      <c r="J340" s="16">
        <v>0</v>
      </c>
      <c r="K340" s="17">
        <v>5600000</v>
      </c>
      <c r="L340" s="17">
        <v>0</v>
      </c>
      <c r="M340" s="17">
        <v>0</v>
      </c>
      <c r="N340" s="17"/>
      <c r="O340" s="17">
        <f>VLOOKUP(B340,[1]hpk44_2_20!$B$8:$O$2172,14,0)</f>
        <v>0</v>
      </c>
      <c r="P340" s="17">
        <f t="shared" si="20"/>
        <v>5600000</v>
      </c>
      <c r="Q340" s="18">
        <v>5600000</v>
      </c>
      <c r="R340" s="17">
        <f t="shared" si="21"/>
        <v>0</v>
      </c>
      <c r="S340" s="17">
        <f t="shared" si="22"/>
        <v>0</v>
      </c>
      <c r="T340" s="17">
        <f t="shared" si="23"/>
        <v>0</v>
      </c>
    </row>
    <row r="341" spans="1:20">
      <c r="A341" s="14">
        <v>334</v>
      </c>
      <c r="B341" s="14" t="s">
        <v>780</v>
      </c>
      <c r="C341" s="15" t="s">
        <v>781</v>
      </c>
      <c r="D341" s="15" t="s">
        <v>661</v>
      </c>
      <c r="E341" s="14" t="s">
        <v>775</v>
      </c>
      <c r="F341" s="14" t="s">
        <v>32</v>
      </c>
      <c r="G341" s="14" t="s">
        <v>33</v>
      </c>
      <c r="H341" s="16">
        <v>20</v>
      </c>
      <c r="I341" s="16">
        <v>0</v>
      </c>
      <c r="J341" s="16">
        <v>0</v>
      </c>
      <c r="K341" s="17">
        <v>5600000</v>
      </c>
      <c r="L341" s="17">
        <v>0</v>
      </c>
      <c r="M341" s="17">
        <v>0</v>
      </c>
      <c r="N341" s="17"/>
      <c r="O341" s="17">
        <f>VLOOKUP(B341,[1]hpk44_2_20!$B$8:$O$2172,14,0)</f>
        <v>0</v>
      </c>
      <c r="P341" s="17">
        <f t="shared" si="20"/>
        <v>5600000</v>
      </c>
      <c r="Q341" s="18">
        <v>5600000</v>
      </c>
      <c r="R341" s="17">
        <f t="shared" si="21"/>
        <v>0</v>
      </c>
      <c r="S341" s="17">
        <f t="shared" si="22"/>
        <v>0</v>
      </c>
      <c r="T341" s="17">
        <f t="shared" si="23"/>
        <v>0</v>
      </c>
    </row>
    <row r="342" spans="1:20">
      <c r="A342" s="14">
        <v>335</v>
      </c>
      <c r="B342" s="14" t="s">
        <v>782</v>
      </c>
      <c r="C342" s="15" t="s">
        <v>783</v>
      </c>
      <c r="D342" s="15" t="s">
        <v>96</v>
      </c>
      <c r="E342" s="14" t="s">
        <v>775</v>
      </c>
      <c r="F342" s="14" t="s">
        <v>32</v>
      </c>
      <c r="G342" s="14" t="s">
        <v>33</v>
      </c>
      <c r="H342" s="16">
        <v>20</v>
      </c>
      <c r="I342" s="16">
        <v>0</v>
      </c>
      <c r="J342" s="16">
        <v>0</v>
      </c>
      <c r="K342" s="17">
        <v>5600000</v>
      </c>
      <c r="L342" s="17">
        <v>0</v>
      </c>
      <c r="M342" s="17">
        <v>0</v>
      </c>
      <c r="N342" s="17"/>
      <c r="O342" s="17">
        <f>VLOOKUP(B342,[1]hpk44_2_20!$B$8:$O$2172,14,0)</f>
        <v>0</v>
      </c>
      <c r="P342" s="17">
        <f t="shared" si="20"/>
        <v>5600000</v>
      </c>
      <c r="Q342" s="18">
        <v>5600000</v>
      </c>
      <c r="R342" s="17">
        <f t="shared" si="21"/>
        <v>0</v>
      </c>
      <c r="S342" s="17">
        <f t="shared" si="22"/>
        <v>0</v>
      </c>
      <c r="T342" s="17">
        <f t="shared" si="23"/>
        <v>0</v>
      </c>
    </row>
    <row r="343" spans="1:20">
      <c r="A343" s="14">
        <v>336</v>
      </c>
      <c r="B343" s="14" t="s">
        <v>784</v>
      </c>
      <c r="C343" s="15" t="s">
        <v>86</v>
      </c>
      <c r="D343" s="15" t="s">
        <v>230</v>
      </c>
      <c r="E343" s="14" t="s">
        <v>775</v>
      </c>
      <c r="F343" s="14" t="s">
        <v>32</v>
      </c>
      <c r="G343" s="14" t="s">
        <v>33</v>
      </c>
      <c r="H343" s="16">
        <v>16</v>
      </c>
      <c r="I343" s="16">
        <v>0</v>
      </c>
      <c r="J343" s="16">
        <v>0</v>
      </c>
      <c r="K343" s="17">
        <v>4480000</v>
      </c>
      <c r="L343" s="17">
        <v>0</v>
      </c>
      <c r="M343" s="17">
        <v>0</v>
      </c>
      <c r="N343" s="17"/>
      <c r="O343" s="17">
        <f>VLOOKUP(B343,[1]hpk44_2_20!$B$8:$O$2172,14,0)</f>
        <v>0</v>
      </c>
      <c r="P343" s="17">
        <f t="shared" si="20"/>
        <v>4480000</v>
      </c>
      <c r="Q343" s="18">
        <v>4480000</v>
      </c>
      <c r="R343" s="17">
        <f t="shared" si="21"/>
        <v>0</v>
      </c>
      <c r="S343" s="17">
        <f t="shared" si="22"/>
        <v>0</v>
      </c>
      <c r="T343" s="17">
        <f t="shared" si="23"/>
        <v>0</v>
      </c>
    </row>
    <row r="344" spans="1:20">
      <c r="A344" s="14">
        <v>337</v>
      </c>
      <c r="B344" s="14" t="s">
        <v>785</v>
      </c>
      <c r="C344" s="15" t="s">
        <v>786</v>
      </c>
      <c r="D344" s="15" t="s">
        <v>751</v>
      </c>
      <c r="E344" s="14" t="s">
        <v>775</v>
      </c>
      <c r="F344" s="14" t="s">
        <v>32</v>
      </c>
      <c r="G344" s="14" t="s">
        <v>33</v>
      </c>
      <c r="H344" s="16">
        <v>20</v>
      </c>
      <c r="I344" s="16">
        <v>0</v>
      </c>
      <c r="J344" s="16">
        <v>0</v>
      </c>
      <c r="K344" s="17">
        <v>5600000</v>
      </c>
      <c r="L344" s="17">
        <v>0</v>
      </c>
      <c r="M344" s="17">
        <v>0</v>
      </c>
      <c r="N344" s="17"/>
      <c r="O344" s="17">
        <f>VLOOKUP(B344,[1]hpk44_2_20!$B$8:$O$2172,14,0)</f>
        <v>0</v>
      </c>
      <c r="P344" s="17">
        <f t="shared" si="20"/>
        <v>5600000</v>
      </c>
      <c r="Q344" s="18">
        <v>5600000</v>
      </c>
      <c r="R344" s="17">
        <f t="shared" si="21"/>
        <v>0</v>
      </c>
      <c r="S344" s="17">
        <f t="shared" si="22"/>
        <v>0</v>
      </c>
      <c r="T344" s="17">
        <f t="shared" si="23"/>
        <v>0</v>
      </c>
    </row>
    <row r="345" spans="1:20">
      <c r="A345" s="14">
        <v>338</v>
      </c>
      <c r="B345" s="14" t="s">
        <v>787</v>
      </c>
      <c r="C345" s="15" t="s">
        <v>788</v>
      </c>
      <c r="D345" s="15" t="s">
        <v>192</v>
      </c>
      <c r="E345" s="14" t="s">
        <v>775</v>
      </c>
      <c r="F345" s="14" t="s">
        <v>32</v>
      </c>
      <c r="G345" s="14" t="s">
        <v>33</v>
      </c>
      <c r="H345" s="16">
        <v>20</v>
      </c>
      <c r="I345" s="16">
        <v>0</v>
      </c>
      <c r="J345" s="16">
        <v>0</v>
      </c>
      <c r="K345" s="17">
        <v>5600000</v>
      </c>
      <c r="L345" s="17">
        <v>0</v>
      </c>
      <c r="M345" s="17">
        <v>0</v>
      </c>
      <c r="N345" s="17"/>
      <c r="O345" s="17">
        <f>VLOOKUP(B345,[1]hpk44_2_20!$B$8:$O$2172,14,0)</f>
        <v>0</v>
      </c>
      <c r="P345" s="17">
        <f t="shared" si="20"/>
        <v>5600000</v>
      </c>
      <c r="Q345" s="18">
        <v>5600000</v>
      </c>
      <c r="R345" s="17">
        <f t="shared" si="21"/>
        <v>0</v>
      </c>
      <c r="S345" s="17">
        <f t="shared" si="22"/>
        <v>0</v>
      </c>
      <c r="T345" s="17">
        <f t="shared" si="23"/>
        <v>0</v>
      </c>
    </row>
    <row r="346" spans="1:20">
      <c r="A346" s="14">
        <v>339</v>
      </c>
      <c r="B346" s="14" t="s">
        <v>789</v>
      </c>
      <c r="C346" s="15" t="s">
        <v>790</v>
      </c>
      <c r="D346" s="15" t="s">
        <v>280</v>
      </c>
      <c r="E346" s="14" t="s">
        <v>775</v>
      </c>
      <c r="F346" s="14" t="s">
        <v>32</v>
      </c>
      <c r="G346" s="14" t="s">
        <v>33</v>
      </c>
      <c r="H346" s="16">
        <v>18</v>
      </c>
      <c r="I346" s="16">
        <v>0</v>
      </c>
      <c r="J346" s="16">
        <v>0</v>
      </c>
      <c r="K346" s="17">
        <v>5040000</v>
      </c>
      <c r="L346" s="17">
        <v>0</v>
      </c>
      <c r="M346" s="17">
        <v>0</v>
      </c>
      <c r="N346" s="17"/>
      <c r="O346" s="17">
        <f>VLOOKUP(B346,[1]hpk44_2_20!$B$8:$O$2172,14,0)</f>
        <v>0</v>
      </c>
      <c r="P346" s="17">
        <f t="shared" si="20"/>
        <v>5040000</v>
      </c>
      <c r="Q346" s="18">
        <v>5040000</v>
      </c>
      <c r="R346" s="17">
        <f t="shared" si="21"/>
        <v>0</v>
      </c>
      <c r="S346" s="17">
        <f t="shared" si="22"/>
        <v>0</v>
      </c>
      <c r="T346" s="17">
        <f t="shared" si="23"/>
        <v>0</v>
      </c>
    </row>
    <row r="347" spans="1:20">
      <c r="A347" s="14">
        <v>340</v>
      </c>
      <c r="B347" s="14" t="s">
        <v>791</v>
      </c>
      <c r="C347" s="15" t="s">
        <v>792</v>
      </c>
      <c r="D347" s="15" t="s">
        <v>541</v>
      </c>
      <c r="E347" s="14" t="s">
        <v>775</v>
      </c>
      <c r="F347" s="14" t="s">
        <v>32</v>
      </c>
      <c r="G347" s="14" t="s">
        <v>33</v>
      </c>
      <c r="H347" s="16">
        <v>18</v>
      </c>
      <c r="I347" s="16">
        <v>0</v>
      </c>
      <c r="J347" s="16">
        <v>0</v>
      </c>
      <c r="K347" s="17">
        <v>5040000</v>
      </c>
      <c r="L347" s="17">
        <v>0</v>
      </c>
      <c r="M347" s="17">
        <v>0</v>
      </c>
      <c r="N347" s="17"/>
      <c r="O347" s="17">
        <f>VLOOKUP(B347,[1]hpk44_2_20!$B$8:$O$2172,14,0)</f>
        <v>0</v>
      </c>
      <c r="P347" s="17">
        <f t="shared" si="20"/>
        <v>5040000</v>
      </c>
      <c r="Q347" s="18">
        <v>0</v>
      </c>
      <c r="R347" s="17">
        <f t="shared" si="21"/>
        <v>5040000</v>
      </c>
      <c r="S347" s="17">
        <f t="shared" si="22"/>
        <v>0</v>
      </c>
      <c r="T347" s="17">
        <f t="shared" si="23"/>
        <v>5040000</v>
      </c>
    </row>
    <row r="348" spans="1:20">
      <c r="A348" s="14">
        <v>341</v>
      </c>
      <c r="B348" s="14" t="s">
        <v>793</v>
      </c>
      <c r="C348" s="15" t="s">
        <v>261</v>
      </c>
      <c r="D348" s="15" t="s">
        <v>223</v>
      </c>
      <c r="E348" s="14" t="s">
        <v>775</v>
      </c>
      <c r="F348" s="14" t="s">
        <v>32</v>
      </c>
      <c r="G348" s="14" t="s">
        <v>33</v>
      </c>
      <c r="H348" s="16">
        <v>18</v>
      </c>
      <c r="I348" s="16">
        <v>0</v>
      </c>
      <c r="J348" s="16">
        <v>0</v>
      </c>
      <c r="K348" s="17">
        <v>5040000</v>
      </c>
      <c r="L348" s="17">
        <v>0</v>
      </c>
      <c r="M348" s="17">
        <v>0</v>
      </c>
      <c r="N348" s="17"/>
      <c r="O348" s="17">
        <f>VLOOKUP(B348,[1]hpk44_2_20!$B$8:$O$2172,14,0)</f>
        <v>0</v>
      </c>
      <c r="P348" s="17">
        <f t="shared" si="20"/>
        <v>5040000</v>
      </c>
      <c r="Q348" s="18">
        <v>5040000</v>
      </c>
      <c r="R348" s="17">
        <f t="shared" si="21"/>
        <v>0</v>
      </c>
      <c r="S348" s="17">
        <f t="shared" si="22"/>
        <v>0</v>
      </c>
      <c r="T348" s="17">
        <f t="shared" si="23"/>
        <v>0</v>
      </c>
    </row>
    <row r="349" spans="1:20">
      <c r="A349" s="14">
        <v>342</v>
      </c>
      <c r="B349" s="14" t="s">
        <v>794</v>
      </c>
      <c r="C349" s="15" t="s">
        <v>220</v>
      </c>
      <c r="D349" s="15" t="s">
        <v>487</v>
      </c>
      <c r="E349" s="14" t="s">
        <v>775</v>
      </c>
      <c r="F349" s="14" t="s">
        <v>32</v>
      </c>
      <c r="G349" s="14" t="s">
        <v>33</v>
      </c>
      <c r="H349" s="16">
        <v>16</v>
      </c>
      <c r="I349" s="16">
        <v>0</v>
      </c>
      <c r="J349" s="16">
        <v>0</v>
      </c>
      <c r="K349" s="17">
        <v>4480000</v>
      </c>
      <c r="L349" s="17">
        <v>0</v>
      </c>
      <c r="M349" s="17">
        <v>0</v>
      </c>
      <c r="N349" s="17"/>
      <c r="O349" s="17">
        <f>VLOOKUP(B349,[1]hpk44_2_20!$B$8:$O$2172,14,0)</f>
        <v>0</v>
      </c>
      <c r="P349" s="17">
        <f t="shared" si="20"/>
        <v>4480000</v>
      </c>
      <c r="Q349" s="18">
        <v>4480000</v>
      </c>
      <c r="R349" s="17">
        <f t="shared" si="21"/>
        <v>0</v>
      </c>
      <c r="S349" s="17">
        <f t="shared" si="22"/>
        <v>0</v>
      </c>
      <c r="T349" s="17">
        <f t="shared" si="23"/>
        <v>0</v>
      </c>
    </row>
    <row r="350" spans="1:20">
      <c r="A350" s="14">
        <v>343</v>
      </c>
      <c r="B350" s="14" t="s">
        <v>795</v>
      </c>
      <c r="C350" s="15" t="s">
        <v>796</v>
      </c>
      <c r="D350" s="15" t="s">
        <v>559</v>
      </c>
      <c r="E350" s="14" t="s">
        <v>775</v>
      </c>
      <c r="F350" s="14" t="s">
        <v>32</v>
      </c>
      <c r="G350" s="14" t="s">
        <v>33</v>
      </c>
      <c r="H350" s="16">
        <v>18</v>
      </c>
      <c r="I350" s="16">
        <v>0</v>
      </c>
      <c r="J350" s="16">
        <v>0</v>
      </c>
      <c r="K350" s="17">
        <v>5040000</v>
      </c>
      <c r="L350" s="17">
        <v>0</v>
      </c>
      <c r="M350" s="17">
        <v>0</v>
      </c>
      <c r="N350" s="17"/>
      <c r="O350" s="17">
        <f>VLOOKUP(B350,[1]hpk44_2_20!$B$8:$O$2172,14,0)</f>
        <v>0</v>
      </c>
      <c r="P350" s="17">
        <f t="shared" si="20"/>
        <v>5040000</v>
      </c>
      <c r="Q350" s="18">
        <v>5040000</v>
      </c>
      <c r="R350" s="17">
        <f t="shared" si="21"/>
        <v>0</v>
      </c>
      <c r="S350" s="17">
        <f t="shared" si="22"/>
        <v>0</v>
      </c>
      <c r="T350" s="17">
        <f t="shared" si="23"/>
        <v>0</v>
      </c>
    </row>
    <row r="351" spans="1:20">
      <c r="A351" s="14">
        <v>344</v>
      </c>
      <c r="B351" s="14" t="s">
        <v>797</v>
      </c>
      <c r="C351" s="15" t="s">
        <v>798</v>
      </c>
      <c r="D351" s="15" t="s">
        <v>309</v>
      </c>
      <c r="E351" s="14" t="s">
        <v>775</v>
      </c>
      <c r="F351" s="14" t="s">
        <v>32</v>
      </c>
      <c r="G351" s="14" t="s">
        <v>33</v>
      </c>
      <c r="H351" s="16">
        <v>20</v>
      </c>
      <c r="I351" s="16">
        <v>0</v>
      </c>
      <c r="J351" s="16">
        <v>0</v>
      </c>
      <c r="K351" s="17">
        <v>5600000</v>
      </c>
      <c r="L351" s="17">
        <v>0</v>
      </c>
      <c r="M351" s="17">
        <v>0</v>
      </c>
      <c r="N351" s="17"/>
      <c r="O351" s="17">
        <f>VLOOKUP(B351,[1]hpk44_2_20!$B$8:$O$2172,14,0)</f>
        <v>0</v>
      </c>
      <c r="P351" s="17">
        <f t="shared" si="20"/>
        <v>5600000</v>
      </c>
      <c r="Q351" s="18">
        <v>5600000</v>
      </c>
      <c r="R351" s="17">
        <f t="shared" si="21"/>
        <v>0</v>
      </c>
      <c r="S351" s="17">
        <f t="shared" si="22"/>
        <v>0</v>
      </c>
      <c r="T351" s="17">
        <f t="shared" si="23"/>
        <v>0</v>
      </c>
    </row>
    <row r="352" spans="1:20">
      <c r="A352" s="14">
        <v>345</v>
      </c>
      <c r="B352" s="14" t="s">
        <v>799</v>
      </c>
      <c r="C352" s="15" t="s">
        <v>800</v>
      </c>
      <c r="D352" s="15" t="s">
        <v>84</v>
      </c>
      <c r="E352" s="14" t="s">
        <v>775</v>
      </c>
      <c r="F352" s="14" t="s">
        <v>32</v>
      </c>
      <c r="G352" s="14" t="s">
        <v>33</v>
      </c>
      <c r="H352" s="16">
        <v>20</v>
      </c>
      <c r="I352" s="16">
        <v>0</v>
      </c>
      <c r="J352" s="16">
        <v>0</v>
      </c>
      <c r="K352" s="17">
        <v>5600000</v>
      </c>
      <c r="L352" s="17">
        <v>0</v>
      </c>
      <c r="M352" s="17">
        <v>0</v>
      </c>
      <c r="N352" s="17"/>
      <c r="O352" s="17">
        <f>VLOOKUP(B352,[1]hpk44_2_20!$B$8:$O$2172,14,0)</f>
        <v>0</v>
      </c>
      <c r="P352" s="17">
        <f t="shared" si="20"/>
        <v>5600000</v>
      </c>
      <c r="Q352" s="18">
        <v>5600000</v>
      </c>
      <c r="R352" s="17">
        <f t="shared" si="21"/>
        <v>0</v>
      </c>
      <c r="S352" s="17">
        <f t="shared" si="22"/>
        <v>0</v>
      </c>
      <c r="T352" s="17">
        <f t="shared" si="23"/>
        <v>0</v>
      </c>
    </row>
    <row r="353" spans="1:20">
      <c r="A353" s="14">
        <v>346</v>
      </c>
      <c r="B353" s="14" t="s">
        <v>801</v>
      </c>
      <c r="C353" s="15" t="s">
        <v>802</v>
      </c>
      <c r="D353" s="15" t="s">
        <v>403</v>
      </c>
      <c r="E353" s="14" t="s">
        <v>775</v>
      </c>
      <c r="F353" s="14" t="s">
        <v>32</v>
      </c>
      <c r="G353" s="14" t="s">
        <v>33</v>
      </c>
      <c r="H353" s="16">
        <v>21</v>
      </c>
      <c r="I353" s="16">
        <v>0</v>
      </c>
      <c r="J353" s="16">
        <v>0</v>
      </c>
      <c r="K353" s="17">
        <v>5880000</v>
      </c>
      <c r="L353" s="17">
        <v>0</v>
      </c>
      <c r="M353" s="17">
        <v>0</v>
      </c>
      <c r="N353" s="17"/>
      <c r="O353" s="17">
        <f>VLOOKUP(B353,[1]hpk44_2_20!$B$8:$O$2172,14,0)</f>
        <v>0</v>
      </c>
      <c r="P353" s="17">
        <f t="shared" si="20"/>
        <v>5880000</v>
      </c>
      <c r="Q353" s="18">
        <v>5880000</v>
      </c>
      <c r="R353" s="17">
        <f t="shared" si="21"/>
        <v>0</v>
      </c>
      <c r="S353" s="17">
        <f t="shared" si="22"/>
        <v>0</v>
      </c>
      <c r="T353" s="17">
        <f t="shared" si="23"/>
        <v>0</v>
      </c>
    </row>
    <row r="354" spans="1:20">
      <c r="A354" s="14">
        <v>347</v>
      </c>
      <c r="B354" s="14" t="s">
        <v>803</v>
      </c>
      <c r="C354" s="15" t="s">
        <v>804</v>
      </c>
      <c r="D354" s="15" t="s">
        <v>67</v>
      </c>
      <c r="E354" s="14" t="s">
        <v>775</v>
      </c>
      <c r="F354" s="14" t="s">
        <v>32</v>
      </c>
      <c r="G354" s="14" t="s">
        <v>33</v>
      </c>
      <c r="H354" s="16">
        <v>20</v>
      </c>
      <c r="I354" s="16">
        <v>0</v>
      </c>
      <c r="J354" s="16">
        <v>0</v>
      </c>
      <c r="K354" s="17">
        <v>5600000</v>
      </c>
      <c r="L354" s="17">
        <v>0</v>
      </c>
      <c r="M354" s="17">
        <v>0</v>
      </c>
      <c r="N354" s="17"/>
      <c r="O354" s="17">
        <f>VLOOKUP(B354,[1]hpk44_2_20!$B$8:$O$2172,14,0)</f>
        <v>0</v>
      </c>
      <c r="P354" s="17">
        <f t="shared" si="20"/>
        <v>5600000</v>
      </c>
      <c r="Q354" s="18">
        <v>5600000</v>
      </c>
      <c r="R354" s="17">
        <f t="shared" si="21"/>
        <v>0</v>
      </c>
      <c r="S354" s="17">
        <f t="shared" si="22"/>
        <v>0</v>
      </c>
      <c r="T354" s="17">
        <f t="shared" si="23"/>
        <v>0</v>
      </c>
    </row>
    <row r="355" spans="1:20">
      <c r="A355" s="14">
        <v>348</v>
      </c>
      <c r="B355" s="14" t="s">
        <v>805</v>
      </c>
      <c r="C355" s="15" t="s">
        <v>806</v>
      </c>
      <c r="D355" s="15" t="s">
        <v>658</v>
      </c>
      <c r="E355" s="14" t="s">
        <v>775</v>
      </c>
      <c r="F355" s="14" t="s">
        <v>32</v>
      </c>
      <c r="G355" s="14" t="s">
        <v>33</v>
      </c>
      <c r="H355" s="16">
        <v>18</v>
      </c>
      <c r="I355" s="16">
        <v>0</v>
      </c>
      <c r="J355" s="16">
        <v>0</v>
      </c>
      <c r="K355" s="17">
        <v>5040000</v>
      </c>
      <c r="L355" s="17">
        <v>0</v>
      </c>
      <c r="M355" s="17">
        <v>0</v>
      </c>
      <c r="N355" s="17"/>
      <c r="O355" s="17">
        <f>VLOOKUP(B355,[1]hpk44_2_20!$B$8:$O$2172,14,0)</f>
        <v>0</v>
      </c>
      <c r="P355" s="17">
        <f t="shared" si="20"/>
        <v>5040000</v>
      </c>
      <c r="Q355" s="18">
        <v>5040000</v>
      </c>
      <c r="R355" s="17">
        <f t="shared" si="21"/>
        <v>0</v>
      </c>
      <c r="S355" s="17">
        <f t="shared" si="22"/>
        <v>0</v>
      </c>
      <c r="T355" s="17">
        <f t="shared" si="23"/>
        <v>0</v>
      </c>
    </row>
    <row r="356" spans="1:20">
      <c r="A356" s="14">
        <v>349</v>
      </c>
      <c r="B356" s="14" t="s">
        <v>807</v>
      </c>
      <c r="C356" s="15" t="s">
        <v>126</v>
      </c>
      <c r="D356" s="15" t="s">
        <v>705</v>
      </c>
      <c r="E356" s="14" t="s">
        <v>775</v>
      </c>
      <c r="F356" s="14" t="s">
        <v>32</v>
      </c>
      <c r="G356" s="14" t="s">
        <v>33</v>
      </c>
      <c r="H356" s="16">
        <v>20</v>
      </c>
      <c r="I356" s="16">
        <v>0</v>
      </c>
      <c r="J356" s="16">
        <v>0</v>
      </c>
      <c r="K356" s="17">
        <v>5600000</v>
      </c>
      <c r="L356" s="17">
        <v>0</v>
      </c>
      <c r="M356" s="17">
        <v>0</v>
      </c>
      <c r="N356" s="17"/>
      <c r="O356" s="17">
        <f>VLOOKUP(B356,[1]hpk44_2_20!$B$8:$O$2172,14,0)</f>
        <v>0</v>
      </c>
      <c r="P356" s="17">
        <f t="shared" si="20"/>
        <v>5600000</v>
      </c>
      <c r="Q356" s="18">
        <v>5600000</v>
      </c>
      <c r="R356" s="17">
        <f t="shared" si="21"/>
        <v>0</v>
      </c>
      <c r="S356" s="17">
        <f t="shared" si="22"/>
        <v>0</v>
      </c>
      <c r="T356" s="17">
        <f t="shared" si="23"/>
        <v>0</v>
      </c>
    </row>
    <row r="357" spans="1:20">
      <c r="A357" s="14">
        <v>350</v>
      </c>
      <c r="B357" s="14" t="s">
        <v>808</v>
      </c>
      <c r="C357" s="15" t="s">
        <v>809</v>
      </c>
      <c r="D357" s="15" t="s">
        <v>810</v>
      </c>
      <c r="E357" s="14" t="s">
        <v>775</v>
      </c>
      <c r="F357" s="14" t="s">
        <v>32</v>
      </c>
      <c r="G357" s="14" t="s">
        <v>33</v>
      </c>
      <c r="H357" s="16">
        <v>14</v>
      </c>
      <c r="I357" s="16">
        <v>0</v>
      </c>
      <c r="J357" s="16">
        <v>0</v>
      </c>
      <c r="K357" s="17">
        <v>3920000</v>
      </c>
      <c r="L357" s="17">
        <v>0</v>
      </c>
      <c r="M357" s="17">
        <v>0</v>
      </c>
      <c r="N357" s="17"/>
      <c r="O357" s="17">
        <f>VLOOKUP(B357,[1]hpk44_2_20!$B$8:$O$2172,14,0)</f>
        <v>0</v>
      </c>
      <c r="P357" s="17">
        <f t="shared" si="20"/>
        <v>3920000</v>
      </c>
      <c r="Q357" s="18">
        <v>0</v>
      </c>
      <c r="R357" s="17">
        <f t="shared" si="21"/>
        <v>3920000</v>
      </c>
      <c r="S357" s="17">
        <f t="shared" si="22"/>
        <v>0</v>
      </c>
      <c r="T357" s="17">
        <f t="shared" si="23"/>
        <v>3920000</v>
      </c>
    </row>
    <row r="358" spans="1:20">
      <c r="A358" s="14">
        <v>351</v>
      </c>
      <c r="B358" s="14" t="s">
        <v>811</v>
      </c>
      <c r="C358" s="15" t="s">
        <v>812</v>
      </c>
      <c r="D358" s="15" t="s">
        <v>107</v>
      </c>
      <c r="E358" s="14" t="s">
        <v>775</v>
      </c>
      <c r="F358" s="14" t="s">
        <v>32</v>
      </c>
      <c r="G358" s="14" t="s">
        <v>33</v>
      </c>
      <c r="H358" s="16">
        <v>16</v>
      </c>
      <c r="I358" s="16">
        <v>0</v>
      </c>
      <c r="J358" s="16">
        <v>0</v>
      </c>
      <c r="K358" s="17">
        <v>4480000</v>
      </c>
      <c r="L358" s="17">
        <v>0</v>
      </c>
      <c r="M358" s="17">
        <v>0</v>
      </c>
      <c r="N358" s="17"/>
      <c r="O358" s="17">
        <f>VLOOKUP(B358,[1]hpk44_2_20!$B$8:$O$2172,14,0)</f>
        <v>0</v>
      </c>
      <c r="P358" s="17">
        <f t="shared" si="20"/>
        <v>4480000</v>
      </c>
      <c r="Q358" s="18">
        <v>4480000</v>
      </c>
      <c r="R358" s="17">
        <f t="shared" si="21"/>
        <v>0</v>
      </c>
      <c r="S358" s="17">
        <f t="shared" si="22"/>
        <v>0</v>
      </c>
      <c r="T358" s="17">
        <f t="shared" si="23"/>
        <v>0</v>
      </c>
    </row>
    <row r="359" spans="1:20">
      <c r="A359" s="14">
        <v>352</v>
      </c>
      <c r="B359" s="14" t="s">
        <v>813</v>
      </c>
      <c r="C359" s="15" t="s">
        <v>814</v>
      </c>
      <c r="D359" s="15" t="s">
        <v>36</v>
      </c>
      <c r="E359" s="14" t="s">
        <v>775</v>
      </c>
      <c r="F359" s="14" t="s">
        <v>32</v>
      </c>
      <c r="G359" s="14" t="s">
        <v>33</v>
      </c>
      <c r="H359" s="16">
        <v>23</v>
      </c>
      <c r="I359" s="16">
        <v>0</v>
      </c>
      <c r="J359" s="16">
        <v>0</v>
      </c>
      <c r="K359" s="17">
        <v>6440000</v>
      </c>
      <c r="L359" s="17">
        <v>0</v>
      </c>
      <c r="M359" s="17">
        <v>0</v>
      </c>
      <c r="N359" s="17"/>
      <c r="O359" s="17">
        <f>VLOOKUP(B359,[1]hpk44_2_20!$B$8:$O$2172,14,0)</f>
        <v>0</v>
      </c>
      <c r="P359" s="17">
        <f t="shared" si="20"/>
        <v>6440000</v>
      </c>
      <c r="Q359" s="18">
        <v>6440000</v>
      </c>
      <c r="R359" s="17">
        <f t="shared" si="21"/>
        <v>0</v>
      </c>
      <c r="S359" s="17">
        <f t="shared" si="22"/>
        <v>0</v>
      </c>
      <c r="T359" s="17">
        <f t="shared" si="23"/>
        <v>0</v>
      </c>
    </row>
    <row r="360" spans="1:20">
      <c r="A360" s="14">
        <v>353</v>
      </c>
      <c r="B360" s="14" t="s">
        <v>815</v>
      </c>
      <c r="C360" s="15" t="s">
        <v>816</v>
      </c>
      <c r="D360" s="15" t="s">
        <v>30</v>
      </c>
      <c r="E360" s="14" t="s">
        <v>775</v>
      </c>
      <c r="F360" s="14" t="s">
        <v>204</v>
      </c>
      <c r="G360" s="14" t="s">
        <v>33</v>
      </c>
      <c r="H360" s="16">
        <v>21</v>
      </c>
      <c r="I360" s="16">
        <v>0</v>
      </c>
      <c r="J360" s="16">
        <v>0</v>
      </c>
      <c r="K360" s="17">
        <v>5880000</v>
      </c>
      <c r="L360" s="17">
        <v>0</v>
      </c>
      <c r="M360" s="17">
        <v>0</v>
      </c>
      <c r="N360" s="17">
        <f>H360*280000</f>
        <v>5880000</v>
      </c>
      <c r="O360" s="17">
        <f>VLOOKUP(B360,[1]hpk44_2_20!$B$8:$O$2172,14,0)</f>
        <v>0</v>
      </c>
      <c r="P360" s="17">
        <f t="shared" si="20"/>
        <v>5880000</v>
      </c>
      <c r="Q360" s="18">
        <v>5880000</v>
      </c>
      <c r="R360" s="17">
        <f t="shared" si="21"/>
        <v>0</v>
      </c>
      <c r="S360" s="17">
        <f t="shared" si="22"/>
        <v>0</v>
      </c>
      <c r="T360" s="17">
        <f t="shared" si="23"/>
        <v>0</v>
      </c>
    </row>
    <row r="361" spans="1:20">
      <c r="A361" s="14">
        <v>354</v>
      </c>
      <c r="B361" s="14" t="s">
        <v>817</v>
      </c>
      <c r="C361" s="15" t="s">
        <v>86</v>
      </c>
      <c r="D361" s="15" t="s">
        <v>818</v>
      </c>
      <c r="E361" s="14" t="s">
        <v>775</v>
      </c>
      <c r="F361" s="14" t="s">
        <v>32</v>
      </c>
      <c r="G361" s="14" t="s">
        <v>33</v>
      </c>
      <c r="H361" s="16">
        <v>20</v>
      </c>
      <c r="I361" s="16">
        <v>0</v>
      </c>
      <c r="J361" s="16">
        <v>0</v>
      </c>
      <c r="K361" s="17">
        <v>5600000</v>
      </c>
      <c r="L361" s="17">
        <v>0</v>
      </c>
      <c r="M361" s="17">
        <v>0</v>
      </c>
      <c r="N361" s="17"/>
      <c r="O361" s="17">
        <f>VLOOKUP(B361,[1]hpk44_2_20!$B$8:$O$2172,14,0)</f>
        <v>0</v>
      </c>
      <c r="P361" s="17">
        <f t="shared" si="20"/>
        <v>5600000</v>
      </c>
      <c r="Q361" s="18">
        <v>5600000</v>
      </c>
      <c r="R361" s="17">
        <f t="shared" si="21"/>
        <v>0</v>
      </c>
      <c r="S361" s="17">
        <f t="shared" si="22"/>
        <v>0</v>
      </c>
      <c r="T361" s="17">
        <f t="shared" si="23"/>
        <v>0</v>
      </c>
    </row>
    <row r="362" spans="1:20">
      <c r="A362" s="14">
        <v>355</v>
      </c>
      <c r="B362" s="14" t="s">
        <v>819</v>
      </c>
      <c r="C362" s="15" t="s">
        <v>820</v>
      </c>
      <c r="D362" s="15" t="s">
        <v>412</v>
      </c>
      <c r="E362" s="14" t="s">
        <v>775</v>
      </c>
      <c r="F362" s="14" t="s">
        <v>32</v>
      </c>
      <c r="G362" s="14" t="s">
        <v>33</v>
      </c>
      <c r="H362" s="16">
        <v>21</v>
      </c>
      <c r="I362" s="16">
        <v>0</v>
      </c>
      <c r="J362" s="16">
        <v>0</v>
      </c>
      <c r="K362" s="17">
        <v>5880000</v>
      </c>
      <c r="L362" s="17">
        <v>0</v>
      </c>
      <c r="M362" s="17">
        <v>0</v>
      </c>
      <c r="N362" s="17"/>
      <c r="O362" s="17">
        <f>VLOOKUP(B362,[1]hpk44_2_20!$B$8:$O$2172,14,0)</f>
        <v>0</v>
      </c>
      <c r="P362" s="17">
        <f t="shared" si="20"/>
        <v>5880000</v>
      </c>
      <c r="Q362" s="18">
        <v>5880000</v>
      </c>
      <c r="R362" s="17">
        <f t="shared" si="21"/>
        <v>0</v>
      </c>
      <c r="S362" s="17">
        <f t="shared" si="22"/>
        <v>0</v>
      </c>
      <c r="T362" s="17">
        <f t="shared" si="23"/>
        <v>0</v>
      </c>
    </row>
    <row r="363" spans="1:20">
      <c r="A363" s="14">
        <v>356</v>
      </c>
      <c r="B363" s="14" t="s">
        <v>821</v>
      </c>
      <c r="C363" s="15" t="s">
        <v>822</v>
      </c>
      <c r="D363" s="15" t="s">
        <v>198</v>
      </c>
      <c r="E363" s="14" t="s">
        <v>775</v>
      </c>
      <c r="F363" s="14" t="s">
        <v>32</v>
      </c>
      <c r="G363" s="14" t="s">
        <v>33</v>
      </c>
      <c r="H363" s="16">
        <v>21</v>
      </c>
      <c r="I363" s="16">
        <v>0</v>
      </c>
      <c r="J363" s="16">
        <v>0</v>
      </c>
      <c r="K363" s="17">
        <v>5880000</v>
      </c>
      <c r="L363" s="17">
        <v>0</v>
      </c>
      <c r="M363" s="17">
        <v>0</v>
      </c>
      <c r="N363" s="17"/>
      <c r="O363" s="17">
        <f>VLOOKUP(B363,[1]hpk44_2_20!$B$8:$O$2172,14,0)</f>
        <v>0</v>
      </c>
      <c r="P363" s="17">
        <f t="shared" si="20"/>
        <v>5880000</v>
      </c>
      <c r="Q363" s="18">
        <v>5880000</v>
      </c>
      <c r="R363" s="17">
        <f t="shared" si="21"/>
        <v>0</v>
      </c>
      <c r="S363" s="17">
        <f t="shared" si="22"/>
        <v>0</v>
      </c>
      <c r="T363" s="17">
        <f t="shared" si="23"/>
        <v>0</v>
      </c>
    </row>
    <row r="364" spans="1:20">
      <c r="A364" s="14">
        <v>357</v>
      </c>
      <c r="B364" s="14" t="s">
        <v>823</v>
      </c>
      <c r="C364" s="15" t="s">
        <v>669</v>
      </c>
      <c r="D364" s="15" t="s">
        <v>824</v>
      </c>
      <c r="E364" s="14" t="s">
        <v>775</v>
      </c>
      <c r="F364" s="14" t="s">
        <v>32</v>
      </c>
      <c r="G364" s="14" t="s">
        <v>33</v>
      </c>
      <c r="H364" s="16">
        <v>19</v>
      </c>
      <c r="I364" s="16">
        <v>0</v>
      </c>
      <c r="J364" s="16">
        <v>0</v>
      </c>
      <c r="K364" s="17">
        <v>5320000</v>
      </c>
      <c r="L364" s="17">
        <v>0</v>
      </c>
      <c r="M364" s="17">
        <v>0</v>
      </c>
      <c r="N364" s="17"/>
      <c r="O364" s="17">
        <f>VLOOKUP(B364,[1]hpk44_2_20!$B$8:$O$2172,14,0)</f>
        <v>0</v>
      </c>
      <c r="P364" s="17">
        <f t="shared" si="20"/>
        <v>5320000</v>
      </c>
      <c r="Q364" s="18">
        <v>0</v>
      </c>
      <c r="R364" s="17">
        <f t="shared" si="21"/>
        <v>5320000</v>
      </c>
      <c r="S364" s="17">
        <f t="shared" si="22"/>
        <v>0</v>
      </c>
      <c r="T364" s="17">
        <f t="shared" si="23"/>
        <v>5320000</v>
      </c>
    </row>
    <row r="365" spans="1:20">
      <c r="A365" s="14">
        <v>358</v>
      </c>
      <c r="B365" s="14" t="s">
        <v>825</v>
      </c>
      <c r="C365" s="15" t="s">
        <v>56</v>
      </c>
      <c r="D365" s="15" t="s">
        <v>51</v>
      </c>
      <c r="E365" s="14" t="s">
        <v>775</v>
      </c>
      <c r="F365" s="14" t="s">
        <v>32</v>
      </c>
      <c r="G365" s="14" t="s">
        <v>33</v>
      </c>
      <c r="H365" s="16">
        <v>18</v>
      </c>
      <c r="I365" s="16">
        <v>0</v>
      </c>
      <c r="J365" s="16">
        <v>0</v>
      </c>
      <c r="K365" s="17">
        <v>5040000</v>
      </c>
      <c r="L365" s="17">
        <v>0</v>
      </c>
      <c r="M365" s="17">
        <v>0</v>
      </c>
      <c r="N365" s="17"/>
      <c r="O365" s="17">
        <f>VLOOKUP(B365,[1]hpk44_2_20!$B$8:$O$2172,14,0)</f>
        <v>0</v>
      </c>
      <c r="P365" s="17">
        <f t="shared" si="20"/>
        <v>5040000</v>
      </c>
      <c r="Q365" s="18">
        <v>5040000</v>
      </c>
      <c r="R365" s="17">
        <f t="shared" si="21"/>
        <v>0</v>
      </c>
      <c r="S365" s="17">
        <f t="shared" si="22"/>
        <v>0</v>
      </c>
      <c r="T365" s="17">
        <f t="shared" si="23"/>
        <v>0</v>
      </c>
    </row>
    <row r="366" spans="1:20">
      <c r="A366" s="14">
        <v>359</v>
      </c>
      <c r="B366" s="14" t="s">
        <v>826</v>
      </c>
      <c r="C366" s="15" t="s">
        <v>827</v>
      </c>
      <c r="D366" s="15" t="s">
        <v>285</v>
      </c>
      <c r="E366" s="14" t="s">
        <v>775</v>
      </c>
      <c r="F366" s="14" t="s">
        <v>204</v>
      </c>
      <c r="G366" s="14" t="s">
        <v>33</v>
      </c>
      <c r="H366" s="16">
        <v>18</v>
      </c>
      <c r="I366" s="16">
        <v>0</v>
      </c>
      <c r="J366" s="16">
        <v>0</v>
      </c>
      <c r="K366" s="17">
        <v>5040000</v>
      </c>
      <c r="L366" s="17">
        <v>0</v>
      </c>
      <c r="M366" s="17">
        <v>0</v>
      </c>
      <c r="N366" s="17">
        <f>H366*280000</f>
        <v>5040000</v>
      </c>
      <c r="O366" s="17">
        <f>VLOOKUP(B366,[1]hpk44_2_20!$B$8:$O$2172,14,0)</f>
        <v>0</v>
      </c>
      <c r="P366" s="17">
        <f t="shared" si="20"/>
        <v>5040000</v>
      </c>
      <c r="Q366" s="18">
        <v>5040000</v>
      </c>
      <c r="R366" s="17">
        <f t="shared" si="21"/>
        <v>0</v>
      </c>
      <c r="S366" s="17">
        <f t="shared" si="22"/>
        <v>0</v>
      </c>
      <c r="T366" s="17">
        <f t="shared" si="23"/>
        <v>0</v>
      </c>
    </row>
    <row r="367" spans="1:20">
      <c r="A367" s="14">
        <v>360</v>
      </c>
      <c r="B367" s="14" t="s">
        <v>828</v>
      </c>
      <c r="C367" s="15" t="s">
        <v>786</v>
      </c>
      <c r="D367" s="15" t="s">
        <v>829</v>
      </c>
      <c r="E367" s="14" t="s">
        <v>775</v>
      </c>
      <c r="F367" s="14" t="s">
        <v>32</v>
      </c>
      <c r="G367" s="14" t="s">
        <v>33</v>
      </c>
      <c r="H367" s="16">
        <v>14</v>
      </c>
      <c r="I367" s="16">
        <v>0</v>
      </c>
      <c r="J367" s="16">
        <v>0</v>
      </c>
      <c r="K367" s="17">
        <v>3920000</v>
      </c>
      <c r="L367" s="17">
        <v>0</v>
      </c>
      <c r="M367" s="17">
        <v>0</v>
      </c>
      <c r="N367" s="17"/>
      <c r="O367" s="17">
        <f>VLOOKUP(B367,[1]hpk44_2_20!$B$8:$O$2172,14,0)</f>
        <v>0</v>
      </c>
      <c r="P367" s="17">
        <f t="shared" si="20"/>
        <v>3920000</v>
      </c>
      <c r="Q367" s="18">
        <v>0</v>
      </c>
      <c r="R367" s="17">
        <f t="shared" si="21"/>
        <v>3920000</v>
      </c>
      <c r="S367" s="17">
        <f t="shared" si="22"/>
        <v>0</v>
      </c>
      <c r="T367" s="17">
        <f t="shared" si="23"/>
        <v>3920000</v>
      </c>
    </row>
    <row r="368" spans="1:20">
      <c r="A368" s="14">
        <v>361</v>
      </c>
      <c r="B368" s="14" t="s">
        <v>830</v>
      </c>
      <c r="C368" s="15" t="s">
        <v>781</v>
      </c>
      <c r="D368" s="15" t="s">
        <v>170</v>
      </c>
      <c r="E368" s="14" t="s">
        <v>775</v>
      </c>
      <c r="F368" s="14" t="s">
        <v>32</v>
      </c>
      <c r="G368" s="14" t="s">
        <v>33</v>
      </c>
      <c r="H368" s="16">
        <v>22</v>
      </c>
      <c r="I368" s="16">
        <v>0</v>
      </c>
      <c r="J368" s="16">
        <v>0</v>
      </c>
      <c r="K368" s="17">
        <v>6160000</v>
      </c>
      <c r="L368" s="17">
        <v>0</v>
      </c>
      <c r="M368" s="17">
        <v>0</v>
      </c>
      <c r="N368" s="17"/>
      <c r="O368" s="17">
        <f>VLOOKUP(B368,[1]hpk44_2_20!$B$8:$O$2172,14,0)</f>
        <v>0</v>
      </c>
      <c r="P368" s="17">
        <f t="shared" si="20"/>
        <v>6160000</v>
      </c>
      <c r="Q368" s="18">
        <v>6160000</v>
      </c>
      <c r="R368" s="17">
        <f t="shared" si="21"/>
        <v>0</v>
      </c>
      <c r="S368" s="17">
        <f t="shared" si="22"/>
        <v>0</v>
      </c>
      <c r="T368" s="17">
        <f t="shared" si="23"/>
        <v>0</v>
      </c>
    </row>
    <row r="369" spans="1:20">
      <c r="A369" s="14">
        <v>362</v>
      </c>
      <c r="B369" s="14" t="s">
        <v>831</v>
      </c>
      <c r="C369" s="15" t="s">
        <v>432</v>
      </c>
      <c r="D369" s="15" t="s">
        <v>51</v>
      </c>
      <c r="E369" s="14" t="s">
        <v>775</v>
      </c>
      <c r="F369" s="14" t="s">
        <v>64</v>
      </c>
      <c r="G369" s="14" t="s">
        <v>33</v>
      </c>
      <c r="H369" s="16">
        <v>20</v>
      </c>
      <c r="I369" s="16">
        <v>0</v>
      </c>
      <c r="J369" s="16">
        <v>0</v>
      </c>
      <c r="K369" s="17">
        <v>5600000</v>
      </c>
      <c r="L369" s="17">
        <v>0</v>
      </c>
      <c r="M369" s="17">
        <v>0</v>
      </c>
      <c r="N369" s="17">
        <f>H369*280000*0.7</f>
        <v>3919999.9999999995</v>
      </c>
      <c r="O369" s="17">
        <f>VLOOKUP(B369,[1]hpk44_2_20!$B$8:$O$2172,14,0)</f>
        <v>0</v>
      </c>
      <c r="P369" s="17">
        <f t="shared" si="20"/>
        <v>5600000</v>
      </c>
      <c r="Q369" s="18">
        <v>5600000</v>
      </c>
      <c r="R369" s="17">
        <f t="shared" si="21"/>
        <v>0</v>
      </c>
      <c r="S369" s="17">
        <f t="shared" si="22"/>
        <v>0</v>
      </c>
      <c r="T369" s="17">
        <f t="shared" si="23"/>
        <v>0</v>
      </c>
    </row>
    <row r="370" spans="1:20">
      <c r="A370" s="14">
        <v>363</v>
      </c>
      <c r="B370" s="14" t="s">
        <v>832</v>
      </c>
      <c r="C370" s="15" t="s">
        <v>833</v>
      </c>
      <c r="D370" s="15" t="s">
        <v>477</v>
      </c>
      <c r="E370" s="14" t="s">
        <v>775</v>
      </c>
      <c r="F370" s="14" t="s">
        <v>32</v>
      </c>
      <c r="G370" s="14" t="s">
        <v>33</v>
      </c>
      <c r="H370" s="16">
        <v>18</v>
      </c>
      <c r="I370" s="16">
        <v>0</v>
      </c>
      <c r="J370" s="16">
        <v>0</v>
      </c>
      <c r="K370" s="17">
        <v>5040000</v>
      </c>
      <c r="L370" s="17">
        <v>0</v>
      </c>
      <c r="M370" s="17">
        <v>0</v>
      </c>
      <c r="N370" s="17"/>
      <c r="O370" s="17">
        <f>VLOOKUP(B370,[1]hpk44_2_20!$B$8:$O$2172,14,0)</f>
        <v>0</v>
      </c>
      <c r="P370" s="17">
        <f t="shared" si="20"/>
        <v>5040000</v>
      </c>
      <c r="Q370" s="18">
        <v>5040000</v>
      </c>
      <c r="R370" s="17">
        <f t="shared" si="21"/>
        <v>0</v>
      </c>
      <c r="S370" s="17">
        <f t="shared" si="22"/>
        <v>0</v>
      </c>
      <c r="T370" s="17">
        <f t="shared" si="23"/>
        <v>0</v>
      </c>
    </row>
    <row r="371" spans="1:20">
      <c r="A371" s="14">
        <v>364</v>
      </c>
      <c r="B371" s="14" t="s">
        <v>834</v>
      </c>
      <c r="C371" s="15" t="s">
        <v>86</v>
      </c>
      <c r="D371" s="15" t="s">
        <v>835</v>
      </c>
      <c r="E371" s="14" t="s">
        <v>775</v>
      </c>
      <c r="F371" s="14" t="s">
        <v>32</v>
      </c>
      <c r="G371" s="14" t="s">
        <v>33</v>
      </c>
      <c r="H371" s="16">
        <v>20</v>
      </c>
      <c r="I371" s="16">
        <v>0</v>
      </c>
      <c r="J371" s="16">
        <v>0</v>
      </c>
      <c r="K371" s="17">
        <v>5600000</v>
      </c>
      <c r="L371" s="17">
        <v>0</v>
      </c>
      <c r="M371" s="17">
        <v>0</v>
      </c>
      <c r="N371" s="17"/>
      <c r="O371" s="17">
        <f>VLOOKUP(B371,[1]hpk44_2_20!$B$8:$O$2172,14,0)</f>
        <v>0</v>
      </c>
      <c r="P371" s="17">
        <f t="shared" si="20"/>
        <v>5600000</v>
      </c>
      <c r="Q371" s="18">
        <v>5600000</v>
      </c>
      <c r="R371" s="17">
        <f t="shared" si="21"/>
        <v>0</v>
      </c>
      <c r="S371" s="17">
        <f t="shared" si="22"/>
        <v>0</v>
      </c>
      <c r="T371" s="17">
        <f t="shared" si="23"/>
        <v>0</v>
      </c>
    </row>
    <row r="372" spans="1:20">
      <c r="A372" s="14">
        <v>365</v>
      </c>
      <c r="B372" s="14" t="s">
        <v>836</v>
      </c>
      <c r="C372" s="15" t="s">
        <v>837</v>
      </c>
      <c r="D372" s="15" t="s">
        <v>84</v>
      </c>
      <c r="E372" s="14" t="s">
        <v>775</v>
      </c>
      <c r="F372" s="14" t="s">
        <v>32</v>
      </c>
      <c r="G372" s="14" t="s">
        <v>33</v>
      </c>
      <c r="H372" s="16">
        <v>16</v>
      </c>
      <c r="I372" s="16">
        <v>0</v>
      </c>
      <c r="J372" s="16">
        <v>0</v>
      </c>
      <c r="K372" s="17">
        <v>4480000</v>
      </c>
      <c r="L372" s="17">
        <v>0</v>
      </c>
      <c r="M372" s="17">
        <v>0</v>
      </c>
      <c r="N372" s="17"/>
      <c r="O372" s="17">
        <f>VLOOKUP(B372,[1]hpk44_2_20!$B$8:$O$2172,14,0)</f>
        <v>0</v>
      </c>
      <c r="P372" s="17">
        <f t="shared" si="20"/>
        <v>4480000</v>
      </c>
      <c r="Q372" s="18">
        <v>4480000</v>
      </c>
      <c r="R372" s="17">
        <f t="shared" si="21"/>
        <v>0</v>
      </c>
      <c r="S372" s="17">
        <f t="shared" si="22"/>
        <v>0</v>
      </c>
      <c r="T372" s="17">
        <f t="shared" si="23"/>
        <v>0</v>
      </c>
    </row>
    <row r="373" spans="1:20">
      <c r="A373" s="14">
        <v>366</v>
      </c>
      <c r="B373" s="14" t="s">
        <v>838</v>
      </c>
      <c r="C373" s="15" t="s">
        <v>213</v>
      </c>
      <c r="D373" s="15" t="s">
        <v>839</v>
      </c>
      <c r="E373" s="14" t="s">
        <v>775</v>
      </c>
      <c r="F373" s="14" t="s">
        <v>32</v>
      </c>
      <c r="G373" s="14" t="s">
        <v>33</v>
      </c>
      <c r="H373" s="16">
        <v>19</v>
      </c>
      <c r="I373" s="16">
        <v>0</v>
      </c>
      <c r="J373" s="16">
        <v>0</v>
      </c>
      <c r="K373" s="17">
        <v>5320000</v>
      </c>
      <c r="L373" s="17">
        <v>0</v>
      </c>
      <c r="M373" s="17">
        <v>0</v>
      </c>
      <c r="N373" s="17"/>
      <c r="O373" s="17">
        <f>VLOOKUP(B373,[1]hpk44_2_20!$B$8:$O$2172,14,0)</f>
        <v>0</v>
      </c>
      <c r="P373" s="17">
        <f t="shared" si="20"/>
        <v>5320000</v>
      </c>
      <c r="Q373" s="18">
        <v>5320000</v>
      </c>
      <c r="R373" s="17">
        <f t="shared" si="21"/>
        <v>0</v>
      </c>
      <c r="S373" s="17">
        <f t="shared" si="22"/>
        <v>0</v>
      </c>
      <c r="T373" s="17">
        <f t="shared" si="23"/>
        <v>0</v>
      </c>
    </row>
    <row r="374" spans="1:20">
      <c r="A374" s="14">
        <v>367</v>
      </c>
      <c r="B374" s="14" t="s">
        <v>840</v>
      </c>
      <c r="C374" s="15" t="s">
        <v>841</v>
      </c>
      <c r="D374" s="15" t="s">
        <v>36</v>
      </c>
      <c r="E374" s="14" t="s">
        <v>775</v>
      </c>
      <c r="F374" s="14" t="s">
        <v>32</v>
      </c>
      <c r="G374" s="14" t="s">
        <v>33</v>
      </c>
      <c r="H374" s="16">
        <v>20</v>
      </c>
      <c r="I374" s="16">
        <v>0</v>
      </c>
      <c r="J374" s="16">
        <v>0</v>
      </c>
      <c r="K374" s="17">
        <v>5600000</v>
      </c>
      <c r="L374" s="17">
        <v>0</v>
      </c>
      <c r="M374" s="17">
        <v>0</v>
      </c>
      <c r="N374" s="17"/>
      <c r="O374" s="17">
        <f>VLOOKUP(B374,[1]hpk44_2_20!$B$8:$O$2172,14,0)</f>
        <v>0</v>
      </c>
      <c r="P374" s="17">
        <f t="shared" si="20"/>
        <v>5600000</v>
      </c>
      <c r="Q374" s="18">
        <v>5600000</v>
      </c>
      <c r="R374" s="17">
        <f t="shared" si="21"/>
        <v>0</v>
      </c>
      <c r="S374" s="17">
        <f t="shared" si="22"/>
        <v>0</v>
      </c>
      <c r="T374" s="17">
        <f t="shared" si="23"/>
        <v>0</v>
      </c>
    </row>
    <row r="375" spans="1:20">
      <c r="A375" s="14">
        <v>368</v>
      </c>
      <c r="B375" s="14" t="s">
        <v>842</v>
      </c>
      <c r="C375" s="15" t="s">
        <v>843</v>
      </c>
      <c r="D375" s="15" t="s">
        <v>715</v>
      </c>
      <c r="E375" s="14" t="s">
        <v>775</v>
      </c>
      <c r="F375" s="14" t="s">
        <v>32</v>
      </c>
      <c r="G375" s="14" t="s">
        <v>33</v>
      </c>
      <c r="H375" s="16">
        <v>20</v>
      </c>
      <c r="I375" s="16">
        <v>0</v>
      </c>
      <c r="J375" s="16">
        <v>0</v>
      </c>
      <c r="K375" s="17">
        <v>5600000</v>
      </c>
      <c r="L375" s="17">
        <v>0</v>
      </c>
      <c r="M375" s="17">
        <v>0</v>
      </c>
      <c r="N375" s="17"/>
      <c r="O375" s="17">
        <f>VLOOKUP(B375,[1]hpk44_2_20!$B$8:$O$2172,14,0)</f>
        <v>0</v>
      </c>
      <c r="P375" s="17">
        <f t="shared" si="20"/>
        <v>5600000</v>
      </c>
      <c r="Q375" s="18">
        <v>5600000</v>
      </c>
      <c r="R375" s="17">
        <f t="shared" si="21"/>
        <v>0</v>
      </c>
      <c r="S375" s="17">
        <f t="shared" si="22"/>
        <v>0</v>
      </c>
      <c r="T375" s="17">
        <f t="shared" si="23"/>
        <v>0</v>
      </c>
    </row>
    <row r="376" spans="1:20">
      <c r="A376" s="14">
        <v>369</v>
      </c>
      <c r="B376" s="14" t="s">
        <v>844</v>
      </c>
      <c r="C376" s="15" t="s">
        <v>152</v>
      </c>
      <c r="D376" s="15" t="s">
        <v>63</v>
      </c>
      <c r="E376" s="14" t="s">
        <v>775</v>
      </c>
      <c r="F376" s="14" t="s">
        <v>32</v>
      </c>
      <c r="G376" s="14" t="s">
        <v>33</v>
      </c>
      <c r="H376" s="16">
        <v>20</v>
      </c>
      <c r="I376" s="16">
        <v>0</v>
      </c>
      <c r="J376" s="16">
        <v>0</v>
      </c>
      <c r="K376" s="17">
        <v>5600000</v>
      </c>
      <c r="L376" s="17">
        <v>0</v>
      </c>
      <c r="M376" s="17">
        <v>0</v>
      </c>
      <c r="N376" s="17"/>
      <c r="O376" s="17">
        <f>VLOOKUP(B376,[1]hpk44_2_20!$B$8:$O$2172,14,0)</f>
        <v>0</v>
      </c>
      <c r="P376" s="17">
        <f t="shared" si="20"/>
        <v>5600000</v>
      </c>
      <c r="Q376" s="18">
        <v>5600000</v>
      </c>
      <c r="R376" s="17">
        <f t="shared" si="21"/>
        <v>0</v>
      </c>
      <c r="S376" s="17">
        <f t="shared" si="22"/>
        <v>0</v>
      </c>
      <c r="T376" s="17">
        <f t="shared" si="23"/>
        <v>0</v>
      </c>
    </row>
    <row r="377" spans="1:20">
      <c r="A377" s="14">
        <v>370</v>
      </c>
      <c r="B377" s="14" t="s">
        <v>845</v>
      </c>
      <c r="C377" s="15" t="s">
        <v>846</v>
      </c>
      <c r="D377" s="15" t="s">
        <v>309</v>
      </c>
      <c r="E377" s="14" t="s">
        <v>775</v>
      </c>
      <c r="F377" s="14" t="s">
        <v>32</v>
      </c>
      <c r="G377" s="14" t="s">
        <v>33</v>
      </c>
      <c r="H377" s="16">
        <v>16</v>
      </c>
      <c r="I377" s="16">
        <v>0</v>
      </c>
      <c r="J377" s="16">
        <v>0</v>
      </c>
      <c r="K377" s="17">
        <v>4480000</v>
      </c>
      <c r="L377" s="17">
        <v>0</v>
      </c>
      <c r="M377" s="17">
        <v>0</v>
      </c>
      <c r="N377" s="17"/>
      <c r="O377" s="17">
        <f>VLOOKUP(B377,[1]hpk44_2_20!$B$8:$O$2172,14,0)</f>
        <v>0</v>
      </c>
      <c r="P377" s="17">
        <f t="shared" si="20"/>
        <v>4480000</v>
      </c>
      <c r="Q377" s="18">
        <v>4480000</v>
      </c>
      <c r="R377" s="17">
        <f t="shared" si="21"/>
        <v>0</v>
      </c>
      <c r="S377" s="17">
        <f t="shared" si="22"/>
        <v>0</v>
      </c>
      <c r="T377" s="17">
        <f t="shared" si="23"/>
        <v>0</v>
      </c>
    </row>
    <row r="378" spans="1:20">
      <c r="A378" s="14">
        <v>371</v>
      </c>
      <c r="B378" s="14" t="s">
        <v>847</v>
      </c>
      <c r="C378" s="15" t="s">
        <v>692</v>
      </c>
      <c r="D378" s="15" t="s">
        <v>244</v>
      </c>
      <c r="E378" s="14" t="s">
        <v>775</v>
      </c>
      <c r="F378" s="14" t="s">
        <v>32</v>
      </c>
      <c r="G378" s="14" t="s">
        <v>33</v>
      </c>
      <c r="H378" s="16">
        <v>20</v>
      </c>
      <c r="I378" s="16">
        <v>0</v>
      </c>
      <c r="J378" s="16">
        <v>0</v>
      </c>
      <c r="K378" s="17">
        <v>5600000</v>
      </c>
      <c r="L378" s="17">
        <v>0</v>
      </c>
      <c r="M378" s="17">
        <v>0</v>
      </c>
      <c r="N378" s="17"/>
      <c r="O378" s="17">
        <f>VLOOKUP(B378,[1]hpk44_2_20!$B$8:$O$2172,14,0)</f>
        <v>0</v>
      </c>
      <c r="P378" s="17">
        <f t="shared" si="20"/>
        <v>5600000</v>
      </c>
      <c r="Q378" s="18">
        <v>5600000</v>
      </c>
      <c r="R378" s="17">
        <f t="shared" si="21"/>
        <v>0</v>
      </c>
      <c r="S378" s="17">
        <f t="shared" si="22"/>
        <v>0</v>
      </c>
      <c r="T378" s="17">
        <f t="shared" si="23"/>
        <v>0</v>
      </c>
    </row>
    <row r="379" spans="1:20">
      <c r="A379" s="14">
        <v>372</v>
      </c>
      <c r="B379" s="14" t="s">
        <v>848</v>
      </c>
      <c r="C379" s="15" t="s">
        <v>849</v>
      </c>
      <c r="D379" s="15" t="s">
        <v>285</v>
      </c>
      <c r="E379" s="14" t="s">
        <v>775</v>
      </c>
      <c r="F379" s="14" t="s">
        <v>32</v>
      </c>
      <c r="G379" s="14" t="s">
        <v>33</v>
      </c>
      <c r="H379" s="16">
        <v>18</v>
      </c>
      <c r="I379" s="16">
        <v>0</v>
      </c>
      <c r="J379" s="16">
        <v>0</v>
      </c>
      <c r="K379" s="17">
        <v>5040000</v>
      </c>
      <c r="L379" s="17">
        <v>0</v>
      </c>
      <c r="M379" s="17">
        <v>0</v>
      </c>
      <c r="N379" s="17"/>
      <c r="O379" s="17">
        <f>VLOOKUP(B379,[1]hpk44_2_20!$B$8:$O$2172,14,0)</f>
        <v>0</v>
      </c>
      <c r="P379" s="17">
        <f t="shared" si="20"/>
        <v>5040000</v>
      </c>
      <c r="Q379" s="18">
        <v>5040000</v>
      </c>
      <c r="R379" s="17">
        <f t="shared" si="21"/>
        <v>0</v>
      </c>
      <c r="S379" s="17">
        <f t="shared" si="22"/>
        <v>0</v>
      </c>
      <c r="T379" s="17">
        <f t="shared" si="23"/>
        <v>0</v>
      </c>
    </row>
    <row r="380" spans="1:20">
      <c r="A380" s="14">
        <v>373</v>
      </c>
      <c r="B380" s="14" t="s">
        <v>850</v>
      </c>
      <c r="C380" s="15" t="s">
        <v>486</v>
      </c>
      <c r="D380" s="15" t="s">
        <v>158</v>
      </c>
      <c r="E380" s="14" t="s">
        <v>775</v>
      </c>
      <c r="F380" s="14" t="s">
        <v>32</v>
      </c>
      <c r="G380" s="14" t="s">
        <v>33</v>
      </c>
      <c r="H380" s="16">
        <v>16</v>
      </c>
      <c r="I380" s="16">
        <v>0</v>
      </c>
      <c r="J380" s="16">
        <v>0</v>
      </c>
      <c r="K380" s="17">
        <v>4480000</v>
      </c>
      <c r="L380" s="17">
        <v>0</v>
      </c>
      <c r="M380" s="17">
        <v>0</v>
      </c>
      <c r="N380" s="17"/>
      <c r="O380" s="17">
        <f>VLOOKUP(B380,[1]hpk44_2_20!$B$8:$O$2172,14,0)</f>
        <v>0</v>
      </c>
      <c r="P380" s="17">
        <f t="shared" si="20"/>
        <v>4480000</v>
      </c>
      <c r="Q380" s="18">
        <v>4480000</v>
      </c>
      <c r="R380" s="17">
        <f t="shared" si="21"/>
        <v>0</v>
      </c>
      <c r="S380" s="17">
        <f t="shared" si="22"/>
        <v>0</v>
      </c>
      <c r="T380" s="17">
        <f t="shared" si="23"/>
        <v>0</v>
      </c>
    </row>
    <row r="381" spans="1:20">
      <c r="A381" s="14">
        <v>374</v>
      </c>
      <c r="B381" s="14" t="s">
        <v>851</v>
      </c>
      <c r="C381" s="15" t="s">
        <v>95</v>
      </c>
      <c r="D381" s="15" t="s">
        <v>237</v>
      </c>
      <c r="E381" s="14" t="s">
        <v>775</v>
      </c>
      <c r="F381" s="14" t="s">
        <v>32</v>
      </c>
      <c r="G381" s="14" t="s">
        <v>33</v>
      </c>
      <c r="H381" s="16">
        <v>16</v>
      </c>
      <c r="I381" s="16">
        <v>0</v>
      </c>
      <c r="J381" s="16">
        <v>0</v>
      </c>
      <c r="K381" s="17">
        <v>4480000</v>
      </c>
      <c r="L381" s="17">
        <v>0</v>
      </c>
      <c r="M381" s="17">
        <v>0</v>
      </c>
      <c r="N381" s="17"/>
      <c r="O381" s="17">
        <f>VLOOKUP(B381,[1]hpk44_2_20!$B$8:$O$2172,14,0)</f>
        <v>0</v>
      </c>
      <c r="P381" s="17">
        <f t="shared" si="20"/>
        <v>4480000</v>
      </c>
      <c r="Q381" s="18">
        <v>4480000</v>
      </c>
      <c r="R381" s="17">
        <f t="shared" si="21"/>
        <v>0</v>
      </c>
      <c r="S381" s="17">
        <f t="shared" si="22"/>
        <v>0</v>
      </c>
      <c r="T381" s="17">
        <f t="shared" si="23"/>
        <v>0</v>
      </c>
    </row>
    <row r="382" spans="1:20">
      <c r="A382" s="14">
        <v>375</v>
      </c>
      <c r="B382" s="14" t="s">
        <v>852</v>
      </c>
      <c r="C382" s="15" t="s">
        <v>853</v>
      </c>
      <c r="D382" s="15" t="s">
        <v>854</v>
      </c>
      <c r="E382" s="14" t="s">
        <v>775</v>
      </c>
      <c r="F382" s="14" t="s">
        <v>32</v>
      </c>
      <c r="G382" s="14" t="s">
        <v>33</v>
      </c>
      <c r="H382" s="16">
        <v>19</v>
      </c>
      <c r="I382" s="16">
        <v>0</v>
      </c>
      <c r="J382" s="16">
        <v>0</v>
      </c>
      <c r="K382" s="17">
        <v>5320000</v>
      </c>
      <c r="L382" s="17">
        <v>0</v>
      </c>
      <c r="M382" s="17">
        <v>0</v>
      </c>
      <c r="N382" s="17"/>
      <c r="O382" s="17">
        <f>VLOOKUP(B382,[1]hpk44_2_20!$B$8:$O$2172,14,0)</f>
        <v>0</v>
      </c>
      <c r="P382" s="17">
        <f t="shared" si="20"/>
        <v>5320000</v>
      </c>
      <c r="Q382" s="18">
        <v>0</v>
      </c>
      <c r="R382" s="17">
        <f t="shared" si="21"/>
        <v>5320000</v>
      </c>
      <c r="S382" s="17">
        <f t="shared" si="22"/>
        <v>0</v>
      </c>
      <c r="T382" s="17">
        <f t="shared" si="23"/>
        <v>5320000</v>
      </c>
    </row>
    <row r="383" spans="1:20">
      <c r="A383" s="14">
        <v>376</v>
      </c>
      <c r="B383" s="14" t="s">
        <v>855</v>
      </c>
      <c r="C383" s="15" t="s">
        <v>856</v>
      </c>
      <c r="D383" s="15" t="s">
        <v>67</v>
      </c>
      <c r="E383" s="14" t="s">
        <v>775</v>
      </c>
      <c r="F383" s="14" t="s">
        <v>32</v>
      </c>
      <c r="G383" s="14" t="s">
        <v>33</v>
      </c>
      <c r="H383" s="16">
        <v>20</v>
      </c>
      <c r="I383" s="16">
        <v>0</v>
      </c>
      <c r="J383" s="16">
        <v>0</v>
      </c>
      <c r="K383" s="17">
        <v>5600000</v>
      </c>
      <c r="L383" s="17">
        <v>0</v>
      </c>
      <c r="M383" s="17">
        <v>0</v>
      </c>
      <c r="N383" s="17"/>
      <c r="O383" s="17">
        <f>VLOOKUP(B383,[1]hpk44_2_20!$B$8:$O$2172,14,0)</f>
        <v>0</v>
      </c>
      <c r="P383" s="17">
        <f t="shared" si="20"/>
        <v>5600000</v>
      </c>
      <c r="Q383" s="18">
        <v>5600000</v>
      </c>
      <c r="R383" s="17">
        <f t="shared" si="21"/>
        <v>0</v>
      </c>
      <c r="S383" s="17">
        <f t="shared" si="22"/>
        <v>0</v>
      </c>
      <c r="T383" s="17">
        <f t="shared" si="23"/>
        <v>0</v>
      </c>
    </row>
    <row r="384" spans="1:20">
      <c r="A384" s="14">
        <v>377</v>
      </c>
      <c r="B384" s="14" t="s">
        <v>857</v>
      </c>
      <c r="C384" s="15" t="s">
        <v>858</v>
      </c>
      <c r="D384" s="15" t="s">
        <v>170</v>
      </c>
      <c r="E384" s="14" t="s">
        <v>775</v>
      </c>
      <c r="F384" s="14" t="s">
        <v>32</v>
      </c>
      <c r="G384" s="14" t="s">
        <v>33</v>
      </c>
      <c r="H384" s="16">
        <v>20</v>
      </c>
      <c r="I384" s="16">
        <v>0</v>
      </c>
      <c r="J384" s="16">
        <v>0</v>
      </c>
      <c r="K384" s="17">
        <v>5600000</v>
      </c>
      <c r="L384" s="17">
        <v>0</v>
      </c>
      <c r="M384" s="17">
        <v>0</v>
      </c>
      <c r="N384" s="17"/>
      <c r="O384" s="17">
        <f>VLOOKUP(B384,[1]hpk44_2_20!$B$8:$O$2172,14,0)</f>
        <v>0</v>
      </c>
      <c r="P384" s="17">
        <f t="shared" si="20"/>
        <v>5600000</v>
      </c>
      <c r="Q384" s="18">
        <v>5600000</v>
      </c>
      <c r="R384" s="17">
        <f t="shared" si="21"/>
        <v>0</v>
      </c>
      <c r="S384" s="17">
        <f t="shared" si="22"/>
        <v>0</v>
      </c>
      <c r="T384" s="17">
        <f t="shared" si="23"/>
        <v>0</v>
      </c>
    </row>
    <row r="385" spans="1:20">
      <c r="A385" s="14">
        <v>378</v>
      </c>
      <c r="B385" s="14" t="s">
        <v>859</v>
      </c>
      <c r="C385" s="15" t="s">
        <v>860</v>
      </c>
      <c r="D385" s="15" t="s">
        <v>96</v>
      </c>
      <c r="E385" s="14" t="s">
        <v>775</v>
      </c>
      <c r="F385" s="14" t="s">
        <v>32</v>
      </c>
      <c r="G385" s="14" t="s">
        <v>33</v>
      </c>
      <c r="H385" s="16">
        <v>16</v>
      </c>
      <c r="I385" s="16">
        <v>0</v>
      </c>
      <c r="J385" s="16">
        <v>0</v>
      </c>
      <c r="K385" s="17">
        <v>4480000</v>
      </c>
      <c r="L385" s="17">
        <v>0</v>
      </c>
      <c r="M385" s="17">
        <v>0</v>
      </c>
      <c r="N385" s="17"/>
      <c r="O385" s="17">
        <f>VLOOKUP(B385,[1]hpk44_2_20!$B$8:$O$2172,14,0)</f>
        <v>0</v>
      </c>
      <c r="P385" s="17">
        <f t="shared" si="20"/>
        <v>4480000</v>
      </c>
      <c r="Q385" s="18">
        <v>4480000</v>
      </c>
      <c r="R385" s="17">
        <f t="shared" si="21"/>
        <v>0</v>
      </c>
      <c r="S385" s="17">
        <f t="shared" si="22"/>
        <v>0</v>
      </c>
      <c r="T385" s="17">
        <f t="shared" si="23"/>
        <v>0</v>
      </c>
    </row>
    <row r="386" spans="1:20">
      <c r="A386" s="14">
        <v>379</v>
      </c>
      <c r="B386" s="14" t="s">
        <v>861</v>
      </c>
      <c r="C386" s="15" t="s">
        <v>770</v>
      </c>
      <c r="D386" s="15" t="s">
        <v>237</v>
      </c>
      <c r="E386" s="14" t="s">
        <v>775</v>
      </c>
      <c r="F386" s="14" t="s">
        <v>32</v>
      </c>
      <c r="G386" s="14" t="s">
        <v>33</v>
      </c>
      <c r="H386" s="16">
        <v>16</v>
      </c>
      <c r="I386" s="16">
        <v>0</v>
      </c>
      <c r="J386" s="16">
        <v>0</v>
      </c>
      <c r="K386" s="17">
        <v>4480000</v>
      </c>
      <c r="L386" s="17">
        <v>0</v>
      </c>
      <c r="M386" s="17">
        <v>0</v>
      </c>
      <c r="N386" s="17"/>
      <c r="O386" s="17">
        <f>VLOOKUP(B386,[1]hpk44_2_20!$B$8:$O$2172,14,0)</f>
        <v>0</v>
      </c>
      <c r="P386" s="17">
        <f t="shared" si="20"/>
        <v>4480000</v>
      </c>
      <c r="Q386" s="18">
        <v>0</v>
      </c>
      <c r="R386" s="17">
        <f t="shared" si="21"/>
        <v>4480000</v>
      </c>
      <c r="S386" s="17">
        <f t="shared" si="22"/>
        <v>0</v>
      </c>
      <c r="T386" s="17">
        <f t="shared" si="23"/>
        <v>4480000</v>
      </c>
    </row>
    <row r="387" spans="1:20">
      <c r="A387" s="14">
        <v>380</v>
      </c>
      <c r="B387" s="14" t="s">
        <v>862</v>
      </c>
      <c r="C387" s="15" t="s">
        <v>860</v>
      </c>
      <c r="D387" s="15" t="s">
        <v>124</v>
      </c>
      <c r="E387" s="14" t="s">
        <v>775</v>
      </c>
      <c r="F387" s="14" t="s">
        <v>32</v>
      </c>
      <c r="G387" s="14" t="s">
        <v>33</v>
      </c>
      <c r="H387" s="16">
        <v>20</v>
      </c>
      <c r="I387" s="16">
        <v>0</v>
      </c>
      <c r="J387" s="16">
        <v>0</v>
      </c>
      <c r="K387" s="17">
        <v>5600000</v>
      </c>
      <c r="L387" s="17">
        <v>0</v>
      </c>
      <c r="M387" s="17">
        <v>0</v>
      </c>
      <c r="N387" s="17"/>
      <c r="O387" s="17">
        <f>VLOOKUP(B387,[1]hpk44_2_20!$B$8:$O$2172,14,0)</f>
        <v>0</v>
      </c>
      <c r="P387" s="17">
        <f t="shared" si="20"/>
        <v>5600000</v>
      </c>
      <c r="Q387" s="18">
        <v>5600000</v>
      </c>
      <c r="R387" s="17">
        <f t="shared" si="21"/>
        <v>0</v>
      </c>
      <c r="S387" s="17">
        <f t="shared" si="22"/>
        <v>0</v>
      </c>
      <c r="T387" s="17">
        <f t="shared" si="23"/>
        <v>0</v>
      </c>
    </row>
    <row r="388" spans="1:20">
      <c r="A388" s="14">
        <v>381</v>
      </c>
      <c r="B388" s="14" t="s">
        <v>863</v>
      </c>
      <c r="C388" s="15" t="s">
        <v>86</v>
      </c>
      <c r="D388" s="15" t="s">
        <v>610</v>
      </c>
      <c r="E388" s="14" t="s">
        <v>775</v>
      </c>
      <c r="F388" s="14" t="s">
        <v>32</v>
      </c>
      <c r="G388" s="14" t="s">
        <v>33</v>
      </c>
      <c r="H388" s="16">
        <v>20</v>
      </c>
      <c r="I388" s="16">
        <v>0</v>
      </c>
      <c r="J388" s="16">
        <v>0</v>
      </c>
      <c r="K388" s="17">
        <v>5600000</v>
      </c>
      <c r="L388" s="17">
        <v>0</v>
      </c>
      <c r="M388" s="17">
        <v>0</v>
      </c>
      <c r="N388" s="17"/>
      <c r="O388" s="17">
        <f>VLOOKUP(B388,[1]hpk44_2_20!$B$8:$O$2172,14,0)</f>
        <v>0</v>
      </c>
      <c r="P388" s="17">
        <f t="shared" si="20"/>
        <v>5600000</v>
      </c>
      <c r="Q388" s="18">
        <v>5600000</v>
      </c>
      <c r="R388" s="17">
        <f t="shared" si="21"/>
        <v>0</v>
      </c>
      <c r="S388" s="17">
        <f t="shared" si="22"/>
        <v>0</v>
      </c>
      <c r="T388" s="17">
        <f t="shared" si="23"/>
        <v>0</v>
      </c>
    </row>
    <row r="389" spans="1:20">
      <c r="A389" s="14">
        <v>382</v>
      </c>
      <c r="B389" s="14" t="s">
        <v>864</v>
      </c>
      <c r="C389" s="15" t="s">
        <v>865</v>
      </c>
      <c r="D389" s="15" t="s">
        <v>705</v>
      </c>
      <c r="E389" s="14" t="s">
        <v>775</v>
      </c>
      <c r="F389" s="14" t="s">
        <v>32</v>
      </c>
      <c r="G389" s="14" t="s">
        <v>33</v>
      </c>
      <c r="H389" s="16">
        <v>20</v>
      </c>
      <c r="I389" s="16">
        <v>0</v>
      </c>
      <c r="J389" s="16">
        <v>0</v>
      </c>
      <c r="K389" s="17">
        <v>5600000</v>
      </c>
      <c r="L389" s="17">
        <v>0</v>
      </c>
      <c r="M389" s="17">
        <v>0</v>
      </c>
      <c r="N389" s="17"/>
      <c r="O389" s="17">
        <f>VLOOKUP(B389,[1]hpk44_2_20!$B$8:$O$2172,14,0)</f>
        <v>0</v>
      </c>
      <c r="P389" s="17">
        <f t="shared" si="20"/>
        <v>5600000</v>
      </c>
      <c r="Q389" s="18">
        <v>5600000</v>
      </c>
      <c r="R389" s="17">
        <f t="shared" si="21"/>
        <v>0</v>
      </c>
      <c r="S389" s="17">
        <f t="shared" si="22"/>
        <v>0</v>
      </c>
      <c r="T389" s="17">
        <f t="shared" si="23"/>
        <v>0</v>
      </c>
    </row>
    <row r="390" spans="1:20">
      <c r="A390" s="14">
        <v>383</v>
      </c>
      <c r="B390" s="14" t="s">
        <v>866</v>
      </c>
      <c r="C390" s="15" t="s">
        <v>867</v>
      </c>
      <c r="D390" s="15" t="s">
        <v>67</v>
      </c>
      <c r="E390" s="14" t="s">
        <v>775</v>
      </c>
      <c r="F390" s="14" t="s">
        <v>64</v>
      </c>
      <c r="G390" s="14" t="s">
        <v>33</v>
      </c>
      <c r="H390" s="16">
        <v>20</v>
      </c>
      <c r="I390" s="16">
        <v>0</v>
      </c>
      <c r="J390" s="16">
        <v>0</v>
      </c>
      <c r="K390" s="17">
        <v>5600000</v>
      </c>
      <c r="L390" s="17">
        <v>0</v>
      </c>
      <c r="M390" s="17">
        <v>0</v>
      </c>
      <c r="N390" s="17">
        <f>H390*280000*0.7</f>
        <v>3919999.9999999995</v>
      </c>
      <c r="O390" s="17">
        <f>VLOOKUP(B390,[1]hpk44_2_20!$B$8:$O$2172,14,0)</f>
        <v>0</v>
      </c>
      <c r="P390" s="17">
        <f t="shared" si="20"/>
        <v>5600000</v>
      </c>
      <c r="Q390" s="18">
        <v>5600000</v>
      </c>
      <c r="R390" s="17">
        <f t="shared" si="21"/>
        <v>0</v>
      </c>
      <c r="S390" s="17">
        <f t="shared" si="22"/>
        <v>0</v>
      </c>
      <c r="T390" s="17">
        <f t="shared" si="23"/>
        <v>0</v>
      </c>
    </row>
    <row r="391" spans="1:20">
      <c r="A391" s="14">
        <v>384</v>
      </c>
      <c r="B391" s="14" t="s">
        <v>868</v>
      </c>
      <c r="C391" s="15" t="s">
        <v>121</v>
      </c>
      <c r="D391" s="15" t="s">
        <v>259</v>
      </c>
      <c r="E391" s="14" t="s">
        <v>775</v>
      </c>
      <c r="F391" s="14" t="s">
        <v>32</v>
      </c>
      <c r="G391" s="14" t="s">
        <v>33</v>
      </c>
      <c r="H391" s="16">
        <v>18</v>
      </c>
      <c r="I391" s="16">
        <v>0</v>
      </c>
      <c r="J391" s="16">
        <v>0</v>
      </c>
      <c r="K391" s="17">
        <v>5040000</v>
      </c>
      <c r="L391" s="17">
        <v>0</v>
      </c>
      <c r="M391" s="17">
        <v>0</v>
      </c>
      <c r="N391" s="17"/>
      <c r="O391" s="17">
        <f>VLOOKUP(B391,[1]hpk44_2_20!$B$8:$O$2172,14,0)</f>
        <v>0</v>
      </c>
      <c r="P391" s="17">
        <f t="shared" si="20"/>
        <v>5040000</v>
      </c>
      <c r="Q391" s="18">
        <v>5040000</v>
      </c>
      <c r="R391" s="17">
        <f t="shared" si="21"/>
        <v>0</v>
      </c>
      <c r="S391" s="17">
        <f t="shared" si="22"/>
        <v>0</v>
      </c>
      <c r="T391" s="17">
        <f t="shared" si="23"/>
        <v>0</v>
      </c>
    </row>
    <row r="392" spans="1:20">
      <c r="A392" s="14">
        <v>385</v>
      </c>
      <c r="B392" s="14" t="s">
        <v>869</v>
      </c>
      <c r="C392" s="15" t="s">
        <v>870</v>
      </c>
      <c r="D392" s="15" t="s">
        <v>403</v>
      </c>
      <c r="E392" s="14" t="s">
        <v>775</v>
      </c>
      <c r="F392" s="14" t="s">
        <v>32</v>
      </c>
      <c r="G392" s="14" t="s">
        <v>33</v>
      </c>
      <c r="H392" s="16">
        <v>20</v>
      </c>
      <c r="I392" s="16">
        <v>0</v>
      </c>
      <c r="J392" s="16">
        <v>0</v>
      </c>
      <c r="K392" s="17">
        <v>5600000</v>
      </c>
      <c r="L392" s="17">
        <v>0</v>
      </c>
      <c r="M392" s="17">
        <v>0</v>
      </c>
      <c r="N392" s="17"/>
      <c r="O392" s="17">
        <f>VLOOKUP(B392,[1]hpk44_2_20!$B$8:$O$2172,14,0)</f>
        <v>0</v>
      </c>
      <c r="P392" s="17">
        <f t="shared" si="20"/>
        <v>5600000</v>
      </c>
      <c r="Q392" s="18">
        <v>5600000</v>
      </c>
      <c r="R392" s="17">
        <f t="shared" si="21"/>
        <v>0</v>
      </c>
      <c r="S392" s="17">
        <f t="shared" si="22"/>
        <v>0</v>
      </c>
      <c r="T392" s="17">
        <f t="shared" si="23"/>
        <v>0</v>
      </c>
    </row>
    <row r="393" spans="1:20">
      <c r="A393" s="14">
        <v>386</v>
      </c>
      <c r="B393" s="14" t="s">
        <v>871</v>
      </c>
      <c r="C393" s="15" t="s">
        <v>872</v>
      </c>
      <c r="D393" s="15" t="s">
        <v>45</v>
      </c>
      <c r="E393" s="14" t="s">
        <v>775</v>
      </c>
      <c r="F393" s="14" t="s">
        <v>32</v>
      </c>
      <c r="G393" s="14" t="s">
        <v>33</v>
      </c>
      <c r="H393" s="16">
        <v>16</v>
      </c>
      <c r="I393" s="16">
        <v>0</v>
      </c>
      <c r="J393" s="16">
        <v>0</v>
      </c>
      <c r="K393" s="17">
        <v>4480000</v>
      </c>
      <c r="L393" s="17">
        <v>0</v>
      </c>
      <c r="M393" s="17">
        <v>0</v>
      </c>
      <c r="N393" s="17"/>
      <c r="O393" s="17">
        <f>VLOOKUP(B393,[1]hpk44_2_20!$B$8:$O$2172,14,0)</f>
        <v>0</v>
      </c>
      <c r="P393" s="17">
        <f t="shared" ref="P393:P456" si="24">K393+L393+M393-O393</f>
        <v>4480000</v>
      </c>
      <c r="Q393" s="18">
        <v>4480000</v>
      </c>
      <c r="R393" s="17">
        <f t="shared" ref="R393:R456" si="25">P393-Q393</f>
        <v>0</v>
      </c>
      <c r="S393" s="17">
        <f t="shared" ref="S393:S456" si="26">IF(P393-Q393&lt;0,Q393-P393,0)</f>
        <v>0</v>
      </c>
      <c r="T393" s="17">
        <f t="shared" ref="T393:T456" si="27">IF(P393-Q393&gt;0,P393-Q393,0)</f>
        <v>0</v>
      </c>
    </row>
    <row r="394" spans="1:20">
      <c r="A394" s="14">
        <v>387</v>
      </c>
      <c r="B394" s="14" t="s">
        <v>873</v>
      </c>
      <c r="C394" s="15" t="s">
        <v>874</v>
      </c>
      <c r="D394" s="15" t="s">
        <v>63</v>
      </c>
      <c r="E394" s="14" t="s">
        <v>775</v>
      </c>
      <c r="F394" s="14" t="s">
        <v>32</v>
      </c>
      <c r="G394" s="14" t="s">
        <v>33</v>
      </c>
      <c r="H394" s="16">
        <v>18</v>
      </c>
      <c r="I394" s="16">
        <v>0</v>
      </c>
      <c r="J394" s="16">
        <v>0</v>
      </c>
      <c r="K394" s="17">
        <v>5040000</v>
      </c>
      <c r="L394" s="17">
        <v>0</v>
      </c>
      <c r="M394" s="17">
        <v>0</v>
      </c>
      <c r="N394" s="17"/>
      <c r="O394" s="17">
        <f>VLOOKUP(B394,[1]hpk44_2_20!$B$8:$O$2172,14,0)</f>
        <v>0</v>
      </c>
      <c r="P394" s="17">
        <f t="shared" si="24"/>
        <v>5040000</v>
      </c>
      <c r="Q394" s="18">
        <v>5040000</v>
      </c>
      <c r="R394" s="17">
        <f t="shared" si="25"/>
        <v>0</v>
      </c>
      <c r="S394" s="17">
        <f t="shared" si="26"/>
        <v>0</v>
      </c>
      <c r="T394" s="17">
        <f t="shared" si="27"/>
        <v>0</v>
      </c>
    </row>
    <row r="395" spans="1:20">
      <c r="A395" s="14">
        <v>388</v>
      </c>
      <c r="B395" s="14" t="s">
        <v>875</v>
      </c>
      <c r="C395" s="15" t="s">
        <v>876</v>
      </c>
      <c r="D395" s="15" t="s">
        <v>829</v>
      </c>
      <c r="E395" s="14" t="s">
        <v>775</v>
      </c>
      <c r="F395" s="14" t="s">
        <v>32</v>
      </c>
      <c r="G395" s="14" t="s">
        <v>33</v>
      </c>
      <c r="H395" s="16">
        <v>20</v>
      </c>
      <c r="I395" s="16">
        <v>0</v>
      </c>
      <c r="J395" s="16">
        <v>0</v>
      </c>
      <c r="K395" s="17">
        <v>5600000</v>
      </c>
      <c r="L395" s="17">
        <v>0</v>
      </c>
      <c r="M395" s="17">
        <v>0</v>
      </c>
      <c r="N395" s="17"/>
      <c r="O395" s="17">
        <f>VLOOKUP(B395,[1]hpk44_2_20!$B$8:$O$2172,14,0)</f>
        <v>0</v>
      </c>
      <c r="P395" s="17">
        <f t="shared" si="24"/>
        <v>5600000</v>
      </c>
      <c r="Q395" s="18">
        <v>5600000</v>
      </c>
      <c r="R395" s="17">
        <f t="shared" si="25"/>
        <v>0</v>
      </c>
      <c r="S395" s="17">
        <f t="shared" si="26"/>
        <v>0</v>
      </c>
      <c r="T395" s="17">
        <f t="shared" si="27"/>
        <v>0</v>
      </c>
    </row>
    <row r="396" spans="1:20">
      <c r="A396" s="14">
        <v>389</v>
      </c>
      <c r="B396" s="14" t="s">
        <v>877</v>
      </c>
      <c r="C396" s="15" t="s">
        <v>878</v>
      </c>
      <c r="D396" s="15" t="s">
        <v>512</v>
      </c>
      <c r="E396" s="14" t="s">
        <v>775</v>
      </c>
      <c r="F396" s="14" t="s">
        <v>32</v>
      </c>
      <c r="G396" s="14" t="s">
        <v>33</v>
      </c>
      <c r="H396" s="16">
        <v>18</v>
      </c>
      <c r="I396" s="16">
        <v>0</v>
      </c>
      <c r="J396" s="16">
        <v>0</v>
      </c>
      <c r="K396" s="17">
        <v>5040000</v>
      </c>
      <c r="L396" s="17">
        <v>0</v>
      </c>
      <c r="M396" s="17">
        <v>0</v>
      </c>
      <c r="N396" s="17"/>
      <c r="O396" s="17">
        <f>VLOOKUP(B396,[1]hpk44_2_20!$B$8:$O$2172,14,0)</f>
        <v>0</v>
      </c>
      <c r="P396" s="17">
        <f t="shared" si="24"/>
        <v>5040000</v>
      </c>
      <c r="Q396" s="18">
        <v>5040000</v>
      </c>
      <c r="R396" s="17">
        <f t="shared" si="25"/>
        <v>0</v>
      </c>
      <c r="S396" s="17">
        <f t="shared" si="26"/>
        <v>0</v>
      </c>
      <c r="T396" s="17">
        <f t="shared" si="27"/>
        <v>0</v>
      </c>
    </row>
    <row r="397" spans="1:20">
      <c r="A397" s="14">
        <v>390</v>
      </c>
      <c r="B397" s="14" t="s">
        <v>879</v>
      </c>
      <c r="C397" s="15" t="s">
        <v>29</v>
      </c>
      <c r="D397" s="15" t="s">
        <v>880</v>
      </c>
      <c r="E397" s="14" t="s">
        <v>775</v>
      </c>
      <c r="F397" s="14" t="s">
        <v>32</v>
      </c>
      <c r="G397" s="14" t="s">
        <v>33</v>
      </c>
      <c r="H397" s="16">
        <v>23</v>
      </c>
      <c r="I397" s="16">
        <v>0</v>
      </c>
      <c r="J397" s="16">
        <v>0</v>
      </c>
      <c r="K397" s="17">
        <v>6440000</v>
      </c>
      <c r="L397" s="17">
        <v>0</v>
      </c>
      <c r="M397" s="17">
        <v>0</v>
      </c>
      <c r="N397" s="17"/>
      <c r="O397" s="17">
        <f>VLOOKUP(B397,[1]hpk44_2_20!$B$8:$O$2172,14,0)</f>
        <v>0</v>
      </c>
      <c r="P397" s="17">
        <f t="shared" si="24"/>
        <v>6440000</v>
      </c>
      <c r="Q397" s="18">
        <v>6440000</v>
      </c>
      <c r="R397" s="17">
        <f t="shared" si="25"/>
        <v>0</v>
      </c>
      <c r="S397" s="17">
        <f t="shared" si="26"/>
        <v>0</v>
      </c>
      <c r="T397" s="17">
        <f t="shared" si="27"/>
        <v>0</v>
      </c>
    </row>
    <row r="398" spans="1:20">
      <c r="A398" s="14">
        <v>391</v>
      </c>
      <c r="B398" s="14" t="s">
        <v>881</v>
      </c>
      <c r="C398" s="15" t="s">
        <v>882</v>
      </c>
      <c r="D398" s="15" t="s">
        <v>883</v>
      </c>
      <c r="E398" s="14" t="s">
        <v>775</v>
      </c>
      <c r="F398" s="14" t="s">
        <v>64</v>
      </c>
      <c r="G398" s="14" t="s">
        <v>33</v>
      </c>
      <c r="H398" s="16">
        <v>18</v>
      </c>
      <c r="I398" s="16">
        <v>0</v>
      </c>
      <c r="J398" s="16">
        <v>0</v>
      </c>
      <c r="K398" s="17">
        <v>5040000</v>
      </c>
      <c r="L398" s="17">
        <v>0</v>
      </c>
      <c r="M398" s="17">
        <v>0</v>
      </c>
      <c r="N398" s="17">
        <f>H398*280000*0.7</f>
        <v>3528000</v>
      </c>
      <c r="O398" s="17">
        <f>VLOOKUP(B398,[1]hpk44_2_20!$B$8:$O$2172,14,0)</f>
        <v>0</v>
      </c>
      <c r="P398" s="17">
        <f t="shared" si="24"/>
        <v>5040000</v>
      </c>
      <c r="Q398" s="18">
        <v>5040000</v>
      </c>
      <c r="R398" s="17">
        <f t="shared" si="25"/>
        <v>0</v>
      </c>
      <c r="S398" s="17">
        <f t="shared" si="26"/>
        <v>0</v>
      </c>
      <c r="T398" s="17">
        <f t="shared" si="27"/>
        <v>0</v>
      </c>
    </row>
    <row r="399" spans="1:20">
      <c r="A399" s="14">
        <v>392</v>
      </c>
      <c r="B399" s="14" t="s">
        <v>884</v>
      </c>
      <c r="C399" s="15" t="s">
        <v>764</v>
      </c>
      <c r="D399" s="15" t="s">
        <v>36</v>
      </c>
      <c r="E399" s="14" t="s">
        <v>775</v>
      </c>
      <c r="F399" s="14" t="s">
        <v>32</v>
      </c>
      <c r="G399" s="14" t="s">
        <v>33</v>
      </c>
      <c r="H399" s="16">
        <v>20</v>
      </c>
      <c r="I399" s="16">
        <v>0</v>
      </c>
      <c r="J399" s="16">
        <v>0</v>
      </c>
      <c r="K399" s="17">
        <v>5600000</v>
      </c>
      <c r="L399" s="17">
        <v>0</v>
      </c>
      <c r="M399" s="17">
        <v>0</v>
      </c>
      <c r="N399" s="17"/>
      <c r="O399" s="17">
        <f>VLOOKUP(B399,[1]hpk44_2_20!$B$8:$O$2172,14,0)</f>
        <v>0</v>
      </c>
      <c r="P399" s="17">
        <f t="shared" si="24"/>
        <v>5600000</v>
      </c>
      <c r="Q399" s="18">
        <v>5600000</v>
      </c>
      <c r="R399" s="17">
        <f t="shared" si="25"/>
        <v>0</v>
      </c>
      <c r="S399" s="17">
        <f t="shared" si="26"/>
        <v>0</v>
      </c>
      <c r="T399" s="17">
        <f t="shared" si="27"/>
        <v>0</v>
      </c>
    </row>
    <row r="400" spans="1:20">
      <c r="A400" s="14">
        <v>393</v>
      </c>
      <c r="B400" s="14" t="s">
        <v>885</v>
      </c>
      <c r="C400" s="15" t="s">
        <v>886</v>
      </c>
      <c r="D400" s="15" t="s">
        <v>115</v>
      </c>
      <c r="E400" s="14" t="s">
        <v>775</v>
      </c>
      <c r="F400" s="14" t="s">
        <v>32</v>
      </c>
      <c r="G400" s="14" t="s">
        <v>33</v>
      </c>
      <c r="H400" s="16">
        <v>22</v>
      </c>
      <c r="I400" s="16">
        <v>0</v>
      </c>
      <c r="J400" s="16">
        <v>0</v>
      </c>
      <c r="K400" s="17">
        <v>6160000</v>
      </c>
      <c r="L400" s="17">
        <v>0</v>
      </c>
      <c r="M400" s="17">
        <v>0</v>
      </c>
      <c r="N400" s="17"/>
      <c r="O400" s="17">
        <f>VLOOKUP(B400,[1]hpk44_2_20!$B$8:$O$2172,14,0)</f>
        <v>0</v>
      </c>
      <c r="P400" s="17">
        <f t="shared" si="24"/>
        <v>6160000</v>
      </c>
      <c r="Q400" s="18">
        <v>6160000</v>
      </c>
      <c r="R400" s="17">
        <f t="shared" si="25"/>
        <v>0</v>
      </c>
      <c r="S400" s="17">
        <f t="shared" si="26"/>
        <v>0</v>
      </c>
      <c r="T400" s="17">
        <f t="shared" si="27"/>
        <v>0</v>
      </c>
    </row>
    <row r="401" spans="1:20">
      <c r="A401" s="14">
        <v>394</v>
      </c>
      <c r="B401" s="14" t="s">
        <v>887</v>
      </c>
      <c r="C401" s="15" t="s">
        <v>321</v>
      </c>
      <c r="D401" s="15" t="s">
        <v>115</v>
      </c>
      <c r="E401" s="14" t="s">
        <v>775</v>
      </c>
      <c r="F401" s="14" t="s">
        <v>32</v>
      </c>
      <c r="G401" s="14" t="s">
        <v>33</v>
      </c>
      <c r="H401" s="16">
        <v>14</v>
      </c>
      <c r="I401" s="16">
        <v>0</v>
      </c>
      <c r="J401" s="16">
        <v>0</v>
      </c>
      <c r="K401" s="17">
        <v>3920000</v>
      </c>
      <c r="L401" s="17">
        <v>0</v>
      </c>
      <c r="M401" s="17">
        <v>0</v>
      </c>
      <c r="N401" s="17"/>
      <c r="O401" s="17">
        <f>VLOOKUP(B401,[1]hpk44_2_20!$B$8:$O$2172,14,0)</f>
        <v>0</v>
      </c>
      <c r="P401" s="17">
        <f t="shared" si="24"/>
        <v>3920000</v>
      </c>
      <c r="Q401" s="18">
        <v>0</v>
      </c>
      <c r="R401" s="17">
        <f t="shared" si="25"/>
        <v>3920000</v>
      </c>
      <c r="S401" s="17">
        <f t="shared" si="26"/>
        <v>0</v>
      </c>
      <c r="T401" s="17">
        <f t="shared" si="27"/>
        <v>3920000</v>
      </c>
    </row>
    <row r="402" spans="1:20" s="29" customFormat="1">
      <c r="A402" s="20">
        <v>395</v>
      </c>
      <c r="B402" s="20" t="s">
        <v>888</v>
      </c>
      <c r="C402" s="21" t="s">
        <v>889</v>
      </c>
      <c r="D402" s="21" t="s">
        <v>84</v>
      </c>
      <c r="E402" s="20" t="s">
        <v>775</v>
      </c>
      <c r="F402" s="20" t="s">
        <v>32</v>
      </c>
      <c r="G402" s="20" t="s">
        <v>33</v>
      </c>
      <c r="H402" s="22">
        <v>16</v>
      </c>
      <c r="I402" s="22">
        <v>0</v>
      </c>
      <c r="J402" s="22">
        <v>0</v>
      </c>
      <c r="K402" s="23">
        <v>4480000</v>
      </c>
      <c r="L402" s="23">
        <v>0</v>
      </c>
      <c r="M402" s="23">
        <v>0</v>
      </c>
      <c r="N402" s="23"/>
      <c r="O402" s="23">
        <f>VLOOKUP(B402,[1]hpk44_2_20!$B$8:$O$2172,14,0)</f>
        <v>0</v>
      </c>
      <c r="P402" s="23">
        <f t="shared" si="24"/>
        <v>4480000</v>
      </c>
      <c r="Q402" s="18">
        <v>4480000</v>
      </c>
      <c r="R402" s="17">
        <f t="shared" si="25"/>
        <v>0</v>
      </c>
      <c r="S402" s="17">
        <f t="shared" si="26"/>
        <v>0</v>
      </c>
      <c r="T402" s="17">
        <f t="shared" si="27"/>
        <v>0</v>
      </c>
    </row>
    <row r="403" spans="1:20">
      <c r="A403" s="14">
        <v>396</v>
      </c>
      <c r="B403" s="14" t="s">
        <v>890</v>
      </c>
      <c r="C403" s="15" t="s">
        <v>379</v>
      </c>
      <c r="D403" s="15" t="s">
        <v>57</v>
      </c>
      <c r="E403" s="14" t="s">
        <v>891</v>
      </c>
      <c r="F403" s="14" t="s">
        <v>32</v>
      </c>
      <c r="G403" s="14" t="s">
        <v>33</v>
      </c>
      <c r="H403" s="16">
        <v>18</v>
      </c>
      <c r="I403" s="16">
        <v>0</v>
      </c>
      <c r="J403" s="16">
        <v>0</v>
      </c>
      <c r="K403" s="17">
        <v>5040000</v>
      </c>
      <c r="L403" s="17">
        <v>0</v>
      </c>
      <c r="M403" s="17">
        <v>0</v>
      </c>
      <c r="N403" s="17"/>
      <c r="O403" s="17">
        <f>VLOOKUP(B403,[1]hpk44_2_20!$B$8:$O$2172,14,0)</f>
        <v>0</v>
      </c>
      <c r="P403" s="17">
        <f t="shared" si="24"/>
        <v>5040000</v>
      </c>
      <c r="Q403" s="18">
        <v>5040000</v>
      </c>
      <c r="R403" s="17">
        <f t="shared" si="25"/>
        <v>0</v>
      </c>
      <c r="S403" s="17">
        <f t="shared" si="26"/>
        <v>0</v>
      </c>
      <c r="T403" s="17">
        <f t="shared" si="27"/>
        <v>0</v>
      </c>
    </row>
    <row r="404" spans="1:20">
      <c r="A404" s="14">
        <v>397</v>
      </c>
      <c r="B404" s="14" t="s">
        <v>892</v>
      </c>
      <c r="C404" s="15" t="s">
        <v>301</v>
      </c>
      <c r="D404" s="15" t="s">
        <v>36</v>
      </c>
      <c r="E404" s="14" t="s">
        <v>891</v>
      </c>
      <c r="F404" s="14" t="s">
        <v>32</v>
      </c>
      <c r="G404" s="14" t="s">
        <v>33</v>
      </c>
      <c r="H404" s="16">
        <v>14</v>
      </c>
      <c r="I404" s="16">
        <v>3</v>
      </c>
      <c r="J404" s="16">
        <v>0</v>
      </c>
      <c r="K404" s="17">
        <v>3920000</v>
      </c>
      <c r="L404" s="17">
        <v>840000</v>
      </c>
      <c r="M404" s="17">
        <v>0</v>
      </c>
      <c r="N404" s="17"/>
      <c r="O404" s="17">
        <f>VLOOKUP(B404,[1]hpk44_2_20!$B$8:$O$2172,14,0)</f>
        <v>0</v>
      </c>
      <c r="P404" s="17">
        <f t="shared" si="24"/>
        <v>4760000</v>
      </c>
      <c r="Q404" s="18">
        <v>4760000</v>
      </c>
      <c r="R404" s="17">
        <f t="shared" si="25"/>
        <v>0</v>
      </c>
      <c r="S404" s="17">
        <f t="shared" si="26"/>
        <v>0</v>
      </c>
      <c r="T404" s="17">
        <f t="shared" si="27"/>
        <v>0</v>
      </c>
    </row>
    <row r="405" spans="1:20">
      <c r="A405" s="14">
        <v>398</v>
      </c>
      <c r="B405" s="14" t="s">
        <v>893</v>
      </c>
      <c r="C405" s="15" t="s">
        <v>141</v>
      </c>
      <c r="D405" s="15" t="s">
        <v>541</v>
      </c>
      <c r="E405" s="14" t="s">
        <v>891</v>
      </c>
      <c r="F405" s="14" t="s">
        <v>32</v>
      </c>
      <c r="G405" s="14" t="s">
        <v>33</v>
      </c>
      <c r="H405" s="16">
        <v>19</v>
      </c>
      <c r="I405" s="16">
        <v>0</v>
      </c>
      <c r="J405" s="16">
        <v>0</v>
      </c>
      <c r="K405" s="17">
        <v>5320000</v>
      </c>
      <c r="L405" s="17">
        <v>0</v>
      </c>
      <c r="M405" s="17">
        <v>0</v>
      </c>
      <c r="N405" s="17"/>
      <c r="O405" s="17">
        <f>VLOOKUP(B405,[1]hpk44_2_20!$B$8:$O$2172,14,0)</f>
        <v>0</v>
      </c>
      <c r="P405" s="17">
        <f t="shared" si="24"/>
        <v>5320000</v>
      </c>
      <c r="Q405" s="18">
        <v>5320000</v>
      </c>
      <c r="R405" s="17">
        <f t="shared" si="25"/>
        <v>0</v>
      </c>
      <c r="S405" s="17">
        <f t="shared" si="26"/>
        <v>0</v>
      </c>
      <c r="T405" s="17">
        <f t="shared" si="27"/>
        <v>0</v>
      </c>
    </row>
    <row r="406" spans="1:20">
      <c r="A406" s="14">
        <v>399</v>
      </c>
      <c r="B406" s="14" t="s">
        <v>894</v>
      </c>
      <c r="C406" s="15" t="s">
        <v>895</v>
      </c>
      <c r="D406" s="15" t="s">
        <v>403</v>
      </c>
      <c r="E406" s="14" t="s">
        <v>891</v>
      </c>
      <c r="F406" s="14" t="s">
        <v>32</v>
      </c>
      <c r="G406" s="14" t="s">
        <v>33</v>
      </c>
      <c r="H406" s="16">
        <v>20</v>
      </c>
      <c r="I406" s="16">
        <v>3</v>
      </c>
      <c r="J406" s="16">
        <v>0</v>
      </c>
      <c r="K406" s="17">
        <v>5600000</v>
      </c>
      <c r="L406" s="17">
        <v>840000</v>
      </c>
      <c r="M406" s="17">
        <v>0</v>
      </c>
      <c r="N406" s="17"/>
      <c r="O406" s="17">
        <f>VLOOKUP(B406,[1]hpk44_2_20!$B$8:$O$2172,14,0)</f>
        <v>0</v>
      </c>
      <c r="P406" s="17">
        <f t="shared" si="24"/>
        <v>6440000</v>
      </c>
      <c r="Q406" s="18">
        <v>6440000</v>
      </c>
      <c r="R406" s="17">
        <f t="shared" si="25"/>
        <v>0</v>
      </c>
      <c r="S406" s="17">
        <f t="shared" si="26"/>
        <v>0</v>
      </c>
      <c r="T406" s="17">
        <f t="shared" si="27"/>
        <v>0</v>
      </c>
    </row>
    <row r="407" spans="1:20">
      <c r="A407" s="14">
        <v>400</v>
      </c>
      <c r="B407" s="14" t="s">
        <v>896</v>
      </c>
      <c r="C407" s="15" t="s">
        <v>53</v>
      </c>
      <c r="D407" s="15" t="s">
        <v>897</v>
      </c>
      <c r="E407" s="14" t="s">
        <v>891</v>
      </c>
      <c r="F407" s="14" t="s">
        <v>32</v>
      </c>
      <c r="G407" s="14" t="s">
        <v>33</v>
      </c>
      <c r="H407" s="16">
        <v>18</v>
      </c>
      <c r="I407" s="16">
        <v>0</v>
      </c>
      <c r="J407" s="16">
        <v>0</v>
      </c>
      <c r="K407" s="17">
        <v>5040000</v>
      </c>
      <c r="L407" s="17">
        <v>0</v>
      </c>
      <c r="M407" s="17">
        <v>0</v>
      </c>
      <c r="N407" s="17"/>
      <c r="O407" s="17">
        <f>VLOOKUP(B407,[1]hpk44_2_20!$B$8:$O$2172,14,0)</f>
        <v>0</v>
      </c>
      <c r="P407" s="17">
        <f t="shared" si="24"/>
        <v>5040000</v>
      </c>
      <c r="Q407" s="18">
        <v>5040000</v>
      </c>
      <c r="R407" s="17">
        <f t="shared" si="25"/>
        <v>0</v>
      </c>
      <c r="S407" s="17">
        <f t="shared" si="26"/>
        <v>0</v>
      </c>
      <c r="T407" s="17">
        <f t="shared" si="27"/>
        <v>0</v>
      </c>
    </row>
    <row r="408" spans="1:20">
      <c r="A408" s="14">
        <v>401</v>
      </c>
      <c r="B408" s="14" t="s">
        <v>898</v>
      </c>
      <c r="C408" s="15" t="s">
        <v>109</v>
      </c>
      <c r="D408" s="15" t="s">
        <v>124</v>
      </c>
      <c r="E408" s="14" t="s">
        <v>891</v>
      </c>
      <c r="F408" s="14" t="s">
        <v>32</v>
      </c>
      <c r="G408" s="14" t="s">
        <v>33</v>
      </c>
      <c r="H408" s="16">
        <v>20</v>
      </c>
      <c r="I408" s="16">
        <v>0</v>
      </c>
      <c r="J408" s="16">
        <v>0</v>
      </c>
      <c r="K408" s="17">
        <v>5600000</v>
      </c>
      <c r="L408" s="17">
        <v>0</v>
      </c>
      <c r="M408" s="17">
        <v>0</v>
      </c>
      <c r="N408" s="17"/>
      <c r="O408" s="17">
        <f>VLOOKUP(B408,[1]hpk44_2_20!$B$8:$O$2172,14,0)</f>
        <v>0</v>
      </c>
      <c r="P408" s="17">
        <f t="shared" si="24"/>
        <v>5600000</v>
      </c>
      <c r="Q408" s="18">
        <v>5600000</v>
      </c>
      <c r="R408" s="17">
        <f t="shared" si="25"/>
        <v>0</v>
      </c>
      <c r="S408" s="17">
        <f t="shared" si="26"/>
        <v>0</v>
      </c>
      <c r="T408" s="17">
        <f t="shared" si="27"/>
        <v>0</v>
      </c>
    </row>
    <row r="409" spans="1:20">
      <c r="A409" s="14">
        <v>402</v>
      </c>
      <c r="B409" s="14" t="s">
        <v>899</v>
      </c>
      <c r="C409" s="15" t="s">
        <v>900</v>
      </c>
      <c r="D409" s="15" t="s">
        <v>559</v>
      </c>
      <c r="E409" s="14" t="s">
        <v>891</v>
      </c>
      <c r="F409" s="14" t="s">
        <v>204</v>
      </c>
      <c r="G409" s="14" t="s">
        <v>33</v>
      </c>
      <c r="H409" s="16">
        <v>20</v>
      </c>
      <c r="I409" s="16">
        <v>0</v>
      </c>
      <c r="J409" s="16">
        <v>0</v>
      </c>
      <c r="K409" s="17">
        <v>5600000</v>
      </c>
      <c r="L409" s="17">
        <v>0</v>
      </c>
      <c r="M409" s="17">
        <v>0</v>
      </c>
      <c r="N409" s="17">
        <f>H409*280000</f>
        <v>5600000</v>
      </c>
      <c r="O409" s="17">
        <f>VLOOKUP(B409,[1]hpk44_2_20!$B$8:$O$2172,14,0)</f>
        <v>0</v>
      </c>
      <c r="P409" s="17">
        <f t="shared" si="24"/>
        <v>5600000</v>
      </c>
      <c r="Q409" s="18">
        <v>5600000</v>
      </c>
      <c r="R409" s="17">
        <f t="shared" si="25"/>
        <v>0</v>
      </c>
      <c r="S409" s="17">
        <f t="shared" si="26"/>
        <v>0</v>
      </c>
      <c r="T409" s="17">
        <f t="shared" si="27"/>
        <v>0</v>
      </c>
    </row>
    <row r="410" spans="1:20">
      <c r="A410" s="14">
        <v>403</v>
      </c>
      <c r="B410" s="14" t="s">
        <v>901</v>
      </c>
      <c r="C410" s="15" t="s">
        <v>396</v>
      </c>
      <c r="D410" s="15" t="s">
        <v>84</v>
      </c>
      <c r="E410" s="14" t="s">
        <v>891</v>
      </c>
      <c r="F410" s="14" t="s">
        <v>32</v>
      </c>
      <c r="G410" s="14" t="s">
        <v>33</v>
      </c>
      <c r="H410" s="16">
        <v>16</v>
      </c>
      <c r="I410" s="16">
        <v>0</v>
      </c>
      <c r="J410" s="16">
        <v>0</v>
      </c>
      <c r="K410" s="17">
        <v>4480000</v>
      </c>
      <c r="L410" s="17">
        <v>0</v>
      </c>
      <c r="M410" s="17">
        <v>0</v>
      </c>
      <c r="N410" s="17"/>
      <c r="O410" s="17">
        <f>VLOOKUP(B410,[1]hpk44_2_20!$B$8:$O$2172,14,0)</f>
        <v>0</v>
      </c>
      <c r="P410" s="17">
        <f t="shared" si="24"/>
        <v>4480000</v>
      </c>
      <c r="Q410" s="18">
        <v>4480000</v>
      </c>
      <c r="R410" s="17">
        <f t="shared" si="25"/>
        <v>0</v>
      </c>
      <c r="S410" s="17">
        <f t="shared" si="26"/>
        <v>0</v>
      </c>
      <c r="T410" s="17">
        <f t="shared" si="27"/>
        <v>0</v>
      </c>
    </row>
    <row r="411" spans="1:20">
      <c r="A411" s="14">
        <v>404</v>
      </c>
      <c r="B411" s="14" t="s">
        <v>902</v>
      </c>
      <c r="C411" s="15" t="s">
        <v>648</v>
      </c>
      <c r="D411" s="15" t="s">
        <v>903</v>
      </c>
      <c r="E411" s="14" t="s">
        <v>891</v>
      </c>
      <c r="F411" s="14" t="s">
        <v>32</v>
      </c>
      <c r="G411" s="14" t="s">
        <v>33</v>
      </c>
      <c r="H411" s="16">
        <v>14</v>
      </c>
      <c r="I411" s="16">
        <v>0</v>
      </c>
      <c r="J411" s="16">
        <v>0</v>
      </c>
      <c r="K411" s="17">
        <v>3920000</v>
      </c>
      <c r="L411" s="17">
        <v>0</v>
      </c>
      <c r="M411" s="17">
        <v>0</v>
      </c>
      <c r="N411" s="17"/>
      <c r="O411" s="17">
        <f>VLOOKUP(B411,[1]hpk44_2_20!$B$8:$O$2172,14,0)</f>
        <v>0</v>
      </c>
      <c r="P411" s="17">
        <f t="shared" si="24"/>
        <v>3920000</v>
      </c>
      <c r="Q411" s="18">
        <v>3920000</v>
      </c>
      <c r="R411" s="17">
        <f t="shared" si="25"/>
        <v>0</v>
      </c>
      <c r="S411" s="17">
        <f t="shared" si="26"/>
        <v>0</v>
      </c>
      <c r="T411" s="17">
        <f t="shared" si="27"/>
        <v>0</v>
      </c>
    </row>
    <row r="412" spans="1:20">
      <c r="A412" s="14">
        <v>405</v>
      </c>
      <c r="B412" s="14" t="s">
        <v>904</v>
      </c>
      <c r="C412" s="15" t="s">
        <v>905</v>
      </c>
      <c r="D412" s="15" t="s">
        <v>658</v>
      </c>
      <c r="E412" s="14" t="s">
        <v>891</v>
      </c>
      <c r="F412" s="14" t="s">
        <v>32</v>
      </c>
      <c r="G412" s="14" t="s">
        <v>33</v>
      </c>
      <c r="H412" s="16">
        <v>20</v>
      </c>
      <c r="I412" s="16">
        <v>0</v>
      </c>
      <c r="J412" s="16">
        <v>0</v>
      </c>
      <c r="K412" s="17">
        <v>5600000</v>
      </c>
      <c r="L412" s="17">
        <v>0</v>
      </c>
      <c r="M412" s="17">
        <v>0</v>
      </c>
      <c r="N412" s="17"/>
      <c r="O412" s="17">
        <f>VLOOKUP(B412,[1]hpk44_2_20!$B$8:$O$2172,14,0)</f>
        <v>0</v>
      </c>
      <c r="P412" s="17">
        <f t="shared" si="24"/>
        <v>5600000</v>
      </c>
      <c r="Q412" s="18">
        <v>5600000</v>
      </c>
      <c r="R412" s="17">
        <f t="shared" si="25"/>
        <v>0</v>
      </c>
      <c r="S412" s="17">
        <f t="shared" si="26"/>
        <v>0</v>
      </c>
      <c r="T412" s="17">
        <f t="shared" si="27"/>
        <v>0</v>
      </c>
    </row>
    <row r="413" spans="1:20">
      <c r="A413" s="14">
        <v>406</v>
      </c>
      <c r="B413" s="14" t="s">
        <v>906</v>
      </c>
      <c r="C413" s="15" t="s">
        <v>907</v>
      </c>
      <c r="D413" s="15" t="s">
        <v>908</v>
      </c>
      <c r="E413" s="14" t="s">
        <v>891</v>
      </c>
      <c r="F413" s="14" t="s">
        <v>32</v>
      </c>
      <c r="G413" s="14" t="s">
        <v>33</v>
      </c>
      <c r="H413" s="16">
        <v>14</v>
      </c>
      <c r="I413" s="16">
        <v>0</v>
      </c>
      <c r="J413" s="16">
        <v>0</v>
      </c>
      <c r="K413" s="17">
        <v>3920000</v>
      </c>
      <c r="L413" s="17">
        <v>0</v>
      </c>
      <c r="M413" s="17">
        <v>0</v>
      </c>
      <c r="N413" s="17"/>
      <c r="O413" s="17">
        <f>VLOOKUP(B413,[1]hpk44_2_20!$B$8:$O$2172,14,0)</f>
        <v>0</v>
      </c>
      <c r="P413" s="17">
        <f t="shared" si="24"/>
        <v>3920000</v>
      </c>
      <c r="Q413" s="18">
        <v>0</v>
      </c>
      <c r="R413" s="17">
        <f t="shared" si="25"/>
        <v>3920000</v>
      </c>
      <c r="S413" s="17">
        <f t="shared" si="26"/>
        <v>0</v>
      </c>
      <c r="T413" s="17">
        <f t="shared" si="27"/>
        <v>3920000</v>
      </c>
    </row>
    <row r="414" spans="1:20">
      <c r="A414" s="14">
        <v>407</v>
      </c>
      <c r="B414" s="14" t="s">
        <v>909</v>
      </c>
      <c r="C414" s="15" t="s">
        <v>53</v>
      </c>
      <c r="D414" s="15" t="s">
        <v>487</v>
      </c>
      <c r="E414" s="14" t="s">
        <v>891</v>
      </c>
      <c r="F414" s="14" t="s">
        <v>32</v>
      </c>
      <c r="G414" s="14" t="s">
        <v>33</v>
      </c>
      <c r="H414" s="16">
        <v>20</v>
      </c>
      <c r="I414" s="16">
        <v>0</v>
      </c>
      <c r="J414" s="16">
        <v>0</v>
      </c>
      <c r="K414" s="17">
        <v>5600000</v>
      </c>
      <c r="L414" s="17">
        <v>0</v>
      </c>
      <c r="M414" s="17">
        <v>0</v>
      </c>
      <c r="N414" s="17"/>
      <c r="O414" s="17">
        <f>VLOOKUP(B414,[1]hpk44_2_20!$B$8:$O$2172,14,0)</f>
        <v>0</v>
      </c>
      <c r="P414" s="17">
        <f t="shared" si="24"/>
        <v>5600000</v>
      </c>
      <c r="Q414" s="18">
        <v>5600000</v>
      </c>
      <c r="R414" s="17">
        <f t="shared" si="25"/>
        <v>0</v>
      </c>
      <c r="S414" s="17">
        <f t="shared" si="26"/>
        <v>0</v>
      </c>
      <c r="T414" s="17">
        <f t="shared" si="27"/>
        <v>0</v>
      </c>
    </row>
    <row r="415" spans="1:20">
      <c r="A415" s="14">
        <v>408</v>
      </c>
      <c r="B415" s="14" t="s">
        <v>910</v>
      </c>
      <c r="C415" s="15" t="s">
        <v>911</v>
      </c>
      <c r="D415" s="15" t="s">
        <v>48</v>
      </c>
      <c r="E415" s="14" t="s">
        <v>891</v>
      </c>
      <c r="F415" s="14" t="s">
        <v>32</v>
      </c>
      <c r="G415" s="14" t="s">
        <v>33</v>
      </c>
      <c r="H415" s="16">
        <v>18</v>
      </c>
      <c r="I415" s="16">
        <v>0</v>
      </c>
      <c r="J415" s="16">
        <v>0</v>
      </c>
      <c r="K415" s="17">
        <v>5040000</v>
      </c>
      <c r="L415" s="17">
        <v>0</v>
      </c>
      <c r="M415" s="17">
        <v>0</v>
      </c>
      <c r="N415" s="17"/>
      <c r="O415" s="17">
        <f>VLOOKUP(B415,[1]hpk44_2_20!$B$8:$O$2172,14,0)</f>
        <v>0</v>
      </c>
      <c r="P415" s="17">
        <f t="shared" si="24"/>
        <v>5040000</v>
      </c>
      <c r="Q415" s="18">
        <v>0</v>
      </c>
      <c r="R415" s="17">
        <f t="shared" si="25"/>
        <v>5040000</v>
      </c>
      <c r="S415" s="17">
        <f t="shared" si="26"/>
        <v>0</v>
      </c>
      <c r="T415" s="17">
        <f t="shared" si="27"/>
        <v>5040000</v>
      </c>
    </row>
    <row r="416" spans="1:20">
      <c r="A416" s="14">
        <v>409</v>
      </c>
      <c r="B416" s="14" t="s">
        <v>912</v>
      </c>
      <c r="C416" s="15" t="s">
        <v>913</v>
      </c>
      <c r="D416" s="15" t="s">
        <v>244</v>
      </c>
      <c r="E416" s="14" t="s">
        <v>891</v>
      </c>
      <c r="F416" s="14" t="s">
        <v>32</v>
      </c>
      <c r="G416" s="14" t="s">
        <v>33</v>
      </c>
      <c r="H416" s="16">
        <v>18</v>
      </c>
      <c r="I416" s="16">
        <v>0</v>
      </c>
      <c r="J416" s="16">
        <v>0</v>
      </c>
      <c r="K416" s="17">
        <v>5040000</v>
      </c>
      <c r="L416" s="17">
        <v>0</v>
      </c>
      <c r="M416" s="17">
        <v>0</v>
      </c>
      <c r="N416" s="17"/>
      <c r="O416" s="17">
        <f>VLOOKUP(B416,[1]hpk44_2_20!$B$8:$O$2172,14,0)</f>
        <v>0</v>
      </c>
      <c r="P416" s="17">
        <f t="shared" si="24"/>
        <v>5040000</v>
      </c>
      <c r="Q416" s="18">
        <v>5040000</v>
      </c>
      <c r="R416" s="17">
        <f t="shared" si="25"/>
        <v>0</v>
      </c>
      <c r="S416" s="17">
        <f t="shared" si="26"/>
        <v>0</v>
      </c>
      <c r="T416" s="17">
        <f t="shared" si="27"/>
        <v>0</v>
      </c>
    </row>
    <row r="417" spans="1:20">
      <c r="A417" s="14">
        <v>410</v>
      </c>
      <c r="B417" s="14" t="s">
        <v>914</v>
      </c>
      <c r="C417" s="15" t="s">
        <v>141</v>
      </c>
      <c r="D417" s="15" t="s">
        <v>192</v>
      </c>
      <c r="E417" s="14" t="s">
        <v>891</v>
      </c>
      <c r="F417" s="14" t="s">
        <v>32</v>
      </c>
      <c r="G417" s="14" t="s">
        <v>33</v>
      </c>
      <c r="H417" s="16">
        <v>18</v>
      </c>
      <c r="I417" s="16">
        <v>0</v>
      </c>
      <c r="J417" s="16">
        <v>0</v>
      </c>
      <c r="K417" s="17">
        <v>5040000</v>
      </c>
      <c r="L417" s="17">
        <v>0</v>
      </c>
      <c r="M417" s="17">
        <v>0</v>
      </c>
      <c r="N417" s="17"/>
      <c r="O417" s="17">
        <f>VLOOKUP(B417,[1]hpk44_2_20!$B$8:$O$2172,14,0)</f>
        <v>0</v>
      </c>
      <c r="P417" s="17">
        <f t="shared" si="24"/>
        <v>5040000</v>
      </c>
      <c r="Q417" s="18">
        <v>5040000</v>
      </c>
      <c r="R417" s="17">
        <f t="shared" si="25"/>
        <v>0</v>
      </c>
      <c r="S417" s="17">
        <f t="shared" si="26"/>
        <v>0</v>
      </c>
      <c r="T417" s="17">
        <f t="shared" si="27"/>
        <v>0</v>
      </c>
    </row>
    <row r="418" spans="1:20">
      <c r="A418" s="14">
        <v>411</v>
      </c>
      <c r="B418" s="14" t="s">
        <v>915</v>
      </c>
      <c r="C418" s="15" t="s">
        <v>916</v>
      </c>
      <c r="D418" s="15" t="s">
        <v>36</v>
      </c>
      <c r="E418" s="14" t="s">
        <v>891</v>
      </c>
      <c r="F418" s="14" t="s">
        <v>32</v>
      </c>
      <c r="G418" s="14" t="s">
        <v>33</v>
      </c>
      <c r="H418" s="16">
        <v>16</v>
      </c>
      <c r="I418" s="16">
        <v>0</v>
      </c>
      <c r="J418" s="16">
        <v>0</v>
      </c>
      <c r="K418" s="17">
        <v>4480000</v>
      </c>
      <c r="L418" s="17">
        <v>0</v>
      </c>
      <c r="M418" s="17">
        <v>0</v>
      </c>
      <c r="N418" s="17"/>
      <c r="O418" s="17">
        <f>VLOOKUP(B418,[1]hpk44_2_20!$B$8:$O$2172,14,0)</f>
        <v>0</v>
      </c>
      <c r="P418" s="17">
        <f t="shared" si="24"/>
        <v>4480000</v>
      </c>
      <c r="Q418" s="18">
        <v>4480000</v>
      </c>
      <c r="R418" s="17">
        <f t="shared" si="25"/>
        <v>0</v>
      </c>
      <c r="S418" s="17">
        <f t="shared" si="26"/>
        <v>0</v>
      </c>
      <c r="T418" s="17">
        <f t="shared" si="27"/>
        <v>0</v>
      </c>
    </row>
    <row r="419" spans="1:20">
      <c r="A419" s="14">
        <v>412</v>
      </c>
      <c r="B419" s="14" t="s">
        <v>917</v>
      </c>
      <c r="C419" s="15" t="s">
        <v>858</v>
      </c>
      <c r="D419" s="15" t="s">
        <v>918</v>
      </c>
      <c r="E419" s="14" t="s">
        <v>891</v>
      </c>
      <c r="F419" s="14" t="s">
        <v>32</v>
      </c>
      <c r="G419" s="14" t="s">
        <v>33</v>
      </c>
      <c r="H419" s="16">
        <v>18</v>
      </c>
      <c r="I419" s="16">
        <v>0</v>
      </c>
      <c r="J419" s="16">
        <v>0</v>
      </c>
      <c r="K419" s="17">
        <v>5040000</v>
      </c>
      <c r="L419" s="17">
        <v>0</v>
      </c>
      <c r="M419" s="17">
        <v>0</v>
      </c>
      <c r="N419" s="17"/>
      <c r="O419" s="17">
        <f>VLOOKUP(B419,[1]hpk44_2_20!$B$8:$O$2172,14,0)</f>
        <v>0</v>
      </c>
      <c r="P419" s="17">
        <f t="shared" si="24"/>
        <v>5040000</v>
      </c>
      <c r="Q419" s="18">
        <v>5040000</v>
      </c>
      <c r="R419" s="17">
        <f t="shared" si="25"/>
        <v>0</v>
      </c>
      <c r="S419" s="17">
        <f t="shared" si="26"/>
        <v>0</v>
      </c>
      <c r="T419" s="17">
        <f t="shared" si="27"/>
        <v>0</v>
      </c>
    </row>
    <row r="420" spans="1:20">
      <c r="A420" s="14">
        <v>413</v>
      </c>
      <c r="B420" s="14" t="s">
        <v>919</v>
      </c>
      <c r="C420" s="15" t="s">
        <v>920</v>
      </c>
      <c r="D420" s="15" t="s">
        <v>142</v>
      </c>
      <c r="E420" s="14" t="s">
        <v>891</v>
      </c>
      <c r="F420" s="14" t="s">
        <v>32</v>
      </c>
      <c r="G420" s="14" t="s">
        <v>33</v>
      </c>
      <c r="H420" s="16">
        <v>18</v>
      </c>
      <c r="I420" s="16">
        <v>0</v>
      </c>
      <c r="J420" s="16">
        <v>0</v>
      </c>
      <c r="K420" s="17">
        <v>5040000</v>
      </c>
      <c r="L420" s="17">
        <v>0</v>
      </c>
      <c r="M420" s="17">
        <v>0</v>
      </c>
      <c r="N420" s="17"/>
      <c r="O420" s="17">
        <f>VLOOKUP(B420,[1]hpk44_2_20!$B$8:$O$2172,14,0)</f>
        <v>0</v>
      </c>
      <c r="P420" s="17">
        <f t="shared" si="24"/>
        <v>5040000</v>
      </c>
      <c r="Q420" s="18">
        <v>5040000</v>
      </c>
      <c r="R420" s="17">
        <f t="shared" si="25"/>
        <v>0</v>
      </c>
      <c r="S420" s="17">
        <f t="shared" si="26"/>
        <v>0</v>
      </c>
      <c r="T420" s="17">
        <f t="shared" si="27"/>
        <v>0</v>
      </c>
    </row>
    <row r="421" spans="1:20">
      <c r="A421" s="14">
        <v>414</v>
      </c>
      <c r="B421" s="14" t="s">
        <v>921</v>
      </c>
      <c r="C421" s="15" t="s">
        <v>922</v>
      </c>
      <c r="D421" s="15" t="s">
        <v>923</v>
      </c>
      <c r="E421" s="14" t="s">
        <v>891</v>
      </c>
      <c r="F421" s="14" t="s">
        <v>32</v>
      </c>
      <c r="G421" s="14" t="s">
        <v>33</v>
      </c>
      <c r="H421" s="16">
        <v>16</v>
      </c>
      <c r="I421" s="16">
        <v>0</v>
      </c>
      <c r="J421" s="16">
        <v>0</v>
      </c>
      <c r="K421" s="17">
        <v>4480000</v>
      </c>
      <c r="L421" s="17">
        <v>0</v>
      </c>
      <c r="M421" s="17">
        <v>0</v>
      </c>
      <c r="N421" s="17"/>
      <c r="O421" s="17">
        <f>VLOOKUP(B421,[1]hpk44_2_20!$B$8:$O$2172,14,0)</f>
        <v>0</v>
      </c>
      <c r="P421" s="17">
        <f t="shared" si="24"/>
        <v>4480000</v>
      </c>
      <c r="Q421" s="18">
        <v>4480000</v>
      </c>
      <c r="R421" s="17">
        <f t="shared" si="25"/>
        <v>0</v>
      </c>
      <c r="S421" s="17">
        <f t="shared" si="26"/>
        <v>0</v>
      </c>
      <c r="T421" s="17">
        <f t="shared" si="27"/>
        <v>0</v>
      </c>
    </row>
    <row r="422" spans="1:20">
      <c r="A422" s="14">
        <v>415</v>
      </c>
      <c r="B422" s="14" t="s">
        <v>924</v>
      </c>
      <c r="C422" s="15" t="s">
        <v>925</v>
      </c>
      <c r="D422" s="15" t="s">
        <v>39</v>
      </c>
      <c r="E422" s="14" t="s">
        <v>891</v>
      </c>
      <c r="F422" s="14" t="s">
        <v>32</v>
      </c>
      <c r="G422" s="14" t="s">
        <v>33</v>
      </c>
      <c r="H422" s="16">
        <v>18</v>
      </c>
      <c r="I422" s="16">
        <v>0</v>
      </c>
      <c r="J422" s="16">
        <v>0</v>
      </c>
      <c r="K422" s="17">
        <v>5040000</v>
      </c>
      <c r="L422" s="17">
        <v>0</v>
      </c>
      <c r="M422" s="17">
        <v>0</v>
      </c>
      <c r="N422" s="17"/>
      <c r="O422" s="17">
        <f>VLOOKUP(B422,[1]hpk44_2_20!$B$8:$O$2172,14,0)</f>
        <v>0</v>
      </c>
      <c r="P422" s="17">
        <f t="shared" si="24"/>
        <v>5040000</v>
      </c>
      <c r="Q422" s="18">
        <v>5040000</v>
      </c>
      <c r="R422" s="17">
        <f t="shared" si="25"/>
        <v>0</v>
      </c>
      <c r="S422" s="17">
        <f t="shared" si="26"/>
        <v>0</v>
      </c>
      <c r="T422" s="17">
        <f t="shared" si="27"/>
        <v>0</v>
      </c>
    </row>
    <row r="423" spans="1:20">
      <c r="A423" s="14">
        <v>416</v>
      </c>
      <c r="B423" s="14" t="s">
        <v>926</v>
      </c>
      <c r="C423" s="15" t="s">
        <v>927</v>
      </c>
      <c r="D423" s="15" t="s">
        <v>165</v>
      </c>
      <c r="E423" s="14" t="s">
        <v>891</v>
      </c>
      <c r="F423" s="14" t="s">
        <v>32</v>
      </c>
      <c r="G423" s="14" t="s">
        <v>33</v>
      </c>
      <c r="H423" s="16">
        <v>14</v>
      </c>
      <c r="I423" s="16">
        <v>5</v>
      </c>
      <c r="J423" s="16">
        <v>0</v>
      </c>
      <c r="K423" s="17">
        <v>3920000</v>
      </c>
      <c r="L423" s="17">
        <v>1400000</v>
      </c>
      <c r="M423" s="17">
        <v>0</v>
      </c>
      <c r="N423" s="17"/>
      <c r="O423" s="17">
        <f>VLOOKUP(B423,[1]hpk44_2_20!$B$8:$O$2172,14,0)</f>
        <v>0</v>
      </c>
      <c r="P423" s="17">
        <f t="shared" si="24"/>
        <v>5320000</v>
      </c>
      <c r="Q423" s="18">
        <v>0</v>
      </c>
      <c r="R423" s="17">
        <f t="shared" si="25"/>
        <v>5320000</v>
      </c>
      <c r="S423" s="17">
        <f t="shared" si="26"/>
        <v>0</v>
      </c>
      <c r="T423" s="17">
        <f t="shared" si="27"/>
        <v>5320000</v>
      </c>
    </row>
    <row r="424" spans="1:20">
      <c r="A424" s="14">
        <v>417</v>
      </c>
      <c r="B424" s="14" t="s">
        <v>928</v>
      </c>
      <c r="C424" s="15" t="s">
        <v>929</v>
      </c>
      <c r="D424" s="15" t="s">
        <v>36</v>
      </c>
      <c r="E424" s="14" t="s">
        <v>891</v>
      </c>
      <c r="F424" s="14" t="s">
        <v>32</v>
      </c>
      <c r="G424" s="14" t="s">
        <v>33</v>
      </c>
      <c r="H424" s="16">
        <v>20</v>
      </c>
      <c r="I424" s="16">
        <v>0</v>
      </c>
      <c r="J424" s="16">
        <v>0</v>
      </c>
      <c r="K424" s="17">
        <v>5600000</v>
      </c>
      <c r="L424" s="17">
        <v>0</v>
      </c>
      <c r="M424" s="17">
        <v>0</v>
      </c>
      <c r="N424" s="17"/>
      <c r="O424" s="17">
        <f>VLOOKUP(B424,[1]hpk44_2_20!$B$8:$O$2172,14,0)</f>
        <v>0</v>
      </c>
      <c r="P424" s="17">
        <f t="shared" si="24"/>
        <v>5600000</v>
      </c>
      <c r="Q424" s="18">
        <v>5600000</v>
      </c>
      <c r="R424" s="17">
        <f t="shared" si="25"/>
        <v>0</v>
      </c>
      <c r="S424" s="17">
        <f t="shared" si="26"/>
        <v>0</v>
      </c>
      <c r="T424" s="17">
        <f t="shared" si="27"/>
        <v>0</v>
      </c>
    </row>
    <row r="425" spans="1:20">
      <c r="A425" s="14">
        <v>418</v>
      </c>
      <c r="B425" s="14" t="s">
        <v>930</v>
      </c>
      <c r="C425" s="15" t="s">
        <v>814</v>
      </c>
      <c r="D425" s="15" t="s">
        <v>39</v>
      </c>
      <c r="E425" s="14" t="s">
        <v>891</v>
      </c>
      <c r="F425" s="14" t="s">
        <v>32</v>
      </c>
      <c r="G425" s="14" t="s">
        <v>33</v>
      </c>
      <c r="H425" s="16">
        <v>14</v>
      </c>
      <c r="I425" s="16">
        <v>0</v>
      </c>
      <c r="J425" s="16">
        <v>0</v>
      </c>
      <c r="K425" s="17">
        <v>3920000</v>
      </c>
      <c r="L425" s="17">
        <v>0</v>
      </c>
      <c r="M425" s="17">
        <v>0</v>
      </c>
      <c r="N425" s="17"/>
      <c r="O425" s="17">
        <f>VLOOKUP(B425,[1]hpk44_2_20!$B$8:$O$2172,14,0)</f>
        <v>0</v>
      </c>
      <c r="P425" s="17">
        <f t="shared" si="24"/>
        <v>3920000</v>
      </c>
      <c r="Q425" s="18">
        <v>3920000</v>
      </c>
      <c r="R425" s="17">
        <f t="shared" si="25"/>
        <v>0</v>
      </c>
      <c r="S425" s="17">
        <f t="shared" si="26"/>
        <v>0</v>
      </c>
      <c r="T425" s="17">
        <f t="shared" si="27"/>
        <v>0</v>
      </c>
    </row>
    <row r="426" spans="1:20">
      <c r="A426" s="14">
        <v>419</v>
      </c>
      <c r="B426" s="14" t="s">
        <v>931</v>
      </c>
      <c r="C426" s="15" t="s">
        <v>932</v>
      </c>
      <c r="D426" s="15" t="s">
        <v>84</v>
      </c>
      <c r="E426" s="14" t="s">
        <v>891</v>
      </c>
      <c r="F426" s="14" t="s">
        <v>32</v>
      </c>
      <c r="G426" s="14" t="s">
        <v>33</v>
      </c>
      <c r="H426" s="16">
        <v>20</v>
      </c>
      <c r="I426" s="16">
        <v>0</v>
      </c>
      <c r="J426" s="16">
        <v>0</v>
      </c>
      <c r="K426" s="17">
        <v>5600000</v>
      </c>
      <c r="L426" s="17">
        <v>0</v>
      </c>
      <c r="M426" s="17">
        <v>0</v>
      </c>
      <c r="N426" s="17"/>
      <c r="O426" s="17">
        <f>VLOOKUP(B426,[1]hpk44_2_20!$B$8:$O$2172,14,0)</f>
        <v>0</v>
      </c>
      <c r="P426" s="17">
        <f t="shared" si="24"/>
        <v>5600000</v>
      </c>
      <c r="Q426" s="18">
        <v>5600000</v>
      </c>
      <c r="R426" s="17">
        <f t="shared" si="25"/>
        <v>0</v>
      </c>
      <c r="S426" s="17">
        <f t="shared" si="26"/>
        <v>0</v>
      </c>
      <c r="T426" s="17">
        <f t="shared" si="27"/>
        <v>0</v>
      </c>
    </row>
    <row r="427" spans="1:20">
      <c r="A427" s="14">
        <v>420</v>
      </c>
      <c r="B427" s="14" t="s">
        <v>933</v>
      </c>
      <c r="C427" s="15" t="s">
        <v>934</v>
      </c>
      <c r="D427" s="15" t="s">
        <v>249</v>
      </c>
      <c r="E427" s="14" t="s">
        <v>891</v>
      </c>
      <c r="F427" s="14" t="s">
        <v>32</v>
      </c>
      <c r="G427" s="14" t="s">
        <v>33</v>
      </c>
      <c r="H427" s="16">
        <v>20</v>
      </c>
      <c r="I427" s="16">
        <v>0</v>
      </c>
      <c r="J427" s="16">
        <v>0</v>
      </c>
      <c r="K427" s="17">
        <v>5600000</v>
      </c>
      <c r="L427" s="17">
        <v>0</v>
      </c>
      <c r="M427" s="17">
        <v>0</v>
      </c>
      <c r="N427" s="17"/>
      <c r="O427" s="17">
        <f>VLOOKUP(B427,[1]hpk44_2_20!$B$8:$O$2172,14,0)</f>
        <v>0</v>
      </c>
      <c r="P427" s="17">
        <f t="shared" si="24"/>
        <v>5600000</v>
      </c>
      <c r="Q427" s="18">
        <v>5600000</v>
      </c>
      <c r="R427" s="17">
        <f t="shared" si="25"/>
        <v>0</v>
      </c>
      <c r="S427" s="17">
        <f t="shared" si="26"/>
        <v>0</v>
      </c>
      <c r="T427" s="17">
        <f t="shared" si="27"/>
        <v>0</v>
      </c>
    </row>
    <row r="428" spans="1:20">
      <c r="A428" s="14">
        <v>421</v>
      </c>
      <c r="B428" s="14" t="s">
        <v>935</v>
      </c>
      <c r="C428" s="15" t="s">
        <v>53</v>
      </c>
      <c r="D428" s="15" t="s">
        <v>115</v>
      </c>
      <c r="E428" s="14" t="s">
        <v>891</v>
      </c>
      <c r="F428" s="14" t="s">
        <v>32</v>
      </c>
      <c r="G428" s="14" t="s">
        <v>33</v>
      </c>
      <c r="H428" s="16">
        <v>20</v>
      </c>
      <c r="I428" s="16">
        <v>0</v>
      </c>
      <c r="J428" s="16">
        <v>0</v>
      </c>
      <c r="K428" s="17">
        <v>5600000</v>
      </c>
      <c r="L428" s="17">
        <v>0</v>
      </c>
      <c r="M428" s="17">
        <v>0</v>
      </c>
      <c r="N428" s="17"/>
      <c r="O428" s="17">
        <f>VLOOKUP(B428,[1]hpk44_2_20!$B$8:$O$2172,14,0)</f>
        <v>0</v>
      </c>
      <c r="P428" s="17">
        <f t="shared" si="24"/>
        <v>5600000</v>
      </c>
      <c r="Q428" s="18">
        <v>5600000</v>
      </c>
      <c r="R428" s="17">
        <f t="shared" si="25"/>
        <v>0</v>
      </c>
      <c r="S428" s="17">
        <f t="shared" si="26"/>
        <v>0</v>
      </c>
      <c r="T428" s="17">
        <f t="shared" si="27"/>
        <v>0</v>
      </c>
    </row>
    <row r="429" spans="1:20">
      <c r="A429" s="14">
        <v>422</v>
      </c>
      <c r="B429" s="14" t="s">
        <v>936</v>
      </c>
      <c r="C429" s="15" t="s">
        <v>152</v>
      </c>
      <c r="D429" s="15" t="s">
        <v>84</v>
      </c>
      <c r="E429" s="14" t="s">
        <v>891</v>
      </c>
      <c r="F429" s="14" t="s">
        <v>32</v>
      </c>
      <c r="G429" s="14" t="s">
        <v>33</v>
      </c>
      <c r="H429" s="16">
        <v>19</v>
      </c>
      <c r="I429" s="16">
        <v>0</v>
      </c>
      <c r="J429" s="16">
        <v>0</v>
      </c>
      <c r="K429" s="17">
        <v>5320000</v>
      </c>
      <c r="L429" s="17">
        <v>0</v>
      </c>
      <c r="M429" s="17">
        <v>0</v>
      </c>
      <c r="N429" s="17"/>
      <c r="O429" s="17">
        <f>VLOOKUP(B429,[1]hpk44_2_20!$B$8:$O$2172,14,0)</f>
        <v>0</v>
      </c>
      <c r="P429" s="17">
        <f t="shared" si="24"/>
        <v>5320000</v>
      </c>
      <c r="Q429" s="18">
        <v>5320000</v>
      </c>
      <c r="R429" s="17">
        <f t="shared" si="25"/>
        <v>0</v>
      </c>
      <c r="S429" s="17">
        <f t="shared" si="26"/>
        <v>0</v>
      </c>
      <c r="T429" s="17">
        <f t="shared" si="27"/>
        <v>0</v>
      </c>
    </row>
    <row r="430" spans="1:20">
      <c r="A430" s="14">
        <v>423</v>
      </c>
      <c r="B430" s="14" t="s">
        <v>937</v>
      </c>
      <c r="C430" s="15" t="s">
        <v>938</v>
      </c>
      <c r="D430" s="15" t="s">
        <v>484</v>
      </c>
      <c r="E430" s="14" t="s">
        <v>891</v>
      </c>
      <c r="F430" s="14" t="s">
        <v>32</v>
      </c>
      <c r="G430" s="14" t="s">
        <v>33</v>
      </c>
      <c r="H430" s="16">
        <v>20</v>
      </c>
      <c r="I430" s="16">
        <v>0</v>
      </c>
      <c r="J430" s="16">
        <v>0</v>
      </c>
      <c r="K430" s="17">
        <v>5600000</v>
      </c>
      <c r="L430" s="17">
        <v>0</v>
      </c>
      <c r="M430" s="17">
        <v>0</v>
      </c>
      <c r="N430" s="17"/>
      <c r="O430" s="17">
        <f>VLOOKUP(B430,[1]hpk44_2_20!$B$8:$O$2172,14,0)</f>
        <v>0</v>
      </c>
      <c r="P430" s="17">
        <f t="shared" si="24"/>
        <v>5600000</v>
      </c>
      <c r="Q430" s="18">
        <v>5600000</v>
      </c>
      <c r="R430" s="17">
        <f t="shared" si="25"/>
        <v>0</v>
      </c>
      <c r="S430" s="17">
        <f t="shared" si="26"/>
        <v>0</v>
      </c>
      <c r="T430" s="17">
        <f t="shared" si="27"/>
        <v>0</v>
      </c>
    </row>
    <row r="431" spans="1:20">
      <c r="A431" s="14">
        <v>424</v>
      </c>
      <c r="B431" s="14" t="s">
        <v>939</v>
      </c>
      <c r="C431" s="15" t="s">
        <v>940</v>
      </c>
      <c r="D431" s="15" t="s">
        <v>487</v>
      </c>
      <c r="E431" s="14" t="s">
        <v>891</v>
      </c>
      <c r="F431" s="14" t="s">
        <v>32</v>
      </c>
      <c r="G431" s="14" t="s">
        <v>33</v>
      </c>
      <c r="H431" s="16">
        <v>16</v>
      </c>
      <c r="I431" s="16">
        <v>0</v>
      </c>
      <c r="J431" s="16">
        <v>0</v>
      </c>
      <c r="K431" s="17">
        <v>4480000</v>
      </c>
      <c r="L431" s="17">
        <v>0</v>
      </c>
      <c r="M431" s="17">
        <v>0</v>
      </c>
      <c r="N431" s="17"/>
      <c r="O431" s="17">
        <f>VLOOKUP(B431,[1]hpk44_2_20!$B$8:$O$2172,14,0)</f>
        <v>0</v>
      </c>
      <c r="P431" s="17">
        <f t="shared" si="24"/>
        <v>4480000</v>
      </c>
      <c r="Q431" s="18">
        <v>4500000</v>
      </c>
      <c r="R431" s="17">
        <f t="shared" si="25"/>
        <v>-20000</v>
      </c>
      <c r="S431" s="17">
        <f t="shared" si="26"/>
        <v>20000</v>
      </c>
      <c r="T431" s="17">
        <f t="shared" si="27"/>
        <v>0</v>
      </c>
    </row>
    <row r="432" spans="1:20">
      <c r="A432" s="14">
        <v>425</v>
      </c>
      <c r="B432" s="14" t="s">
        <v>941</v>
      </c>
      <c r="C432" s="15" t="s">
        <v>942</v>
      </c>
      <c r="D432" s="15" t="s">
        <v>471</v>
      </c>
      <c r="E432" s="14" t="s">
        <v>891</v>
      </c>
      <c r="F432" s="14" t="s">
        <v>32</v>
      </c>
      <c r="G432" s="14" t="s">
        <v>33</v>
      </c>
      <c r="H432" s="16">
        <v>14</v>
      </c>
      <c r="I432" s="16">
        <v>0</v>
      </c>
      <c r="J432" s="16">
        <v>0</v>
      </c>
      <c r="K432" s="17">
        <v>3920000</v>
      </c>
      <c r="L432" s="17">
        <v>0</v>
      </c>
      <c r="M432" s="17">
        <v>0</v>
      </c>
      <c r="N432" s="17"/>
      <c r="O432" s="17">
        <f>VLOOKUP(B432,[1]hpk44_2_20!$B$8:$O$2172,14,0)</f>
        <v>0</v>
      </c>
      <c r="P432" s="17">
        <f t="shared" si="24"/>
        <v>3920000</v>
      </c>
      <c r="Q432" s="18">
        <v>0</v>
      </c>
      <c r="R432" s="17">
        <f t="shared" si="25"/>
        <v>3920000</v>
      </c>
      <c r="S432" s="17">
        <f t="shared" si="26"/>
        <v>0</v>
      </c>
      <c r="T432" s="17">
        <f t="shared" si="27"/>
        <v>3920000</v>
      </c>
    </row>
    <row r="433" spans="1:20">
      <c r="A433" s="14">
        <v>426</v>
      </c>
      <c r="B433" s="14" t="s">
        <v>943</v>
      </c>
      <c r="C433" s="15" t="s">
        <v>944</v>
      </c>
      <c r="D433" s="15" t="s">
        <v>945</v>
      </c>
      <c r="E433" s="14" t="s">
        <v>891</v>
      </c>
      <c r="F433" s="14" t="s">
        <v>32</v>
      </c>
      <c r="G433" s="14" t="s">
        <v>33</v>
      </c>
      <c r="H433" s="16">
        <v>20</v>
      </c>
      <c r="I433" s="16">
        <v>0</v>
      </c>
      <c r="J433" s="16">
        <v>0</v>
      </c>
      <c r="K433" s="17">
        <v>5600000</v>
      </c>
      <c r="L433" s="17">
        <v>0</v>
      </c>
      <c r="M433" s="17">
        <v>0</v>
      </c>
      <c r="N433" s="17"/>
      <c r="O433" s="17">
        <f>VLOOKUP(B433,[1]hpk44_2_20!$B$8:$O$2172,14,0)</f>
        <v>0</v>
      </c>
      <c r="P433" s="17">
        <f t="shared" si="24"/>
        <v>5600000</v>
      </c>
      <c r="Q433" s="18">
        <v>5600000</v>
      </c>
      <c r="R433" s="17">
        <f t="shared" si="25"/>
        <v>0</v>
      </c>
      <c r="S433" s="17">
        <f t="shared" si="26"/>
        <v>0</v>
      </c>
      <c r="T433" s="17">
        <f t="shared" si="27"/>
        <v>0</v>
      </c>
    </row>
    <row r="434" spans="1:20">
      <c r="A434" s="14">
        <v>427</v>
      </c>
      <c r="B434" s="14" t="s">
        <v>946</v>
      </c>
      <c r="C434" s="15" t="s">
        <v>858</v>
      </c>
      <c r="D434" s="15" t="s">
        <v>947</v>
      </c>
      <c r="E434" s="14" t="s">
        <v>891</v>
      </c>
      <c r="F434" s="14" t="s">
        <v>32</v>
      </c>
      <c r="G434" s="14" t="s">
        <v>33</v>
      </c>
      <c r="H434" s="16">
        <v>18</v>
      </c>
      <c r="I434" s="16">
        <v>0</v>
      </c>
      <c r="J434" s="16">
        <v>0</v>
      </c>
      <c r="K434" s="17">
        <v>5040000</v>
      </c>
      <c r="L434" s="17">
        <v>0</v>
      </c>
      <c r="M434" s="17">
        <v>0</v>
      </c>
      <c r="N434" s="17"/>
      <c r="O434" s="17">
        <f>VLOOKUP(B434,[1]hpk44_2_20!$B$8:$O$2172,14,0)</f>
        <v>0</v>
      </c>
      <c r="P434" s="17">
        <f t="shared" si="24"/>
        <v>5040000</v>
      </c>
      <c r="Q434" s="18">
        <v>5040000</v>
      </c>
      <c r="R434" s="17">
        <f t="shared" si="25"/>
        <v>0</v>
      </c>
      <c r="S434" s="17">
        <f t="shared" si="26"/>
        <v>0</v>
      </c>
      <c r="T434" s="17">
        <f t="shared" si="27"/>
        <v>0</v>
      </c>
    </row>
    <row r="435" spans="1:20">
      <c r="A435" s="14">
        <v>428</v>
      </c>
      <c r="B435" s="14" t="s">
        <v>948</v>
      </c>
      <c r="C435" s="15" t="s">
        <v>949</v>
      </c>
      <c r="D435" s="15" t="s">
        <v>170</v>
      </c>
      <c r="E435" s="14" t="s">
        <v>891</v>
      </c>
      <c r="F435" s="14" t="s">
        <v>32</v>
      </c>
      <c r="G435" s="14" t="s">
        <v>33</v>
      </c>
      <c r="H435" s="16">
        <v>18</v>
      </c>
      <c r="I435" s="16">
        <v>0</v>
      </c>
      <c r="J435" s="16">
        <v>0</v>
      </c>
      <c r="K435" s="17">
        <v>5040000</v>
      </c>
      <c r="L435" s="17">
        <v>0</v>
      </c>
      <c r="M435" s="17">
        <v>0</v>
      </c>
      <c r="N435" s="17"/>
      <c r="O435" s="17">
        <f>VLOOKUP(B435,[1]hpk44_2_20!$B$8:$O$2172,14,0)</f>
        <v>0</v>
      </c>
      <c r="P435" s="17">
        <f t="shared" si="24"/>
        <v>5040000</v>
      </c>
      <c r="Q435" s="18">
        <v>5040000</v>
      </c>
      <c r="R435" s="17">
        <f t="shared" si="25"/>
        <v>0</v>
      </c>
      <c r="S435" s="17">
        <f t="shared" si="26"/>
        <v>0</v>
      </c>
      <c r="T435" s="17">
        <f t="shared" si="27"/>
        <v>0</v>
      </c>
    </row>
    <row r="436" spans="1:20">
      <c r="A436" s="14">
        <v>429</v>
      </c>
      <c r="B436" s="14" t="s">
        <v>950</v>
      </c>
      <c r="C436" s="15" t="s">
        <v>951</v>
      </c>
      <c r="D436" s="15" t="s">
        <v>36</v>
      </c>
      <c r="E436" s="14" t="s">
        <v>891</v>
      </c>
      <c r="F436" s="14" t="s">
        <v>32</v>
      </c>
      <c r="G436" s="14" t="s">
        <v>33</v>
      </c>
      <c r="H436" s="16">
        <v>14</v>
      </c>
      <c r="I436" s="16">
        <v>0</v>
      </c>
      <c r="J436" s="16">
        <v>0</v>
      </c>
      <c r="K436" s="17">
        <v>3920000</v>
      </c>
      <c r="L436" s="17">
        <v>0</v>
      </c>
      <c r="M436" s="17">
        <v>0</v>
      </c>
      <c r="N436" s="17"/>
      <c r="O436" s="17">
        <f>VLOOKUP(B436,[1]hpk44_2_20!$B$8:$O$2172,14,0)</f>
        <v>0</v>
      </c>
      <c r="P436" s="17">
        <f t="shared" si="24"/>
        <v>3920000</v>
      </c>
      <c r="Q436" s="18">
        <v>3920000</v>
      </c>
      <c r="R436" s="17">
        <f t="shared" si="25"/>
        <v>0</v>
      </c>
      <c r="S436" s="17">
        <f t="shared" si="26"/>
        <v>0</v>
      </c>
      <c r="T436" s="17">
        <f t="shared" si="27"/>
        <v>0</v>
      </c>
    </row>
    <row r="437" spans="1:20">
      <c r="A437" s="14">
        <v>430</v>
      </c>
      <c r="B437" s="14" t="s">
        <v>952</v>
      </c>
      <c r="C437" s="15" t="s">
        <v>953</v>
      </c>
      <c r="D437" s="15" t="s">
        <v>36</v>
      </c>
      <c r="E437" s="14" t="s">
        <v>891</v>
      </c>
      <c r="F437" s="14" t="s">
        <v>32</v>
      </c>
      <c r="G437" s="14" t="s">
        <v>33</v>
      </c>
      <c r="H437" s="16">
        <v>14</v>
      </c>
      <c r="I437" s="16">
        <v>0</v>
      </c>
      <c r="J437" s="16">
        <v>0</v>
      </c>
      <c r="K437" s="17">
        <v>3920000</v>
      </c>
      <c r="L437" s="17">
        <v>0</v>
      </c>
      <c r="M437" s="17">
        <v>0</v>
      </c>
      <c r="N437" s="17"/>
      <c r="O437" s="17">
        <f>VLOOKUP(B437,[1]hpk44_2_20!$B$8:$O$2172,14,0)</f>
        <v>0</v>
      </c>
      <c r="P437" s="17">
        <f t="shared" si="24"/>
        <v>3920000</v>
      </c>
      <c r="Q437" s="18">
        <v>0</v>
      </c>
      <c r="R437" s="17">
        <f t="shared" si="25"/>
        <v>3920000</v>
      </c>
      <c r="S437" s="17">
        <f t="shared" si="26"/>
        <v>0</v>
      </c>
      <c r="T437" s="17">
        <f t="shared" si="27"/>
        <v>3920000</v>
      </c>
    </row>
    <row r="438" spans="1:20">
      <c r="A438" s="14">
        <v>431</v>
      </c>
      <c r="B438" s="14" t="s">
        <v>954</v>
      </c>
      <c r="C438" s="15" t="s">
        <v>955</v>
      </c>
      <c r="D438" s="15" t="s">
        <v>36</v>
      </c>
      <c r="E438" s="14" t="s">
        <v>891</v>
      </c>
      <c r="F438" s="14" t="s">
        <v>32</v>
      </c>
      <c r="G438" s="14" t="s">
        <v>33</v>
      </c>
      <c r="H438" s="16">
        <v>17</v>
      </c>
      <c r="I438" s="16">
        <v>0</v>
      </c>
      <c r="J438" s="16">
        <v>0</v>
      </c>
      <c r="K438" s="17">
        <v>4760000</v>
      </c>
      <c r="L438" s="17">
        <v>0</v>
      </c>
      <c r="M438" s="17">
        <v>0</v>
      </c>
      <c r="N438" s="17"/>
      <c r="O438" s="17">
        <f>VLOOKUP(B438,[1]hpk44_2_20!$B$8:$O$2172,14,0)</f>
        <v>0</v>
      </c>
      <c r="P438" s="17">
        <f t="shared" si="24"/>
        <v>4760000</v>
      </c>
      <c r="Q438" s="18">
        <v>4760000</v>
      </c>
      <c r="R438" s="17">
        <f t="shared" si="25"/>
        <v>0</v>
      </c>
      <c r="S438" s="17">
        <f t="shared" si="26"/>
        <v>0</v>
      </c>
      <c r="T438" s="17">
        <f t="shared" si="27"/>
        <v>0</v>
      </c>
    </row>
    <row r="439" spans="1:20">
      <c r="A439" s="14">
        <v>432</v>
      </c>
      <c r="B439" s="14" t="s">
        <v>956</v>
      </c>
      <c r="C439" s="15" t="s">
        <v>957</v>
      </c>
      <c r="D439" s="15" t="s">
        <v>958</v>
      </c>
      <c r="E439" s="14" t="s">
        <v>891</v>
      </c>
      <c r="F439" s="14" t="s">
        <v>32</v>
      </c>
      <c r="G439" s="14" t="s">
        <v>33</v>
      </c>
      <c r="H439" s="16">
        <v>18</v>
      </c>
      <c r="I439" s="16">
        <v>0</v>
      </c>
      <c r="J439" s="16">
        <v>0</v>
      </c>
      <c r="K439" s="17">
        <v>5040000</v>
      </c>
      <c r="L439" s="17">
        <v>0</v>
      </c>
      <c r="M439" s="17">
        <v>0</v>
      </c>
      <c r="N439" s="17"/>
      <c r="O439" s="17">
        <f>VLOOKUP(B439,[1]hpk44_2_20!$B$8:$O$2172,14,0)</f>
        <v>0</v>
      </c>
      <c r="P439" s="17">
        <f t="shared" si="24"/>
        <v>5040000</v>
      </c>
      <c r="Q439" s="18">
        <v>5040000</v>
      </c>
      <c r="R439" s="17">
        <f t="shared" si="25"/>
        <v>0</v>
      </c>
      <c r="S439" s="17">
        <f t="shared" si="26"/>
        <v>0</v>
      </c>
      <c r="T439" s="17">
        <f t="shared" si="27"/>
        <v>0</v>
      </c>
    </row>
    <row r="440" spans="1:20">
      <c r="A440" s="14">
        <v>433</v>
      </c>
      <c r="B440" s="14" t="s">
        <v>959</v>
      </c>
      <c r="C440" s="15" t="s">
        <v>960</v>
      </c>
      <c r="D440" s="15" t="s">
        <v>124</v>
      </c>
      <c r="E440" s="14" t="s">
        <v>891</v>
      </c>
      <c r="F440" s="14" t="s">
        <v>32</v>
      </c>
      <c r="G440" s="14" t="s">
        <v>33</v>
      </c>
      <c r="H440" s="16">
        <v>20</v>
      </c>
      <c r="I440" s="16">
        <v>0</v>
      </c>
      <c r="J440" s="16">
        <v>0</v>
      </c>
      <c r="K440" s="17">
        <v>5600000</v>
      </c>
      <c r="L440" s="17">
        <v>0</v>
      </c>
      <c r="M440" s="17">
        <v>0</v>
      </c>
      <c r="N440" s="17"/>
      <c r="O440" s="17">
        <f>VLOOKUP(B440,[1]hpk44_2_20!$B$8:$O$2172,14,0)</f>
        <v>0</v>
      </c>
      <c r="P440" s="17">
        <f t="shared" si="24"/>
        <v>5600000</v>
      </c>
      <c r="Q440" s="18">
        <v>5600000</v>
      </c>
      <c r="R440" s="17">
        <f t="shared" si="25"/>
        <v>0</v>
      </c>
      <c r="S440" s="17">
        <f t="shared" si="26"/>
        <v>0</v>
      </c>
      <c r="T440" s="17">
        <f t="shared" si="27"/>
        <v>0</v>
      </c>
    </row>
    <row r="441" spans="1:20">
      <c r="A441" s="14">
        <v>434</v>
      </c>
      <c r="B441" s="14" t="s">
        <v>961</v>
      </c>
      <c r="C441" s="15" t="s">
        <v>141</v>
      </c>
      <c r="D441" s="15" t="s">
        <v>36</v>
      </c>
      <c r="E441" s="14" t="s">
        <v>891</v>
      </c>
      <c r="F441" s="14" t="s">
        <v>32</v>
      </c>
      <c r="G441" s="14" t="s">
        <v>33</v>
      </c>
      <c r="H441" s="16">
        <v>20</v>
      </c>
      <c r="I441" s="16">
        <v>0</v>
      </c>
      <c r="J441" s="16">
        <v>0</v>
      </c>
      <c r="K441" s="17">
        <v>5600000</v>
      </c>
      <c r="L441" s="17">
        <v>0</v>
      </c>
      <c r="M441" s="17">
        <v>0</v>
      </c>
      <c r="N441" s="17"/>
      <c r="O441" s="17">
        <f>VLOOKUP(B441,[1]hpk44_2_20!$B$8:$O$2172,14,0)</f>
        <v>0</v>
      </c>
      <c r="P441" s="17">
        <f t="shared" si="24"/>
        <v>5600000</v>
      </c>
      <c r="Q441" s="18">
        <v>5600000</v>
      </c>
      <c r="R441" s="17">
        <f t="shared" si="25"/>
        <v>0</v>
      </c>
      <c r="S441" s="17">
        <f t="shared" si="26"/>
        <v>0</v>
      </c>
      <c r="T441" s="17">
        <f t="shared" si="27"/>
        <v>0</v>
      </c>
    </row>
    <row r="442" spans="1:20">
      <c r="A442" s="14">
        <v>435</v>
      </c>
      <c r="B442" s="14" t="s">
        <v>962</v>
      </c>
      <c r="C442" s="15" t="s">
        <v>963</v>
      </c>
      <c r="D442" s="15" t="s">
        <v>259</v>
      </c>
      <c r="E442" s="14" t="s">
        <v>891</v>
      </c>
      <c r="F442" s="14" t="s">
        <v>32</v>
      </c>
      <c r="G442" s="14" t="s">
        <v>33</v>
      </c>
      <c r="H442" s="16">
        <v>20</v>
      </c>
      <c r="I442" s="16">
        <v>0</v>
      </c>
      <c r="J442" s="16">
        <v>0</v>
      </c>
      <c r="K442" s="17">
        <v>5600000</v>
      </c>
      <c r="L442" s="17">
        <v>0</v>
      </c>
      <c r="M442" s="17">
        <v>0</v>
      </c>
      <c r="N442" s="17"/>
      <c r="O442" s="17">
        <f>VLOOKUP(B442,[1]hpk44_2_20!$B$8:$O$2172,14,0)</f>
        <v>0</v>
      </c>
      <c r="P442" s="17">
        <f t="shared" si="24"/>
        <v>5600000</v>
      </c>
      <c r="Q442" s="18">
        <v>5600000</v>
      </c>
      <c r="R442" s="17">
        <f t="shared" si="25"/>
        <v>0</v>
      </c>
      <c r="S442" s="17">
        <f t="shared" si="26"/>
        <v>0</v>
      </c>
      <c r="T442" s="17">
        <f t="shared" si="27"/>
        <v>0</v>
      </c>
    </row>
    <row r="443" spans="1:20">
      <c r="A443" s="14">
        <v>436</v>
      </c>
      <c r="B443" s="14" t="s">
        <v>964</v>
      </c>
      <c r="C443" s="15" t="s">
        <v>965</v>
      </c>
      <c r="D443" s="15" t="s">
        <v>158</v>
      </c>
      <c r="E443" s="14" t="s">
        <v>891</v>
      </c>
      <c r="F443" s="14" t="s">
        <v>32</v>
      </c>
      <c r="G443" s="14" t="s">
        <v>33</v>
      </c>
      <c r="H443" s="16">
        <v>20</v>
      </c>
      <c r="I443" s="16">
        <v>0</v>
      </c>
      <c r="J443" s="16">
        <v>0</v>
      </c>
      <c r="K443" s="17">
        <v>5600000</v>
      </c>
      <c r="L443" s="17">
        <v>0</v>
      </c>
      <c r="M443" s="17">
        <v>0</v>
      </c>
      <c r="N443" s="17"/>
      <c r="O443" s="17">
        <f>VLOOKUP(B443,[1]hpk44_2_20!$B$8:$O$2172,14,0)</f>
        <v>0</v>
      </c>
      <c r="P443" s="17">
        <f t="shared" si="24"/>
        <v>5600000</v>
      </c>
      <c r="Q443" s="18">
        <v>5600000</v>
      </c>
      <c r="R443" s="17">
        <f t="shared" si="25"/>
        <v>0</v>
      </c>
      <c r="S443" s="17">
        <f t="shared" si="26"/>
        <v>0</v>
      </c>
      <c r="T443" s="17">
        <f t="shared" si="27"/>
        <v>0</v>
      </c>
    </row>
    <row r="444" spans="1:20">
      <c r="A444" s="14">
        <v>437</v>
      </c>
      <c r="B444" s="14" t="s">
        <v>966</v>
      </c>
      <c r="C444" s="15" t="s">
        <v>967</v>
      </c>
      <c r="D444" s="15" t="s">
        <v>67</v>
      </c>
      <c r="E444" s="14" t="s">
        <v>891</v>
      </c>
      <c r="F444" s="14" t="s">
        <v>32</v>
      </c>
      <c r="G444" s="14" t="s">
        <v>33</v>
      </c>
      <c r="H444" s="16">
        <v>18</v>
      </c>
      <c r="I444" s="16">
        <v>0</v>
      </c>
      <c r="J444" s="16">
        <v>0</v>
      </c>
      <c r="K444" s="17">
        <v>5040000</v>
      </c>
      <c r="L444" s="17">
        <v>0</v>
      </c>
      <c r="M444" s="17">
        <v>0</v>
      </c>
      <c r="N444" s="17"/>
      <c r="O444" s="17">
        <f>VLOOKUP(B444,[1]hpk44_2_20!$B$8:$O$2172,14,0)</f>
        <v>0</v>
      </c>
      <c r="P444" s="17">
        <f t="shared" si="24"/>
        <v>5040000</v>
      </c>
      <c r="Q444" s="18">
        <v>5040000</v>
      </c>
      <c r="R444" s="17">
        <f t="shared" si="25"/>
        <v>0</v>
      </c>
      <c r="S444" s="17">
        <f t="shared" si="26"/>
        <v>0</v>
      </c>
      <c r="T444" s="17">
        <f t="shared" si="27"/>
        <v>0</v>
      </c>
    </row>
    <row r="445" spans="1:20">
      <c r="A445" s="14">
        <v>438</v>
      </c>
      <c r="B445" s="14" t="s">
        <v>968</v>
      </c>
      <c r="C445" s="15" t="s">
        <v>969</v>
      </c>
      <c r="D445" s="15" t="s">
        <v>51</v>
      </c>
      <c r="E445" s="14" t="s">
        <v>891</v>
      </c>
      <c r="F445" s="14" t="s">
        <v>32</v>
      </c>
      <c r="G445" s="14" t="s">
        <v>33</v>
      </c>
      <c r="H445" s="16">
        <v>18</v>
      </c>
      <c r="I445" s="16">
        <v>0</v>
      </c>
      <c r="J445" s="16">
        <v>0</v>
      </c>
      <c r="K445" s="17">
        <v>5040000</v>
      </c>
      <c r="L445" s="17">
        <v>0</v>
      </c>
      <c r="M445" s="17">
        <v>0</v>
      </c>
      <c r="N445" s="17"/>
      <c r="O445" s="17">
        <f>VLOOKUP(B445,[1]hpk44_2_20!$B$8:$O$2172,14,0)</f>
        <v>0</v>
      </c>
      <c r="P445" s="17">
        <f t="shared" si="24"/>
        <v>5040000</v>
      </c>
      <c r="Q445" s="18">
        <v>5040000</v>
      </c>
      <c r="R445" s="17">
        <f t="shared" si="25"/>
        <v>0</v>
      </c>
      <c r="S445" s="17">
        <f t="shared" si="26"/>
        <v>0</v>
      </c>
      <c r="T445" s="17">
        <f t="shared" si="27"/>
        <v>0</v>
      </c>
    </row>
    <row r="446" spans="1:20">
      <c r="A446" s="14">
        <v>439</v>
      </c>
      <c r="B446" s="14" t="s">
        <v>970</v>
      </c>
      <c r="C446" s="15" t="s">
        <v>971</v>
      </c>
      <c r="D446" s="15" t="s">
        <v>170</v>
      </c>
      <c r="E446" s="14" t="s">
        <v>891</v>
      </c>
      <c r="F446" s="14" t="s">
        <v>32</v>
      </c>
      <c r="G446" s="14" t="s">
        <v>33</v>
      </c>
      <c r="H446" s="16">
        <v>18</v>
      </c>
      <c r="I446" s="16">
        <v>0</v>
      </c>
      <c r="J446" s="16">
        <v>0</v>
      </c>
      <c r="K446" s="17">
        <v>5040000</v>
      </c>
      <c r="L446" s="17">
        <v>0</v>
      </c>
      <c r="M446" s="17">
        <v>0</v>
      </c>
      <c r="N446" s="17"/>
      <c r="O446" s="17">
        <f>VLOOKUP(B446,[1]hpk44_2_20!$B$8:$O$2172,14,0)</f>
        <v>0</v>
      </c>
      <c r="P446" s="17">
        <f t="shared" si="24"/>
        <v>5040000</v>
      </c>
      <c r="Q446" s="18">
        <v>5040000</v>
      </c>
      <c r="R446" s="17">
        <f t="shared" si="25"/>
        <v>0</v>
      </c>
      <c r="S446" s="17">
        <f t="shared" si="26"/>
        <v>0</v>
      </c>
      <c r="T446" s="17">
        <f t="shared" si="27"/>
        <v>0</v>
      </c>
    </row>
    <row r="447" spans="1:20">
      <c r="A447" s="14">
        <v>440</v>
      </c>
      <c r="B447" s="14" t="s">
        <v>972</v>
      </c>
      <c r="C447" s="15" t="s">
        <v>973</v>
      </c>
      <c r="D447" s="15" t="s">
        <v>54</v>
      </c>
      <c r="E447" s="14" t="s">
        <v>891</v>
      </c>
      <c r="F447" s="14" t="s">
        <v>32</v>
      </c>
      <c r="G447" s="14" t="s">
        <v>33</v>
      </c>
      <c r="H447" s="16">
        <v>18</v>
      </c>
      <c r="I447" s="16">
        <v>0</v>
      </c>
      <c r="J447" s="16">
        <v>0</v>
      </c>
      <c r="K447" s="17">
        <v>5040000</v>
      </c>
      <c r="L447" s="17">
        <v>0</v>
      </c>
      <c r="M447" s="17">
        <v>0</v>
      </c>
      <c r="N447" s="17"/>
      <c r="O447" s="17">
        <f>VLOOKUP(B447,[1]hpk44_2_20!$B$8:$O$2172,14,0)</f>
        <v>0</v>
      </c>
      <c r="P447" s="17">
        <f t="shared" si="24"/>
        <v>5040000</v>
      </c>
      <c r="Q447" s="18">
        <v>5040000</v>
      </c>
      <c r="R447" s="17">
        <f t="shared" si="25"/>
        <v>0</v>
      </c>
      <c r="S447" s="17">
        <f t="shared" si="26"/>
        <v>0</v>
      </c>
      <c r="T447" s="17">
        <f t="shared" si="27"/>
        <v>0</v>
      </c>
    </row>
    <row r="448" spans="1:20">
      <c r="A448" s="14">
        <v>441</v>
      </c>
      <c r="B448" s="14" t="s">
        <v>974</v>
      </c>
      <c r="C448" s="15" t="s">
        <v>796</v>
      </c>
      <c r="D448" s="15" t="s">
        <v>36</v>
      </c>
      <c r="E448" s="14" t="s">
        <v>891</v>
      </c>
      <c r="F448" s="14" t="s">
        <v>32</v>
      </c>
      <c r="G448" s="14" t="s">
        <v>33</v>
      </c>
      <c r="H448" s="16">
        <v>20</v>
      </c>
      <c r="I448" s="16">
        <v>0</v>
      </c>
      <c r="J448" s="16">
        <v>0</v>
      </c>
      <c r="K448" s="17">
        <v>5600000</v>
      </c>
      <c r="L448" s="17">
        <v>0</v>
      </c>
      <c r="M448" s="17">
        <v>0</v>
      </c>
      <c r="N448" s="17"/>
      <c r="O448" s="17">
        <f>VLOOKUP(B448,[1]hpk44_2_20!$B$8:$O$2172,14,0)</f>
        <v>0</v>
      </c>
      <c r="P448" s="17">
        <f t="shared" si="24"/>
        <v>5600000</v>
      </c>
      <c r="Q448" s="18">
        <v>3080000</v>
      </c>
      <c r="R448" s="17">
        <f t="shared" si="25"/>
        <v>2520000</v>
      </c>
      <c r="S448" s="17">
        <f t="shared" si="26"/>
        <v>0</v>
      </c>
      <c r="T448" s="17">
        <f t="shared" si="27"/>
        <v>2520000</v>
      </c>
    </row>
    <row r="449" spans="1:20">
      <c r="A449" s="14">
        <v>442</v>
      </c>
      <c r="B449" s="14" t="s">
        <v>975</v>
      </c>
      <c r="C449" s="15" t="s">
        <v>976</v>
      </c>
      <c r="D449" s="15" t="s">
        <v>124</v>
      </c>
      <c r="E449" s="14" t="s">
        <v>891</v>
      </c>
      <c r="F449" s="14" t="s">
        <v>32</v>
      </c>
      <c r="G449" s="14" t="s">
        <v>33</v>
      </c>
      <c r="H449" s="16">
        <v>18</v>
      </c>
      <c r="I449" s="16">
        <v>0</v>
      </c>
      <c r="J449" s="16">
        <v>0</v>
      </c>
      <c r="K449" s="17">
        <v>5040000</v>
      </c>
      <c r="L449" s="17">
        <v>0</v>
      </c>
      <c r="M449" s="17">
        <v>0</v>
      </c>
      <c r="N449" s="17"/>
      <c r="O449" s="17">
        <f>VLOOKUP(B449,[1]hpk44_2_20!$B$8:$O$2172,14,0)</f>
        <v>0</v>
      </c>
      <c r="P449" s="17">
        <f t="shared" si="24"/>
        <v>5040000</v>
      </c>
      <c r="Q449" s="18">
        <v>5040000</v>
      </c>
      <c r="R449" s="17">
        <f t="shared" si="25"/>
        <v>0</v>
      </c>
      <c r="S449" s="17">
        <f t="shared" si="26"/>
        <v>0</v>
      </c>
      <c r="T449" s="17">
        <f t="shared" si="27"/>
        <v>0</v>
      </c>
    </row>
    <row r="450" spans="1:20">
      <c r="A450" s="14">
        <v>443</v>
      </c>
      <c r="B450" s="14" t="s">
        <v>977</v>
      </c>
      <c r="C450" s="15" t="s">
        <v>978</v>
      </c>
      <c r="D450" s="15" t="s">
        <v>36</v>
      </c>
      <c r="E450" s="14" t="s">
        <v>891</v>
      </c>
      <c r="F450" s="14" t="s">
        <v>32</v>
      </c>
      <c r="G450" s="14" t="s">
        <v>33</v>
      </c>
      <c r="H450" s="16">
        <v>20</v>
      </c>
      <c r="I450" s="16">
        <v>0</v>
      </c>
      <c r="J450" s="16">
        <v>0</v>
      </c>
      <c r="K450" s="17">
        <v>5600000</v>
      </c>
      <c r="L450" s="17">
        <v>0</v>
      </c>
      <c r="M450" s="17">
        <v>0</v>
      </c>
      <c r="N450" s="17"/>
      <c r="O450" s="17">
        <f>VLOOKUP(B450,[1]hpk44_2_20!$B$8:$O$2172,14,0)</f>
        <v>0</v>
      </c>
      <c r="P450" s="17">
        <f t="shared" si="24"/>
        <v>5600000</v>
      </c>
      <c r="Q450" s="18">
        <v>5600000</v>
      </c>
      <c r="R450" s="17">
        <f t="shared" si="25"/>
        <v>0</v>
      </c>
      <c r="S450" s="17">
        <f t="shared" si="26"/>
        <v>0</v>
      </c>
      <c r="T450" s="17">
        <f t="shared" si="27"/>
        <v>0</v>
      </c>
    </row>
    <row r="451" spans="1:20">
      <c r="A451" s="14">
        <v>444</v>
      </c>
      <c r="B451" s="14" t="s">
        <v>979</v>
      </c>
      <c r="C451" s="15" t="s">
        <v>874</v>
      </c>
      <c r="D451" s="15" t="s">
        <v>84</v>
      </c>
      <c r="E451" s="14" t="s">
        <v>891</v>
      </c>
      <c r="F451" s="14" t="s">
        <v>32</v>
      </c>
      <c r="G451" s="14" t="s">
        <v>33</v>
      </c>
      <c r="H451" s="16">
        <v>20</v>
      </c>
      <c r="I451" s="16">
        <v>0</v>
      </c>
      <c r="J451" s="16">
        <v>0</v>
      </c>
      <c r="K451" s="17">
        <v>5600000</v>
      </c>
      <c r="L451" s="17">
        <v>0</v>
      </c>
      <c r="M451" s="17">
        <v>0</v>
      </c>
      <c r="N451" s="17"/>
      <c r="O451" s="17">
        <f>VLOOKUP(B451,[1]hpk44_2_20!$B$8:$O$2172,14,0)</f>
        <v>0</v>
      </c>
      <c r="P451" s="17">
        <f t="shared" si="24"/>
        <v>5600000</v>
      </c>
      <c r="Q451" s="18">
        <v>5600000</v>
      </c>
      <c r="R451" s="17">
        <f t="shared" si="25"/>
        <v>0</v>
      </c>
      <c r="S451" s="17">
        <f t="shared" si="26"/>
        <v>0</v>
      </c>
      <c r="T451" s="17">
        <f t="shared" si="27"/>
        <v>0</v>
      </c>
    </row>
    <row r="452" spans="1:20">
      <c r="A452" s="14">
        <v>445</v>
      </c>
      <c r="B452" s="14" t="s">
        <v>980</v>
      </c>
      <c r="C452" s="15" t="s">
        <v>448</v>
      </c>
      <c r="D452" s="15" t="s">
        <v>192</v>
      </c>
      <c r="E452" s="14" t="s">
        <v>891</v>
      </c>
      <c r="F452" s="14" t="s">
        <v>32</v>
      </c>
      <c r="G452" s="14" t="s">
        <v>33</v>
      </c>
      <c r="H452" s="16">
        <v>18</v>
      </c>
      <c r="I452" s="16">
        <v>0</v>
      </c>
      <c r="J452" s="16">
        <v>0</v>
      </c>
      <c r="K452" s="17">
        <v>5040000</v>
      </c>
      <c r="L452" s="17">
        <v>0</v>
      </c>
      <c r="M452" s="17">
        <v>0</v>
      </c>
      <c r="N452" s="17"/>
      <c r="O452" s="17">
        <f>VLOOKUP(B452,[1]hpk44_2_20!$B$8:$O$2172,14,0)</f>
        <v>0</v>
      </c>
      <c r="P452" s="17">
        <f t="shared" si="24"/>
        <v>5040000</v>
      </c>
      <c r="Q452" s="18">
        <v>5040000</v>
      </c>
      <c r="R452" s="17">
        <f t="shared" si="25"/>
        <v>0</v>
      </c>
      <c r="S452" s="17">
        <f t="shared" si="26"/>
        <v>0</v>
      </c>
      <c r="T452" s="17">
        <f t="shared" si="27"/>
        <v>0</v>
      </c>
    </row>
    <row r="453" spans="1:20">
      <c r="A453" s="14">
        <v>446</v>
      </c>
      <c r="B453" s="14" t="s">
        <v>981</v>
      </c>
      <c r="C453" s="15" t="s">
        <v>191</v>
      </c>
      <c r="D453" s="15" t="s">
        <v>124</v>
      </c>
      <c r="E453" s="14" t="s">
        <v>891</v>
      </c>
      <c r="F453" s="14" t="s">
        <v>32</v>
      </c>
      <c r="G453" s="14" t="s">
        <v>33</v>
      </c>
      <c r="H453" s="16">
        <v>20</v>
      </c>
      <c r="I453" s="16">
        <v>0</v>
      </c>
      <c r="J453" s="16">
        <v>0</v>
      </c>
      <c r="K453" s="17">
        <v>5600000</v>
      </c>
      <c r="L453" s="17">
        <v>0</v>
      </c>
      <c r="M453" s="17">
        <v>0</v>
      </c>
      <c r="N453" s="17"/>
      <c r="O453" s="17">
        <f>VLOOKUP(B453,[1]hpk44_2_20!$B$8:$O$2172,14,0)</f>
        <v>0</v>
      </c>
      <c r="P453" s="17">
        <f t="shared" si="24"/>
        <v>5600000</v>
      </c>
      <c r="Q453" s="18">
        <v>5600000</v>
      </c>
      <c r="R453" s="17">
        <f t="shared" si="25"/>
        <v>0</v>
      </c>
      <c r="S453" s="17">
        <f t="shared" si="26"/>
        <v>0</v>
      </c>
      <c r="T453" s="17">
        <f t="shared" si="27"/>
        <v>0</v>
      </c>
    </row>
    <row r="454" spans="1:20">
      <c r="A454" s="14">
        <v>447</v>
      </c>
      <c r="B454" s="14" t="s">
        <v>982</v>
      </c>
      <c r="C454" s="15" t="s">
        <v>983</v>
      </c>
      <c r="D454" s="15" t="s">
        <v>170</v>
      </c>
      <c r="E454" s="14" t="s">
        <v>891</v>
      </c>
      <c r="F454" s="14" t="s">
        <v>32</v>
      </c>
      <c r="G454" s="14" t="s">
        <v>33</v>
      </c>
      <c r="H454" s="16">
        <v>20</v>
      </c>
      <c r="I454" s="16">
        <v>0</v>
      </c>
      <c r="J454" s="16">
        <v>0</v>
      </c>
      <c r="K454" s="17">
        <v>5600000</v>
      </c>
      <c r="L454" s="17">
        <v>0</v>
      </c>
      <c r="M454" s="17">
        <v>0</v>
      </c>
      <c r="N454" s="17"/>
      <c r="O454" s="17">
        <f>VLOOKUP(B454,[1]hpk44_2_20!$B$8:$O$2172,14,0)</f>
        <v>0</v>
      </c>
      <c r="P454" s="17">
        <f t="shared" si="24"/>
        <v>5600000</v>
      </c>
      <c r="Q454" s="18">
        <v>5600000</v>
      </c>
      <c r="R454" s="17">
        <f t="shared" si="25"/>
        <v>0</v>
      </c>
      <c r="S454" s="17">
        <f t="shared" si="26"/>
        <v>0</v>
      </c>
      <c r="T454" s="17">
        <f t="shared" si="27"/>
        <v>0</v>
      </c>
    </row>
    <row r="455" spans="1:20">
      <c r="A455" s="14">
        <v>448</v>
      </c>
      <c r="B455" s="14" t="s">
        <v>984</v>
      </c>
      <c r="C455" s="15" t="s">
        <v>985</v>
      </c>
      <c r="D455" s="15" t="s">
        <v>285</v>
      </c>
      <c r="E455" s="14" t="s">
        <v>891</v>
      </c>
      <c r="F455" s="14" t="s">
        <v>64</v>
      </c>
      <c r="G455" s="14" t="s">
        <v>33</v>
      </c>
      <c r="H455" s="16">
        <v>20</v>
      </c>
      <c r="I455" s="16">
        <v>0</v>
      </c>
      <c r="J455" s="16">
        <v>0</v>
      </c>
      <c r="K455" s="17">
        <v>5600000</v>
      </c>
      <c r="L455" s="17">
        <v>0</v>
      </c>
      <c r="M455" s="17">
        <v>0</v>
      </c>
      <c r="N455" s="17">
        <f>H455*280000*0.7</f>
        <v>3919999.9999999995</v>
      </c>
      <c r="O455" s="17">
        <f>VLOOKUP(B455,[1]hpk44_2_20!$B$8:$O$2172,14,0)</f>
        <v>0</v>
      </c>
      <c r="P455" s="17">
        <f t="shared" si="24"/>
        <v>5600000</v>
      </c>
      <c r="Q455" s="18">
        <v>0</v>
      </c>
      <c r="R455" s="17">
        <f t="shared" si="25"/>
        <v>5600000</v>
      </c>
      <c r="S455" s="17">
        <f t="shared" si="26"/>
        <v>0</v>
      </c>
      <c r="T455" s="17">
        <f t="shared" si="27"/>
        <v>5600000</v>
      </c>
    </row>
    <row r="456" spans="1:20">
      <c r="A456" s="14">
        <v>449</v>
      </c>
      <c r="B456" s="14" t="s">
        <v>986</v>
      </c>
      <c r="C456" s="15" t="s">
        <v>987</v>
      </c>
      <c r="D456" s="15" t="s">
        <v>230</v>
      </c>
      <c r="E456" s="14" t="s">
        <v>891</v>
      </c>
      <c r="F456" s="14" t="s">
        <v>32</v>
      </c>
      <c r="G456" s="14" t="s">
        <v>33</v>
      </c>
      <c r="H456" s="16">
        <v>16</v>
      </c>
      <c r="I456" s="16">
        <v>0</v>
      </c>
      <c r="J456" s="16">
        <v>0</v>
      </c>
      <c r="K456" s="17">
        <v>4480000</v>
      </c>
      <c r="L456" s="17">
        <v>0</v>
      </c>
      <c r="M456" s="17">
        <v>0</v>
      </c>
      <c r="N456" s="17"/>
      <c r="O456" s="17">
        <f>VLOOKUP(B456,[1]hpk44_2_20!$B$8:$O$2172,14,0)</f>
        <v>0</v>
      </c>
      <c r="P456" s="17">
        <f t="shared" si="24"/>
        <v>4480000</v>
      </c>
      <c r="Q456" s="18">
        <v>0</v>
      </c>
      <c r="R456" s="17">
        <f t="shared" si="25"/>
        <v>4480000</v>
      </c>
      <c r="S456" s="17">
        <f t="shared" si="26"/>
        <v>0</v>
      </c>
      <c r="T456" s="17">
        <f t="shared" si="27"/>
        <v>4480000</v>
      </c>
    </row>
    <row r="457" spans="1:20">
      <c r="A457" s="14">
        <v>450</v>
      </c>
      <c r="B457" s="14" t="s">
        <v>988</v>
      </c>
      <c r="C457" s="15" t="s">
        <v>989</v>
      </c>
      <c r="D457" s="15" t="s">
        <v>67</v>
      </c>
      <c r="E457" s="14" t="s">
        <v>891</v>
      </c>
      <c r="F457" s="14" t="s">
        <v>32</v>
      </c>
      <c r="G457" s="14" t="s">
        <v>33</v>
      </c>
      <c r="H457" s="16">
        <v>22</v>
      </c>
      <c r="I457" s="16">
        <v>0</v>
      </c>
      <c r="J457" s="16">
        <v>0</v>
      </c>
      <c r="K457" s="17">
        <v>6160000</v>
      </c>
      <c r="L457" s="17">
        <v>0</v>
      </c>
      <c r="M457" s="17">
        <v>0</v>
      </c>
      <c r="N457" s="17"/>
      <c r="O457" s="17">
        <f>VLOOKUP(B457,[1]hpk44_2_20!$B$8:$O$2172,14,0)</f>
        <v>0</v>
      </c>
      <c r="P457" s="17">
        <f t="shared" ref="P457:P520" si="28">K457+L457+M457-O457</f>
        <v>6160000</v>
      </c>
      <c r="Q457" s="18">
        <v>6160000</v>
      </c>
      <c r="R457" s="17">
        <f t="shared" ref="R457:R520" si="29">P457-Q457</f>
        <v>0</v>
      </c>
      <c r="S457" s="17">
        <f t="shared" ref="S457:S520" si="30">IF(P457-Q457&lt;0,Q457-P457,0)</f>
        <v>0</v>
      </c>
      <c r="T457" s="17">
        <f t="shared" ref="T457:T520" si="31">IF(P457-Q457&gt;0,P457-Q457,0)</f>
        <v>0</v>
      </c>
    </row>
    <row r="458" spans="1:20">
      <c r="A458" s="14">
        <v>451</v>
      </c>
      <c r="B458" s="14" t="s">
        <v>990</v>
      </c>
      <c r="C458" s="15" t="s">
        <v>991</v>
      </c>
      <c r="D458" s="15" t="s">
        <v>272</v>
      </c>
      <c r="E458" s="14" t="s">
        <v>891</v>
      </c>
      <c r="F458" s="14" t="s">
        <v>32</v>
      </c>
      <c r="G458" s="14" t="s">
        <v>33</v>
      </c>
      <c r="H458" s="16">
        <v>20</v>
      </c>
      <c r="I458" s="16">
        <v>0</v>
      </c>
      <c r="J458" s="16">
        <v>0</v>
      </c>
      <c r="K458" s="17">
        <v>5600000</v>
      </c>
      <c r="L458" s="17">
        <v>0</v>
      </c>
      <c r="M458" s="17">
        <v>0</v>
      </c>
      <c r="N458" s="17"/>
      <c r="O458" s="17">
        <f>VLOOKUP(B458,[1]hpk44_2_20!$B$8:$O$2172,14,0)</f>
        <v>0</v>
      </c>
      <c r="P458" s="17">
        <f t="shared" si="28"/>
        <v>5600000</v>
      </c>
      <c r="Q458" s="18">
        <v>5600000</v>
      </c>
      <c r="R458" s="17">
        <f t="shared" si="29"/>
        <v>0</v>
      </c>
      <c r="S458" s="17">
        <f t="shared" si="30"/>
        <v>0</v>
      </c>
      <c r="T458" s="17">
        <f t="shared" si="31"/>
        <v>0</v>
      </c>
    </row>
    <row r="459" spans="1:20">
      <c r="A459" s="14">
        <v>452</v>
      </c>
      <c r="B459" s="14" t="s">
        <v>992</v>
      </c>
      <c r="C459" s="15" t="s">
        <v>650</v>
      </c>
      <c r="D459" s="15" t="s">
        <v>63</v>
      </c>
      <c r="E459" s="14" t="s">
        <v>891</v>
      </c>
      <c r="F459" s="14" t="s">
        <v>32</v>
      </c>
      <c r="G459" s="14" t="s">
        <v>33</v>
      </c>
      <c r="H459" s="16">
        <v>18</v>
      </c>
      <c r="I459" s="16">
        <v>0</v>
      </c>
      <c r="J459" s="16">
        <v>0</v>
      </c>
      <c r="K459" s="17">
        <v>5040000</v>
      </c>
      <c r="L459" s="17">
        <v>0</v>
      </c>
      <c r="M459" s="17">
        <v>0</v>
      </c>
      <c r="N459" s="17"/>
      <c r="O459" s="17">
        <f>VLOOKUP(B459,[1]hpk44_2_20!$B$8:$O$2172,14,0)</f>
        <v>0</v>
      </c>
      <c r="P459" s="17">
        <f t="shared" si="28"/>
        <v>5040000</v>
      </c>
      <c r="Q459" s="18">
        <v>5040000</v>
      </c>
      <c r="R459" s="17">
        <f t="shared" si="29"/>
        <v>0</v>
      </c>
      <c r="S459" s="17">
        <f t="shared" si="30"/>
        <v>0</v>
      </c>
      <c r="T459" s="17">
        <f t="shared" si="31"/>
        <v>0</v>
      </c>
    </row>
    <row r="460" spans="1:20">
      <c r="A460" s="14">
        <v>453</v>
      </c>
      <c r="B460" s="14" t="s">
        <v>993</v>
      </c>
      <c r="C460" s="15" t="s">
        <v>994</v>
      </c>
      <c r="D460" s="15" t="s">
        <v>995</v>
      </c>
      <c r="E460" s="14" t="s">
        <v>891</v>
      </c>
      <c r="F460" s="14" t="s">
        <v>32</v>
      </c>
      <c r="G460" s="14" t="s">
        <v>33</v>
      </c>
      <c r="H460" s="16">
        <v>16</v>
      </c>
      <c r="I460" s="16">
        <v>0</v>
      </c>
      <c r="J460" s="16">
        <v>0</v>
      </c>
      <c r="K460" s="17">
        <v>4480000</v>
      </c>
      <c r="L460" s="17">
        <v>0</v>
      </c>
      <c r="M460" s="17">
        <v>0</v>
      </c>
      <c r="N460" s="17"/>
      <c r="O460" s="17">
        <f>VLOOKUP(B460,[1]hpk44_2_20!$B$8:$O$2172,14,0)</f>
        <v>0</v>
      </c>
      <c r="P460" s="17">
        <f t="shared" si="28"/>
        <v>4480000</v>
      </c>
      <c r="Q460" s="18">
        <v>4120000</v>
      </c>
      <c r="R460" s="17">
        <f t="shared" si="29"/>
        <v>360000</v>
      </c>
      <c r="S460" s="17">
        <f t="shared" si="30"/>
        <v>0</v>
      </c>
      <c r="T460" s="17">
        <f t="shared" si="31"/>
        <v>360000</v>
      </c>
    </row>
    <row r="461" spans="1:20">
      <c r="A461" s="14">
        <v>454</v>
      </c>
      <c r="B461" s="14" t="s">
        <v>996</v>
      </c>
      <c r="C461" s="15" t="s">
        <v>997</v>
      </c>
      <c r="D461" s="15" t="s">
        <v>252</v>
      </c>
      <c r="E461" s="14" t="s">
        <v>891</v>
      </c>
      <c r="F461" s="14" t="s">
        <v>32</v>
      </c>
      <c r="G461" s="14" t="s">
        <v>33</v>
      </c>
      <c r="H461" s="16">
        <v>18</v>
      </c>
      <c r="I461" s="16">
        <v>0</v>
      </c>
      <c r="J461" s="16">
        <v>0</v>
      </c>
      <c r="K461" s="17">
        <v>5040000</v>
      </c>
      <c r="L461" s="17">
        <v>0</v>
      </c>
      <c r="M461" s="17">
        <v>0</v>
      </c>
      <c r="N461" s="17"/>
      <c r="O461" s="17">
        <f>VLOOKUP(B461,[1]hpk44_2_20!$B$8:$O$2172,14,0)</f>
        <v>0</v>
      </c>
      <c r="P461" s="17">
        <f t="shared" si="28"/>
        <v>5040000</v>
      </c>
      <c r="Q461" s="18">
        <v>5040000</v>
      </c>
      <c r="R461" s="17">
        <f t="shared" si="29"/>
        <v>0</v>
      </c>
      <c r="S461" s="17">
        <f t="shared" si="30"/>
        <v>0</v>
      </c>
      <c r="T461" s="17">
        <f t="shared" si="31"/>
        <v>0</v>
      </c>
    </row>
    <row r="462" spans="1:20">
      <c r="A462" s="14">
        <v>455</v>
      </c>
      <c r="B462" s="14" t="s">
        <v>998</v>
      </c>
      <c r="C462" s="15" t="s">
        <v>999</v>
      </c>
      <c r="D462" s="15" t="s">
        <v>249</v>
      </c>
      <c r="E462" s="14" t="s">
        <v>891</v>
      </c>
      <c r="F462" s="14" t="s">
        <v>32</v>
      </c>
      <c r="G462" s="14" t="s">
        <v>33</v>
      </c>
      <c r="H462" s="16">
        <v>14</v>
      </c>
      <c r="I462" s="16">
        <v>0</v>
      </c>
      <c r="J462" s="16">
        <v>0</v>
      </c>
      <c r="K462" s="17">
        <v>3920000</v>
      </c>
      <c r="L462" s="17">
        <v>0</v>
      </c>
      <c r="M462" s="17">
        <v>0</v>
      </c>
      <c r="N462" s="17"/>
      <c r="O462" s="17">
        <f>VLOOKUP(B462,[1]hpk44_2_20!$B$8:$O$2172,14,0)</f>
        <v>0</v>
      </c>
      <c r="P462" s="17">
        <f t="shared" si="28"/>
        <v>3920000</v>
      </c>
      <c r="Q462" s="18">
        <v>0</v>
      </c>
      <c r="R462" s="17">
        <f t="shared" si="29"/>
        <v>3920000</v>
      </c>
      <c r="S462" s="17">
        <f t="shared" si="30"/>
        <v>0</v>
      </c>
      <c r="T462" s="17">
        <f t="shared" si="31"/>
        <v>3920000</v>
      </c>
    </row>
    <row r="463" spans="1:20">
      <c r="A463" s="14">
        <v>456</v>
      </c>
      <c r="B463" s="14" t="s">
        <v>1000</v>
      </c>
      <c r="C463" s="15" t="s">
        <v>1001</v>
      </c>
      <c r="D463" s="15" t="s">
        <v>335</v>
      </c>
      <c r="E463" s="14" t="s">
        <v>891</v>
      </c>
      <c r="F463" s="14" t="s">
        <v>32</v>
      </c>
      <c r="G463" s="14" t="s">
        <v>33</v>
      </c>
      <c r="H463" s="16">
        <v>21</v>
      </c>
      <c r="I463" s="16">
        <v>0</v>
      </c>
      <c r="J463" s="16">
        <v>0</v>
      </c>
      <c r="K463" s="17">
        <v>5880000</v>
      </c>
      <c r="L463" s="17">
        <v>0</v>
      </c>
      <c r="M463" s="17">
        <v>0</v>
      </c>
      <c r="N463" s="17"/>
      <c r="O463" s="17">
        <f>VLOOKUP(B463,[1]hpk44_2_20!$B$8:$O$2172,14,0)</f>
        <v>0</v>
      </c>
      <c r="P463" s="17">
        <f t="shared" si="28"/>
        <v>5880000</v>
      </c>
      <c r="Q463" s="18">
        <v>5880000</v>
      </c>
      <c r="R463" s="17">
        <f t="shared" si="29"/>
        <v>0</v>
      </c>
      <c r="S463" s="17">
        <f t="shared" si="30"/>
        <v>0</v>
      </c>
      <c r="T463" s="17">
        <f t="shared" si="31"/>
        <v>0</v>
      </c>
    </row>
    <row r="464" spans="1:20">
      <c r="A464" s="14">
        <v>457</v>
      </c>
      <c r="B464" s="14" t="s">
        <v>1002</v>
      </c>
      <c r="C464" s="15" t="s">
        <v>109</v>
      </c>
      <c r="D464" s="15" t="s">
        <v>36</v>
      </c>
      <c r="E464" s="14" t="s">
        <v>891</v>
      </c>
      <c r="F464" s="14" t="s">
        <v>32</v>
      </c>
      <c r="G464" s="14" t="s">
        <v>33</v>
      </c>
      <c r="H464" s="16">
        <v>16</v>
      </c>
      <c r="I464" s="16">
        <v>0</v>
      </c>
      <c r="J464" s="16">
        <v>0</v>
      </c>
      <c r="K464" s="17">
        <v>4480000</v>
      </c>
      <c r="L464" s="17">
        <v>0</v>
      </c>
      <c r="M464" s="17">
        <v>0</v>
      </c>
      <c r="N464" s="17"/>
      <c r="O464" s="17">
        <f>VLOOKUP(B464,[1]hpk44_2_20!$B$8:$O$2172,14,0)</f>
        <v>0</v>
      </c>
      <c r="P464" s="17">
        <f t="shared" si="28"/>
        <v>4480000</v>
      </c>
      <c r="Q464" s="18">
        <v>4800000</v>
      </c>
      <c r="R464" s="17">
        <f t="shared" si="29"/>
        <v>-320000</v>
      </c>
      <c r="S464" s="17">
        <f t="shared" si="30"/>
        <v>320000</v>
      </c>
      <c r="T464" s="17">
        <f t="shared" si="31"/>
        <v>0</v>
      </c>
    </row>
    <row r="465" spans="1:20">
      <c r="A465" s="14">
        <v>458</v>
      </c>
      <c r="B465" s="14" t="s">
        <v>1003</v>
      </c>
      <c r="C465" s="15" t="s">
        <v>1004</v>
      </c>
      <c r="D465" s="15" t="s">
        <v>1005</v>
      </c>
      <c r="E465" s="14" t="s">
        <v>891</v>
      </c>
      <c r="F465" s="14" t="s">
        <v>64</v>
      </c>
      <c r="G465" s="14" t="s">
        <v>33</v>
      </c>
      <c r="H465" s="16">
        <v>14</v>
      </c>
      <c r="I465" s="16">
        <v>0</v>
      </c>
      <c r="J465" s="16">
        <v>0</v>
      </c>
      <c r="K465" s="17">
        <v>3920000</v>
      </c>
      <c r="L465" s="17">
        <v>0</v>
      </c>
      <c r="M465" s="17">
        <v>0</v>
      </c>
      <c r="N465" s="17">
        <f>H465*280000*0.7</f>
        <v>2744000</v>
      </c>
      <c r="O465" s="17">
        <f>VLOOKUP(B465,[1]hpk44_2_20!$B$8:$O$2172,14,0)</f>
        <v>0</v>
      </c>
      <c r="P465" s="17">
        <f t="shared" si="28"/>
        <v>3920000</v>
      </c>
      <c r="Q465" s="18">
        <v>0</v>
      </c>
      <c r="R465" s="17">
        <f t="shared" si="29"/>
        <v>3920000</v>
      </c>
      <c r="S465" s="17">
        <f t="shared" si="30"/>
        <v>0</v>
      </c>
      <c r="T465" s="17">
        <f t="shared" si="31"/>
        <v>3920000</v>
      </c>
    </row>
    <row r="466" spans="1:20">
      <c r="A466" s="14">
        <v>459</v>
      </c>
      <c r="B466" s="14" t="s">
        <v>1006</v>
      </c>
      <c r="C466" s="15" t="s">
        <v>1007</v>
      </c>
      <c r="D466" s="15" t="s">
        <v>67</v>
      </c>
      <c r="E466" s="14" t="s">
        <v>891</v>
      </c>
      <c r="F466" s="14" t="s">
        <v>32</v>
      </c>
      <c r="G466" s="14" t="s">
        <v>33</v>
      </c>
      <c r="H466" s="16">
        <v>22</v>
      </c>
      <c r="I466" s="16">
        <v>0</v>
      </c>
      <c r="J466" s="16">
        <v>0</v>
      </c>
      <c r="K466" s="17">
        <v>6160000</v>
      </c>
      <c r="L466" s="17">
        <v>0</v>
      </c>
      <c r="M466" s="17">
        <v>0</v>
      </c>
      <c r="N466" s="17"/>
      <c r="O466" s="17">
        <f>VLOOKUP(B466,[1]hpk44_2_20!$B$8:$O$2172,14,0)</f>
        <v>0</v>
      </c>
      <c r="P466" s="17">
        <f t="shared" si="28"/>
        <v>6160000</v>
      </c>
      <c r="Q466" s="18">
        <v>6160000</v>
      </c>
      <c r="R466" s="17">
        <f t="shared" si="29"/>
        <v>0</v>
      </c>
      <c r="S466" s="17">
        <f t="shared" si="30"/>
        <v>0</v>
      </c>
      <c r="T466" s="17">
        <f t="shared" si="31"/>
        <v>0</v>
      </c>
    </row>
    <row r="467" spans="1:20">
      <c r="A467" s="14">
        <v>460</v>
      </c>
      <c r="B467" s="14" t="s">
        <v>1008</v>
      </c>
      <c r="C467" s="15" t="s">
        <v>109</v>
      </c>
      <c r="D467" s="15" t="s">
        <v>36</v>
      </c>
      <c r="E467" s="14" t="s">
        <v>891</v>
      </c>
      <c r="F467" s="14" t="s">
        <v>32</v>
      </c>
      <c r="G467" s="14" t="s">
        <v>33</v>
      </c>
      <c r="H467" s="16">
        <v>21</v>
      </c>
      <c r="I467" s="16">
        <v>0</v>
      </c>
      <c r="J467" s="16">
        <v>0</v>
      </c>
      <c r="K467" s="17">
        <v>5880000</v>
      </c>
      <c r="L467" s="17">
        <v>0</v>
      </c>
      <c r="M467" s="17">
        <v>0</v>
      </c>
      <c r="N467" s="17"/>
      <c r="O467" s="17">
        <f>VLOOKUP(B467,[1]hpk44_2_20!$B$8:$O$2172,14,0)</f>
        <v>0</v>
      </c>
      <c r="P467" s="17">
        <f t="shared" si="28"/>
        <v>5880000</v>
      </c>
      <c r="Q467" s="18">
        <v>5880000</v>
      </c>
      <c r="R467" s="17">
        <f t="shared" si="29"/>
        <v>0</v>
      </c>
      <c r="S467" s="17">
        <f t="shared" si="30"/>
        <v>0</v>
      </c>
      <c r="T467" s="17">
        <f t="shared" si="31"/>
        <v>0</v>
      </c>
    </row>
    <row r="468" spans="1:20">
      <c r="A468" s="14">
        <v>461</v>
      </c>
      <c r="B468" s="14" t="s">
        <v>1009</v>
      </c>
      <c r="C468" s="15" t="s">
        <v>1010</v>
      </c>
      <c r="D468" s="15" t="s">
        <v>328</v>
      </c>
      <c r="E468" s="14" t="s">
        <v>891</v>
      </c>
      <c r="F468" s="14" t="s">
        <v>32</v>
      </c>
      <c r="G468" s="14" t="s">
        <v>33</v>
      </c>
      <c r="H468" s="16">
        <v>14</v>
      </c>
      <c r="I468" s="16">
        <v>0</v>
      </c>
      <c r="J468" s="16">
        <v>0</v>
      </c>
      <c r="K468" s="17">
        <v>3920000</v>
      </c>
      <c r="L468" s="17">
        <v>0</v>
      </c>
      <c r="M468" s="17">
        <v>0</v>
      </c>
      <c r="N468" s="17"/>
      <c r="O468" s="17">
        <f>VLOOKUP(B468,[1]hpk44_2_20!$B$8:$O$2172,14,0)</f>
        <v>0</v>
      </c>
      <c r="P468" s="17">
        <f t="shared" si="28"/>
        <v>3920000</v>
      </c>
      <c r="Q468" s="18">
        <v>3920000</v>
      </c>
      <c r="R468" s="17">
        <f t="shared" si="29"/>
        <v>0</v>
      </c>
      <c r="S468" s="17">
        <f t="shared" si="30"/>
        <v>0</v>
      </c>
      <c r="T468" s="17">
        <f t="shared" si="31"/>
        <v>0</v>
      </c>
    </row>
    <row r="469" spans="1:20">
      <c r="A469" s="14">
        <v>462</v>
      </c>
      <c r="B469" s="14" t="s">
        <v>1011</v>
      </c>
      <c r="C469" s="15" t="s">
        <v>375</v>
      </c>
      <c r="D469" s="15" t="s">
        <v>142</v>
      </c>
      <c r="E469" s="14" t="s">
        <v>1012</v>
      </c>
      <c r="F469" s="14" t="s">
        <v>32</v>
      </c>
      <c r="G469" s="14" t="s">
        <v>33</v>
      </c>
      <c r="H469" s="16">
        <v>18</v>
      </c>
      <c r="I469" s="16">
        <v>0</v>
      </c>
      <c r="J469" s="16">
        <v>0</v>
      </c>
      <c r="K469" s="17">
        <v>5040000</v>
      </c>
      <c r="L469" s="17">
        <v>0</v>
      </c>
      <c r="M469" s="17">
        <v>0</v>
      </c>
      <c r="N469" s="17"/>
      <c r="O469" s="17">
        <f>VLOOKUP(B469,[1]hpk44_2_20!$B$8:$O$2172,14,0)</f>
        <v>0</v>
      </c>
      <c r="P469" s="17">
        <f t="shared" si="28"/>
        <v>5040000</v>
      </c>
      <c r="Q469" s="18">
        <v>5040000</v>
      </c>
      <c r="R469" s="17">
        <f t="shared" si="29"/>
        <v>0</v>
      </c>
      <c r="S469" s="17">
        <f t="shared" si="30"/>
        <v>0</v>
      </c>
      <c r="T469" s="17">
        <f t="shared" si="31"/>
        <v>0</v>
      </c>
    </row>
    <row r="470" spans="1:20">
      <c r="A470" s="14">
        <v>463</v>
      </c>
      <c r="B470" s="14" t="s">
        <v>1013</v>
      </c>
      <c r="C470" s="15" t="s">
        <v>148</v>
      </c>
      <c r="D470" s="15" t="s">
        <v>275</v>
      </c>
      <c r="E470" s="14" t="s">
        <v>1012</v>
      </c>
      <c r="F470" s="14" t="s">
        <v>32</v>
      </c>
      <c r="G470" s="14" t="s">
        <v>33</v>
      </c>
      <c r="H470" s="16">
        <v>20</v>
      </c>
      <c r="I470" s="16">
        <v>0</v>
      </c>
      <c r="J470" s="16">
        <v>0</v>
      </c>
      <c r="K470" s="17">
        <v>5600000</v>
      </c>
      <c r="L470" s="17">
        <v>0</v>
      </c>
      <c r="M470" s="17">
        <v>0</v>
      </c>
      <c r="N470" s="17"/>
      <c r="O470" s="17">
        <f>VLOOKUP(B470,[1]hpk44_2_20!$B$8:$O$2172,14,0)</f>
        <v>0</v>
      </c>
      <c r="P470" s="17">
        <f t="shared" si="28"/>
        <v>5600000</v>
      </c>
      <c r="Q470" s="18">
        <v>5600000</v>
      </c>
      <c r="R470" s="17">
        <f t="shared" si="29"/>
        <v>0</v>
      </c>
      <c r="S470" s="17">
        <f t="shared" si="30"/>
        <v>0</v>
      </c>
      <c r="T470" s="17">
        <f t="shared" si="31"/>
        <v>0</v>
      </c>
    </row>
    <row r="471" spans="1:20">
      <c r="A471" s="14">
        <v>464</v>
      </c>
      <c r="B471" s="14" t="s">
        <v>1014</v>
      </c>
      <c r="C471" s="15" t="s">
        <v>994</v>
      </c>
      <c r="D471" s="15" t="s">
        <v>1015</v>
      </c>
      <c r="E471" s="14" t="s">
        <v>1012</v>
      </c>
      <c r="F471" s="14" t="s">
        <v>32</v>
      </c>
      <c r="G471" s="14" t="s">
        <v>33</v>
      </c>
      <c r="H471" s="16">
        <v>18</v>
      </c>
      <c r="I471" s="16">
        <v>0</v>
      </c>
      <c r="J471" s="16">
        <v>0</v>
      </c>
      <c r="K471" s="17">
        <v>5040000</v>
      </c>
      <c r="L471" s="17">
        <v>0</v>
      </c>
      <c r="M471" s="17">
        <v>0</v>
      </c>
      <c r="N471" s="17"/>
      <c r="O471" s="17">
        <f>VLOOKUP(B471,[1]hpk44_2_20!$B$8:$O$2172,14,0)</f>
        <v>0</v>
      </c>
      <c r="P471" s="17">
        <f t="shared" si="28"/>
        <v>5040000</v>
      </c>
      <c r="Q471" s="18">
        <v>5040000</v>
      </c>
      <c r="R471" s="17">
        <f t="shared" si="29"/>
        <v>0</v>
      </c>
      <c r="S471" s="17">
        <f t="shared" si="30"/>
        <v>0</v>
      </c>
      <c r="T471" s="17">
        <f t="shared" si="31"/>
        <v>0</v>
      </c>
    </row>
    <row r="472" spans="1:20">
      <c r="A472" s="14">
        <v>465</v>
      </c>
      <c r="B472" s="14" t="s">
        <v>1016</v>
      </c>
      <c r="C472" s="15" t="s">
        <v>1017</v>
      </c>
      <c r="D472" s="15" t="s">
        <v>115</v>
      </c>
      <c r="E472" s="14" t="s">
        <v>1012</v>
      </c>
      <c r="F472" s="14" t="s">
        <v>32</v>
      </c>
      <c r="G472" s="14" t="s">
        <v>33</v>
      </c>
      <c r="H472" s="16">
        <v>20</v>
      </c>
      <c r="I472" s="16">
        <v>0</v>
      </c>
      <c r="J472" s="16">
        <v>0</v>
      </c>
      <c r="K472" s="17">
        <v>5600000</v>
      </c>
      <c r="L472" s="17">
        <v>0</v>
      </c>
      <c r="M472" s="17">
        <v>0</v>
      </c>
      <c r="N472" s="17"/>
      <c r="O472" s="17">
        <f>VLOOKUP(B472,[1]hpk44_2_20!$B$8:$O$2172,14,0)</f>
        <v>0</v>
      </c>
      <c r="P472" s="17">
        <f t="shared" si="28"/>
        <v>5600000</v>
      </c>
      <c r="Q472" s="18">
        <v>5600000</v>
      </c>
      <c r="R472" s="17">
        <f t="shared" si="29"/>
        <v>0</v>
      </c>
      <c r="S472" s="17">
        <f t="shared" si="30"/>
        <v>0</v>
      </c>
      <c r="T472" s="17">
        <f t="shared" si="31"/>
        <v>0</v>
      </c>
    </row>
    <row r="473" spans="1:20">
      <c r="A473" s="14">
        <v>466</v>
      </c>
      <c r="B473" s="14" t="s">
        <v>1018</v>
      </c>
      <c r="C473" s="15" t="s">
        <v>1019</v>
      </c>
      <c r="D473" s="15" t="s">
        <v>464</v>
      </c>
      <c r="E473" s="14" t="s">
        <v>1012</v>
      </c>
      <c r="F473" s="14" t="s">
        <v>32</v>
      </c>
      <c r="G473" s="14" t="s">
        <v>33</v>
      </c>
      <c r="H473" s="16">
        <v>20</v>
      </c>
      <c r="I473" s="16">
        <v>0</v>
      </c>
      <c r="J473" s="16">
        <v>0</v>
      </c>
      <c r="K473" s="17">
        <v>5600000</v>
      </c>
      <c r="L473" s="17">
        <v>0</v>
      </c>
      <c r="M473" s="17">
        <v>0</v>
      </c>
      <c r="N473" s="17"/>
      <c r="O473" s="17">
        <f>VLOOKUP(B473,[1]hpk44_2_20!$B$8:$O$2172,14,0)</f>
        <v>0</v>
      </c>
      <c r="P473" s="17">
        <f t="shared" si="28"/>
        <v>5600000</v>
      </c>
      <c r="Q473" s="18">
        <v>5600000</v>
      </c>
      <c r="R473" s="17">
        <f t="shared" si="29"/>
        <v>0</v>
      </c>
      <c r="S473" s="17">
        <f t="shared" si="30"/>
        <v>0</v>
      </c>
      <c r="T473" s="17">
        <f t="shared" si="31"/>
        <v>0</v>
      </c>
    </row>
    <row r="474" spans="1:20">
      <c r="A474" s="14">
        <v>467</v>
      </c>
      <c r="B474" s="14" t="s">
        <v>1020</v>
      </c>
      <c r="C474" s="15" t="s">
        <v>220</v>
      </c>
      <c r="D474" s="15" t="s">
        <v>1021</v>
      </c>
      <c r="E474" s="14" t="s">
        <v>1012</v>
      </c>
      <c r="F474" s="14" t="s">
        <v>32</v>
      </c>
      <c r="G474" s="14" t="s">
        <v>33</v>
      </c>
      <c r="H474" s="16">
        <v>22</v>
      </c>
      <c r="I474" s="16">
        <v>0</v>
      </c>
      <c r="J474" s="16">
        <v>0</v>
      </c>
      <c r="K474" s="17">
        <v>6160000</v>
      </c>
      <c r="L474" s="17">
        <v>0</v>
      </c>
      <c r="M474" s="17">
        <v>0</v>
      </c>
      <c r="N474" s="17"/>
      <c r="O474" s="17">
        <f>VLOOKUP(B474,[1]hpk44_2_20!$B$8:$O$2172,14,0)</f>
        <v>0</v>
      </c>
      <c r="P474" s="17">
        <f t="shared" si="28"/>
        <v>6160000</v>
      </c>
      <c r="Q474" s="18">
        <v>6160000</v>
      </c>
      <c r="R474" s="17">
        <f t="shared" si="29"/>
        <v>0</v>
      </c>
      <c r="S474" s="17">
        <f t="shared" si="30"/>
        <v>0</v>
      </c>
      <c r="T474" s="17">
        <f t="shared" si="31"/>
        <v>0</v>
      </c>
    </row>
    <row r="475" spans="1:20">
      <c r="A475" s="14">
        <v>468</v>
      </c>
      <c r="B475" s="14" t="s">
        <v>1022</v>
      </c>
      <c r="C475" s="15" t="s">
        <v>1023</v>
      </c>
      <c r="D475" s="15" t="s">
        <v>400</v>
      </c>
      <c r="E475" s="14" t="s">
        <v>1012</v>
      </c>
      <c r="F475" s="14" t="s">
        <v>32</v>
      </c>
      <c r="G475" s="14" t="s">
        <v>33</v>
      </c>
      <c r="H475" s="16">
        <v>20</v>
      </c>
      <c r="I475" s="16">
        <v>0</v>
      </c>
      <c r="J475" s="16">
        <v>0</v>
      </c>
      <c r="K475" s="17">
        <v>5600000</v>
      </c>
      <c r="L475" s="17">
        <v>0</v>
      </c>
      <c r="M475" s="17">
        <v>0</v>
      </c>
      <c r="N475" s="17"/>
      <c r="O475" s="17">
        <f>VLOOKUP(B475,[1]hpk44_2_20!$B$8:$O$2172,14,0)</f>
        <v>0</v>
      </c>
      <c r="P475" s="17">
        <f t="shared" si="28"/>
        <v>5600000</v>
      </c>
      <c r="Q475" s="18">
        <v>5600000</v>
      </c>
      <c r="R475" s="17">
        <f t="shared" si="29"/>
        <v>0</v>
      </c>
      <c r="S475" s="17">
        <f t="shared" si="30"/>
        <v>0</v>
      </c>
      <c r="T475" s="17">
        <f t="shared" si="31"/>
        <v>0</v>
      </c>
    </row>
    <row r="476" spans="1:20">
      <c r="A476" s="14">
        <v>469</v>
      </c>
      <c r="B476" s="14" t="s">
        <v>1024</v>
      </c>
      <c r="C476" s="15" t="s">
        <v>1025</v>
      </c>
      <c r="D476" s="15" t="s">
        <v>67</v>
      </c>
      <c r="E476" s="14" t="s">
        <v>1012</v>
      </c>
      <c r="F476" s="14" t="s">
        <v>32</v>
      </c>
      <c r="G476" s="14" t="s">
        <v>33</v>
      </c>
      <c r="H476" s="16">
        <v>18</v>
      </c>
      <c r="I476" s="16">
        <v>0</v>
      </c>
      <c r="J476" s="16">
        <v>0</v>
      </c>
      <c r="K476" s="17">
        <v>5040000</v>
      </c>
      <c r="L476" s="17">
        <v>0</v>
      </c>
      <c r="M476" s="17">
        <v>0</v>
      </c>
      <c r="N476" s="17"/>
      <c r="O476" s="17">
        <f>VLOOKUP(B476,[1]hpk44_2_20!$B$8:$O$2172,14,0)</f>
        <v>0</v>
      </c>
      <c r="P476" s="17">
        <f t="shared" si="28"/>
        <v>5040000</v>
      </c>
      <c r="Q476" s="18">
        <v>5040000</v>
      </c>
      <c r="R476" s="17">
        <f t="shared" si="29"/>
        <v>0</v>
      </c>
      <c r="S476" s="17">
        <f t="shared" si="30"/>
        <v>0</v>
      </c>
      <c r="T476" s="17">
        <f t="shared" si="31"/>
        <v>0</v>
      </c>
    </row>
    <row r="477" spans="1:20">
      <c r="A477" s="14">
        <v>470</v>
      </c>
      <c r="B477" s="14" t="s">
        <v>1026</v>
      </c>
      <c r="C477" s="15" t="s">
        <v>1027</v>
      </c>
      <c r="D477" s="15" t="s">
        <v>1028</v>
      </c>
      <c r="E477" s="14" t="s">
        <v>1012</v>
      </c>
      <c r="F477" s="14" t="s">
        <v>32</v>
      </c>
      <c r="G477" s="14" t="s">
        <v>33</v>
      </c>
      <c r="H477" s="16">
        <v>20</v>
      </c>
      <c r="I477" s="16">
        <v>0</v>
      </c>
      <c r="J477" s="16">
        <v>0</v>
      </c>
      <c r="K477" s="17">
        <v>5600000</v>
      </c>
      <c r="L477" s="17">
        <v>0</v>
      </c>
      <c r="M477" s="17">
        <v>0</v>
      </c>
      <c r="N477" s="17"/>
      <c r="O477" s="17">
        <f>VLOOKUP(B477,[1]hpk44_2_20!$B$8:$O$2172,14,0)</f>
        <v>0</v>
      </c>
      <c r="P477" s="17">
        <f t="shared" si="28"/>
        <v>5600000</v>
      </c>
      <c r="Q477" s="18">
        <v>0</v>
      </c>
      <c r="R477" s="17">
        <f t="shared" si="29"/>
        <v>5600000</v>
      </c>
      <c r="S477" s="17">
        <f t="shared" si="30"/>
        <v>0</v>
      </c>
      <c r="T477" s="17">
        <f t="shared" si="31"/>
        <v>5600000</v>
      </c>
    </row>
    <row r="478" spans="1:20">
      <c r="A478" s="14">
        <v>471</v>
      </c>
      <c r="B478" s="14" t="s">
        <v>1029</v>
      </c>
      <c r="C478" s="15" t="s">
        <v>1030</v>
      </c>
      <c r="D478" s="15" t="s">
        <v>751</v>
      </c>
      <c r="E478" s="14" t="s">
        <v>1012</v>
      </c>
      <c r="F478" s="14" t="s">
        <v>32</v>
      </c>
      <c r="G478" s="14" t="s">
        <v>33</v>
      </c>
      <c r="H478" s="16">
        <v>20</v>
      </c>
      <c r="I478" s="16">
        <v>0</v>
      </c>
      <c r="J478" s="16">
        <v>0</v>
      </c>
      <c r="K478" s="17">
        <v>5600000</v>
      </c>
      <c r="L478" s="17">
        <v>0</v>
      </c>
      <c r="M478" s="17">
        <v>0</v>
      </c>
      <c r="N478" s="17"/>
      <c r="O478" s="17">
        <f>VLOOKUP(B478,[1]hpk44_2_20!$B$8:$O$2172,14,0)</f>
        <v>0</v>
      </c>
      <c r="P478" s="17">
        <f t="shared" si="28"/>
        <v>5600000</v>
      </c>
      <c r="Q478" s="18">
        <v>5600000</v>
      </c>
      <c r="R478" s="17">
        <f t="shared" si="29"/>
        <v>0</v>
      </c>
      <c r="S478" s="17">
        <f t="shared" si="30"/>
        <v>0</v>
      </c>
      <c r="T478" s="17">
        <f t="shared" si="31"/>
        <v>0</v>
      </c>
    </row>
    <row r="479" spans="1:20">
      <c r="A479" s="14">
        <v>472</v>
      </c>
      <c r="B479" s="14" t="s">
        <v>1031</v>
      </c>
      <c r="C479" s="15" t="s">
        <v>1032</v>
      </c>
      <c r="D479" s="15" t="s">
        <v>51</v>
      </c>
      <c r="E479" s="14" t="s">
        <v>1012</v>
      </c>
      <c r="F479" s="14" t="s">
        <v>32</v>
      </c>
      <c r="G479" s="14" t="s">
        <v>33</v>
      </c>
      <c r="H479" s="16">
        <v>20</v>
      </c>
      <c r="I479" s="16">
        <v>0</v>
      </c>
      <c r="J479" s="16">
        <v>0</v>
      </c>
      <c r="K479" s="17">
        <v>5600000</v>
      </c>
      <c r="L479" s="17">
        <v>0</v>
      </c>
      <c r="M479" s="17">
        <v>0</v>
      </c>
      <c r="N479" s="17"/>
      <c r="O479" s="17">
        <f>VLOOKUP(B479,[1]hpk44_2_20!$B$8:$O$2172,14,0)</f>
        <v>0</v>
      </c>
      <c r="P479" s="17">
        <f t="shared" si="28"/>
        <v>5600000</v>
      </c>
      <c r="Q479" s="18">
        <v>5600000</v>
      </c>
      <c r="R479" s="17">
        <f t="shared" si="29"/>
        <v>0</v>
      </c>
      <c r="S479" s="17">
        <f t="shared" si="30"/>
        <v>0</v>
      </c>
      <c r="T479" s="17">
        <f t="shared" si="31"/>
        <v>0</v>
      </c>
    </row>
    <row r="480" spans="1:20">
      <c r="A480" s="14">
        <v>473</v>
      </c>
      <c r="B480" s="14" t="s">
        <v>1033</v>
      </c>
      <c r="C480" s="15" t="s">
        <v>1034</v>
      </c>
      <c r="D480" s="15" t="s">
        <v>403</v>
      </c>
      <c r="E480" s="14" t="s">
        <v>1012</v>
      </c>
      <c r="F480" s="14" t="s">
        <v>32</v>
      </c>
      <c r="G480" s="14" t="s">
        <v>33</v>
      </c>
      <c r="H480" s="16">
        <v>20</v>
      </c>
      <c r="I480" s="16">
        <v>0</v>
      </c>
      <c r="J480" s="16">
        <v>0</v>
      </c>
      <c r="K480" s="17">
        <v>5600000</v>
      </c>
      <c r="L480" s="17">
        <v>0</v>
      </c>
      <c r="M480" s="17">
        <v>0</v>
      </c>
      <c r="N480" s="17"/>
      <c r="O480" s="17">
        <f>VLOOKUP(B480,[1]hpk44_2_20!$B$8:$O$2172,14,0)</f>
        <v>0</v>
      </c>
      <c r="P480" s="17">
        <f t="shared" si="28"/>
        <v>5600000</v>
      </c>
      <c r="Q480" s="18">
        <v>5600000</v>
      </c>
      <c r="R480" s="17">
        <f t="shared" si="29"/>
        <v>0</v>
      </c>
      <c r="S480" s="17">
        <f t="shared" si="30"/>
        <v>0</v>
      </c>
      <c r="T480" s="17">
        <f t="shared" si="31"/>
        <v>0</v>
      </c>
    </row>
    <row r="481" spans="1:20">
      <c r="A481" s="14">
        <v>474</v>
      </c>
      <c r="B481" s="14" t="s">
        <v>1035</v>
      </c>
      <c r="C481" s="15" t="s">
        <v>59</v>
      </c>
      <c r="D481" s="15" t="s">
        <v>541</v>
      </c>
      <c r="E481" s="14" t="s">
        <v>1012</v>
      </c>
      <c r="F481" s="14" t="s">
        <v>32</v>
      </c>
      <c r="G481" s="14" t="s">
        <v>33</v>
      </c>
      <c r="H481" s="16">
        <v>20</v>
      </c>
      <c r="I481" s="16">
        <v>0</v>
      </c>
      <c r="J481" s="16">
        <v>0</v>
      </c>
      <c r="K481" s="17">
        <v>5600000</v>
      </c>
      <c r="L481" s="17">
        <v>0</v>
      </c>
      <c r="M481" s="17">
        <v>0</v>
      </c>
      <c r="N481" s="17"/>
      <c r="O481" s="17">
        <f>VLOOKUP(B481,[1]hpk44_2_20!$B$8:$O$2172,14,0)</f>
        <v>0</v>
      </c>
      <c r="P481" s="17">
        <f t="shared" si="28"/>
        <v>5600000</v>
      </c>
      <c r="Q481" s="18">
        <v>5600000</v>
      </c>
      <c r="R481" s="17">
        <f t="shared" si="29"/>
        <v>0</v>
      </c>
      <c r="S481" s="17">
        <f t="shared" si="30"/>
        <v>0</v>
      </c>
      <c r="T481" s="17">
        <f t="shared" si="31"/>
        <v>0</v>
      </c>
    </row>
    <row r="482" spans="1:20">
      <c r="A482" s="14">
        <v>475</v>
      </c>
      <c r="B482" s="14" t="s">
        <v>1036</v>
      </c>
      <c r="C482" s="15" t="s">
        <v>1037</v>
      </c>
      <c r="D482" s="15" t="s">
        <v>471</v>
      </c>
      <c r="E482" s="14" t="s">
        <v>1012</v>
      </c>
      <c r="F482" s="14" t="s">
        <v>32</v>
      </c>
      <c r="G482" s="14" t="s">
        <v>33</v>
      </c>
      <c r="H482" s="16">
        <v>20</v>
      </c>
      <c r="I482" s="16">
        <v>0</v>
      </c>
      <c r="J482" s="16">
        <v>0</v>
      </c>
      <c r="K482" s="17">
        <v>5600000</v>
      </c>
      <c r="L482" s="17">
        <v>0</v>
      </c>
      <c r="M482" s="17">
        <v>0</v>
      </c>
      <c r="N482" s="17"/>
      <c r="O482" s="17">
        <f>VLOOKUP(B482,[1]hpk44_2_20!$B$8:$O$2172,14,0)</f>
        <v>0</v>
      </c>
      <c r="P482" s="17">
        <f t="shared" si="28"/>
        <v>5600000</v>
      </c>
      <c r="Q482" s="18">
        <v>5600000</v>
      </c>
      <c r="R482" s="17">
        <f t="shared" si="29"/>
        <v>0</v>
      </c>
      <c r="S482" s="17">
        <f t="shared" si="30"/>
        <v>0</v>
      </c>
      <c r="T482" s="17">
        <f t="shared" si="31"/>
        <v>0</v>
      </c>
    </row>
    <row r="483" spans="1:20">
      <c r="A483" s="14">
        <v>476</v>
      </c>
      <c r="B483" s="14" t="s">
        <v>1038</v>
      </c>
      <c r="C483" s="15" t="s">
        <v>783</v>
      </c>
      <c r="D483" s="15" t="s">
        <v>54</v>
      </c>
      <c r="E483" s="14" t="s">
        <v>1012</v>
      </c>
      <c r="F483" s="14" t="s">
        <v>32</v>
      </c>
      <c r="G483" s="14" t="s">
        <v>33</v>
      </c>
      <c r="H483" s="16">
        <v>16</v>
      </c>
      <c r="I483" s="16">
        <v>0</v>
      </c>
      <c r="J483" s="16">
        <v>0</v>
      </c>
      <c r="K483" s="17">
        <v>4480000</v>
      </c>
      <c r="L483" s="17">
        <v>0</v>
      </c>
      <c r="M483" s="17">
        <v>0</v>
      </c>
      <c r="N483" s="17"/>
      <c r="O483" s="17">
        <f>VLOOKUP(B483,[1]hpk44_2_20!$B$8:$O$2172,14,0)</f>
        <v>0</v>
      </c>
      <c r="P483" s="17">
        <f t="shared" si="28"/>
        <v>4480000</v>
      </c>
      <c r="Q483" s="18">
        <v>4480000</v>
      </c>
      <c r="R483" s="17">
        <f t="shared" si="29"/>
        <v>0</v>
      </c>
      <c r="S483" s="17">
        <f t="shared" si="30"/>
        <v>0</v>
      </c>
      <c r="T483" s="17">
        <f t="shared" si="31"/>
        <v>0</v>
      </c>
    </row>
    <row r="484" spans="1:20">
      <c r="A484" s="14">
        <v>477</v>
      </c>
      <c r="B484" s="14" t="s">
        <v>1039</v>
      </c>
      <c r="C484" s="15" t="s">
        <v>1040</v>
      </c>
      <c r="D484" s="15" t="s">
        <v>36</v>
      </c>
      <c r="E484" s="14" t="s">
        <v>1012</v>
      </c>
      <c r="F484" s="14" t="s">
        <v>32</v>
      </c>
      <c r="G484" s="14" t="s">
        <v>33</v>
      </c>
      <c r="H484" s="16">
        <v>25</v>
      </c>
      <c r="I484" s="16">
        <v>0</v>
      </c>
      <c r="J484" s="16">
        <v>0</v>
      </c>
      <c r="K484" s="17">
        <v>7000000</v>
      </c>
      <c r="L484" s="17">
        <v>0</v>
      </c>
      <c r="M484" s="17">
        <v>0</v>
      </c>
      <c r="N484" s="17"/>
      <c r="O484" s="17">
        <f>VLOOKUP(B484,[1]hpk44_2_20!$B$8:$O$2172,14,0)</f>
        <v>0</v>
      </c>
      <c r="P484" s="17">
        <f t="shared" si="28"/>
        <v>7000000</v>
      </c>
      <c r="Q484" s="18">
        <v>7000000</v>
      </c>
      <c r="R484" s="17">
        <f t="shared" si="29"/>
        <v>0</v>
      </c>
      <c r="S484" s="17">
        <f t="shared" si="30"/>
        <v>0</v>
      </c>
      <c r="T484" s="17">
        <f t="shared" si="31"/>
        <v>0</v>
      </c>
    </row>
    <row r="485" spans="1:20">
      <c r="A485" s="14">
        <v>478</v>
      </c>
      <c r="B485" s="14" t="s">
        <v>1041</v>
      </c>
      <c r="C485" s="15" t="s">
        <v>1042</v>
      </c>
      <c r="D485" s="15" t="s">
        <v>403</v>
      </c>
      <c r="E485" s="14" t="s">
        <v>1012</v>
      </c>
      <c r="F485" s="14" t="s">
        <v>32</v>
      </c>
      <c r="G485" s="14" t="s">
        <v>33</v>
      </c>
      <c r="H485" s="16">
        <v>20</v>
      </c>
      <c r="I485" s="16">
        <v>0</v>
      </c>
      <c r="J485" s="16">
        <v>0</v>
      </c>
      <c r="K485" s="17">
        <v>5600000</v>
      </c>
      <c r="L485" s="17">
        <v>0</v>
      </c>
      <c r="M485" s="17">
        <v>0</v>
      </c>
      <c r="N485" s="17"/>
      <c r="O485" s="17">
        <f>VLOOKUP(B485,[1]hpk44_2_20!$B$8:$O$2172,14,0)</f>
        <v>0</v>
      </c>
      <c r="P485" s="17">
        <f t="shared" si="28"/>
        <v>5600000</v>
      </c>
      <c r="Q485" s="18">
        <v>5600000</v>
      </c>
      <c r="R485" s="17">
        <f t="shared" si="29"/>
        <v>0</v>
      </c>
      <c r="S485" s="17">
        <f t="shared" si="30"/>
        <v>0</v>
      </c>
      <c r="T485" s="17">
        <f t="shared" si="31"/>
        <v>0</v>
      </c>
    </row>
    <row r="486" spans="1:20">
      <c r="A486" s="14">
        <v>479</v>
      </c>
      <c r="B486" s="14" t="s">
        <v>1043</v>
      </c>
      <c r="C486" s="15" t="s">
        <v>1044</v>
      </c>
      <c r="D486" s="15" t="s">
        <v>252</v>
      </c>
      <c r="E486" s="14" t="s">
        <v>1012</v>
      </c>
      <c r="F486" s="14" t="s">
        <v>32</v>
      </c>
      <c r="G486" s="14" t="s">
        <v>33</v>
      </c>
      <c r="H486" s="16">
        <v>20</v>
      </c>
      <c r="I486" s="16">
        <v>0</v>
      </c>
      <c r="J486" s="16">
        <v>0</v>
      </c>
      <c r="K486" s="17">
        <v>5600000</v>
      </c>
      <c r="L486" s="17">
        <v>0</v>
      </c>
      <c r="M486" s="17">
        <v>0</v>
      </c>
      <c r="N486" s="17"/>
      <c r="O486" s="17">
        <f>VLOOKUP(B486,[1]hpk44_2_20!$B$8:$O$2172,14,0)</f>
        <v>0</v>
      </c>
      <c r="P486" s="17">
        <f t="shared" si="28"/>
        <v>5600000</v>
      </c>
      <c r="Q486" s="18">
        <v>5600000</v>
      </c>
      <c r="R486" s="17">
        <f t="shared" si="29"/>
        <v>0</v>
      </c>
      <c r="S486" s="17">
        <f t="shared" si="30"/>
        <v>0</v>
      </c>
      <c r="T486" s="17">
        <f t="shared" si="31"/>
        <v>0</v>
      </c>
    </row>
    <row r="487" spans="1:20">
      <c r="A487" s="14">
        <v>480</v>
      </c>
      <c r="B487" s="14" t="s">
        <v>1045</v>
      </c>
      <c r="C487" s="15" t="s">
        <v>160</v>
      </c>
      <c r="D487" s="15" t="s">
        <v>275</v>
      </c>
      <c r="E487" s="14" t="s">
        <v>1012</v>
      </c>
      <c r="F487" s="14" t="s">
        <v>32</v>
      </c>
      <c r="G487" s="14" t="s">
        <v>33</v>
      </c>
      <c r="H487" s="16">
        <v>20</v>
      </c>
      <c r="I487" s="16">
        <v>0</v>
      </c>
      <c r="J487" s="16">
        <v>0</v>
      </c>
      <c r="K487" s="17">
        <v>5600000</v>
      </c>
      <c r="L487" s="17">
        <v>0</v>
      </c>
      <c r="M487" s="17">
        <v>0</v>
      </c>
      <c r="N487" s="17"/>
      <c r="O487" s="17">
        <f>VLOOKUP(B487,[1]hpk44_2_20!$B$8:$O$2172,14,0)</f>
        <v>0</v>
      </c>
      <c r="P487" s="17">
        <f t="shared" si="28"/>
        <v>5600000</v>
      </c>
      <c r="Q487" s="18">
        <v>10640000</v>
      </c>
      <c r="R487" s="17">
        <f t="shared" si="29"/>
        <v>-5040000</v>
      </c>
      <c r="S487" s="17">
        <f t="shared" si="30"/>
        <v>5040000</v>
      </c>
      <c r="T487" s="17">
        <f t="shared" si="31"/>
        <v>0</v>
      </c>
    </row>
    <row r="488" spans="1:20">
      <c r="A488" s="14">
        <v>481</v>
      </c>
      <c r="B488" s="14" t="s">
        <v>1046</v>
      </c>
      <c r="C488" s="15" t="s">
        <v>169</v>
      </c>
      <c r="D488" s="15" t="s">
        <v>1047</v>
      </c>
      <c r="E488" s="14" t="s">
        <v>1012</v>
      </c>
      <c r="F488" s="14" t="s">
        <v>204</v>
      </c>
      <c r="G488" s="14" t="s">
        <v>33</v>
      </c>
      <c r="H488" s="16">
        <v>20</v>
      </c>
      <c r="I488" s="16">
        <v>0</v>
      </c>
      <c r="J488" s="16">
        <v>0</v>
      </c>
      <c r="K488" s="17">
        <v>5600000</v>
      </c>
      <c r="L488" s="17">
        <v>0</v>
      </c>
      <c r="M488" s="17">
        <v>0</v>
      </c>
      <c r="N488" s="17">
        <f>H488*280000</f>
        <v>5600000</v>
      </c>
      <c r="O488" s="17">
        <f>VLOOKUP(B488,[1]hpk44_2_20!$B$8:$O$2172,14,0)</f>
        <v>0</v>
      </c>
      <c r="P488" s="17">
        <f t="shared" si="28"/>
        <v>5600000</v>
      </c>
      <c r="Q488" s="18">
        <v>5600000</v>
      </c>
      <c r="R488" s="17">
        <f t="shared" si="29"/>
        <v>0</v>
      </c>
      <c r="S488" s="17">
        <f t="shared" si="30"/>
        <v>0</v>
      </c>
      <c r="T488" s="17">
        <f t="shared" si="31"/>
        <v>0</v>
      </c>
    </row>
    <row r="489" spans="1:20">
      <c r="A489" s="14">
        <v>482</v>
      </c>
      <c r="B489" s="14" t="s">
        <v>1048</v>
      </c>
      <c r="C489" s="15" t="s">
        <v>389</v>
      </c>
      <c r="D489" s="15" t="s">
        <v>309</v>
      </c>
      <c r="E489" s="14" t="s">
        <v>1012</v>
      </c>
      <c r="F489" s="14" t="s">
        <v>64</v>
      </c>
      <c r="G489" s="14" t="s">
        <v>33</v>
      </c>
      <c r="H489" s="16">
        <v>18</v>
      </c>
      <c r="I489" s="16">
        <v>0</v>
      </c>
      <c r="J489" s="16">
        <v>0</v>
      </c>
      <c r="K489" s="17">
        <v>5040000</v>
      </c>
      <c r="L489" s="17">
        <v>0</v>
      </c>
      <c r="M489" s="17">
        <v>0</v>
      </c>
      <c r="N489" s="17">
        <f>H489*280000*0.7</f>
        <v>3528000</v>
      </c>
      <c r="O489" s="17">
        <f>VLOOKUP(B489,[1]hpk44_2_20!$B$8:$O$2172,14,0)</f>
        <v>0</v>
      </c>
      <c r="P489" s="17">
        <f t="shared" si="28"/>
        <v>5040000</v>
      </c>
      <c r="Q489" s="18">
        <v>5040000</v>
      </c>
      <c r="R489" s="17">
        <f t="shared" si="29"/>
        <v>0</v>
      </c>
      <c r="S489" s="17">
        <f t="shared" si="30"/>
        <v>0</v>
      </c>
      <c r="T489" s="17">
        <f t="shared" si="31"/>
        <v>0</v>
      </c>
    </row>
    <row r="490" spans="1:20">
      <c r="A490" s="14">
        <v>483</v>
      </c>
      <c r="B490" s="14" t="s">
        <v>1049</v>
      </c>
      <c r="C490" s="15" t="s">
        <v>220</v>
      </c>
      <c r="D490" s="15" t="s">
        <v>77</v>
      </c>
      <c r="E490" s="14" t="s">
        <v>1012</v>
      </c>
      <c r="F490" s="14" t="s">
        <v>32</v>
      </c>
      <c r="G490" s="14" t="s">
        <v>33</v>
      </c>
      <c r="H490" s="16">
        <v>22</v>
      </c>
      <c r="I490" s="16">
        <v>3</v>
      </c>
      <c r="J490" s="16">
        <v>0</v>
      </c>
      <c r="K490" s="17">
        <v>6160000</v>
      </c>
      <c r="L490" s="17">
        <v>840000</v>
      </c>
      <c r="M490" s="17">
        <v>0</v>
      </c>
      <c r="N490" s="17"/>
      <c r="O490" s="17">
        <f>VLOOKUP(B490,[1]hpk44_2_20!$B$8:$O$2172,14,0)</f>
        <v>0</v>
      </c>
      <c r="P490" s="17">
        <f t="shared" si="28"/>
        <v>7000000</v>
      </c>
      <c r="Q490" s="18">
        <v>7000000</v>
      </c>
      <c r="R490" s="17">
        <f t="shared" si="29"/>
        <v>0</v>
      </c>
      <c r="S490" s="17">
        <f t="shared" si="30"/>
        <v>0</v>
      </c>
      <c r="T490" s="17">
        <f t="shared" si="31"/>
        <v>0</v>
      </c>
    </row>
    <row r="491" spans="1:20">
      <c r="A491" s="14">
        <v>484</v>
      </c>
      <c r="B491" s="14" t="s">
        <v>1050</v>
      </c>
      <c r="C491" s="15" t="s">
        <v>704</v>
      </c>
      <c r="D491" s="15" t="s">
        <v>45</v>
      </c>
      <c r="E491" s="14" t="s">
        <v>1012</v>
      </c>
      <c r="F491" s="14" t="s">
        <v>32</v>
      </c>
      <c r="G491" s="14" t="s">
        <v>33</v>
      </c>
      <c r="H491" s="16">
        <v>16</v>
      </c>
      <c r="I491" s="16">
        <v>0</v>
      </c>
      <c r="J491" s="16">
        <v>0</v>
      </c>
      <c r="K491" s="17">
        <v>4480000</v>
      </c>
      <c r="L491" s="17">
        <v>0</v>
      </c>
      <c r="M491" s="17">
        <v>0</v>
      </c>
      <c r="N491" s="17"/>
      <c r="O491" s="17">
        <f>VLOOKUP(B491,[1]hpk44_2_20!$B$8:$O$2172,14,0)</f>
        <v>0</v>
      </c>
      <c r="P491" s="17">
        <f t="shared" si="28"/>
        <v>4480000</v>
      </c>
      <c r="Q491" s="18">
        <v>4480000</v>
      </c>
      <c r="R491" s="17">
        <f t="shared" si="29"/>
        <v>0</v>
      </c>
      <c r="S491" s="17">
        <f t="shared" si="30"/>
        <v>0</v>
      </c>
      <c r="T491" s="17">
        <f t="shared" si="31"/>
        <v>0</v>
      </c>
    </row>
    <row r="492" spans="1:20">
      <c r="A492" s="14">
        <v>485</v>
      </c>
      <c r="B492" s="14" t="s">
        <v>1051</v>
      </c>
      <c r="C492" s="15" t="s">
        <v>1052</v>
      </c>
      <c r="D492" s="15" t="s">
        <v>304</v>
      </c>
      <c r="E492" s="14" t="s">
        <v>1012</v>
      </c>
      <c r="F492" s="14" t="s">
        <v>32</v>
      </c>
      <c r="G492" s="14" t="s">
        <v>33</v>
      </c>
      <c r="H492" s="16">
        <v>23</v>
      </c>
      <c r="I492" s="16">
        <v>0</v>
      </c>
      <c r="J492" s="16">
        <v>0</v>
      </c>
      <c r="K492" s="17">
        <v>6440000</v>
      </c>
      <c r="L492" s="17">
        <v>0</v>
      </c>
      <c r="M492" s="17">
        <v>0</v>
      </c>
      <c r="N492" s="17"/>
      <c r="O492" s="17">
        <f>VLOOKUP(B492,[1]hpk44_2_20!$B$8:$O$2172,14,0)</f>
        <v>0</v>
      </c>
      <c r="P492" s="17">
        <f t="shared" si="28"/>
        <v>6440000</v>
      </c>
      <c r="Q492" s="18">
        <v>0</v>
      </c>
      <c r="R492" s="17">
        <f t="shared" si="29"/>
        <v>6440000</v>
      </c>
      <c r="S492" s="17">
        <f t="shared" si="30"/>
        <v>0</v>
      </c>
      <c r="T492" s="17">
        <f t="shared" si="31"/>
        <v>6440000</v>
      </c>
    </row>
    <row r="493" spans="1:20">
      <c r="A493" s="14">
        <v>486</v>
      </c>
      <c r="B493" s="14" t="s">
        <v>1053</v>
      </c>
      <c r="C493" s="15" t="s">
        <v>95</v>
      </c>
      <c r="D493" s="15" t="s">
        <v>36</v>
      </c>
      <c r="E493" s="14" t="s">
        <v>1012</v>
      </c>
      <c r="F493" s="14" t="s">
        <v>32</v>
      </c>
      <c r="G493" s="14" t="s">
        <v>33</v>
      </c>
      <c r="H493" s="16">
        <v>18</v>
      </c>
      <c r="I493" s="16">
        <v>0</v>
      </c>
      <c r="J493" s="16">
        <v>0</v>
      </c>
      <c r="K493" s="17">
        <v>5040000</v>
      </c>
      <c r="L493" s="17">
        <v>0</v>
      </c>
      <c r="M493" s="17">
        <v>0</v>
      </c>
      <c r="N493" s="17"/>
      <c r="O493" s="17">
        <f>VLOOKUP(B493,[1]hpk44_2_20!$B$8:$O$2172,14,0)</f>
        <v>0</v>
      </c>
      <c r="P493" s="17">
        <f t="shared" si="28"/>
        <v>5040000</v>
      </c>
      <c r="Q493" s="18">
        <v>10080000</v>
      </c>
      <c r="R493" s="17">
        <f t="shared" si="29"/>
        <v>-5040000</v>
      </c>
      <c r="S493" s="17">
        <f t="shared" si="30"/>
        <v>5040000</v>
      </c>
      <c r="T493" s="17">
        <f t="shared" si="31"/>
        <v>0</v>
      </c>
    </row>
    <row r="494" spans="1:20">
      <c r="A494" s="14">
        <v>487</v>
      </c>
      <c r="B494" s="14" t="s">
        <v>1054</v>
      </c>
      <c r="C494" s="15" t="s">
        <v>1055</v>
      </c>
      <c r="D494" s="15" t="s">
        <v>96</v>
      </c>
      <c r="E494" s="14" t="s">
        <v>1012</v>
      </c>
      <c r="F494" s="14" t="s">
        <v>32</v>
      </c>
      <c r="G494" s="14" t="s">
        <v>33</v>
      </c>
      <c r="H494" s="16">
        <v>16</v>
      </c>
      <c r="I494" s="16">
        <v>0</v>
      </c>
      <c r="J494" s="16">
        <v>0</v>
      </c>
      <c r="K494" s="17">
        <v>4480000</v>
      </c>
      <c r="L494" s="17">
        <v>0</v>
      </c>
      <c r="M494" s="17">
        <v>0</v>
      </c>
      <c r="N494" s="17"/>
      <c r="O494" s="17">
        <f>VLOOKUP(B494,[1]hpk44_2_20!$B$8:$O$2172,14,0)</f>
        <v>0</v>
      </c>
      <c r="P494" s="17">
        <f t="shared" si="28"/>
        <v>4480000</v>
      </c>
      <c r="Q494" s="18">
        <v>5000000</v>
      </c>
      <c r="R494" s="17">
        <f t="shared" si="29"/>
        <v>-520000</v>
      </c>
      <c r="S494" s="17">
        <f t="shared" si="30"/>
        <v>520000</v>
      </c>
      <c r="T494" s="17">
        <f t="shared" si="31"/>
        <v>0</v>
      </c>
    </row>
    <row r="495" spans="1:20">
      <c r="A495" s="14">
        <v>488</v>
      </c>
      <c r="B495" s="14" t="s">
        <v>1056</v>
      </c>
      <c r="C495" s="15" t="s">
        <v>1057</v>
      </c>
      <c r="D495" s="15" t="s">
        <v>412</v>
      </c>
      <c r="E495" s="14" t="s">
        <v>1012</v>
      </c>
      <c r="F495" s="14" t="s">
        <v>32</v>
      </c>
      <c r="G495" s="14" t="s">
        <v>33</v>
      </c>
      <c r="H495" s="16">
        <v>18</v>
      </c>
      <c r="I495" s="16">
        <v>0</v>
      </c>
      <c r="J495" s="16">
        <v>0</v>
      </c>
      <c r="K495" s="17">
        <v>5040000</v>
      </c>
      <c r="L495" s="17">
        <v>0</v>
      </c>
      <c r="M495" s="17">
        <v>0</v>
      </c>
      <c r="N495" s="17"/>
      <c r="O495" s="17">
        <f>VLOOKUP(B495,[1]hpk44_2_20!$B$8:$O$2172,14,0)</f>
        <v>0</v>
      </c>
      <c r="P495" s="17">
        <f t="shared" si="28"/>
        <v>5040000</v>
      </c>
      <c r="Q495" s="18">
        <v>5040000</v>
      </c>
      <c r="R495" s="17">
        <f t="shared" si="29"/>
        <v>0</v>
      </c>
      <c r="S495" s="17">
        <f t="shared" si="30"/>
        <v>0</v>
      </c>
      <c r="T495" s="17">
        <f t="shared" si="31"/>
        <v>0</v>
      </c>
    </row>
    <row r="496" spans="1:20">
      <c r="A496" s="14">
        <v>489</v>
      </c>
      <c r="B496" s="14" t="s">
        <v>1058</v>
      </c>
      <c r="C496" s="15" t="s">
        <v>1059</v>
      </c>
      <c r="D496" s="15" t="s">
        <v>252</v>
      </c>
      <c r="E496" s="14" t="s">
        <v>1012</v>
      </c>
      <c r="F496" s="14" t="s">
        <v>64</v>
      </c>
      <c r="G496" s="14" t="s">
        <v>33</v>
      </c>
      <c r="H496" s="16">
        <v>20</v>
      </c>
      <c r="I496" s="16">
        <v>0</v>
      </c>
      <c r="J496" s="16">
        <v>0</v>
      </c>
      <c r="K496" s="17">
        <v>5600000</v>
      </c>
      <c r="L496" s="17">
        <v>0</v>
      </c>
      <c r="M496" s="17">
        <v>0</v>
      </c>
      <c r="N496" s="17">
        <f>H496*280000*0.7</f>
        <v>3919999.9999999995</v>
      </c>
      <c r="O496" s="17">
        <f>VLOOKUP(B496,[1]hpk44_2_20!$B$8:$O$2172,14,0)</f>
        <v>0</v>
      </c>
      <c r="P496" s="17">
        <f t="shared" si="28"/>
        <v>5600000</v>
      </c>
      <c r="Q496" s="18">
        <v>5600000</v>
      </c>
      <c r="R496" s="17">
        <f t="shared" si="29"/>
        <v>0</v>
      </c>
      <c r="S496" s="17">
        <f t="shared" si="30"/>
        <v>0</v>
      </c>
      <c r="T496" s="17">
        <f t="shared" si="31"/>
        <v>0</v>
      </c>
    </row>
    <row r="497" spans="1:20">
      <c r="A497" s="14">
        <v>490</v>
      </c>
      <c r="B497" s="14" t="s">
        <v>1060</v>
      </c>
      <c r="C497" s="15" t="s">
        <v>820</v>
      </c>
      <c r="D497" s="15" t="s">
        <v>84</v>
      </c>
      <c r="E497" s="14" t="s">
        <v>1012</v>
      </c>
      <c r="F497" s="14" t="s">
        <v>204</v>
      </c>
      <c r="G497" s="14" t="s">
        <v>33</v>
      </c>
      <c r="H497" s="16">
        <v>20</v>
      </c>
      <c r="I497" s="16">
        <v>0</v>
      </c>
      <c r="J497" s="16">
        <v>0</v>
      </c>
      <c r="K497" s="17">
        <v>5600000</v>
      </c>
      <c r="L497" s="17">
        <v>0</v>
      </c>
      <c r="M497" s="17">
        <v>0</v>
      </c>
      <c r="N497" s="17">
        <f>H497*280000</f>
        <v>5600000</v>
      </c>
      <c r="O497" s="17">
        <f>VLOOKUP(B497,[1]hpk44_2_20!$B$8:$O$2172,14,0)</f>
        <v>0</v>
      </c>
      <c r="P497" s="17">
        <f t="shared" si="28"/>
        <v>5600000</v>
      </c>
      <c r="Q497" s="18">
        <v>5600000</v>
      </c>
      <c r="R497" s="17">
        <f t="shared" si="29"/>
        <v>0</v>
      </c>
      <c r="S497" s="17">
        <f t="shared" si="30"/>
        <v>0</v>
      </c>
      <c r="T497" s="17">
        <f t="shared" si="31"/>
        <v>0</v>
      </c>
    </row>
    <row r="498" spans="1:20">
      <c r="A498" s="14">
        <v>491</v>
      </c>
      <c r="B498" s="14" t="s">
        <v>1061</v>
      </c>
      <c r="C498" s="15" t="s">
        <v>755</v>
      </c>
      <c r="D498" s="15" t="s">
        <v>173</v>
      </c>
      <c r="E498" s="14" t="s">
        <v>1012</v>
      </c>
      <c r="F498" s="14" t="s">
        <v>32</v>
      </c>
      <c r="G498" s="14" t="s">
        <v>33</v>
      </c>
      <c r="H498" s="16">
        <v>16</v>
      </c>
      <c r="I498" s="16">
        <v>0</v>
      </c>
      <c r="J498" s="16">
        <v>0</v>
      </c>
      <c r="K498" s="17">
        <v>4480000</v>
      </c>
      <c r="L498" s="17">
        <v>0</v>
      </c>
      <c r="M498" s="17">
        <v>0</v>
      </c>
      <c r="N498" s="17"/>
      <c r="O498" s="17">
        <f>VLOOKUP(B498,[1]hpk44_2_20!$B$8:$O$2172,14,0)</f>
        <v>0</v>
      </c>
      <c r="P498" s="17">
        <f t="shared" si="28"/>
        <v>4480000</v>
      </c>
      <c r="Q498" s="18">
        <v>4480000</v>
      </c>
      <c r="R498" s="17">
        <f t="shared" si="29"/>
        <v>0</v>
      </c>
      <c r="S498" s="17">
        <f t="shared" si="30"/>
        <v>0</v>
      </c>
      <c r="T498" s="17">
        <f t="shared" si="31"/>
        <v>0</v>
      </c>
    </row>
    <row r="499" spans="1:20">
      <c r="A499" s="14">
        <v>492</v>
      </c>
      <c r="B499" s="14" t="s">
        <v>1062</v>
      </c>
      <c r="C499" s="15" t="s">
        <v>1063</v>
      </c>
      <c r="D499" s="15" t="s">
        <v>1064</v>
      </c>
      <c r="E499" s="14" t="s">
        <v>1012</v>
      </c>
      <c r="F499" s="14" t="s">
        <v>32</v>
      </c>
      <c r="G499" s="14" t="s">
        <v>33</v>
      </c>
      <c r="H499" s="16">
        <v>16</v>
      </c>
      <c r="I499" s="16">
        <v>0</v>
      </c>
      <c r="J499" s="16">
        <v>0</v>
      </c>
      <c r="K499" s="17">
        <v>4480000</v>
      </c>
      <c r="L499" s="17">
        <v>0</v>
      </c>
      <c r="M499" s="17">
        <v>0</v>
      </c>
      <c r="N499" s="17"/>
      <c r="O499" s="17">
        <f>VLOOKUP(B499,[1]hpk44_2_20!$B$8:$O$2172,14,0)</f>
        <v>0</v>
      </c>
      <c r="P499" s="17">
        <f t="shared" si="28"/>
        <v>4480000</v>
      </c>
      <c r="Q499" s="18">
        <v>0</v>
      </c>
      <c r="R499" s="17">
        <f t="shared" si="29"/>
        <v>4480000</v>
      </c>
      <c r="S499" s="17">
        <f t="shared" si="30"/>
        <v>0</v>
      </c>
      <c r="T499" s="17">
        <f t="shared" si="31"/>
        <v>4480000</v>
      </c>
    </row>
    <row r="500" spans="1:20">
      <c r="A500" s="14">
        <v>493</v>
      </c>
      <c r="B500" s="14" t="s">
        <v>1065</v>
      </c>
      <c r="C500" s="15" t="s">
        <v>1066</v>
      </c>
      <c r="D500" s="15" t="s">
        <v>51</v>
      </c>
      <c r="E500" s="14" t="s">
        <v>1012</v>
      </c>
      <c r="F500" s="14" t="s">
        <v>32</v>
      </c>
      <c r="G500" s="14" t="s">
        <v>33</v>
      </c>
      <c r="H500" s="16">
        <v>20</v>
      </c>
      <c r="I500" s="16">
        <v>0</v>
      </c>
      <c r="J500" s="16">
        <v>0</v>
      </c>
      <c r="K500" s="17">
        <v>5600000</v>
      </c>
      <c r="L500" s="17">
        <v>0</v>
      </c>
      <c r="M500" s="17">
        <v>0</v>
      </c>
      <c r="N500" s="17"/>
      <c r="O500" s="17">
        <f>VLOOKUP(B500,[1]hpk44_2_20!$B$8:$O$2172,14,0)</f>
        <v>0</v>
      </c>
      <c r="P500" s="17">
        <f t="shared" si="28"/>
        <v>5600000</v>
      </c>
      <c r="Q500" s="18">
        <v>5600000</v>
      </c>
      <c r="R500" s="17">
        <f t="shared" si="29"/>
        <v>0</v>
      </c>
      <c r="S500" s="17">
        <f t="shared" si="30"/>
        <v>0</v>
      </c>
      <c r="T500" s="17">
        <f t="shared" si="31"/>
        <v>0</v>
      </c>
    </row>
    <row r="501" spans="1:20">
      <c r="A501" s="14">
        <v>494</v>
      </c>
      <c r="B501" s="14" t="s">
        <v>1067</v>
      </c>
      <c r="C501" s="15" t="s">
        <v>1068</v>
      </c>
      <c r="D501" s="15" t="s">
        <v>135</v>
      </c>
      <c r="E501" s="14" t="s">
        <v>1012</v>
      </c>
      <c r="F501" s="14" t="s">
        <v>32</v>
      </c>
      <c r="G501" s="14" t="s">
        <v>33</v>
      </c>
      <c r="H501" s="16">
        <v>20</v>
      </c>
      <c r="I501" s="16">
        <v>0</v>
      </c>
      <c r="J501" s="16">
        <v>0</v>
      </c>
      <c r="K501" s="17">
        <v>5600000</v>
      </c>
      <c r="L501" s="17">
        <v>0</v>
      </c>
      <c r="M501" s="17">
        <v>0</v>
      </c>
      <c r="N501" s="17"/>
      <c r="O501" s="17">
        <f>VLOOKUP(B501,[1]hpk44_2_20!$B$8:$O$2172,14,0)</f>
        <v>0</v>
      </c>
      <c r="P501" s="17">
        <f t="shared" si="28"/>
        <v>5600000</v>
      </c>
      <c r="Q501" s="18">
        <v>5600000</v>
      </c>
      <c r="R501" s="17">
        <f t="shared" si="29"/>
        <v>0</v>
      </c>
      <c r="S501" s="17">
        <f t="shared" si="30"/>
        <v>0</v>
      </c>
      <c r="T501" s="17">
        <f t="shared" si="31"/>
        <v>0</v>
      </c>
    </row>
    <row r="502" spans="1:20">
      <c r="A502" s="14">
        <v>495</v>
      </c>
      <c r="B502" s="14" t="s">
        <v>1069</v>
      </c>
      <c r="C502" s="15" t="s">
        <v>1070</v>
      </c>
      <c r="D502" s="15" t="s">
        <v>1071</v>
      </c>
      <c r="E502" s="14" t="s">
        <v>1012</v>
      </c>
      <c r="F502" s="14" t="s">
        <v>32</v>
      </c>
      <c r="G502" s="14" t="s">
        <v>33</v>
      </c>
      <c r="H502" s="16">
        <v>18</v>
      </c>
      <c r="I502" s="16">
        <v>3</v>
      </c>
      <c r="J502" s="16">
        <v>0</v>
      </c>
      <c r="K502" s="17">
        <v>5040000</v>
      </c>
      <c r="L502" s="17">
        <v>840000</v>
      </c>
      <c r="M502" s="17">
        <v>0</v>
      </c>
      <c r="N502" s="17"/>
      <c r="O502" s="17">
        <f>VLOOKUP(B502,[1]hpk44_2_20!$B$8:$O$2172,14,0)</f>
        <v>0</v>
      </c>
      <c r="P502" s="17">
        <f t="shared" si="28"/>
        <v>5880000</v>
      </c>
      <c r="Q502" s="18">
        <v>5880000</v>
      </c>
      <c r="R502" s="17">
        <f t="shared" si="29"/>
        <v>0</v>
      </c>
      <c r="S502" s="17">
        <f t="shared" si="30"/>
        <v>0</v>
      </c>
      <c r="T502" s="17">
        <f t="shared" si="31"/>
        <v>0</v>
      </c>
    </row>
    <row r="503" spans="1:20">
      <c r="A503" s="14">
        <v>496</v>
      </c>
      <c r="B503" s="14" t="s">
        <v>1072</v>
      </c>
      <c r="C503" s="15" t="s">
        <v>160</v>
      </c>
      <c r="D503" s="15" t="s">
        <v>67</v>
      </c>
      <c r="E503" s="14" t="s">
        <v>1012</v>
      </c>
      <c r="F503" s="14" t="s">
        <v>32</v>
      </c>
      <c r="G503" s="14" t="s">
        <v>33</v>
      </c>
      <c r="H503" s="16">
        <v>20</v>
      </c>
      <c r="I503" s="16">
        <v>0</v>
      </c>
      <c r="J503" s="16">
        <v>0</v>
      </c>
      <c r="K503" s="17">
        <v>5600000</v>
      </c>
      <c r="L503" s="17">
        <v>0</v>
      </c>
      <c r="M503" s="17">
        <v>0</v>
      </c>
      <c r="N503" s="17"/>
      <c r="O503" s="17">
        <f>VLOOKUP(B503,[1]hpk44_2_20!$B$8:$O$2172,14,0)</f>
        <v>0</v>
      </c>
      <c r="P503" s="17">
        <f t="shared" si="28"/>
        <v>5600000</v>
      </c>
      <c r="Q503" s="18">
        <v>5600000</v>
      </c>
      <c r="R503" s="17">
        <f t="shared" si="29"/>
        <v>0</v>
      </c>
      <c r="S503" s="17">
        <f t="shared" si="30"/>
        <v>0</v>
      </c>
      <c r="T503" s="17">
        <f t="shared" si="31"/>
        <v>0</v>
      </c>
    </row>
    <row r="504" spans="1:20">
      <c r="A504" s="14">
        <v>497</v>
      </c>
      <c r="B504" s="14" t="s">
        <v>1073</v>
      </c>
      <c r="C504" s="15" t="s">
        <v>1074</v>
      </c>
      <c r="D504" s="15" t="s">
        <v>36</v>
      </c>
      <c r="E504" s="14" t="s">
        <v>1012</v>
      </c>
      <c r="F504" s="14" t="s">
        <v>32</v>
      </c>
      <c r="G504" s="14" t="s">
        <v>33</v>
      </c>
      <c r="H504" s="16">
        <v>20</v>
      </c>
      <c r="I504" s="16">
        <v>0</v>
      </c>
      <c r="J504" s="16">
        <v>0</v>
      </c>
      <c r="K504" s="17">
        <v>5600000</v>
      </c>
      <c r="L504" s="17">
        <v>0</v>
      </c>
      <c r="M504" s="17">
        <v>0</v>
      </c>
      <c r="N504" s="17"/>
      <c r="O504" s="17">
        <f>VLOOKUP(B504,[1]hpk44_2_20!$B$8:$O$2172,14,0)</f>
        <v>0</v>
      </c>
      <c r="P504" s="17">
        <f t="shared" si="28"/>
        <v>5600000</v>
      </c>
      <c r="Q504" s="18">
        <v>5600000</v>
      </c>
      <c r="R504" s="17">
        <f t="shared" si="29"/>
        <v>0</v>
      </c>
      <c r="S504" s="17">
        <f t="shared" si="30"/>
        <v>0</v>
      </c>
      <c r="T504" s="17">
        <f t="shared" si="31"/>
        <v>0</v>
      </c>
    </row>
    <row r="505" spans="1:20">
      <c r="A505" s="14">
        <v>498</v>
      </c>
      <c r="B505" s="14" t="s">
        <v>1075</v>
      </c>
      <c r="C505" s="15" t="s">
        <v>1076</v>
      </c>
      <c r="D505" s="15" t="s">
        <v>173</v>
      </c>
      <c r="E505" s="14" t="s">
        <v>1012</v>
      </c>
      <c r="F505" s="14" t="s">
        <v>32</v>
      </c>
      <c r="G505" s="14" t="s">
        <v>33</v>
      </c>
      <c r="H505" s="16">
        <v>16</v>
      </c>
      <c r="I505" s="16">
        <v>0</v>
      </c>
      <c r="J505" s="16">
        <v>0</v>
      </c>
      <c r="K505" s="17">
        <v>4480000</v>
      </c>
      <c r="L505" s="17">
        <v>0</v>
      </c>
      <c r="M505" s="17">
        <v>0</v>
      </c>
      <c r="N505" s="17"/>
      <c r="O505" s="17">
        <f>VLOOKUP(B505,[1]hpk44_2_20!$B$8:$O$2172,14,0)</f>
        <v>0</v>
      </c>
      <c r="P505" s="17">
        <f t="shared" si="28"/>
        <v>4480000</v>
      </c>
      <c r="Q505" s="18">
        <v>4480000</v>
      </c>
      <c r="R505" s="17">
        <f t="shared" si="29"/>
        <v>0</v>
      </c>
      <c r="S505" s="17">
        <f t="shared" si="30"/>
        <v>0</v>
      </c>
      <c r="T505" s="17">
        <f t="shared" si="31"/>
        <v>0</v>
      </c>
    </row>
    <row r="506" spans="1:20">
      <c r="A506" s="14">
        <v>499</v>
      </c>
      <c r="B506" s="14" t="s">
        <v>1077</v>
      </c>
      <c r="C506" s="15" t="s">
        <v>598</v>
      </c>
      <c r="D506" s="15" t="s">
        <v>155</v>
      </c>
      <c r="E506" s="14" t="s">
        <v>1012</v>
      </c>
      <c r="F506" s="14" t="s">
        <v>32</v>
      </c>
      <c r="G506" s="14" t="s">
        <v>33</v>
      </c>
      <c r="H506" s="16">
        <v>20</v>
      </c>
      <c r="I506" s="16">
        <v>0</v>
      </c>
      <c r="J506" s="16">
        <v>0</v>
      </c>
      <c r="K506" s="17">
        <v>5600000</v>
      </c>
      <c r="L506" s="17">
        <v>0</v>
      </c>
      <c r="M506" s="17">
        <v>0</v>
      </c>
      <c r="N506" s="17"/>
      <c r="O506" s="17">
        <f>VLOOKUP(B506,[1]hpk44_2_20!$B$8:$O$2172,14,0)</f>
        <v>0</v>
      </c>
      <c r="P506" s="17">
        <f t="shared" si="28"/>
        <v>5600000</v>
      </c>
      <c r="Q506" s="18">
        <v>5600000</v>
      </c>
      <c r="R506" s="17">
        <f t="shared" si="29"/>
        <v>0</v>
      </c>
      <c r="S506" s="17">
        <f t="shared" si="30"/>
        <v>0</v>
      </c>
      <c r="T506" s="17">
        <f t="shared" si="31"/>
        <v>0</v>
      </c>
    </row>
    <row r="507" spans="1:20">
      <c r="A507" s="14">
        <v>500</v>
      </c>
      <c r="B507" s="14" t="s">
        <v>1078</v>
      </c>
      <c r="C507" s="15" t="s">
        <v>1079</v>
      </c>
      <c r="D507" s="15" t="s">
        <v>135</v>
      </c>
      <c r="E507" s="14" t="s">
        <v>1012</v>
      </c>
      <c r="F507" s="14" t="s">
        <v>32</v>
      </c>
      <c r="G507" s="14" t="s">
        <v>33</v>
      </c>
      <c r="H507" s="16">
        <v>18</v>
      </c>
      <c r="I507" s="16">
        <v>0</v>
      </c>
      <c r="J507" s="16">
        <v>0</v>
      </c>
      <c r="K507" s="17">
        <v>5040000</v>
      </c>
      <c r="L507" s="17">
        <v>0</v>
      </c>
      <c r="M507" s="17">
        <v>0</v>
      </c>
      <c r="N507" s="17"/>
      <c r="O507" s="17">
        <f>VLOOKUP(B507,[1]hpk44_2_20!$B$8:$O$2172,14,0)</f>
        <v>0</v>
      </c>
      <c r="P507" s="17">
        <f t="shared" si="28"/>
        <v>5040000</v>
      </c>
      <c r="Q507" s="18">
        <v>5040000</v>
      </c>
      <c r="R507" s="17">
        <f t="shared" si="29"/>
        <v>0</v>
      </c>
      <c r="S507" s="17">
        <f t="shared" si="30"/>
        <v>0</v>
      </c>
      <c r="T507" s="17">
        <f t="shared" si="31"/>
        <v>0</v>
      </c>
    </row>
    <row r="508" spans="1:20">
      <c r="A508" s="14">
        <v>501</v>
      </c>
      <c r="B508" s="14" t="s">
        <v>1080</v>
      </c>
      <c r="C508" s="15" t="s">
        <v>308</v>
      </c>
      <c r="D508" s="15" t="s">
        <v>309</v>
      </c>
      <c r="E508" s="14" t="s">
        <v>1012</v>
      </c>
      <c r="F508" s="14" t="s">
        <v>32</v>
      </c>
      <c r="G508" s="14" t="s">
        <v>33</v>
      </c>
      <c r="H508" s="16">
        <v>20</v>
      </c>
      <c r="I508" s="16">
        <v>0</v>
      </c>
      <c r="J508" s="16">
        <v>0</v>
      </c>
      <c r="K508" s="17">
        <v>5600000</v>
      </c>
      <c r="L508" s="17">
        <v>0</v>
      </c>
      <c r="M508" s="17">
        <v>0</v>
      </c>
      <c r="N508" s="17"/>
      <c r="O508" s="17">
        <f>VLOOKUP(B508,[1]hpk44_2_20!$B$8:$O$2172,14,0)</f>
        <v>0</v>
      </c>
      <c r="P508" s="17">
        <f t="shared" si="28"/>
        <v>5600000</v>
      </c>
      <c r="Q508" s="18">
        <v>5600000</v>
      </c>
      <c r="R508" s="17">
        <f t="shared" si="29"/>
        <v>0</v>
      </c>
      <c r="S508" s="17">
        <f t="shared" si="30"/>
        <v>0</v>
      </c>
      <c r="T508" s="17">
        <f t="shared" si="31"/>
        <v>0</v>
      </c>
    </row>
    <row r="509" spans="1:20">
      <c r="A509" s="14">
        <v>502</v>
      </c>
      <c r="B509" s="14" t="s">
        <v>1081</v>
      </c>
      <c r="C509" s="15" t="s">
        <v>1082</v>
      </c>
      <c r="D509" s="15" t="s">
        <v>1083</v>
      </c>
      <c r="E509" s="14" t="s">
        <v>1012</v>
      </c>
      <c r="F509" s="14" t="s">
        <v>32</v>
      </c>
      <c r="G509" s="14" t="s">
        <v>33</v>
      </c>
      <c r="H509" s="16">
        <v>18</v>
      </c>
      <c r="I509" s="16">
        <v>0</v>
      </c>
      <c r="J509" s="16">
        <v>0</v>
      </c>
      <c r="K509" s="17">
        <v>5040000</v>
      </c>
      <c r="L509" s="17">
        <v>0</v>
      </c>
      <c r="M509" s="17">
        <v>0</v>
      </c>
      <c r="N509" s="17"/>
      <c r="O509" s="17">
        <f>VLOOKUP(B509,[1]hpk44_2_20!$B$8:$O$2172,14,0)</f>
        <v>0</v>
      </c>
      <c r="P509" s="17">
        <f t="shared" si="28"/>
        <v>5040000</v>
      </c>
      <c r="Q509" s="18">
        <v>5040000</v>
      </c>
      <c r="R509" s="17">
        <f t="shared" si="29"/>
        <v>0</v>
      </c>
      <c r="S509" s="17">
        <f t="shared" si="30"/>
        <v>0</v>
      </c>
      <c r="T509" s="17">
        <f t="shared" si="31"/>
        <v>0</v>
      </c>
    </row>
    <row r="510" spans="1:20">
      <c r="A510" s="14">
        <v>503</v>
      </c>
      <c r="B510" s="14" t="s">
        <v>1084</v>
      </c>
      <c r="C510" s="15" t="s">
        <v>1085</v>
      </c>
      <c r="D510" s="15" t="s">
        <v>262</v>
      </c>
      <c r="E510" s="14" t="s">
        <v>1012</v>
      </c>
      <c r="F510" s="14" t="s">
        <v>32</v>
      </c>
      <c r="G510" s="14" t="s">
        <v>33</v>
      </c>
      <c r="H510" s="16">
        <v>20</v>
      </c>
      <c r="I510" s="16">
        <v>0</v>
      </c>
      <c r="J510" s="16">
        <v>0</v>
      </c>
      <c r="K510" s="17">
        <v>5600000</v>
      </c>
      <c r="L510" s="17">
        <v>0</v>
      </c>
      <c r="M510" s="17">
        <v>0</v>
      </c>
      <c r="N510" s="17"/>
      <c r="O510" s="17">
        <f>VLOOKUP(B510,[1]hpk44_2_20!$B$8:$O$2172,14,0)</f>
        <v>0</v>
      </c>
      <c r="P510" s="17">
        <f t="shared" si="28"/>
        <v>5600000</v>
      </c>
      <c r="Q510" s="18">
        <v>5600000</v>
      </c>
      <c r="R510" s="17">
        <f t="shared" si="29"/>
        <v>0</v>
      </c>
      <c r="S510" s="17">
        <f t="shared" si="30"/>
        <v>0</v>
      </c>
      <c r="T510" s="17">
        <f t="shared" si="31"/>
        <v>0</v>
      </c>
    </row>
    <row r="511" spans="1:20">
      <c r="A511" s="14">
        <v>504</v>
      </c>
      <c r="B511" s="14" t="s">
        <v>1086</v>
      </c>
      <c r="C511" s="15" t="s">
        <v>1087</v>
      </c>
      <c r="D511" s="15" t="s">
        <v>1088</v>
      </c>
      <c r="E511" s="14" t="s">
        <v>1012</v>
      </c>
      <c r="F511" s="14" t="s">
        <v>32</v>
      </c>
      <c r="G511" s="14" t="s">
        <v>33</v>
      </c>
      <c r="H511" s="16">
        <v>20</v>
      </c>
      <c r="I511" s="16">
        <v>0</v>
      </c>
      <c r="J511" s="16">
        <v>0</v>
      </c>
      <c r="K511" s="17">
        <v>5600000</v>
      </c>
      <c r="L511" s="17">
        <v>0</v>
      </c>
      <c r="M511" s="17">
        <v>0</v>
      </c>
      <c r="N511" s="17"/>
      <c r="O511" s="17">
        <f>VLOOKUP(B511,[1]hpk44_2_20!$B$8:$O$2172,14,0)</f>
        <v>0</v>
      </c>
      <c r="P511" s="17">
        <f t="shared" si="28"/>
        <v>5600000</v>
      </c>
      <c r="Q511" s="18">
        <v>5600000</v>
      </c>
      <c r="R511" s="17">
        <f t="shared" si="29"/>
        <v>0</v>
      </c>
      <c r="S511" s="17">
        <f t="shared" si="30"/>
        <v>0</v>
      </c>
      <c r="T511" s="17">
        <f t="shared" si="31"/>
        <v>0</v>
      </c>
    </row>
    <row r="512" spans="1:20">
      <c r="A512" s="14">
        <v>505</v>
      </c>
      <c r="B512" s="14" t="s">
        <v>1089</v>
      </c>
      <c r="C512" s="15" t="s">
        <v>1090</v>
      </c>
      <c r="D512" s="15" t="s">
        <v>124</v>
      </c>
      <c r="E512" s="14" t="s">
        <v>1012</v>
      </c>
      <c r="F512" s="14" t="s">
        <v>32</v>
      </c>
      <c r="G512" s="14" t="s">
        <v>33</v>
      </c>
      <c r="H512" s="16">
        <v>18</v>
      </c>
      <c r="I512" s="16">
        <v>0</v>
      </c>
      <c r="J512" s="16">
        <v>0</v>
      </c>
      <c r="K512" s="17">
        <v>5040000</v>
      </c>
      <c r="L512" s="17">
        <v>0</v>
      </c>
      <c r="M512" s="17">
        <v>0</v>
      </c>
      <c r="N512" s="17"/>
      <c r="O512" s="17">
        <f>VLOOKUP(B512,[1]hpk44_2_20!$B$8:$O$2172,14,0)</f>
        <v>0</v>
      </c>
      <c r="P512" s="17">
        <f t="shared" si="28"/>
        <v>5040000</v>
      </c>
      <c r="Q512" s="18">
        <v>5040000</v>
      </c>
      <c r="R512" s="17">
        <f t="shared" si="29"/>
        <v>0</v>
      </c>
      <c r="S512" s="17">
        <f t="shared" si="30"/>
        <v>0</v>
      </c>
      <c r="T512" s="17">
        <f t="shared" si="31"/>
        <v>0</v>
      </c>
    </row>
    <row r="513" spans="1:20">
      <c r="A513" s="14">
        <v>506</v>
      </c>
      <c r="B513" s="14" t="s">
        <v>1091</v>
      </c>
      <c r="C513" s="15" t="s">
        <v>886</v>
      </c>
      <c r="D513" s="15" t="s">
        <v>249</v>
      </c>
      <c r="E513" s="14" t="s">
        <v>1012</v>
      </c>
      <c r="F513" s="14" t="s">
        <v>64</v>
      </c>
      <c r="G513" s="14" t="s">
        <v>33</v>
      </c>
      <c r="H513" s="16">
        <v>20</v>
      </c>
      <c r="I513" s="16">
        <v>0</v>
      </c>
      <c r="J513" s="16">
        <v>0</v>
      </c>
      <c r="K513" s="17">
        <v>5600000</v>
      </c>
      <c r="L513" s="17">
        <v>0</v>
      </c>
      <c r="M513" s="17">
        <v>0</v>
      </c>
      <c r="N513" s="17">
        <f>H513*280000*0.7</f>
        <v>3919999.9999999995</v>
      </c>
      <c r="O513" s="17">
        <f>VLOOKUP(B513,[1]hpk44_2_20!$B$8:$O$2172,14,0)</f>
        <v>0</v>
      </c>
      <c r="P513" s="17">
        <f t="shared" si="28"/>
        <v>5600000</v>
      </c>
      <c r="Q513" s="18">
        <v>5600000</v>
      </c>
      <c r="R513" s="17">
        <f t="shared" si="29"/>
        <v>0</v>
      </c>
      <c r="S513" s="17">
        <f t="shared" si="30"/>
        <v>0</v>
      </c>
      <c r="T513" s="17">
        <f t="shared" si="31"/>
        <v>0</v>
      </c>
    </row>
    <row r="514" spans="1:20">
      <c r="A514" s="14">
        <v>507</v>
      </c>
      <c r="B514" s="14" t="s">
        <v>1092</v>
      </c>
      <c r="C514" s="15" t="s">
        <v>650</v>
      </c>
      <c r="D514" s="15" t="s">
        <v>272</v>
      </c>
      <c r="E514" s="14" t="s">
        <v>1012</v>
      </c>
      <c r="F514" s="14" t="s">
        <v>32</v>
      </c>
      <c r="G514" s="14" t="s">
        <v>33</v>
      </c>
      <c r="H514" s="16">
        <v>20</v>
      </c>
      <c r="I514" s="16">
        <v>0</v>
      </c>
      <c r="J514" s="16">
        <v>0</v>
      </c>
      <c r="K514" s="17">
        <v>5600000</v>
      </c>
      <c r="L514" s="17">
        <v>0</v>
      </c>
      <c r="M514" s="17">
        <v>0</v>
      </c>
      <c r="N514" s="17"/>
      <c r="O514" s="17">
        <f>VLOOKUP(B514,[1]hpk44_2_20!$B$8:$O$2172,14,0)</f>
        <v>0</v>
      </c>
      <c r="P514" s="17">
        <f t="shared" si="28"/>
        <v>5600000</v>
      </c>
      <c r="Q514" s="18">
        <v>5600000</v>
      </c>
      <c r="R514" s="17">
        <f t="shared" si="29"/>
        <v>0</v>
      </c>
      <c r="S514" s="17">
        <f t="shared" si="30"/>
        <v>0</v>
      </c>
      <c r="T514" s="17">
        <f t="shared" si="31"/>
        <v>0</v>
      </c>
    </row>
    <row r="515" spans="1:20">
      <c r="A515" s="14">
        <v>508</v>
      </c>
      <c r="B515" s="14" t="s">
        <v>1093</v>
      </c>
      <c r="C515" s="15" t="s">
        <v>191</v>
      </c>
      <c r="D515" s="15" t="s">
        <v>158</v>
      </c>
      <c r="E515" s="14" t="s">
        <v>1012</v>
      </c>
      <c r="F515" s="14" t="s">
        <v>32</v>
      </c>
      <c r="G515" s="14" t="s">
        <v>33</v>
      </c>
      <c r="H515" s="16">
        <v>20</v>
      </c>
      <c r="I515" s="16">
        <v>0</v>
      </c>
      <c r="J515" s="16">
        <v>0</v>
      </c>
      <c r="K515" s="17">
        <v>5600000</v>
      </c>
      <c r="L515" s="17">
        <v>0</v>
      </c>
      <c r="M515" s="17">
        <v>0</v>
      </c>
      <c r="N515" s="17"/>
      <c r="O515" s="17">
        <f>VLOOKUP(B515,[1]hpk44_2_20!$B$8:$O$2172,14,0)</f>
        <v>0</v>
      </c>
      <c r="P515" s="17">
        <f t="shared" si="28"/>
        <v>5600000</v>
      </c>
      <c r="Q515" s="18">
        <v>5600000</v>
      </c>
      <c r="R515" s="17">
        <f t="shared" si="29"/>
        <v>0</v>
      </c>
      <c r="S515" s="17">
        <f t="shared" si="30"/>
        <v>0</v>
      </c>
      <c r="T515" s="17">
        <f t="shared" si="31"/>
        <v>0</v>
      </c>
    </row>
    <row r="516" spans="1:20">
      <c r="A516" s="14">
        <v>509</v>
      </c>
      <c r="B516" s="14" t="s">
        <v>1094</v>
      </c>
      <c r="C516" s="15" t="s">
        <v>236</v>
      </c>
      <c r="D516" s="15" t="s">
        <v>244</v>
      </c>
      <c r="E516" s="14" t="s">
        <v>1012</v>
      </c>
      <c r="F516" s="14" t="s">
        <v>32</v>
      </c>
      <c r="G516" s="14" t="s">
        <v>33</v>
      </c>
      <c r="H516" s="16">
        <v>20</v>
      </c>
      <c r="I516" s="16">
        <v>0</v>
      </c>
      <c r="J516" s="16">
        <v>0</v>
      </c>
      <c r="K516" s="17">
        <v>5600000</v>
      </c>
      <c r="L516" s="17">
        <v>0</v>
      </c>
      <c r="M516" s="17">
        <v>0</v>
      </c>
      <c r="N516" s="17"/>
      <c r="O516" s="17">
        <f>VLOOKUP(B516,[1]hpk44_2_20!$B$8:$O$2172,14,0)</f>
        <v>0</v>
      </c>
      <c r="P516" s="17">
        <f t="shared" si="28"/>
        <v>5600000</v>
      </c>
      <c r="Q516" s="18">
        <v>5600000</v>
      </c>
      <c r="R516" s="17">
        <f t="shared" si="29"/>
        <v>0</v>
      </c>
      <c r="S516" s="17">
        <f t="shared" si="30"/>
        <v>0</v>
      </c>
      <c r="T516" s="17">
        <f t="shared" si="31"/>
        <v>0</v>
      </c>
    </row>
    <row r="517" spans="1:20">
      <c r="A517" s="14">
        <v>510</v>
      </c>
      <c r="B517" s="14" t="s">
        <v>1095</v>
      </c>
      <c r="C517" s="15" t="s">
        <v>1096</v>
      </c>
      <c r="D517" s="15" t="s">
        <v>730</v>
      </c>
      <c r="E517" s="14" t="s">
        <v>1012</v>
      </c>
      <c r="F517" s="14" t="s">
        <v>32</v>
      </c>
      <c r="G517" s="14" t="s">
        <v>33</v>
      </c>
      <c r="H517" s="16">
        <v>20</v>
      </c>
      <c r="I517" s="16">
        <v>0</v>
      </c>
      <c r="J517" s="16">
        <v>0</v>
      </c>
      <c r="K517" s="17">
        <v>5600000</v>
      </c>
      <c r="L517" s="17">
        <v>0</v>
      </c>
      <c r="M517" s="17">
        <v>0</v>
      </c>
      <c r="N517" s="17"/>
      <c r="O517" s="17">
        <f>VLOOKUP(B517,[1]hpk44_2_20!$B$8:$O$2172,14,0)</f>
        <v>0</v>
      </c>
      <c r="P517" s="17">
        <f t="shared" si="28"/>
        <v>5600000</v>
      </c>
      <c r="Q517" s="18">
        <v>5600000</v>
      </c>
      <c r="R517" s="17">
        <f t="shared" si="29"/>
        <v>0</v>
      </c>
      <c r="S517" s="17">
        <f t="shared" si="30"/>
        <v>0</v>
      </c>
      <c r="T517" s="17">
        <f t="shared" si="31"/>
        <v>0</v>
      </c>
    </row>
    <row r="518" spans="1:20">
      <c r="A518" s="14">
        <v>511</v>
      </c>
      <c r="B518" s="14" t="s">
        <v>1097</v>
      </c>
      <c r="C518" s="15" t="s">
        <v>1098</v>
      </c>
      <c r="D518" s="15" t="s">
        <v>36</v>
      </c>
      <c r="E518" s="14" t="s">
        <v>1012</v>
      </c>
      <c r="F518" s="14" t="s">
        <v>32</v>
      </c>
      <c r="G518" s="14" t="s">
        <v>33</v>
      </c>
      <c r="H518" s="16">
        <v>20</v>
      </c>
      <c r="I518" s="16">
        <v>0</v>
      </c>
      <c r="J518" s="16">
        <v>0</v>
      </c>
      <c r="K518" s="17">
        <v>5600000</v>
      </c>
      <c r="L518" s="17">
        <v>0</v>
      </c>
      <c r="M518" s="17">
        <v>0</v>
      </c>
      <c r="N518" s="17"/>
      <c r="O518" s="17">
        <f>VLOOKUP(B518,[1]hpk44_2_20!$B$8:$O$2172,14,0)</f>
        <v>0</v>
      </c>
      <c r="P518" s="17">
        <f t="shared" si="28"/>
        <v>5600000</v>
      </c>
      <c r="Q518" s="18">
        <v>5600000</v>
      </c>
      <c r="R518" s="17">
        <f t="shared" si="29"/>
        <v>0</v>
      </c>
      <c r="S518" s="17">
        <f t="shared" si="30"/>
        <v>0</v>
      </c>
      <c r="T518" s="17">
        <f t="shared" si="31"/>
        <v>0</v>
      </c>
    </row>
    <row r="519" spans="1:20">
      <c r="A519" s="14">
        <v>512</v>
      </c>
      <c r="B519" s="14" t="s">
        <v>1099</v>
      </c>
      <c r="C519" s="15" t="s">
        <v>1100</v>
      </c>
      <c r="D519" s="15" t="s">
        <v>725</v>
      </c>
      <c r="E519" s="14" t="s">
        <v>1012</v>
      </c>
      <c r="F519" s="14" t="s">
        <v>32</v>
      </c>
      <c r="G519" s="14" t="s">
        <v>33</v>
      </c>
      <c r="H519" s="16">
        <v>20</v>
      </c>
      <c r="I519" s="16">
        <v>0</v>
      </c>
      <c r="J519" s="16">
        <v>0</v>
      </c>
      <c r="K519" s="17">
        <v>5600000</v>
      </c>
      <c r="L519" s="17">
        <v>0</v>
      </c>
      <c r="M519" s="17">
        <v>0</v>
      </c>
      <c r="N519" s="17"/>
      <c r="O519" s="17">
        <f>VLOOKUP(B519,[1]hpk44_2_20!$B$8:$O$2172,14,0)</f>
        <v>0</v>
      </c>
      <c r="P519" s="17">
        <f t="shared" si="28"/>
        <v>5600000</v>
      </c>
      <c r="Q519" s="18">
        <v>5600000</v>
      </c>
      <c r="R519" s="17">
        <f t="shared" si="29"/>
        <v>0</v>
      </c>
      <c r="S519" s="17">
        <f t="shared" si="30"/>
        <v>0</v>
      </c>
      <c r="T519" s="17">
        <f t="shared" si="31"/>
        <v>0</v>
      </c>
    </row>
    <row r="520" spans="1:20">
      <c r="A520" s="14">
        <v>513</v>
      </c>
      <c r="B520" s="14" t="s">
        <v>1101</v>
      </c>
      <c r="C520" s="15" t="s">
        <v>91</v>
      </c>
      <c r="D520" s="15" t="s">
        <v>158</v>
      </c>
      <c r="E520" s="14" t="s">
        <v>1012</v>
      </c>
      <c r="F520" s="14" t="s">
        <v>32</v>
      </c>
      <c r="G520" s="14" t="s">
        <v>33</v>
      </c>
      <c r="H520" s="16">
        <v>20</v>
      </c>
      <c r="I520" s="16">
        <v>0</v>
      </c>
      <c r="J520" s="16">
        <v>0</v>
      </c>
      <c r="K520" s="17">
        <v>5600000</v>
      </c>
      <c r="L520" s="17">
        <v>0</v>
      </c>
      <c r="M520" s="17">
        <v>0</v>
      </c>
      <c r="N520" s="17"/>
      <c r="O520" s="17">
        <f>VLOOKUP(B520,[1]hpk44_2_20!$B$8:$O$2172,14,0)</f>
        <v>0</v>
      </c>
      <c r="P520" s="17">
        <f t="shared" si="28"/>
        <v>5600000</v>
      </c>
      <c r="Q520" s="18">
        <v>5600000</v>
      </c>
      <c r="R520" s="17">
        <f t="shared" si="29"/>
        <v>0</v>
      </c>
      <c r="S520" s="17">
        <f t="shared" si="30"/>
        <v>0</v>
      </c>
      <c r="T520" s="17">
        <f t="shared" si="31"/>
        <v>0</v>
      </c>
    </row>
    <row r="521" spans="1:20">
      <c r="A521" s="14">
        <v>514</v>
      </c>
      <c r="B521" s="14" t="s">
        <v>1102</v>
      </c>
      <c r="C521" s="15" t="s">
        <v>1103</v>
      </c>
      <c r="D521" s="15" t="s">
        <v>1104</v>
      </c>
      <c r="E521" s="14" t="s">
        <v>1012</v>
      </c>
      <c r="F521" s="20" t="s">
        <v>204</v>
      </c>
      <c r="G521" s="14" t="s">
        <v>33</v>
      </c>
      <c r="H521" s="16">
        <v>20</v>
      </c>
      <c r="I521" s="16">
        <v>0</v>
      </c>
      <c r="J521" s="16">
        <v>0</v>
      </c>
      <c r="K521" s="17">
        <v>5600000</v>
      </c>
      <c r="L521" s="17">
        <v>0</v>
      </c>
      <c r="M521" s="17">
        <v>0</v>
      </c>
      <c r="N521" s="17">
        <f>H521*280000</f>
        <v>5600000</v>
      </c>
      <c r="O521" s="17">
        <f>VLOOKUP(B521,[1]hpk44_2_20!$B$8:$O$2172,14,0)</f>
        <v>0</v>
      </c>
      <c r="P521" s="17">
        <f t="shared" ref="P521:P584" si="32">K521+L521+M521-O521</f>
        <v>5600000</v>
      </c>
      <c r="Q521" s="18">
        <v>5600000</v>
      </c>
      <c r="R521" s="17">
        <f t="shared" ref="R521:R584" si="33">P521-Q521</f>
        <v>0</v>
      </c>
      <c r="S521" s="17">
        <f t="shared" ref="S521:S584" si="34">IF(P521-Q521&lt;0,Q521-P521,0)</f>
        <v>0</v>
      </c>
      <c r="T521" s="17">
        <f t="shared" ref="T521:T584" si="35">IF(P521-Q521&gt;0,P521-Q521,0)</f>
        <v>0</v>
      </c>
    </row>
    <row r="522" spans="1:20">
      <c r="A522" s="14">
        <v>515</v>
      </c>
      <c r="B522" s="14" t="s">
        <v>1105</v>
      </c>
      <c r="C522" s="15" t="s">
        <v>1106</v>
      </c>
      <c r="D522" s="15" t="s">
        <v>54</v>
      </c>
      <c r="E522" s="14" t="s">
        <v>1012</v>
      </c>
      <c r="F522" s="14" t="s">
        <v>32</v>
      </c>
      <c r="G522" s="14" t="s">
        <v>33</v>
      </c>
      <c r="H522" s="16">
        <v>20</v>
      </c>
      <c r="I522" s="16">
        <v>0</v>
      </c>
      <c r="J522" s="16">
        <v>0</v>
      </c>
      <c r="K522" s="17">
        <v>5600000</v>
      </c>
      <c r="L522" s="17">
        <v>0</v>
      </c>
      <c r="M522" s="17">
        <v>0</v>
      </c>
      <c r="N522" s="17"/>
      <c r="O522" s="17">
        <f>VLOOKUP(B522,[1]hpk44_2_20!$B$8:$O$2172,14,0)</f>
        <v>0</v>
      </c>
      <c r="P522" s="17">
        <f t="shared" si="32"/>
        <v>5600000</v>
      </c>
      <c r="Q522" s="18">
        <v>5600000</v>
      </c>
      <c r="R522" s="17">
        <f t="shared" si="33"/>
        <v>0</v>
      </c>
      <c r="S522" s="17">
        <f t="shared" si="34"/>
        <v>0</v>
      </c>
      <c r="T522" s="17">
        <f t="shared" si="35"/>
        <v>0</v>
      </c>
    </row>
    <row r="523" spans="1:20">
      <c r="A523" s="14">
        <v>516</v>
      </c>
      <c r="B523" s="14" t="s">
        <v>1107</v>
      </c>
      <c r="C523" s="15" t="s">
        <v>1108</v>
      </c>
      <c r="D523" s="15" t="s">
        <v>1109</v>
      </c>
      <c r="E523" s="14" t="s">
        <v>1012</v>
      </c>
      <c r="F523" s="14" t="s">
        <v>32</v>
      </c>
      <c r="G523" s="14" t="s">
        <v>33</v>
      </c>
      <c r="H523" s="16">
        <v>20</v>
      </c>
      <c r="I523" s="16">
        <v>0</v>
      </c>
      <c r="J523" s="16">
        <v>0</v>
      </c>
      <c r="K523" s="17">
        <v>5600000</v>
      </c>
      <c r="L523" s="17">
        <v>0</v>
      </c>
      <c r="M523" s="17">
        <v>0</v>
      </c>
      <c r="N523" s="17"/>
      <c r="O523" s="17">
        <f>VLOOKUP(B523,[1]hpk44_2_20!$B$8:$O$2172,14,0)</f>
        <v>0</v>
      </c>
      <c r="P523" s="17">
        <f t="shared" si="32"/>
        <v>5600000</v>
      </c>
      <c r="Q523" s="18">
        <v>5600000</v>
      </c>
      <c r="R523" s="17">
        <f t="shared" si="33"/>
        <v>0</v>
      </c>
      <c r="S523" s="17">
        <f t="shared" si="34"/>
        <v>0</v>
      </c>
      <c r="T523" s="17">
        <f t="shared" si="35"/>
        <v>0</v>
      </c>
    </row>
    <row r="524" spans="1:20">
      <c r="A524" s="14">
        <v>517</v>
      </c>
      <c r="B524" s="14" t="s">
        <v>1110</v>
      </c>
      <c r="C524" s="15" t="s">
        <v>1111</v>
      </c>
      <c r="D524" s="15" t="s">
        <v>189</v>
      </c>
      <c r="E524" s="14" t="s">
        <v>1012</v>
      </c>
      <c r="F524" s="14" t="s">
        <v>32</v>
      </c>
      <c r="G524" s="14" t="s">
        <v>33</v>
      </c>
      <c r="H524" s="16">
        <v>20</v>
      </c>
      <c r="I524" s="16">
        <v>0</v>
      </c>
      <c r="J524" s="16">
        <v>0</v>
      </c>
      <c r="K524" s="17">
        <v>5600000</v>
      </c>
      <c r="L524" s="17">
        <v>0</v>
      </c>
      <c r="M524" s="17">
        <v>0</v>
      </c>
      <c r="N524" s="17"/>
      <c r="O524" s="17">
        <f>VLOOKUP(B524,[1]hpk44_2_20!$B$8:$O$2172,14,0)</f>
        <v>0</v>
      </c>
      <c r="P524" s="17">
        <f t="shared" si="32"/>
        <v>5600000</v>
      </c>
      <c r="Q524" s="18">
        <v>5600000</v>
      </c>
      <c r="R524" s="17">
        <f t="shared" si="33"/>
        <v>0</v>
      </c>
      <c r="S524" s="17">
        <f t="shared" si="34"/>
        <v>0</v>
      </c>
      <c r="T524" s="17">
        <f t="shared" si="35"/>
        <v>0</v>
      </c>
    </row>
    <row r="525" spans="1:20">
      <c r="A525" s="14">
        <v>518</v>
      </c>
      <c r="B525" s="14" t="s">
        <v>1112</v>
      </c>
      <c r="C525" s="15" t="s">
        <v>279</v>
      </c>
      <c r="D525" s="15" t="s">
        <v>1113</v>
      </c>
      <c r="E525" s="14" t="s">
        <v>1012</v>
      </c>
      <c r="F525" s="14" t="s">
        <v>64</v>
      </c>
      <c r="G525" s="14" t="s">
        <v>33</v>
      </c>
      <c r="H525" s="16">
        <v>20</v>
      </c>
      <c r="I525" s="16">
        <v>0</v>
      </c>
      <c r="J525" s="16">
        <v>0</v>
      </c>
      <c r="K525" s="17">
        <v>5600000</v>
      </c>
      <c r="L525" s="17">
        <v>0</v>
      </c>
      <c r="M525" s="17">
        <v>0</v>
      </c>
      <c r="N525" s="17">
        <f>H525*280000*0.7</f>
        <v>3919999.9999999995</v>
      </c>
      <c r="O525" s="17">
        <f>VLOOKUP(B525,[1]hpk44_2_20!$B$8:$O$2172,14,0)</f>
        <v>0</v>
      </c>
      <c r="P525" s="17">
        <f t="shared" si="32"/>
        <v>5600000</v>
      </c>
      <c r="Q525" s="18">
        <v>5600000</v>
      </c>
      <c r="R525" s="17">
        <f t="shared" si="33"/>
        <v>0</v>
      </c>
      <c r="S525" s="17">
        <f t="shared" si="34"/>
        <v>0</v>
      </c>
      <c r="T525" s="17">
        <f t="shared" si="35"/>
        <v>0</v>
      </c>
    </row>
    <row r="526" spans="1:20">
      <c r="A526" s="14">
        <v>519</v>
      </c>
      <c r="B526" s="14" t="s">
        <v>1114</v>
      </c>
      <c r="C526" s="15" t="s">
        <v>1115</v>
      </c>
      <c r="D526" s="15" t="s">
        <v>70</v>
      </c>
      <c r="E526" s="14" t="s">
        <v>1012</v>
      </c>
      <c r="F526" s="14" t="s">
        <v>32</v>
      </c>
      <c r="G526" s="14" t="s">
        <v>33</v>
      </c>
      <c r="H526" s="16">
        <v>16</v>
      </c>
      <c r="I526" s="16">
        <v>0</v>
      </c>
      <c r="J526" s="16">
        <v>0</v>
      </c>
      <c r="K526" s="17">
        <v>4480000</v>
      </c>
      <c r="L526" s="17">
        <v>0</v>
      </c>
      <c r="M526" s="17">
        <v>0</v>
      </c>
      <c r="N526" s="17"/>
      <c r="O526" s="17">
        <f>VLOOKUP(B526,[1]hpk44_2_20!$B$8:$O$2172,14,0)</f>
        <v>0</v>
      </c>
      <c r="P526" s="17">
        <f t="shared" si="32"/>
        <v>4480000</v>
      </c>
      <c r="Q526" s="18">
        <v>9240000</v>
      </c>
      <c r="R526" s="17">
        <f t="shared" si="33"/>
        <v>-4760000</v>
      </c>
      <c r="S526" s="17">
        <f t="shared" si="34"/>
        <v>4760000</v>
      </c>
      <c r="T526" s="17">
        <f t="shared" si="35"/>
        <v>0</v>
      </c>
    </row>
    <row r="527" spans="1:20">
      <c r="A527" s="14">
        <v>520</v>
      </c>
      <c r="B527" s="14" t="s">
        <v>1116</v>
      </c>
      <c r="C527" s="15" t="s">
        <v>1117</v>
      </c>
      <c r="D527" s="15" t="s">
        <v>42</v>
      </c>
      <c r="E527" s="14" t="s">
        <v>1012</v>
      </c>
      <c r="F527" s="14" t="s">
        <v>64</v>
      </c>
      <c r="G527" s="14" t="s">
        <v>33</v>
      </c>
      <c r="H527" s="16">
        <v>20</v>
      </c>
      <c r="I527" s="16">
        <v>0</v>
      </c>
      <c r="J527" s="16">
        <v>0</v>
      </c>
      <c r="K527" s="17">
        <v>5600000</v>
      </c>
      <c r="L527" s="17">
        <v>0</v>
      </c>
      <c r="M527" s="17">
        <v>0</v>
      </c>
      <c r="N527" s="17">
        <f>H527*280000*0.7</f>
        <v>3919999.9999999995</v>
      </c>
      <c r="O527" s="17">
        <f>VLOOKUP(B527,[1]hpk44_2_20!$B$8:$O$2172,14,0)</f>
        <v>0</v>
      </c>
      <c r="P527" s="17">
        <f t="shared" si="32"/>
        <v>5600000</v>
      </c>
      <c r="Q527" s="18">
        <v>5600000</v>
      </c>
      <c r="R527" s="17">
        <f t="shared" si="33"/>
        <v>0</v>
      </c>
      <c r="S527" s="17">
        <f t="shared" si="34"/>
        <v>0</v>
      </c>
      <c r="T527" s="17">
        <f t="shared" si="35"/>
        <v>0</v>
      </c>
    </row>
    <row r="528" spans="1:20">
      <c r="A528" s="14">
        <v>521</v>
      </c>
      <c r="B528" s="14" t="s">
        <v>1118</v>
      </c>
      <c r="C528" s="15" t="s">
        <v>1119</v>
      </c>
      <c r="D528" s="15" t="s">
        <v>51</v>
      </c>
      <c r="E528" s="14" t="s">
        <v>1012</v>
      </c>
      <c r="F528" s="14" t="s">
        <v>64</v>
      </c>
      <c r="G528" s="14" t="s">
        <v>33</v>
      </c>
      <c r="H528" s="16">
        <v>20</v>
      </c>
      <c r="I528" s="16">
        <v>4</v>
      </c>
      <c r="J528" s="16">
        <v>0</v>
      </c>
      <c r="K528" s="17">
        <v>5600000</v>
      </c>
      <c r="L528" s="17">
        <v>1120000</v>
      </c>
      <c r="M528" s="17">
        <v>0</v>
      </c>
      <c r="N528" s="17">
        <f>H528*280000*0.7</f>
        <v>3919999.9999999995</v>
      </c>
      <c r="O528" s="17">
        <f>VLOOKUP(B528,[1]hpk44_2_20!$B$8:$O$2172,14,0)</f>
        <v>0</v>
      </c>
      <c r="P528" s="17">
        <f t="shared" si="32"/>
        <v>6720000</v>
      </c>
      <c r="Q528" s="18">
        <v>6720000</v>
      </c>
      <c r="R528" s="17">
        <f t="shared" si="33"/>
        <v>0</v>
      </c>
      <c r="S528" s="17">
        <f t="shared" si="34"/>
        <v>0</v>
      </c>
      <c r="T528" s="17">
        <f t="shared" si="35"/>
        <v>0</v>
      </c>
    </row>
    <row r="529" spans="1:20">
      <c r="A529" s="14">
        <v>522</v>
      </c>
      <c r="B529" s="14" t="s">
        <v>1120</v>
      </c>
      <c r="C529" s="15" t="s">
        <v>1121</v>
      </c>
      <c r="D529" s="15" t="s">
        <v>1122</v>
      </c>
      <c r="E529" s="14" t="s">
        <v>1012</v>
      </c>
      <c r="F529" s="14" t="s">
        <v>32</v>
      </c>
      <c r="G529" s="14" t="s">
        <v>33</v>
      </c>
      <c r="H529" s="16">
        <v>16</v>
      </c>
      <c r="I529" s="16">
        <v>0</v>
      </c>
      <c r="J529" s="16">
        <v>0</v>
      </c>
      <c r="K529" s="17">
        <v>4480000</v>
      </c>
      <c r="L529" s="17">
        <v>0</v>
      </c>
      <c r="M529" s="17">
        <v>0</v>
      </c>
      <c r="N529" s="17"/>
      <c r="O529" s="17">
        <f>VLOOKUP(B529,[1]hpk44_2_20!$B$8:$O$2172,14,0)</f>
        <v>0</v>
      </c>
      <c r="P529" s="17">
        <f t="shared" si="32"/>
        <v>4480000</v>
      </c>
      <c r="Q529" s="18">
        <v>0</v>
      </c>
      <c r="R529" s="17">
        <f t="shared" si="33"/>
        <v>4480000</v>
      </c>
      <c r="S529" s="17">
        <f t="shared" si="34"/>
        <v>0</v>
      </c>
      <c r="T529" s="17">
        <f t="shared" si="35"/>
        <v>4480000</v>
      </c>
    </row>
    <row r="530" spans="1:20">
      <c r="A530" s="14">
        <v>523</v>
      </c>
      <c r="B530" s="14" t="s">
        <v>1123</v>
      </c>
      <c r="C530" s="15" t="s">
        <v>277</v>
      </c>
      <c r="D530" s="15" t="s">
        <v>170</v>
      </c>
      <c r="E530" s="14" t="s">
        <v>1012</v>
      </c>
      <c r="F530" s="14" t="s">
        <v>32</v>
      </c>
      <c r="G530" s="14" t="s">
        <v>33</v>
      </c>
      <c r="H530" s="16">
        <v>20</v>
      </c>
      <c r="I530" s="16">
        <v>4</v>
      </c>
      <c r="J530" s="16">
        <v>0</v>
      </c>
      <c r="K530" s="17">
        <v>5600000</v>
      </c>
      <c r="L530" s="17">
        <v>1120000</v>
      </c>
      <c r="M530" s="17">
        <v>0</v>
      </c>
      <c r="N530" s="17"/>
      <c r="O530" s="17">
        <f>VLOOKUP(B530,[1]hpk44_2_20!$B$8:$O$2172,14,0)</f>
        <v>0</v>
      </c>
      <c r="P530" s="17">
        <f t="shared" si="32"/>
        <v>6720000</v>
      </c>
      <c r="Q530" s="18">
        <v>6720000</v>
      </c>
      <c r="R530" s="17">
        <f t="shared" si="33"/>
        <v>0</v>
      </c>
      <c r="S530" s="17">
        <f t="shared" si="34"/>
        <v>0</v>
      </c>
      <c r="T530" s="17">
        <f t="shared" si="35"/>
        <v>0</v>
      </c>
    </row>
    <row r="531" spans="1:20">
      <c r="A531" s="14">
        <v>524</v>
      </c>
      <c r="B531" s="14" t="s">
        <v>1124</v>
      </c>
      <c r="C531" s="15" t="s">
        <v>1125</v>
      </c>
      <c r="D531" s="15" t="s">
        <v>661</v>
      </c>
      <c r="E531" s="14" t="s">
        <v>1012</v>
      </c>
      <c r="F531" s="14" t="s">
        <v>64</v>
      </c>
      <c r="G531" s="14" t="s">
        <v>33</v>
      </c>
      <c r="H531" s="16">
        <v>14</v>
      </c>
      <c r="I531" s="16">
        <v>0</v>
      </c>
      <c r="J531" s="16">
        <v>0</v>
      </c>
      <c r="K531" s="17">
        <v>3920000</v>
      </c>
      <c r="L531" s="17">
        <v>0</v>
      </c>
      <c r="M531" s="17">
        <v>0</v>
      </c>
      <c r="N531" s="17">
        <f>H531*280000*0.7</f>
        <v>2744000</v>
      </c>
      <c r="O531" s="17">
        <f>VLOOKUP(B531,[1]hpk44_2_20!$B$8:$O$2172,14,0)</f>
        <v>0</v>
      </c>
      <c r="P531" s="17">
        <f t="shared" si="32"/>
        <v>3920000</v>
      </c>
      <c r="Q531" s="18">
        <v>0</v>
      </c>
      <c r="R531" s="17">
        <f t="shared" si="33"/>
        <v>3920000</v>
      </c>
      <c r="S531" s="17">
        <f t="shared" si="34"/>
        <v>0</v>
      </c>
      <c r="T531" s="17">
        <f t="shared" si="35"/>
        <v>3920000</v>
      </c>
    </row>
    <row r="532" spans="1:20">
      <c r="A532" s="14">
        <v>525</v>
      </c>
      <c r="B532" s="14" t="s">
        <v>1126</v>
      </c>
      <c r="C532" s="15" t="s">
        <v>103</v>
      </c>
      <c r="D532" s="15" t="s">
        <v>192</v>
      </c>
      <c r="E532" s="14" t="s">
        <v>1012</v>
      </c>
      <c r="F532" s="14" t="s">
        <v>204</v>
      </c>
      <c r="G532" s="14" t="s">
        <v>33</v>
      </c>
      <c r="H532" s="16">
        <v>20</v>
      </c>
      <c r="I532" s="16">
        <v>0</v>
      </c>
      <c r="J532" s="16">
        <v>0</v>
      </c>
      <c r="K532" s="17">
        <v>5600000</v>
      </c>
      <c r="L532" s="17">
        <v>0</v>
      </c>
      <c r="M532" s="17">
        <v>0</v>
      </c>
      <c r="N532" s="17">
        <f>H532*280000</f>
        <v>5600000</v>
      </c>
      <c r="O532" s="17">
        <f>VLOOKUP(B532,[1]hpk44_2_20!$B$8:$O$2172,14,0)</f>
        <v>0</v>
      </c>
      <c r="P532" s="17">
        <f t="shared" si="32"/>
        <v>5600000</v>
      </c>
      <c r="Q532" s="18">
        <v>5600000</v>
      </c>
      <c r="R532" s="17">
        <f t="shared" si="33"/>
        <v>0</v>
      </c>
      <c r="S532" s="17">
        <f t="shared" si="34"/>
        <v>0</v>
      </c>
      <c r="T532" s="17">
        <f t="shared" si="35"/>
        <v>0</v>
      </c>
    </row>
    <row r="533" spans="1:20">
      <c r="A533" s="14">
        <v>526</v>
      </c>
      <c r="B533" s="14" t="s">
        <v>1127</v>
      </c>
      <c r="C533" s="15" t="s">
        <v>1128</v>
      </c>
      <c r="D533" s="15" t="s">
        <v>67</v>
      </c>
      <c r="E533" s="14" t="s">
        <v>1012</v>
      </c>
      <c r="F533" s="14" t="s">
        <v>32</v>
      </c>
      <c r="G533" s="14" t="s">
        <v>33</v>
      </c>
      <c r="H533" s="16">
        <v>20</v>
      </c>
      <c r="I533" s="16">
        <v>0</v>
      </c>
      <c r="J533" s="16">
        <v>0</v>
      </c>
      <c r="K533" s="17">
        <v>5600000</v>
      </c>
      <c r="L533" s="17">
        <v>0</v>
      </c>
      <c r="M533" s="17">
        <v>0</v>
      </c>
      <c r="N533" s="17"/>
      <c r="O533" s="17">
        <f>VLOOKUP(B533,[1]hpk44_2_20!$B$8:$O$2172,14,0)</f>
        <v>0</v>
      </c>
      <c r="P533" s="17">
        <f t="shared" si="32"/>
        <v>5600000</v>
      </c>
      <c r="Q533" s="18">
        <v>5600000</v>
      </c>
      <c r="R533" s="17">
        <f t="shared" si="33"/>
        <v>0</v>
      </c>
      <c r="S533" s="17">
        <f t="shared" si="34"/>
        <v>0</v>
      </c>
      <c r="T533" s="17">
        <f t="shared" si="35"/>
        <v>0</v>
      </c>
    </row>
    <row r="534" spans="1:20">
      <c r="A534" s="14">
        <v>527</v>
      </c>
      <c r="B534" s="14" t="s">
        <v>1129</v>
      </c>
      <c r="C534" s="15" t="s">
        <v>1130</v>
      </c>
      <c r="D534" s="15" t="s">
        <v>304</v>
      </c>
      <c r="E534" s="14" t="s">
        <v>1012</v>
      </c>
      <c r="F534" s="14" t="s">
        <v>32</v>
      </c>
      <c r="G534" s="14" t="s">
        <v>33</v>
      </c>
      <c r="H534" s="16">
        <v>21</v>
      </c>
      <c r="I534" s="16">
        <v>3</v>
      </c>
      <c r="J534" s="16">
        <v>0</v>
      </c>
      <c r="K534" s="17">
        <v>5880000</v>
      </c>
      <c r="L534" s="17">
        <v>840000</v>
      </c>
      <c r="M534" s="17">
        <v>0</v>
      </c>
      <c r="N534" s="17"/>
      <c r="O534" s="17">
        <f>VLOOKUP(B534,[1]hpk44_2_20!$B$8:$O$2172,14,0)</f>
        <v>0</v>
      </c>
      <c r="P534" s="17">
        <f t="shared" si="32"/>
        <v>6720000</v>
      </c>
      <c r="Q534" s="18">
        <v>0</v>
      </c>
      <c r="R534" s="17">
        <f t="shared" si="33"/>
        <v>6720000</v>
      </c>
      <c r="S534" s="17">
        <f t="shared" si="34"/>
        <v>0</v>
      </c>
      <c r="T534" s="17">
        <f t="shared" si="35"/>
        <v>6720000</v>
      </c>
    </row>
    <row r="535" spans="1:20">
      <c r="A535" s="14">
        <v>528</v>
      </c>
      <c r="B535" s="14" t="s">
        <v>1131</v>
      </c>
      <c r="C535" s="15" t="s">
        <v>733</v>
      </c>
      <c r="D535" s="15" t="s">
        <v>36</v>
      </c>
      <c r="E535" s="14" t="s">
        <v>1132</v>
      </c>
      <c r="F535" s="14" t="s">
        <v>32</v>
      </c>
      <c r="G535" s="14" t="s">
        <v>33</v>
      </c>
      <c r="H535" s="16">
        <v>20</v>
      </c>
      <c r="I535" s="16">
        <v>0</v>
      </c>
      <c r="J535" s="16">
        <v>0</v>
      </c>
      <c r="K535" s="17">
        <v>5600000</v>
      </c>
      <c r="L535" s="17">
        <v>0</v>
      </c>
      <c r="M535" s="17">
        <v>0</v>
      </c>
      <c r="N535" s="17"/>
      <c r="O535" s="17">
        <f>VLOOKUP(B535,[1]hpk44_2_20!$B$8:$O$2172,14,0)</f>
        <v>0</v>
      </c>
      <c r="P535" s="17">
        <f t="shared" si="32"/>
        <v>5600000</v>
      </c>
      <c r="Q535" s="18">
        <v>5600000</v>
      </c>
      <c r="R535" s="17">
        <f t="shared" si="33"/>
        <v>0</v>
      </c>
      <c r="S535" s="17">
        <f t="shared" si="34"/>
        <v>0</v>
      </c>
      <c r="T535" s="17">
        <f t="shared" si="35"/>
        <v>0</v>
      </c>
    </row>
    <row r="536" spans="1:20">
      <c r="A536" s="14">
        <v>529</v>
      </c>
      <c r="B536" s="14" t="s">
        <v>1133</v>
      </c>
      <c r="C536" s="15" t="s">
        <v>1134</v>
      </c>
      <c r="D536" s="15" t="s">
        <v>1135</v>
      </c>
      <c r="E536" s="14" t="s">
        <v>1132</v>
      </c>
      <c r="F536" s="14" t="s">
        <v>32</v>
      </c>
      <c r="G536" s="14" t="s">
        <v>33</v>
      </c>
      <c r="H536" s="16">
        <v>16</v>
      </c>
      <c r="I536" s="16">
        <v>0</v>
      </c>
      <c r="J536" s="16">
        <v>0</v>
      </c>
      <c r="K536" s="17">
        <v>4480000</v>
      </c>
      <c r="L536" s="17">
        <v>0</v>
      </c>
      <c r="M536" s="17">
        <v>0</v>
      </c>
      <c r="N536" s="17"/>
      <c r="O536" s="17">
        <f>VLOOKUP(B536,[1]hpk44_2_20!$B$8:$O$2172,14,0)</f>
        <v>0</v>
      </c>
      <c r="P536" s="17">
        <f t="shared" si="32"/>
        <v>4480000</v>
      </c>
      <c r="Q536" s="18">
        <v>4480000</v>
      </c>
      <c r="R536" s="17">
        <f t="shared" si="33"/>
        <v>0</v>
      </c>
      <c r="S536" s="17">
        <f t="shared" si="34"/>
        <v>0</v>
      </c>
      <c r="T536" s="17">
        <f t="shared" si="35"/>
        <v>0</v>
      </c>
    </row>
    <row r="537" spans="1:20">
      <c r="A537" s="14">
        <v>530</v>
      </c>
      <c r="B537" s="14" t="s">
        <v>1136</v>
      </c>
      <c r="C537" s="15" t="s">
        <v>1137</v>
      </c>
      <c r="D537" s="15" t="s">
        <v>1138</v>
      </c>
      <c r="E537" s="14" t="s">
        <v>1132</v>
      </c>
      <c r="F537" s="14" t="s">
        <v>32</v>
      </c>
      <c r="G537" s="14" t="s">
        <v>33</v>
      </c>
      <c r="H537" s="16">
        <v>20</v>
      </c>
      <c r="I537" s="16">
        <v>0</v>
      </c>
      <c r="J537" s="16">
        <v>0</v>
      </c>
      <c r="K537" s="17">
        <v>5600000</v>
      </c>
      <c r="L537" s="17">
        <v>0</v>
      </c>
      <c r="M537" s="17">
        <v>0</v>
      </c>
      <c r="N537" s="17"/>
      <c r="O537" s="17">
        <f>VLOOKUP(B537,[1]hpk44_2_20!$B$8:$O$2172,14,0)</f>
        <v>0</v>
      </c>
      <c r="P537" s="17">
        <f t="shared" si="32"/>
        <v>5600000</v>
      </c>
      <c r="Q537" s="18">
        <v>5600000</v>
      </c>
      <c r="R537" s="17">
        <f t="shared" si="33"/>
        <v>0</v>
      </c>
      <c r="S537" s="17">
        <f t="shared" si="34"/>
        <v>0</v>
      </c>
      <c r="T537" s="17">
        <f t="shared" si="35"/>
        <v>0</v>
      </c>
    </row>
    <row r="538" spans="1:20">
      <c r="A538" s="14">
        <v>531</v>
      </c>
      <c r="B538" s="14" t="s">
        <v>1139</v>
      </c>
      <c r="C538" s="15" t="s">
        <v>1140</v>
      </c>
      <c r="D538" s="15" t="s">
        <v>67</v>
      </c>
      <c r="E538" s="14" t="s">
        <v>1132</v>
      </c>
      <c r="F538" s="14" t="s">
        <v>32</v>
      </c>
      <c r="G538" s="14" t="s">
        <v>33</v>
      </c>
      <c r="H538" s="16">
        <v>20</v>
      </c>
      <c r="I538" s="16">
        <v>0</v>
      </c>
      <c r="J538" s="16">
        <v>0</v>
      </c>
      <c r="K538" s="17">
        <v>5600000</v>
      </c>
      <c r="L538" s="17">
        <v>0</v>
      </c>
      <c r="M538" s="17">
        <v>0</v>
      </c>
      <c r="N538" s="17"/>
      <c r="O538" s="17">
        <f>VLOOKUP(B538,[1]hpk44_2_20!$B$8:$O$2172,14,0)</f>
        <v>0</v>
      </c>
      <c r="P538" s="17">
        <f t="shared" si="32"/>
        <v>5600000</v>
      </c>
      <c r="Q538" s="18">
        <v>0</v>
      </c>
      <c r="R538" s="17">
        <f t="shared" si="33"/>
        <v>5600000</v>
      </c>
      <c r="S538" s="17">
        <f t="shared" si="34"/>
        <v>0</v>
      </c>
      <c r="T538" s="17">
        <f t="shared" si="35"/>
        <v>5600000</v>
      </c>
    </row>
    <row r="539" spans="1:20">
      <c r="A539" s="14">
        <v>532</v>
      </c>
      <c r="B539" s="14" t="s">
        <v>1141</v>
      </c>
      <c r="C539" s="15" t="s">
        <v>454</v>
      </c>
      <c r="D539" s="15" t="s">
        <v>127</v>
      </c>
      <c r="E539" s="14" t="s">
        <v>1132</v>
      </c>
      <c r="F539" s="14" t="s">
        <v>32</v>
      </c>
      <c r="G539" s="14" t="s">
        <v>33</v>
      </c>
      <c r="H539" s="16">
        <v>20</v>
      </c>
      <c r="I539" s="16">
        <v>0</v>
      </c>
      <c r="J539" s="16">
        <v>0</v>
      </c>
      <c r="K539" s="17">
        <v>5600000</v>
      </c>
      <c r="L539" s="17">
        <v>0</v>
      </c>
      <c r="M539" s="17">
        <v>0</v>
      </c>
      <c r="N539" s="17"/>
      <c r="O539" s="17">
        <f>VLOOKUP(B539,[1]hpk44_2_20!$B$8:$O$2172,14,0)</f>
        <v>0</v>
      </c>
      <c r="P539" s="17">
        <f t="shared" si="32"/>
        <v>5600000</v>
      </c>
      <c r="Q539" s="18">
        <v>5600000</v>
      </c>
      <c r="R539" s="17">
        <f t="shared" si="33"/>
        <v>0</v>
      </c>
      <c r="S539" s="17">
        <f t="shared" si="34"/>
        <v>0</v>
      </c>
      <c r="T539" s="17">
        <f t="shared" si="35"/>
        <v>0</v>
      </c>
    </row>
    <row r="540" spans="1:20">
      <c r="A540" s="14">
        <v>533</v>
      </c>
      <c r="B540" s="14" t="s">
        <v>1142</v>
      </c>
      <c r="C540" s="15" t="s">
        <v>1143</v>
      </c>
      <c r="D540" s="15" t="s">
        <v>1144</v>
      </c>
      <c r="E540" s="14" t="s">
        <v>1132</v>
      </c>
      <c r="F540" s="14" t="s">
        <v>32</v>
      </c>
      <c r="G540" s="14" t="s">
        <v>33</v>
      </c>
      <c r="H540" s="16">
        <v>20</v>
      </c>
      <c r="I540" s="16">
        <v>0</v>
      </c>
      <c r="J540" s="16">
        <v>0</v>
      </c>
      <c r="K540" s="17">
        <v>5600000</v>
      </c>
      <c r="L540" s="17">
        <v>0</v>
      </c>
      <c r="M540" s="17">
        <v>0</v>
      </c>
      <c r="N540" s="17"/>
      <c r="O540" s="17">
        <f>VLOOKUP(B540,[1]hpk44_2_20!$B$8:$O$2172,14,0)</f>
        <v>0</v>
      </c>
      <c r="P540" s="17">
        <f t="shared" si="32"/>
        <v>5600000</v>
      </c>
      <c r="Q540" s="18">
        <v>11200000</v>
      </c>
      <c r="R540" s="17">
        <f t="shared" si="33"/>
        <v>-5600000</v>
      </c>
      <c r="S540" s="17">
        <f t="shared" si="34"/>
        <v>5600000</v>
      </c>
      <c r="T540" s="17">
        <f t="shared" si="35"/>
        <v>0</v>
      </c>
    </row>
    <row r="541" spans="1:20">
      <c r="A541" s="14">
        <v>534</v>
      </c>
      <c r="B541" s="14" t="s">
        <v>1145</v>
      </c>
      <c r="C541" s="15" t="s">
        <v>1146</v>
      </c>
      <c r="D541" s="15" t="s">
        <v>158</v>
      </c>
      <c r="E541" s="14" t="s">
        <v>1132</v>
      </c>
      <c r="F541" s="14" t="s">
        <v>32</v>
      </c>
      <c r="G541" s="14" t="s">
        <v>33</v>
      </c>
      <c r="H541" s="16">
        <v>20</v>
      </c>
      <c r="I541" s="16">
        <v>0</v>
      </c>
      <c r="J541" s="16">
        <v>0</v>
      </c>
      <c r="K541" s="17">
        <v>5600000</v>
      </c>
      <c r="L541" s="17">
        <v>0</v>
      </c>
      <c r="M541" s="17">
        <v>0</v>
      </c>
      <c r="N541" s="17"/>
      <c r="O541" s="17">
        <f>VLOOKUP(B541,[1]hpk44_2_20!$B$8:$O$2172,14,0)</f>
        <v>0</v>
      </c>
      <c r="P541" s="17">
        <f t="shared" si="32"/>
        <v>5600000</v>
      </c>
      <c r="Q541" s="18">
        <v>5600000</v>
      </c>
      <c r="R541" s="17">
        <f t="shared" si="33"/>
        <v>0</v>
      </c>
      <c r="S541" s="17">
        <f t="shared" si="34"/>
        <v>0</v>
      </c>
      <c r="T541" s="17">
        <f t="shared" si="35"/>
        <v>0</v>
      </c>
    </row>
    <row r="542" spans="1:20">
      <c r="A542" s="14">
        <v>535</v>
      </c>
      <c r="B542" s="14" t="s">
        <v>1147</v>
      </c>
      <c r="C542" s="15" t="s">
        <v>277</v>
      </c>
      <c r="D542" s="15" t="s">
        <v>436</v>
      </c>
      <c r="E542" s="14" t="s">
        <v>1132</v>
      </c>
      <c r="F542" s="14" t="s">
        <v>32</v>
      </c>
      <c r="G542" s="14" t="s">
        <v>33</v>
      </c>
      <c r="H542" s="16">
        <v>18</v>
      </c>
      <c r="I542" s="16">
        <v>0</v>
      </c>
      <c r="J542" s="16">
        <v>0</v>
      </c>
      <c r="K542" s="17">
        <v>5040000</v>
      </c>
      <c r="L542" s="17">
        <v>0</v>
      </c>
      <c r="M542" s="17">
        <v>0</v>
      </c>
      <c r="N542" s="17"/>
      <c r="O542" s="17">
        <f>VLOOKUP(B542,[1]hpk44_2_20!$B$8:$O$2172,14,0)</f>
        <v>0</v>
      </c>
      <c r="P542" s="17">
        <f t="shared" si="32"/>
        <v>5040000</v>
      </c>
      <c r="Q542" s="18">
        <v>0</v>
      </c>
      <c r="R542" s="17">
        <f t="shared" si="33"/>
        <v>5040000</v>
      </c>
      <c r="S542" s="17">
        <f t="shared" si="34"/>
        <v>0</v>
      </c>
      <c r="T542" s="17">
        <f t="shared" si="35"/>
        <v>5040000</v>
      </c>
    </row>
    <row r="543" spans="1:20">
      <c r="A543" s="14">
        <v>536</v>
      </c>
      <c r="B543" s="14" t="s">
        <v>1148</v>
      </c>
      <c r="C543" s="15" t="s">
        <v>1149</v>
      </c>
      <c r="D543" s="15" t="s">
        <v>36</v>
      </c>
      <c r="E543" s="14" t="s">
        <v>1132</v>
      </c>
      <c r="F543" s="14" t="s">
        <v>32</v>
      </c>
      <c r="G543" s="14" t="s">
        <v>33</v>
      </c>
      <c r="H543" s="16">
        <v>18</v>
      </c>
      <c r="I543" s="16">
        <v>0</v>
      </c>
      <c r="J543" s="16">
        <v>0</v>
      </c>
      <c r="K543" s="17">
        <v>5040000</v>
      </c>
      <c r="L543" s="17">
        <v>0</v>
      </c>
      <c r="M543" s="17">
        <v>0</v>
      </c>
      <c r="N543" s="17"/>
      <c r="O543" s="17">
        <f>VLOOKUP(B543,[1]hpk44_2_20!$B$8:$O$2172,14,0)</f>
        <v>0</v>
      </c>
      <c r="P543" s="17">
        <f t="shared" si="32"/>
        <v>5040000</v>
      </c>
      <c r="Q543" s="18">
        <v>5040000</v>
      </c>
      <c r="R543" s="17">
        <f t="shared" si="33"/>
        <v>0</v>
      </c>
      <c r="S543" s="17">
        <f t="shared" si="34"/>
        <v>0</v>
      </c>
      <c r="T543" s="17">
        <f t="shared" si="35"/>
        <v>0</v>
      </c>
    </row>
    <row r="544" spans="1:20">
      <c r="A544" s="14">
        <v>537</v>
      </c>
      <c r="B544" s="14" t="s">
        <v>1150</v>
      </c>
      <c r="C544" s="15" t="s">
        <v>1151</v>
      </c>
      <c r="D544" s="15" t="s">
        <v>67</v>
      </c>
      <c r="E544" s="14" t="s">
        <v>1132</v>
      </c>
      <c r="F544" s="14" t="s">
        <v>32</v>
      </c>
      <c r="G544" s="14" t="s">
        <v>33</v>
      </c>
      <c r="H544" s="16">
        <v>18</v>
      </c>
      <c r="I544" s="16">
        <v>0</v>
      </c>
      <c r="J544" s="16">
        <v>0</v>
      </c>
      <c r="K544" s="17">
        <v>5040000</v>
      </c>
      <c r="L544" s="17">
        <v>0</v>
      </c>
      <c r="M544" s="17">
        <v>0</v>
      </c>
      <c r="N544" s="17"/>
      <c r="O544" s="17">
        <f>VLOOKUP(B544,[1]hpk44_2_20!$B$8:$O$2172,14,0)</f>
        <v>0</v>
      </c>
      <c r="P544" s="17">
        <f t="shared" si="32"/>
        <v>5040000</v>
      </c>
      <c r="Q544" s="18">
        <v>5040000</v>
      </c>
      <c r="R544" s="17">
        <f t="shared" si="33"/>
        <v>0</v>
      </c>
      <c r="S544" s="17">
        <f t="shared" si="34"/>
        <v>0</v>
      </c>
      <c r="T544" s="17">
        <f t="shared" si="35"/>
        <v>0</v>
      </c>
    </row>
    <row r="545" spans="1:20">
      <c r="A545" s="14">
        <v>538</v>
      </c>
      <c r="B545" s="14" t="s">
        <v>1152</v>
      </c>
      <c r="C545" s="15" t="s">
        <v>1153</v>
      </c>
      <c r="D545" s="15" t="s">
        <v>275</v>
      </c>
      <c r="E545" s="14" t="s">
        <v>1132</v>
      </c>
      <c r="F545" s="14" t="s">
        <v>32</v>
      </c>
      <c r="G545" s="14" t="s">
        <v>33</v>
      </c>
      <c r="H545" s="16">
        <v>16</v>
      </c>
      <c r="I545" s="16">
        <v>0</v>
      </c>
      <c r="J545" s="16">
        <v>0</v>
      </c>
      <c r="K545" s="17">
        <v>4480000</v>
      </c>
      <c r="L545" s="17">
        <v>0</v>
      </c>
      <c r="M545" s="17">
        <v>0</v>
      </c>
      <c r="N545" s="17"/>
      <c r="O545" s="17">
        <f>VLOOKUP(B545,[1]hpk44_2_20!$B$8:$O$2172,14,0)</f>
        <v>0</v>
      </c>
      <c r="P545" s="17">
        <f t="shared" si="32"/>
        <v>4480000</v>
      </c>
      <c r="Q545" s="18">
        <v>4480000</v>
      </c>
      <c r="R545" s="17">
        <f t="shared" si="33"/>
        <v>0</v>
      </c>
      <c r="S545" s="17">
        <f t="shared" si="34"/>
        <v>0</v>
      </c>
      <c r="T545" s="17">
        <f t="shared" si="35"/>
        <v>0</v>
      </c>
    </row>
    <row r="546" spans="1:20">
      <c r="A546" s="14">
        <v>539</v>
      </c>
      <c r="B546" s="14" t="s">
        <v>1154</v>
      </c>
      <c r="C546" s="15" t="s">
        <v>1155</v>
      </c>
      <c r="D546" s="15" t="s">
        <v>696</v>
      </c>
      <c r="E546" s="14" t="s">
        <v>1132</v>
      </c>
      <c r="F546" s="14" t="s">
        <v>32</v>
      </c>
      <c r="G546" s="14" t="s">
        <v>33</v>
      </c>
      <c r="H546" s="16">
        <v>20</v>
      </c>
      <c r="I546" s="16">
        <v>0</v>
      </c>
      <c r="J546" s="16">
        <v>0</v>
      </c>
      <c r="K546" s="17">
        <v>5600000</v>
      </c>
      <c r="L546" s="17">
        <v>0</v>
      </c>
      <c r="M546" s="17">
        <v>0</v>
      </c>
      <c r="N546" s="17"/>
      <c r="O546" s="17">
        <f>VLOOKUP(B546,[1]hpk44_2_20!$B$8:$O$2172,14,0)</f>
        <v>0</v>
      </c>
      <c r="P546" s="17">
        <f t="shared" si="32"/>
        <v>5600000</v>
      </c>
      <c r="Q546" s="18">
        <v>5600000</v>
      </c>
      <c r="R546" s="17">
        <f t="shared" si="33"/>
        <v>0</v>
      </c>
      <c r="S546" s="17">
        <f t="shared" si="34"/>
        <v>0</v>
      </c>
      <c r="T546" s="17">
        <f t="shared" si="35"/>
        <v>0</v>
      </c>
    </row>
    <row r="547" spans="1:20">
      <c r="A547" s="14">
        <v>540</v>
      </c>
      <c r="B547" s="14" t="s">
        <v>1156</v>
      </c>
      <c r="C547" s="15" t="s">
        <v>1157</v>
      </c>
      <c r="D547" s="15" t="s">
        <v>158</v>
      </c>
      <c r="E547" s="14" t="s">
        <v>1132</v>
      </c>
      <c r="F547" s="14" t="s">
        <v>32</v>
      </c>
      <c r="G547" s="14" t="s">
        <v>33</v>
      </c>
      <c r="H547" s="16">
        <v>18</v>
      </c>
      <c r="I547" s="16">
        <v>0</v>
      </c>
      <c r="J547" s="16">
        <v>0</v>
      </c>
      <c r="K547" s="17">
        <v>5040000</v>
      </c>
      <c r="L547" s="17">
        <v>0</v>
      </c>
      <c r="M547" s="17">
        <v>0</v>
      </c>
      <c r="N547" s="17"/>
      <c r="O547" s="17">
        <f>VLOOKUP(B547,[1]hpk44_2_20!$B$8:$O$2172,14,0)</f>
        <v>0</v>
      </c>
      <c r="P547" s="17">
        <f t="shared" si="32"/>
        <v>5040000</v>
      </c>
      <c r="Q547" s="18">
        <v>5040000</v>
      </c>
      <c r="R547" s="17">
        <f t="shared" si="33"/>
        <v>0</v>
      </c>
      <c r="S547" s="17">
        <f t="shared" si="34"/>
        <v>0</v>
      </c>
      <c r="T547" s="17">
        <f t="shared" si="35"/>
        <v>0</v>
      </c>
    </row>
    <row r="548" spans="1:20">
      <c r="A548" s="14">
        <v>541</v>
      </c>
      <c r="B548" s="14" t="s">
        <v>1158</v>
      </c>
      <c r="C548" s="15" t="s">
        <v>1159</v>
      </c>
      <c r="D548" s="15" t="s">
        <v>135</v>
      </c>
      <c r="E548" s="14" t="s">
        <v>1132</v>
      </c>
      <c r="F548" s="14" t="s">
        <v>32</v>
      </c>
      <c r="G548" s="14" t="s">
        <v>33</v>
      </c>
      <c r="H548" s="16">
        <v>20</v>
      </c>
      <c r="I548" s="16">
        <v>0</v>
      </c>
      <c r="J548" s="16">
        <v>0</v>
      </c>
      <c r="K548" s="17">
        <v>5600000</v>
      </c>
      <c r="L548" s="17">
        <v>0</v>
      </c>
      <c r="M548" s="17">
        <v>0</v>
      </c>
      <c r="N548" s="17"/>
      <c r="O548" s="17">
        <f>VLOOKUP(B548,[1]hpk44_2_20!$B$8:$O$2172,14,0)</f>
        <v>0</v>
      </c>
      <c r="P548" s="17">
        <f t="shared" si="32"/>
        <v>5600000</v>
      </c>
      <c r="Q548" s="18">
        <v>10640000</v>
      </c>
      <c r="R548" s="17">
        <f t="shared" si="33"/>
        <v>-5040000</v>
      </c>
      <c r="S548" s="17">
        <f t="shared" si="34"/>
        <v>5040000</v>
      </c>
      <c r="T548" s="17">
        <f t="shared" si="35"/>
        <v>0</v>
      </c>
    </row>
    <row r="549" spans="1:20">
      <c r="A549" s="14">
        <v>542</v>
      </c>
      <c r="B549" s="14" t="s">
        <v>1160</v>
      </c>
      <c r="C549" s="15" t="s">
        <v>1161</v>
      </c>
      <c r="D549" s="15" t="s">
        <v>244</v>
      </c>
      <c r="E549" s="14" t="s">
        <v>1132</v>
      </c>
      <c r="F549" s="14" t="s">
        <v>64</v>
      </c>
      <c r="G549" s="14" t="s">
        <v>33</v>
      </c>
      <c r="H549" s="16">
        <v>18</v>
      </c>
      <c r="I549" s="16">
        <v>0</v>
      </c>
      <c r="J549" s="16">
        <v>0</v>
      </c>
      <c r="K549" s="17">
        <v>5040000</v>
      </c>
      <c r="L549" s="17">
        <v>0</v>
      </c>
      <c r="M549" s="17">
        <v>0</v>
      </c>
      <c r="N549" s="17">
        <f>H549*280000*0.7</f>
        <v>3528000</v>
      </c>
      <c r="O549" s="17">
        <f>VLOOKUP(B549,[1]hpk44_2_20!$B$8:$O$2172,14,0)</f>
        <v>0</v>
      </c>
      <c r="P549" s="17">
        <f t="shared" si="32"/>
        <v>5040000</v>
      </c>
      <c r="Q549" s="18">
        <v>5040000</v>
      </c>
      <c r="R549" s="17">
        <f t="shared" si="33"/>
        <v>0</v>
      </c>
      <c r="S549" s="17">
        <f t="shared" si="34"/>
        <v>0</v>
      </c>
      <c r="T549" s="17">
        <f t="shared" si="35"/>
        <v>0</v>
      </c>
    </row>
    <row r="550" spans="1:20">
      <c r="A550" s="14">
        <v>543</v>
      </c>
      <c r="B550" s="14" t="s">
        <v>1162</v>
      </c>
      <c r="C550" s="15" t="s">
        <v>86</v>
      </c>
      <c r="D550" s="15" t="s">
        <v>1163</v>
      </c>
      <c r="E550" s="14" t="s">
        <v>1132</v>
      </c>
      <c r="F550" s="14" t="s">
        <v>32</v>
      </c>
      <c r="G550" s="14" t="s">
        <v>33</v>
      </c>
      <c r="H550" s="16">
        <v>18</v>
      </c>
      <c r="I550" s="16">
        <v>0</v>
      </c>
      <c r="J550" s="16">
        <v>0</v>
      </c>
      <c r="K550" s="17">
        <v>5040000</v>
      </c>
      <c r="L550" s="17">
        <v>0</v>
      </c>
      <c r="M550" s="17">
        <v>0</v>
      </c>
      <c r="N550" s="17"/>
      <c r="O550" s="17">
        <f>VLOOKUP(B550,[1]hpk44_2_20!$B$8:$O$2172,14,0)</f>
        <v>0</v>
      </c>
      <c r="P550" s="17">
        <f t="shared" si="32"/>
        <v>5040000</v>
      </c>
      <c r="Q550" s="18">
        <v>10000080</v>
      </c>
      <c r="R550" s="17">
        <f t="shared" si="33"/>
        <v>-4960080</v>
      </c>
      <c r="S550" s="17">
        <f t="shared" si="34"/>
        <v>4960080</v>
      </c>
      <c r="T550" s="17">
        <f t="shared" si="35"/>
        <v>0</v>
      </c>
    </row>
    <row r="551" spans="1:20">
      <c r="A551" s="14">
        <v>544</v>
      </c>
      <c r="B551" s="14" t="s">
        <v>1164</v>
      </c>
      <c r="C551" s="15" t="s">
        <v>1165</v>
      </c>
      <c r="D551" s="15" t="s">
        <v>36</v>
      </c>
      <c r="E551" s="14" t="s">
        <v>1132</v>
      </c>
      <c r="F551" s="14" t="s">
        <v>32</v>
      </c>
      <c r="G551" s="14" t="s">
        <v>33</v>
      </c>
      <c r="H551" s="16">
        <v>18</v>
      </c>
      <c r="I551" s="16">
        <v>0</v>
      </c>
      <c r="J551" s="16">
        <v>0</v>
      </c>
      <c r="K551" s="17">
        <v>5040000</v>
      </c>
      <c r="L551" s="17">
        <v>0</v>
      </c>
      <c r="M551" s="17">
        <v>0</v>
      </c>
      <c r="N551" s="17"/>
      <c r="O551" s="17">
        <f>VLOOKUP(B551,[1]hpk44_2_20!$B$8:$O$2172,14,0)</f>
        <v>0</v>
      </c>
      <c r="P551" s="17">
        <f t="shared" si="32"/>
        <v>5040000</v>
      </c>
      <c r="Q551" s="18">
        <v>5040000</v>
      </c>
      <c r="R551" s="17">
        <f t="shared" si="33"/>
        <v>0</v>
      </c>
      <c r="S551" s="17">
        <f t="shared" si="34"/>
        <v>0</v>
      </c>
      <c r="T551" s="17">
        <f t="shared" si="35"/>
        <v>0</v>
      </c>
    </row>
    <row r="552" spans="1:20">
      <c r="A552" s="14">
        <v>545</v>
      </c>
      <c r="B552" s="14" t="s">
        <v>1166</v>
      </c>
      <c r="C552" s="15" t="s">
        <v>833</v>
      </c>
      <c r="D552" s="15" t="s">
        <v>1167</v>
      </c>
      <c r="E552" s="14" t="s">
        <v>1132</v>
      </c>
      <c r="F552" s="20" t="s">
        <v>64</v>
      </c>
      <c r="G552" s="14" t="s">
        <v>33</v>
      </c>
      <c r="H552" s="16">
        <v>20</v>
      </c>
      <c r="I552" s="16">
        <v>0</v>
      </c>
      <c r="J552" s="16">
        <v>0</v>
      </c>
      <c r="K552" s="17">
        <v>5600000</v>
      </c>
      <c r="L552" s="17">
        <v>0</v>
      </c>
      <c r="M552" s="17">
        <v>0</v>
      </c>
      <c r="N552" s="17">
        <f>H552*280000*0.7</f>
        <v>3919999.9999999995</v>
      </c>
      <c r="O552" s="17">
        <f>VLOOKUP(B552,[1]hpk44_2_20!$B$8:$O$2172,14,0)</f>
        <v>0</v>
      </c>
      <c r="P552" s="17">
        <f t="shared" si="32"/>
        <v>5600000</v>
      </c>
      <c r="Q552" s="18">
        <v>5600000</v>
      </c>
      <c r="R552" s="17">
        <f t="shared" si="33"/>
        <v>0</v>
      </c>
      <c r="S552" s="17">
        <f t="shared" si="34"/>
        <v>0</v>
      </c>
      <c r="T552" s="17">
        <f t="shared" si="35"/>
        <v>0</v>
      </c>
    </row>
    <row r="553" spans="1:20">
      <c r="A553" s="14">
        <v>546</v>
      </c>
      <c r="B553" s="14" t="s">
        <v>1168</v>
      </c>
      <c r="C553" s="15" t="s">
        <v>790</v>
      </c>
      <c r="D553" s="15" t="s">
        <v>541</v>
      </c>
      <c r="E553" s="14" t="s">
        <v>1132</v>
      </c>
      <c r="F553" s="14" t="s">
        <v>32</v>
      </c>
      <c r="G553" s="14" t="s">
        <v>33</v>
      </c>
      <c r="H553" s="16">
        <v>18</v>
      </c>
      <c r="I553" s="16">
        <v>0</v>
      </c>
      <c r="J553" s="16">
        <v>0</v>
      </c>
      <c r="K553" s="17">
        <v>5040000</v>
      </c>
      <c r="L553" s="17">
        <v>0</v>
      </c>
      <c r="M553" s="17">
        <v>0</v>
      </c>
      <c r="N553" s="17"/>
      <c r="O553" s="17">
        <f>VLOOKUP(B553,[1]hpk44_2_20!$B$8:$O$2172,14,0)</f>
        <v>0</v>
      </c>
      <c r="P553" s="17">
        <f t="shared" si="32"/>
        <v>5040000</v>
      </c>
      <c r="Q553" s="18">
        <v>10080000</v>
      </c>
      <c r="R553" s="17">
        <f t="shared" si="33"/>
        <v>-5040000</v>
      </c>
      <c r="S553" s="17">
        <f t="shared" si="34"/>
        <v>5040000</v>
      </c>
      <c r="T553" s="17">
        <f t="shared" si="35"/>
        <v>0</v>
      </c>
    </row>
    <row r="554" spans="1:20">
      <c r="A554" s="14">
        <v>547</v>
      </c>
      <c r="B554" s="14" t="s">
        <v>1169</v>
      </c>
      <c r="C554" s="15" t="s">
        <v>1170</v>
      </c>
      <c r="D554" s="15" t="s">
        <v>63</v>
      </c>
      <c r="E554" s="14" t="s">
        <v>1132</v>
      </c>
      <c r="F554" s="14" t="s">
        <v>32</v>
      </c>
      <c r="G554" s="14" t="s">
        <v>33</v>
      </c>
      <c r="H554" s="16">
        <v>18</v>
      </c>
      <c r="I554" s="16">
        <v>0</v>
      </c>
      <c r="J554" s="16">
        <v>0</v>
      </c>
      <c r="K554" s="17">
        <v>5040000</v>
      </c>
      <c r="L554" s="17">
        <v>0</v>
      </c>
      <c r="M554" s="17">
        <v>0</v>
      </c>
      <c r="N554" s="17"/>
      <c r="O554" s="17">
        <f>VLOOKUP(B554,[1]hpk44_2_20!$B$8:$O$2172,14,0)</f>
        <v>0</v>
      </c>
      <c r="P554" s="17">
        <f t="shared" si="32"/>
        <v>5040000</v>
      </c>
      <c r="Q554" s="18">
        <v>5040000</v>
      </c>
      <c r="R554" s="17">
        <f t="shared" si="33"/>
        <v>0</v>
      </c>
      <c r="S554" s="17">
        <f t="shared" si="34"/>
        <v>0</v>
      </c>
      <c r="T554" s="17">
        <f t="shared" si="35"/>
        <v>0</v>
      </c>
    </row>
    <row r="555" spans="1:20">
      <c r="A555" s="14">
        <v>548</v>
      </c>
      <c r="B555" s="14" t="s">
        <v>1171</v>
      </c>
      <c r="C555" s="15" t="s">
        <v>1172</v>
      </c>
      <c r="D555" s="15" t="s">
        <v>54</v>
      </c>
      <c r="E555" s="14" t="s">
        <v>1132</v>
      </c>
      <c r="F555" s="14" t="s">
        <v>204</v>
      </c>
      <c r="G555" s="14" t="s">
        <v>33</v>
      </c>
      <c r="H555" s="16">
        <v>20</v>
      </c>
      <c r="I555" s="16">
        <v>0</v>
      </c>
      <c r="J555" s="16">
        <v>0</v>
      </c>
      <c r="K555" s="17">
        <v>5600000</v>
      </c>
      <c r="L555" s="17">
        <v>0</v>
      </c>
      <c r="M555" s="17">
        <v>0</v>
      </c>
      <c r="N555" s="17">
        <f>H555*280000</f>
        <v>5600000</v>
      </c>
      <c r="O555" s="17">
        <f>VLOOKUP(B555,[1]hpk44_2_20!$B$8:$O$2172,14,0)</f>
        <v>0</v>
      </c>
      <c r="P555" s="17">
        <f t="shared" si="32"/>
        <v>5600000</v>
      </c>
      <c r="Q555" s="18">
        <v>5600000</v>
      </c>
      <c r="R555" s="17">
        <f t="shared" si="33"/>
        <v>0</v>
      </c>
      <c r="S555" s="17">
        <f t="shared" si="34"/>
        <v>0</v>
      </c>
      <c r="T555" s="17">
        <f t="shared" si="35"/>
        <v>0</v>
      </c>
    </row>
    <row r="556" spans="1:20">
      <c r="A556" s="14">
        <v>549</v>
      </c>
      <c r="B556" s="14" t="s">
        <v>1173</v>
      </c>
      <c r="C556" s="15" t="s">
        <v>1174</v>
      </c>
      <c r="D556" s="15" t="s">
        <v>1175</v>
      </c>
      <c r="E556" s="14" t="s">
        <v>1132</v>
      </c>
      <c r="F556" s="14" t="s">
        <v>32</v>
      </c>
      <c r="G556" s="14" t="s">
        <v>33</v>
      </c>
      <c r="H556" s="16">
        <v>20</v>
      </c>
      <c r="I556" s="16">
        <v>0</v>
      </c>
      <c r="J556" s="16">
        <v>0</v>
      </c>
      <c r="K556" s="17">
        <v>5600000</v>
      </c>
      <c r="L556" s="17">
        <v>0</v>
      </c>
      <c r="M556" s="17">
        <v>0</v>
      </c>
      <c r="N556" s="17"/>
      <c r="O556" s="17">
        <f>VLOOKUP(B556,[1]hpk44_2_20!$B$8:$O$2172,14,0)</f>
        <v>0</v>
      </c>
      <c r="P556" s="17">
        <f t="shared" si="32"/>
        <v>5600000</v>
      </c>
      <c r="Q556" s="18">
        <v>5600000</v>
      </c>
      <c r="R556" s="17">
        <f t="shared" si="33"/>
        <v>0</v>
      </c>
      <c r="S556" s="17">
        <f t="shared" si="34"/>
        <v>0</v>
      </c>
      <c r="T556" s="17">
        <f t="shared" si="35"/>
        <v>0</v>
      </c>
    </row>
    <row r="557" spans="1:20">
      <c r="A557" s="14">
        <v>550</v>
      </c>
      <c r="B557" s="14" t="s">
        <v>1176</v>
      </c>
      <c r="C557" s="15" t="s">
        <v>1177</v>
      </c>
      <c r="D557" s="15" t="s">
        <v>275</v>
      </c>
      <c r="E557" s="14" t="s">
        <v>1132</v>
      </c>
      <c r="F557" s="14" t="s">
        <v>32</v>
      </c>
      <c r="G557" s="14" t="s">
        <v>33</v>
      </c>
      <c r="H557" s="16">
        <v>22</v>
      </c>
      <c r="I557" s="16">
        <v>0</v>
      </c>
      <c r="J557" s="16">
        <v>0</v>
      </c>
      <c r="K557" s="17">
        <v>6160000</v>
      </c>
      <c r="L557" s="17">
        <v>0</v>
      </c>
      <c r="M557" s="17">
        <v>0</v>
      </c>
      <c r="N557" s="17"/>
      <c r="O557" s="17">
        <f>VLOOKUP(B557,[1]hpk44_2_20!$B$8:$O$2172,14,0)</f>
        <v>0</v>
      </c>
      <c r="P557" s="17">
        <f t="shared" si="32"/>
        <v>6160000</v>
      </c>
      <c r="Q557" s="18">
        <v>6160000</v>
      </c>
      <c r="R557" s="17">
        <f t="shared" si="33"/>
        <v>0</v>
      </c>
      <c r="S557" s="17">
        <f t="shared" si="34"/>
        <v>0</v>
      </c>
      <c r="T557" s="17">
        <f t="shared" si="35"/>
        <v>0</v>
      </c>
    </row>
    <row r="558" spans="1:20">
      <c r="A558" s="14">
        <v>551</v>
      </c>
      <c r="B558" s="14" t="s">
        <v>1178</v>
      </c>
      <c r="C558" s="15" t="s">
        <v>1179</v>
      </c>
      <c r="D558" s="15" t="s">
        <v>1180</v>
      </c>
      <c r="E558" s="14" t="s">
        <v>1132</v>
      </c>
      <c r="F558" s="14" t="s">
        <v>32</v>
      </c>
      <c r="G558" s="14" t="s">
        <v>33</v>
      </c>
      <c r="H558" s="16">
        <v>14</v>
      </c>
      <c r="I558" s="16">
        <v>0</v>
      </c>
      <c r="J558" s="16">
        <v>0</v>
      </c>
      <c r="K558" s="17">
        <v>3920000</v>
      </c>
      <c r="L558" s="17">
        <v>0</v>
      </c>
      <c r="M558" s="17">
        <v>0</v>
      </c>
      <c r="N558" s="17"/>
      <c r="O558" s="17">
        <f>VLOOKUP(B558,[1]hpk44_2_20!$B$8:$O$2172,14,0)</f>
        <v>0</v>
      </c>
      <c r="P558" s="17">
        <f t="shared" si="32"/>
        <v>3920000</v>
      </c>
      <c r="Q558" s="18">
        <v>0</v>
      </c>
      <c r="R558" s="17">
        <f t="shared" si="33"/>
        <v>3920000</v>
      </c>
      <c r="S558" s="17">
        <f t="shared" si="34"/>
        <v>0</v>
      </c>
      <c r="T558" s="17">
        <f t="shared" si="35"/>
        <v>3920000</v>
      </c>
    </row>
    <row r="559" spans="1:20">
      <c r="A559" s="14">
        <v>552</v>
      </c>
      <c r="B559" s="14" t="s">
        <v>1181</v>
      </c>
      <c r="C559" s="15" t="s">
        <v>1182</v>
      </c>
      <c r="D559" s="15" t="s">
        <v>36</v>
      </c>
      <c r="E559" s="14" t="s">
        <v>1132</v>
      </c>
      <c r="F559" s="14" t="s">
        <v>32</v>
      </c>
      <c r="G559" s="14" t="s">
        <v>33</v>
      </c>
      <c r="H559" s="16">
        <v>20</v>
      </c>
      <c r="I559" s="16">
        <v>0</v>
      </c>
      <c r="J559" s="16">
        <v>0</v>
      </c>
      <c r="K559" s="17">
        <v>5600000</v>
      </c>
      <c r="L559" s="17">
        <v>0</v>
      </c>
      <c r="M559" s="17">
        <v>0</v>
      </c>
      <c r="N559" s="17"/>
      <c r="O559" s="17">
        <f>VLOOKUP(B559,[1]hpk44_2_20!$B$8:$O$2172,14,0)</f>
        <v>0</v>
      </c>
      <c r="P559" s="17">
        <f t="shared" si="32"/>
        <v>5600000</v>
      </c>
      <c r="Q559" s="18">
        <v>5600000</v>
      </c>
      <c r="R559" s="17">
        <f t="shared" si="33"/>
        <v>0</v>
      </c>
      <c r="S559" s="17">
        <f t="shared" si="34"/>
        <v>0</v>
      </c>
      <c r="T559" s="17">
        <f t="shared" si="35"/>
        <v>0</v>
      </c>
    </row>
    <row r="560" spans="1:20">
      <c r="A560" s="14">
        <v>553</v>
      </c>
      <c r="B560" s="14" t="s">
        <v>1183</v>
      </c>
      <c r="C560" s="15" t="s">
        <v>1184</v>
      </c>
      <c r="D560" s="15" t="s">
        <v>155</v>
      </c>
      <c r="E560" s="14" t="s">
        <v>1132</v>
      </c>
      <c r="F560" s="14" t="s">
        <v>32</v>
      </c>
      <c r="G560" s="14" t="s">
        <v>33</v>
      </c>
      <c r="H560" s="16">
        <v>20</v>
      </c>
      <c r="I560" s="16">
        <v>0</v>
      </c>
      <c r="J560" s="16">
        <v>0</v>
      </c>
      <c r="K560" s="17">
        <v>5600000</v>
      </c>
      <c r="L560" s="17">
        <v>0</v>
      </c>
      <c r="M560" s="17">
        <v>0</v>
      </c>
      <c r="N560" s="17"/>
      <c r="O560" s="17">
        <f>VLOOKUP(B560,[1]hpk44_2_20!$B$8:$O$2172,14,0)</f>
        <v>0</v>
      </c>
      <c r="P560" s="17">
        <f t="shared" si="32"/>
        <v>5600000</v>
      </c>
      <c r="Q560" s="18">
        <v>5600000</v>
      </c>
      <c r="R560" s="17">
        <f t="shared" si="33"/>
        <v>0</v>
      </c>
      <c r="S560" s="17">
        <f t="shared" si="34"/>
        <v>0</v>
      </c>
      <c r="T560" s="17">
        <f t="shared" si="35"/>
        <v>0</v>
      </c>
    </row>
    <row r="561" spans="1:20">
      <c r="A561" s="14">
        <v>554</v>
      </c>
      <c r="B561" s="14" t="s">
        <v>1185</v>
      </c>
      <c r="C561" s="15" t="s">
        <v>1186</v>
      </c>
      <c r="D561" s="15" t="s">
        <v>192</v>
      </c>
      <c r="E561" s="14" t="s">
        <v>1132</v>
      </c>
      <c r="F561" s="14" t="s">
        <v>32</v>
      </c>
      <c r="G561" s="14" t="s">
        <v>33</v>
      </c>
      <c r="H561" s="16">
        <v>20</v>
      </c>
      <c r="I561" s="16">
        <v>0</v>
      </c>
      <c r="J561" s="16">
        <v>0</v>
      </c>
      <c r="K561" s="17">
        <v>5600000</v>
      </c>
      <c r="L561" s="17">
        <v>0</v>
      </c>
      <c r="M561" s="17">
        <v>0</v>
      </c>
      <c r="N561" s="17"/>
      <c r="O561" s="17">
        <f>VLOOKUP(B561,[1]hpk44_2_20!$B$8:$O$2172,14,0)</f>
        <v>0</v>
      </c>
      <c r="P561" s="17">
        <f t="shared" si="32"/>
        <v>5600000</v>
      </c>
      <c r="Q561" s="18">
        <v>5600000</v>
      </c>
      <c r="R561" s="17">
        <f t="shared" si="33"/>
        <v>0</v>
      </c>
      <c r="S561" s="17">
        <f t="shared" si="34"/>
        <v>0</v>
      </c>
      <c r="T561" s="17">
        <f t="shared" si="35"/>
        <v>0</v>
      </c>
    </row>
    <row r="562" spans="1:20">
      <c r="A562" s="14">
        <v>555</v>
      </c>
      <c r="B562" s="14" t="s">
        <v>1187</v>
      </c>
      <c r="C562" s="15" t="s">
        <v>938</v>
      </c>
      <c r="D562" s="15" t="s">
        <v>360</v>
      </c>
      <c r="E562" s="14" t="s">
        <v>1132</v>
      </c>
      <c r="F562" s="14" t="s">
        <v>32</v>
      </c>
      <c r="G562" s="14" t="s">
        <v>33</v>
      </c>
      <c r="H562" s="16">
        <v>20</v>
      </c>
      <c r="I562" s="16">
        <v>0</v>
      </c>
      <c r="J562" s="16">
        <v>0</v>
      </c>
      <c r="K562" s="17">
        <v>5600000</v>
      </c>
      <c r="L562" s="17">
        <v>0</v>
      </c>
      <c r="M562" s="17">
        <v>0</v>
      </c>
      <c r="N562" s="17"/>
      <c r="O562" s="17">
        <f>VLOOKUP(B562,[1]hpk44_2_20!$B$8:$O$2172,14,0)</f>
        <v>0</v>
      </c>
      <c r="P562" s="17">
        <f t="shared" si="32"/>
        <v>5600000</v>
      </c>
      <c r="Q562" s="18">
        <v>0</v>
      </c>
      <c r="R562" s="17">
        <f t="shared" si="33"/>
        <v>5600000</v>
      </c>
      <c r="S562" s="17">
        <f t="shared" si="34"/>
        <v>0</v>
      </c>
      <c r="T562" s="17">
        <f t="shared" si="35"/>
        <v>5600000</v>
      </c>
    </row>
    <row r="563" spans="1:20">
      <c r="A563" s="14">
        <v>556</v>
      </c>
      <c r="B563" s="14" t="s">
        <v>1188</v>
      </c>
      <c r="C563" s="15" t="s">
        <v>1189</v>
      </c>
      <c r="D563" s="15" t="s">
        <v>854</v>
      </c>
      <c r="E563" s="14" t="s">
        <v>1132</v>
      </c>
      <c r="F563" s="14" t="s">
        <v>32</v>
      </c>
      <c r="G563" s="14" t="s">
        <v>33</v>
      </c>
      <c r="H563" s="16">
        <v>16</v>
      </c>
      <c r="I563" s="16">
        <v>0</v>
      </c>
      <c r="J563" s="16">
        <v>0</v>
      </c>
      <c r="K563" s="17">
        <v>4480000</v>
      </c>
      <c r="L563" s="17">
        <v>0</v>
      </c>
      <c r="M563" s="17">
        <v>0</v>
      </c>
      <c r="N563" s="17"/>
      <c r="O563" s="17">
        <f>VLOOKUP(B563,[1]hpk44_2_20!$B$8:$O$2172,14,0)</f>
        <v>0</v>
      </c>
      <c r="P563" s="17">
        <f t="shared" si="32"/>
        <v>4480000</v>
      </c>
      <c r="Q563" s="18">
        <v>4480000</v>
      </c>
      <c r="R563" s="17">
        <f t="shared" si="33"/>
        <v>0</v>
      </c>
      <c r="S563" s="17">
        <f t="shared" si="34"/>
        <v>0</v>
      </c>
      <c r="T563" s="17">
        <f t="shared" si="35"/>
        <v>0</v>
      </c>
    </row>
    <row r="564" spans="1:20">
      <c r="A564" s="14">
        <v>557</v>
      </c>
      <c r="B564" s="14" t="s">
        <v>1190</v>
      </c>
      <c r="C564" s="15" t="s">
        <v>1191</v>
      </c>
      <c r="D564" s="15" t="s">
        <v>829</v>
      </c>
      <c r="E564" s="14" t="s">
        <v>1132</v>
      </c>
      <c r="F564" s="14" t="s">
        <v>32</v>
      </c>
      <c r="G564" s="14" t="s">
        <v>33</v>
      </c>
      <c r="H564" s="16">
        <v>21</v>
      </c>
      <c r="I564" s="16">
        <v>0</v>
      </c>
      <c r="J564" s="16">
        <v>0</v>
      </c>
      <c r="K564" s="17">
        <v>5880000</v>
      </c>
      <c r="L564" s="17">
        <v>0</v>
      </c>
      <c r="M564" s="17">
        <v>0</v>
      </c>
      <c r="N564" s="17"/>
      <c r="O564" s="17">
        <f>VLOOKUP(B564,[1]hpk44_2_20!$B$8:$O$2172,14,0)</f>
        <v>0</v>
      </c>
      <c r="P564" s="17">
        <f t="shared" si="32"/>
        <v>5880000</v>
      </c>
      <c r="Q564" s="18">
        <v>5880000</v>
      </c>
      <c r="R564" s="17">
        <f t="shared" si="33"/>
        <v>0</v>
      </c>
      <c r="S564" s="17">
        <f t="shared" si="34"/>
        <v>0</v>
      </c>
      <c r="T564" s="17">
        <f t="shared" si="35"/>
        <v>0</v>
      </c>
    </row>
    <row r="565" spans="1:20">
      <c r="A565" s="14">
        <v>558</v>
      </c>
      <c r="B565" s="14" t="s">
        <v>1192</v>
      </c>
      <c r="C565" s="15" t="s">
        <v>220</v>
      </c>
      <c r="D565" s="15" t="s">
        <v>1193</v>
      </c>
      <c r="E565" s="14" t="s">
        <v>1132</v>
      </c>
      <c r="F565" s="14" t="s">
        <v>32</v>
      </c>
      <c r="G565" s="14" t="s">
        <v>33</v>
      </c>
      <c r="H565" s="16">
        <v>14</v>
      </c>
      <c r="I565" s="16">
        <v>0</v>
      </c>
      <c r="J565" s="16">
        <v>0</v>
      </c>
      <c r="K565" s="17">
        <v>3920000</v>
      </c>
      <c r="L565" s="17">
        <v>0</v>
      </c>
      <c r="M565" s="17">
        <v>0</v>
      </c>
      <c r="N565" s="17"/>
      <c r="O565" s="17">
        <f>VLOOKUP(B565,[1]hpk44_2_20!$B$8:$O$2172,14,0)</f>
        <v>0</v>
      </c>
      <c r="P565" s="17">
        <f t="shared" si="32"/>
        <v>3920000</v>
      </c>
      <c r="Q565" s="18">
        <v>0</v>
      </c>
      <c r="R565" s="17">
        <f t="shared" si="33"/>
        <v>3920000</v>
      </c>
      <c r="S565" s="17">
        <f t="shared" si="34"/>
        <v>0</v>
      </c>
      <c r="T565" s="17">
        <f t="shared" si="35"/>
        <v>3920000</v>
      </c>
    </row>
    <row r="566" spans="1:20">
      <c r="A566" s="14">
        <v>559</v>
      </c>
      <c r="B566" s="14" t="s">
        <v>1194</v>
      </c>
      <c r="C566" s="15" t="s">
        <v>1195</v>
      </c>
      <c r="D566" s="15" t="s">
        <v>84</v>
      </c>
      <c r="E566" s="14" t="s">
        <v>1132</v>
      </c>
      <c r="F566" s="14" t="s">
        <v>32</v>
      </c>
      <c r="G566" s="14" t="s">
        <v>33</v>
      </c>
      <c r="H566" s="16">
        <v>18</v>
      </c>
      <c r="I566" s="16">
        <v>0</v>
      </c>
      <c r="J566" s="16">
        <v>0</v>
      </c>
      <c r="K566" s="17">
        <v>5040000</v>
      </c>
      <c r="L566" s="17">
        <v>0</v>
      </c>
      <c r="M566" s="17">
        <v>0</v>
      </c>
      <c r="N566" s="17"/>
      <c r="O566" s="17">
        <f>VLOOKUP(B566,[1]hpk44_2_20!$B$8:$O$2172,14,0)</f>
        <v>0</v>
      </c>
      <c r="P566" s="17">
        <f t="shared" si="32"/>
        <v>5040000</v>
      </c>
      <c r="Q566" s="18">
        <v>5040000</v>
      </c>
      <c r="R566" s="17">
        <f t="shared" si="33"/>
        <v>0</v>
      </c>
      <c r="S566" s="17">
        <f t="shared" si="34"/>
        <v>0</v>
      </c>
      <c r="T566" s="17">
        <f t="shared" si="35"/>
        <v>0</v>
      </c>
    </row>
    <row r="567" spans="1:20">
      <c r="A567" s="14">
        <v>560</v>
      </c>
      <c r="B567" s="14" t="s">
        <v>1196</v>
      </c>
      <c r="C567" s="15" t="s">
        <v>925</v>
      </c>
      <c r="D567" s="15" t="s">
        <v>36</v>
      </c>
      <c r="E567" s="14" t="s">
        <v>1132</v>
      </c>
      <c r="F567" s="14" t="s">
        <v>32</v>
      </c>
      <c r="G567" s="14" t="s">
        <v>33</v>
      </c>
      <c r="H567" s="16">
        <v>21</v>
      </c>
      <c r="I567" s="16">
        <v>0</v>
      </c>
      <c r="J567" s="16">
        <v>0</v>
      </c>
      <c r="K567" s="17">
        <v>5880000</v>
      </c>
      <c r="L567" s="17">
        <v>0</v>
      </c>
      <c r="M567" s="17">
        <v>0</v>
      </c>
      <c r="N567" s="17"/>
      <c r="O567" s="17">
        <f>VLOOKUP(B567,[1]hpk44_2_20!$B$8:$O$2172,14,0)</f>
        <v>0</v>
      </c>
      <c r="P567" s="17">
        <f t="shared" si="32"/>
        <v>5880000</v>
      </c>
      <c r="Q567" s="18">
        <v>0</v>
      </c>
      <c r="R567" s="17">
        <f t="shared" si="33"/>
        <v>5880000</v>
      </c>
      <c r="S567" s="17">
        <f t="shared" si="34"/>
        <v>0</v>
      </c>
      <c r="T567" s="17">
        <f t="shared" si="35"/>
        <v>5880000</v>
      </c>
    </row>
    <row r="568" spans="1:20">
      <c r="A568" s="14">
        <v>561</v>
      </c>
      <c r="B568" s="14" t="s">
        <v>1197</v>
      </c>
      <c r="C568" s="15" t="s">
        <v>733</v>
      </c>
      <c r="D568" s="15" t="s">
        <v>67</v>
      </c>
      <c r="E568" s="14" t="s">
        <v>1132</v>
      </c>
      <c r="F568" s="14" t="s">
        <v>32</v>
      </c>
      <c r="G568" s="14" t="s">
        <v>33</v>
      </c>
      <c r="H568" s="16">
        <v>18</v>
      </c>
      <c r="I568" s="16">
        <v>0</v>
      </c>
      <c r="J568" s="16">
        <v>0</v>
      </c>
      <c r="K568" s="17">
        <v>5040000</v>
      </c>
      <c r="L568" s="17">
        <v>0</v>
      </c>
      <c r="M568" s="17">
        <v>0</v>
      </c>
      <c r="N568" s="17"/>
      <c r="O568" s="17">
        <f>VLOOKUP(B568,[1]hpk44_2_20!$B$8:$O$2172,14,0)</f>
        <v>0</v>
      </c>
      <c r="P568" s="17">
        <f t="shared" si="32"/>
        <v>5040000</v>
      </c>
      <c r="Q568" s="18">
        <v>5040040</v>
      </c>
      <c r="R568" s="17">
        <f t="shared" si="33"/>
        <v>-40</v>
      </c>
      <c r="S568" s="17">
        <f t="shared" si="34"/>
        <v>40</v>
      </c>
      <c r="T568" s="17">
        <f t="shared" si="35"/>
        <v>0</v>
      </c>
    </row>
    <row r="569" spans="1:20">
      <c r="A569" s="14">
        <v>562</v>
      </c>
      <c r="B569" s="14" t="s">
        <v>1198</v>
      </c>
      <c r="C569" s="15" t="s">
        <v>1199</v>
      </c>
      <c r="D569" s="15" t="s">
        <v>142</v>
      </c>
      <c r="E569" s="14" t="s">
        <v>1132</v>
      </c>
      <c r="F569" s="14" t="s">
        <v>32</v>
      </c>
      <c r="G569" s="14" t="s">
        <v>33</v>
      </c>
      <c r="H569" s="16">
        <v>18</v>
      </c>
      <c r="I569" s="16">
        <v>0</v>
      </c>
      <c r="J569" s="16">
        <v>0</v>
      </c>
      <c r="K569" s="17">
        <v>5040000</v>
      </c>
      <c r="L569" s="17">
        <v>0</v>
      </c>
      <c r="M569" s="17">
        <v>0</v>
      </c>
      <c r="N569" s="17"/>
      <c r="O569" s="17">
        <f>VLOOKUP(B569,[1]hpk44_2_20!$B$8:$O$2172,14,0)</f>
        <v>0</v>
      </c>
      <c r="P569" s="17">
        <f t="shared" si="32"/>
        <v>5040000</v>
      </c>
      <c r="Q569" s="18">
        <v>5040000</v>
      </c>
      <c r="R569" s="17">
        <f t="shared" si="33"/>
        <v>0</v>
      </c>
      <c r="S569" s="17">
        <f t="shared" si="34"/>
        <v>0</v>
      </c>
      <c r="T569" s="17">
        <f t="shared" si="35"/>
        <v>0</v>
      </c>
    </row>
    <row r="570" spans="1:20">
      <c r="A570" s="14">
        <v>563</v>
      </c>
      <c r="B570" s="14" t="s">
        <v>1200</v>
      </c>
      <c r="C570" s="15" t="s">
        <v>1201</v>
      </c>
      <c r="D570" s="15" t="s">
        <v>67</v>
      </c>
      <c r="E570" s="14" t="s">
        <v>1132</v>
      </c>
      <c r="F570" s="14" t="s">
        <v>32</v>
      </c>
      <c r="G570" s="14" t="s">
        <v>33</v>
      </c>
      <c r="H570" s="16">
        <v>18</v>
      </c>
      <c r="I570" s="16">
        <v>0</v>
      </c>
      <c r="J570" s="16">
        <v>0</v>
      </c>
      <c r="K570" s="17">
        <v>5040000</v>
      </c>
      <c r="L570" s="17">
        <v>0</v>
      </c>
      <c r="M570" s="17">
        <v>0</v>
      </c>
      <c r="N570" s="17"/>
      <c r="O570" s="17">
        <f>VLOOKUP(B570,[1]hpk44_2_20!$B$8:$O$2172,14,0)</f>
        <v>0</v>
      </c>
      <c r="P570" s="17">
        <f t="shared" si="32"/>
        <v>5040000</v>
      </c>
      <c r="Q570" s="18">
        <v>5040000</v>
      </c>
      <c r="R570" s="17">
        <f t="shared" si="33"/>
        <v>0</v>
      </c>
      <c r="S570" s="17">
        <f t="shared" si="34"/>
        <v>0</v>
      </c>
      <c r="T570" s="17">
        <f t="shared" si="35"/>
        <v>0</v>
      </c>
    </row>
    <row r="571" spans="1:20">
      <c r="A571" s="14">
        <v>564</v>
      </c>
      <c r="B571" s="14" t="s">
        <v>1202</v>
      </c>
      <c r="C571" s="15" t="s">
        <v>1203</v>
      </c>
      <c r="D571" s="15" t="s">
        <v>36</v>
      </c>
      <c r="E571" s="14" t="s">
        <v>1132</v>
      </c>
      <c r="F571" s="14" t="s">
        <v>32</v>
      </c>
      <c r="G571" s="14" t="s">
        <v>33</v>
      </c>
      <c r="H571" s="16">
        <v>18</v>
      </c>
      <c r="I571" s="16">
        <v>6</v>
      </c>
      <c r="J571" s="16">
        <v>0</v>
      </c>
      <c r="K571" s="17">
        <v>5040000</v>
      </c>
      <c r="L571" s="17">
        <v>1680000</v>
      </c>
      <c r="M571" s="17">
        <v>0</v>
      </c>
      <c r="N571" s="17"/>
      <c r="O571" s="17">
        <f>VLOOKUP(B571,[1]hpk44_2_20!$B$8:$O$2172,14,0)</f>
        <v>0</v>
      </c>
      <c r="P571" s="17">
        <f t="shared" si="32"/>
        <v>6720000</v>
      </c>
      <c r="Q571" s="18">
        <v>6720000</v>
      </c>
      <c r="R571" s="17">
        <f t="shared" si="33"/>
        <v>0</v>
      </c>
      <c r="S571" s="17">
        <f t="shared" si="34"/>
        <v>0</v>
      </c>
      <c r="T571" s="17">
        <f t="shared" si="35"/>
        <v>0</v>
      </c>
    </row>
    <row r="572" spans="1:20">
      <c r="A572" s="14">
        <v>565</v>
      </c>
      <c r="B572" s="14" t="s">
        <v>1204</v>
      </c>
      <c r="C572" s="15" t="s">
        <v>316</v>
      </c>
      <c r="D572" s="15" t="s">
        <v>658</v>
      </c>
      <c r="E572" s="14" t="s">
        <v>1132</v>
      </c>
      <c r="F572" s="14" t="s">
        <v>32</v>
      </c>
      <c r="G572" s="14" t="s">
        <v>33</v>
      </c>
      <c r="H572" s="16">
        <v>14</v>
      </c>
      <c r="I572" s="16">
        <v>0</v>
      </c>
      <c r="J572" s="16">
        <v>0</v>
      </c>
      <c r="K572" s="17">
        <v>3920000</v>
      </c>
      <c r="L572" s="17">
        <v>0</v>
      </c>
      <c r="M572" s="17">
        <v>0</v>
      </c>
      <c r="N572" s="17"/>
      <c r="O572" s="17">
        <f>VLOOKUP(B572,[1]hpk44_2_20!$B$8:$O$2172,14,0)</f>
        <v>0</v>
      </c>
      <c r="P572" s="17">
        <f t="shared" si="32"/>
        <v>3920000</v>
      </c>
      <c r="Q572" s="18">
        <v>3920000</v>
      </c>
      <c r="R572" s="17">
        <f t="shared" si="33"/>
        <v>0</v>
      </c>
      <c r="S572" s="17">
        <f t="shared" si="34"/>
        <v>0</v>
      </c>
      <c r="T572" s="17">
        <f t="shared" si="35"/>
        <v>0</v>
      </c>
    </row>
    <row r="573" spans="1:20">
      <c r="A573" s="14">
        <v>566</v>
      </c>
      <c r="B573" s="14" t="s">
        <v>1205</v>
      </c>
      <c r="C573" s="15" t="s">
        <v>1206</v>
      </c>
      <c r="D573" s="15" t="s">
        <v>304</v>
      </c>
      <c r="E573" s="14" t="s">
        <v>1132</v>
      </c>
      <c r="F573" s="14" t="s">
        <v>32</v>
      </c>
      <c r="G573" s="14" t="s">
        <v>33</v>
      </c>
      <c r="H573" s="16">
        <v>20</v>
      </c>
      <c r="I573" s="16">
        <v>0</v>
      </c>
      <c r="J573" s="16">
        <v>0</v>
      </c>
      <c r="K573" s="17">
        <v>5600000</v>
      </c>
      <c r="L573" s="17">
        <v>0</v>
      </c>
      <c r="M573" s="17">
        <v>0</v>
      </c>
      <c r="N573" s="17"/>
      <c r="O573" s="17">
        <f>VLOOKUP(B573,[1]hpk44_2_20!$B$8:$O$2172,14,0)</f>
        <v>0</v>
      </c>
      <c r="P573" s="17">
        <f t="shared" si="32"/>
        <v>5600000</v>
      </c>
      <c r="Q573" s="18">
        <v>5600000</v>
      </c>
      <c r="R573" s="17">
        <f t="shared" si="33"/>
        <v>0</v>
      </c>
      <c r="S573" s="17">
        <f t="shared" si="34"/>
        <v>0</v>
      </c>
      <c r="T573" s="17">
        <f t="shared" si="35"/>
        <v>0</v>
      </c>
    </row>
    <row r="574" spans="1:20">
      <c r="A574" s="14">
        <v>567</v>
      </c>
      <c r="B574" s="14" t="s">
        <v>1207</v>
      </c>
      <c r="C574" s="15" t="s">
        <v>1208</v>
      </c>
      <c r="D574" s="15" t="s">
        <v>252</v>
      </c>
      <c r="E574" s="14" t="s">
        <v>1132</v>
      </c>
      <c r="F574" s="14" t="s">
        <v>32</v>
      </c>
      <c r="G574" s="14" t="s">
        <v>33</v>
      </c>
      <c r="H574" s="16">
        <v>18</v>
      </c>
      <c r="I574" s="16">
        <v>0</v>
      </c>
      <c r="J574" s="16">
        <v>0</v>
      </c>
      <c r="K574" s="17">
        <v>5040000</v>
      </c>
      <c r="L574" s="17">
        <v>0</v>
      </c>
      <c r="M574" s="17">
        <v>0</v>
      </c>
      <c r="N574" s="17"/>
      <c r="O574" s="17">
        <f>VLOOKUP(B574,[1]hpk44_2_20!$B$8:$O$2172,14,0)</f>
        <v>0</v>
      </c>
      <c r="P574" s="17">
        <f t="shared" si="32"/>
        <v>5040000</v>
      </c>
      <c r="Q574" s="18">
        <v>5040000</v>
      </c>
      <c r="R574" s="17">
        <f t="shared" si="33"/>
        <v>0</v>
      </c>
      <c r="S574" s="17">
        <f t="shared" si="34"/>
        <v>0</v>
      </c>
      <c r="T574" s="17">
        <f t="shared" si="35"/>
        <v>0</v>
      </c>
    </row>
    <row r="575" spans="1:20">
      <c r="A575" s="14">
        <v>568</v>
      </c>
      <c r="B575" s="14" t="s">
        <v>1209</v>
      </c>
      <c r="C575" s="15" t="s">
        <v>1210</v>
      </c>
      <c r="D575" s="15" t="s">
        <v>272</v>
      </c>
      <c r="E575" s="14" t="s">
        <v>1132</v>
      </c>
      <c r="F575" s="14" t="s">
        <v>32</v>
      </c>
      <c r="G575" s="14" t="s">
        <v>33</v>
      </c>
      <c r="H575" s="16">
        <v>20</v>
      </c>
      <c r="I575" s="16">
        <v>0</v>
      </c>
      <c r="J575" s="16">
        <v>0</v>
      </c>
      <c r="K575" s="17">
        <v>5600000</v>
      </c>
      <c r="L575" s="17">
        <v>0</v>
      </c>
      <c r="M575" s="17">
        <v>0</v>
      </c>
      <c r="N575" s="17"/>
      <c r="O575" s="17">
        <f>VLOOKUP(B575,[1]hpk44_2_20!$B$8:$O$2172,14,0)</f>
        <v>0</v>
      </c>
      <c r="P575" s="17">
        <f t="shared" si="32"/>
        <v>5600000</v>
      </c>
      <c r="Q575" s="18">
        <v>5600000</v>
      </c>
      <c r="R575" s="17">
        <f t="shared" si="33"/>
        <v>0</v>
      </c>
      <c r="S575" s="17">
        <f t="shared" si="34"/>
        <v>0</v>
      </c>
      <c r="T575" s="17">
        <f t="shared" si="35"/>
        <v>0</v>
      </c>
    </row>
    <row r="576" spans="1:20">
      <c r="A576" s="14">
        <v>569</v>
      </c>
      <c r="B576" s="14" t="s">
        <v>1211</v>
      </c>
      <c r="C576" s="15" t="s">
        <v>1212</v>
      </c>
      <c r="D576" s="15" t="s">
        <v>275</v>
      </c>
      <c r="E576" s="14" t="s">
        <v>1132</v>
      </c>
      <c r="F576" s="14" t="s">
        <v>32</v>
      </c>
      <c r="G576" s="14" t="s">
        <v>33</v>
      </c>
      <c r="H576" s="16">
        <v>21</v>
      </c>
      <c r="I576" s="16">
        <v>0</v>
      </c>
      <c r="J576" s="16">
        <v>0</v>
      </c>
      <c r="K576" s="17">
        <v>5880000</v>
      </c>
      <c r="L576" s="17">
        <v>0</v>
      </c>
      <c r="M576" s="17">
        <v>0</v>
      </c>
      <c r="N576" s="17"/>
      <c r="O576" s="17">
        <f>VLOOKUP(B576,[1]hpk44_2_20!$B$8:$O$2172,14,0)</f>
        <v>0</v>
      </c>
      <c r="P576" s="17">
        <f t="shared" si="32"/>
        <v>5880000</v>
      </c>
      <c r="Q576" s="18">
        <v>5880000</v>
      </c>
      <c r="R576" s="17">
        <f t="shared" si="33"/>
        <v>0</v>
      </c>
      <c r="S576" s="17">
        <f t="shared" si="34"/>
        <v>0</v>
      </c>
      <c r="T576" s="17">
        <f t="shared" si="35"/>
        <v>0</v>
      </c>
    </row>
    <row r="577" spans="1:20">
      <c r="A577" s="14">
        <v>570</v>
      </c>
      <c r="B577" s="14" t="s">
        <v>1213</v>
      </c>
      <c r="C577" s="15" t="s">
        <v>1214</v>
      </c>
      <c r="D577" s="15" t="s">
        <v>36</v>
      </c>
      <c r="E577" s="14" t="s">
        <v>1132</v>
      </c>
      <c r="F577" s="14" t="s">
        <v>32</v>
      </c>
      <c r="G577" s="14" t="s">
        <v>33</v>
      </c>
      <c r="H577" s="16">
        <v>20</v>
      </c>
      <c r="I577" s="16">
        <v>0</v>
      </c>
      <c r="J577" s="16">
        <v>0</v>
      </c>
      <c r="K577" s="17">
        <v>5600000</v>
      </c>
      <c r="L577" s="17">
        <v>0</v>
      </c>
      <c r="M577" s="17">
        <v>0</v>
      </c>
      <c r="N577" s="17"/>
      <c r="O577" s="17">
        <f>VLOOKUP(B577,[1]hpk44_2_20!$B$8:$O$2172,14,0)</f>
        <v>0</v>
      </c>
      <c r="P577" s="17">
        <f t="shared" si="32"/>
        <v>5600000</v>
      </c>
      <c r="Q577" s="18">
        <v>5600000</v>
      </c>
      <c r="R577" s="17">
        <f t="shared" si="33"/>
        <v>0</v>
      </c>
      <c r="S577" s="17">
        <f t="shared" si="34"/>
        <v>0</v>
      </c>
      <c r="T577" s="17">
        <f t="shared" si="35"/>
        <v>0</v>
      </c>
    </row>
    <row r="578" spans="1:20">
      <c r="A578" s="14">
        <v>571</v>
      </c>
      <c r="B578" s="14" t="s">
        <v>1215</v>
      </c>
      <c r="C578" s="15" t="s">
        <v>1216</v>
      </c>
      <c r="D578" s="15" t="s">
        <v>67</v>
      </c>
      <c r="E578" s="14" t="s">
        <v>1132</v>
      </c>
      <c r="F578" s="14" t="s">
        <v>32</v>
      </c>
      <c r="G578" s="14" t="s">
        <v>33</v>
      </c>
      <c r="H578" s="16">
        <v>19</v>
      </c>
      <c r="I578" s="16">
        <v>0</v>
      </c>
      <c r="J578" s="16">
        <v>0</v>
      </c>
      <c r="K578" s="17">
        <v>5320000</v>
      </c>
      <c r="L578" s="17">
        <v>0</v>
      </c>
      <c r="M578" s="17">
        <v>0</v>
      </c>
      <c r="N578" s="17"/>
      <c r="O578" s="17">
        <f>VLOOKUP(B578,[1]hpk44_2_20!$B$8:$O$2172,14,0)</f>
        <v>0</v>
      </c>
      <c r="P578" s="17">
        <f t="shared" si="32"/>
        <v>5320000</v>
      </c>
      <c r="Q578" s="18">
        <v>5320000</v>
      </c>
      <c r="R578" s="17">
        <f t="shared" si="33"/>
        <v>0</v>
      </c>
      <c r="S578" s="17">
        <f t="shared" si="34"/>
        <v>0</v>
      </c>
      <c r="T578" s="17">
        <f t="shared" si="35"/>
        <v>0</v>
      </c>
    </row>
    <row r="579" spans="1:20">
      <c r="A579" s="14">
        <v>572</v>
      </c>
      <c r="B579" s="14" t="s">
        <v>1217</v>
      </c>
      <c r="C579" s="15" t="s">
        <v>321</v>
      </c>
      <c r="D579" s="15" t="s">
        <v>1144</v>
      </c>
      <c r="E579" s="14" t="s">
        <v>1132</v>
      </c>
      <c r="F579" s="14" t="s">
        <v>32</v>
      </c>
      <c r="G579" s="14" t="s">
        <v>33</v>
      </c>
      <c r="H579" s="16">
        <v>20</v>
      </c>
      <c r="I579" s="16">
        <v>0</v>
      </c>
      <c r="J579" s="16">
        <v>0</v>
      </c>
      <c r="K579" s="17">
        <v>5600000</v>
      </c>
      <c r="L579" s="17">
        <v>0</v>
      </c>
      <c r="M579" s="17">
        <v>0</v>
      </c>
      <c r="N579" s="17"/>
      <c r="O579" s="17">
        <f>VLOOKUP(B579,[1]hpk44_2_20!$B$8:$O$2172,14,0)</f>
        <v>0</v>
      </c>
      <c r="P579" s="17">
        <f t="shared" si="32"/>
        <v>5600000</v>
      </c>
      <c r="Q579" s="18">
        <v>5600000</v>
      </c>
      <c r="R579" s="17">
        <f t="shared" si="33"/>
        <v>0</v>
      </c>
      <c r="S579" s="17">
        <f t="shared" si="34"/>
        <v>0</v>
      </c>
      <c r="T579" s="17">
        <f t="shared" si="35"/>
        <v>0</v>
      </c>
    </row>
    <row r="580" spans="1:20">
      <c r="A580" s="14">
        <v>573</v>
      </c>
      <c r="B580" s="14" t="s">
        <v>1218</v>
      </c>
      <c r="C580" s="15" t="s">
        <v>514</v>
      </c>
      <c r="D580" s="15" t="s">
        <v>135</v>
      </c>
      <c r="E580" s="14" t="s">
        <v>1132</v>
      </c>
      <c r="F580" s="14" t="s">
        <v>32</v>
      </c>
      <c r="G580" s="14" t="s">
        <v>33</v>
      </c>
      <c r="H580" s="16">
        <v>18</v>
      </c>
      <c r="I580" s="16">
        <v>0</v>
      </c>
      <c r="J580" s="16">
        <v>0</v>
      </c>
      <c r="K580" s="17">
        <v>5040000</v>
      </c>
      <c r="L580" s="17">
        <v>0</v>
      </c>
      <c r="M580" s="17">
        <v>0</v>
      </c>
      <c r="N580" s="17"/>
      <c r="O580" s="17">
        <f>VLOOKUP(B580,[1]hpk44_2_20!$B$8:$O$2172,14,0)</f>
        <v>0</v>
      </c>
      <c r="P580" s="17">
        <f t="shared" si="32"/>
        <v>5040000</v>
      </c>
      <c r="Q580" s="18">
        <v>5040000</v>
      </c>
      <c r="R580" s="17">
        <f t="shared" si="33"/>
        <v>0</v>
      </c>
      <c r="S580" s="17">
        <f t="shared" si="34"/>
        <v>0</v>
      </c>
      <c r="T580" s="17">
        <f t="shared" si="35"/>
        <v>0</v>
      </c>
    </row>
    <row r="581" spans="1:20">
      <c r="A581" s="14">
        <v>574</v>
      </c>
      <c r="B581" s="14" t="s">
        <v>1219</v>
      </c>
      <c r="C581" s="15" t="s">
        <v>1220</v>
      </c>
      <c r="D581" s="15" t="s">
        <v>436</v>
      </c>
      <c r="E581" s="14" t="s">
        <v>1132</v>
      </c>
      <c r="F581" s="14" t="s">
        <v>32</v>
      </c>
      <c r="G581" s="14" t="s">
        <v>33</v>
      </c>
      <c r="H581" s="16">
        <v>20</v>
      </c>
      <c r="I581" s="16">
        <v>0</v>
      </c>
      <c r="J581" s="16">
        <v>0</v>
      </c>
      <c r="K581" s="17">
        <v>5600000</v>
      </c>
      <c r="L581" s="17">
        <v>0</v>
      </c>
      <c r="M581" s="17">
        <v>0</v>
      </c>
      <c r="N581" s="17"/>
      <c r="O581" s="17">
        <f>VLOOKUP(B581,[1]hpk44_2_20!$B$8:$O$2172,14,0)</f>
        <v>0</v>
      </c>
      <c r="P581" s="17">
        <f t="shared" si="32"/>
        <v>5600000</v>
      </c>
      <c r="Q581" s="18">
        <v>5600000</v>
      </c>
      <c r="R581" s="17">
        <f t="shared" si="33"/>
        <v>0</v>
      </c>
      <c r="S581" s="17">
        <f t="shared" si="34"/>
        <v>0</v>
      </c>
      <c r="T581" s="17">
        <f t="shared" si="35"/>
        <v>0</v>
      </c>
    </row>
    <row r="582" spans="1:20">
      <c r="A582" s="14">
        <v>575</v>
      </c>
      <c r="B582" s="14" t="s">
        <v>1221</v>
      </c>
      <c r="C582" s="15" t="s">
        <v>1222</v>
      </c>
      <c r="D582" s="15" t="s">
        <v>237</v>
      </c>
      <c r="E582" s="14" t="s">
        <v>1132</v>
      </c>
      <c r="F582" s="14" t="s">
        <v>32</v>
      </c>
      <c r="G582" s="14" t="s">
        <v>33</v>
      </c>
      <c r="H582" s="16">
        <v>16</v>
      </c>
      <c r="I582" s="16">
        <v>0</v>
      </c>
      <c r="J582" s="16">
        <v>0</v>
      </c>
      <c r="K582" s="17">
        <v>4480000</v>
      </c>
      <c r="L582" s="17">
        <v>0</v>
      </c>
      <c r="M582" s="17">
        <v>0</v>
      </c>
      <c r="N582" s="17"/>
      <c r="O582" s="17">
        <f>VLOOKUP(B582,[1]hpk44_2_20!$B$8:$O$2172,14,0)</f>
        <v>0</v>
      </c>
      <c r="P582" s="17">
        <f t="shared" si="32"/>
        <v>4480000</v>
      </c>
      <c r="Q582" s="18">
        <v>4480000</v>
      </c>
      <c r="R582" s="17">
        <f t="shared" si="33"/>
        <v>0</v>
      </c>
      <c r="S582" s="17">
        <f t="shared" si="34"/>
        <v>0</v>
      </c>
      <c r="T582" s="17">
        <f t="shared" si="35"/>
        <v>0</v>
      </c>
    </row>
    <row r="583" spans="1:20">
      <c r="A583" s="14">
        <v>576</v>
      </c>
      <c r="B583" s="14" t="s">
        <v>1223</v>
      </c>
      <c r="C583" s="15" t="s">
        <v>1224</v>
      </c>
      <c r="D583" s="15" t="s">
        <v>751</v>
      </c>
      <c r="E583" s="14" t="s">
        <v>1132</v>
      </c>
      <c r="F583" s="14" t="s">
        <v>32</v>
      </c>
      <c r="G583" s="14" t="s">
        <v>33</v>
      </c>
      <c r="H583" s="16">
        <v>16</v>
      </c>
      <c r="I583" s="16">
        <v>3</v>
      </c>
      <c r="J583" s="16">
        <v>0</v>
      </c>
      <c r="K583" s="17">
        <v>4480000</v>
      </c>
      <c r="L583" s="17">
        <v>840000</v>
      </c>
      <c r="M583" s="17">
        <v>0</v>
      </c>
      <c r="N583" s="17"/>
      <c r="O583" s="17">
        <f>VLOOKUP(B583,[1]hpk44_2_20!$B$8:$O$2172,14,0)</f>
        <v>0</v>
      </c>
      <c r="P583" s="17">
        <f t="shared" si="32"/>
        <v>5320000</v>
      </c>
      <c r="Q583" s="18">
        <v>0</v>
      </c>
      <c r="R583" s="17">
        <f t="shared" si="33"/>
        <v>5320000</v>
      </c>
      <c r="S583" s="17">
        <f t="shared" si="34"/>
        <v>0</v>
      </c>
      <c r="T583" s="17">
        <f t="shared" si="35"/>
        <v>5320000</v>
      </c>
    </row>
    <row r="584" spans="1:20">
      <c r="A584" s="14">
        <v>577</v>
      </c>
      <c r="B584" s="14" t="s">
        <v>1225</v>
      </c>
      <c r="C584" s="15" t="s">
        <v>1226</v>
      </c>
      <c r="D584" s="15" t="s">
        <v>124</v>
      </c>
      <c r="E584" s="14" t="s">
        <v>1132</v>
      </c>
      <c r="F584" s="14" t="s">
        <v>32</v>
      </c>
      <c r="G584" s="14" t="s">
        <v>33</v>
      </c>
      <c r="H584" s="16">
        <v>18</v>
      </c>
      <c r="I584" s="16">
        <v>0</v>
      </c>
      <c r="J584" s="16">
        <v>0</v>
      </c>
      <c r="K584" s="17">
        <v>5040000</v>
      </c>
      <c r="L584" s="17">
        <v>0</v>
      </c>
      <c r="M584" s="17">
        <v>0</v>
      </c>
      <c r="N584" s="17"/>
      <c r="O584" s="17">
        <f>VLOOKUP(B584,[1]hpk44_2_20!$B$8:$O$2172,14,0)</f>
        <v>0</v>
      </c>
      <c r="P584" s="17">
        <f t="shared" si="32"/>
        <v>5040000</v>
      </c>
      <c r="Q584" s="18">
        <v>5040000</v>
      </c>
      <c r="R584" s="17">
        <f t="shared" si="33"/>
        <v>0</v>
      </c>
      <c r="S584" s="17">
        <f t="shared" si="34"/>
        <v>0</v>
      </c>
      <c r="T584" s="17">
        <f t="shared" si="35"/>
        <v>0</v>
      </c>
    </row>
    <row r="585" spans="1:20">
      <c r="A585" s="14">
        <v>578</v>
      </c>
      <c r="B585" s="14" t="s">
        <v>1227</v>
      </c>
      <c r="C585" s="15" t="s">
        <v>1027</v>
      </c>
      <c r="D585" s="15" t="s">
        <v>1228</v>
      </c>
      <c r="E585" s="14" t="s">
        <v>1132</v>
      </c>
      <c r="F585" s="14" t="s">
        <v>32</v>
      </c>
      <c r="G585" s="14" t="s">
        <v>33</v>
      </c>
      <c r="H585" s="16">
        <v>18</v>
      </c>
      <c r="I585" s="16">
        <v>7</v>
      </c>
      <c r="J585" s="16">
        <v>0</v>
      </c>
      <c r="K585" s="17">
        <v>5040000</v>
      </c>
      <c r="L585" s="17">
        <v>1960000</v>
      </c>
      <c r="M585" s="17">
        <v>0</v>
      </c>
      <c r="N585" s="17"/>
      <c r="O585" s="17">
        <f>VLOOKUP(B585,[1]hpk44_2_20!$B$8:$O$2172,14,0)</f>
        <v>0</v>
      </c>
      <c r="P585" s="17">
        <f t="shared" ref="P585:P648" si="36">K585+L585+M585-O585</f>
        <v>7000000</v>
      </c>
      <c r="Q585" s="18">
        <v>7000000</v>
      </c>
      <c r="R585" s="17">
        <f t="shared" ref="R585:R648" si="37">P585-Q585</f>
        <v>0</v>
      </c>
      <c r="S585" s="17">
        <f t="shared" ref="S585:S648" si="38">IF(P585-Q585&lt;0,Q585-P585,0)</f>
        <v>0</v>
      </c>
      <c r="T585" s="17">
        <f t="shared" ref="T585:T648" si="39">IF(P585-Q585&gt;0,P585-Q585,0)</f>
        <v>0</v>
      </c>
    </row>
    <row r="586" spans="1:20">
      <c r="A586" s="14">
        <v>579</v>
      </c>
      <c r="B586" s="14" t="s">
        <v>1229</v>
      </c>
      <c r="C586" s="15" t="s">
        <v>1230</v>
      </c>
      <c r="D586" s="15" t="s">
        <v>403</v>
      </c>
      <c r="E586" s="14" t="s">
        <v>1132</v>
      </c>
      <c r="F586" s="14" t="s">
        <v>32</v>
      </c>
      <c r="G586" s="14" t="s">
        <v>33</v>
      </c>
      <c r="H586" s="16">
        <v>20</v>
      </c>
      <c r="I586" s="16">
        <v>0</v>
      </c>
      <c r="J586" s="16">
        <v>0</v>
      </c>
      <c r="K586" s="17">
        <v>5600000</v>
      </c>
      <c r="L586" s="17">
        <v>0</v>
      </c>
      <c r="M586" s="17">
        <v>0</v>
      </c>
      <c r="N586" s="17"/>
      <c r="O586" s="17">
        <f>VLOOKUP(B586,[1]hpk44_2_20!$B$8:$O$2172,14,0)</f>
        <v>0</v>
      </c>
      <c r="P586" s="17">
        <f t="shared" si="36"/>
        <v>5600000</v>
      </c>
      <c r="Q586" s="18">
        <v>5600000</v>
      </c>
      <c r="R586" s="17">
        <f t="shared" si="37"/>
        <v>0</v>
      </c>
      <c r="S586" s="17">
        <f t="shared" si="38"/>
        <v>0</v>
      </c>
      <c r="T586" s="17">
        <f t="shared" si="39"/>
        <v>0</v>
      </c>
    </row>
    <row r="587" spans="1:20">
      <c r="A587" s="14">
        <v>580</v>
      </c>
      <c r="B587" s="14" t="s">
        <v>1231</v>
      </c>
      <c r="C587" s="15" t="s">
        <v>1232</v>
      </c>
      <c r="D587" s="15" t="s">
        <v>259</v>
      </c>
      <c r="E587" s="14" t="s">
        <v>1132</v>
      </c>
      <c r="F587" s="14" t="s">
        <v>32</v>
      </c>
      <c r="G587" s="14" t="s">
        <v>33</v>
      </c>
      <c r="H587" s="16">
        <v>18</v>
      </c>
      <c r="I587" s="16">
        <v>0</v>
      </c>
      <c r="J587" s="16">
        <v>0</v>
      </c>
      <c r="K587" s="17">
        <v>5040000</v>
      </c>
      <c r="L587" s="17">
        <v>0</v>
      </c>
      <c r="M587" s="17">
        <v>0</v>
      </c>
      <c r="N587" s="17"/>
      <c r="O587" s="17">
        <f>VLOOKUP(B587,[1]hpk44_2_20!$B$8:$O$2172,14,0)</f>
        <v>0</v>
      </c>
      <c r="P587" s="17">
        <f t="shared" si="36"/>
        <v>5040000</v>
      </c>
      <c r="Q587" s="18">
        <v>5040000</v>
      </c>
      <c r="R587" s="17">
        <f t="shared" si="37"/>
        <v>0</v>
      </c>
      <c r="S587" s="17">
        <f t="shared" si="38"/>
        <v>0</v>
      </c>
      <c r="T587" s="17">
        <f t="shared" si="39"/>
        <v>0</v>
      </c>
    </row>
    <row r="588" spans="1:20">
      <c r="A588" s="14">
        <v>581</v>
      </c>
      <c r="B588" s="14" t="s">
        <v>1233</v>
      </c>
      <c r="C588" s="15" t="s">
        <v>1234</v>
      </c>
      <c r="D588" s="15" t="s">
        <v>751</v>
      </c>
      <c r="E588" s="14" t="s">
        <v>1132</v>
      </c>
      <c r="F588" s="14" t="s">
        <v>32</v>
      </c>
      <c r="G588" s="14" t="s">
        <v>33</v>
      </c>
      <c r="H588" s="16">
        <v>18</v>
      </c>
      <c r="I588" s="16">
        <v>0</v>
      </c>
      <c r="J588" s="16">
        <v>0</v>
      </c>
      <c r="K588" s="17">
        <v>5040000</v>
      </c>
      <c r="L588" s="17">
        <v>0</v>
      </c>
      <c r="M588" s="17">
        <v>0</v>
      </c>
      <c r="N588" s="17"/>
      <c r="O588" s="17">
        <f>VLOOKUP(B588,[1]hpk44_2_20!$B$8:$O$2172,14,0)</f>
        <v>0</v>
      </c>
      <c r="P588" s="17">
        <f t="shared" si="36"/>
        <v>5040000</v>
      </c>
      <c r="Q588" s="18">
        <v>5040000</v>
      </c>
      <c r="R588" s="17">
        <f t="shared" si="37"/>
        <v>0</v>
      </c>
      <c r="S588" s="17">
        <f t="shared" si="38"/>
        <v>0</v>
      </c>
      <c r="T588" s="17">
        <f t="shared" si="39"/>
        <v>0</v>
      </c>
    </row>
    <row r="589" spans="1:20">
      <c r="A589" s="14">
        <v>582</v>
      </c>
      <c r="B589" s="14" t="s">
        <v>1235</v>
      </c>
      <c r="C589" s="15" t="s">
        <v>1236</v>
      </c>
      <c r="D589" s="15" t="s">
        <v>84</v>
      </c>
      <c r="E589" s="14" t="s">
        <v>1132</v>
      </c>
      <c r="F589" s="14" t="s">
        <v>32</v>
      </c>
      <c r="G589" s="14" t="s">
        <v>33</v>
      </c>
      <c r="H589" s="16">
        <v>20</v>
      </c>
      <c r="I589" s="16">
        <v>4</v>
      </c>
      <c r="J589" s="16">
        <v>0</v>
      </c>
      <c r="K589" s="17">
        <v>5600000</v>
      </c>
      <c r="L589" s="17">
        <v>1120000</v>
      </c>
      <c r="M589" s="17">
        <v>0</v>
      </c>
      <c r="N589" s="17"/>
      <c r="O589" s="17">
        <f>VLOOKUP(B589,[1]hpk44_2_20!$B$8:$O$2172,14,0)</f>
        <v>0</v>
      </c>
      <c r="P589" s="17">
        <f t="shared" si="36"/>
        <v>6720000</v>
      </c>
      <c r="Q589" s="18">
        <v>6720000</v>
      </c>
      <c r="R589" s="17">
        <f t="shared" si="37"/>
        <v>0</v>
      </c>
      <c r="S589" s="17">
        <f t="shared" si="38"/>
        <v>0</v>
      </c>
      <c r="T589" s="17">
        <f t="shared" si="39"/>
        <v>0</v>
      </c>
    </row>
    <row r="590" spans="1:20">
      <c r="A590" s="14">
        <v>583</v>
      </c>
      <c r="B590" s="14" t="s">
        <v>1237</v>
      </c>
      <c r="C590" s="15" t="s">
        <v>1238</v>
      </c>
      <c r="D590" s="15" t="s">
        <v>661</v>
      </c>
      <c r="E590" s="14" t="s">
        <v>1132</v>
      </c>
      <c r="F590" s="14" t="s">
        <v>32</v>
      </c>
      <c r="G590" s="14" t="s">
        <v>33</v>
      </c>
      <c r="H590" s="16">
        <v>19</v>
      </c>
      <c r="I590" s="16">
        <v>4</v>
      </c>
      <c r="J590" s="16">
        <v>0</v>
      </c>
      <c r="K590" s="17">
        <v>5320000</v>
      </c>
      <c r="L590" s="17">
        <v>1120000</v>
      </c>
      <c r="M590" s="17">
        <v>0</v>
      </c>
      <c r="N590" s="17"/>
      <c r="O590" s="17">
        <f>VLOOKUP(B590,[1]hpk44_2_20!$B$8:$O$2172,14,0)</f>
        <v>0</v>
      </c>
      <c r="P590" s="17">
        <f t="shared" si="36"/>
        <v>6440000</v>
      </c>
      <c r="Q590" s="18">
        <v>6440000</v>
      </c>
      <c r="R590" s="17">
        <f t="shared" si="37"/>
        <v>0</v>
      </c>
      <c r="S590" s="17">
        <f t="shared" si="38"/>
        <v>0</v>
      </c>
      <c r="T590" s="17">
        <f t="shared" si="39"/>
        <v>0</v>
      </c>
    </row>
    <row r="591" spans="1:20">
      <c r="A591" s="14">
        <v>584</v>
      </c>
      <c r="B591" s="14" t="s">
        <v>1239</v>
      </c>
      <c r="C591" s="15" t="s">
        <v>1240</v>
      </c>
      <c r="D591" s="15" t="s">
        <v>269</v>
      </c>
      <c r="E591" s="14" t="s">
        <v>1132</v>
      </c>
      <c r="F591" s="14" t="s">
        <v>32</v>
      </c>
      <c r="G591" s="14" t="s">
        <v>33</v>
      </c>
      <c r="H591" s="16">
        <v>20</v>
      </c>
      <c r="I591" s="16">
        <v>0</v>
      </c>
      <c r="J591" s="16">
        <v>0</v>
      </c>
      <c r="K591" s="17">
        <v>5600000</v>
      </c>
      <c r="L591" s="17">
        <v>0</v>
      </c>
      <c r="M591" s="17">
        <v>0</v>
      </c>
      <c r="N591" s="17"/>
      <c r="O591" s="17">
        <f>VLOOKUP(B591,[1]hpk44_2_20!$B$8:$O$2172,14,0)</f>
        <v>0</v>
      </c>
      <c r="P591" s="17">
        <f t="shared" si="36"/>
        <v>5600000</v>
      </c>
      <c r="Q591" s="18">
        <v>5600000</v>
      </c>
      <c r="R591" s="17">
        <f t="shared" si="37"/>
        <v>0</v>
      </c>
      <c r="S591" s="17">
        <f t="shared" si="38"/>
        <v>0</v>
      </c>
      <c r="T591" s="17">
        <f t="shared" si="39"/>
        <v>0</v>
      </c>
    </row>
    <row r="592" spans="1:20">
      <c r="A592" s="14">
        <v>585</v>
      </c>
      <c r="B592" s="14" t="s">
        <v>1241</v>
      </c>
      <c r="C592" s="15" t="s">
        <v>1242</v>
      </c>
      <c r="D592" s="15" t="s">
        <v>259</v>
      </c>
      <c r="E592" s="14" t="s">
        <v>1132</v>
      </c>
      <c r="F592" s="14" t="s">
        <v>32</v>
      </c>
      <c r="G592" s="14" t="s">
        <v>33</v>
      </c>
      <c r="H592" s="16">
        <v>21</v>
      </c>
      <c r="I592" s="16">
        <v>0</v>
      </c>
      <c r="J592" s="16">
        <v>0</v>
      </c>
      <c r="K592" s="17">
        <v>5880000</v>
      </c>
      <c r="L592" s="17">
        <v>0</v>
      </c>
      <c r="M592" s="17">
        <v>0</v>
      </c>
      <c r="N592" s="17"/>
      <c r="O592" s="17">
        <f>VLOOKUP(B592,[1]hpk44_2_20!$B$8:$O$2172,14,0)</f>
        <v>0</v>
      </c>
      <c r="P592" s="17">
        <f t="shared" si="36"/>
        <v>5880000</v>
      </c>
      <c r="Q592" s="18">
        <v>5880000</v>
      </c>
      <c r="R592" s="17">
        <f t="shared" si="37"/>
        <v>0</v>
      </c>
      <c r="S592" s="17">
        <f t="shared" si="38"/>
        <v>0</v>
      </c>
      <c r="T592" s="17">
        <f t="shared" si="39"/>
        <v>0</v>
      </c>
    </row>
    <row r="593" spans="1:20">
      <c r="A593" s="14">
        <v>586</v>
      </c>
      <c r="B593" s="14" t="s">
        <v>1243</v>
      </c>
      <c r="C593" s="15" t="s">
        <v>1244</v>
      </c>
      <c r="D593" s="15" t="s">
        <v>1245</v>
      </c>
      <c r="E593" s="14" t="s">
        <v>1132</v>
      </c>
      <c r="F593" s="14" t="s">
        <v>32</v>
      </c>
      <c r="G593" s="14" t="s">
        <v>33</v>
      </c>
      <c r="H593" s="16">
        <v>20</v>
      </c>
      <c r="I593" s="16">
        <v>0</v>
      </c>
      <c r="J593" s="16">
        <v>0</v>
      </c>
      <c r="K593" s="17">
        <v>5600000</v>
      </c>
      <c r="L593" s="17">
        <v>0</v>
      </c>
      <c r="M593" s="17">
        <v>0</v>
      </c>
      <c r="N593" s="17"/>
      <c r="O593" s="17">
        <f>VLOOKUP(B593,[1]hpk44_2_20!$B$8:$O$2172,14,0)</f>
        <v>0</v>
      </c>
      <c r="P593" s="17">
        <f t="shared" si="36"/>
        <v>5600000</v>
      </c>
      <c r="Q593" s="18">
        <v>5600000</v>
      </c>
      <c r="R593" s="17">
        <f t="shared" si="37"/>
        <v>0</v>
      </c>
      <c r="S593" s="17">
        <f t="shared" si="38"/>
        <v>0</v>
      </c>
      <c r="T593" s="17">
        <f t="shared" si="39"/>
        <v>0</v>
      </c>
    </row>
    <row r="594" spans="1:20">
      <c r="A594" s="14">
        <v>587</v>
      </c>
      <c r="B594" s="14" t="s">
        <v>1246</v>
      </c>
      <c r="C594" s="15" t="s">
        <v>1247</v>
      </c>
      <c r="D594" s="15" t="s">
        <v>192</v>
      </c>
      <c r="E594" s="14" t="s">
        <v>1132</v>
      </c>
      <c r="F594" s="14" t="s">
        <v>32</v>
      </c>
      <c r="G594" s="14" t="s">
        <v>33</v>
      </c>
      <c r="H594" s="16">
        <v>21</v>
      </c>
      <c r="I594" s="16">
        <v>0</v>
      </c>
      <c r="J594" s="16">
        <v>0</v>
      </c>
      <c r="K594" s="17">
        <v>5880000</v>
      </c>
      <c r="L594" s="17">
        <v>0</v>
      </c>
      <c r="M594" s="17">
        <v>0</v>
      </c>
      <c r="N594" s="17"/>
      <c r="O594" s="17">
        <f>VLOOKUP(B594,[1]hpk44_2_20!$B$8:$O$2172,14,0)</f>
        <v>0</v>
      </c>
      <c r="P594" s="17">
        <f t="shared" si="36"/>
        <v>5880000</v>
      </c>
      <c r="Q594" s="18">
        <v>5880000</v>
      </c>
      <c r="R594" s="17">
        <f t="shared" si="37"/>
        <v>0</v>
      </c>
      <c r="S594" s="17">
        <f t="shared" si="38"/>
        <v>0</v>
      </c>
      <c r="T594" s="17">
        <f t="shared" si="39"/>
        <v>0</v>
      </c>
    </row>
    <row r="595" spans="1:20">
      <c r="A595" s="14">
        <v>588</v>
      </c>
      <c r="B595" s="14" t="s">
        <v>1248</v>
      </c>
      <c r="C595" s="15" t="s">
        <v>1249</v>
      </c>
      <c r="D595" s="15" t="s">
        <v>1071</v>
      </c>
      <c r="E595" s="14" t="s">
        <v>1132</v>
      </c>
      <c r="F595" s="14" t="s">
        <v>64</v>
      </c>
      <c r="G595" s="14" t="s">
        <v>33</v>
      </c>
      <c r="H595" s="16">
        <v>16</v>
      </c>
      <c r="I595" s="16">
        <v>0</v>
      </c>
      <c r="J595" s="16">
        <v>0</v>
      </c>
      <c r="K595" s="17">
        <v>4480000</v>
      </c>
      <c r="L595" s="17">
        <v>0</v>
      </c>
      <c r="M595" s="17">
        <v>0</v>
      </c>
      <c r="N595" s="17">
        <f>H595*280000*0.7</f>
        <v>3136000</v>
      </c>
      <c r="O595" s="17">
        <f>VLOOKUP(B595,[1]hpk44_2_20!$B$8:$O$2172,14,0)</f>
        <v>0</v>
      </c>
      <c r="P595" s="17">
        <f t="shared" si="36"/>
        <v>4480000</v>
      </c>
      <c r="Q595" s="18">
        <v>4480000</v>
      </c>
      <c r="R595" s="17">
        <f t="shared" si="37"/>
        <v>0</v>
      </c>
      <c r="S595" s="17">
        <f t="shared" si="38"/>
        <v>0</v>
      </c>
      <c r="T595" s="17">
        <f t="shared" si="39"/>
        <v>0</v>
      </c>
    </row>
    <row r="596" spans="1:20">
      <c r="A596" s="14">
        <v>589</v>
      </c>
      <c r="B596" s="14" t="s">
        <v>1250</v>
      </c>
      <c r="C596" s="15" t="s">
        <v>1251</v>
      </c>
      <c r="D596" s="15" t="s">
        <v>135</v>
      </c>
      <c r="E596" s="14" t="s">
        <v>1132</v>
      </c>
      <c r="F596" s="14" t="s">
        <v>32</v>
      </c>
      <c r="G596" s="14" t="s">
        <v>33</v>
      </c>
      <c r="H596" s="16">
        <v>16</v>
      </c>
      <c r="I596" s="16">
        <v>0</v>
      </c>
      <c r="J596" s="16">
        <v>0</v>
      </c>
      <c r="K596" s="17">
        <v>4480000</v>
      </c>
      <c r="L596" s="17">
        <v>0</v>
      </c>
      <c r="M596" s="17">
        <v>0</v>
      </c>
      <c r="N596" s="17"/>
      <c r="O596" s="17">
        <f>VLOOKUP(B596,[1]hpk44_2_20!$B$8:$O$2172,14,0)</f>
        <v>0</v>
      </c>
      <c r="P596" s="17">
        <f t="shared" si="36"/>
        <v>4480000</v>
      </c>
      <c r="Q596" s="18">
        <v>4480000</v>
      </c>
      <c r="R596" s="17">
        <f t="shared" si="37"/>
        <v>0</v>
      </c>
      <c r="S596" s="17">
        <f t="shared" si="38"/>
        <v>0</v>
      </c>
      <c r="T596" s="17">
        <f t="shared" si="39"/>
        <v>0</v>
      </c>
    </row>
    <row r="597" spans="1:20">
      <c r="A597" s="14">
        <v>590</v>
      </c>
      <c r="B597" s="14" t="s">
        <v>1252</v>
      </c>
      <c r="C597" s="15" t="s">
        <v>1253</v>
      </c>
      <c r="D597" s="15" t="s">
        <v>1144</v>
      </c>
      <c r="E597" s="14" t="s">
        <v>1132</v>
      </c>
      <c r="F597" s="14" t="s">
        <v>32</v>
      </c>
      <c r="G597" s="14" t="s">
        <v>33</v>
      </c>
      <c r="H597" s="16">
        <v>20</v>
      </c>
      <c r="I597" s="16">
        <v>0</v>
      </c>
      <c r="J597" s="16">
        <v>0</v>
      </c>
      <c r="K597" s="17">
        <v>5600000</v>
      </c>
      <c r="L597" s="17">
        <v>0</v>
      </c>
      <c r="M597" s="17">
        <v>0</v>
      </c>
      <c r="N597" s="17"/>
      <c r="O597" s="17">
        <f>VLOOKUP(B597,[1]hpk44_2_20!$B$8:$O$2172,14,0)</f>
        <v>0</v>
      </c>
      <c r="P597" s="17">
        <f t="shared" si="36"/>
        <v>5600000</v>
      </c>
      <c r="Q597" s="18">
        <v>5600000</v>
      </c>
      <c r="R597" s="17">
        <f t="shared" si="37"/>
        <v>0</v>
      </c>
      <c r="S597" s="17">
        <f t="shared" si="38"/>
        <v>0</v>
      </c>
      <c r="T597" s="17">
        <f t="shared" si="39"/>
        <v>0</v>
      </c>
    </row>
    <row r="598" spans="1:20">
      <c r="A598" s="14">
        <v>591</v>
      </c>
      <c r="B598" s="14" t="s">
        <v>1254</v>
      </c>
      <c r="C598" s="15" t="s">
        <v>1255</v>
      </c>
      <c r="D598" s="15" t="s">
        <v>42</v>
      </c>
      <c r="E598" s="14" t="s">
        <v>1132</v>
      </c>
      <c r="F598" s="14" t="s">
        <v>32</v>
      </c>
      <c r="G598" s="14" t="s">
        <v>33</v>
      </c>
      <c r="H598" s="16">
        <v>18</v>
      </c>
      <c r="I598" s="16">
        <v>0</v>
      </c>
      <c r="J598" s="16">
        <v>0</v>
      </c>
      <c r="K598" s="17">
        <v>5040000</v>
      </c>
      <c r="L598" s="17">
        <v>0</v>
      </c>
      <c r="M598" s="17">
        <v>0</v>
      </c>
      <c r="N598" s="17"/>
      <c r="O598" s="17">
        <f>VLOOKUP(B598,[1]hpk44_2_20!$B$8:$O$2172,14,0)</f>
        <v>0</v>
      </c>
      <c r="P598" s="17">
        <f t="shared" si="36"/>
        <v>5040000</v>
      </c>
      <c r="Q598" s="18">
        <v>5040000</v>
      </c>
      <c r="R598" s="17">
        <f t="shared" si="37"/>
        <v>0</v>
      </c>
      <c r="S598" s="17">
        <f t="shared" si="38"/>
        <v>0</v>
      </c>
      <c r="T598" s="17">
        <f t="shared" si="39"/>
        <v>0</v>
      </c>
    </row>
    <row r="599" spans="1:20">
      <c r="A599" s="14">
        <v>592</v>
      </c>
      <c r="B599" s="14" t="s">
        <v>1256</v>
      </c>
      <c r="C599" s="15" t="s">
        <v>1249</v>
      </c>
      <c r="D599" s="15" t="s">
        <v>269</v>
      </c>
      <c r="E599" s="14" t="s">
        <v>1132</v>
      </c>
      <c r="F599" s="14" t="s">
        <v>32</v>
      </c>
      <c r="G599" s="14" t="s">
        <v>33</v>
      </c>
      <c r="H599" s="16">
        <v>20</v>
      </c>
      <c r="I599" s="16">
        <v>0</v>
      </c>
      <c r="J599" s="16">
        <v>0</v>
      </c>
      <c r="K599" s="17">
        <v>5600000</v>
      </c>
      <c r="L599" s="17">
        <v>0</v>
      </c>
      <c r="M599" s="17">
        <v>0</v>
      </c>
      <c r="N599" s="17"/>
      <c r="O599" s="17">
        <f>VLOOKUP(B599,[1]hpk44_2_20!$B$8:$O$2172,14,0)</f>
        <v>0</v>
      </c>
      <c r="P599" s="17">
        <f t="shared" si="36"/>
        <v>5600000</v>
      </c>
      <c r="Q599" s="18">
        <v>0</v>
      </c>
      <c r="R599" s="17">
        <f t="shared" si="37"/>
        <v>5600000</v>
      </c>
      <c r="S599" s="17">
        <f t="shared" si="38"/>
        <v>0</v>
      </c>
      <c r="T599" s="17">
        <f t="shared" si="39"/>
        <v>5600000</v>
      </c>
    </row>
    <row r="600" spans="1:20">
      <c r="A600" s="14">
        <v>593</v>
      </c>
      <c r="B600" s="14" t="s">
        <v>1257</v>
      </c>
      <c r="C600" s="15" t="s">
        <v>109</v>
      </c>
      <c r="D600" s="15" t="s">
        <v>39</v>
      </c>
      <c r="E600" s="14" t="s">
        <v>1258</v>
      </c>
      <c r="F600" s="14" t="s">
        <v>32</v>
      </c>
      <c r="G600" s="14" t="s">
        <v>33</v>
      </c>
      <c r="H600" s="16">
        <v>20</v>
      </c>
      <c r="I600" s="16">
        <v>0</v>
      </c>
      <c r="J600" s="16">
        <v>0</v>
      </c>
      <c r="K600" s="17">
        <v>5600000</v>
      </c>
      <c r="L600" s="17">
        <v>0</v>
      </c>
      <c r="M600" s="17">
        <v>0</v>
      </c>
      <c r="N600" s="17"/>
      <c r="O600" s="17">
        <f>VLOOKUP(B600,[1]hpk44_2_20!$B$8:$O$2172,14,0)</f>
        <v>0</v>
      </c>
      <c r="P600" s="17">
        <f t="shared" si="36"/>
        <v>5600000</v>
      </c>
      <c r="Q600" s="18">
        <v>5600000</v>
      </c>
      <c r="R600" s="17">
        <f t="shared" si="37"/>
        <v>0</v>
      </c>
      <c r="S600" s="17">
        <f t="shared" si="38"/>
        <v>0</v>
      </c>
      <c r="T600" s="17">
        <f t="shared" si="39"/>
        <v>0</v>
      </c>
    </row>
    <row r="601" spans="1:20">
      <c r="A601" s="14">
        <v>594</v>
      </c>
      <c r="B601" s="14" t="s">
        <v>1259</v>
      </c>
      <c r="C601" s="15" t="s">
        <v>720</v>
      </c>
      <c r="D601" s="15" t="s">
        <v>1260</v>
      </c>
      <c r="E601" s="14" t="s">
        <v>1258</v>
      </c>
      <c r="F601" s="14" t="s">
        <v>32</v>
      </c>
      <c r="G601" s="14" t="s">
        <v>33</v>
      </c>
      <c r="H601" s="16">
        <v>18</v>
      </c>
      <c r="I601" s="16">
        <v>0</v>
      </c>
      <c r="J601" s="16">
        <v>0</v>
      </c>
      <c r="K601" s="17">
        <v>5040000</v>
      </c>
      <c r="L601" s="17">
        <v>0</v>
      </c>
      <c r="M601" s="17">
        <v>0</v>
      </c>
      <c r="N601" s="17"/>
      <c r="O601" s="17">
        <f>VLOOKUP(B601,[1]hpk44_2_20!$B$8:$O$2172,14,0)</f>
        <v>0</v>
      </c>
      <c r="P601" s="17">
        <f t="shared" si="36"/>
        <v>5040000</v>
      </c>
      <c r="Q601" s="18">
        <v>5040000</v>
      </c>
      <c r="R601" s="17">
        <f t="shared" si="37"/>
        <v>0</v>
      </c>
      <c r="S601" s="17">
        <f t="shared" si="38"/>
        <v>0</v>
      </c>
      <c r="T601" s="17">
        <f t="shared" si="39"/>
        <v>0</v>
      </c>
    </row>
    <row r="602" spans="1:20">
      <c r="A602" s="14">
        <v>595</v>
      </c>
      <c r="B602" s="14" t="s">
        <v>1261</v>
      </c>
      <c r="C602" s="15" t="s">
        <v>396</v>
      </c>
      <c r="D602" s="15" t="s">
        <v>39</v>
      </c>
      <c r="E602" s="14" t="s">
        <v>1258</v>
      </c>
      <c r="F602" s="14" t="s">
        <v>204</v>
      </c>
      <c r="G602" s="14" t="s">
        <v>33</v>
      </c>
      <c r="H602" s="16">
        <v>18</v>
      </c>
      <c r="I602" s="16">
        <v>0</v>
      </c>
      <c r="J602" s="16">
        <v>0</v>
      </c>
      <c r="K602" s="17">
        <v>5040000</v>
      </c>
      <c r="L602" s="17">
        <v>0</v>
      </c>
      <c r="M602" s="17">
        <v>0</v>
      </c>
      <c r="N602" s="17">
        <f>H602*280000</f>
        <v>5040000</v>
      </c>
      <c r="O602" s="17">
        <f>VLOOKUP(B602,[1]hpk44_2_20!$B$8:$O$2172,14,0)</f>
        <v>0</v>
      </c>
      <c r="P602" s="17">
        <f t="shared" si="36"/>
        <v>5040000</v>
      </c>
      <c r="Q602" s="18">
        <v>0</v>
      </c>
      <c r="R602" s="17">
        <f t="shared" si="37"/>
        <v>5040000</v>
      </c>
      <c r="S602" s="17">
        <f t="shared" si="38"/>
        <v>0</v>
      </c>
      <c r="T602" s="17">
        <f t="shared" si="39"/>
        <v>5040000</v>
      </c>
    </row>
    <row r="603" spans="1:20">
      <c r="A603" s="14">
        <v>596</v>
      </c>
      <c r="B603" s="14" t="s">
        <v>1262</v>
      </c>
      <c r="C603" s="15" t="s">
        <v>997</v>
      </c>
      <c r="D603" s="15" t="s">
        <v>142</v>
      </c>
      <c r="E603" s="14" t="s">
        <v>1258</v>
      </c>
      <c r="F603" s="14" t="s">
        <v>32</v>
      </c>
      <c r="G603" s="14" t="s">
        <v>33</v>
      </c>
      <c r="H603" s="16">
        <v>18</v>
      </c>
      <c r="I603" s="16">
        <v>3</v>
      </c>
      <c r="J603" s="16">
        <v>0</v>
      </c>
      <c r="K603" s="17">
        <v>5040000</v>
      </c>
      <c r="L603" s="17">
        <v>840000</v>
      </c>
      <c r="M603" s="17">
        <v>0</v>
      </c>
      <c r="N603" s="17"/>
      <c r="O603" s="17">
        <f>VLOOKUP(B603,[1]hpk44_2_20!$B$8:$O$2172,14,0)</f>
        <v>0</v>
      </c>
      <c r="P603" s="17">
        <f t="shared" si="36"/>
        <v>5880000</v>
      </c>
      <c r="Q603" s="18">
        <v>5880000</v>
      </c>
      <c r="R603" s="17">
        <f t="shared" si="37"/>
        <v>0</v>
      </c>
      <c r="S603" s="17">
        <f t="shared" si="38"/>
        <v>0</v>
      </c>
      <c r="T603" s="17">
        <f t="shared" si="39"/>
        <v>0</v>
      </c>
    </row>
    <row r="604" spans="1:20">
      <c r="A604" s="14">
        <v>597</v>
      </c>
      <c r="B604" s="14" t="s">
        <v>1263</v>
      </c>
      <c r="C604" s="15" t="s">
        <v>1264</v>
      </c>
      <c r="D604" s="15" t="s">
        <v>778</v>
      </c>
      <c r="E604" s="14" t="s">
        <v>1258</v>
      </c>
      <c r="F604" s="14" t="s">
        <v>32</v>
      </c>
      <c r="G604" s="14" t="s">
        <v>33</v>
      </c>
      <c r="H604" s="16">
        <v>14</v>
      </c>
      <c r="I604" s="16">
        <v>0</v>
      </c>
      <c r="J604" s="16">
        <v>0</v>
      </c>
      <c r="K604" s="17">
        <v>3920000</v>
      </c>
      <c r="L604" s="17">
        <v>0</v>
      </c>
      <c r="M604" s="17">
        <v>0</v>
      </c>
      <c r="N604" s="17"/>
      <c r="O604" s="17">
        <f>VLOOKUP(B604,[1]hpk44_2_20!$B$8:$O$2172,14,0)</f>
        <v>0</v>
      </c>
      <c r="P604" s="17">
        <f t="shared" si="36"/>
        <v>3920000</v>
      </c>
      <c r="Q604" s="18">
        <v>0</v>
      </c>
      <c r="R604" s="17">
        <f t="shared" si="37"/>
        <v>3920000</v>
      </c>
      <c r="S604" s="17">
        <f t="shared" si="38"/>
        <v>0</v>
      </c>
      <c r="T604" s="17">
        <f t="shared" si="39"/>
        <v>3920000</v>
      </c>
    </row>
    <row r="605" spans="1:20">
      <c r="A605" s="14">
        <v>598</v>
      </c>
      <c r="B605" s="14" t="s">
        <v>1265</v>
      </c>
      <c r="C605" s="15" t="s">
        <v>29</v>
      </c>
      <c r="D605" s="15" t="s">
        <v>39</v>
      </c>
      <c r="E605" s="14" t="s">
        <v>1258</v>
      </c>
      <c r="F605" s="14" t="s">
        <v>32</v>
      </c>
      <c r="G605" s="14" t="s">
        <v>33</v>
      </c>
      <c r="H605" s="16">
        <v>18</v>
      </c>
      <c r="I605" s="16">
        <v>0</v>
      </c>
      <c r="J605" s="16">
        <v>0</v>
      </c>
      <c r="K605" s="17">
        <v>5040000</v>
      </c>
      <c r="L605" s="17">
        <v>0</v>
      </c>
      <c r="M605" s="17">
        <v>0</v>
      </c>
      <c r="N605" s="17"/>
      <c r="O605" s="17">
        <f>VLOOKUP(B605,[1]hpk44_2_20!$B$8:$O$2172,14,0)</f>
        <v>0</v>
      </c>
      <c r="P605" s="17">
        <f t="shared" si="36"/>
        <v>5040000</v>
      </c>
      <c r="Q605" s="18">
        <v>5040000</v>
      </c>
      <c r="R605" s="17">
        <f t="shared" si="37"/>
        <v>0</v>
      </c>
      <c r="S605" s="17">
        <f t="shared" si="38"/>
        <v>0</v>
      </c>
      <c r="T605" s="17">
        <f t="shared" si="39"/>
        <v>0</v>
      </c>
    </row>
    <row r="606" spans="1:20">
      <c r="A606" s="14">
        <v>599</v>
      </c>
      <c r="B606" s="14" t="s">
        <v>1266</v>
      </c>
      <c r="C606" s="15" t="s">
        <v>650</v>
      </c>
      <c r="D606" s="15" t="s">
        <v>638</v>
      </c>
      <c r="E606" s="14" t="s">
        <v>1258</v>
      </c>
      <c r="F606" s="14" t="s">
        <v>32</v>
      </c>
      <c r="G606" s="14" t="s">
        <v>33</v>
      </c>
      <c r="H606" s="16">
        <v>20</v>
      </c>
      <c r="I606" s="16">
        <v>0</v>
      </c>
      <c r="J606" s="16">
        <v>0</v>
      </c>
      <c r="K606" s="17">
        <v>5600000</v>
      </c>
      <c r="L606" s="17">
        <v>0</v>
      </c>
      <c r="M606" s="17">
        <v>0</v>
      </c>
      <c r="N606" s="17"/>
      <c r="O606" s="17">
        <f>VLOOKUP(B606,[1]hpk44_2_20!$B$8:$O$2172,14,0)</f>
        <v>0</v>
      </c>
      <c r="P606" s="17">
        <f t="shared" si="36"/>
        <v>5600000</v>
      </c>
      <c r="Q606" s="18">
        <v>0</v>
      </c>
      <c r="R606" s="17">
        <f t="shared" si="37"/>
        <v>5600000</v>
      </c>
      <c r="S606" s="17">
        <f t="shared" si="38"/>
        <v>0</v>
      </c>
      <c r="T606" s="17">
        <f t="shared" si="39"/>
        <v>5600000</v>
      </c>
    </row>
    <row r="607" spans="1:20">
      <c r="A607" s="14">
        <v>600</v>
      </c>
      <c r="B607" s="14" t="s">
        <v>1267</v>
      </c>
      <c r="C607" s="15" t="s">
        <v>1268</v>
      </c>
      <c r="D607" s="15" t="s">
        <v>1269</v>
      </c>
      <c r="E607" s="14" t="s">
        <v>1258</v>
      </c>
      <c r="F607" s="14" t="s">
        <v>32</v>
      </c>
      <c r="G607" s="14" t="s">
        <v>33</v>
      </c>
      <c r="H607" s="16">
        <v>20</v>
      </c>
      <c r="I607" s="16">
        <v>0</v>
      </c>
      <c r="J607" s="16">
        <v>0</v>
      </c>
      <c r="K607" s="17">
        <v>5600000</v>
      </c>
      <c r="L607" s="17">
        <v>0</v>
      </c>
      <c r="M607" s="17">
        <v>0</v>
      </c>
      <c r="N607" s="17"/>
      <c r="O607" s="17">
        <f>VLOOKUP(B607,[1]hpk44_2_20!$B$8:$O$2172,14,0)</f>
        <v>0</v>
      </c>
      <c r="P607" s="17">
        <f t="shared" si="36"/>
        <v>5600000</v>
      </c>
      <c r="Q607" s="18">
        <v>5600000</v>
      </c>
      <c r="R607" s="17">
        <f t="shared" si="37"/>
        <v>0</v>
      </c>
      <c r="S607" s="17">
        <f t="shared" si="38"/>
        <v>0</v>
      </c>
      <c r="T607" s="17">
        <f t="shared" si="39"/>
        <v>0</v>
      </c>
    </row>
    <row r="608" spans="1:20">
      <c r="A608" s="14">
        <v>601</v>
      </c>
      <c r="B608" s="14" t="s">
        <v>1270</v>
      </c>
      <c r="C608" s="15" t="s">
        <v>1271</v>
      </c>
      <c r="D608" s="15" t="s">
        <v>559</v>
      </c>
      <c r="E608" s="14" t="s">
        <v>1258</v>
      </c>
      <c r="F608" s="14" t="s">
        <v>32</v>
      </c>
      <c r="G608" s="14" t="s">
        <v>33</v>
      </c>
      <c r="H608" s="16">
        <v>20</v>
      </c>
      <c r="I608" s="16">
        <v>0</v>
      </c>
      <c r="J608" s="16">
        <v>0</v>
      </c>
      <c r="K608" s="17">
        <v>5600000</v>
      </c>
      <c r="L608" s="17">
        <v>0</v>
      </c>
      <c r="M608" s="17">
        <v>0</v>
      </c>
      <c r="N608" s="17"/>
      <c r="O608" s="17">
        <f>VLOOKUP(B608,[1]hpk44_2_20!$B$8:$O$2172,14,0)</f>
        <v>0</v>
      </c>
      <c r="P608" s="17">
        <f t="shared" si="36"/>
        <v>5600000</v>
      </c>
      <c r="Q608" s="18">
        <v>0</v>
      </c>
      <c r="R608" s="17">
        <f t="shared" si="37"/>
        <v>5600000</v>
      </c>
      <c r="S608" s="17">
        <f t="shared" si="38"/>
        <v>0</v>
      </c>
      <c r="T608" s="17">
        <f t="shared" si="39"/>
        <v>5600000</v>
      </c>
    </row>
    <row r="609" spans="1:20">
      <c r="A609" s="14">
        <v>602</v>
      </c>
      <c r="B609" s="14" t="s">
        <v>1272</v>
      </c>
      <c r="C609" s="15" t="s">
        <v>1273</v>
      </c>
      <c r="D609" s="15" t="s">
        <v>509</v>
      </c>
      <c r="E609" s="14" t="s">
        <v>1258</v>
      </c>
      <c r="F609" s="14" t="s">
        <v>32</v>
      </c>
      <c r="G609" s="14" t="s">
        <v>33</v>
      </c>
      <c r="H609" s="16">
        <v>18</v>
      </c>
      <c r="I609" s="16">
        <v>0</v>
      </c>
      <c r="J609" s="16">
        <v>0</v>
      </c>
      <c r="K609" s="17">
        <v>5040000</v>
      </c>
      <c r="L609" s="17">
        <v>0</v>
      </c>
      <c r="M609" s="17">
        <v>0</v>
      </c>
      <c r="N609" s="17"/>
      <c r="O609" s="17">
        <f>VLOOKUP(B609,[1]hpk44_2_20!$B$8:$O$2172,14,0)</f>
        <v>0</v>
      </c>
      <c r="P609" s="17">
        <f t="shared" si="36"/>
        <v>5040000</v>
      </c>
      <c r="Q609" s="18">
        <v>5040000</v>
      </c>
      <c r="R609" s="17">
        <f t="shared" si="37"/>
        <v>0</v>
      </c>
      <c r="S609" s="17">
        <f t="shared" si="38"/>
        <v>0</v>
      </c>
      <c r="T609" s="17">
        <f t="shared" si="39"/>
        <v>0</v>
      </c>
    </row>
    <row r="610" spans="1:20">
      <c r="A610" s="14">
        <v>603</v>
      </c>
      <c r="B610" s="14" t="s">
        <v>1274</v>
      </c>
      <c r="C610" s="15" t="s">
        <v>531</v>
      </c>
      <c r="D610" s="15" t="s">
        <v>1275</v>
      </c>
      <c r="E610" s="14" t="s">
        <v>1258</v>
      </c>
      <c r="F610" s="14" t="s">
        <v>32</v>
      </c>
      <c r="G610" s="14" t="s">
        <v>33</v>
      </c>
      <c r="H610" s="16">
        <v>20</v>
      </c>
      <c r="I610" s="16">
        <v>0</v>
      </c>
      <c r="J610" s="16">
        <v>0</v>
      </c>
      <c r="K610" s="17">
        <v>5600000</v>
      </c>
      <c r="L610" s="17">
        <v>0</v>
      </c>
      <c r="M610" s="17">
        <v>0</v>
      </c>
      <c r="N610" s="17"/>
      <c r="O610" s="17">
        <f>VLOOKUP(B610,[1]hpk44_2_20!$B$8:$O$2172,14,0)</f>
        <v>0</v>
      </c>
      <c r="P610" s="17">
        <f t="shared" si="36"/>
        <v>5600000</v>
      </c>
      <c r="Q610" s="18">
        <v>5600000</v>
      </c>
      <c r="R610" s="17">
        <f t="shared" si="37"/>
        <v>0</v>
      </c>
      <c r="S610" s="17">
        <f t="shared" si="38"/>
        <v>0</v>
      </c>
      <c r="T610" s="17">
        <f t="shared" si="39"/>
        <v>0</v>
      </c>
    </row>
    <row r="611" spans="1:20">
      <c r="A611" s="14">
        <v>604</v>
      </c>
      <c r="B611" s="14" t="s">
        <v>1276</v>
      </c>
      <c r="C611" s="15" t="s">
        <v>1277</v>
      </c>
      <c r="D611" s="15" t="s">
        <v>1278</v>
      </c>
      <c r="E611" s="14" t="s">
        <v>1258</v>
      </c>
      <c r="F611" s="14" t="s">
        <v>32</v>
      </c>
      <c r="G611" s="14" t="s">
        <v>33</v>
      </c>
      <c r="H611" s="16">
        <v>14</v>
      </c>
      <c r="I611" s="16">
        <v>0</v>
      </c>
      <c r="J611" s="16">
        <v>0</v>
      </c>
      <c r="K611" s="17">
        <v>3920000</v>
      </c>
      <c r="L611" s="17">
        <v>0</v>
      </c>
      <c r="M611" s="17">
        <v>0</v>
      </c>
      <c r="N611" s="17"/>
      <c r="O611" s="17">
        <f>VLOOKUP(B611,[1]hpk44_2_20!$B$8:$O$2172,14,0)</f>
        <v>0</v>
      </c>
      <c r="P611" s="17">
        <f t="shared" si="36"/>
        <v>3920000</v>
      </c>
      <c r="Q611" s="18">
        <v>0</v>
      </c>
      <c r="R611" s="17">
        <f t="shared" si="37"/>
        <v>3920000</v>
      </c>
      <c r="S611" s="17">
        <f t="shared" si="38"/>
        <v>0</v>
      </c>
      <c r="T611" s="17">
        <f t="shared" si="39"/>
        <v>3920000</v>
      </c>
    </row>
    <row r="612" spans="1:20">
      <c r="A612" s="14">
        <v>605</v>
      </c>
      <c r="B612" s="14" t="s">
        <v>1279</v>
      </c>
      <c r="C612" s="15" t="s">
        <v>1280</v>
      </c>
      <c r="D612" s="15" t="s">
        <v>1281</v>
      </c>
      <c r="E612" s="14" t="s">
        <v>1258</v>
      </c>
      <c r="F612" s="14" t="s">
        <v>32</v>
      </c>
      <c r="G612" s="14" t="s">
        <v>33</v>
      </c>
      <c r="H612" s="16">
        <v>18</v>
      </c>
      <c r="I612" s="16">
        <v>0</v>
      </c>
      <c r="J612" s="16">
        <v>0</v>
      </c>
      <c r="K612" s="17">
        <v>5040000</v>
      </c>
      <c r="L612" s="17">
        <v>0</v>
      </c>
      <c r="M612" s="17">
        <v>0</v>
      </c>
      <c r="N612" s="17"/>
      <c r="O612" s="17">
        <f>VLOOKUP(B612,[1]hpk44_2_20!$B$8:$O$2172,14,0)</f>
        <v>0</v>
      </c>
      <c r="P612" s="17">
        <f t="shared" si="36"/>
        <v>5040000</v>
      </c>
      <c r="Q612" s="18">
        <v>5040000</v>
      </c>
      <c r="R612" s="17">
        <f t="shared" si="37"/>
        <v>0</v>
      </c>
      <c r="S612" s="17">
        <f t="shared" si="38"/>
        <v>0</v>
      </c>
      <c r="T612" s="17">
        <f t="shared" si="39"/>
        <v>0</v>
      </c>
    </row>
    <row r="613" spans="1:20">
      <c r="A613" s="14">
        <v>606</v>
      </c>
      <c r="B613" s="14" t="s">
        <v>1282</v>
      </c>
      <c r="C613" s="15" t="s">
        <v>1283</v>
      </c>
      <c r="D613" s="15" t="s">
        <v>36</v>
      </c>
      <c r="E613" s="14" t="s">
        <v>1258</v>
      </c>
      <c r="F613" s="14" t="s">
        <v>32</v>
      </c>
      <c r="G613" s="14" t="s">
        <v>33</v>
      </c>
      <c r="H613" s="16">
        <v>20</v>
      </c>
      <c r="I613" s="16">
        <v>0</v>
      </c>
      <c r="J613" s="16">
        <v>0</v>
      </c>
      <c r="K613" s="17">
        <v>5600000</v>
      </c>
      <c r="L613" s="17">
        <v>0</v>
      </c>
      <c r="M613" s="17">
        <v>0</v>
      </c>
      <c r="N613" s="17"/>
      <c r="O613" s="17">
        <f>VLOOKUP(B613,[1]hpk44_2_20!$B$8:$O$2172,14,0)</f>
        <v>0</v>
      </c>
      <c r="P613" s="17">
        <f t="shared" si="36"/>
        <v>5600000</v>
      </c>
      <c r="Q613" s="18">
        <v>9800000</v>
      </c>
      <c r="R613" s="17">
        <f t="shared" si="37"/>
        <v>-4200000</v>
      </c>
      <c r="S613" s="17">
        <f t="shared" si="38"/>
        <v>4200000</v>
      </c>
      <c r="T613" s="17">
        <f t="shared" si="39"/>
        <v>0</v>
      </c>
    </row>
    <row r="614" spans="1:20">
      <c r="A614" s="14">
        <v>607</v>
      </c>
      <c r="B614" s="14" t="s">
        <v>1284</v>
      </c>
      <c r="C614" s="15" t="s">
        <v>1285</v>
      </c>
      <c r="D614" s="15" t="s">
        <v>1286</v>
      </c>
      <c r="E614" s="14" t="s">
        <v>1258</v>
      </c>
      <c r="F614" s="14" t="s">
        <v>32</v>
      </c>
      <c r="G614" s="14" t="s">
        <v>33</v>
      </c>
      <c r="H614" s="16">
        <v>14</v>
      </c>
      <c r="I614" s="16">
        <v>0</v>
      </c>
      <c r="J614" s="16">
        <v>0</v>
      </c>
      <c r="K614" s="17">
        <v>3920000</v>
      </c>
      <c r="L614" s="17">
        <v>0</v>
      </c>
      <c r="M614" s="17">
        <v>0</v>
      </c>
      <c r="N614" s="17"/>
      <c r="O614" s="17">
        <f>VLOOKUP(B614,[1]hpk44_2_20!$B$8:$O$2172,14,0)</f>
        <v>0</v>
      </c>
      <c r="P614" s="17">
        <f t="shared" si="36"/>
        <v>3920000</v>
      </c>
      <c r="Q614" s="18">
        <v>0</v>
      </c>
      <c r="R614" s="17">
        <f t="shared" si="37"/>
        <v>3920000</v>
      </c>
      <c r="S614" s="17">
        <f t="shared" si="38"/>
        <v>0</v>
      </c>
      <c r="T614" s="17">
        <f t="shared" si="39"/>
        <v>3920000</v>
      </c>
    </row>
    <row r="615" spans="1:20">
      <c r="A615" s="14">
        <v>608</v>
      </c>
      <c r="B615" s="14" t="s">
        <v>1287</v>
      </c>
      <c r="C615" s="15" t="s">
        <v>222</v>
      </c>
      <c r="D615" s="15" t="s">
        <v>223</v>
      </c>
      <c r="E615" s="14" t="s">
        <v>1258</v>
      </c>
      <c r="F615" s="14" t="s">
        <v>32</v>
      </c>
      <c r="G615" s="14" t="s">
        <v>33</v>
      </c>
      <c r="H615" s="16">
        <v>18</v>
      </c>
      <c r="I615" s="16">
        <v>0</v>
      </c>
      <c r="J615" s="16">
        <v>0</v>
      </c>
      <c r="K615" s="17">
        <v>5040000</v>
      </c>
      <c r="L615" s="17">
        <v>0</v>
      </c>
      <c r="M615" s="17">
        <v>0</v>
      </c>
      <c r="N615" s="17"/>
      <c r="O615" s="17">
        <f>VLOOKUP(B615,[1]hpk44_2_20!$B$8:$O$2172,14,0)</f>
        <v>0</v>
      </c>
      <c r="P615" s="17">
        <f t="shared" si="36"/>
        <v>5040000</v>
      </c>
      <c r="Q615" s="18">
        <v>5040000</v>
      </c>
      <c r="R615" s="17">
        <f t="shared" si="37"/>
        <v>0</v>
      </c>
      <c r="S615" s="17">
        <f t="shared" si="38"/>
        <v>0</v>
      </c>
      <c r="T615" s="17">
        <f t="shared" si="39"/>
        <v>0</v>
      </c>
    </row>
    <row r="616" spans="1:20">
      <c r="A616" s="14">
        <v>609</v>
      </c>
      <c r="B616" s="14" t="s">
        <v>1288</v>
      </c>
      <c r="C616" s="15" t="s">
        <v>1289</v>
      </c>
      <c r="D616" s="15" t="s">
        <v>142</v>
      </c>
      <c r="E616" s="14" t="s">
        <v>1258</v>
      </c>
      <c r="F616" s="14" t="s">
        <v>32</v>
      </c>
      <c r="G616" s="14" t="s">
        <v>33</v>
      </c>
      <c r="H616" s="16">
        <v>20</v>
      </c>
      <c r="I616" s="16">
        <v>0</v>
      </c>
      <c r="J616" s="16">
        <v>0</v>
      </c>
      <c r="K616" s="17">
        <v>5600000</v>
      </c>
      <c r="L616" s="17">
        <v>0</v>
      </c>
      <c r="M616" s="17">
        <v>0</v>
      </c>
      <c r="N616" s="17"/>
      <c r="O616" s="17">
        <f>VLOOKUP(B616,[1]hpk44_2_20!$B$8:$O$2172,14,0)</f>
        <v>0</v>
      </c>
      <c r="P616" s="17">
        <f t="shared" si="36"/>
        <v>5600000</v>
      </c>
      <c r="Q616" s="18">
        <v>5600000</v>
      </c>
      <c r="R616" s="17">
        <f t="shared" si="37"/>
        <v>0</v>
      </c>
      <c r="S616" s="17">
        <f t="shared" si="38"/>
        <v>0</v>
      </c>
      <c r="T616" s="17">
        <f t="shared" si="39"/>
        <v>0</v>
      </c>
    </row>
    <row r="617" spans="1:20">
      <c r="A617" s="14">
        <v>610</v>
      </c>
      <c r="B617" s="14" t="s">
        <v>1290</v>
      </c>
      <c r="C617" s="15" t="s">
        <v>1291</v>
      </c>
      <c r="D617" s="15" t="s">
        <v>192</v>
      </c>
      <c r="E617" s="14" t="s">
        <v>1258</v>
      </c>
      <c r="F617" s="14" t="s">
        <v>32</v>
      </c>
      <c r="G617" s="14" t="s">
        <v>33</v>
      </c>
      <c r="H617" s="16">
        <v>19</v>
      </c>
      <c r="I617" s="16">
        <v>0</v>
      </c>
      <c r="J617" s="16">
        <v>0</v>
      </c>
      <c r="K617" s="17">
        <v>5320000</v>
      </c>
      <c r="L617" s="17">
        <v>0</v>
      </c>
      <c r="M617" s="17">
        <v>0</v>
      </c>
      <c r="N617" s="17"/>
      <c r="O617" s="17">
        <f>VLOOKUP(B617,[1]hpk44_2_20!$B$8:$O$2172,14,0)</f>
        <v>0</v>
      </c>
      <c r="P617" s="17">
        <f t="shared" si="36"/>
        <v>5320000</v>
      </c>
      <c r="Q617" s="18">
        <v>5320000</v>
      </c>
      <c r="R617" s="17">
        <f t="shared" si="37"/>
        <v>0</v>
      </c>
      <c r="S617" s="17">
        <f t="shared" si="38"/>
        <v>0</v>
      </c>
      <c r="T617" s="17">
        <f t="shared" si="39"/>
        <v>0</v>
      </c>
    </row>
    <row r="618" spans="1:20">
      <c r="A618" s="14">
        <v>611</v>
      </c>
      <c r="B618" s="14" t="s">
        <v>1292</v>
      </c>
      <c r="C618" s="15" t="s">
        <v>160</v>
      </c>
      <c r="D618" s="15" t="s">
        <v>272</v>
      </c>
      <c r="E618" s="14" t="s">
        <v>1258</v>
      </c>
      <c r="F618" s="14" t="s">
        <v>32</v>
      </c>
      <c r="G618" s="14" t="s">
        <v>33</v>
      </c>
      <c r="H618" s="16">
        <v>20</v>
      </c>
      <c r="I618" s="16">
        <v>0</v>
      </c>
      <c r="J618" s="16">
        <v>0</v>
      </c>
      <c r="K618" s="17">
        <v>5600000</v>
      </c>
      <c r="L618" s="17">
        <v>0</v>
      </c>
      <c r="M618" s="17">
        <v>0</v>
      </c>
      <c r="N618" s="17"/>
      <c r="O618" s="17">
        <f>VLOOKUP(B618,[1]hpk44_2_20!$B$8:$O$2172,14,0)</f>
        <v>0</v>
      </c>
      <c r="P618" s="17">
        <f t="shared" si="36"/>
        <v>5600000</v>
      </c>
      <c r="Q618" s="18">
        <v>5600000</v>
      </c>
      <c r="R618" s="17">
        <f t="shared" si="37"/>
        <v>0</v>
      </c>
      <c r="S618" s="17">
        <f t="shared" si="38"/>
        <v>0</v>
      </c>
      <c r="T618" s="17">
        <f t="shared" si="39"/>
        <v>0</v>
      </c>
    </row>
    <row r="619" spans="1:20">
      <c r="A619" s="14">
        <v>612</v>
      </c>
      <c r="B619" s="14" t="s">
        <v>1293</v>
      </c>
      <c r="C619" s="15" t="s">
        <v>86</v>
      </c>
      <c r="D619" s="15" t="s">
        <v>839</v>
      </c>
      <c r="E619" s="14" t="s">
        <v>1258</v>
      </c>
      <c r="F619" s="14" t="s">
        <v>32</v>
      </c>
      <c r="G619" s="14" t="s">
        <v>33</v>
      </c>
      <c r="H619" s="16">
        <v>20</v>
      </c>
      <c r="I619" s="16">
        <v>0</v>
      </c>
      <c r="J619" s="16">
        <v>0</v>
      </c>
      <c r="K619" s="17">
        <v>5600000</v>
      </c>
      <c r="L619" s="17">
        <v>0</v>
      </c>
      <c r="M619" s="17">
        <v>0</v>
      </c>
      <c r="N619" s="17"/>
      <c r="O619" s="17">
        <f>VLOOKUP(B619,[1]hpk44_2_20!$B$8:$O$2172,14,0)</f>
        <v>0</v>
      </c>
      <c r="P619" s="17">
        <f t="shared" si="36"/>
        <v>5600000</v>
      </c>
      <c r="Q619" s="18">
        <v>5600000</v>
      </c>
      <c r="R619" s="17">
        <f t="shared" si="37"/>
        <v>0</v>
      </c>
      <c r="S619" s="17">
        <f t="shared" si="38"/>
        <v>0</v>
      </c>
      <c r="T619" s="17">
        <f t="shared" si="39"/>
        <v>0</v>
      </c>
    </row>
    <row r="620" spans="1:20">
      <c r="A620" s="14">
        <v>613</v>
      </c>
      <c r="B620" s="14" t="s">
        <v>1294</v>
      </c>
      <c r="C620" s="15" t="s">
        <v>1295</v>
      </c>
      <c r="D620" s="15" t="s">
        <v>39</v>
      </c>
      <c r="E620" s="14" t="s">
        <v>1258</v>
      </c>
      <c r="F620" s="14" t="s">
        <v>32</v>
      </c>
      <c r="G620" s="14" t="s">
        <v>33</v>
      </c>
      <c r="H620" s="16">
        <v>20</v>
      </c>
      <c r="I620" s="16">
        <v>0</v>
      </c>
      <c r="J620" s="16">
        <v>0</v>
      </c>
      <c r="K620" s="17">
        <v>5600000</v>
      </c>
      <c r="L620" s="17">
        <v>0</v>
      </c>
      <c r="M620" s="17">
        <v>0</v>
      </c>
      <c r="N620" s="17"/>
      <c r="O620" s="17">
        <f>VLOOKUP(B620,[1]hpk44_2_20!$B$8:$O$2172,14,0)</f>
        <v>0</v>
      </c>
      <c r="P620" s="17">
        <f t="shared" si="36"/>
        <v>5600000</v>
      </c>
      <c r="Q620" s="18">
        <v>5600000</v>
      </c>
      <c r="R620" s="17">
        <f t="shared" si="37"/>
        <v>0</v>
      </c>
      <c r="S620" s="17">
        <f t="shared" si="38"/>
        <v>0</v>
      </c>
      <c r="T620" s="17">
        <f t="shared" si="39"/>
        <v>0</v>
      </c>
    </row>
    <row r="621" spans="1:20">
      <c r="A621" s="14">
        <v>614</v>
      </c>
      <c r="B621" s="14" t="s">
        <v>1296</v>
      </c>
      <c r="C621" s="15" t="s">
        <v>1297</v>
      </c>
      <c r="D621" s="15" t="s">
        <v>1298</v>
      </c>
      <c r="E621" s="14" t="s">
        <v>1258</v>
      </c>
      <c r="F621" s="14" t="s">
        <v>32</v>
      </c>
      <c r="G621" s="14" t="s">
        <v>33</v>
      </c>
      <c r="H621" s="16">
        <v>18</v>
      </c>
      <c r="I621" s="16">
        <v>0</v>
      </c>
      <c r="J621" s="16">
        <v>0</v>
      </c>
      <c r="K621" s="17">
        <v>5040000</v>
      </c>
      <c r="L621" s="17">
        <v>0</v>
      </c>
      <c r="M621" s="17">
        <v>0</v>
      </c>
      <c r="N621" s="17"/>
      <c r="O621" s="17">
        <f>VLOOKUP(B621,[1]hpk44_2_20!$B$8:$O$2172,14,0)</f>
        <v>0</v>
      </c>
      <c r="P621" s="17">
        <f t="shared" si="36"/>
        <v>5040000</v>
      </c>
      <c r="Q621" s="18">
        <v>5040000</v>
      </c>
      <c r="R621" s="17">
        <f t="shared" si="37"/>
        <v>0</v>
      </c>
      <c r="S621" s="17">
        <f t="shared" si="38"/>
        <v>0</v>
      </c>
      <c r="T621" s="17">
        <f t="shared" si="39"/>
        <v>0</v>
      </c>
    </row>
    <row r="622" spans="1:20">
      <c r="A622" s="14">
        <v>615</v>
      </c>
      <c r="B622" s="14" t="s">
        <v>1299</v>
      </c>
      <c r="C622" s="15" t="s">
        <v>1300</v>
      </c>
      <c r="D622" s="15" t="s">
        <v>259</v>
      </c>
      <c r="E622" s="14" t="s">
        <v>1258</v>
      </c>
      <c r="F622" s="14" t="s">
        <v>1301</v>
      </c>
      <c r="G622" s="14" t="s">
        <v>33</v>
      </c>
      <c r="H622" s="16">
        <v>20</v>
      </c>
      <c r="I622" s="16">
        <v>3</v>
      </c>
      <c r="J622" s="16">
        <v>0</v>
      </c>
      <c r="K622" s="17">
        <v>5600000</v>
      </c>
      <c r="L622" s="17">
        <v>840000</v>
      </c>
      <c r="M622" s="17">
        <v>0</v>
      </c>
      <c r="N622" s="17">
        <f>H622*280000*0.5</f>
        <v>2800000</v>
      </c>
      <c r="O622" s="17">
        <f>VLOOKUP(B622,[1]hpk44_2_20!$B$8:$O$2172,14,0)</f>
        <v>0</v>
      </c>
      <c r="P622" s="17">
        <f t="shared" si="36"/>
        <v>6440000</v>
      </c>
      <c r="Q622" s="18">
        <v>6440000</v>
      </c>
      <c r="R622" s="17">
        <f t="shared" si="37"/>
        <v>0</v>
      </c>
      <c r="S622" s="17">
        <f t="shared" si="38"/>
        <v>0</v>
      </c>
      <c r="T622" s="17">
        <f t="shared" si="39"/>
        <v>0</v>
      </c>
    </row>
    <row r="623" spans="1:20">
      <c r="A623" s="14">
        <v>616</v>
      </c>
      <c r="B623" s="14" t="s">
        <v>1302</v>
      </c>
      <c r="C623" s="15" t="s">
        <v>938</v>
      </c>
      <c r="D623" s="15" t="s">
        <v>272</v>
      </c>
      <c r="E623" s="14" t="s">
        <v>1258</v>
      </c>
      <c r="F623" s="14" t="s">
        <v>32</v>
      </c>
      <c r="G623" s="14" t="s">
        <v>33</v>
      </c>
      <c r="H623" s="16">
        <v>20</v>
      </c>
      <c r="I623" s="16">
        <v>0</v>
      </c>
      <c r="J623" s="16">
        <v>0</v>
      </c>
      <c r="K623" s="17">
        <v>5600000</v>
      </c>
      <c r="L623" s="17">
        <v>0</v>
      </c>
      <c r="M623" s="17">
        <v>0</v>
      </c>
      <c r="N623" s="17"/>
      <c r="O623" s="17">
        <f>VLOOKUP(B623,[1]hpk44_2_20!$B$8:$O$2172,14,0)</f>
        <v>0</v>
      </c>
      <c r="P623" s="17">
        <f t="shared" si="36"/>
        <v>5600000</v>
      </c>
      <c r="Q623" s="18">
        <v>5600000</v>
      </c>
      <c r="R623" s="17">
        <f t="shared" si="37"/>
        <v>0</v>
      </c>
      <c r="S623" s="17">
        <f t="shared" si="38"/>
        <v>0</v>
      </c>
      <c r="T623" s="17">
        <f t="shared" si="39"/>
        <v>0</v>
      </c>
    </row>
    <row r="624" spans="1:20">
      <c r="A624" s="14">
        <v>617</v>
      </c>
      <c r="B624" s="14" t="s">
        <v>1303</v>
      </c>
      <c r="C624" s="15" t="s">
        <v>816</v>
      </c>
      <c r="D624" s="15" t="s">
        <v>1304</v>
      </c>
      <c r="E624" s="14" t="s">
        <v>1258</v>
      </c>
      <c r="F624" s="14" t="s">
        <v>204</v>
      </c>
      <c r="G624" s="14" t="s">
        <v>33</v>
      </c>
      <c r="H624" s="16">
        <v>20</v>
      </c>
      <c r="I624" s="16">
        <v>0</v>
      </c>
      <c r="J624" s="16">
        <v>0</v>
      </c>
      <c r="K624" s="17">
        <v>5600000</v>
      </c>
      <c r="L624" s="17">
        <v>0</v>
      </c>
      <c r="M624" s="17">
        <v>0</v>
      </c>
      <c r="N624" s="17">
        <f>H624*280000</f>
        <v>5600000</v>
      </c>
      <c r="O624" s="17">
        <f>VLOOKUP(B624,[1]hpk44_2_20!$B$8:$O$2172,14,0)</f>
        <v>0</v>
      </c>
      <c r="P624" s="17">
        <f t="shared" si="36"/>
        <v>5600000</v>
      </c>
      <c r="Q624" s="18">
        <v>5600000</v>
      </c>
      <c r="R624" s="17">
        <f t="shared" si="37"/>
        <v>0</v>
      </c>
      <c r="S624" s="17">
        <f t="shared" si="38"/>
        <v>0</v>
      </c>
      <c r="T624" s="17">
        <f t="shared" si="39"/>
        <v>0</v>
      </c>
    </row>
    <row r="625" spans="1:20">
      <c r="A625" s="14">
        <v>618</v>
      </c>
      <c r="B625" s="14" t="s">
        <v>1305</v>
      </c>
      <c r="C625" s="15" t="s">
        <v>1306</v>
      </c>
      <c r="D625" s="15" t="s">
        <v>1307</v>
      </c>
      <c r="E625" s="14" t="s">
        <v>1258</v>
      </c>
      <c r="F625" s="14" t="s">
        <v>64</v>
      </c>
      <c r="G625" s="14" t="s">
        <v>33</v>
      </c>
      <c r="H625" s="16">
        <v>18</v>
      </c>
      <c r="I625" s="16">
        <v>0</v>
      </c>
      <c r="J625" s="16">
        <v>0</v>
      </c>
      <c r="K625" s="17">
        <v>5040000</v>
      </c>
      <c r="L625" s="17">
        <v>0</v>
      </c>
      <c r="M625" s="17">
        <v>0</v>
      </c>
      <c r="N625" s="17">
        <f>H625*280000*0.7</f>
        <v>3528000</v>
      </c>
      <c r="O625" s="17">
        <f>VLOOKUP(B625,[1]hpk44_2_20!$B$8:$O$2172,14,0)</f>
        <v>0</v>
      </c>
      <c r="P625" s="17">
        <f t="shared" si="36"/>
        <v>5040000</v>
      </c>
      <c r="Q625" s="18">
        <v>5040000</v>
      </c>
      <c r="R625" s="17">
        <f t="shared" si="37"/>
        <v>0</v>
      </c>
      <c r="S625" s="17">
        <f t="shared" si="38"/>
        <v>0</v>
      </c>
      <c r="T625" s="17">
        <f t="shared" si="39"/>
        <v>0</v>
      </c>
    </row>
    <row r="626" spans="1:20">
      <c r="A626" s="14">
        <v>619</v>
      </c>
      <c r="B626" s="14" t="s">
        <v>1308</v>
      </c>
      <c r="C626" s="15" t="s">
        <v>1309</v>
      </c>
      <c r="D626" s="15" t="s">
        <v>84</v>
      </c>
      <c r="E626" s="14" t="s">
        <v>1258</v>
      </c>
      <c r="F626" s="14" t="s">
        <v>32</v>
      </c>
      <c r="G626" s="14" t="s">
        <v>33</v>
      </c>
      <c r="H626" s="16">
        <v>18</v>
      </c>
      <c r="I626" s="16">
        <v>0</v>
      </c>
      <c r="J626" s="16">
        <v>0</v>
      </c>
      <c r="K626" s="17">
        <v>5040000</v>
      </c>
      <c r="L626" s="17">
        <v>0</v>
      </c>
      <c r="M626" s="17">
        <v>0</v>
      </c>
      <c r="N626" s="17"/>
      <c r="O626" s="17">
        <f>VLOOKUP(B626,[1]hpk44_2_20!$B$8:$O$2172,14,0)</f>
        <v>0</v>
      </c>
      <c r="P626" s="17">
        <f t="shared" si="36"/>
        <v>5040000</v>
      </c>
      <c r="Q626" s="18">
        <v>5040000</v>
      </c>
      <c r="R626" s="17">
        <f t="shared" si="37"/>
        <v>0</v>
      </c>
      <c r="S626" s="17">
        <f t="shared" si="38"/>
        <v>0</v>
      </c>
      <c r="T626" s="17">
        <f t="shared" si="39"/>
        <v>0</v>
      </c>
    </row>
    <row r="627" spans="1:20">
      <c r="A627" s="14">
        <v>620</v>
      </c>
      <c r="B627" s="14" t="s">
        <v>1310</v>
      </c>
      <c r="C627" s="15" t="s">
        <v>220</v>
      </c>
      <c r="D627" s="15" t="s">
        <v>1311</v>
      </c>
      <c r="E627" s="14" t="s">
        <v>1258</v>
      </c>
      <c r="F627" s="14" t="s">
        <v>32</v>
      </c>
      <c r="G627" s="14" t="s">
        <v>33</v>
      </c>
      <c r="H627" s="16">
        <v>14</v>
      </c>
      <c r="I627" s="16">
        <v>0</v>
      </c>
      <c r="J627" s="16">
        <v>0</v>
      </c>
      <c r="K627" s="17">
        <v>3920000</v>
      </c>
      <c r="L627" s="17">
        <v>0</v>
      </c>
      <c r="M627" s="17">
        <v>0</v>
      </c>
      <c r="N627" s="17"/>
      <c r="O627" s="17">
        <f>VLOOKUP(B627,[1]hpk44_2_20!$B$8:$O$2172,14,0)</f>
        <v>0</v>
      </c>
      <c r="P627" s="17">
        <f t="shared" si="36"/>
        <v>3920000</v>
      </c>
      <c r="Q627" s="18">
        <v>0</v>
      </c>
      <c r="R627" s="17">
        <f t="shared" si="37"/>
        <v>3920000</v>
      </c>
      <c r="S627" s="17">
        <f t="shared" si="38"/>
        <v>0</v>
      </c>
      <c r="T627" s="17">
        <f t="shared" si="39"/>
        <v>3920000</v>
      </c>
    </row>
    <row r="628" spans="1:20">
      <c r="A628" s="14">
        <v>621</v>
      </c>
      <c r="B628" s="14" t="s">
        <v>1312</v>
      </c>
      <c r="C628" s="15" t="s">
        <v>229</v>
      </c>
      <c r="D628" s="15" t="s">
        <v>335</v>
      </c>
      <c r="E628" s="14" t="s">
        <v>1258</v>
      </c>
      <c r="F628" s="14" t="s">
        <v>32</v>
      </c>
      <c r="G628" s="14" t="s">
        <v>33</v>
      </c>
      <c r="H628" s="16">
        <v>16</v>
      </c>
      <c r="I628" s="16">
        <v>0</v>
      </c>
      <c r="J628" s="16">
        <v>0</v>
      </c>
      <c r="K628" s="17">
        <v>4480000</v>
      </c>
      <c r="L628" s="17">
        <v>0</v>
      </c>
      <c r="M628" s="17">
        <v>0</v>
      </c>
      <c r="N628" s="17"/>
      <c r="O628" s="17">
        <f>VLOOKUP(B628,[1]hpk44_2_20!$B$8:$O$2172,14,0)</f>
        <v>0</v>
      </c>
      <c r="P628" s="17">
        <f t="shared" si="36"/>
        <v>4480000</v>
      </c>
      <c r="Q628" s="18">
        <v>4480000</v>
      </c>
      <c r="R628" s="17">
        <f t="shared" si="37"/>
        <v>0</v>
      </c>
      <c r="S628" s="17">
        <f t="shared" si="38"/>
        <v>0</v>
      </c>
      <c r="T628" s="17">
        <f t="shared" si="39"/>
        <v>0</v>
      </c>
    </row>
    <row r="629" spans="1:20">
      <c r="A629" s="14">
        <v>622</v>
      </c>
      <c r="B629" s="14" t="s">
        <v>1313</v>
      </c>
      <c r="C629" s="15" t="s">
        <v>393</v>
      </c>
      <c r="D629" s="15" t="s">
        <v>304</v>
      </c>
      <c r="E629" s="14" t="s">
        <v>1258</v>
      </c>
      <c r="F629" s="14" t="s">
        <v>1301</v>
      </c>
      <c r="G629" s="14" t="s">
        <v>33</v>
      </c>
      <c r="H629" s="16">
        <v>20</v>
      </c>
      <c r="I629" s="16">
        <v>0</v>
      </c>
      <c r="J629" s="16">
        <v>0</v>
      </c>
      <c r="K629" s="17">
        <v>5600000</v>
      </c>
      <c r="L629" s="17">
        <v>0</v>
      </c>
      <c r="M629" s="17">
        <v>0</v>
      </c>
      <c r="N629" s="17">
        <f>H629*280000*0.5</f>
        <v>2800000</v>
      </c>
      <c r="O629" s="17">
        <f>VLOOKUP(B629,[1]hpk44_2_20!$B$8:$O$2172,14,0)</f>
        <v>0</v>
      </c>
      <c r="P629" s="17">
        <f t="shared" si="36"/>
        <v>5600000</v>
      </c>
      <c r="Q629" s="18">
        <v>5600000</v>
      </c>
      <c r="R629" s="17">
        <f t="shared" si="37"/>
        <v>0</v>
      </c>
      <c r="S629" s="17">
        <f t="shared" si="38"/>
        <v>0</v>
      </c>
      <c r="T629" s="17">
        <f t="shared" si="39"/>
        <v>0</v>
      </c>
    </row>
    <row r="630" spans="1:20">
      <c r="A630" s="14">
        <v>623</v>
      </c>
      <c r="B630" s="14" t="s">
        <v>1314</v>
      </c>
      <c r="C630" s="15" t="s">
        <v>1315</v>
      </c>
      <c r="D630" s="15" t="s">
        <v>155</v>
      </c>
      <c r="E630" s="14" t="s">
        <v>1258</v>
      </c>
      <c r="F630" s="14" t="s">
        <v>32</v>
      </c>
      <c r="G630" s="14" t="s">
        <v>33</v>
      </c>
      <c r="H630" s="16">
        <v>20</v>
      </c>
      <c r="I630" s="16">
        <v>0</v>
      </c>
      <c r="J630" s="16">
        <v>0</v>
      </c>
      <c r="K630" s="17">
        <v>5600000</v>
      </c>
      <c r="L630" s="17">
        <v>0</v>
      </c>
      <c r="M630" s="17">
        <v>0</v>
      </c>
      <c r="N630" s="17"/>
      <c r="O630" s="17">
        <f>VLOOKUP(B630,[1]hpk44_2_20!$B$8:$O$2172,14,0)</f>
        <v>0</v>
      </c>
      <c r="P630" s="17">
        <f t="shared" si="36"/>
        <v>5600000</v>
      </c>
      <c r="Q630" s="18">
        <v>5600000</v>
      </c>
      <c r="R630" s="17">
        <f t="shared" si="37"/>
        <v>0</v>
      </c>
      <c r="S630" s="17">
        <f t="shared" si="38"/>
        <v>0</v>
      </c>
      <c r="T630" s="17">
        <f t="shared" si="39"/>
        <v>0</v>
      </c>
    </row>
    <row r="631" spans="1:20">
      <c r="A631" s="14">
        <v>624</v>
      </c>
      <c r="B631" s="14" t="s">
        <v>1316</v>
      </c>
      <c r="C631" s="15" t="s">
        <v>770</v>
      </c>
      <c r="D631" s="15" t="s">
        <v>142</v>
      </c>
      <c r="E631" s="14" t="s">
        <v>1258</v>
      </c>
      <c r="F631" s="14" t="s">
        <v>32</v>
      </c>
      <c r="G631" s="14" t="s">
        <v>33</v>
      </c>
      <c r="H631" s="16">
        <v>20</v>
      </c>
      <c r="I631" s="16">
        <v>0</v>
      </c>
      <c r="J631" s="16">
        <v>0</v>
      </c>
      <c r="K631" s="17">
        <v>5600000</v>
      </c>
      <c r="L631" s="17">
        <v>0</v>
      </c>
      <c r="M631" s="17">
        <v>0</v>
      </c>
      <c r="N631" s="17"/>
      <c r="O631" s="17">
        <f>VLOOKUP(B631,[1]hpk44_2_20!$B$8:$O$2172,14,0)</f>
        <v>0</v>
      </c>
      <c r="P631" s="17">
        <f t="shared" si="36"/>
        <v>5600000</v>
      </c>
      <c r="Q631" s="18">
        <v>5600000</v>
      </c>
      <c r="R631" s="17">
        <f t="shared" si="37"/>
        <v>0</v>
      </c>
      <c r="S631" s="17">
        <f t="shared" si="38"/>
        <v>0</v>
      </c>
      <c r="T631" s="17">
        <f t="shared" si="39"/>
        <v>0</v>
      </c>
    </row>
    <row r="632" spans="1:20">
      <c r="A632" s="14">
        <v>625</v>
      </c>
      <c r="B632" s="14" t="s">
        <v>1317</v>
      </c>
      <c r="C632" s="15" t="s">
        <v>1318</v>
      </c>
      <c r="D632" s="15" t="s">
        <v>158</v>
      </c>
      <c r="E632" s="14" t="s">
        <v>1258</v>
      </c>
      <c r="F632" s="14" t="s">
        <v>32</v>
      </c>
      <c r="G632" s="14" t="s">
        <v>33</v>
      </c>
      <c r="H632" s="16">
        <v>20</v>
      </c>
      <c r="I632" s="16">
        <v>0</v>
      </c>
      <c r="J632" s="16">
        <v>0</v>
      </c>
      <c r="K632" s="17">
        <v>5600000</v>
      </c>
      <c r="L632" s="17">
        <v>0</v>
      </c>
      <c r="M632" s="17">
        <v>0</v>
      </c>
      <c r="N632" s="17"/>
      <c r="O632" s="17">
        <f>VLOOKUP(B632,[1]hpk44_2_20!$B$8:$O$2172,14,0)</f>
        <v>0</v>
      </c>
      <c r="P632" s="17">
        <f t="shared" si="36"/>
        <v>5600000</v>
      </c>
      <c r="Q632" s="18">
        <v>5600000</v>
      </c>
      <c r="R632" s="17">
        <f t="shared" si="37"/>
        <v>0</v>
      </c>
      <c r="S632" s="17">
        <f t="shared" si="38"/>
        <v>0</v>
      </c>
      <c r="T632" s="17">
        <f t="shared" si="39"/>
        <v>0</v>
      </c>
    </row>
    <row r="633" spans="1:20">
      <c r="A633" s="14">
        <v>626</v>
      </c>
      <c r="B633" s="14" t="s">
        <v>1319</v>
      </c>
      <c r="C633" s="15" t="s">
        <v>1320</v>
      </c>
      <c r="D633" s="15" t="s">
        <v>192</v>
      </c>
      <c r="E633" s="14" t="s">
        <v>1258</v>
      </c>
      <c r="F633" s="14" t="s">
        <v>32</v>
      </c>
      <c r="G633" s="14" t="s">
        <v>33</v>
      </c>
      <c r="H633" s="16">
        <v>21</v>
      </c>
      <c r="I633" s="16">
        <v>0</v>
      </c>
      <c r="J633" s="16">
        <v>0</v>
      </c>
      <c r="K633" s="17">
        <v>5880000</v>
      </c>
      <c r="L633" s="17">
        <v>0</v>
      </c>
      <c r="M633" s="17">
        <v>0</v>
      </c>
      <c r="N633" s="17"/>
      <c r="O633" s="17">
        <f>VLOOKUP(B633,[1]hpk44_2_20!$B$8:$O$2172,14,0)</f>
        <v>0</v>
      </c>
      <c r="P633" s="17">
        <f t="shared" si="36"/>
        <v>5880000</v>
      </c>
      <c r="Q633" s="18">
        <v>5880000</v>
      </c>
      <c r="R633" s="17">
        <f t="shared" si="37"/>
        <v>0</v>
      </c>
      <c r="S633" s="17">
        <f t="shared" si="38"/>
        <v>0</v>
      </c>
      <c r="T633" s="17">
        <f t="shared" si="39"/>
        <v>0</v>
      </c>
    </row>
    <row r="634" spans="1:20">
      <c r="A634" s="14">
        <v>627</v>
      </c>
      <c r="B634" s="14" t="s">
        <v>1321</v>
      </c>
      <c r="C634" s="15" t="s">
        <v>1322</v>
      </c>
      <c r="D634" s="15" t="s">
        <v>67</v>
      </c>
      <c r="E634" s="14" t="s">
        <v>1258</v>
      </c>
      <c r="F634" s="14" t="s">
        <v>32</v>
      </c>
      <c r="G634" s="14" t="s">
        <v>33</v>
      </c>
      <c r="H634" s="16">
        <v>21</v>
      </c>
      <c r="I634" s="16">
        <v>0</v>
      </c>
      <c r="J634" s="16">
        <v>0</v>
      </c>
      <c r="K634" s="17">
        <v>5880000</v>
      </c>
      <c r="L634" s="17">
        <v>0</v>
      </c>
      <c r="M634" s="17">
        <v>0</v>
      </c>
      <c r="N634" s="17"/>
      <c r="O634" s="17">
        <f>VLOOKUP(B634,[1]hpk44_2_20!$B$8:$O$2172,14,0)</f>
        <v>0</v>
      </c>
      <c r="P634" s="17">
        <f t="shared" si="36"/>
        <v>5880000</v>
      </c>
      <c r="Q634" s="18">
        <v>5880000</v>
      </c>
      <c r="R634" s="17">
        <f t="shared" si="37"/>
        <v>0</v>
      </c>
      <c r="S634" s="17">
        <f t="shared" si="38"/>
        <v>0</v>
      </c>
      <c r="T634" s="17">
        <f t="shared" si="39"/>
        <v>0</v>
      </c>
    </row>
    <row r="635" spans="1:20">
      <c r="A635" s="14">
        <v>628</v>
      </c>
      <c r="B635" s="14" t="s">
        <v>1323</v>
      </c>
      <c r="C635" s="15" t="s">
        <v>1324</v>
      </c>
      <c r="D635" s="15" t="s">
        <v>259</v>
      </c>
      <c r="E635" s="14" t="s">
        <v>1258</v>
      </c>
      <c r="F635" s="14" t="s">
        <v>32</v>
      </c>
      <c r="G635" s="14" t="s">
        <v>33</v>
      </c>
      <c r="H635" s="16">
        <v>20</v>
      </c>
      <c r="I635" s="16">
        <v>0</v>
      </c>
      <c r="J635" s="16">
        <v>0</v>
      </c>
      <c r="K635" s="17">
        <v>5600000</v>
      </c>
      <c r="L635" s="17">
        <v>0</v>
      </c>
      <c r="M635" s="17">
        <v>0</v>
      </c>
      <c r="N635" s="17"/>
      <c r="O635" s="17">
        <f>VLOOKUP(B635,[1]hpk44_2_20!$B$8:$O$2172,14,0)</f>
        <v>0</v>
      </c>
      <c r="P635" s="17">
        <f t="shared" si="36"/>
        <v>5600000</v>
      </c>
      <c r="Q635" s="18">
        <v>5600000</v>
      </c>
      <c r="R635" s="17">
        <f t="shared" si="37"/>
        <v>0</v>
      </c>
      <c r="S635" s="17">
        <f t="shared" si="38"/>
        <v>0</v>
      </c>
      <c r="T635" s="17">
        <f t="shared" si="39"/>
        <v>0</v>
      </c>
    </row>
    <row r="636" spans="1:20">
      <c r="A636" s="14">
        <v>629</v>
      </c>
      <c r="B636" s="14" t="s">
        <v>1325</v>
      </c>
      <c r="C636" s="15" t="s">
        <v>790</v>
      </c>
      <c r="D636" s="15" t="s">
        <v>725</v>
      </c>
      <c r="E636" s="14" t="s">
        <v>1258</v>
      </c>
      <c r="F636" s="14" t="s">
        <v>32</v>
      </c>
      <c r="G636" s="14" t="s">
        <v>33</v>
      </c>
      <c r="H636" s="16">
        <v>22</v>
      </c>
      <c r="I636" s="16">
        <v>0</v>
      </c>
      <c r="J636" s="16">
        <v>0</v>
      </c>
      <c r="K636" s="17">
        <v>6160000</v>
      </c>
      <c r="L636" s="17">
        <v>0</v>
      </c>
      <c r="M636" s="17">
        <v>0</v>
      </c>
      <c r="N636" s="17"/>
      <c r="O636" s="17">
        <f>VLOOKUP(B636,[1]hpk44_2_20!$B$8:$O$2172,14,0)</f>
        <v>0</v>
      </c>
      <c r="P636" s="17">
        <f t="shared" si="36"/>
        <v>6160000</v>
      </c>
      <c r="Q636" s="18">
        <v>6160000</v>
      </c>
      <c r="R636" s="17">
        <f t="shared" si="37"/>
        <v>0</v>
      </c>
      <c r="S636" s="17">
        <f t="shared" si="38"/>
        <v>0</v>
      </c>
      <c r="T636" s="17">
        <f t="shared" si="39"/>
        <v>0</v>
      </c>
    </row>
    <row r="637" spans="1:20">
      <c r="A637" s="14">
        <v>630</v>
      </c>
      <c r="B637" s="14" t="s">
        <v>1326</v>
      </c>
      <c r="C637" s="15" t="s">
        <v>1327</v>
      </c>
      <c r="D637" s="15" t="s">
        <v>127</v>
      </c>
      <c r="E637" s="14" t="s">
        <v>1258</v>
      </c>
      <c r="F637" s="14" t="s">
        <v>32</v>
      </c>
      <c r="G637" s="14" t="s">
        <v>33</v>
      </c>
      <c r="H637" s="16">
        <v>20</v>
      </c>
      <c r="I637" s="16">
        <v>0</v>
      </c>
      <c r="J637" s="16">
        <v>0</v>
      </c>
      <c r="K637" s="17">
        <v>5600000</v>
      </c>
      <c r="L637" s="17">
        <v>0</v>
      </c>
      <c r="M637" s="17">
        <v>0</v>
      </c>
      <c r="N637" s="17"/>
      <c r="O637" s="17">
        <f>VLOOKUP(B637,[1]hpk44_2_20!$B$8:$O$2172,14,0)</f>
        <v>0</v>
      </c>
      <c r="P637" s="17">
        <f t="shared" si="36"/>
        <v>5600000</v>
      </c>
      <c r="Q637" s="18">
        <v>5600000</v>
      </c>
      <c r="R637" s="17">
        <f t="shared" si="37"/>
        <v>0</v>
      </c>
      <c r="S637" s="17">
        <f t="shared" si="38"/>
        <v>0</v>
      </c>
      <c r="T637" s="17">
        <f t="shared" si="39"/>
        <v>0</v>
      </c>
    </row>
    <row r="638" spans="1:20">
      <c r="A638" s="14">
        <v>631</v>
      </c>
      <c r="B638" s="14" t="s">
        <v>1328</v>
      </c>
      <c r="C638" s="15" t="s">
        <v>396</v>
      </c>
      <c r="D638" s="15" t="s">
        <v>39</v>
      </c>
      <c r="E638" s="14" t="s">
        <v>1258</v>
      </c>
      <c r="F638" s="14" t="s">
        <v>32</v>
      </c>
      <c r="G638" s="14" t="s">
        <v>33</v>
      </c>
      <c r="H638" s="16">
        <v>20</v>
      </c>
      <c r="I638" s="16">
        <v>0</v>
      </c>
      <c r="J638" s="16">
        <v>0</v>
      </c>
      <c r="K638" s="17">
        <v>5600000</v>
      </c>
      <c r="L638" s="17">
        <v>0</v>
      </c>
      <c r="M638" s="17">
        <v>0</v>
      </c>
      <c r="N638" s="17"/>
      <c r="O638" s="17">
        <f>VLOOKUP(B638,[1]hpk44_2_20!$B$8:$O$2172,14,0)</f>
        <v>0</v>
      </c>
      <c r="P638" s="17">
        <f t="shared" si="36"/>
        <v>5600000</v>
      </c>
      <c r="Q638" s="18">
        <v>0</v>
      </c>
      <c r="R638" s="17">
        <f t="shared" si="37"/>
        <v>5600000</v>
      </c>
      <c r="S638" s="17">
        <f t="shared" si="38"/>
        <v>0</v>
      </c>
      <c r="T638" s="17">
        <f t="shared" si="39"/>
        <v>5600000</v>
      </c>
    </row>
    <row r="639" spans="1:20">
      <c r="A639" s="14">
        <v>632</v>
      </c>
      <c r="B639" s="14" t="s">
        <v>1329</v>
      </c>
      <c r="C639" s="15" t="s">
        <v>1330</v>
      </c>
      <c r="D639" s="15" t="s">
        <v>309</v>
      </c>
      <c r="E639" s="14" t="s">
        <v>1258</v>
      </c>
      <c r="F639" s="14" t="s">
        <v>32</v>
      </c>
      <c r="G639" s="14" t="s">
        <v>33</v>
      </c>
      <c r="H639" s="16">
        <v>21</v>
      </c>
      <c r="I639" s="16">
        <v>0</v>
      </c>
      <c r="J639" s="16">
        <v>0</v>
      </c>
      <c r="K639" s="17">
        <v>5880000</v>
      </c>
      <c r="L639" s="17">
        <v>0</v>
      </c>
      <c r="M639" s="17">
        <v>0</v>
      </c>
      <c r="N639" s="17"/>
      <c r="O639" s="17">
        <f>VLOOKUP(B639,[1]hpk44_2_20!$B$8:$O$2172,14,0)</f>
        <v>0</v>
      </c>
      <c r="P639" s="17">
        <f t="shared" si="36"/>
        <v>5880000</v>
      </c>
      <c r="Q639" s="18">
        <v>5880000</v>
      </c>
      <c r="R639" s="17">
        <f t="shared" si="37"/>
        <v>0</v>
      </c>
      <c r="S639" s="17">
        <f t="shared" si="38"/>
        <v>0</v>
      </c>
      <c r="T639" s="17">
        <f t="shared" si="39"/>
        <v>0</v>
      </c>
    </row>
    <row r="640" spans="1:20">
      <c r="A640" s="14">
        <v>633</v>
      </c>
      <c r="B640" s="14" t="s">
        <v>1331</v>
      </c>
      <c r="C640" s="15" t="s">
        <v>1332</v>
      </c>
      <c r="D640" s="15" t="s">
        <v>275</v>
      </c>
      <c r="E640" s="14" t="s">
        <v>1258</v>
      </c>
      <c r="F640" s="14" t="s">
        <v>32</v>
      </c>
      <c r="G640" s="14" t="s">
        <v>33</v>
      </c>
      <c r="H640" s="16">
        <v>18</v>
      </c>
      <c r="I640" s="16">
        <v>0</v>
      </c>
      <c r="J640" s="16">
        <v>0</v>
      </c>
      <c r="K640" s="17">
        <v>5040000</v>
      </c>
      <c r="L640" s="17">
        <v>0</v>
      </c>
      <c r="M640" s="17">
        <v>0</v>
      </c>
      <c r="N640" s="17"/>
      <c r="O640" s="17">
        <f>VLOOKUP(B640,[1]hpk44_2_20!$B$8:$O$2172,14,0)</f>
        <v>0</v>
      </c>
      <c r="P640" s="17">
        <f t="shared" si="36"/>
        <v>5040000</v>
      </c>
      <c r="Q640" s="18">
        <v>5040000</v>
      </c>
      <c r="R640" s="17">
        <f t="shared" si="37"/>
        <v>0</v>
      </c>
      <c r="S640" s="17">
        <f t="shared" si="38"/>
        <v>0</v>
      </c>
      <c r="T640" s="17">
        <f t="shared" si="39"/>
        <v>0</v>
      </c>
    </row>
    <row r="641" spans="1:20">
      <c r="A641" s="14">
        <v>634</v>
      </c>
      <c r="B641" s="14" t="s">
        <v>1333</v>
      </c>
      <c r="C641" s="15" t="s">
        <v>1334</v>
      </c>
      <c r="D641" s="15" t="s">
        <v>36</v>
      </c>
      <c r="E641" s="14" t="s">
        <v>1258</v>
      </c>
      <c r="F641" s="14" t="s">
        <v>32</v>
      </c>
      <c r="G641" s="14" t="s">
        <v>33</v>
      </c>
      <c r="H641" s="16">
        <v>19</v>
      </c>
      <c r="I641" s="16">
        <v>0</v>
      </c>
      <c r="J641" s="16">
        <v>0</v>
      </c>
      <c r="K641" s="17">
        <v>5320000</v>
      </c>
      <c r="L641" s="17">
        <v>0</v>
      </c>
      <c r="M641" s="17">
        <v>0</v>
      </c>
      <c r="N641" s="17"/>
      <c r="O641" s="17">
        <f>VLOOKUP(B641,[1]hpk44_2_20!$B$8:$O$2172,14,0)</f>
        <v>0</v>
      </c>
      <c r="P641" s="17">
        <f t="shared" si="36"/>
        <v>5320000</v>
      </c>
      <c r="Q641" s="18">
        <v>5320000</v>
      </c>
      <c r="R641" s="17">
        <f t="shared" si="37"/>
        <v>0</v>
      </c>
      <c r="S641" s="17">
        <f t="shared" si="38"/>
        <v>0</v>
      </c>
      <c r="T641" s="17">
        <f t="shared" si="39"/>
        <v>0</v>
      </c>
    </row>
    <row r="642" spans="1:20">
      <c r="A642" s="14">
        <v>635</v>
      </c>
      <c r="B642" s="14" t="s">
        <v>1335</v>
      </c>
      <c r="C642" s="15" t="s">
        <v>1336</v>
      </c>
      <c r="D642" s="15" t="s">
        <v>84</v>
      </c>
      <c r="E642" s="14" t="s">
        <v>1258</v>
      </c>
      <c r="F642" s="14" t="s">
        <v>32</v>
      </c>
      <c r="G642" s="14" t="s">
        <v>33</v>
      </c>
      <c r="H642" s="16">
        <v>20</v>
      </c>
      <c r="I642" s="16">
        <v>3</v>
      </c>
      <c r="J642" s="16">
        <v>0</v>
      </c>
      <c r="K642" s="17">
        <v>5600000</v>
      </c>
      <c r="L642" s="17">
        <v>840000</v>
      </c>
      <c r="M642" s="17">
        <v>0</v>
      </c>
      <c r="N642" s="17"/>
      <c r="O642" s="17">
        <f>VLOOKUP(B642,[1]hpk44_2_20!$B$8:$O$2172,14,0)</f>
        <v>0</v>
      </c>
      <c r="P642" s="17">
        <f t="shared" si="36"/>
        <v>6440000</v>
      </c>
      <c r="Q642" s="18">
        <v>6440000</v>
      </c>
      <c r="R642" s="17">
        <f t="shared" si="37"/>
        <v>0</v>
      </c>
      <c r="S642" s="17">
        <f t="shared" si="38"/>
        <v>0</v>
      </c>
      <c r="T642" s="17">
        <f t="shared" si="39"/>
        <v>0</v>
      </c>
    </row>
    <row r="643" spans="1:20">
      <c r="A643" s="14">
        <v>636</v>
      </c>
      <c r="B643" s="14" t="s">
        <v>1337</v>
      </c>
      <c r="C643" s="15" t="s">
        <v>1338</v>
      </c>
      <c r="D643" s="15" t="s">
        <v>36</v>
      </c>
      <c r="E643" s="14" t="s">
        <v>1258</v>
      </c>
      <c r="F643" s="14" t="s">
        <v>32</v>
      </c>
      <c r="G643" s="14" t="s">
        <v>33</v>
      </c>
      <c r="H643" s="16">
        <v>28</v>
      </c>
      <c r="I643" s="16">
        <v>0</v>
      </c>
      <c r="J643" s="16">
        <v>0</v>
      </c>
      <c r="K643" s="17">
        <v>7840000</v>
      </c>
      <c r="L643" s="17">
        <v>0</v>
      </c>
      <c r="M643" s="17">
        <v>0</v>
      </c>
      <c r="N643" s="17"/>
      <c r="O643" s="17">
        <f>VLOOKUP(B643,[1]hpk44_2_20!$B$8:$O$2172,14,0)</f>
        <v>0</v>
      </c>
      <c r="P643" s="17">
        <f t="shared" si="36"/>
        <v>7840000</v>
      </c>
      <c r="Q643" s="18">
        <v>0</v>
      </c>
      <c r="R643" s="17">
        <f t="shared" si="37"/>
        <v>7840000</v>
      </c>
      <c r="S643" s="17">
        <f t="shared" si="38"/>
        <v>0</v>
      </c>
      <c r="T643" s="17">
        <f t="shared" si="39"/>
        <v>7840000</v>
      </c>
    </row>
    <row r="644" spans="1:20">
      <c r="A644" s="14">
        <v>637</v>
      </c>
      <c r="B644" s="14" t="s">
        <v>1339</v>
      </c>
      <c r="C644" s="15" t="s">
        <v>1340</v>
      </c>
      <c r="D644" s="15" t="s">
        <v>426</v>
      </c>
      <c r="E644" s="14" t="s">
        <v>1258</v>
      </c>
      <c r="F644" s="14" t="s">
        <v>32</v>
      </c>
      <c r="G644" s="14" t="s">
        <v>33</v>
      </c>
      <c r="H644" s="16">
        <v>16</v>
      </c>
      <c r="I644" s="16">
        <v>0</v>
      </c>
      <c r="J644" s="16">
        <v>0</v>
      </c>
      <c r="K644" s="17">
        <v>4480000</v>
      </c>
      <c r="L644" s="17">
        <v>0</v>
      </c>
      <c r="M644" s="17">
        <v>0</v>
      </c>
      <c r="N644" s="17"/>
      <c r="O644" s="17">
        <f>VLOOKUP(B644,[1]hpk44_2_20!$B$8:$O$2172,14,0)</f>
        <v>0</v>
      </c>
      <c r="P644" s="17">
        <f t="shared" si="36"/>
        <v>4480000</v>
      </c>
      <c r="Q644" s="18">
        <v>4480000</v>
      </c>
      <c r="R644" s="17">
        <f t="shared" si="37"/>
        <v>0</v>
      </c>
      <c r="S644" s="17">
        <f t="shared" si="38"/>
        <v>0</v>
      </c>
      <c r="T644" s="17">
        <f t="shared" si="39"/>
        <v>0</v>
      </c>
    </row>
    <row r="645" spans="1:20">
      <c r="A645" s="14">
        <v>638</v>
      </c>
      <c r="B645" s="14" t="s">
        <v>1341</v>
      </c>
      <c r="C645" s="15" t="s">
        <v>1342</v>
      </c>
      <c r="D645" s="15" t="s">
        <v>67</v>
      </c>
      <c r="E645" s="14" t="s">
        <v>1258</v>
      </c>
      <c r="F645" s="14" t="s">
        <v>32</v>
      </c>
      <c r="G645" s="14" t="s">
        <v>33</v>
      </c>
      <c r="H645" s="16">
        <v>18</v>
      </c>
      <c r="I645" s="16">
        <v>0</v>
      </c>
      <c r="J645" s="16">
        <v>0</v>
      </c>
      <c r="K645" s="17">
        <v>5040000</v>
      </c>
      <c r="L645" s="17">
        <v>0</v>
      </c>
      <c r="M645" s="17">
        <v>0</v>
      </c>
      <c r="N645" s="17"/>
      <c r="O645" s="17">
        <f>VLOOKUP(B645,[1]hpk44_2_20!$B$8:$O$2172,14,0)</f>
        <v>0</v>
      </c>
      <c r="P645" s="17">
        <f t="shared" si="36"/>
        <v>5040000</v>
      </c>
      <c r="Q645" s="18">
        <v>5040000</v>
      </c>
      <c r="R645" s="17">
        <f t="shared" si="37"/>
        <v>0</v>
      </c>
      <c r="S645" s="17">
        <f t="shared" si="38"/>
        <v>0</v>
      </c>
      <c r="T645" s="17">
        <f t="shared" si="39"/>
        <v>0</v>
      </c>
    </row>
    <row r="646" spans="1:20">
      <c r="A646" s="14">
        <v>639</v>
      </c>
      <c r="B646" s="14" t="s">
        <v>1343</v>
      </c>
      <c r="C646" s="15" t="s">
        <v>1344</v>
      </c>
      <c r="D646" s="15" t="s">
        <v>658</v>
      </c>
      <c r="E646" s="14" t="s">
        <v>1258</v>
      </c>
      <c r="F646" s="14" t="s">
        <v>32</v>
      </c>
      <c r="G646" s="14" t="s">
        <v>33</v>
      </c>
      <c r="H646" s="16">
        <v>20</v>
      </c>
      <c r="I646" s="16">
        <v>0</v>
      </c>
      <c r="J646" s="16">
        <v>0</v>
      </c>
      <c r="K646" s="17">
        <v>5600000</v>
      </c>
      <c r="L646" s="17">
        <v>0</v>
      </c>
      <c r="M646" s="17">
        <v>0</v>
      </c>
      <c r="N646" s="17"/>
      <c r="O646" s="17">
        <f>VLOOKUP(B646,[1]hpk44_2_20!$B$8:$O$2172,14,0)</f>
        <v>0</v>
      </c>
      <c r="P646" s="17">
        <f t="shared" si="36"/>
        <v>5600000</v>
      </c>
      <c r="Q646" s="18">
        <v>5600000</v>
      </c>
      <c r="R646" s="17">
        <f t="shared" si="37"/>
        <v>0</v>
      </c>
      <c r="S646" s="17">
        <f t="shared" si="38"/>
        <v>0</v>
      </c>
      <c r="T646" s="17">
        <f t="shared" si="39"/>
        <v>0</v>
      </c>
    </row>
    <row r="647" spans="1:20">
      <c r="A647" s="14">
        <v>640</v>
      </c>
      <c r="B647" s="14" t="s">
        <v>1345</v>
      </c>
      <c r="C647" s="15" t="s">
        <v>524</v>
      </c>
      <c r="D647" s="15" t="s">
        <v>54</v>
      </c>
      <c r="E647" s="14" t="s">
        <v>1258</v>
      </c>
      <c r="F647" s="14" t="s">
        <v>64</v>
      </c>
      <c r="G647" s="14" t="s">
        <v>33</v>
      </c>
      <c r="H647" s="16">
        <v>18</v>
      </c>
      <c r="I647" s="16">
        <v>0</v>
      </c>
      <c r="J647" s="16">
        <v>0</v>
      </c>
      <c r="K647" s="17">
        <v>5040000</v>
      </c>
      <c r="L647" s="17">
        <v>0</v>
      </c>
      <c r="M647" s="17">
        <v>0</v>
      </c>
      <c r="N647" s="17">
        <f>H647*280000*0.7</f>
        <v>3528000</v>
      </c>
      <c r="O647" s="17">
        <f>VLOOKUP(B647,[1]hpk44_2_20!$B$8:$O$2172,14,0)</f>
        <v>0</v>
      </c>
      <c r="P647" s="17">
        <f t="shared" si="36"/>
        <v>5040000</v>
      </c>
      <c r="Q647" s="18">
        <v>3550000</v>
      </c>
      <c r="R647" s="17">
        <f t="shared" si="37"/>
        <v>1490000</v>
      </c>
      <c r="S647" s="17">
        <f t="shared" si="38"/>
        <v>0</v>
      </c>
      <c r="T647" s="17">
        <f t="shared" si="39"/>
        <v>1490000</v>
      </c>
    </row>
    <row r="648" spans="1:20">
      <c r="A648" s="14">
        <v>641</v>
      </c>
      <c r="B648" s="14" t="s">
        <v>1346</v>
      </c>
      <c r="C648" s="15" t="s">
        <v>1347</v>
      </c>
      <c r="D648" s="15" t="s">
        <v>192</v>
      </c>
      <c r="E648" s="14" t="s">
        <v>1258</v>
      </c>
      <c r="F648" s="14" t="s">
        <v>32</v>
      </c>
      <c r="G648" s="14" t="s">
        <v>33</v>
      </c>
      <c r="H648" s="16">
        <v>20</v>
      </c>
      <c r="I648" s="16">
        <v>0</v>
      </c>
      <c r="J648" s="16">
        <v>0</v>
      </c>
      <c r="K648" s="17">
        <v>5600000</v>
      </c>
      <c r="L648" s="17">
        <v>0</v>
      </c>
      <c r="M648" s="17">
        <v>0</v>
      </c>
      <c r="N648" s="17"/>
      <c r="O648" s="17">
        <f>VLOOKUP(B648,[1]hpk44_2_20!$B$8:$O$2172,14,0)</f>
        <v>0</v>
      </c>
      <c r="P648" s="17">
        <f t="shared" si="36"/>
        <v>5600000</v>
      </c>
      <c r="Q648" s="18">
        <v>5600000</v>
      </c>
      <c r="R648" s="17">
        <f t="shared" si="37"/>
        <v>0</v>
      </c>
      <c r="S648" s="17">
        <f t="shared" si="38"/>
        <v>0</v>
      </c>
      <c r="T648" s="17">
        <f t="shared" si="39"/>
        <v>0</v>
      </c>
    </row>
    <row r="649" spans="1:20">
      <c r="A649" s="14">
        <v>642</v>
      </c>
      <c r="B649" s="14" t="s">
        <v>1348</v>
      </c>
      <c r="C649" s="15" t="s">
        <v>1349</v>
      </c>
      <c r="D649" s="15" t="s">
        <v>67</v>
      </c>
      <c r="E649" s="14" t="s">
        <v>1258</v>
      </c>
      <c r="F649" s="14" t="s">
        <v>32</v>
      </c>
      <c r="G649" s="14" t="s">
        <v>33</v>
      </c>
      <c r="H649" s="16">
        <v>20</v>
      </c>
      <c r="I649" s="16">
        <v>3</v>
      </c>
      <c r="J649" s="16">
        <v>0</v>
      </c>
      <c r="K649" s="17">
        <v>5600000</v>
      </c>
      <c r="L649" s="17">
        <v>840000</v>
      </c>
      <c r="M649" s="17">
        <v>0</v>
      </c>
      <c r="N649" s="17"/>
      <c r="O649" s="17">
        <f>VLOOKUP(B649,[1]hpk44_2_20!$B$8:$O$2172,14,0)</f>
        <v>0</v>
      </c>
      <c r="P649" s="17">
        <f t="shared" ref="P649:P712" si="40">K649+L649+M649-O649</f>
        <v>6440000</v>
      </c>
      <c r="Q649" s="18">
        <v>6444000</v>
      </c>
      <c r="R649" s="17">
        <f t="shared" ref="R649:R712" si="41">P649-Q649</f>
        <v>-4000</v>
      </c>
      <c r="S649" s="17">
        <f t="shared" ref="S649:S712" si="42">IF(P649-Q649&lt;0,Q649-P649,0)</f>
        <v>4000</v>
      </c>
      <c r="T649" s="17">
        <f t="shared" ref="T649:T712" si="43">IF(P649-Q649&gt;0,P649-Q649,0)</f>
        <v>0</v>
      </c>
    </row>
    <row r="650" spans="1:20">
      <c r="A650" s="14">
        <v>643</v>
      </c>
      <c r="B650" s="14" t="s">
        <v>1350</v>
      </c>
      <c r="C650" s="15" t="s">
        <v>1351</v>
      </c>
      <c r="D650" s="15" t="s">
        <v>192</v>
      </c>
      <c r="E650" s="14" t="s">
        <v>1258</v>
      </c>
      <c r="F650" s="14" t="s">
        <v>32</v>
      </c>
      <c r="G650" s="14" t="s">
        <v>33</v>
      </c>
      <c r="H650" s="16">
        <v>20</v>
      </c>
      <c r="I650" s="16">
        <v>0</v>
      </c>
      <c r="J650" s="16">
        <v>0</v>
      </c>
      <c r="K650" s="17">
        <v>5600000</v>
      </c>
      <c r="L650" s="17">
        <v>0</v>
      </c>
      <c r="M650" s="17">
        <v>0</v>
      </c>
      <c r="N650" s="17"/>
      <c r="O650" s="17">
        <f>VLOOKUP(B650,[1]hpk44_2_20!$B$8:$O$2172,14,0)</f>
        <v>0</v>
      </c>
      <c r="P650" s="17">
        <f t="shared" si="40"/>
        <v>5600000</v>
      </c>
      <c r="Q650" s="18">
        <v>5600000</v>
      </c>
      <c r="R650" s="17">
        <f t="shared" si="41"/>
        <v>0</v>
      </c>
      <c r="S650" s="17">
        <f t="shared" si="42"/>
        <v>0</v>
      </c>
      <c r="T650" s="17">
        <f t="shared" si="43"/>
        <v>0</v>
      </c>
    </row>
    <row r="651" spans="1:20">
      <c r="A651" s="14">
        <v>644</v>
      </c>
      <c r="B651" s="14" t="s">
        <v>1352</v>
      </c>
      <c r="C651" s="15" t="s">
        <v>1353</v>
      </c>
      <c r="D651" s="15" t="s">
        <v>296</v>
      </c>
      <c r="E651" s="14" t="s">
        <v>1258</v>
      </c>
      <c r="F651" s="14" t="s">
        <v>32</v>
      </c>
      <c r="G651" s="14" t="s">
        <v>33</v>
      </c>
      <c r="H651" s="16">
        <v>20</v>
      </c>
      <c r="I651" s="16">
        <v>0</v>
      </c>
      <c r="J651" s="16">
        <v>0</v>
      </c>
      <c r="K651" s="17">
        <v>5600000</v>
      </c>
      <c r="L651" s="17">
        <v>0</v>
      </c>
      <c r="M651" s="17">
        <v>0</v>
      </c>
      <c r="N651" s="17"/>
      <c r="O651" s="17">
        <f>VLOOKUP(B651,[1]hpk44_2_20!$B$8:$O$2172,14,0)</f>
        <v>0</v>
      </c>
      <c r="P651" s="17">
        <f t="shared" si="40"/>
        <v>5600000</v>
      </c>
      <c r="Q651" s="18">
        <v>5600000</v>
      </c>
      <c r="R651" s="17">
        <f t="shared" si="41"/>
        <v>0</v>
      </c>
      <c r="S651" s="17">
        <f t="shared" si="42"/>
        <v>0</v>
      </c>
      <c r="T651" s="17">
        <f t="shared" si="43"/>
        <v>0</v>
      </c>
    </row>
    <row r="652" spans="1:20">
      <c r="A652" s="14">
        <v>645</v>
      </c>
      <c r="B652" s="14" t="s">
        <v>1354</v>
      </c>
      <c r="C652" s="15" t="s">
        <v>1355</v>
      </c>
      <c r="D652" s="15" t="s">
        <v>1356</v>
      </c>
      <c r="E652" s="14" t="s">
        <v>1258</v>
      </c>
      <c r="F652" s="14" t="s">
        <v>32</v>
      </c>
      <c r="G652" s="14" t="s">
        <v>33</v>
      </c>
      <c r="H652" s="16">
        <v>20</v>
      </c>
      <c r="I652" s="16">
        <v>0</v>
      </c>
      <c r="J652" s="16">
        <v>0</v>
      </c>
      <c r="K652" s="17">
        <v>5600000</v>
      </c>
      <c r="L652" s="17">
        <v>0</v>
      </c>
      <c r="M652" s="17">
        <v>0</v>
      </c>
      <c r="N652" s="17"/>
      <c r="O652" s="17">
        <f>VLOOKUP(B652,[1]hpk44_2_20!$B$8:$O$2172,14,0)</f>
        <v>0</v>
      </c>
      <c r="P652" s="17">
        <f t="shared" si="40"/>
        <v>5600000</v>
      </c>
      <c r="Q652" s="18">
        <v>5600000</v>
      </c>
      <c r="R652" s="17">
        <f t="shared" si="41"/>
        <v>0</v>
      </c>
      <c r="S652" s="17">
        <f t="shared" si="42"/>
        <v>0</v>
      </c>
      <c r="T652" s="17">
        <f t="shared" si="43"/>
        <v>0</v>
      </c>
    </row>
    <row r="653" spans="1:20">
      <c r="A653" s="14">
        <v>646</v>
      </c>
      <c r="B653" s="14" t="s">
        <v>1357</v>
      </c>
      <c r="C653" s="15" t="s">
        <v>565</v>
      </c>
      <c r="D653" s="15" t="s">
        <v>124</v>
      </c>
      <c r="E653" s="14" t="s">
        <v>1258</v>
      </c>
      <c r="F653" s="14" t="s">
        <v>32</v>
      </c>
      <c r="G653" s="14" t="s">
        <v>33</v>
      </c>
      <c r="H653" s="16">
        <v>20</v>
      </c>
      <c r="I653" s="16">
        <v>0</v>
      </c>
      <c r="J653" s="16">
        <v>0</v>
      </c>
      <c r="K653" s="17">
        <v>5600000</v>
      </c>
      <c r="L653" s="17">
        <v>0</v>
      </c>
      <c r="M653" s="17">
        <v>0</v>
      </c>
      <c r="N653" s="17"/>
      <c r="O653" s="17">
        <f>VLOOKUP(B653,[1]hpk44_2_20!$B$8:$O$2172,14,0)</f>
        <v>0</v>
      </c>
      <c r="P653" s="17">
        <f t="shared" si="40"/>
        <v>5600000</v>
      </c>
      <c r="Q653" s="18">
        <v>5600000</v>
      </c>
      <c r="R653" s="17">
        <f t="shared" si="41"/>
        <v>0</v>
      </c>
      <c r="S653" s="17">
        <f t="shared" si="42"/>
        <v>0</v>
      </c>
      <c r="T653" s="17">
        <f t="shared" si="43"/>
        <v>0</v>
      </c>
    </row>
    <row r="654" spans="1:20">
      <c r="A654" s="14">
        <v>647</v>
      </c>
      <c r="B654" s="14" t="s">
        <v>1358</v>
      </c>
      <c r="C654" s="15" t="s">
        <v>461</v>
      </c>
      <c r="D654" s="15" t="s">
        <v>84</v>
      </c>
      <c r="E654" s="14" t="s">
        <v>1258</v>
      </c>
      <c r="F654" s="14" t="s">
        <v>32</v>
      </c>
      <c r="G654" s="14" t="s">
        <v>33</v>
      </c>
      <c r="H654" s="16">
        <v>20</v>
      </c>
      <c r="I654" s="16">
        <v>0</v>
      </c>
      <c r="J654" s="16">
        <v>0</v>
      </c>
      <c r="K654" s="17">
        <v>5600000</v>
      </c>
      <c r="L654" s="17">
        <v>0</v>
      </c>
      <c r="M654" s="17">
        <v>0</v>
      </c>
      <c r="N654" s="17"/>
      <c r="O654" s="17">
        <f>VLOOKUP(B654,[1]hpk44_2_20!$B$8:$O$2172,14,0)</f>
        <v>0</v>
      </c>
      <c r="P654" s="17">
        <f t="shared" si="40"/>
        <v>5600000</v>
      </c>
      <c r="Q654" s="18">
        <v>5600000</v>
      </c>
      <c r="R654" s="17">
        <f t="shared" si="41"/>
        <v>0</v>
      </c>
      <c r="S654" s="17">
        <f t="shared" si="42"/>
        <v>0</v>
      </c>
      <c r="T654" s="17">
        <f t="shared" si="43"/>
        <v>0</v>
      </c>
    </row>
    <row r="655" spans="1:20">
      <c r="A655" s="14">
        <v>648</v>
      </c>
      <c r="B655" s="14" t="s">
        <v>1359</v>
      </c>
      <c r="C655" s="15" t="s">
        <v>1360</v>
      </c>
      <c r="D655" s="15" t="s">
        <v>335</v>
      </c>
      <c r="E655" s="14" t="s">
        <v>1258</v>
      </c>
      <c r="F655" s="14" t="s">
        <v>32</v>
      </c>
      <c r="G655" s="14" t="s">
        <v>33</v>
      </c>
      <c r="H655" s="16">
        <v>20</v>
      </c>
      <c r="I655" s="16">
        <v>0</v>
      </c>
      <c r="J655" s="16">
        <v>0</v>
      </c>
      <c r="K655" s="17">
        <v>5600000</v>
      </c>
      <c r="L655" s="17">
        <v>0</v>
      </c>
      <c r="M655" s="17">
        <v>0</v>
      </c>
      <c r="N655" s="17"/>
      <c r="O655" s="17">
        <f>VLOOKUP(B655,[1]hpk44_2_20!$B$8:$O$2172,14,0)</f>
        <v>0</v>
      </c>
      <c r="P655" s="17">
        <f t="shared" si="40"/>
        <v>5600000</v>
      </c>
      <c r="Q655" s="18">
        <v>5600000</v>
      </c>
      <c r="R655" s="17">
        <f t="shared" si="41"/>
        <v>0</v>
      </c>
      <c r="S655" s="17">
        <f t="shared" si="42"/>
        <v>0</v>
      </c>
      <c r="T655" s="17">
        <f t="shared" si="43"/>
        <v>0</v>
      </c>
    </row>
    <row r="656" spans="1:20">
      <c r="A656" s="14">
        <v>649</v>
      </c>
      <c r="B656" s="14" t="s">
        <v>1361</v>
      </c>
      <c r="C656" s="15" t="s">
        <v>1362</v>
      </c>
      <c r="D656" s="15" t="s">
        <v>658</v>
      </c>
      <c r="E656" s="14" t="s">
        <v>1258</v>
      </c>
      <c r="F656" s="14" t="s">
        <v>32</v>
      </c>
      <c r="G656" s="14" t="s">
        <v>33</v>
      </c>
      <c r="H656" s="16">
        <v>20</v>
      </c>
      <c r="I656" s="16">
        <v>0</v>
      </c>
      <c r="J656" s="16">
        <v>0</v>
      </c>
      <c r="K656" s="17">
        <v>5600000</v>
      </c>
      <c r="L656" s="17">
        <v>0</v>
      </c>
      <c r="M656" s="17">
        <v>0</v>
      </c>
      <c r="N656" s="17"/>
      <c r="O656" s="17">
        <f>VLOOKUP(B656,[1]hpk44_2_20!$B$8:$O$2172,14,0)</f>
        <v>0</v>
      </c>
      <c r="P656" s="17">
        <f t="shared" si="40"/>
        <v>5600000</v>
      </c>
      <c r="Q656" s="18">
        <v>5600000</v>
      </c>
      <c r="R656" s="17">
        <f t="shared" si="41"/>
        <v>0</v>
      </c>
      <c r="S656" s="17">
        <f t="shared" si="42"/>
        <v>0</v>
      </c>
      <c r="T656" s="17">
        <f t="shared" si="43"/>
        <v>0</v>
      </c>
    </row>
    <row r="657" spans="1:20">
      <c r="A657" s="14">
        <v>650</v>
      </c>
      <c r="B657" s="14" t="s">
        <v>1363</v>
      </c>
      <c r="C657" s="15" t="s">
        <v>1364</v>
      </c>
      <c r="D657" s="15" t="s">
        <v>275</v>
      </c>
      <c r="E657" s="14" t="s">
        <v>1258</v>
      </c>
      <c r="F657" s="14" t="s">
        <v>32</v>
      </c>
      <c r="G657" s="14" t="s">
        <v>33</v>
      </c>
      <c r="H657" s="16">
        <v>20</v>
      </c>
      <c r="I657" s="16">
        <v>0</v>
      </c>
      <c r="J657" s="16">
        <v>0</v>
      </c>
      <c r="K657" s="17">
        <v>5600000</v>
      </c>
      <c r="L657" s="17">
        <v>0</v>
      </c>
      <c r="M657" s="17">
        <v>0</v>
      </c>
      <c r="N657" s="17"/>
      <c r="O657" s="17">
        <f>VLOOKUP(B657,[1]hpk44_2_20!$B$8:$O$2172,14,0)</f>
        <v>0</v>
      </c>
      <c r="P657" s="17">
        <f t="shared" si="40"/>
        <v>5600000</v>
      </c>
      <c r="Q657" s="18">
        <v>5600000</v>
      </c>
      <c r="R657" s="17">
        <f t="shared" si="41"/>
        <v>0</v>
      </c>
      <c r="S657" s="17">
        <f t="shared" si="42"/>
        <v>0</v>
      </c>
      <c r="T657" s="17">
        <f t="shared" si="43"/>
        <v>0</v>
      </c>
    </row>
    <row r="658" spans="1:20">
      <c r="A658" s="14">
        <v>651</v>
      </c>
      <c r="B658" s="14" t="s">
        <v>1365</v>
      </c>
      <c r="C658" s="15" t="s">
        <v>1366</v>
      </c>
      <c r="D658" s="15" t="s">
        <v>412</v>
      </c>
      <c r="E658" s="14" t="s">
        <v>1258</v>
      </c>
      <c r="F658" s="14" t="s">
        <v>32</v>
      </c>
      <c r="G658" s="14" t="s">
        <v>33</v>
      </c>
      <c r="H658" s="16">
        <v>14</v>
      </c>
      <c r="I658" s="16">
        <v>0</v>
      </c>
      <c r="J658" s="16">
        <v>0</v>
      </c>
      <c r="K658" s="17">
        <v>3920000</v>
      </c>
      <c r="L658" s="17">
        <v>0</v>
      </c>
      <c r="M658" s="17">
        <v>0</v>
      </c>
      <c r="N658" s="17"/>
      <c r="O658" s="17">
        <f>VLOOKUP(B658,[1]hpk44_2_20!$B$8:$O$2172,14,0)</f>
        <v>0</v>
      </c>
      <c r="P658" s="17">
        <f t="shared" si="40"/>
        <v>3920000</v>
      </c>
      <c r="Q658" s="18">
        <v>0</v>
      </c>
      <c r="R658" s="17">
        <f t="shared" si="41"/>
        <v>3920000</v>
      </c>
      <c r="S658" s="17">
        <f t="shared" si="42"/>
        <v>0</v>
      </c>
      <c r="T658" s="17">
        <f t="shared" si="43"/>
        <v>3920000</v>
      </c>
    </row>
    <row r="659" spans="1:20">
      <c r="A659" s="14">
        <v>652</v>
      </c>
      <c r="B659" s="14" t="s">
        <v>1367</v>
      </c>
      <c r="C659" s="15" t="s">
        <v>1368</v>
      </c>
      <c r="D659" s="15" t="s">
        <v>426</v>
      </c>
      <c r="E659" s="14" t="s">
        <v>1258</v>
      </c>
      <c r="F659" s="14" t="s">
        <v>32</v>
      </c>
      <c r="G659" s="14" t="s">
        <v>33</v>
      </c>
      <c r="H659" s="16">
        <v>22</v>
      </c>
      <c r="I659" s="16">
        <v>0</v>
      </c>
      <c r="J659" s="16">
        <v>0</v>
      </c>
      <c r="K659" s="17">
        <v>6160000</v>
      </c>
      <c r="L659" s="17">
        <v>0</v>
      </c>
      <c r="M659" s="17">
        <v>0</v>
      </c>
      <c r="N659" s="17"/>
      <c r="O659" s="17">
        <f>VLOOKUP(B659,[1]hpk44_2_20!$B$8:$O$2172,14,0)</f>
        <v>0</v>
      </c>
      <c r="P659" s="17">
        <f t="shared" si="40"/>
        <v>6160000</v>
      </c>
      <c r="Q659" s="18">
        <v>6160000</v>
      </c>
      <c r="R659" s="17">
        <f t="shared" si="41"/>
        <v>0</v>
      </c>
      <c r="S659" s="17">
        <f t="shared" si="42"/>
        <v>0</v>
      </c>
      <c r="T659" s="17">
        <f t="shared" si="43"/>
        <v>0</v>
      </c>
    </row>
    <row r="660" spans="1:20">
      <c r="A660" s="14">
        <v>653</v>
      </c>
      <c r="B660" s="14" t="s">
        <v>1369</v>
      </c>
      <c r="C660" s="15" t="s">
        <v>1370</v>
      </c>
      <c r="D660" s="15" t="s">
        <v>173</v>
      </c>
      <c r="E660" s="14" t="s">
        <v>1258</v>
      </c>
      <c r="F660" s="14" t="s">
        <v>32</v>
      </c>
      <c r="G660" s="14" t="s">
        <v>33</v>
      </c>
      <c r="H660" s="16">
        <v>20</v>
      </c>
      <c r="I660" s="16">
        <v>0</v>
      </c>
      <c r="J660" s="16">
        <v>0</v>
      </c>
      <c r="K660" s="17">
        <v>5600000</v>
      </c>
      <c r="L660" s="17">
        <v>0</v>
      </c>
      <c r="M660" s="17">
        <v>0</v>
      </c>
      <c r="N660" s="17"/>
      <c r="O660" s="17">
        <f>VLOOKUP(B660,[1]hpk44_2_20!$B$8:$O$2172,14,0)</f>
        <v>0</v>
      </c>
      <c r="P660" s="17">
        <f t="shared" si="40"/>
        <v>5600000</v>
      </c>
      <c r="Q660" s="18">
        <v>5600000</v>
      </c>
      <c r="R660" s="17">
        <f t="shared" si="41"/>
        <v>0</v>
      </c>
      <c r="S660" s="17">
        <f t="shared" si="42"/>
        <v>0</v>
      </c>
      <c r="T660" s="17">
        <f t="shared" si="43"/>
        <v>0</v>
      </c>
    </row>
    <row r="661" spans="1:20">
      <c r="A661" s="14">
        <v>654</v>
      </c>
      <c r="B661" s="14" t="s">
        <v>1371</v>
      </c>
      <c r="C661" s="15" t="s">
        <v>1372</v>
      </c>
      <c r="D661" s="15" t="s">
        <v>883</v>
      </c>
      <c r="E661" s="14" t="s">
        <v>1258</v>
      </c>
      <c r="F661" s="14" t="s">
        <v>32</v>
      </c>
      <c r="G661" s="14" t="s">
        <v>33</v>
      </c>
      <c r="H661" s="16">
        <v>19</v>
      </c>
      <c r="I661" s="16">
        <v>0</v>
      </c>
      <c r="J661" s="16">
        <v>0</v>
      </c>
      <c r="K661" s="17">
        <v>5320000</v>
      </c>
      <c r="L661" s="17">
        <v>0</v>
      </c>
      <c r="M661" s="17">
        <v>0</v>
      </c>
      <c r="N661" s="17"/>
      <c r="O661" s="17">
        <f>VLOOKUP(B661,[1]hpk44_2_20!$B$8:$O$2172,14,0)</f>
        <v>0</v>
      </c>
      <c r="P661" s="17">
        <f t="shared" si="40"/>
        <v>5320000</v>
      </c>
      <c r="Q661" s="18">
        <v>9520000</v>
      </c>
      <c r="R661" s="17">
        <f t="shared" si="41"/>
        <v>-4200000</v>
      </c>
      <c r="S661" s="17">
        <f t="shared" si="42"/>
        <v>4200000</v>
      </c>
      <c r="T661" s="17">
        <f t="shared" si="43"/>
        <v>0</v>
      </c>
    </row>
    <row r="662" spans="1:20">
      <c r="A662" s="14">
        <v>655</v>
      </c>
      <c r="B662" s="14" t="s">
        <v>1373</v>
      </c>
      <c r="C662" s="15" t="s">
        <v>59</v>
      </c>
      <c r="D662" s="15" t="s">
        <v>464</v>
      </c>
      <c r="E662" s="14" t="s">
        <v>1258</v>
      </c>
      <c r="F662" s="14" t="s">
        <v>32</v>
      </c>
      <c r="G662" s="14" t="s">
        <v>33</v>
      </c>
      <c r="H662" s="16">
        <v>20</v>
      </c>
      <c r="I662" s="16">
        <v>0</v>
      </c>
      <c r="J662" s="16">
        <v>0</v>
      </c>
      <c r="K662" s="17">
        <v>5600000</v>
      </c>
      <c r="L662" s="17">
        <v>0</v>
      </c>
      <c r="M662" s="17">
        <v>0</v>
      </c>
      <c r="N662" s="17"/>
      <c r="O662" s="17">
        <f>VLOOKUP(B662,[1]hpk44_2_20!$B$8:$O$2172,14,0)</f>
        <v>0</v>
      </c>
      <c r="P662" s="17">
        <f t="shared" si="40"/>
        <v>5600000</v>
      </c>
      <c r="Q662" s="18">
        <v>0</v>
      </c>
      <c r="R662" s="17">
        <f t="shared" si="41"/>
        <v>5600000</v>
      </c>
      <c r="S662" s="17">
        <f t="shared" si="42"/>
        <v>0</v>
      </c>
      <c r="T662" s="17">
        <f t="shared" si="43"/>
        <v>5600000</v>
      </c>
    </row>
    <row r="663" spans="1:20">
      <c r="A663" s="14">
        <v>656</v>
      </c>
      <c r="B663" s="14" t="s">
        <v>1374</v>
      </c>
      <c r="C663" s="15" t="s">
        <v>1375</v>
      </c>
      <c r="D663" s="15" t="s">
        <v>829</v>
      </c>
      <c r="E663" s="14" t="s">
        <v>1258</v>
      </c>
      <c r="F663" s="20" t="s">
        <v>64</v>
      </c>
      <c r="G663" s="14" t="s">
        <v>33</v>
      </c>
      <c r="H663" s="16">
        <v>20</v>
      </c>
      <c r="I663" s="16">
        <v>0</v>
      </c>
      <c r="J663" s="16">
        <v>0</v>
      </c>
      <c r="K663" s="17">
        <v>5600000</v>
      </c>
      <c r="L663" s="17">
        <v>0</v>
      </c>
      <c r="M663" s="17">
        <v>0</v>
      </c>
      <c r="N663" s="17">
        <f>H663*280000*0.7</f>
        <v>3919999.9999999995</v>
      </c>
      <c r="O663" s="17">
        <f>VLOOKUP(B663,[1]hpk44_2_20!$B$8:$O$2172,14,0)</f>
        <v>0</v>
      </c>
      <c r="P663" s="17">
        <f t="shared" si="40"/>
        <v>5600000</v>
      </c>
      <c r="Q663" s="18">
        <v>5600000</v>
      </c>
      <c r="R663" s="17">
        <f t="shared" si="41"/>
        <v>0</v>
      </c>
      <c r="S663" s="17">
        <f t="shared" si="42"/>
        <v>0</v>
      </c>
      <c r="T663" s="17">
        <f t="shared" si="43"/>
        <v>0</v>
      </c>
    </row>
    <row r="664" spans="1:20">
      <c r="A664" s="14">
        <v>657</v>
      </c>
      <c r="B664" s="14" t="s">
        <v>1376</v>
      </c>
      <c r="C664" s="15" t="s">
        <v>709</v>
      </c>
      <c r="D664" s="15" t="s">
        <v>84</v>
      </c>
      <c r="E664" s="14" t="s">
        <v>1377</v>
      </c>
      <c r="F664" s="14" t="s">
        <v>32</v>
      </c>
      <c r="G664" s="14" t="s">
        <v>33</v>
      </c>
      <c r="H664" s="16">
        <v>17</v>
      </c>
      <c r="I664" s="16">
        <v>0</v>
      </c>
      <c r="J664" s="16">
        <v>0</v>
      </c>
      <c r="K664" s="17">
        <v>4760000</v>
      </c>
      <c r="L664" s="17">
        <v>0</v>
      </c>
      <c r="M664" s="17">
        <v>0</v>
      </c>
      <c r="N664" s="17"/>
      <c r="O664" s="17">
        <f>VLOOKUP(B664,[1]hpk44_2_20!$B$8:$O$2172,14,0)</f>
        <v>0</v>
      </c>
      <c r="P664" s="17">
        <f t="shared" si="40"/>
        <v>4760000</v>
      </c>
      <c r="Q664" s="18">
        <v>4760000</v>
      </c>
      <c r="R664" s="17">
        <f t="shared" si="41"/>
        <v>0</v>
      </c>
      <c r="S664" s="17">
        <f t="shared" si="42"/>
        <v>0</v>
      </c>
      <c r="T664" s="17">
        <f t="shared" si="43"/>
        <v>0</v>
      </c>
    </row>
    <row r="665" spans="1:20">
      <c r="A665" s="14">
        <v>658</v>
      </c>
      <c r="B665" s="14" t="s">
        <v>1378</v>
      </c>
      <c r="C665" s="15" t="s">
        <v>1379</v>
      </c>
      <c r="D665" s="15" t="s">
        <v>1380</v>
      </c>
      <c r="E665" s="14" t="s">
        <v>1377</v>
      </c>
      <c r="F665" s="14" t="s">
        <v>32</v>
      </c>
      <c r="G665" s="14" t="s">
        <v>33</v>
      </c>
      <c r="H665" s="16">
        <v>15</v>
      </c>
      <c r="I665" s="16">
        <v>0</v>
      </c>
      <c r="J665" s="16">
        <v>0</v>
      </c>
      <c r="K665" s="17">
        <v>4200000</v>
      </c>
      <c r="L665" s="17">
        <v>0</v>
      </c>
      <c r="M665" s="17">
        <v>0</v>
      </c>
      <c r="N665" s="17"/>
      <c r="O665" s="17">
        <f>VLOOKUP(B665,[1]hpk44_2_20!$B$8:$O$2172,14,0)</f>
        <v>0</v>
      </c>
      <c r="P665" s="17">
        <f t="shared" si="40"/>
        <v>4200000</v>
      </c>
      <c r="Q665" s="18">
        <v>4200000</v>
      </c>
      <c r="R665" s="17">
        <f t="shared" si="41"/>
        <v>0</v>
      </c>
      <c r="S665" s="17">
        <f t="shared" si="42"/>
        <v>0</v>
      </c>
      <c r="T665" s="17">
        <f t="shared" si="43"/>
        <v>0</v>
      </c>
    </row>
    <row r="666" spans="1:20">
      <c r="A666" s="14">
        <v>659</v>
      </c>
      <c r="B666" s="14" t="s">
        <v>1381</v>
      </c>
      <c r="C666" s="15" t="s">
        <v>814</v>
      </c>
      <c r="D666" s="15" t="s">
        <v>397</v>
      </c>
      <c r="E666" s="14" t="s">
        <v>1377</v>
      </c>
      <c r="F666" s="14" t="s">
        <v>32</v>
      </c>
      <c r="G666" s="14" t="s">
        <v>33</v>
      </c>
      <c r="H666" s="16">
        <v>21</v>
      </c>
      <c r="I666" s="16">
        <v>3</v>
      </c>
      <c r="J666" s="16">
        <v>0</v>
      </c>
      <c r="K666" s="17">
        <v>5880000</v>
      </c>
      <c r="L666" s="17">
        <v>840000</v>
      </c>
      <c r="M666" s="17">
        <v>0</v>
      </c>
      <c r="N666" s="17"/>
      <c r="O666" s="17">
        <f>VLOOKUP(B666,[1]hpk44_2_20!$B$8:$O$2172,14,0)</f>
        <v>0</v>
      </c>
      <c r="P666" s="17">
        <f t="shared" si="40"/>
        <v>6720000</v>
      </c>
      <c r="Q666" s="18">
        <v>6720000</v>
      </c>
      <c r="R666" s="17">
        <f t="shared" si="41"/>
        <v>0</v>
      </c>
      <c r="S666" s="17">
        <f t="shared" si="42"/>
        <v>0</v>
      </c>
      <c r="T666" s="17">
        <f t="shared" si="43"/>
        <v>0</v>
      </c>
    </row>
    <row r="667" spans="1:20">
      <c r="A667" s="14">
        <v>660</v>
      </c>
      <c r="B667" s="14" t="s">
        <v>1382</v>
      </c>
      <c r="C667" s="15" t="s">
        <v>160</v>
      </c>
      <c r="D667" s="15" t="s">
        <v>275</v>
      </c>
      <c r="E667" s="14" t="s">
        <v>1377</v>
      </c>
      <c r="F667" s="14" t="s">
        <v>32</v>
      </c>
      <c r="G667" s="14" t="s">
        <v>33</v>
      </c>
      <c r="H667" s="16">
        <v>19</v>
      </c>
      <c r="I667" s="16">
        <v>0</v>
      </c>
      <c r="J667" s="16">
        <v>0</v>
      </c>
      <c r="K667" s="17">
        <v>5320000</v>
      </c>
      <c r="L667" s="17">
        <v>0</v>
      </c>
      <c r="M667" s="17">
        <v>0</v>
      </c>
      <c r="N667" s="17"/>
      <c r="O667" s="17">
        <f>VLOOKUP(B667,[1]hpk44_2_20!$B$8:$O$2172,14,0)</f>
        <v>0</v>
      </c>
      <c r="P667" s="17">
        <f t="shared" si="40"/>
        <v>5320000</v>
      </c>
      <c r="Q667" s="18">
        <v>5320000</v>
      </c>
      <c r="R667" s="17">
        <f t="shared" si="41"/>
        <v>0</v>
      </c>
      <c r="S667" s="17">
        <f t="shared" si="42"/>
        <v>0</v>
      </c>
      <c r="T667" s="17">
        <f t="shared" si="43"/>
        <v>0</v>
      </c>
    </row>
    <row r="668" spans="1:20" s="29" customFormat="1">
      <c r="A668" s="20">
        <v>661</v>
      </c>
      <c r="B668" s="20" t="s">
        <v>1383</v>
      </c>
      <c r="C668" s="21" t="s">
        <v>1384</v>
      </c>
      <c r="D668" s="21" t="s">
        <v>403</v>
      </c>
      <c r="E668" s="20" t="s">
        <v>1377</v>
      </c>
      <c r="F668" s="20" t="s">
        <v>32</v>
      </c>
      <c r="G668" s="20" t="s">
        <v>33</v>
      </c>
      <c r="H668" s="22">
        <v>17</v>
      </c>
      <c r="I668" s="22">
        <v>0</v>
      </c>
      <c r="J668" s="22">
        <v>0</v>
      </c>
      <c r="K668" s="23">
        <v>4760000</v>
      </c>
      <c r="L668" s="23">
        <v>0</v>
      </c>
      <c r="M668" s="23">
        <v>0</v>
      </c>
      <c r="N668" s="23"/>
      <c r="O668" s="23">
        <f>VLOOKUP(B668,[1]hpk44_2_20!$B$8:$O$2172,14,0)</f>
        <v>0</v>
      </c>
      <c r="P668" s="23">
        <f t="shared" si="40"/>
        <v>4760000</v>
      </c>
      <c r="Q668" s="18">
        <v>4760000</v>
      </c>
      <c r="R668" s="17">
        <f t="shared" si="41"/>
        <v>0</v>
      </c>
      <c r="S668" s="17">
        <f t="shared" si="42"/>
        <v>0</v>
      </c>
      <c r="T668" s="17">
        <f t="shared" si="43"/>
        <v>0</v>
      </c>
    </row>
    <row r="669" spans="1:20">
      <c r="A669" s="14">
        <v>662</v>
      </c>
      <c r="B669" s="14" t="s">
        <v>1385</v>
      </c>
      <c r="C669" s="15" t="s">
        <v>1386</v>
      </c>
      <c r="D669" s="15" t="s">
        <v>173</v>
      </c>
      <c r="E669" s="14" t="s">
        <v>1377</v>
      </c>
      <c r="F669" s="14" t="s">
        <v>32</v>
      </c>
      <c r="G669" s="14" t="s">
        <v>33</v>
      </c>
      <c r="H669" s="16">
        <v>13</v>
      </c>
      <c r="I669" s="16">
        <v>0</v>
      </c>
      <c r="J669" s="16">
        <v>0</v>
      </c>
      <c r="K669" s="17">
        <v>3640000</v>
      </c>
      <c r="L669" s="17">
        <v>0</v>
      </c>
      <c r="M669" s="17">
        <v>0</v>
      </c>
      <c r="N669" s="17"/>
      <c r="O669" s="17">
        <f>VLOOKUP(B669,[1]hpk44_2_20!$B$8:$O$2172,14,0)</f>
        <v>0</v>
      </c>
      <c r="P669" s="17">
        <f t="shared" si="40"/>
        <v>3640000</v>
      </c>
      <c r="Q669" s="18">
        <v>0</v>
      </c>
      <c r="R669" s="17">
        <f t="shared" si="41"/>
        <v>3640000</v>
      </c>
      <c r="S669" s="17">
        <f t="shared" si="42"/>
        <v>0</v>
      </c>
      <c r="T669" s="17">
        <f t="shared" si="43"/>
        <v>3640000</v>
      </c>
    </row>
    <row r="670" spans="1:20">
      <c r="A670" s="14">
        <v>663</v>
      </c>
      <c r="B670" s="14" t="s">
        <v>1387</v>
      </c>
      <c r="C670" s="15" t="s">
        <v>1388</v>
      </c>
      <c r="D670" s="15" t="s">
        <v>1389</v>
      </c>
      <c r="E670" s="14" t="s">
        <v>1377</v>
      </c>
      <c r="F670" s="14" t="s">
        <v>32</v>
      </c>
      <c r="G670" s="14" t="s">
        <v>33</v>
      </c>
      <c r="H670" s="16">
        <v>17</v>
      </c>
      <c r="I670" s="16">
        <v>0</v>
      </c>
      <c r="J670" s="16">
        <v>0</v>
      </c>
      <c r="K670" s="17">
        <v>4760000</v>
      </c>
      <c r="L670" s="17">
        <v>0</v>
      </c>
      <c r="M670" s="17">
        <v>0</v>
      </c>
      <c r="N670" s="17"/>
      <c r="O670" s="17">
        <f>VLOOKUP(B670,[1]hpk44_2_20!$B$8:$O$2172,14,0)</f>
        <v>0</v>
      </c>
      <c r="P670" s="17">
        <f t="shared" si="40"/>
        <v>4760000</v>
      </c>
      <c r="Q670" s="18">
        <v>4760000</v>
      </c>
      <c r="R670" s="17">
        <f t="shared" si="41"/>
        <v>0</v>
      </c>
      <c r="S670" s="17">
        <f t="shared" si="42"/>
        <v>0</v>
      </c>
      <c r="T670" s="17">
        <f t="shared" si="43"/>
        <v>0</v>
      </c>
    </row>
    <row r="671" spans="1:20">
      <c r="A671" s="14">
        <v>664</v>
      </c>
      <c r="B671" s="14" t="s">
        <v>1390</v>
      </c>
      <c r="C671" s="15" t="s">
        <v>1391</v>
      </c>
      <c r="D671" s="15" t="s">
        <v>158</v>
      </c>
      <c r="E671" s="14" t="s">
        <v>1377</v>
      </c>
      <c r="F671" s="14" t="s">
        <v>32</v>
      </c>
      <c r="G671" s="14" t="s">
        <v>33</v>
      </c>
      <c r="H671" s="16">
        <v>15</v>
      </c>
      <c r="I671" s="16">
        <v>0</v>
      </c>
      <c r="J671" s="16">
        <v>0</v>
      </c>
      <c r="K671" s="17">
        <v>4200000</v>
      </c>
      <c r="L671" s="17">
        <v>0</v>
      </c>
      <c r="M671" s="17">
        <v>0</v>
      </c>
      <c r="N671" s="17"/>
      <c r="O671" s="17">
        <f>VLOOKUP(B671,[1]hpk44_2_20!$B$8:$O$2172,14,0)</f>
        <v>0</v>
      </c>
      <c r="P671" s="17">
        <f t="shared" si="40"/>
        <v>4200000</v>
      </c>
      <c r="Q671" s="18">
        <v>4200000</v>
      </c>
      <c r="R671" s="17">
        <f t="shared" si="41"/>
        <v>0</v>
      </c>
      <c r="S671" s="17">
        <f t="shared" si="42"/>
        <v>0</v>
      </c>
      <c r="T671" s="17">
        <f t="shared" si="43"/>
        <v>0</v>
      </c>
    </row>
    <row r="672" spans="1:20">
      <c r="A672" s="14">
        <v>665</v>
      </c>
      <c r="B672" s="14" t="s">
        <v>1392</v>
      </c>
      <c r="C672" s="15" t="s">
        <v>364</v>
      </c>
      <c r="D672" s="15" t="s">
        <v>344</v>
      </c>
      <c r="E672" s="14" t="s">
        <v>1377</v>
      </c>
      <c r="F672" s="14" t="s">
        <v>32</v>
      </c>
      <c r="G672" s="14" t="s">
        <v>33</v>
      </c>
      <c r="H672" s="16">
        <v>19</v>
      </c>
      <c r="I672" s="16">
        <v>0</v>
      </c>
      <c r="J672" s="16">
        <v>0</v>
      </c>
      <c r="K672" s="17">
        <v>5320000</v>
      </c>
      <c r="L672" s="17">
        <v>0</v>
      </c>
      <c r="M672" s="17">
        <v>0</v>
      </c>
      <c r="N672" s="17"/>
      <c r="O672" s="17">
        <f>VLOOKUP(B672,[1]hpk44_2_20!$B$8:$O$2172,14,0)</f>
        <v>0</v>
      </c>
      <c r="P672" s="17">
        <f t="shared" si="40"/>
        <v>5320000</v>
      </c>
      <c r="Q672" s="18">
        <v>5320000</v>
      </c>
      <c r="R672" s="17">
        <f t="shared" si="41"/>
        <v>0</v>
      </c>
      <c r="S672" s="17">
        <f t="shared" si="42"/>
        <v>0</v>
      </c>
      <c r="T672" s="17">
        <f t="shared" si="43"/>
        <v>0</v>
      </c>
    </row>
    <row r="673" spans="1:20">
      <c r="A673" s="14">
        <v>666</v>
      </c>
      <c r="B673" s="14" t="s">
        <v>1393</v>
      </c>
      <c r="C673" s="15" t="s">
        <v>86</v>
      </c>
      <c r="D673" s="15" t="s">
        <v>252</v>
      </c>
      <c r="E673" s="14" t="s">
        <v>1377</v>
      </c>
      <c r="F673" s="14" t="s">
        <v>32</v>
      </c>
      <c r="G673" s="14" t="s">
        <v>33</v>
      </c>
      <c r="H673" s="16">
        <v>15</v>
      </c>
      <c r="I673" s="16">
        <v>0</v>
      </c>
      <c r="J673" s="16">
        <v>0</v>
      </c>
      <c r="K673" s="17">
        <v>4200000</v>
      </c>
      <c r="L673" s="17">
        <v>0</v>
      </c>
      <c r="M673" s="17">
        <v>0</v>
      </c>
      <c r="N673" s="17"/>
      <c r="O673" s="17">
        <f>VLOOKUP(B673,[1]hpk44_2_20!$B$8:$O$2172,14,0)</f>
        <v>0</v>
      </c>
      <c r="P673" s="17">
        <f t="shared" si="40"/>
        <v>4200000</v>
      </c>
      <c r="Q673" s="18">
        <v>4200000</v>
      </c>
      <c r="R673" s="17">
        <f t="shared" si="41"/>
        <v>0</v>
      </c>
      <c r="S673" s="17">
        <f t="shared" si="42"/>
        <v>0</v>
      </c>
      <c r="T673" s="17">
        <f t="shared" si="43"/>
        <v>0</v>
      </c>
    </row>
    <row r="674" spans="1:20">
      <c r="A674" s="14">
        <v>667</v>
      </c>
      <c r="B674" s="14" t="s">
        <v>1394</v>
      </c>
      <c r="C674" s="15" t="s">
        <v>1395</v>
      </c>
      <c r="D674" s="15" t="s">
        <v>170</v>
      </c>
      <c r="E674" s="14" t="s">
        <v>1377</v>
      </c>
      <c r="F674" s="14" t="s">
        <v>32</v>
      </c>
      <c r="G674" s="14" t="s">
        <v>33</v>
      </c>
      <c r="H674" s="16">
        <v>17</v>
      </c>
      <c r="I674" s="16">
        <v>0</v>
      </c>
      <c r="J674" s="16">
        <v>0</v>
      </c>
      <c r="K674" s="17">
        <v>4760000</v>
      </c>
      <c r="L674" s="17">
        <v>0</v>
      </c>
      <c r="M674" s="17">
        <v>0</v>
      </c>
      <c r="N674" s="17"/>
      <c r="O674" s="17">
        <f>VLOOKUP(B674,[1]hpk44_2_20!$B$8:$O$2172,14,0)</f>
        <v>0</v>
      </c>
      <c r="P674" s="17">
        <f t="shared" si="40"/>
        <v>4760000</v>
      </c>
      <c r="Q674" s="18">
        <v>4760000</v>
      </c>
      <c r="R674" s="17">
        <f t="shared" si="41"/>
        <v>0</v>
      </c>
      <c r="S674" s="17">
        <f t="shared" si="42"/>
        <v>0</v>
      </c>
      <c r="T674" s="17">
        <f t="shared" si="43"/>
        <v>0</v>
      </c>
    </row>
    <row r="675" spans="1:20">
      <c r="A675" s="14">
        <v>668</v>
      </c>
      <c r="B675" s="14" t="s">
        <v>1396</v>
      </c>
      <c r="C675" s="15" t="s">
        <v>1397</v>
      </c>
      <c r="D675" s="15" t="s">
        <v>751</v>
      </c>
      <c r="E675" s="14" t="s">
        <v>1377</v>
      </c>
      <c r="F675" s="14" t="s">
        <v>32</v>
      </c>
      <c r="G675" s="14" t="s">
        <v>33</v>
      </c>
      <c r="H675" s="16">
        <v>24</v>
      </c>
      <c r="I675" s="16">
        <v>0</v>
      </c>
      <c r="J675" s="16">
        <v>0</v>
      </c>
      <c r="K675" s="17">
        <v>6720000</v>
      </c>
      <c r="L675" s="17">
        <v>0</v>
      </c>
      <c r="M675" s="17">
        <v>0</v>
      </c>
      <c r="N675" s="17"/>
      <c r="O675" s="17">
        <f>VLOOKUP(B675,[1]hpk44_2_20!$B$8:$O$2172,14,0)</f>
        <v>0</v>
      </c>
      <c r="P675" s="17">
        <f t="shared" si="40"/>
        <v>6720000</v>
      </c>
      <c r="Q675" s="18">
        <v>6720000</v>
      </c>
      <c r="R675" s="17">
        <f t="shared" si="41"/>
        <v>0</v>
      </c>
      <c r="S675" s="17">
        <f t="shared" si="42"/>
        <v>0</v>
      </c>
      <c r="T675" s="17">
        <f t="shared" si="43"/>
        <v>0</v>
      </c>
    </row>
    <row r="676" spans="1:20">
      <c r="A676" s="14">
        <v>669</v>
      </c>
      <c r="B676" s="14" t="s">
        <v>1398</v>
      </c>
      <c r="C676" s="15" t="s">
        <v>1399</v>
      </c>
      <c r="D676" s="15" t="s">
        <v>829</v>
      </c>
      <c r="E676" s="14" t="s">
        <v>1377</v>
      </c>
      <c r="F676" s="14" t="s">
        <v>32</v>
      </c>
      <c r="G676" s="14" t="s">
        <v>33</v>
      </c>
      <c r="H676" s="16">
        <v>21</v>
      </c>
      <c r="I676" s="16">
        <v>0</v>
      </c>
      <c r="J676" s="16">
        <v>0</v>
      </c>
      <c r="K676" s="17">
        <v>5880000</v>
      </c>
      <c r="L676" s="17">
        <v>0</v>
      </c>
      <c r="M676" s="17">
        <v>0</v>
      </c>
      <c r="N676" s="17"/>
      <c r="O676" s="17">
        <f>VLOOKUP(B676,[1]hpk44_2_20!$B$8:$O$2172,14,0)</f>
        <v>0</v>
      </c>
      <c r="P676" s="17">
        <f t="shared" si="40"/>
        <v>5880000</v>
      </c>
      <c r="Q676" s="18">
        <v>11200000</v>
      </c>
      <c r="R676" s="17">
        <f t="shared" si="41"/>
        <v>-5320000</v>
      </c>
      <c r="S676" s="17">
        <f t="shared" si="42"/>
        <v>5320000</v>
      </c>
      <c r="T676" s="17">
        <f t="shared" si="43"/>
        <v>0</v>
      </c>
    </row>
    <row r="677" spans="1:20">
      <c r="A677" s="14">
        <v>670</v>
      </c>
      <c r="B677" s="14" t="s">
        <v>1400</v>
      </c>
      <c r="C677" s="15" t="s">
        <v>667</v>
      </c>
      <c r="D677" s="15" t="s">
        <v>280</v>
      </c>
      <c r="E677" s="14" t="s">
        <v>1377</v>
      </c>
      <c r="F677" s="14" t="s">
        <v>32</v>
      </c>
      <c r="G677" s="14" t="s">
        <v>33</v>
      </c>
      <c r="H677" s="16">
        <v>17</v>
      </c>
      <c r="I677" s="16">
        <v>0</v>
      </c>
      <c r="J677" s="16">
        <v>0</v>
      </c>
      <c r="K677" s="17">
        <v>4760000</v>
      </c>
      <c r="L677" s="17">
        <v>0</v>
      </c>
      <c r="M677" s="17">
        <v>0</v>
      </c>
      <c r="N677" s="17"/>
      <c r="O677" s="17">
        <f>VLOOKUP(B677,[1]hpk44_2_20!$B$8:$O$2172,14,0)</f>
        <v>0</v>
      </c>
      <c r="P677" s="17">
        <f t="shared" si="40"/>
        <v>4760000</v>
      </c>
      <c r="Q677" s="18">
        <v>4760000</v>
      </c>
      <c r="R677" s="17">
        <f t="shared" si="41"/>
        <v>0</v>
      </c>
      <c r="S677" s="17">
        <f t="shared" si="42"/>
        <v>0</v>
      </c>
      <c r="T677" s="17">
        <f t="shared" si="43"/>
        <v>0</v>
      </c>
    </row>
    <row r="678" spans="1:20">
      <c r="A678" s="14">
        <v>671</v>
      </c>
      <c r="B678" s="14" t="s">
        <v>1401</v>
      </c>
      <c r="C678" s="15" t="s">
        <v>1402</v>
      </c>
      <c r="D678" s="15" t="s">
        <v>230</v>
      </c>
      <c r="E678" s="14" t="s">
        <v>1377</v>
      </c>
      <c r="F678" s="14" t="s">
        <v>32</v>
      </c>
      <c r="G678" s="14" t="s">
        <v>33</v>
      </c>
      <c r="H678" s="16">
        <v>13</v>
      </c>
      <c r="I678" s="16">
        <v>0</v>
      </c>
      <c r="J678" s="16">
        <v>0</v>
      </c>
      <c r="K678" s="17">
        <v>3640000</v>
      </c>
      <c r="L678" s="17">
        <v>0</v>
      </c>
      <c r="M678" s="17">
        <v>0</v>
      </c>
      <c r="N678" s="17"/>
      <c r="O678" s="17">
        <f>VLOOKUP(B678,[1]hpk44_2_20!$B$8:$O$2172,14,0)</f>
        <v>0</v>
      </c>
      <c r="P678" s="17">
        <f t="shared" si="40"/>
        <v>3640000</v>
      </c>
      <c r="Q678" s="18">
        <v>0</v>
      </c>
      <c r="R678" s="17">
        <f t="shared" si="41"/>
        <v>3640000</v>
      </c>
      <c r="S678" s="17">
        <f t="shared" si="42"/>
        <v>0</v>
      </c>
      <c r="T678" s="17">
        <f t="shared" si="43"/>
        <v>3640000</v>
      </c>
    </row>
    <row r="679" spans="1:20">
      <c r="A679" s="14">
        <v>672</v>
      </c>
      <c r="B679" s="14" t="s">
        <v>1403</v>
      </c>
      <c r="C679" s="15" t="s">
        <v>220</v>
      </c>
      <c r="D679" s="15" t="s">
        <v>1404</v>
      </c>
      <c r="E679" s="14" t="s">
        <v>1377</v>
      </c>
      <c r="F679" s="14" t="s">
        <v>32</v>
      </c>
      <c r="G679" s="14" t="s">
        <v>33</v>
      </c>
      <c r="H679" s="16">
        <v>19</v>
      </c>
      <c r="I679" s="16">
        <v>0</v>
      </c>
      <c r="J679" s="16">
        <v>0</v>
      </c>
      <c r="K679" s="17">
        <v>5320000</v>
      </c>
      <c r="L679" s="17">
        <v>0</v>
      </c>
      <c r="M679" s="17">
        <v>0</v>
      </c>
      <c r="N679" s="17"/>
      <c r="O679" s="17">
        <f>VLOOKUP(B679,[1]hpk44_2_20!$B$8:$O$2172,14,0)</f>
        <v>0</v>
      </c>
      <c r="P679" s="17">
        <f t="shared" si="40"/>
        <v>5320000</v>
      </c>
      <c r="Q679" s="18">
        <v>0</v>
      </c>
      <c r="R679" s="17">
        <f t="shared" si="41"/>
        <v>5320000</v>
      </c>
      <c r="S679" s="17">
        <f t="shared" si="42"/>
        <v>0</v>
      </c>
      <c r="T679" s="17">
        <f t="shared" si="43"/>
        <v>5320000</v>
      </c>
    </row>
    <row r="680" spans="1:20">
      <c r="A680" s="14">
        <v>673</v>
      </c>
      <c r="B680" s="14" t="s">
        <v>1405</v>
      </c>
      <c r="C680" s="15" t="s">
        <v>1406</v>
      </c>
      <c r="D680" s="15" t="s">
        <v>1407</v>
      </c>
      <c r="E680" s="14" t="s">
        <v>1377</v>
      </c>
      <c r="F680" s="14" t="s">
        <v>204</v>
      </c>
      <c r="G680" s="14" t="s">
        <v>33</v>
      </c>
      <c r="H680" s="16">
        <v>24</v>
      </c>
      <c r="I680" s="16">
        <v>0</v>
      </c>
      <c r="J680" s="16">
        <v>0</v>
      </c>
      <c r="K680" s="17">
        <v>6720000</v>
      </c>
      <c r="L680" s="17">
        <v>0</v>
      </c>
      <c r="M680" s="17">
        <v>0</v>
      </c>
      <c r="N680" s="17">
        <f>H680*280000</f>
        <v>6720000</v>
      </c>
      <c r="O680" s="17">
        <f>VLOOKUP(B680,[1]hpk44_2_20!$B$8:$O$2172,14,0)</f>
        <v>0</v>
      </c>
      <c r="P680" s="17">
        <f t="shared" si="40"/>
        <v>6720000</v>
      </c>
      <c r="Q680" s="18">
        <v>6720000</v>
      </c>
      <c r="R680" s="17">
        <f t="shared" si="41"/>
        <v>0</v>
      </c>
      <c r="S680" s="17">
        <f t="shared" si="42"/>
        <v>0</v>
      </c>
      <c r="T680" s="17">
        <f t="shared" si="43"/>
        <v>0</v>
      </c>
    </row>
    <row r="681" spans="1:20">
      <c r="A681" s="14">
        <v>674</v>
      </c>
      <c r="B681" s="14" t="s">
        <v>1408</v>
      </c>
      <c r="C681" s="15" t="s">
        <v>461</v>
      </c>
      <c r="D681" s="15" t="s">
        <v>142</v>
      </c>
      <c r="E681" s="14" t="s">
        <v>1377</v>
      </c>
      <c r="F681" s="14" t="s">
        <v>32</v>
      </c>
      <c r="G681" s="14" t="s">
        <v>33</v>
      </c>
      <c r="H681" s="16">
        <v>15</v>
      </c>
      <c r="I681" s="16">
        <v>0</v>
      </c>
      <c r="J681" s="16">
        <v>0</v>
      </c>
      <c r="K681" s="17">
        <v>4200000</v>
      </c>
      <c r="L681" s="17">
        <v>0</v>
      </c>
      <c r="M681" s="17">
        <v>0</v>
      </c>
      <c r="N681" s="17"/>
      <c r="O681" s="17">
        <f>VLOOKUP(B681,[1]hpk44_2_20!$B$8:$O$2172,14,0)</f>
        <v>0</v>
      </c>
      <c r="P681" s="17">
        <f t="shared" si="40"/>
        <v>4200000</v>
      </c>
      <c r="Q681" s="18">
        <v>4100000</v>
      </c>
      <c r="R681" s="17">
        <f t="shared" si="41"/>
        <v>100000</v>
      </c>
      <c r="S681" s="17">
        <f t="shared" si="42"/>
        <v>0</v>
      </c>
      <c r="T681" s="17">
        <f t="shared" si="43"/>
        <v>100000</v>
      </c>
    </row>
    <row r="682" spans="1:20">
      <c r="A682" s="14">
        <v>675</v>
      </c>
      <c r="B682" s="14" t="s">
        <v>1409</v>
      </c>
      <c r="C682" s="15" t="s">
        <v>1410</v>
      </c>
      <c r="D682" s="15" t="s">
        <v>436</v>
      </c>
      <c r="E682" s="14" t="s">
        <v>1377</v>
      </c>
      <c r="F682" s="14" t="s">
        <v>32</v>
      </c>
      <c r="G682" s="14" t="s">
        <v>33</v>
      </c>
      <c r="H682" s="16">
        <v>19</v>
      </c>
      <c r="I682" s="16">
        <v>0</v>
      </c>
      <c r="J682" s="16">
        <v>0</v>
      </c>
      <c r="K682" s="17">
        <v>5320000</v>
      </c>
      <c r="L682" s="17">
        <v>0</v>
      </c>
      <c r="M682" s="17">
        <v>0</v>
      </c>
      <c r="N682" s="17"/>
      <c r="O682" s="17">
        <f>VLOOKUP(B682,[1]hpk44_2_20!$B$8:$O$2172,14,0)</f>
        <v>0</v>
      </c>
      <c r="P682" s="17">
        <f t="shared" si="40"/>
        <v>5320000</v>
      </c>
      <c r="Q682" s="18">
        <v>5320000</v>
      </c>
      <c r="R682" s="17">
        <f t="shared" si="41"/>
        <v>0</v>
      </c>
      <c r="S682" s="17">
        <f t="shared" si="42"/>
        <v>0</v>
      </c>
      <c r="T682" s="17">
        <f t="shared" si="43"/>
        <v>0</v>
      </c>
    </row>
    <row r="683" spans="1:20">
      <c r="A683" s="14">
        <v>676</v>
      </c>
      <c r="B683" s="14" t="s">
        <v>1411</v>
      </c>
      <c r="C683" s="15" t="s">
        <v>1412</v>
      </c>
      <c r="D683" s="15" t="s">
        <v>36</v>
      </c>
      <c r="E683" s="14" t="s">
        <v>1377</v>
      </c>
      <c r="F683" s="14" t="s">
        <v>32</v>
      </c>
      <c r="G683" s="14" t="s">
        <v>33</v>
      </c>
      <c r="H683" s="16">
        <v>19</v>
      </c>
      <c r="I683" s="16">
        <v>0</v>
      </c>
      <c r="J683" s="16">
        <v>0</v>
      </c>
      <c r="K683" s="17">
        <v>5320000</v>
      </c>
      <c r="L683" s="17">
        <v>0</v>
      </c>
      <c r="M683" s="17">
        <v>0</v>
      </c>
      <c r="N683" s="17"/>
      <c r="O683" s="17">
        <f>VLOOKUP(B683,[1]hpk44_2_20!$B$8:$O$2172,14,0)</f>
        <v>0</v>
      </c>
      <c r="P683" s="17">
        <f t="shared" si="40"/>
        <v>5320000</v>
      </c>
      <c r="Q683" s="18">
        <v>5320000</v>
      </c>
      <c r="R683" s="17">
        <f t="shared" si="41"/>
        <v>0</v>
      </c>
      <c r="S683" s="17">
        <f t="shared" si="42"/>
        <v>0</v>
      </c>
      <c r="T683" s="17">
        <f t="shared" si="43"/>
        <v>0</v>
      </c>
    </row>
    <row r="684" spans="1:20">
      <c r="A684" s="14">
        <v>677</v>
      </c>
      <c r="B684" s="14" t="s">
        <v>1413</v>
      </c>
      <c r="C684" s="15" t="s">
        <v>1414</v>
      </c>
      <c r="D684" s="15" t="s">
        <v>36</v>
      </c>
      <c r="E684" s="14" t="s">
        <v>1377</v>
      </c>
      <c r="F684" s="14" t="s">
        <v>32</v>
      </c>
      <c r="G684" s="14" t="s">
        <v>33</v>
      </c>
      <c r="H684" s="16">
        <v>20</v>
      </c>
      <c r="I684" s="16">
        <v>0</v>
      </c>
      <c r="J684" s="16">
        <v>0</v>
      </c>
      <c r="K684" s="17">
        <v>5600000</v>
      </c>
      <c r="L684" s="17">
        <v>0</v>
      </c>
      <c r="M684" s="17">
        <v>0</v>
      </c>
      <c r="N684" s="17"/>
      <c r="O684" s="17">
        <f>VLOOKUP(B684,[1]hpk44_2_20!$B$8:$O$2172,14,0)</f>
        <v>0</v>
      </c>
      <c r="P684" s="17">
        <f t="shared" si="40"/>
        <v>5600000</v>
      </c>
      <c r="Q684" s="18">
        <v>10980000</v>
      </c>
      <c r="R684" s="17">
        <f t="shared" si="41"/>
        <v>-5380000</v>
      </c>
      <c r="S684" s="17">
        <f t="shared" si="42"/>
        <v>5380000</v>
      </c>
      <c r="T684" s="17">
        <f t="shared" si="43"/>
        <v>0</v>
      </c>
    </row>
    <row r="685" spans="1:20">
      <c r="A685" s="14">
        <v>678</v>
      </c>
      <c r="B685" s="14" t="s">
        <v>1415</v>
      </c>
      <c r="C685" s="15" t="s">
        <v>1416</v>
      </c>
      <c r="D685" s="15" t="s">
        <v>829</v>
      </c>
      <c r="E685" s="14" t="s">
        <v>1377</v>
      </c>
      <c r="F685" s="14" t="s">
        <v>32</v>
      </c>
      <c r="G685" s="14" t="s">
        <v>33</v>
      </c>
      <c r="H685" s="16">
        <v>13</v>
      </c>
      <c r="I685" s="16">
        <v>0</v>
      </c>
      <c r="J685" s="16">
        <v>0</v>
      </c>
      <c r="K685" s="17">
        <v>3640000</v>
      </c>
      <c r="L685" s="17">
        <v>0</v>
      </c>
      <c r="M685" s="17">
        <v>0</v>
      </c>
      <c r="N685" s="17"/>
      <c r="O685" s="17">
        <f>VLOOKUP(B685,[1]hpk44_2_20!$B$8:$O$2172,14,0)</f>
        <v>0</v>
      </c>
      <c r="P685" s="17">
        <f t="shared" si="40"/>
        <v>3640000</v>
      </c>
      <c r="Q685" s="18">
        <v>0</v>
      </c>
      <c r="R685" s="17">
        <f t="shared" si="41"/>
        <v>3640000</v>
      </c>
      <c r="S685" s="17">
        <f t="shared" si="42"/>
        <v>0</v>
      </c>
      <c r="T685" s="17">
        <f t="shared" si="43"/>
        <v>3640000</v>
      </c>
    </row>
    <row r="686" spans="1:20">
      <c r="A686" s="14">
        <v>679</v>
      </c>
      <c r="B686" s="14" t="s">
        <v>1417</v>
      </c>
      <c r="C686" s="15" t="s">
        <v>1418</v>
      </c>
      <c r="D686" s="15" t="s">
        <v>107</v>
      </c>
      <c r="E686" s="14" t="s">
        <v>1377</v>
      </c>
      <c r="F686" s="14" t="s">
        <v>32</v>
      </c>
      <c r="G686" s="14" t="s">
        <v>33</v>
      </c>
      <c r="H686" s="16">
        <v>17</v>
      </c>
      <c r="I686" s="16">
        <v>0</v>
      </c>
      <c r="J686" s="16">
        <v>0</v>
      </c>
      <c r="K686" s="17">
        <v>4760000</v>
      </c>
      <c r="L686" s="17">
        <v>0</v>
      </c>
      <c r="M686" s="17">
        <v>0</v>
      </c>
      <c r="N686" s="17"/>
      <c r="O686" s="17">
        <f>VLOOKUP(B686,[1]hpk44_2_20!$B$8:$O$2172,14,0)</f>
        <v>0</v>
      </c>
      <c r="P686" s="17">
        <f t="shared" si="40"/>
        <v>4760000</v>
      </c>
      <c r="Q686" s="18">
        <v>4760000</v>
      </c>
      <c r="R686" s="17">
        <f t="shared" si="41"/>
        <v>0</v>
      </c>
      <c r="S686" s="17">
        <f t="shared" si="42"/>
        <v>0</v>
      </c>
      <c r="T686" s="17">
        <f t="shared" si="43"/>
        <v>0</v>
      </c>
    </row>
    <row r="687" spans="1:20">
      <c r="A687" s="14">
        <v>680</v>
      </c>
      <c r="B687" s="14" t="s">
        <v>1419</v>
      </c>
      <c r="C687" s="15" t="s">
        <v>1420</v>
      </c>
      <c r="D687" s="15" t="s">
        <v>36</v>
      </c>
      <c r="E687" s="14" t="s">
        <v>1377</v>
      </c>
      <c r="F687" s="14" t="s">
        <v>32</v>
      </c>
      <c r="G687" s="14" t="s">
        <v>33</v>
      </c>
      <c r="H687" s="16">
        <v>19</v>
      </c>
      <c r="I687" s="16">
        <v>0</v>
      </c>
      <c r="J687" s="16">
        <v>0</v>
      </c>
      <c r="K687" s="17">
        <v>5320000</v>
      </c>
      <c r="L687" s="17">
        <v>0</v>
      </c>
      <c r="M687" s="17">
        <v>0</v>
      </c>
      <c r="N687" s="17"/>
      <c r="O687" s="17">
        <f>VLOOKUP(B687,[1]hpk44_2_20!$B$8:$O$2172,14,0)</f>
        <v>0</v>
      </c>
      <c r="P687" s="17">
        <f t="shared" si="40"/>
        <v>5320000</v>
      </c>
      <c r="Q687" s="18">
        <v>5320000</v>
      </c>
      <c r="R687" s="17">
        <f t="shared" si="41"/>
        <v>0</v>
      </c>
      <c r="S687" s="17">
        <f t="shared" si="42"/>
        <v>0</v>
      </c>
      <c r="T687" s="17">
        <f t="shared" si="43"/>
        <v>0</v>
      </c>
    </row>
    <row r="688" spans="1:20">
      <c r="A688" s="14">
        <v>681</v>
      </c>
      <c r="B688" s="14" t="s">
        <v>1421</v>
      </c>
      <c r="C688" s="15" t="s">
        <v>152</v>
      </c>
      <c r="D688" s="15" t="s">
        <v>84</v>
      </c>
      <c r="E688" s="14" t="s">
        <v>1377</v>
      </c>
      <c r="F688" s="14" t="s">
        <v>32</v>
      </c>
      <c r="G688" s="14" t="s">
        <v>33</v>
      </c>
      <c r="H688" s="16">
        <v>15</v>
      </c>
      <c r="I688" s="16">
        <v>0</v>
      </c>
      <c r="J688" s="16">
        <v>0</v>
      </c>
      <c r="K688" s="17">
        <v>4200000</v>
      </c>
      <c r="L688" s="17">
        <v>0</v>
      </c>
      <c r="M688" s="17">
        <v>0</v>
      </c>
      <c r="N688" s="17"/>
      <c r="O688" s="17">
        <f>VLOOKUP(B688,[1]hpk44_2_20!$B$8:$O$2172,14,0)</f>
        <v>0</v>
      </c>
      <c r="P688" s="17">
        <f t="shared" si="40"/>
        <v>4200000</v>
      </c>
      <c r="Q688" s="18">
        <v>4200000</v>
      </c>
      <c r="R688" s="17">
        <f t="shared" si="41"/>
        <v>0</v>
      </c>
      <c r="S688" s="17">
        <f t="shared" si="42"/>
        <v>0</v>
      </c>
      <c r="T688" s="17">
        <f t="shared" si="43"/>
        <v>0</v>
      </c>
    </row>
    <row r="689" spans="1:20">
      <c r="A689" s="14">
        <v>682</v>
      </c>
      <c r="B689" s="14" t="s">
        <v>1422</v>
      </c>
      <c r="C689" s="15" t="s">
        <v>1423</v>
      </c>
      <c r="D689" s="15" t="s">
        <v>192</v>
      </c>
      <c r="E689" s="14" t="s">
        <v>1377</v>
      </c>
      <c r="F689" s="14" t="s">
        <v>32</v>
      </c>
      <c r="G689" s="14" t="s">
        <v>33</v>
      </c>
      <c r="H689" s="16">
        <v>19</v>
      </c>
      <c r="I689" s="16">
        <v>0</v>
      </c>
      <c r="J689" s="16">
        <v>0</v>
      </c>
      <c r="K689" s="17">
        <v>5320000</v>
      </c>
      <c r="L689" s="17">
        <v>0</v>
      </c>
      <c r="M689" s="17">
        <v>0</v>
      </c>
      <c r="N689" s="17"/>
      <c r="O689" s="17">
        <f>VLOOKUP(B689,[1]hpk44_2_20!$B$8:$O$2172,14,0)</f>
        <v>0</v>
      </c>
      <c r="P689" s="17">
        <f t="shared" si="40"/>
        <v>5320000</v>
      </c>
      <c r="Q689" s="18">
        <v>5320000</v>
      </c>
      <c r="R689" s="17">
        <f t="shared" si="41"/>
        <v>0</v>
      </c>
      <c r="S689" s="17">
        <f t="shared" si="42"/>
        <v>0</v>
      </c>
      <c r="T689" s="17">
        <f t="shared" si="43"/>
        <v>0</v>
      </c>
    </row>
    <row r="690" spans="1:20">
      <c r="A690" s="14">
        <v>683</v>
      </c>
      <c r="B690" s="14" t="s">
        <v>1424</v>
      </c>
      <c r="C690" s="15" t="s">
        <v>444</v>
      </c>
      <c r="D690" s="15" t="s">
        <v>252</v>
      </c>
      <c r="E690" s="14" t="s">
        <v>1377</v>
      </c>
      <c r="F690" s="14" t="s">
        <v>32</v>
      </c>
      <c r="G690" s="14" t="s">
        <v>33</v>
      </c>
      <c r="H690" s="16">
        <v>20</v>
      </c>
      <c r="I690" s="16">
        <v>0</v>
      </c>
      <c r="J690" s="16">
        <v>0</v>
      </c>
      <c r="K690" s="17">
        <v>5600000</v>
      </c>
      <c r="L690" s="17">
        <v>0</v>
      </c>
      <c r="M690" s="17">
        <v>0</v>
      </c>
      <c r="N690" s="17"/>
      <c r="O690" s="17">
        <f>VLOOKUP(B690,[1]hpk44_2_20!$B$8:$O$2172,14,0)</f>
        <v>0</v>
      </c>
      <c r="P690" s="17">
        <f t="shared" si="40"/>
        <v>5600000</v>
      </c>
      <c r="Q690" s="18">
        <v>5600000</v>
      </c>
      <c r="R690" s="17">
        <f t="shared" si="41"/>
        <v>0</v>
      </c>
      <c r="S690" s="17">
        <f t="shared" si="42"/>
        <v>0</v>
      </c>
      <c r="T690" s="17">
        <f t="shared" si="43"/>
        <v>0</v>
      </c>
    </row>
    <row r="691" spans="1:20">
      <c r="A691" s="14">
        <v>684</v>
      </c>
      <c r="B691" s="14" t="s">
        <v>1425</v>
      </c>
      <c r="C691" s="15" t="s">
        <v>1426</v>
      </c>
      <c r="D691" s="15" t="s">
        <v>67</v>
      </c>
      <c r="E691" s="14" t="s">
        <v>1377</v>
      </c>
      <c r="F691" s="14" t="s">
        <v>32</v>
      </c>
      <c r="G691" s="14" t="s">
        <v>33</v>
      </c>
      <c r="H691" s="16">
        <v>19</v>
      </c>
      <c r="I691" s="16">
        <v>0</v>
      </c>
      <c r="J691" s="16">
        <v>0</v>
      </c>
      <c r="K691" s="17">
        <v>5320000</v>
      </c>
      <c r="L691" s="17">
        <v>0</v>
      </c>
      <c r="M691" s="17">
        <v>0</v>
      </c>
      <c r="N691" s="17"/>
      <c r="O691" s="17">
        <f>VLOOKUP(B691,[1]hpk44_2_20!$B$8:$O$2172,14,0)</f>
        <v>0</v>
      </c>
      <c r="P691" s="17">
        <f t="shared" si="40"/>
        <v>5320000</v>
      </c>
      <c r="Q691" s="18">
        <v>5320000</v>
      </c>
      <c r="R691" s="17">
        <f t="shared" si="41"/>
        <v>0</v>
      </c>
      <c r="S691" s="17">
        <f t="shared" si="42"/>
        <v>0</v>
      </c>
      <c r="T691" s="17">
        <f t="shared" si="43"/>
        <v>0</v>
      </c>
    </row>
    <row r="692" spans="1:20">
      <c r="A692" s="14">
        <v>685</v>
      </c>
      <c r="B692" s="14" t="s">
        <v>1427</v>
      </c>
      <c r="C692" s="15" t="s">
        <v>1428</v>
      </c>
      <c r="D692" s="15" t="s">
        <v>84</v>
      </c>
      <c r="E692" s="14" t="s">
        <v>1377</v>
      </c>
      <c r="F692" s="14" t="s">
        <v>32</v>
      </c>
      <c r="G692" s="14" t="s">
        <v>33</v>
      </c>
      <c r="H692" s="16">
        <v>17</v>
      </c>
      <c r="I692" s="16">
        <v>0</v>
      </c>
      <c r="J692" s="16">
        <v>0</v>
      </c>
      <c r="K692" s="17">
        <v>4760000</v>
      </c>
      <c r="L692" s="17">
        <v>0</v>
      </c>
      <c r="M692" s="17">
        <v>0</v>
      </c>
      <c r="N692" s="17"/>
      <c r="O692" s="17">
        <f>VLOOKUP(B692,[1]hpk44_2_20!$B$8:$O$2172,14,0)</f>
        <v>0</v>
      </c>
      <c r="P692" s="17">
        <f t="shared" si="40"/>
        <v>4760000</v>
      </c>
      <c r="Q692" s="18">
        <v>4760000</v>
      </c>
      <c r="R692" s="17">
        <f t="shared" si="41"/>
        <v>0</v>
      </c>
      <c r="S692" s="17">
        <f t="shared" si="42"/>
        <v>0</v>
      </c>
      <c r="T692" s="17">
        <f t="shared" si="43"/>
        <v>0</v>
      </c>
    </row>
    <row r="693" spans="1:20">
      <c r="A693" s="14">
        <v>686</v>
      </c>
      <c r="B693" s="14" t="s">
        <v>1429</v>
      </c>
      <c r="C693" s="15" t="s">
        <v>1430</v>
      </c>
      <c r="D693" s="15" t="s">
        <v>1431</v>
      </c>
      <c r="E693" s="14" t="s">
        <v>1377</v>
      </c>
      <c r="F693" s="20" t="s">
        <v>204</v>
      </c>
      <c r="G693" s="14" t="s">
        <v>33</v>
      </c>
      <c r="H693" s="16">
        <v>15</v>
      </c>
      <c r="I693" s="16">
        <v>0</v>
      </c>
      <c r="J693" s="16">
        <v>0</v>
      </c>
      <c r="K693" s="17">
        <v>4200000</v>
      </c>
      <c r="L693" s="17">
        <v>0</v>
      </c>
      <c r="M693" s="17">
        <v>0</v>
      </c>
      <c r="N693" s="17">
        <f>H693*280000</f>
        <v>4200000</v>
      </c>
      <c r="O693" s="17">
        <f>VLOOKUP(B693,[1]hpk44_2_20!$B$8:$O$2172,14,0)</f>
        <v>0</v>
      </c>
      <c r="P693" s="17">
        <f t="shared" si="40"/>
        <v>4200000</v>
      </c>
      <c r="Q693" s="18">
        <v>4200000</v>
      </c>
      <c r="R693" s="17">
        <f t="shared" si="41"/>
        <v>0</v>
      </c>
      <c r="S693" s="17">
        <f t="shared" si="42"/>
        <v>0</v>
      </c>
      <c r="T693" s="17">
        <f t="shared" si="43"/>
        <v>0</v>
      </c>
    </row>
    <row r="694" spans="1:20">
      <c r="A694" s="14">
        <v>687</v>
      </c>
      <c r="B694" s="14" t="s">
        <v>1432</v>
      </c>
      <c r="C694" s="15" t="s">
        <v>1433</v>
      </c>
      <c r="D694" s="15" t="s">
        <v>36</v>
      </c>
      <c r="E694" s="14" t="s">
        <v>1377</v>
      </c>
      <c r="F694" s="14" t="s">
        <v>32</v>
      </c>
      <c r="G694" s="14" t="s">
        <v>33</v>
      </c>
      <c r="H694" s="16">
        <v>21</v>
      </c>
      <c r="I694" s="16">
        <v>0</v>
      </c>
      <c r="J694" s="16">
        <v>0</v>
      </c>
      <c r="K694" s="17">
        <v>5880000</v>
      </c>
      <c r="L694" s="17">
        <v>0</v>
      </c>
      <c r="M694" s="17">
        <v>0</v>
      </c>
      <c r="N694" s="17"/>
      <c r="O694" s="17">
        <f>VLOOKUP(B694,[1]hpk44_2_20!$B$8:$O$2172,14,0)</f>
        <v>0</v>
      </c>
      <c r="P694" s="17">
        <f t="shared" si="40"/>
        <v>5880000</v>
      </c>
      <c r="Q694" s="18">
        <v>5880000</v>
      </c>
      <c r="R694" s="17">
        <f t="shared" si="41"/>
        <v>0</v>
      </c>
      <c r="S694" s="17">
        <f t="shared" si="42"/>
        <v>0</v>
      </c>
      <c r="T694" s="17">
        <f t="shared" si="43"/>
        <v>0</v>
      </c>
    </row>
    <row r="695" spans="1:20">
      <c r="A695" s="14">
        <v>688</v>
      </c>
      <c r="B695" s="14" t="s">
        <v>1434</v>
      </c>
      <c r="C695" s="15" t="s">
        <v>432</v>
      </c>
      <c r="D695" s="15" t="s">
        <v>96</v>
      </c>
      <c r="E695" s="14" t="s">
        <v>1377</v>
      </c>
      <c r="F695" s="14" t="s">
        <v>32</v>
      </c>
      <c r="G695" s="14" t="s">
        <v>33</v>
      </c>
      <c r="H695" s="16">
        <v>21</v>
      </c>
      <c r="I695" s="16">
        <v>0</v>
      </c>
      <c r="J695" s="16">
        <v>0</v>
      </c>
      <c r="K695" s="17">
        <v>5880000</v>
      </c>
      <c r="L695" s="17">
        <v>0</v>
      </c>
      <c r="M695" s="17">
        <v>0</v>
      </c>
      <c r="N695" s="17"/>
      <c r="O695" s="17">
        <f>VLOOKUP(B695,[1]hpk44_2_20!$B$8:$O$2172,14,0)</f>
        <v>0</v>
      </c>
      <c r="P695" s="17">
        <f t="shared" si="40"/>
        <v>5880000</v>
      </c>
      <c r="Q695" s="18">
        <v>5880000</v>
      </c>
      <c r="R695" s="17">
        <f t="shared" si="41"/>
        <v>0</v>
      </c>
      <c r="S695" s="17">
        <f t="shared" si="42"/>
        <v>0</v>
      </c>
      <c r="T695" s="17">
        <f t="shared" si="43"/>
        <v>0</v>
      </c>
    </row>
    <row r="696" spans="1:20">
      <c r="A696" s="14">
        <v>689</v>
      </c>
      <c r="B696" s="14" t="s">
        <v>1435</v>
      </c>
      <c r="C696" s="15" t="s">
        <v>389</v>
      </c>
      <c r="D696" s="15" t="s">
        <v>89</v>
      </c>
      <c r="E696" s="14" t="s">
        <v>1377</v>
      </c>
      <c r="F696" s="14" t="s">
        <v>32</v>
      </c>
      <c r="G696" s="14" t="s">
        <v>33</v>
      </c>
      <c r="H696" s="16">
        <v>21</v>
      </c>
      <c r="I696" s="16">
        <v>0</v>
      </c>
      <c r="J696" s="16">
        <v>0</v>
      </c>
      <c r="K696" s="17">
        <v>5880000</v>
      </c>
      <c r="L696" s="17">
        <v>0</v>
      </c>
      <c r="M696" s="17">
        <v>0</v>
      </c>
      <c r="N696" s="17"/>
      <c r="O696" s="17">
        <f>VLOOKUP(B696,[1]hpk44_2_20!$B$8:$O$2172,14,0)</f>
        <v>0</v>
      </c>
      <c r="P696" s="17">
        <f t="shared" si="40"/>
        <v>5880000</v>
      </c>
      <c r="Q696" s="18">
        <v>5880000</v>
      </c>
      <c r="R696" s="17">
        <f t="shared" si="41"/>
        <v>0</v>
      </c>
      <c r="S696" s="17">
        <f t="shared" si="42"/>
        <v>0</v>
      </c>
      <c r="T696" s="17">
        <f t="shared" si="43"/>
        <v>0</v>
      </c>
    </row>
    <row r="697" spans="1:20">
      <c r="A697" s="14">
        <v>690</v>
      </c>
      <c r="B697" s="14" t="s">
        <v>1436</v>
      </c>
      <c r="C697" s="15" t="s">
        <v>486</v>
      </c>
      <c r="D697" s="15" t="s">
        <v>36</v>
      </c>
      <c r="E697" s="14" t="s">
        <v>1377</v>
      </c>
      <c r="F697" s="14" t="s">
        <v>32</v>
      </c>
      <c r="G697" s="14" t="s">
        <v>33</v>
      </c>
      <c r="H697" s="16">
        <v>20</v>
      </c>
      <c r="I697" s="16">
        <v>0</v>
      </c>
      <c r="J697" s="16">
        <v>4</v>
      </c>
      <c r="K697" s="17">
        <v>5600000</v>
      </c>
      <c r="L697" s="17">
        <v>0</v>
      </c>
      <c r="M697" s="17">
        <v>1120000</v>
      </c>
      <c r="N697" s="17"/>
      <c r="O697" s="17">
        <f>VLOOKUP(B697,[1]hpk44_2_20!$B$8:$O$2172,14,0)</f>
        <v>0</v>
      </c>
      <c r="P697" s="17">
        <f t="shared" si="40"/>
        <v>6720000</v>
      </c>
      <c r="Q697" s="18">
        <v>0</v>
      </c>
      <c r="R697" s="17">
        <f t="shared" si="41"/>
        <v>6720000</v>
      </c>
      <c r="S697" s="17">
        <f t="shared" si="42"/>
        <v>0</v>
      </c>
      <c r="T697" s="17">
        <f t="shared" si="43"/>
        <v>6720000</v>
      </c>
    </row>
    <row r="698" spans="1:20">
      <c r="A698" s="14">
        <v>691</v>
      </c>
      <c r="B698" s="14" t="s">
        <v>1437</v>
      </c>
      <c r="C698" s="15" t="s">
        <v>1300</v>
      </c>
      <c r="D698" s="15" t="s">
        <v>170</v>
      </c>
      <c r="E698" s="14" t="s">
        <v>1377</v>
      </c>
      <c r="F698" s="14" t="s">
        <v>32</v>
      </c>
      <c r="G698" s="14" t="s">
        <v>33</v>
      </c>
      <c r="H698" s="16">
        <v>22</v>
      </c>
      <c r="I698" s="16">
        <v>0</v>
      </c>
      <c r="J698" s="16">
        <v>0</v>
      </c>
      <c r="K698" s="17">
        <v>6160000</v>
      </c>
      <c r="L698" s="17">
        <v>0</v>
      </c>
      <c r="M698" s="17">
        <v>0</v>
      </c>
      <c r="N698" s="17"/>
      <c r="O698" s="17">
        <f>VLOOKUP(B698,[1]hpk44_2_20!$B$8:$O$2172,14,0)</f>
        <v>0</v>
      </c>
      <c r="P698" s="17">
        <f t="shared" si="40"/>
        <v>6160000</v>
      </c>
      <c r="Q698" s="18">
        <v>6160000</v>
      </c>
      <c r="R698" s="17">
        <f t="shared" si="41"/>
        <v>0</v>
      </c>
      <c r="S698" s="17">
        <f t="shared" si="42"/>
        <v>0</v>
      </c>
      <c r="T698" s="17">
        <f t="shared" si="43"/>
        <v>0</v>
      </c>
    </row>
    <row r="699" spans="1:20">
      <c r="A699" s="14">
        <v>692</v>
      </c>
      <c r="B699" s="14" t="s">
        <v>1438</v>
      </c>
      <c r="C699" s="15" t="s">
        <v>1439</v>
      </c>
      <c r="D699" s="15" t="s">
        <v>259</v>
      </c>
      <c r="E699" s="14" t="s">
        <v>1377</v>
      </c>
      <c r="F699" s="14" t="s">
        <v>32</v>
      </c>
      <c r="G699" s="14" t="s">
        <v>33</v>
      </c>
      <c r="H699" s="16">
        <v>21</v>
      </c>
      <c r="I699" s="16">
        <v>0</v>
      </c>
      <c r="J699" s="16">
        <v>0</v>
      </c>
      <c r="K699" s="17">
        <v>5880000</v>
      </c>
      <c r="L699" s="17">
        <v>0</v>
      </c>
      <c r="M699" s="17">
        <v>0</v>
      </c>
      <c r="N699" s="17"/>
      <c r="O699" s="17">
        <f>VLOOKUP(B699,[1]hpk44_2_20!$B$8:$O$2172,14,0)</f>
        <v>0</v>
      </c>
      <c r="P699" s="17">
        <f t="shared" si="40"/>
        <v>5880000</v>
      </c>
      <c r="Q699" s="18">
        <v>5880000</v>
      </c>
      <c r="R699" s="17">
        <f t="shared" si="41"/>
        <v>0</v>
      </c>
      <c r="S699" s="17">
        <f t="shared" si="42"/>
        <v>0</v>
      </c>
      <c r="T699" s="17">
        <f t="shared" si="43"/>
        <v>0</v>
      </c>
    </row>
    <row r="700" spans="1:20">
      <c r="A700" s="14">
        <v>693</v>
      </c>
      <c r="B700" s="14" t="s">
        <v>1440</v>
      </c>
      <c r="C700" s="15" t="s">
        <v>1441</v>
      </c>
      <c r="D700" s="15" t="s">
        <v>230</v>
      </c>
      <c r="E700" s="14" t="s">
        <v>1377</v>
      </c>
      <c r="F700" s="14" t="s">
        <v>32</v>
      </c>
      <c r="G700" s="14" t="s">
        <v>33</v>
      </c>
      <c r="H700" s="16">
        <v>18</v>
      </c>
      <c r="I700" s="16">
        <v>0</v>
      </c>
      <c r="J700" s="16">
        <v>0</v>
      </c>
      <c r="K700" s="17">
        <v>5040000</v>
      </c>
      <c r="L700" s="17">
        <v>0</v>
      </c>
      <c r="M700" s="17">
        <v>0</v>
      </c>
      <c r="N700" s="17"/>
      <c r="O700" s="17">
        <f>VLOOKUP(B700,[1]hpk44_2_20!$B$8:$O$2172,14,0)</f>
        <v>0</v>
      </c>
      <c r="P700" s="17">
        <f t="shared" si="40"/>
        <v>5040000</v>
      </c>
      <c r="Q700" s="18">
        <v>5040000</v>
      </c>
      <c r="R700" s="17">
        <f t="shared" si="41"/>
        <v>0</v>
      </c>
      <c r="S700" s="17">
        <f t="shared" si="42"/>
        <v>0</v>
      </c>
      <c r="T700" s="17">
        <f t="shared" si="43"/>
        <v>0</v>
      </c>
    </row>
    <row r="701" spans="1:20">
      <c r="A701" s="14">
        <v>694</v>
      </c>
      <c r="B701" s="14" t="s">
        <v>1442</v>
      </c>
      <c r="C701" s="15" t="s">
        <v>1443</v>
      </c>
      <c r="D701" s="15" t="s">
        <v>1444</v>
      </c>
      <c r="E701" s="14" t="s">
        <v>1377</v>
      </c>
      <c r="F701" s="14" t="s">
        <v>32</v>
      </c>
      <c r="G701" s="14" t="s">
        <v>33</v>
      </c>
      <c r="H701" s="16">
        <v>17</v>
      </c>
      <c r="I701" s="16">
        <v>0</v>
      </c>
      <c r="J701" s="16">
        <v>0</v>
      </c>
      <c r="K701" s="17">
        <v>4760000</v>
      </c>
      <c r="L701" s="17">
        <v>0</v>
      </c>
      <c r="M701" s="17">
        <v>0</v>
      </c>
      <c r="N701" s="17"/>
      <c r="O701" s="17">
        <f>VLOOKUP(B701,[1]hpk44_2_20!$B$8:$O$2172,14,0)</f>
        <v>0</v>
      </c>
      <c r="P701" s="17">
        <f t="shared" si="40"/>
        <v>4760000</v>
      </c>
      <c r="Q701" s="18">
        <v>4760000</v>
      </c>
      <c r="R701" s="17">
        <f t="shared" si="41"/>
        <v>0</v>
      </c>
      <c r="S701" s="17">
        <f t="shared" si="42"/>
        <v>0</v>
      </c>
      <c r="T701" s="17">
        <f t="shared" si="43"/>
        <v>0</v>
      </c>
    </row>
    <row r="702" spans="1:20">
      <c r="A702" s="14">
        <v>695</v>
      </c>
      <c r="B702" s="14" t="s">
        <v>1445</v>
      </c>
      <c r="C702" s="15" t="s">
        <v>591</v>
      </c>
      <c r="D702" s="15" t="s">
        <v>252</v>
      </c>
      <c r="E702" s="14" t="s">
        <v>1377</v>
      </c>
      <c r="F702" s="14" t="s">
        <v>32</v>
      </c>
      <c r="G702" s="14" t="s">
        <v>33</v>
      </c>
      <c r="H702" s="16">
        <v>17</v>
      </c>
      <c r="I702" s="16">
        <v>0</v>
      </c>
      <c r="J702" s="16">
        <v>0</v>
      </c>
      <c r="K702" s="17">
        <v>4760000</v>
      </c>
      <c r="L702" s="17">
        <v>0</v>
      </c>
      <c r="M702" s="17">
        <v>0</v>
      </c>
      <c r="N702" s="17"/>
      <c r="O702" s="17">
        <f>VLOOKUP(B702,[1]hpk44_2_20!$B$8:$O$2172,14,0)</f>
        <v>0</v>
      </c>
      <c r="P702" s="17">
        <f t="shared" si="40"/>
        <v>4760000</v>
      </c>
      <c r="Q702" s="18">
        <v>4760000</v>
      </c>
      <c r="R702" s="17">
        <f t="shared" si="41"/>
        <v>0</v>
      </c>
      <c r="S702" s="17">
        <f t="shared" si="42"/>
        <v>0</v>
      </c>
      <c r="T702" s="17">
        <f t="shared" si="43"/>
        <v>0</v>
      </c>
    </row>
    <row r="703" spans="1:20">
      <c r="A703" s="14">
        <v>696</v>
      </c>
      <c r="B703" s="14" t="s">
        <v>1446</v>
      </c>
      <c r="C703" s="15" t="s">
        <v>1447</v>
      </c>
      <c r="D703" s="15" t="s">
        <v>142</v>
      </c>
      <c r="E703" s="14" t="s">
        <v>1377</v>
      </c>
      <c r="F703" s="14" t="s">
        <v>32</v>
      </c>
      <c r="G703" s="14" t="s">
        <v>33</v>
      </c>
      <c r="H703" s="16">
        <v>20</v>
      </c>
      <c r="I703" s="16">
        <v>0</v>
      </c>
      <c r="J703" s="16">
        <v>0</v>
      </c>
      <c r="K703" s="17">
        <v>5600000</v>
      </c>
      <c r="L703" s="17">
        <v>0</v>
      </c>
      <c r="M703" s="17">
        <v>0</v>
      </c>
      <c r="N703" s="17"/>
      <c r="O703" s="17">
        <f>VLOOKUP(B703,[1]hpk44_2_20!$B$8:$O$2172,14,0)</f>
        <v>0</v>
      </c>
      <c r="P703" s="17">
        <f t="shared" si="40"/>
        <v>5600000</v>
      </c>
      <c r="Q703" s="18">
        <v>5600000</v>
      </c>
      <c r="R703" s="17">
        <f t="shared" si="41"/>
        <v>0</v>
      </c>
      <c r="S703" s="17">
        <f t="shared" si="42"/>
        <v>0</v>
      </c>
      <c r="T703" s="17">
        <f t="shared" si="43"/>
        <v>0</v>
      </c>
    </row>
    <row r="704" spans="1:20">
      <c r="A704" s="14">
        <v>697</v>
      </c>
      <c r="B704" s="14" t="s">
        <v>1448</v>
      </c>
      <c r="C704" s="15" t="s">
        <v>1449</v>
      </c>
      <c r="D704" s="15" t="s">
        <v>170</v>
      </c>
      <c r="E704" s="14" t="s">
        <v>1377</v>
      </c>
      <c r="F704" s="14" t="s">
        <v>32</v>
      </c>
      <c r="G704" s="14" t="s">
        <v>33</v>
      </c>
      <c r="H704" s="16">
        <v>17</v>
      </c>
      <c r="I704" s="16">
        <v>0</v>
      </c>
      <c r="J704" s="16">
        <v>0</v>
      </c>
      <c r="K704" s="17">
        <v>4760000</v>
      </c>
      <c r="L704" s="17">
        <v>0</v>
      </c>
      <c r="M704" s="17">
        <v>0</v>
      </c>
      <c r="N704" s="17"/>
      <c r="O704" s="17">
        <f>VLOOKUP(B704,[1]hpk44_2_20!$B$8:$O$2172,14,0)</f>
        <v>0</v>
      </c>
      <c r="P704" s="17">
        <f t="shared" si="40"/>
        <v>4760000</v>
      </c>
      <c r="Q704" s="18">
        <v>0</v>
      </c>
      <c r="R704" s="17">
        <f t="shared" si="41"/>
        <v>4760000</v>
      </c>
      <c r="S704" s="17">
        <f t="shared" si="42"/>
        <v>0</v>
      </c>
      <c r="T704" s="17">
        <f t="shared" si="43"/>
        <v>4760000</v>
      </c>
    </row>
    <row r="705" spans="1:20">
      <c r="A705" s="14">
        <v>698</v>
      </c>
      <c r="B705" s="14" t="s">
        <v>1450</v>
      </c>
      <c r="C705" s="15" t="s">
        <v>1451</v>
      </c>
      <c r="D705" s="15" t="s">
        <v>84</v>
      </c>
      <c r="E705" s="14" t="s">
        <v>1377</v>
      </c>
      <c r="F705" s="14" t="s">
        <v>32</v>
      </c>
      <c r="G705" s="14" t="s">
        <v>33</v>
      </c>
      <c r="H705" s="16">
        <v>20</v>
      </c>
      <c r="I705" s="16">
        <v>0</v>
      </c>
      <c r="J705" s="16">
        <v>0</v>
      </c>
      <c r="K705" s="17">
        <v>5600000</v>
      </c>
      <c r="L705" s="17">
        <v>0</v>
      </c>
      <c r="M705" s="17">
        <v>0</v>
      </c>
      <c r="N705" s="17"/>
      <c r="O705" s="17">
        <f>VLOOKUP(B705,[1]hpk44_2_20!$B$8:$O$2172,14,0)</f>
        <v>0</v>
      </c>
      <c r="P705" s="17">
        <f t="shared" si="40"/>
        <v>5600000</v>
      </c>
      <c r="Q705" s="18">
        <v>5600000</v>
      </c>
      <c r="R705" s="17">
        <f t="shared" si="41"/>
        <v>0</v>
      </c>
      <c r="S705" s="17">
        <f t="shared" si="42"/>
        <v>0</v>
      </c>
      <c r="T705" s="17">
        <f t="shared" si="43"/>
        <v>0</v>
      </c>
    </row>
    <row r="706" spans="1:20">
      <c r="A706" s="14">
        <v>699</v>
      </c>
      <c r="B706" s="14" t="s">
        <v>1452</v>
      </c>
      <c r="C706" s="15" t="s">
        <v>932</v>
      </c>
      <c r="D706" s="15" t="s">
        <v>170</v>
      </c>
      <c r="E706" s="14" t="s">
        <v>1377</v>
      </c>
      <c r="F706" s="14" t="s">
        <v>32</v>
      </c>
      <c r="G706" s="14" t="s">
        <v>33</v>
      </c>
      <c r="H706" s="16">
        <v>24</v>
      </c>
      <c r="I706" s="16">
        <v>0</v>
      </c>
      <c r="J706" s="16">
        <v>0</v>
      </c>
      <c r="K706" s="17">
        <v>6720000</v>
      </c>
      <c r="L706" s="17">
        <v>0</v>
      </c>
      <c r="M706" s="17">
        <v>0</v>
      </c>
      <c r="N706" s="17"/>
      <c r="O706" s="17">
        <f>VLOOKUP(B706,[1]hpk44_2_20!$B$8:$O$2172,14,0)</f>
        <v>0</v>
      </c>
      <c r="P706" s="17">
        <f t="shared" si="40"/>
        <v>6720000</v>
      </c>
      <c r="Q706" s="18">
        <v>6720000</v>
      </c>
      <c r="R706" s="17">
        <f t="shared" si="41"/>
        <v>0</v>
      </c>
      <c r="S706" s="17">
        <f t="shared" si="42"/>
        <v>0</v>
      </c>
      <c r="T706" s="17">
        <f t="shared" si="43"/>
        <v>0</v>
      </c>
    </row>
    <row r="707" spans="1:20">
      <c r="A707" s="14">
        <v>700</v>
      </c>
      <c r="B707" s="14" t="s">
        <v>1453</v>
      </c>
      <c r="C707" s="15" t="s">
        <v>1454</v>
      </c>
      <c r="D707" s="15" t="s">
        <v>244</v>
      </c>
      <c r="E707" s="14" t="s">
        <v>1377</v>
      </c>
      <c r="F707" s="14" t="s">
        <v>32</v>
      </c>
      <c r="G707" s="14" t="s">
        <v>33</v>
      </c>
      <c r="H707" s="16">
        <v>13</v>
      </c>
      <c r="I707" s="16">
        <v>0</v>
      </c>
      <c r="J707" s="16">
        <v>0</v>
      </c>
      <c r="K707" s="17">
        <v>3640000</v>
      </c>
      <c r="L707" s="17">
        <v>0</v>
      </c>
      <c r="M707" s="17">
        <v>0</v>
      </c>
      <c r="N707" s="17"/>
      <c r="O707" s="17">
        <f>VLOOKUP(B707,[1]hpk44_2_20!$B$8:$O$2172,14,0)</f>
        <v>0</v>
      </c>
      <c r="P707" s="17">
        <f t="shared" si="40"/>
        <v>3640000</v>
      </c>
      <c r="Q707" s="18">
        <v>0</v>
      </c>
      <c r="R707" s="17">
        <f t="shared" si="41"/>
        <v>3640000</v>
      </c>
      <c r="S707" s="17">
        <f t="shared" si="42"/>
        <v>0</v>
      </c>
      <c r="T707" s="17">
        <f t="shared" si="43"/>
        <v>3640000</v>
      </c>
    </row>
    <row r="708" spans="1:20">
      <c r="A708" s="14">
        <v>701</v>
      </c>
      <c r="B708" s="14" t="s">
        <v>1455</v>
      </c>
      <c r="C708" s="15" t="s">
        <v>1456</v>
      </c>
      <c r="D708" s="15" t="s">
        <v>658</v>
      </c>
      <c r="E708" s="14" t="s">
        <v>1377</v>
      </c>
      <c r="F708" s="14" t="s">
        <v>32</v>
      </c>
      <c r="G708" s="14" t="s">
        <v>33</v>
      </c>
      <c r="H708" s="16">
        <v>19</v>
      </c>
      <c r="I708" s="16">
        <v>0</v>
      </c>
      <c r="J708" s="16">
        <v>0</v>
      </c>
      <c r="K708" s="17">
        <v>5320000</v>
      </c>
      <c r="L708" s="17">
        <v>0</v>
      </c>
      <c r="M708" s="17">
        <v>0</v>
      </c>
      <c r="N708" s="17"/>
      <c r="O708" s="17">
        <f>VLOOKUP(B708,[1]hpk44_2_20!$B$8:$O$2172,14,0)</f>
        <v>0</v>
      </c>
      <c r="P708" s="17">
        <f t="shared" si="40"/>
        <v>5320000</v>
      </c>
      <c r="Q708" s="18">
        <v>16240000</v>
      </c>
      <c r="R708" s="17">
        <f t="shared" si="41"/>
        <v>-10920000</v>
      </c>
      <c r="S708" s="17">
        <f t="shared" si="42"/>
        <v>10920000</v>
      </c>
      <c r="T708" s="17">
        <f t="shared" si="43"/>
        <v>0</v>
      </c>
    </row>
    <row r="709" spans="1:20">
      <c r="A709" s="14">
        <v>702</v>
      </c>
      <c r="B709" s="14" t="s">
        <v>1457</v>
      </c>
      <c r="C709" s="15" t="s">
        <v>1458</v>
      </c>
      <c r="D709" s="15" t="s">
        <v>67</v>
      </c>
      <c r="E709" s="14" t="s">
        <v>1377</v>
      </c>
      <c r="F709" s="14" t="s">
        <v>32</v>
      </c>
      <c r="G709" s="14" t="s">
        <v>33</v>
      </c>
      <c r="H709" s="16">
        <v>19</v>
      </c>
      <c r="I709" s="16">
        <v>0</v>
      </c>
      <c r="J709" s="16">
        <v>0</v>
      </c>
      <c r="K709" s="17">
        <v>5320000</v>
      </c>
      <c r="L709" s="17">
        <v>0</v>
      </c>
      <c r="M709" s="17">
        <v>0</v>
      </c>
      <c r="N709" s="17"/>
      <c r="O709" s="17">
        <f>VLOOKUP(B709,[1]hpk44_2_20!$B$8:$O$2172,14,0)</f>
        <v>0</v>
      </c>
      <c r="P709" s="17">
        <f t="shared" si="40"/>
        <v>5320000</v>
      </c>
      <c r="Q709" s="18">
        <v>4500000</v>
      </c>
      <c r="R709" s="17">
        <f t="shared" si="41"/>
        <v>820000</v>
      </c>
      <c r="S709" s="17">
        <f t="shared" si="42"/>
        <v>0</v>
      </c>
      <c r="T709" s="17">
        <f t="shared" si="43"/>
        <v>820000</v>
      </c>
    </row>
    <row r="710" spans="1:20">
      <c r="A710" s="14">
        <v>703</v>
      </c>
      <c r="B710" s="14" t="s">
        <v>1459</v>
      </c>
      <c r="C710" s="15" t="s">
        <v>1460</v>
      </c>
      <c r="D710" s="15" t="s">
        <v>67</v>
      </c>
      <c r="E710" s="14" t="s">
        <v>1377</v>
      </c>
      <c r="F710" s="14" t="s">
        <v>32</v>
      </c>
      <c r="G710" s="14" t="s">
        <v>33</v>
      </c>
      <c r="H710" s="16">
        <v>17</v>
      </c>
      <c r="I710" s="16">
        <v>7</v>
      </c>
      <c r="J710" s="16">
        <v>0</v>
      </c>
      <c r="K710" s="17">
        <v>4760000</v>
      </c>
      <c r="L710" s="17">
        <v>1960000</v>
      </c>
      <c r="M710" s="17">
        <v>0</v>
      </c>
      <c r="N710" s="17"/>
      <c r="O710" s="17">
        <f>VLOOKUP(B710,[1]hpk44_2_20!$B$8:$O$2172,14,0)</f>
        <v>0</v>
      </c>
      <c r="P710" s="17">
        <f t="shared" si="40"/>
        <v>6720000</v>
      </c>
      <c r="Q710" s="18">
        <v>6720000</v>
      </c>
      <c r="R710" s="17">
        <f t="shared" si="41"/>
        <v>0</v>
      </c>
      <c r="S710" s="17">
        <f t="shared" si="42"/>
        <v>0</v>
      </c>
      <c r="T710" s="17">
        <f t="shared" si="43"/>
        <v>0</v>
      </c>
    </row>
    <row r="711" spans="1:20">
      <c r="A711" s="14">
        <v>704</v>
      </c>
      <c r="B711" s="14" t="s">
        <v>1461</v>
      </c>
      <c r="C711" s="15" t="s">
        <v>1462</v>
      </c>
      <c r="D711" s="15" t="s">
        <v>344</v>
      </c>
      <c r="E711" s="14" t="s">
        <v>1377</v>
      </c>
      <c r="F711" s="14" t="s">
        <v>32</v>
      </c>
      <c r="G711" s="14" t="s">
        <v>33</v>
      </c>
      <c r="H711" s="16">
        <v>17</v>
      </c>
      <c r="I711" s="16">
        <v>0</v>
      </c>
      <c r="J711" s="16">
        <v>0</v>
      </c>
      <c r="K711" s="17">
        <v>4760000</v>
      </c>
      <c r="L711" s="17">
        <v>0</v>
      </c>
      <c r="M711" s="17">
        <v>0</v>
      </c>
      <c r="N711" s="17"/>
      <c r="O711" s="17">
        <f>VLOOKUP(B711,[1]hpk44_2_20!$B$8:$O$2172,14,0)</f>
        <v>0</v>
      </c>
      <c r="P711" s="17">
        <f t="shared" si="40"/>
        <v>4760000</v>
      </c>
      <c r="Q711" s="18">
        <v>0</v>
      </c>
      <c r="R711" s="17">
        <f t="shared" si="41"/>
        <v>4760000</v>
      </c>
      <c r="S711" s="17">
        <f t="shared" si="42"/>
        <v>0</v>
      </c>
      <c r="T711" s="17">
        <f t="shared" si="43"/>
        <v>4760000</v>
      </c>
    </row>
    <row r="712" spans="1:20">
      <c r="A712" s="14">
        <v>705</v>
      </c>
      <c r="B712" s="14" t="s">
        <v>1463</v>
      </c>
      <c r="C712" s="15" t="s">
        <v>1464</v>
      </c>
      <c r="D712" s="15" t="s">
        <v>135</v>
      </c>
      <c r="E712" s="14" t="s">
        <v>1377</v>
      </c>
      <c r="F712" s="14" t="s">
        <v>32</v>
      </c>
      <c r="G712" s="14" t="s">
        <v>33</v>
      </c>
      <c r="H712" s="16">
        <v>17</v>
      </c>
      <c r="I712" s="16">
        <v>0</v>
      </c>
      <c r="J712" s="16">
        <v>0</v>
      </c>
      <c r="K712" s="17">
        <v>4760000</v>
      </c>
      <c r="L712" s="17">
        <v>0</v>
      </c>
      <c r="M712" s="17">
        <v>0</v>
      </c>
      <c r="N712" s="17"/>
      <c r="O712" s="17">
        <f>VLOOKUP(B712,[1]hpk44_2_20!$B$8:$O$2172,14,0)</f>
        <v>0</v>
      </c>
      <c r="P712" s="17">
        <f t="shared" si="40"/>
        <v>4760000</v>
      </c>
      <c r="Q712" s="18">
        <v>0</v>
      </c>
      <c r="R712" s="17">
        <f t="shared" si="41"/>
        <v>4760000</v>
      </c>
      <c r="S712" s="17">
        <f t="shared" si="42"/>
        <v>0</v>
      </c>
      <c r="T712" s="17">
        <f t="shared" si="43"/>
        <v>4760000</v>
      </c>
    </row>
    <row r="713" spans="1:20">
      <c r="A713" s="14">
        <v>706</v>
      </c>
      <c r="B713" s="14" t="s">
        <v>1465</v>
      </c>
      <c r="C713" s="15" t="s">
        <v>1466</v>
      </c>
      <c r="D713" s="15" t="s">
        <v>67</v>
      </c>
      <c r="E713" s="14" t="s">
        <v>1377</v>
      </c>
      <c r="F713" s="14" t="s">
        <v>32</v>
      </c>
      <c r="G713" s="14" t="s">
        <v>33</v>
      </c>
      <c r="H713" s="16">
        <v>19</v>
      </c>
      <c r="I713" s="16">
        <v>0</v>
      </c>
      <c r="J713" s="16">
        <v>0</v>
      </c>
      <c r="K713" s="17">
        <v>5320000</v>
      </c>
      <c r="L713" s="17">
        <v>0</v>
      </c>
      <c r="M713" s="17">
        <v>0</v>
      </c>
      <c r="N713" s="17"/>
      <c r="O713" s="17">
        <f>VLOOKUP(B713,[1]hpk44_2_20!$B$8:$O$2172,14,0)</f>
        <v>0</v>
      </c>
      <c r="P713" s="17">
        <f t="shared" ref="P713:P776" si="44">K713+L713+M713-O713</f>
        <v>5320000</v>
      </c>
      <c r="Q713" s="18">
        <v>5320000</v>
      </c>
      <c r="R713" s="17">
        <f t="shared" ref="R713:R776" si="45">P713-Q713</f>
        <v>0</v>
      </c>
      <c r="S713" s="17">
        <f t="shared" ref="S713:S776" si="46">IF(P713-Q713&lt;0,Q713-P713,0)</f>
        <v>0</v>
      </c>
      <c r="T713" s="17">
        <f t="shared" ref="T713:T776" si="47">IF(P713-Q713&gt;0,P713-Q713,0)</f>
        <v>0</v>
      </c>
    </row>
    <row r="714" spans="1:20">
      <c r="A714" s="14">
        <v>707</v>
      </c>
      <c r="B714" s="14" t="s">
        <v>1467</v>
      </c>
      <c r="C714" s="15" t="s">
        <v>1334</v>
      </c>
      <c r="D714" s="15" t="s">
        <v>36</v>
      </c>
      <c r="E714" s="14" t="s">
        <v>1377</v>
      </c>
      <c r="F714" s="14" t="s">
        <v>32</v>
      </c>
      <c r="G714" s="14" t="s">
        <v>33</v>
      </c>
      <c r="H714" s="16">
        <v>19</v>
      </c>
      <c r="I714" s="16">
        <v>0</v>
      </c>
      <c r="J714" s="16">
        <v>0</v>
      </c>
      <c r="K714" s="17">
        <v>5320000</v>
      </c>
      <c r="L714" s="17">
        <v>0</v>
      </c>
      <c r="M714" s="17">
        <v>0</v>
      </c>
      <c r="N714" s="17"/>
      <c r="O714" s="17">
        <f>VLOOKUP(B714,[1]hpk44_2_20!$B$8:$O$2172,14,0)</f>
        <v>0</v>
      </c>
      <c r="P714" s="17">
        <f t="shared" si="44"/>
        <v>5320000</v>
      </c>
      <c r="Q714" s="18">
        <v>5320000</v>
      </c>
      <c r="R714" s="17">
        <f t="shared" si="45"/>
        <v>0</v>
      </c>
      <c r="S714" s="17">
        <f t="shared" si="46"/>
        <v>0</v>
      </c>
      <c r="T714" s="17">
        <f t="shared" si="47"/>
        <v>0</v>
      </c>
    </row>
    <row r="715" spans="1:20">
      <c r="A715" s="14">
        <v>708</v>
      </c>
      <c r="B715" s="14" t="s">
        <v>1468</v>
      </c>
      <c r="C715" s="15" t="s">
        <v>833</v>
      </c>
      <c r="D715" s="15" t="s">
        <v>436</v>
      </c>
      <c r="E715" s="14" t="s">
        <v>1377</v>
      </c>
      <c r="F715" s="14" t="s">
        <v>32</v>
      </c>
      <c r="G715" s="14" t="s">
        <v>33</v>
      </c>
      <c r="H715" s="16">
        <v>20</v>
      </c>
      <c r="I715" s="16">
        <v>3</v>
      </c>
      <c r="J715" s="16">
        <v>0</v>
      </c>
      <c r="K715" s="17">
        <v>5600000</v>
      </c>
      <c r="L715" s="17">
        <v>840000</v>
      </c>
      <c r="M715" s="17">
        <v>0</v>
      </c>
      <c r="N715" s="17"/>
      <c r="O715" s="17">
        <f>VLOOKUP(B715,[1]hpk44_2_20!$B$8:$O$2172,14,0)</f>
        <v>0</v>
      </c>
      <c r="P715" s="17">
        <f t="shared" si="44"/>
        <v>6440000</v>
      </c>
      <c r="Q715" s="18">
        <v>0</v>
      </c>
      <c r="R715" s="17">
        <f t="shared" si="45"/>
        <v>6440000</v>
      </c>
      <c r="S715" s="17">
        <f t="shared" si="46"/>
        <v>0</v>
      </c>
      <c r="T715" s="17">
        <f t="shared" si="47"/>
        <v>6440000</v>
      </c>
    </row>
    <row r="716" spans="1:20">
      <c r="A716" s="14">
        <v>709</v>
      </c>
      <c r="B716" s="14" t="s">
        <v>1469</v>
      </c>
      <c r="C716" s="15" t="s">
        <v>1470</v>
      </c>
      <c r="D716" s="15" t="s">
        <v>452</v>
      </c>
      <c r="E716" s="14" t="s">
        <v>1377</v>
      </c>
      <c r="F716" s="14" t="s">
        <v>32</v>
      </c>
      <c r="G716" s="14" t="s">
        <v>33</v>
      </c>
      <c r="H716" s="16">
        <v>19</v>
      </c>
      <c r="I716" s="16">
        <v>0</v>
      </c>
      <c r="J716" s="16">
        <v>0</v>
      </c>
      <c r="K716" s="17">
        <v>5320000</v>
      </c>
      <c r="L716" s="17">
        <v>0</v>
      </c>
      <c r="M716" s="17">
        <v>0</v>
      </c>
      <c r="N716" s="17"/>
      <c r="O716" s="17">
        <f>VLOOKUP(B716,[1]hpk44_2_20!$B$8:$O$2172,14,0)</f>
        <v>0</v>
      </c>
      <c r="P716" s="17">
        <f t="shared" si="44"/>
        <v>5320000</v>
      </c>
      <c r="Q716" s="18">
        <v>5320000</v>
      </c>
      <c r="R716" s="17">
        <f t="shared" si="45"/>
        <v>0</v>
      </c>
      <c r="S716" s="17">
        <f t="shared" si="46"/>
        <v>0</v>
      </c>
      <c r="T716" s="17">
        <f t="shared" si="47"/>
        <v>0</v>
      </c>
    </row>
    <row r="717" spans="1:20">
      <c r="A717" s="14">
        <v>710</v>
      </c>
      <c r="B717" s="14" t="s">
        <v>1471</v>
      </c>
      <c r="C717" s="15" t="s">
        <v>674</v>
      </c>
      <c r="D717" s="15" t="s">
        <v>328</v>
      </c>
      <c r="E717" s="14" t="s">
        <v>1377</v>
      </c>
      <c r="F717" s="14" t="s">
        <v>32</v>
      </c>
      <c r="G717" s="14" t="s">
        <v>33</v>
      </c>
      <c r="H717" s="16">
        <v>17</v>
      </c>
      <c r="I717" s="16">
        <v>0</v>
      </c>
      <c r="J717" s="16">
        <v>0</v>
      </c>
      <c r="K717" s="17">
        <v>4760000</v>
      </c>
      <c r="L717" s="17">
        <v>0</v>
      </c>
      <c r="M717" s="17">
        <v>0</v>
      </c>
      <c r="N717" s="17"/>
      <c r="O717" s="17">
        <f>VLOOKUP(B717,[1]hpk44_2_20!$B$8:$O$2172,14,0)</f>
        <v>0</v>
      </c>
      <c r="P717" s="17">
        <f t="shared" si="44"/>
        <v>4760000</v>
      </c>
      <c r="Q717" s="18">
        <v>4760000</v>
      </c>
      <c r="R717" s="17">
        <f t="shared" si="45"/>
        <v>0</v>
      </c>
      <c r="S717" s="17">
        <f t="shared" si="46"/>
        <v>0</v>
      </c>
      <c r="T717" s="17">
        <f t="shared" si="47"/>
        <v>0</v>
      </c>
    </row>
    <row r="718" spans="1:20">
      <c r="A718" s="14">
        <v>711</v>
      </c>
      <c r="B718" s="14" t="s">
        <v>1472</v>
      </c>
      <c r="C718" s="15" t="s">
        <v>389</v>
      </c>
      <c r="D718" s="15" t="s">
        <v>829</v>
      </c>
      <c r="E718" s="14" t="s">
        <v>1377</v>
      </c>
      <c r="F718" s="14" t="s">
        <v>32</v>
      </c>
      <c r="G718" s="14" t="s">
        <v>33</v>
      </c>
      <c r="H718" s="16">
        <v>20</v>
      </c>
      <c r="I718" s="16">
        <v>0</v>
      </c>
      <c r="J718" s="16">
        <v>0</v>
      </c>
      <c r="K718" s="17">
        <v>5600000</v>
      </c>
      <c r="L718" s="17">
        <v>0</v>
      </c>
      <c r="M718" s="17">
        <v>0</v>
      </c>
      <c r="N718" s="17"/>
      <c r="O718" s="17">
        <f>VLOOKUP(B718,[1]hpk44_2_20!$B$8:$O$2172,14,0)</f>
        <v>0</v>
      </c>
      <c r="P718" s="17">
        <f t="shared" si="44"/>
        <v>5600000</v>
      </c>
      <c r="Q718" s="18">
        <v>1040000</v>
      </c>
      <c r="R718" s="17">
        <f t="shared" si="45"/>
        <v>4560000</v>
      </c>
      <c r="S718" s="17">
        <f t="shared" si="46"/>
        <v>0</v>
      </c>
      <c r="T718" s="17">
        <f t="shared" si="47"/>
        <v>4560000</v>
      </c>
    </row>
    <row r="719" spans="1:20">
      <c r="A719" s="14">
        <v>712</v>
      </c>
      <c r="B719" s="14" t="s">
        <v>1473</v>
      </c>
      <c r="C719" s="15" t="s">
        <v>1474</v>
      </c>
      <c r="D719" s="15" t="s">
        <v>426</v>
      </c>
      <c r="E719" s="14" t="s">
        <v>1377</v>
      </c>
      <c r="F719" s="14" t="s">
        <v>32</v>
      </c>
      <c r="G719" s="14" t="s">
        <v>33</v>
      </c>
      <c r="H719" s="16">
        <v>22</v>
      </c>
      <c r="I719" s="16">
        <v>0</v>
      </c>
      <c r="J719" s="16">
        <v>0</v>
      </c>
      <c r="K719" s="17">
        <v>6160000</v>
      </c>
      <c r="L719" s="17">
        <v>0</v>
      </c>
      <c r="M719" s="17">
        <v>0</v>
      </c>
      <c r="N719" s="17"/>
      <c r="O719" s="17">
        <f>VLOOKUP(B719,[1]hpk44_2_20!$B$8:$O$2172,14,0)</f>
        <v>0</v>
      </c>
      <c r="P719" s="17">
        <f t="shared" si="44"/>
        <v>6160000</v>
      </c>
      <c r="Q719" s="18">
        <v>6160000</v>
      </c>
      <c r="R719" s="17">
        <f t="shared" si="45"/>
        <v>0</v>
      </c>
      <c r="S719" s="17">
        <f t="shared" si="46"/>
        <v>0</v>
      </c>
      <c r="T719" s="17">
        <f t="shared" si="47"/>
        <v>0</v>
      </c>
    </row>
    <row r="720" spans="1:20">
      <c r="A720" s="14">
        <v>713</v>
      </c>
      <c r="B720" s="14" t="s">
        <v>1475</v>
      </c>
      <c r="C720" s="15" t="s">
        <v>580</v>
      </c>
      <c r="D720" s="15" t="s">
        <v>244</v>
      </c>
      <c r="E720" s="14" t="s">
        <v>1377</v>
      </c>
      <c r="F720" s="14" t="s">
        <v>32</v>
      </c>
      <c r="G720" s="14" t="s">
        <v>33</v>
      </c>
      <c r="H720" s="16">
        <v>17</v>
      </c>
      <c r="I720" s="16">
        <v>0</v>
      </c>
      <c r="J720" s="16">
        <v>0</v>
      </c>
      <c r="K720" s="17">
        <v>4760000</v>
      </c>
      <c r="L720" s="17">
        <v>0</v>
      </c>
      <c r="M720" s="17">
        <v>0</v>
      </c>
      <c r="N720" s="17"/>
      <c r="O720" s="17">
        <f>VLOOKUP(B720,[1]hpk44_2_20!$B$8:$O$2172,14,0)</f>
        <v>0</v>
      </c>
      <c r="P720" s="17">
        <f t="shared" si="44"/>
        <v>4760000</v>
      </c>
      <c r="Q720" s="18">
        <v>4760000</v>
      </c>
      <c r="R720" s="17">
        <f t="shared" si="45"/>
        <v>0</v>
      </c>
      <c r="S720" s="17">
        <f t="shared" si="46"/>
        <v>0</v>
      </c>
      <c r="T720" s="17">
        <f t="shared" si="47"/>
        <v>0</v>
      </c>
    </row>
    <row r="721" spans="1:20">
      <c r="A721" s="14">
        <v>714</v>
      </c>
      <c r="B721" s="14" t="s">
        <v>1476</v>
      </c>
      <c r="C721" s="15" t="s">
        <v>669</v>
      </c>
      <c r="D721" s="15" t="s">
        <v>272</v>
      </c>
      <c r="E721" s="14" t="s">
        <v>1377</v>
      </c>
      <c r="F721" s="14" t="s">
        <v>32</v>
      </c>
      <c r="G721" s="14" t="s">
        <v>33</v>
      </c>
      <c r="H721" s="16">
        <v>19</v>
      </c>
      <c r="I721" s="16">
        <v>0</v>
      </c>
      <c r="J721" s="16">
        <v>0</v>
      </c>
      <c r="K721" s="17">
        <v>5320000</v>
      </c>
      <c r="L721" s="17">
        <v>0</v>
      </c>
      <c r="M721" s="17">
        <v>0</v>
      </c>
      <c r="N721" s="17"/>
      <c r="O721" s="17">
        <f>VLOOKUP(B721,[1]hpk44_2_20!$B$8:$O$2172,14,0)</f>
        <v>0</v>
      </c>
      <c r="P721" s="17">
        <f t="shared" si="44"/>
        <v>5320000</v>
      </c>
      <c r="Q721" s="18">
        <v>5320000</v>
      </c>
      <c r="R721" s="17">
        <f t="shared" si="45"/>
        <v>0</v>
      </c>
      <c r="S721" s="17">
        <f t="shared" si="46"/>
        <v>0</v>
      </c>
      <c r="T721" s="17">
        <f t="shared" si="47"/>
        <v>0</v>
      </c>
    </row>
    <row r="722" spans="1:20">
      <c r="A722" s="14">
        <v>715</v>
      </c>
      <c r="B722" s="14" t="s">
        <v>1477</v>
      </c>
      <c r="C722" s="15" t="s">
        <v>1478</v>
      </c>
      <c r="D722" s="15" t="s">
        <v>344</v>
      </c>
      <c r="E722" s="14" t="s">
        <v>1377</v>
      </c>
      <c r="F722" s="14" t="s">
        <v>32</v>
      </c>
      <c r="G722" s="14" t="s">
        <v>33</v>
      </c>
      <c r="H722" s="16">
        <v>18</v>
      </c>
      <c r="I722" s="16">
        <v>0</v>
      </c>
      <c r="J722" s="16">
        <v>0</v>
      </c>
      <c r="K722" s="17">
        <v>5040000</v>
      </c>
      <c r="L722" s="17">
        <v>0</v>
      </c>
      <c r="M722" s="17">
        <v>0</v>
      </c>
      <c r="N722" s="17"/>
      <c r="O722" s="17">
        <f>VLOOKUP(B722,[1]hpk44_2_20!$B$8:$O$2172,14,0)</f>
        <v>0</v>
      </c>
      <c r="P722" s="17">
        <f t="shared" si="44"/>
        <v>5040000</v>
      </c>
      <c r="Q722" s="18">
        <v>5040000</v>
      </c>
      <c r="R722" s="17">
        <f t="shared" si="45"/>
        <v>0</v>
      </c>
      <c r="S722" s="17">
        <f t="shared" si="46"/>
        <v>0</v>
      </c>
      <c r="T722" s="17">
        <f t="shared" si="47"/>
        <v>0</v>
      </c>
    </row>
    <row r="723" spans="1:20">
      <c r="A723" s="14">
        <v>716</v>
      </c>
      <c r="B723" s="14" t="s">
        <v>1479</v>
      </c>
      <c r="C723" s="15" t="s">
        <v>1480</v>
      </c>
      <c r="D723" s="15" t="s">
        <v>96</v>
      </c>
      <c r="E723" s="14" t="s">
        <v>1377</v>
      </c>
      <c r="F723" s="20" t="s">
        <v>32</v>
      </c>
      <c r="G723" s="14" t="s">
        <v>33</v>
      </c>
      <c r="H723" s="16">
        <v>19</v>
      </c>
      <c r="I723" s="16">
        <v>0</v>
      </c>
      <c r="J723" s="16">
        <v>0</v>
      </c>
      <c r="K723" s="17">
        <v>5320000</v>
      </c>
      <c r="L723" s="17">
        <v>0</v>
      </c>
      <c r="M723" s="17">
        <v>0</v>
      </c>
      <c r="N723" s="17"/>
      <c r="O723" s="17">
        <f>VLOOKUP(B723,[1]hpk44_2_20!$B$8:$O$2172,14,0)</f>
        <v>0</v>
      </c>
      <c r="P723" s="17">
        <f t="shared" si="44"/>
        <v>5320000</v>
      </c>
      <c r="Q723" s="18">
        <v>5320000</v>
      </c>
      <c r="R723" s="17">
        <f t="shared" si="45"/>
        <v>0</v>
      </c>
      <c r="S723" s="17">
        <f t="shared" si="46"/>
        <v>0</v>
      </c>
      <c r="T723" s="17">
        <f t="shared" si="47"/>
        <v>0</v>
      </c>
    </row>
    <row r="724" spans="1:20">
      <c r="A724" s="14">
        <v>717</v>
      </c>
      <c r="B724" s="14" t="s">
        <v>1481</v>
      </c>
      <c r="C724" s="15" t="s">
        <v>1482</v>
      </c>
      <c r="D724" s="15" t="s">
        <v>142</v>
      </c>
      <c r="E724" s="14" t="s">
        <v>1377</v>
      </c>
      <c r="F724" s="14" t="s">
        <v>32</v>
      </c>
      <c r="G724" s="14" t="s">
        <v>33</v>
      </c>
      <c r="H724" s="16">
        <v>22</v>
      </c>
      <c r="I724" s="16">
        <v>0</v>
      </c>
      <c r="J724" s="16">
        <v>0</v>
      </c>
      <c r="K724" s="17">
        <v>6160000</v>
      </c>
      <c r="L724" s="17">
        <v>0</v>
      </c>
      <c r="M724" s="17">
        <v>0</v>
      </c>
      <c r="N724" s="17"/>
      <c r="O724" s="17">
        <f>VLOOKUP(B724,[1]hpk44_2_20!$B$8:$O$2172,14,0)</f>
        <v>0</v>
      </c>
      <c r="P724" s="17">
        <f t="shared" si="44"/>
        <v>6160000</v>
      </c>
      <c r="Q724" s="18">
        <v>6160000</v>
      </c>
      <c r="R724" s="17">
        <f t="shared" si="45"/>
        <v>0</v>
      </c>
      <c r="S724" s="17">
        <f t="shared" si="46"/>
        <v>0</v>
      </c>
      <c r="T724" s="17">
        <f t="shared" si="47"/>
        <v>0</v>
      </c>
    </row>
    <row r="725" spans="1:20">
      <c r="A725" s="14">
        <v>718</v>
      </c>
      <c r="B725" s="14" t="s">
        <v>1483</v>
      </c>
      <c r="C725" s="15" t="s">
        <v>1484</v>
      </c>
      <c r="D725" s="15" t="s">
        <v>464</v>
      </c>
      <c r="E725" s="14" t="s">
        <v>1377</v>
      </c>
      <c r="F725" s="14" t="s">
        <v>32</v>
      </c>
      <c r="G725" s="14" t="s">
        <v>33</v>
      </c>
      <c r="H725" s="16">
        <v>19</v>
      </c>
      <c r="I725" s="16">
        <v>0</v>
      </c>
      <c r="J725" s="16">
        <v>0</v>
      </c>
      <c r="K725" s="17">
        <v>5320000</v>
      </c>
      <c r="L725" s="17">
        <v>0</v>
      </c>
      <c r="M725" s="17">
        <v>0</v>
      </c>
      <c r="N725" s="17"/>
      <c r="O725" s="17">
        <f>VLOOKUP(B725,[1]hpk44_2_20!$B$8:$O$2172,14,0)</f>
        <v>0</v>
      </c>
      <c r="P725" s="17">
        <f t="shared" si="44"/>
        <v>5320000</v>
      </c>
      <c r="Q725" s="18">
        <v>5320000</v>
      </c>
      <c r="R725" s="17">
        <f t="shared" si="45"/>
        <v>0</v>
      </c>
      <c r="S725" s="17">
        <f t="shared" si="46"/>
        <v>0</v>
      </c>
      <c r="T725" s="17">
        <f t="shared" si="47"/>
        <v>0</v>
      </c>
    </row>
    <row r="726" spans="1:20">
      <c r="A726" s="14">
        <v>719</v>
      </c>
      <c r="B726" s="14" t="s">
        <v>1485</v>
      </c>
      <c r="C726" s="15" t="s">
        <v>234</v>
      </c>
      <c r="D726" s="15" t="s">
        <v>304</v>
      </c>
      <c r="E726" s="14" t="s">
        <v>1377</v>
      </c>
      <c r="F726" s="14" t="s">
        <v>32</v>
      </c>
      <c r="G726" s="14" t="s">
        <v>33</v>
      </c>
      <c r="H726" s="16">
        <v>15</v>
      </c>
      <c r="I726" s="16">
        <v>0</v>
      </c>
      <c r="J726" s="16">
        <v>0</v>
      </c>
      <c r="K726" s="17">
        <v>4200000</v>
      </c>
      <c r="L726" s="17">
        <v>0</v>
      </c>
      <c r="M726" s="17">
        <v>0</v>
      </c>
      <c r="N726" s="17"/>
      <c r="O726" s="17">
        <f>VLOOKUP(B726,[1]hpk44_2_20!$B$8:$O$2172,14,0)</f>
        <v>0</v>
      </c>
      <c r="P726" s="17">
        <f t="shared" si="44"/>
        <v>4200000</v>
      </c>
      <c r="Q726" s="18">
        <v>4200000</v>
      </c>
      <c r="R726" s="17">
        <f t="shared" si="45"/>
        <v>0</v>
      </c>
      <c r="S726" s="17">
        <f t="shared" si="46"/>
        <v>0</v>
      </c>
      <c r="T726" s="17">
        <f t="shared" si="47"/>
        <v>0</v>
      </c>
    </row>
    <row r="727" spans="1:20">
      <c r="A727" s="14">
        <v>720</v>
      </c>
      <c r="B727" s="14" t="s">
        <v>1486</v>
      </c>
      <c r="C727" s="15" t="s">
        <v>1487</v>
      </c>
      <c r="D727" s="15" t="s">
        <v>244</v>
      </c>
      <c r="E727" s="14" t="s">
        <v>1377</v>
      </c>
      <c r="F727" s="14" t="s">
        <v>32</v>
      </c>
      <c r="G727" s="14" t="s">
        <v>33</v>
      </c>
      <c r="H727" s="16">
        <v>15</v>
      </c>
      <c r="I727" s="16">
        <v>0</v>
      </c>
      <c r="J727" s="16">
        <v>0</v>
      </c>
      <c r="K727" s="17">
        <v>4200000</v>
      </c>
      <c r="L727" s="17">
        <v>0</v>
      </c>
      <c r="M727" s="17">
        <v>0</v>
      </c>
      <c r="N727" s="17"/>
      <c r="O727" s="17">
        <f>VLOOKUP(B727,[1]hpk44_2_20!$B$8:$O$2172,14,0)</f>
        <v>0</v>
      </c>
      <c r="P727" s="17">
        <f t="shared" si="44"/>
        <v>4200000</v>
      </c>
      <c r="Q727" s="18">
        <v>0</v>
      </c>
      <c r="R727" s="17">
        <f t="shared" si="45"/>
        <v>4200000</v>
      </c>
      <c r="S727" s="17">
        <f t="shared" si="46"/>
        <v>0</v>
      </c>
      <c r="T727" s="17">
        <f t="shared" si="47"/>
        <v>4200000</v>
      </c>
    </row>
    <row r="728" spans="1:20">
      <c r="A728" s="14">
        <v>721</v>
      </c>
      <c r="B728" s="14" t="s">
        <v>1488</v>
      </c>
      <c r="C728" s="15" t="s">
        <v>1489</v>
      </c>
      <c r="D728" s="15" t="s">
        <v>127</v>
      </c>
      <c r="E728" s="14" t="s">
        <v>1490</v>
      </c>
      <c r="F728" s="14" t="s">
        <v>32</v>
      </c>
      <c r="G728" s="14" t="s">
        <v>33</v>
      </c>
      <c r="H728" s="16">
        <v>17</v>
      </c>
      <c r="I728" s="16">
        <v>0</v>
      </c>
      <c r="J728" s="16">
        <v>0</v>
      </c>
      <c r="K728" s="17">
        <v>4760000</v>
      </c>
      <c r="L728" s="17">
        <v>0</v>
      </c>
      <c r="M728" s="17">
        <v>0</v>
      </c>
      <c r="N728" s="17"/>
      <c r="O728" s="17">
        <f>VLOOKUP(B728,[1]hpk44_2_20!$B$8:$O$2172,14,0)</f>
        <v>0</v>
      </c>
      <c r="P728" s="17">
        <f t="shared" si="44"/>
        <v>4760000</v>
      </c>
      <c r="Q728" s="18">
        <v>4760000</v>
      </c>
      <c r="R728" s="17">
        <f t="shared" si="45"/>
        <v>0</v>
      </c>
      <c r="S728" s="17">
        <f t="shared" si="46"/>
        <v>0</v>
      </c>
      <c r="T728" s="17">
        <f t="shared" si="47"/>
        <v>0</v>
      </c>
    </row>
    <row r="729" spans="1:20">
      <c r="A729" s="14">
        <v>722</v>
      </c>
      <c r="B729" s="14" t="s">
        <v>1491</v>
      </c>
      <c r="C729" s="15" t="s">
        <v>1492</v>
      </c>
      <c r="D729" s="15" t="s">
        <v>1493</v>
      </c>
      <c r="E729" s="14" t="s">
        <v>1490</v>
      </c>
      <c r="F729" s="14" t="s">
        <v>32</v>
      </c>
      <c r="G729" s="14" t="s">
        <v>33</v>
      </c>
      <c r="H729" s="16">
        <v>19</v>
      </c>
      <c r="I729" s="16">
        <v>0</v>
      </c>
      <c r="J729" s="16">
        <v>0</v>
      </c>
      <c r="K729" s="17">
        <v>5320000</v>
      </c>
      <c r="L729" s="17">
        <v>0</v>
      </c>
      <c r="M729" s="17">
        <v>0</v>
      </c>
      <c r="N729" s="17"/>
      <c r="O729" s="17">
        <f>VLOOKUP(B729,[1]hpk44_2_20!$B$8:$O$2172,14,0)</f>
        <v>0</v>
      </c>
      <c r="P729" s="17">
        <f t="shared" si="44"/>
        <v>5320000</v>
      </c>
      <c r="Q729" s="18">
        <v>5320000</v>
      </c>
      <c r="R729" s="17">
        <f t="shared" si="45"/>
        <v>0</v>
      </c>
      <c r="S729" s="17">
        <f t="shared" si="46"/>
        <v>0</v>
      </c>
      <c r="T729" s="17">
        <f t="shared" si="47"/>
        <v>0</v>
      </c>
    </row>
    <row r="730" spans="1:20">
      <c r="A730" s="14">
        <v>723</v>
      </c>
      <c r="B730" s="14" t="s">
        <v>1494</v>
      </c>
      <c r="C730" s="15" t="s">
        <v>1495</v>
      </c>
      <c r="D730" s="15" t="s">
        <v>1496</v>
      </c>
      <c r="E730" s="14" t="s">
        <v>1490</v>
      </c>
      <c r="F730" s="14" t="s">
        <v>204</v>
      </c>
      <c r="G730" s="14" t="s">
        <v>33</v>
      </c>
      <c r="H730" s="16">
        <v>17</v>
      </c>
      <c r="I730" s="16">
        <v>0</v>
      </c>
      <c r="J730" s="16">
        <v>0</v>
      </c>
      <c r="K730" s="17">
        <v>4760000</v>
      </c>
      <c r="L730" s="17">
        <v>0</v>
      </c>
      <c r="M730" s="17">
        <v>0</v>
      </c>
      <c r="N730" s="17">
        <f>H730*280000</f>
        <v>4760000</v>
      </c>
      <c r="O730" s="17">
        <f>VLOOKUP(B730,[1]hpk44_2_20!$B$8:$O$2172,14,0)</f>
        <v>0</v>
      </c>
      <c r="P730" s="17">
        <f t="shared" si="44"/>
        <v>4760000</v>
      </c>
      <c r="Q730" s="18">
        <v>4760000</v>
      </c>
      <c r="R730" s="17">
        <f t="shared" si="45"/>
        <v>0</v>
      </c>
      <c r="S730" s="17">
        <f t="shared" si="46"/>
        <v>0</v>
      </c>
      <c r="T730" s="17">
        <f t="shared" si="47"/>
        <v>0</v>
      </c>
    </row>
    <row r="731" spans="1:20">
      <c r="A731" s="14">
        <v>724</v>
      </c>
      <c r="B731" s="14" t="s">
        <v>1497</v>
      </c>
      <c r="C731" s="15" t="s">
        <v>724</v>
      </c>
      <c r="D731" s="15" t="s">
        <v>309</v>
      </c>
      <c r="E731" s="14" t="s">
        <v>1490</v>
      </c>
      <c r="F731" s="14" t="s">
        <v>32</v>
      </c>
      <c r="G731" s="14" t="s">
        <v>33</v>
      </c>
      <c r="H731" s="16">
        <v>15</v>
      </c>
      <c r="I731" s="16">
        <v>4</v>
      </c>
      <c r="J731" s="16">
        <v>0</v>
      </c>
      <c r="K731" s="17">
        <v>4200000</v>
      </c>
      <c r="L731" s="17">
        <v>1120000</v>
      </c>
      <c r="M731" s="17">
        <v>0</v>
      </c>
      <c r="N731" s="17"/>
      <c r="O731" s="17">
        <f>VLOOKUP(B731,[1]hpk44_2_20!$B$8:$O$2172,14,0)</f>
        <v>0</v>
      </c>
      <c r="P731" s="17">
        <f t="shared" si="44"/>
        <v>5320000</v>
      </c>
      <c r="Q731" s="18">
        <v>5320000</v>
      </c>
      <c r="R731" s="17">
        <f t="shared" si="45"/>
        <v>0</v>
      </c>
      <c r="S731" s="17">
        <f t="shared" si="46"/>
        <v>0</v>
      </c>
      <c r="T731" s="17">
        <f t="shared" si="47"/>
        <v>0</v>
      </c>
    </row>
    <row r="732" spans="1:20">
      <c r="A732" s="14">
        <v>725</v>
      </c>
      <c r="B732" s="14" t="s">
        <v>1498</v>
      </c>
      <c r="C732" s="15" t="s">
        <v>486</v>
      </c>
      <c r="D732" s="15" t="s">
        <v>42</v>
      </c>
      <c r="E732" s="14" t="s">
        <v>1490</v>
      </c>
      <c r="F732" s="14" t="s">
        <v>32</v>
      </c>
      <c r="G732" s="14" t="s">
        <v>33</v>
      </c>
      <c r="H732" s="16">
        <v>21</v>
      </c>
      <c r="I732" s="16">
        <v>0</v>
      </c>
      <c r="J732" s="16">
        <v>0</v>
      </c>
      <c r="K732" s="17">
        <v>5880000</v>
      </c>
      <c r="L732" s="17">
        <v>0</v>
      </c>
      <c r="M732" s="17">
        <v>0</v>
      </c>
      <c r="N732" s="17"/>
      <c r="O732" s="17">
        <f>VLOOKUP(B732,[1]hpk44_2_20!$B$8:$O$2172,14,0)</f>
        <v>0</v>
      </c>
      <c r="P732" s="17">
        <f t="shared" si="44"/>
        <v>5880000</v>
      </c>
      <c r="Q732" s="18">
        <v>5880000</v>
      </c>
      <c r="R732" s="17">
        <f t="shared" si="45"/>
        <v>0</v>
      </c>
      <c r="S732" s="17">
        <f t="shared" si="46"/>
        <v>0</v>
      </c>
      <c r="T732" s="17">
        <f t="shared" si="47"/>
        <v>0</v>
      </c>
    </row>
    <row r="733" spans="1:20">
      <c r="A733" s="14">
        <v>726</v>
      </c>
      <c r="B733" s="14" t="s">
        <v>1499</v>
      </c>
      <c r="C733" s="15" t="s">
        <v>1500</v>
      </c>
      <c r="D733" s="15" t="s">
        <v>259</v>
      </c>
      <c r="E733" s="14" t="s">
        <v>1490</v>
      </c>
      <c r="F733" s="14" t="s">
        <v>32</v>
      </c>
      <c r="G733" s="14" t="s">
        <v>33</v>
      </c>
      <c r="H733" s="16">
        <v>15</v>
      </c>
      <c r="I733" s="16">
        <v>4</v>
      </c>
      <c r="J733" s="16">
        <v>0</v>
      </c>
      <c r="K733" s="17">
        <v>4200000</v>
      </c>
      <c r="L733" s="17">
        <v>1120000</v>
      </c>
      <c r="M733" s="17">
        <v>0</v>
      </c>
      <c r="N733" s="17"/>
      <c r="O733" s="17">
        <f>VLOOKUP(B733,[1]hpk44_2_20!$B$8:$O$2172,14,0)</f>
        <v>0</v>
      </c>
      <c r="P733" s="17">
        <f t="shared" si="44"/>
        <v>5320000</v>
      </c>
      <c r="Q733" s="18">
        <v>5320000</v>
      </c>
      <c r="R733" s="17">
        <f t="shared" si="45"/>
        <v>0</v>
      </c>
      <c r="S733" s="17">
        <f t="shared" si="46"/>
        <v>0</v>
      </c>
      <c r="T733" s="17">
        <f t="shared" si="47"/>
        <v>0</v>
      </c>
    </row>
    <row r="734" spans="1:20">
      <c r="A734" s="14">
        <v>727</v>
      </c>
      <c r="B734" s="14" t="s">
        <v>1501</v>
      </c>
      <c r="C734" s="15" t="s">
        <v>86</v>
      </c>
      <c r="D734" s="15" t="s">
        <v>1502</v>
      </c>
      <c r="E734" s="14" t="s">
        <v>1490</v>
      </c>
      <c r="F734" s="14" t="s">
        <v>32</v>
      </c>
      <c r="G734" s="14" t="s">
        <v>33</v>
      </c>
      <c r="H734" s="16">
        <v>19</v>
      </c>
      <c r="I734" s="16">
        <v>0</v>
      </c>
      <c r="J734" s="16">
        <v>0</v>
      </c>
      <c r="K734" s="17">
        <v>5320000</v>
      </c>
      <c r="L734" s="17">
        <v>0</v>
      </c>
      <c r="M734" s="17">
        <v>0</v>
      </c>
      <c r="N734" s="17"/>
      <c r="O734" s="17">
        <f>VLOOKUP(B734,[1]hpk44_2_20!$B$8:$O$2172,14,0)</f>
        <v>0</v>
      </c>
      <c r="P734" s="17">
        <f t="shared" si="44"/>
        <v>5320000</v>
      </c>
      <c r="Q734" s="18">
        <v>5320000</v>
      </c>
      <c r="R734" s="17">
        <f t="shared" si="45"/>
        <v>0</v>
      </c>
      <c r="S734" s="17">
        <f t="shared" si="46"/>
        <v>0</v>
      </c>
      <c r="T734" s="17">
        <f t="shared" si="47"/>
        <v>0</v>
      </c>
    </row>
    <row r="735" spans="1:20">
      <c r="A735" s="14">
        <v>728</v>
      </c>
      <c r="B735" s="14" t="s">
        <v>1503</v>
      </c>
      <c r="C735" s="15" t="s">
        <v>1504</v>
      </c>
      <c r="D735" s="15" t="s">
        <v>854</v>
      </c>
      <c r="E735" s="14" t="s">
        <v>1490</v>
      </c>
      <c r="F735" s="14" t="s">
        <v>32</v>
      </c>
      <c r="G735" s="14" t="s">
        <v>33</v>
      </c>
      <c r="H735" s="16">
        <v>17</v>
      </c>
      <c r="I735" s="16">
        <v>0</v>
      </c>
      <c r="J735" s="16">
        <v>0</v>
      </c>
      <c r="K735" s="17">
        <v>4760000</v>
      </c>
      <c r="L735" s="17">
        <v>0</v>
      </c>
      <c r="M735" s="17">
        <v>0</v>
      </c>
      <c r="N735" s="17"/>
      <c r="O735" s="17">
        <f>VLOOKUP(B735,[1]hpk44_2_20!$B$8:$O$2172,14,0)</f>
        <v>0</v>
      </c>
      <c r="P735" s="17">
        <f t="shared" si="44"/>
        <v>4760000</v>
      </c>
      <c r="Q735" s="18">
        <v>4670000</v>
      </c>
      <c r="R735" s="17">
        <f t="shared" si="45"/>
        <v>90000</v>
      </c>
      <c r="S735" s="17">
        <f t="shared" si="46"/>
        <v>0</v>
      </c>
      <c r="T735" s="17">
        <f t="shared" si="47"/>
        <v>90000</v>
      </c>
    </row>
    <row r="736" spans="1:20">
      <c r="A736" s="14">
        <v>729</v>
      </c>
      <c r="B736" s="14" t="s">
        <v>1505</v>
      </c>
      <c r="C736" s="15" t="s">
        <v>1506</v>
      </c>
      <c r="D736" s="15" t="s">
        <v>67</v>
      </c>
      <c r="E736" s="14" t="s">
        <v>1490</v>
      </c>
      <c r="F736" s="14" t="s">
        <v>32</v>
      </c>
      <c r="G736" s="14" t="s">
        <v>33</v>
      </c>
      <c r="H736" s="16">
        <v>19</v>
      </c>
      <c r="I736" s="16">
        <v>0</v>
      </c>
      <c r="J736" s="16">
        <v>0</v>
      </c>
      <c r="K736" s="17">
        <v>5320000</v>
      </c>
      <c r="L736" s="17">
        <v>0</v>
      </c>
      <c r="M736" s="17">
        <v>0</v>
      </c>
      <c r="N736" s="17"/>
      <c r="O736" s="17">
        <f>VLOOKUP(B736,[1]hpk44_2_20!$B$8:$O$2172,14,0)</f>
        <v>0</v>
      </c>
      <c r="P736" s="17">
        <f t="shared" si="44"/>
        <v>5320000</v>
      </c>
      <c r="Q736" s="18">
        <v>5320000</v>
      </c>
      <c r="R736" s="17">
        <f t="shared" si="45"/>
        <v>0</v>
      </c>
      <c r="S736" s="17">
        <f t="shared" si="46"/>
        <v>0</v>
      </c>
      <c r="T736" s="17">
        <f t="shared" si="47"/>
        <v>0</v>
      </c>
    </row>
    <row r="737" spans="1:20">
      <c r="A737" s="14">
        <v>730</v>
      </c>
      <c r="B737" s="14" t="s">
        <v>1507</v>
      </c>
      <c r="C737" s="15" t="s">
        <v>1508</v>
      </c>
      <c r="D737" s="15" t="s">
        <v>272</v>
      </c>
      <c r="E737" s="14" t="s">
        <v>1490</v>
      </c>
      <c r="F737" s="14" t="s">
        <v>32</v>
      </c>
      <c r="G737" s="14" t="s">
        <v>33</v>
      </c>
      <c r="H737" s="16">
        <v>17</v>
      </c>
      <c r="I737" s="16">
        <v>0</v>
      </c>
      <c r="J737" s="16">
        <v>0</v>
      </c>
      <c r="K737" s="17">
        <v>4760000</v>
      </c>
      <c r="L737" s="17">
        <v>0</v>
      </c>
      <c r="M737" s="17">
        <v>0</v>
      </c>
      <c r="N737" s="17"/>
      <c r="O737" s="17">
        <f>VLOOKUP(B737,[1]hpk44_2_20!$B$8:$O$2172,14,0)</f>
        <v>0</v>
      </c>
      <c r="P737" s="17">
        <f t="shared" si="44"/>
        <v>4760000</v>
      </c>
      <c r="Q737" s="18">
        <v>4760000</v>
      </c>
      <c r="R737" s="17">
        <f t="shared" si="45"/>
        <v>0</v>
      </c>
      <c r="S737" s="17">
        <f t="shared" si="46"/>
        <v>0</v>
      </c>
      <c r="T737" s="17">
        <f t="shared" si="47"/>
        <v>0</v>
      </c>
    </row>
    <row r="738" spans="1:20">
      <c r="A738" s="14">
        <v>731</v>
      </c>
      <c r="B738" s="14" t="s">
        <v>1509</v>
      </c>
      <c r="C738" s="15" t="s">
        <v>152</v>
      </c>
      <c r="D738" s="15" t="s">
        <v>192</v>
      </c>
      <c r="E738" s="14" t="s">
        <v>1490</v>
      </c>
      <c r="F738" s="14" t="s">
        <v>32</v>
      </c>
      <c r="G738" s="14" t="s">
        <v>33</v>
      </c>
      <c r="H738" s="16">
        <v>13</v>
      </c>
      <c r="I738" s="16">
        <v>0</v>
      </c>
      <c r="J738" s="16">
        <v>0</v>
      </c>
      <c r="K738" s="17">
        <v>3640000</v>
      </c>
      <c r="L738" s="17">
        <v>0</v>
      </c>
      <c r="M738" s="17">
        <v>0</v>
      </c>
      <c r="N738" s="17"/>
      <c r="O738" s="17">
        <f>VLOOKUP(B738,[1]hpk44_2_20!$B$8:$O$2172,14,0)</f>
        <v>0</v>
      </c>
      <c r="P738" s="17">
        <f t="shared" si="44"/>
        <v>3640000</v>
      </c>
      <c r="Q738" s="18">
        <v>0</v>
      </c>
      <c r="R738" s="17">
        <f t="shared" si="45"/>
        <v>3640000</v>
      </c>
      <c r="S738" s="17">
        <f t="shared" si="46"/>
        <v>0</v>
      </c>
      <c r="T738" s="17">
        <f t="shared" si="47"/>
        <v>3640000</v>
      </c>
    </row>
    <row r="739" spans="1:20">
      <c r="A739" s="14">
        <v>732</v>
      </c>
      <c r="B739" s="14" t="s">
        <v>1510</v>
      </c>
      <c r="C739" s="15" t="s">
        <v>1511</v>
      </c>
      <c r="D739" s="15" t="s">
        <v>1512</v>
      </c>
      <c r="E739" s="14" t="s">
        <v>1490</v>
      </c>
      <c r="F739" s="14" t="s">
        <v>32</v>
      </c>
      <c r="G739" s="14" t="s">
        <v>33</v>
      </c>
      <c r="H739" s="16">
        <v>15</v>
      </c>
      <c r="I739" s="16">
        <v>0</v>
      </c>
      <c r="J739" s="16">
        <v>0</v>
      </c>
      <c r="K739" s="17">
        <v>4200000</v>
      </c>
      <c r="L739" s="17">
        <v>0</v>
      </c>
      <c r="M739" s="17">
        <v>0</v>
      </c>
      <c r="N739" s="17"/>
      <c r="O739" s="17">
        <f>VLOOKUP(B739,[1]hpk44_2_20!$B$8:$O$2172,14,0)</f>
        <v>0</v>
      </c>
      <c r="P739" s="17">
        <f t="shared" si="44"/>
        <v>4200000</v>
      </c>
      <c r="Q739" s="18">
        <v>4200000</v>
      </c>
      <c r="R739" s="17">
        <f t="shared" si="45"/>
        <v>0</v>
      </c>
      <c r="S739" s="17">
        <f t="shared" si="46"/>
        <v>0</v>
      </c>
      <c r="T739" s="17">
        <f t="shared" si="47"/>
        <v>0</v>
      </c>
    </row>
    <row r="740" spans="1:20">
      <c r="A740" s="14">
        <v>733</v>
      </c>
      <c r="B740" s="14" t="s">
        <v>1513</v>
      </c>
      <c r="C740" s="15" t="s">
        <v>1514</v>
      </c>
      <c r="D740" s="15" t="s">
        <v>1515</v>
      </c>
      <c r="E740" s="14" t="s">
        <v>1490</v>
      </c>
      <c r="F740" s="14" t="s">
        <v>32</v>
      </c>
      <c r="G740" s="14" t="s">
        <v>33</v>
      </c>
      <c r="H740" s="16">
        <v>19</v>
      </c>
      <c r="I740" s="16">
        <v>0</v>
      </c>
      <c r="J740" s="16">
        <v>0</v>
      </c>
      <c r="K740" s="17">
        <v>5320000</v>
      </c>
      <c r="L740" s="17">
        <v>0</v>
      </c>
      <c r="M740" s="17">
        <v>0</v>
      </c>
      <c r="N740" s="17"/>
      <c r="O740" s="17">
        <f>VLOOKUP(B740,[1]hpk44_2_20!$B$8:$O$2172,14,0)</f>
        <v>0</v>
      </c>
      <c r="P740" s="17">
        <f t="shared" si="44"/>
        <v>5320000</v>
      </c>
      <c r="Q740" s="18">
        <v>5320000</v>
      </c>
      <c r="R740" s="17">
        <f t="shared" si="45"/>
        <v>0</v>
      </c>
      <c r="S740" s="17">
        <f t="shared" si="46"/>
        <v>0</v>
      </c>
      <c r="T740" s="17">
        <f t="shared" si="47"/>
        <v>0</v>
      </c>
    </row>
    <row r="741" spans="1:20">
      <c r="A741" s="14">
        <v>734</v>
      </c>
      <c r="B741" s="14" t="s">
        <v>1516</v>
      </c>
      <c r="C741" s="15" t="s">
        <v>1517</v>
      </c>
      <c r="D741" s="15" t="s">
        <v>36</v>
      </c>
      <c r="E741" s="14" t="s">
        <v>1490</v>
      </c>
      <c r="F741" s="14" t="s">
        <v>32</v>
      </c>
      <c r="G741" s="14" t="s">
        <v>33</v>
      </c>
      <c r="H741" s="16">
        <v>20</v>
      </c>
      <c r="I741" s="16">
        <v>3</v>
      </c>
      <c r="J741" s="16">
        <v>0</v>
      </c>
      <c r="K741" s="17">
        <v>5600000</v>
      </c>
      <c r="L741" s="17">
        <v>840000</v>
      </c>
      <c r="M741" s="17">
        <v>0</v>
      </c>
      <c r="N741" s="17"/>
      <c r="O741" s="17">
        <f>VLOOKUP(B741,[1]hpk44_2_20!$B$8:$O$2172,14,0)</f>
        <v>0</v>
      </c>
      <c r="P741" s="17">
        <f t="shared" si="44"/>
        <v>6440000</v>
      </c>
      <c r="Q741" s="18">
        <v>0</v>
      </c>
      <c r="R741" s="17">
        <f t="shared" si="45"/>
        <v>6440000</v>
      </c>
      <c r="S741" s="17">
        <f t="shared" si="46"/>
        <v>0</v>
      </c>
      <c r="T741" s="17">
        <f t="shared" si="47"/>
        <v>6440000</v>
      </c>
    </row>
    <row r="742" spans="1:20">
      <c r="A742" s="14">
        <v>735</v>
      </c>
      <c r="B742" s="14" t="s">
        <v>1518</v>
      </c>
      <c r="C742" s="15" t="s">
        <v>1519</v>
      </c>
      <c r="D742" s="15" t="s">
        <v>84</v>
      </c>
      <c r="E742" s="14" t="s">
        <v>1490</v>
      </c>
      <c r="F742" s="14" t="s">
        <v>32</v>
      </c>
      <c r="G742" s="14" t="s">
        <v>33</v>
      </c>
      <c r="H742" s="16">
        <v>15</v>
      </c>
      <c r="I742" s="16">
        <v>0</v>
      </c>
      <c r="J742" s="16">
        <v>0</v>
      </c>
      <c r="K742" s="17">
        <v>4200000</v>
      </c>
      <c r="L742" s="17">
        <v>0</v>
      </c>
      <c r="M742" s="17">
        <v>0</v>
      </c>
      <c r="N742" s="17"/>
      <c r="O742" s="17">
        <f>VLOOKUP(B742,[1]hpk44_2_20!$B$8:$O$2172,14,0)</f>
        <v>0</v>
      </c>
      <c r="P742" s="17">
        <f t="shared" si="44"/>
        <v>4200000</v>
      </c>
      <c r="Q742" s="18">
        <v>4200000</v>
      </c>
      <c r="R742" s="17">
        <f t="shared" si="45"/>
        <v>0</v>
      </c>
      <c r="S742" s="17">
        <f t="shared" si="46"/>
        <v>0</v>
      </c>
      <c r="T742" s="17">
        <f t="shared" si="47"/>
        <v>0</v>
      </c>
    </row>
    <row r="743" spans="1:20">
      <c r="A743" s="14">
        <v>736</v>
      </c>
      <c r="B743" s="14" t="s">
        <v>1520</v>
      </c>
      <c r="C743" s="15" t="s">
        <v>1521</v>
      </c>
      <c r="D743" s="15" t="s">
        <v>492</v>
      </c>
      <c r="E743" s="14" t="s">
        <v>1490</v>
      </c>
      <c r="F743" s="14" t="s">
        <v>32</v>
      </c>
      <c r="G743" s="14" t="s">
        <v>33</v>
      </c>
      <c r="H743" s="16">
        <v>15</v>
      </c>
      <c r="I743" s="16">
        <v>0</v>
      </c>
      <c r="J743" s="16">
        <v>0</v>
      </c>
      <c r="K743" s="17">
        <v>4200000</v>
      </c>
      <c r="L743" s="17">
        <v>0</v>
      </c>
      <c r="M743" s="17">
        <v>0</v>
      </c>
      <c r="N743" s="17"/>
      <c r="O743" s="17">
        <f>VLOOKUP(B743,[1]hpk44_2_20!$B$8:$O$2172,14,0)</f>
        <v>0</v>
      </c>
      <c r="P743" s="17">
        <f t="shared" si="44"/>
        <v>4200000</v>
      </c>
      <c r="Q743" s="18">
        <v>4200000</v>
      </c>
      <c r="R743" s="17">
        <f t="shared" si="45"/>
        <v>0</v>
      </c>
      <c r="S743" s="17">
        <f t="shared" si="46"/>
        <v>0</v>
      </c>
      <c r="T743" s="17">
        <f t="shared" si="47"/>
        <v>0</v>
      </c>
    </row>
    <row r="744" spans="1:20">
      <c r="A744" s="14">
        <v>737</v>
      </c>
      <c r="B744" s="14" t="s">
        <v>1522</v>
      </c>
      <c r="C744" s="15" t="s">
        <v>1523</v>
      </c>
      <c r="D744" s="15" t="s">
        <v>48</v>
      </c>
      <c r="E744" s="14" t="s">
        <v>1490</v>
      </c>
      <c r="F744" s="14" t="s">
        <v>32</v>
      </c>
      <c r="G744" s="14" t="s">
        <v>33</v>
      </c>
      <c r="H744" s="16">
        <v>19</v>
      </c>
      <c r="I744" s="16">
        <v>0</v>
      </c>
      <c r="J744" s="16">
        <v>0</v>
      </c>
      <c r="K744" s="17">
        <v>5320000</v>
      </c>
      <c r="L744" s="17">
        <v>0</v>
      </c>
      <c r="M744" s="17">
        <v>0</v>
      </c>
      <c r="N744" s="17"/>
      <c r="O744" s="17">
        <f>VLOOKUP(B744,[1]hpk44_2_20!$B$8:$O$2172,14,0)</f>
        <v>0</v>
      </c>
      <c r="P744" s="17">
        <f t="shared" si="44"/>
        <v>5320000</v>
      </c>
      <c r="Q744" s="18">
        <v>5320000</v>
      </c>
      <c r="R744" s="17">
        <f t="shared" si="45"/>
        <v>0</v>
      </c>
      <c r="S744" s="17">
        <f t="shared" si="46"/>
        <v>0</v>
      </c>
      <c r="T744" s="17">
        <f t="shared" si="47"/>
        <v>0</v>
      </c>
    </row>
    <row r="745" spans="1:20">
      <c r="A745" s="14">
        <v>738</v>
      </c>
      <c r="B745" s="14" t="s">
        <v>1524</v>
      </c>
      <c r="C745" s="15" t="s">
        <v>1525</v>
      </c>
      <c r="D745" s="15" t="s">
        <v>272</v>
      </c>
      <c r="E745" s="14" t="s">
        <v>1490</v>
      </c>
      <c r="F745" s="14" t="s">
        <v>32</v>
      </c>
      <c r="G745" s="14" t="s">
        <v>33</v>
      </c>
      <c r="H745" s="16">
        <v>22</v>
      </c>
      <c r="I745" s="16">
        <v>0</v>
      </c>
      <c r="J745" s="16">
        <v>0</v>
      </c>
      <c r="K745" s="17">
        <v>6160000</v>
      </c>
      <c r="L745" s="17">
        <v>0</v>
      </c>
      <c r="M745" s="17">
        <v>0</v>
      </c>
      <c r="N745" s="17"/>
      <c r="O745" s="17">
        <f>VLOOKUP(B745,[1]hpk44_2_20!$B$8:$O$2172,14,0)</f>
        <v>0</v>
      </c>
      <c r="P745" s="17">
        <f t="shared" si="44"/>
        <v>6160000</v>
      </c>
      <c r="Q745" s="18">
        <v>6160000</v>
      </c>
      <c r="R745" s="17">
        <f t="shared" si="45"/>
        <v>0</v>
      </c>
      <c r="S745" s="17">
        <f t="shared" si="46"/>
        <v>0</v>
      </c>
      <c r="T745" s="17">
        <f t="shared" si="47"/>
        <v>0</v>
      </c>
    </row>
    <row r="746" spans="1:20">
      <c r="A746" s="14">
        <v>739</v>
      </c>
      <c r="B746" s="14" t="s">
        <v>1526</v>
      </c>
      <c r="C746" s="15" t="s">
        <v>422</v>
      </c>
      <c r="D746" s="15" t="s">
        <v>423</v>
      </c>
      <c r="E746" s="14" t="s">
        <v>1490</v>
      </c>
      <c r="F746" s="14" t="s">
        <v>32</v>
      </c>
      <c r="G746" s="14" t="s">
        <v>33</v>
      </c>
      <c r="H746" s="16">
        <v>18</v>
      </c>
      <c r="I746" s="16">
        <v>0</v>
      </c>
      <c r="J746" s="16">
        <v>0</v>
      </c>
      <c r="K746" s="17">
        <v>5040000</v>
      </c>
      <c r="L746" s="17">
        <v>0</v>
      </c>
      <c r="M746" s="17">
        <v>0</v>
      </c>
      <c r="N746" s="17"/>
      <c r="O746" s="17">
        <f>VLOOKUP(B746,[1]hpk44_2_20!$B$8:$O$2172,14,0)</f>
        <v>0</v>
      </c>
      <c r="P746" s="17">
        <f t="shared" si="44"/>
        <v>5040000</v>
      </c>
      <c r="Q746" s="18">
        <v>5040000</v>
      </c>
      <c r="R746" s="17">
        <f t="shared" si="45"/>
        <v>0</v>
      </c>
      <c r="S746" s="17">
        <f t="shared" si="46"/>
        <v>0</v>
      </c>
      <c r="T746" s="17">
        <f t="shared" si="47"/>
        <v>0</v>
      </c>
    </row>
    <row r="747" spans="1:20">
      <c r="A747" s="14">
        <v>740</v>
      </c>
      <c r="B747" s="14" t="s">
        <v>1527</v>
      </c>
      <c r="C747" s="15" t="s">
        <v>1500</v>
      </c>
      <c r="D747" s="15" t="s">
        <v>244</v>
      </c>
      <c r="E747" s="14" t="s">
        <v>1490</v>
      </c>
      <c r="F747" s="14" t="s">
        <v>64</v>
      </c>
      <c r="G747" s="14" t="s">
        <v>33</v>
      </c>
      <c r="H747" s="16">
        <v>19</v>
      </c>
      <c r="I747" s="16">
        <v>0</v>
      </c>
      <c r="J747" s="16">
        <v>0</v>
      </c>
      <c r="K747" s="17">
        <v>5320000</v>
      </c>
      <c r="L747" s="17">
        <v>0</v>
      </c>
      <c r="M747" s="17">
        <v>0</v>
      </c>
      <c r="N747" s="17">
        <f>H747*280000*0.7</f>
        <v>3723999.9999999995</v>
      </c>
      <c r="O747" s="17">
        <f>VLOOKUP(B747,[1]hpk44_2_20!$B$8:$O$2172,14,0)</f>
        <v>0</v>
      </c>
      <c r="P747" s="17">
        <f t="shared" si="44"/>
        <v>5320000</v>
      </c>
      <c r="Q747" s="18">
        <v>5320000</v>
      </c>
      <c r="R747" s="17">
        <f t="shared" si="45"/>
        <v>0</v>
      </c>
      <c r="S747" s="17">
        <f t="shared" si="46"/>
        <v>0</v>
      </c>
      <c r="T747" s="17">
        <f t="shared" si="47"/>
        <v>0</v>
      </c>
    </row>
    <row r="748" spans="1:20">
      <c r="A748" s="14">
        <v>741</v>
      </c>
      <c r="B748" s="14" t="s">
        <v>1528</v>
      </c>
      <c r="C748" s="15" t="s">
        <v>1529</v>
      </c>
      <c r="D748" s="15" t="s">
        <v>1530</v>
      </c>
      <c r="E748" s="14" t="s">
        <v>1490</v>
      </c>
      <c r="F748" s="14" t="s">
        <v>32</v>
      </c>
      <c r="G748" s="14" t="s">
        <v>33</v>
      </c>
      <c r="H748" s="16">
        <v>19</v>
      </c>
      <c r="I748" s="16">
        <v>0</v>
      </c>
      <c r="J748" s="16">
        <v>0</v>
      </c>
      <c r="K748" s="17">
        <v>5320000</v>
      </c>
      <c r="L748" s="17">
        <v>0</v>
      </c>
      <c r="M748" s="17">
        <v>0</v>
      </c>
      <c r="N748" s="17"/>
      <c r="O748" s="17">
        <f>VLOOKUP(B748,[1]hpk44_2_20!$B$8:$O$2172,14,0)</f>
        <v>0</v>
      </c>
      <c r="P748" s="17">
        <f t="shared" si="44"/>
        <v>5320000</v>
      </c>
      <c r="Q748" s="18">
        <v>5320000</v>
      </c>
      <c r="R748" s="17">
        <f t="shared" si="45"/>
        <v>0</v>
      </c>
      <c r="S748" s="17">
        <f t="shared" si="46"/>
        <v>0</v>
      </c>
      <c r="T748" s="17">
        <f t="shared" si="47"/>
        <v>0</v>
      </c>
    </row>
    <row r="749" spans="1:20">
      <c r="A749" s="14">
        <v>742</v>
      </c>
      <c r="B749" s="14" t="s">
        <v>1531</v>
      </c>
      <c r="C749" s="15" t="s">
        <v>1025</v>
      </c>
      <c r="D749" s="15" t="s">
        <v>67</v>
      </c>
      <c r="E749" s="14" t="s">
        <v>1490</v>
      </c>
      <c r="F749" s="14" t="s">
        <v>64</v>
      </c>
      <c r="G749" s="14" t="s">
        <v>33</v>
      </c>
      <c r="H749" s="16">
        <v>17</v>
      </c>
      <c r="I749" s="16">
        <v>0</v>
      </c>
      <c r="J749" s="16">
        <v>0</v>
      </c>
      <c r="K749" s="17">
        <v>4760000</v>
      </c>
      <c r="L749" s="17">
        <v>0</v>
      </c>
      <c r="M749" s="17">
        <v>0</v>
      </c>
      <c r="N749" s="17">
        <f>H749*280000*0.7</f>
        <v>3332000</v>
      </c>
      <c r="O749" s="17">
        <f>VLOOKUP(B749,[1]hpk44_2_20!$B$8:$O$2172,14,0)</f>
        <v>0</v>
      </c>
      <c r="P749" s="17">
        <f t="shared" si="44"/>
        <v>4760000</v>
      </c>
      <c r="Q749" s="18">
        <v>4760000</v>
      </c>
      <c r="R749" s="17">
        <f t="shared" si="45"/>
        <v>0</v>
      </c>
      <c r="S749" s="17">
        <f t="shared" si="46"/>
        <v>0</v>
      </c>
      <c r="T749" s="17">
        <f t="shared" si="47"/>
        <v>0</v>
      </c>
    </row>
    <row r="750" spans="1:20">
      <c r="A750" s="14">
        <v>743</v>
      </c>
      <c r="B750" s="14" t="s">
        <v>1532</v>
      </c>
      <c r="C750" s="15" t="s">
        <v>1533</v>
      </c>
      <c r="D750" s="15" t="s">
        <v>335</v>
      </c>
      <c r="E750" s="14" t="s">
        <v>1490</v>
      </c>
      <c r="F750" s="14" t="s">
        <v>32</v>
      </c>
      <c r="G750" s="14" t="s">
        <v>33</v>
      </c>
      <c r="H750" s="16">
        <v>19</v>
      </c>
      <c r="I750" s="16">
        <v>0</v>
      </c>
      <c r="J750" s="16">
        <v>0</v>
      </c>
      <c r="K750" s="17">
        <v>5320000</v>
      </c>
      <c r="L750" s="17">
        <v>0</v>
      </c>
      <c r="M750" s="17">
        <v>0</v>
      </c>
      <c r="N750" s="17"/>
      <c r="O750" s="17">
        <f>VLOOKUP(B750,[1]hpk44_2_20!$B$8:$O$2172,14,0)</f>
        <v>0</v>
      </c>
      <c r="P750" s="17">
        <f t="shared" si="44"/>
        <v>5320000</v>
      </c>
      <c r="Q750" s="18">
        <v>5320000</v>
      </c>
      <c r="R750" s="17">
        <f t="shared" si="45"/>
        <v>0</v>
      </c>
      <c r="S750" s="17">
        <f t="shared" si="46"/>
        <v>0</v>
      </c>
      <c r="T750" s="17">
        <f t="shared" si="47"/>
        <v>0</v>
      </c>
    </row>
    <row r="751" spans="1:20">
      <c r="A751" s="14">
        <v>744</v>
      </c>
      <c r="B751" s="14" t="s">
        <v>1534</v>
      </c>
      <c r="C751" s="15" t="s">
        <v>1535</v>
      </c>
      <c r="D751" s="15" t="s">
        <v>36</v>
      </c>
      <c r="E751" s="14" t="s">
        <v>1490</v>
      </c>
      <c r="F751" s="14" t="s">
        <v>32</v>
      </c>
      <c r="G751" s="14" t="s">
        <v>33</v>
      </c>
      <c r="H751" s="16">
        <v>17</v>
      </c>
      <c r="I751" s="16">
        <v>0</v>
      </c>
      <c r="J751" s="16">
        <v>0</v>
      </c>
      <c r="K751" s="17">
        <v>4760000</v>
      </c>
      <c r="L751" s="17">
        <v>0</v>
      </c>
      <c r="M751" s="17">
        <v>0</v>
      </c>
      <c r="N751" s="17"/>
      <c r="O751" s="17">
        <f>VLOOKUP(B751,[1]hpk44_2_20!$B$8:$O$2172,14,0)</f>
        <v>0</v>
      </c>
      <c r="P751" s="17">
        <f t="shared" si="44"/>
        <v>4760000</v>
      </c>
      <c r="Q751" s="18">
        <v>0</v>
      </c>
      <c r="R751" s="17">
        <f t="shared" si="45"/>
        <v>4760000</v>
      </c>
      <c r="S751" s="17">
        <f t="shared" si="46"/>
        <v>0</v>
      </c>
      <c r="T751" s="17">
        <f t="shared" si="47"/>
        <v>4760000</v>
      </c>
    </row>
    <row r="752" spans="1:20">
      <c r="A752" s="14">
        <v>745</v>
      </c>
      <c r="B752" s="14" t="s">
        <v>1536</v>
      </c>
      <c r="C752" s="15" t="s">
        <v>1027</v>
      </c>
      <c r="D752" s="15" t="s">
        <v>198</v>
      </c>
      <c r="E752" s="14" t="s">
        <v>1490</v>
      </c>
      <c r="F752" s="14" t="s">
        <v>32</v>
      </c>
      <c r="G752" s="14" t="s">
        <v>33</v>
      </c>
      <c r="H752" s="16">
        <v>15</v>
      </c>
      <c r="I752" s="16">
        <v>0</v>
      </c>
      <c r="J752" s="16">
        <v>0</v>
      </c>
      <c r="K752" s="17">
        <v>4200000</v>
      </c>
      <c r="L752" s="17">
        <v>0</v>
      </c>
      <c r="M752" s="17">
        <v>0</v>
      </c>
      <c r="N752" s="17"/>
      <c r="O752" s="17">
        <f>VLOOKUP(B752,[1]hpk44_2_20!$B$8:$O$2172,14,0)</f>
        <v>0</v>
      </c>
      <c r="P752" s="17">
        <f t="shared" si="44"/>
        <v>4200000</v>
      </c>
      <c r="Q752" s="18">
        <v>0</v>
      </c>
      <c r="R752" s="17">
        <f t="shared" si="45"/>
        <v>4200000</v>
      </c>
      <c r="S752" s="17">
        <f t="shared" si="46"/>
        <v>0</v>
      </c>
      <c r="T752" s="17">
        <f t="shared" si="47"/>
        <v>4200000</v>
      </c>
    </row>
    <row r="753" spans="1:21">
      <c r="A753" s="14">
        <v>746</v>
      </c>
      <c r="B753" s="14" t="s">
        <v>1537</v>
      </c>
      <c r="C753" s="15" t="s">
        <v>1538</v>
      </c>
      <c r="D753" s="15" t="s">
        <v>84</v>
      </c>
      <c r="E753" s="14" t="s">
        <v>1490</v>
      </c>
      <c r="F753" s="14" t="s">
        <v>32</v>
      </c>
      <c r="G753" s="14" t="s">
        <v>33</v>
      </c>
      <c r="H753" s="16">
        <v>15</v>
      </c>
      <c r="I753" s="16">
        <v>0</v>
      </c>
      <c r="J753" s="16">
        <v>0</v>
      </c>
      <c r="K753" s="17">
        <v>4200000</v>
      </c>
      <c r="L753" s="17">
        <v>0</v>
      </c>
      <c r="M753" s="17">
        <v>0</v>
      </c>
      <c r="N753" s="17"/>
      <c r="O753" s="17">
        <f>VLOOKUP(B753,[1]hpk44_2_20!$B$8:$O$2172,14,0)</f>
        <v>0</v>
      </c>
      <c r="P753" s="17">
        <f t="shared" si="44"/>
        <v>4200000</v>
      </c>
      <c r="Q753" s="18">
        <v>4200000</v>
      </c>
      <c r="R753" s="17">
        <f t="shared" si="45"/>
        <v>0</v>
      </c>
      <c r="S753" s="17">
        <f t="shared" si="46"/>
        <v>0</v>
      </c>
      <c r="T753" s="17">
        <f t="shared" si="47"/>
        <v>0</v>
      </c>
    </row>
    <row r="754" spans="1:21">
      <c r="A754" s="14">
        <v>747</v>
      </c>
      <c r="B754" s="14" t="s">
        <v>1539</v>
      </c>
      <c r="C754" s="15" t="s">
        <v>389</v>
      </c>
      <c r="D754" s="15" t="s">
        <v>1540</v>
      </c>
      <c r="E754" s="14" t="s">
        <v>1490</v>
      </c>
      <c r="F754" s="14" t="s">
        <v>32</v>
      </c>
      <c r="G754" s="14" t="s">
        <v>33</v>
      </c>
      <c r="H754" s="16">
        <v>17</v>
      </c>
      <c r="I754" s="16">
        <v>0</v>
      </c>
      <c r="J754" s="16">
        <v>0</v>
      </c>
      <c r="K754" s="17">
        <v>4760000</v>
      </c>
      <c r="L754" s="17">
        <v>0</v>
      </c>
      <c r="M754" s="17">
        <v>0</v>
      </c>
      <c r="N754" s="17"/>
      <c r="O754" s="17">
        <f>VLOOKUP(B754,[1]hpk44_2_20!$B$8:$O$2172,14,0)</f>
        <v>0</v>
      </c>
      <c r="P754" s="17">
        <f t="shared" si="44"/>
        <v>4760000</v>
      </c>
      <c r="Q754" s="18">
        <v>4760000</v>
      </c>
      <c r="R754" s="17">
        <f t="shared" si="45"/>
        <v>0</v>
      </c>
      <c r="S754" s="17">
        <f t="shared" si="46"/>
        <v>0</v>
      </c>
      <c r="T754" s="17">
        <f t="shared" si="47"/>
        <v>0</v>
      </c>
    </row>
    <row r="755" spans="1:21">
      <c r="A755" s="14">
        <v>748</v>
      </c>
      <c r="B755" s="14" t="s">
        <v>1541</v>
      </c>
      <c r="C755" s="15" t="s">
        <v>1542</v>
      </c>
      <c r="D755" s="15" t="s">
        <v>559</v>
      </c>
      <c r="E755" s="14" t="s">
        <v>1490</v>
      </c>
      <c r="F755" s="14" t="s">
        <v>32</v>
      </c>
      <c r="G755" s="14" t="s">
        <v>33</v>
      </c>
      <c r="H755" s="16">
        <v>13</v>
      </c>
      <c r="I755" s="16">
        <v>0</v>
      </c>
      <c r="J755" s="16">
        <v>0</v>
      </c>
      <c r="K755" s="17">
        <v>3640000</v>
      </c>
      <c r="L755" s="17">
        <v>0</v>
      </c>
      <c r="M755" s="17">
        <v>0</v>
      </c>
      <c r="N755" s="17"/>
      <c r="O755" s="17">
        <f>VLOOKUP(B755,[1]hpk44_2_20!$B$8:$O$2172,14,0)</f>
        <v>0</v>
      </c>
      <c r="P755" s="17">
        <f t="shared" si="44"/>
        <v>3640000</v>
      </c>
      <c r="Q755" s="18">
        <v>0</v>
      </c>
      <c r="R755" s="17">
        <f t="shared" si="45"/>
        <v>3640000</v>
      </c>
      <c r="S755" s="17">
        <f t="shared" si="46"/>
        <v>0</v>
      </c>
      <c r="T755" s="17">
        <f t="shared" si="47"/>
        <v>3640000</v>
      </c>
    </row>
    <row r="756" spans="1:21">
      <c r="A756" s="14">
        <v>749</v>
      </c>
      <c r="B756" s="14" t="s">
        <v>1543</v>
      </c>
      <c r="C756" s="15" t="s">
        <v>720</v>
      </c>
      <c r="D756" s="15" t="s">
        <v>230</v>
      </c>
      <c r="E756" s="14" t="s">
        <v>1490</v>
      </c>
      <c r="F756" s="14" t="s">
        <v>32</v>
      </c>
      <c r="G756" s="14" t="s">
        <v>33</v>
      </c>
      <c r="H756" s="16">
        <v>20</v>
      </c>
      <c r="I756" s="16">
        <v>0</v>
      </c>
      <c r="J756" s="16">
        <v>0</v>
      </c>
      <c r="K756" s="17">
        <v>5600000</v>
      </c>
      <c r="L756" s="17">
        <v>0</v>
      </c>
      <c r="M756" s="17">
        <v>0</v>
      </c>
      <c r="N756" s="17"/>
      <c r="O756" s="17">
        <f>VLOOKUP(B756,[1]hpk44_2_20!$B$8:$O$2172,14,0)</f>
        <v>0</v>
      </c>
      <c r="P756" s="17">
        <f t="shared" si="44"/>
        <v>5600000</v>
      </c>
      <c r="Q756" s="18">
        <v>5600000</v>
      </c>
      <c r="R756" s="17">
        <f t="shared" si="45"/>
        <v>0</v>
      </c>
      <c r="S756" s="17">
        <f t="shared" si="46"/>
        <v>0</v>
      </c>
      <c r="T756" s="17">
        <f t="shared" si="47"/>
        <v>0</v>
      </c>
    </row>
    <row r="757" spans="1:21">
      <c r="A757" s="14">
        <v>750</v>
      </c>
      <c r="B757" s="14" t="s">
        <v>1544</v>
      </c>
      <c r="C757" s="15" t="s">
        <v>1545</v>
      </c>
      <c r="D757" s="15" t="s">
        <v>96</v>
      </c>
      <c r="E757" s="14" t="s">
        <v>1490</v>
      </c>
      <c r="F757" s="14" t="s">
        <v>32</v>
      </c>
      <c r="G757" s="14" t="s">
        <v>33</v>
      </c>
      <c r="H757" s="16">
        <v>21</v>
      </c>
      <c r="I757" s="16">
        <v>0</v>
      </c>
      <c r="J757" s="16">
        <v>0</v>
      </c>
      <c r="K757" s="17">
        <v>5880000</v>
      </c>
      <c r="L757" s="17">
        <v>0</v>
      </c>
      <c r="M757" s="17">
        <v>0</v>
      </c>
      <c r="N757" s="17"/>
      <c r="O757" s="17">
        <f>VLOOKUP(B757,[1]hpk44_2_20!$B$8:$O$2172,14,0)</f>
        <v>0</v>
      </c>
      <c r="P757" s="17">
        <f t="shared" si="44"/>
        <v>5880000</v>
      </c>
      <c r="Q757" s="18">
        <v>5880000</v>
      </c>
      <c r="R757" s="17">
        <f t="shared" si="45"/>
        <v>0</v>
      </c>
      <c r="S757" s="17">
        <f t="shared" si="46"/>
        <v>0</v>
      </c>
      <c r="T757" s="17">
        <f t="shared" si="47"/>
        <v>0</v>
      </c>
    </row>
    <row r="758" spans="1:21">
      <c r="A758" s="14">
        <v>751</v>
      </c>
      <c r="B758" s="14" t="s">
        <v>1546</v>
      </c>
      <c r="C758" s="15" t="s">
        <v>91</v>
      </c>
      <c r="D758" s="15" t="s">
        <v>304</v>
      </c>
      <c r="E758" s="14" t="s">
        <v>1490</v>
      </c>
      <c r="F758" s="14" t="s">
        <v>32</v>
      </c>
      <c r="G758" s="14" t="s">
        <v>33</v>
      </c>
      <c r="H758" s="16">
        <v>19</v>
      </c>
      <c r="I758" s="16">
        <v>0</v>
      </c>
      <c r="J758" s="16">
        <v>0</v>
      </c>
      <c r="K758" s="17">
        <v>5320000</v>
      </c>
      <c r="L758" s="17">
        <v>0</v>
      </c>
      <c r="M758" s="17">
        <v>0</v>
      </c>
      <c r="N758" s="17"/>
      <c r="O758" s="17">
        <f>VLOOKUP(B758,[1]hpk44_2_20!$B$8:$O$2172,14,0)</f>
        <v>0</v>
      </c>
      <c r="P758" s="17">
        <f t="shared" si="44"/>
        <v>5320000</v>
      </c>
      <c r="Q758" s="18">
        <v>5320000</v>
      </c>
      <c r="R758" s="17">
        <f t="shared" si="45"/>
        <v>0</v>
      </c>
      <c r="S758" s="17">
        <f t="shared" si="46"/>
        <v>0</v>
      </c>
      <c r="T758" s="17">
        <f t="shared" si="47"/>
        <v>0</v>
      </c>
    </row>
    <row r="759" spans="1:21">
      <c r="A759" s="14">
        <v>752</v>
      </c>
      <c r="B759" s="14" t="s">
        <v>1547</v>
      </c>
      <c r="C759" s="15" t="s">
        <v>796</v>
      </c>
      <c r="D759" s="15" t="s">
        <v>436</v>
      </c>
      <c r="E759" s="14" t="s">
        <v>1490</v>
      </c>
      <c r="F759" s="14" t="s">
        <v>32</v>
      </c>
      <c r="G759" s="14" t="s">
        <v>33</v>
      </c>
      <c r="H759" s="16">
        <v>19</v>
      </c>
      <c r="I759" s="16">
        <v>0</v>
      </c>
      <c r="J759" s="16">
        <v>0</v>
      </c>
      <c r="K759" s="17">
        <v>5320000</v>
      </c>
      <c r="L759" s="17">
        <v>0</v>
      </c>
      <c r="M759" s="17">
        <v>0</v>
      </c>
      <c r="N759" s="17"/>
      <c r="O759" s="17">
        <f>VLOOKUP(B759,[1]hpk44_2_20!$B$8:$O$2172,14,0)</f>
        <v>0</v>
      </c>
      <c r="P759" s="17">
        <f t="shared" si="44"/>
        <v>5320000</v>
      </c>
      <c r="Q759" s="18">
        <v>5320000</v>
      </c>
      <c r="R759" s="17">
        <f t="shared" si="45"/>
        <v>0</v>
      </c>
      <c r="S759" s="17">
        <f t="shared" si="46"/>
        <v>0</v>
      </c>
      <c r="T759" s="17">
        <f t="shared" si="47"/>
        <v>0</v>
      </c>
    </row>
    <row r="760" spans="1:21">
      <c r="A760" s="14">
        <v>753</v>
      </c>
      <c r="B760" s="14" t="s">
        <v>1548</v>
      </c>
      <c r="C760" s="15" t="s">
        <v>1549</v>
      </c>
      <c r="D760" s="15" t="s">
        <v>638</v>
      </c>
      <c r="E760" s="14" t="s">
        <v>1490</v>
      </c>
      <c r="F760" s="14" t="s">
        <v>32</v>
      </c>
      <c r="G760" s="14" t="s">
        <v>33</v>
      </c>
      <c r="H760" s="16">
        <v>17</v>
      </c>
      <c r="I760" s="16">
        <v>0</v>
      </c>
      <c r="J760" s="16">
        <v>0</v>
      </c>
      <c r="K760" s="17">
        <v>4760000</v>
      </c>
      <c r="L760" s="17">
        <v>0</v>
      </c>
      <c r="M760" s="17">
        <v>0</v>
      </c>
      <c r="N760" s="17"/>
      <c r="O760" s="17">
        <f>VLOOKUP(B760,[1]hpk44_2_20!$B$8:$O$2172,14,0)</f>
        <v>0</v>
      </c>
      <c r="P760" s="17">
        <f t="shared" si="44"/>
        <v>4760000</v>
      </c>
      <c r="Q760" s="18">
        <v>4760000</v>
      </c>
      <c r="R760" s="17">
        <f t="shared" si="45"/>
        <v>0</v>
      </c>
      <c r="S760" s="17">
        <f t="shared" si="46"/>
        <v>0</v>
      </c>
      <c r="T760" s="17">
        <f t="shared" si="47"/>
        <v>0</v>
      </c>
    </row>
    <row r="761" spans="1:21">
      <c r="A761" s="14">
        <v>754</v>
      </c>
      <c r="B761" s="14" t="s">
        <v>1550</v>
      </c>
      <c r="C761" s="15" t="s">
        <v>1551</v>
      </c>
      <c r="D761" s="15" t="s">
        <v>170</v>
      </c>
      <c r="E761" s="14" t="s">
        <v>1490</v>
      </c>
      <c r="F761" s="14" t="s">
        <v>32</v>
      </c>
      <c r="G761" s="14" t="s">
        <v>33</v>
      </c>
      <c r="H761" s="16">
        <v>20</v>
      </c>
      <c r="I761" s="16">
        <v>0</v>
      </c>
      <c r="J761" s="16">
        <v>0</v>
      </c>
      <c r="K761" s="17">
        <v>5600000</v>
      </c>
      <c r="L761" s="17">
        <v>0</v>
      </c>
      <c r="M761" s="17">
        <v>0</v>
      </c>
      <c r="N761" s="17"/>
      <c r="O761" s="17">
        <f>VLOOKUP(B761,[1]hpk44_2_20!$B$8:$O$2172,14,0)</f>
        <v>0</v>
      </c>
      <c r="P761" s="17">
        <f t="shared" si="44"/>
        <v>5600000</v>
      </c>
      <c r="Q761" s="18">
        <v>5600000</v>
      </c>
      <c r="R761" s="17">
        <f t="shared" si="45"/>
        <v>0</v>
      </c>
      <c r="S761" s="17">
        <f t="shared" si="46"/>
        <v>0</v>
      </c>
      <c r="T761" s="17">
        <f t="shared" si="47"/>
        <v>0</v>
      </c>
    </row>
    <row r="762" spans="1:21">
      <c r="A762" s="14">
        <v>755</v>
      </c>
      <c r="B762" s="14" t="s">
        <v>1552</v>
      </c>
      <c r="C762" s="15" t="s">
        <v>1553</v>
      </c>
      <c r="D762" s="15" t="s">
        <v>275</v>
      </c>
      <c r="E762" s="14" t="s">
        <v>1490</v>
      </c>
      <c r="F762" s="14" t="s">
        <v>32</v>
      </c>
      <c r="G762" s="14" t="s">
        <v>33</v>
      </c>
      <c r="H762" s="16">
        <v>17</v>
      </c>
      <c r="I762" s="16">
        <v>0</v>
      </c>
      <c r="J762" s="16">
        <v>0</v>
      </c>
      <c r="K762" s="17">
        <v>4760000</v>
      </c>
      <c r="L762" s="17">
        <v>0</v>
      </c>
      <c r="M762" s="17">
        <v>0</v>
      </c>
      <c r="N762" s="17"/>
      <c r="O762" s="17">
        <f>VLOOKUP(B762,[1]hpk44_2_20!$B$8:$O$2172,14,0)</f>
        <v>0</v>
      </c>
      <c r="P762" s="17">
        <f t="shared" si="44"/>
        <v>4760000</v>
      </c>
      <c r="Q762" s="18">
        <v>4760000</v>
      </c>
      <c r="R762" s="17">
        <f t="shared" si="45"/>
        <v>0</v>
      </c>
      <c r="S762" s="17">
        <f t="shared" si="46"/>
        <v>0</v>
      </c>
      <c r="T762" s="17">
        <f t="shared" si="47"/>
        <v>0</v>
      </c>
    </row>
    <row r="763" spans="1:21">
      <c r="A763" s="14">
        <v>756</v>
      </c>
      <c r="B763" s="14" t="s">
        <v>1554</v>
      </c>
      <c r="C763" s="15" t="s">
        <v>141</v>
      </c>
      <c r="D763" s="15" t="s">
        <v>192</v>
      </c>
      <c r="E763" s="14" t="s">
        <v>1490</v>
      </c>
      <c r="F763" s="14" t="s">
        <v>32</v>
      </c>
      <c r="G763" s="14" t="s">
        <v>33</v>
      </c>
      <c r="H763" s="16">
        <v>18</v>
      </c>
      <c r="I763" s="16">
        <v>5</v>
      </c>
      <c r="J763" s="16">
        <v>0</v>
      </c>
      <c r="K763" s="17">
        <v>5040000</v>
      </c>
      <c r="L763" s="17">
        <v>1400000</v>
      </c>
      <c r="M763" s="17">
        <v>0</v>
      </c>
      <c r="N763" s="17"/>
      <c r="O763" s="17">
        <f>VLOOKUP(B763,[1]hpk44_2_20!$B$8:$O$2172,14,0)</f>
        <v>0</v>
      </c>
      <c r="P763" s="17">
        <f t="shared" si="44"/>
        <v>6440000</v>
      </c>
      <c r="Q763" s="18">
        <v>6440000</v>
      </c>
      <c r="R763" s="17">
        <f t="shared" si="45"/>
        <v>0</v>
      </c>
      <c r="S763" s="17">
        <f t="shared" si="46"/>
        <v>0</v>
      </c>
      <c r="T763" s="17">
        <f t="shared" si="47"/>
        <v>0</v>
      </c>
    </row>
    <row r="764" spans="1:21">
      <c r="A764" s="14">
        <v>757</v>
      </c>
      <c r="B764" s="14" t="s">
        <v>1555</v>
      </c>
      <c r="C764" s="15" t="s">
        <v>1556</v>
      </c>
      <c r="D764" s="15" t="s">
        <v>397</v>
      </c>
      <c r="E764" s="14" t="s">
        <v>1490</v>
      </c>
      <c r="F764" s="14" t="s">
        <v>32</v>
      </c>
      <c r="G764" s="14" t="s">
        <v>33</v>
      </c>
      <c r="H764" s="16">
        <v>15</v>
      </c>
      <c r="I764" s="16">
        <v>0</v>
      </c>
      <c r="J764" s="16">
        <v>0</v>
      </c>
      <c r="K764" s="17">
        <v>4200000</v>
      </c>
      <c r="L764" s="17">
        <v>0</v>
      </c>
      <c r="M764" s="17">
        <v>0</v>
      </c>
      <c r="N764" s="17"/>
      <c r="O764" s="17">
        <f>VLOOKUP(B764,[1]hpk44_2_20!$B$8:$O$2172,14,0)</f>
        <v>0</v>
      </c>
      <c r="P764" s="17">
        <f t="shared" si="44"/>
        <v>4200000</v>
      </c>
      <c r="Q764" s="18">
        <v>0</v>
      </c>
      <c r="R764" s="17">
        <f t="shared" si="45"/>
        <v>4200000</v>
      </c>
      <c r="S764" s="17">
        <f t="shared" si="46"/>
        <v>0</v>
      </c>
      <c r="T764" s="17">
        <f t="shared" si="47"/>
        <v>4200000</v>
      </c>
    </row>
    <row r="765" spans="1:21">
      <c r="A765" s="14">
        <v>758</v>
      </c>
      <c r="B765" s="14" t="s">
        <v>1557</v>
      </c>
      <c r="C765" s="15" t="s">
        <v>109</v>
      </c>
      <c r="D765" s="15" t="s">
        <v>203</v>
      </c>
      <c r="E765" s="14" t="s">
        <v>1490</v>
      </c>
      <c r="F765" s="14" t="s">
        <v>32</v>
      </c>
      <c r="G765" s="14" t="s">
        <v>33</v>
      </c>
      <c r="H765" s="16">
        <v>19</v>
      </c>
      <c r="I765" s="16">
        <v>0</v>
      </c>
      <c r="J765" s="16">
        <v>0</v>
      </c>
      <c r="K765" s="17">
        <v>5320000</v>
      </c>
      <c r="L765" s="17">
        <v>0</v>
      </c>
      <c r="M765" s="17">
        <v>0</v>
      </c>
      <c r="N765" s="17"/>
      <c r="O765" s="17">
        <f>VLOOKUP(B765,[1]hpk44_2_20!$B$8:$O$2172,14,0)</f>
        <v>0</v>
      </c>
      <c r="P765" s="17">
        <f t="shared" si="44"/>
        <v>5320000</v>
      </c>
      <c r="Q765" s="18">
        <v>0</v>
      </c>
      <c r="R765" s="17">
        <f t="shared" si="45"/>
        <v>5320000</v>
      </c>
      <c r="S765" s="17">
        <f t="shared" si="46"/>
        <v>0</v>
      </c>
      <c r="T765" s="17">
        <f t="shared" si="47"/>
        <v>5320000</v>
      </c>
    </row>
    <row r="766" spans="1:21">
      <c r="A766" s="14">
        <v>759</v>
      </c>
      <c r="B766" s="14" t="s">
        <v>1558</v>
      </c>
      <c r="C766" s="15" t="s">
        <v>432</v>
      </c>
      <c r="D766" s="15" t="s">
        <v>84</v>
      </c>
      <c r="E766" s="14" t="s">
        <v>1490</v>
      </c>
      <c r="F766" s="14" t="s">
        <v>32</v>
      </c>
      <c r="G766" s="14" t="s">
        <v>33</v>
      </c>
      <c r="H766" s="16">
        <v>21</v>
      </c>
      <c r="I766" s="16">
        <v>0</v>
      </c>
      <c r="J766" s="16">
        <v>0</v>
      </c>
      <c r="K766" s="17">
        <v>5880000</v>
      </c>
      <c r="L766" s="17">
        <v>0</v>
      </c>
      <c r="M766" s="17">
        <v>0</v>
      </c>
      <c r="N766" s="17"/>
      <c r="O766" s="17">
        <f>VLOOKUP(B766,[1]hpk44_2_20!$B$8:$O$2172,14,0)</f>
        <v>0</v>
      </c>
      <c r="P766" s="17">
        <f t="shared" si="44"/>
        <v>5880000</v>
      </c>
      <c r="Q766" s="18">
        <v>5880000</v>
      </c>
      <c r="R766" s="17">
        <f t="shared" si="45"/>
        <v>0</v>
      </c>
      <c r="S766" s="17">
        <f t="shared" si="46"/>
        <v>0</v>
      </c>
      <c r="T766" s="17">
        <f t="shared" si="47"/>
        <v>0</v>
      </c>
    </row>
    <row r="767" spans="1:21">
      <c r="A767" s="14">
        <v>760</v>
      </c>
      <c r="B767" s="14" t="s">
        <v>1559</v>
      </c>
      <c r="C767" s="15" t="s">
        <v>1560</v>
      </c>
      <c r="D767" s="15" t="s">
        <v>436</v>
      </c>
      <c r="E767" s="14" t="s">
        <v>1490</v>
      </c>
      <c r="F767" s="14" t="s">
        <v>32</v>
      </c>
      <c r="G767" s="14" t="s">
        <v>33</v>
      </c>
      <c r="H767" s="16">
        <v>22</v>
      </c>
      <c r="I767" s="16">
        <v>0</v>
      </c>
      <c r="J767" s="16">
        <v>0</v>
      </c>
      <c r="K767" s="17">
        <v>6160000</v>
      </c>
      <c r="L767" s="17">
        <v>0</v>
      </c>
      <c r="M767" s="17">
        <v>0</v>
      </c>
      <c r="N767" s="17"/>
      <c r="O767" s="17">
        <f>VLOOKUP(B767,[1]hpk44_2_20!$B$8:$O$2172,14,0)</f>
        <v>0</v>
      </c>
      <c r="P767" s="17">
        <f t="shared" si="44"/>
        <v>6160000</v>
      </c>
      <c r="Q767" s="18">
        <v>6160000</v>
      </c>
      <c r="R767" s="17">
        <f t="shared" si="45"/>
        <v>0</v>
      </c>
      <c r="S767" s="17">
        <f t="shared" si="46"/>
        <v>0</v>
      </c>
      <c r="T767" s="17">
        <f t="shared" si="47"/>
        <v>0</v>
      </c>
    </row>
    <row r="768" spans="1:21" s="29" customFormat="1" ht="76.5">
      <c r="A768" s="20">
        <v>761</v>
      </c>
      <c r="B768" s="20" t="s">
        <v>1561</v>
      </c>
      <c r="C768" s="21" t="s">
        <v>567</v>
      </c>
      <c r="D768" s="21" t="s">
        <v>192</v>
      </c>
      <c r="E768" s="20" t="s">
        <v>1490</v>
      </c>
      <c r="F768" s="20" t="s">
        <v>32</v>
      </c>
      <c r="G768" s="20" t="s">
        <v>33</v>
      </c>
      <c r="H768" s="22">
        <v>19</v>
      </c>
      <c r="I768" s="22">
        <v>0</v>
      </c>
      <c r="J768" s="22">
        <v>0</v>
      </c>
      <c r="K768" s="23">
        <v>5320000</v>
      </c>
      <c r="L768" s="23">
        <v>0</v>
      </c>
      <c r="M768" s="23">
        <v>0</v>
      </c>
      <c r="N768" s="23"/>
      <c r="O768" s="23">
        <f>VLOOKUP(B768,[1]hpk44_2_20!$B$8:$O$2172,14,0)</f>
        <v>0</v>
      </c>
      <c r="P768" s="23">
        <f t="shared" si="44"/>
        <v>5320000</v>
      </c>
      <c r="Q768" s="22">
        <v>5320000</v>
      </c>
      <c r="R768" s="23">
        <f t="shared" si="45"/>
        <v>0</v>
      </c>
      <c r="S768" s="23">
        <f t="shared" si="46"/>
        <v>0</v>
      </c>
      <c r="T768" s="23">
        <f t="shared" si="47"/>
        <v>0</v>
      </c>
      <c r="U768" s="99" t="s">
        <v>9050</v>
      </c>
    </row>
    <row r="769" spans="1:20">
      <c r="A769" s="14">
        <v>762</v>
      </c>
      <c r="B769" s="14" t="s">
        <v>1562</v>
      </c>
      <c r="C769" s="15" t="s">
        <v>927</v>
      </c>
      <c r="D769" s="15" t="s">
        <v>36</v>
      </c>
      <c r="E769" s="14" t="s">
        <v>1490</v>
      </c>
      <c r="F769" s="14" t="s">
        <v>32</v>
      </c>
      <c r="G769" s="14" t="s">
        <v>33</v>
      </c>
      <c r="H769" s="16">
        <v>21</v>
      </c>
      <c r="I769" s="16">
        <v>0</v>
      </c>
      <c r="J769" s="16">
        <v>0</v>
      </c>
      <c r="K769" s="17">
        <v>5880000</v>
      </c>
      <c r="L769" s="17">
        <v>0</v>
      </c>
      <c r="M769" s="17">
        <v>0</v>
      </c>
      <c r="N769" s="17"/>
      <c r="O769" s="17">
        <f>VLOOKUP(B769,[1]hpk44_2_20!$B$8:$O$2172,14,0)</f>
        <v>0</v>
      </c>
      <c r="P769" s="17">
        <f t="shared" si="44"/>
        <v>5880000</v>
      </c>
      <c r="Q769" s="18">
        <v>5880000</v>
      </c>
      <c r="R769" s="17">
        <f t="shared" si="45"/>
        <v>0</v>
      </c>
      <c r="S769" s="17">
        <f t="shared" si="46"/>
        <v>0</v>
      </c>
      <c r="T769" s="17">
        <f t="shared" si="47"/>
        <v>0</v>
      </c>
    </row>
    <row r="770" spans="1:20">
      <c r="A770" s="14">
        <v>763</v>
      </c>
      <c r="B770" s="14" t="s">
        <v>1563</v>
      </c>
      <c r="C770" s="15" t="s">
        <v>814</v>
      </c>
      <c r="D770" s="15" t="s">
        <v>610</v>
      </c>
      <c r="E770" s="14" t="s">
        <v>1490</v>
      </c>
      <c r="F770" s="14" t="s">
        <v>32</v>
      </c>
      <c r="G770" s="14" t="s">
        <v>33</v>
      </c>
      <c r="H770" s="16">
        <v>19</v>
      </c>
      <c r="I770" s="16">
        <v>0</v>
      </c>
      <c r="J770" s="16">
        <v>0</v>
      </c>
      <c r="K770" s="17">
        <v>5320000</v>
      </c>
      <c r="L770" s="17">
        <v>0</v>
      </c>
      <c r="M770" s="17">
        <v>0</v>
      </c>
      <c r="N770" s="17"/>
      <c r="O770" s="17">
        <f>VLOOKUP(B770,[1]hpk44_2_20!$B$8:$O$2172,14,0)</f>
        <v>0</v>
      </c>
      <c r="P770" s="17">
        <f t="shared" si="44"/>
        <v>5320000</v>
      </c>
      <c r="Q770" s="18">
        <v>0</v>
      </c>
      <c r="R770" s="17">
        <f t="shared" si="45"/>
        <v>5320000</v>
      </c>
      <c r="S770" s="17">
        <f t="shared" si="46"/>
        <v>0</v>
      </c>
      <c r="T770" s="17">
        <f t="shared" si="47"/>
        <v>5320000</v>
      </c>
    </row>
    <row r="771" spans="1:20">
      <c r="A771" s="14">
        <v>764</v>
      </c>
      <c r="B771" s="14" t="s">
        <v>1564</v>
      </c>
      <c r="C771" s="15" t="s">
        <v>1565</v>
      </c>
      <c r="D771" s="15" t="s">
        <v>158</v>
      </c>
      <c r="E771" s="14" t="s">
        <v>1490</v>
      </c>
      <c r="F771" s="14" t="s">
        <v>32</v>
      </c>
      <c r="G771" s="14" t="s">
        <v>33</v>
      </c>
      <c r="H771" s="16">
        <v>21</v>
      </c>
      <c r="I771" s="16">
        <v>0</v>
      </c>
      <c r="J771" s="16">
        <v>0</v>
      </c>
      <c r="K771" s="17">
        <v>5880000</v>
      </c>
      <c r="L771" s="17">
        <v>0</v>
      </c>
      <c r="M771" s="17">
        <v>0</v>
      </c>
      <c r="N771" s="17"/>
      <c r="O771" s="17">
        <f>VLOOKUP(B771,[1]hpk44_2_20!$B$8:$O$2172,14,0)</f>
        <v>0</v>
      </c>
      <c r="P771" s="17">
        <f t="shared" si="44"/>
        <v>5880000</v>
      </c>
      <c r="Q771" s="18">
        <v>5880000</v>
      </c>
      <c r="R771" s="17">
        <f t="shared" si="45"/>
        <v>0</v>
      </c>
      <c r="S771" s="17">
        <f t="shared" si="46"/>
        <v>0</v>
      </c>
      <c r="T771" s="17">
        <f t="shared" si="47"/>
        <v>0</v>
      </c>
    </row>
    <row r="772" spans="1:20">
      <c r="A772" s="14">
        <v>765</v>
      </c>
      <c r="B772" s="14" t="s">
        <v>1566</v>
      </c>
      <c r="C772" s="15" t="s">
        <v>29</v>
      </c>
      <c r="D772" s="15" t="s">
        <v>237</v>
      </c>
      <c r="E772" s="14" t="s">
        <v>1490</v>
      </c>
      <c r="F772" s="14" t="s">
        <v>32</v>
      </c>
      <c r="G772" s="14" t="s">
        <v>33</v>
      </c>
      <c r="H772" s="16">
        <v>15</v>
      </c>
      <c r="I772" s="16">
        <v>0</v>
      </c>
      <c r="J772" s="16">
        <v>0</v>
      </c>
      <c r="K772" s="17">
        <v>4200000</v>
      </c>
      <c r="L772" s="17">
        <v>0</v>
      </c>
      <c r="M772" s="17">
        <v>0</v>
      </c>
      <c r="N772" s="17"/>
      <c r="O772" s="17">
        <f>VLOOKUP(B772,[1]hpk44_2_20!$B$8:$O$2172,14,0)</f>
        <v>0</v>
      </c>
      <c r="P772" s="17">
        <f t="shared" si="44"/>
        <v>4200000</v>
      </c>
      <c r="Q772" s="18">
        <v>4200000</v>
      </c>
      <c r="R772" s="17">
        <f t="shared" si="45"/>
        <v>0</v>
      </c>
      <c r="S772" s="17">
        <f t="shared" si="46"/>
        <v>0</v>
      </c>
      <c r="T772" s="17">
        <f t="shared" si="47"/>
        <v>0</v>
      </c>
    </row>
    <row r="773" spans="1:20">
      <c r="A773" s="14">
        <v>766</v>
      </c>
      <c r="B773" s="14" t="s">
        <v>1567</v>
      </c>
      <c r="C773" s="15" t="s">
        <v>434</v>
      </c>
      <c r="D773" s="15" t="s">
        <v>36</v>
      </c>
      <c r="E773" s="14" t="s">
        <v>1490</v>
      </c>
      <c r="F773" s="14" t="s">
        <v>32</v>
      </c>
      <c r="G773" s="14" t="s">
        <v>33</v>
      </c>
      <c r="H773" s="16">
        <v>18</v>
      </c>
      <c r="I773" s="16">
        <v>0</v>
      </c>
      <c r="J773" s="16">
        <v>0</v>
      </c>
      <c r="K773" s="17">
        <v>5040000</v>
      </c>
      <c r="L773" s="17">
        <v>0</v>
      </c>
      <c r="M773" s="17">
        <v>0</v>
      </c>
      <c r="N773" s="17"/>
      <c r="O773" s="17">
        <f>VLOOKUP(B773,[1]hpk44_2_20!$B$8:$O$2172,14,0)</f>
        <v>0</v>
      </c>
      <c r="P773" s="17">
        <f t="shared" si="44"/>
        <v>5040000</v>
      </c>
      <c r="Q773" s="18">
        <v>5040000</v>
      </c>
      <c r="R773" s="17">
        <f t="shared" si="45"/>
        <v>0</v>
      </c>
      <c r="S773" s="17">
        <f t="shared" si="46"/>
        <v>0</v>
      </c>
      <c r="T773" s="17">
        <f t="shared" si="47"/>
        <v>0</v>
      </c>
    </row>
    <row r="774" spans="1:20">
      <c r="A774" s="14">
        <v>767</v>
      </c>
      <c r="B774" s="14" t="s">
        <v>1568</v>
      </c>
      <c r="C774" s="15" t="s">
        <v>1070</v>
      </c>
      <c r="D774" s="15" t="s">
        <v>1569</v>
      </c>
      <c r="E774" s="14" t="s">
        <v>1490</v>
      </c>
      <c r="F774" s="14" t="s">
        <v>32</v>
      </c>
      <c r="G774" s="14" t="s">
        <v>33</v>
      </c>
      <c r="H774" s="16">
        <v>17</v>
      </c>
      <c r="I774" s="16">
        <v>0</v>
      </c>
      <c r="J774" s="16">
        <v>0</v>
      </c>
      <c r="K774" s="17">
        <v>4760000</v>
      </c>
      <c r="L774" s="17">
        <v>0</v>
      </c>
      <c r="M774" s="17">
        <v>0</v>
      </c>
      <c r="N774" s="17"/>
      <c r="O774" s="17">
        <f>VLOOKUP(B774,[1]hpk44_2_20!$B$8:$O$2172,14,0)</f>
        <v>0</v>
      </c>
      <c r="P774" s="17">
        <f t="shared" si="44"/>
        <v>4760000</v>
      </c>
      <c r="Q774" s="18">
        <v>4760000</v>
      </c>
      <c r="R774" s="17">
        <f t="shared" si="45"/>
        <v>0</v>
      </c>
      <c r="S774" s="17">
        <f t="shared" si="46"/>
        <v>0</v>
      </c>
      <c r="T774" s="17">
        <f t="shared" si="47"/>
        <v>0</v>
      </c>
    </row>
    <row r="775" spans="1:20">
      <c r="A775" s="14">
        <v>768</v>
      </c>
      <c r="B775" s="14" t="s">
        <v>1570</v>
      </c>
      <c r="C775" s="15" t="s">
        <v>308</v>
      </c>
      <c r="D775" s="15" t="s">
        <v>36</v>
      </c>
      <c r="E775" s="14" t="s">
        <v>1490</v>
      </c>
      <c r="F775" s="14" t="s">
        <v>32</v>
      </c>
      <c r="G775" s="14" t="s">
        <v>33</v>
      </c>
      <c r="H775" s="16">
        <v>19</v>
      </c>
      <c r="I775" s="16">
        <v>0</v>
      </c>
      <c r="J775" s="16">
        <v>0</v>
      </c>
      <c r="K775" s="17">
        <v>5320000</v>
      </c>
      <c r="L775" s="17">
        <v>0</v>
      </c>
      <c r="M775" s="17">
        <v>0</v>
      </c>
      <c r="N775" s="17"/>
      <c r="O775" s="17">
        <f>VLOOKUP(B775,[1]hpk44_2_20!$B$8:$O$2172,14,0)</f>
        <v>0</v>
      </c>
      <c r="P775" s="17">
        <f t="shared" si="44"/>
        <v>5320000</v>
      </c>
      <c r="Q775" s="18">
        <v>5320000</v>
      </c>
      <c r="R775" s="17">
        <f t="shared" si="45"/>
        <v>0</v>
      </c>
      <c r="S775" s="17">
        <f t="shared" si="46"/>
        <v>0</v>
      </c>
      <c r="T775" s="17">
        <f t="shared" si="47"/>
        <v>0</v>
      </c>
    </row>
    <row r="776" spans="1:20">
      <c r="A776" s="14">
        <v>769</v>
      </c>
      <c r="B776" s="14" t="s">
        <v>1571</v>
      </c>
      <c r="C776" s="15" t="s">
        <v>1572</v>
      </c>
      <c r="D776" s="15" t="s">
        <v>42</v>
      </c>
      <c r="E776" s="14" t="s">
        <v>1490</v>
      </c>
      <c r="F776" s="14" t="s">
        <v>32</v>
      </c>
      <c r="G776" s="14" t="s">
        <v>33</v>
      </c>
      <c r="H776" s="16">
        <v>13</v>
      </c>
      <c r="I776" s="16">
        <v>0</v>
      </c>
      <c r="J776" s="16">
        <v>0</v>
      </c>
      <c r="K776" s="17">
        <v>3640000</v>
      </c>
      <c r="L776" s="17">
        <v>0</v>
      </c>
      <c r="M776" s="17">
        <v>0</v>
      </c>
      <c r="N776" s="17"/>
      <c r="O776" s="17">
        <f>VLOOKUP(B776,[1]hpk44_2_20!$B$8:$O$2172,14,0)</f>
        <v>0</v>
      </c>
      <c r="P776" s="17">
        <f t="shared" si="44"/>
        <v>3640000</v>
      </c>
      <c r="Q776" s="18">
        <v>0</v>
      </c>
      <c r="R776" s="17">
        <f t="shared" si="45"/>
        <v>3640000</v>
      </c>
      <c r="S776" s="17">
        <f t="shared" si="46"/>
        <v>0</v>
      </c>
      <c r="T776" s="17">
        <f t="shared" si="47"/>
        <v>3640000</v>
      </c>
    </row>
    <row r="777" spans="1:20">
      <c r="A777" s="14">
        <v>770</v>
      </c>
      <c r="B777" s="14" t="s">
        <v>1573</v>
      </c>
      <c r="C777" s="15" t="s">
        <v>976</v>
      </c>
      <c r="D777" s="15" t="s">
        <v>36</v>
      </c>
      <c r="E777" s="14" t="s">
        <v>1490</v>
      </c>
      <c r="F777" s="14" t="s">
        <v>32</v>
      </c>
      <c r="G777" s="14" t="s">
        <v>33</v>
      </c>
      <c r="H777" s="16">
        <v>19</v>
      </c>
      <c r="I777" s="16">
        <v>0</v>
      </c>
      <c r="J777" s="16">
        <v>0</v>
      </c>
      <c r="K777" s="17">
        <v>5320000</v>
      </c>
      <c r="L777" s="17">
        <v>0</v>
      </c>
      <c r="M777" s="17">
        <v>0</v>
      </c>
      <c r="N777" s="17"/>
      <c r="O777" s="17">
        <f>VLOOKUP(B777,[1]hpk44_2_20!$B$8:$O$2172,14,0)</f>
        <v>0</v>
      </c>
      <c r="P777" s="17">
        <f t="shared" ref="P777:P840" si="48">K777+L777+M777-O777</f>
        <v>5320000</v>
      </c>
      <c r="Q777" s="18">
        <v>5320000</v>
      </c>
      <c r="R777" s="17">
        <f t="shared" ref="R777:R840" si="49">P777-Q777</f>
        <v>0</v>
      </c>
      <c r="S777" s="17">
        <f t="shared" ref="S777:S840" si="50">IF(P777-Q777&lt;0,Q777-P777,0)</f>
        <v>0</v>
      </c>
      <c r="T777" s="17">
        <f t="shared" ref="T777:T840" si="51">IF(P777-Q777&gt;0,P777-Q777,0)</f>
        <v>0</v>
      </c>
    </row>
    <row r="778" spans="1:20">
      <c r="A778" s="14">
        <v>771</v>
      </c>
      <c r="B778" s="14" t="s">
        <v>1574</v>
      </c>
      <c r="C778" s="15" t="s">
        <v>1575</v>
      </c>
      <c r="D778" s="15" t="s">
        <v>127</v>
      </c>
      <c r="E778" s="14" t="s">
        <v>1490</v>
      </c>
      <c r="F778" s="14" t="s">
        <v>32</v>
      </c>
      <c r="G778" s="14" t="s">
        <v>33</v>
      </c>
      <c r="H778" s="16">
        <v>19</v>
      </c>
      <c r="I778" s="16">
        <v>0</v>
      </c>
      <c r="J778" s="16">
        <v>0</v>
      </c>
      <c r="K778" s="17">
        <v>5320000</v>
      </c>
      <c r="L778" s="17">
        <v>0</v>
      </c>
      <c r="M778" s="17">
        <v>0</v>
      </c>
      <c r="N778" s="17"/>
      <c r="O778" s="17">
        <f>VLOOKUP(B778,[1]hpk44_2_20!$B$8:$O$2172,14,0)</f>
        <v>0</v>
      </c>
      <c r="P778" s="17">
        <f t="shared" si="48"/>
        <v>5320000</v>
      </c>
      <c r="Q778" s="18">
        <v>5320000</v>
      </c>
      <c r="R778" s="17">
        <f t="shared" si="49"/>
        <v>0</v>
      </c>
      <c r="S778" s="17">
        <f t="shared" si="50"/>
        <v>0</v>
      </c>
      <c r="T778" s="17">
        <f t="shared" si="51"/>
        <v>0</v>
      </c>
    </row>
    <row r="779" spans="1:20">
      <c r="A779" s="14">
        <v>772</v>
      </c>
      <c r="B779" s="14" t="s">
        <v>1576</v>
      </c>
      <c r="C779" s="15" t="s">
        <v>1577</v>
      </c>
      <c r="D779" s="15" t="s">
        <v>36</v>
      </c>
      <c r="E779" s="14" t="s">
        <v>1490</v>
      </c>
      <c r="F779" s="20" t="s">
        <v>32</v>
      </c>
      <c r="G779" s="14" t="s">
        <v>33</v>
      </c>
      <c r="H779" s="16">
        <v>19</v>
      </c>
      <c r="I779" s="16">
        <v>0</v>
      </c>
      <c r="J779" s="16">
        <v>0</v>
      </c>
      <c r="K779" s="17">
        <v>5320000</v>
      </c>
      <c r="L779" s="17">
        <v>0</v>
      </c>
      <c r="M779" s="17">
        <v>0</v>
      </c>
      <c r="N779" s="17"/>
      <c r="O779" s="17">
        <f>VLOOKUP(B779,[1]hpk44_2_20!$B$8:$O$2172,14,0)</f>
        <v>0</v>
      </c>
      <c r="P779" s="17">
        <f t="shared" si="48"/>
        <v>5320000</v>
      </c>
      <c r="Q779" s="18">
        <v>5320000</v>
      </c>
      <c r="R779" s="17">
        <f t="shared" si="49"/>
        <v>0</v>
      </c>
      <c r="S779" s="17">
        <f t="shared" si="50"/>
        <v>0</v>
      </c>
      <c r="T779" s="17">
        <f t="shared" si="51"/>
        <v>0</v>
      </c>
    </row>
    <row r="780" spans="1:20">
      <c r="A780" s="14">
        <v>773</v>
      </c>
      <c r="B780" s="14" t="s">
        <v>1578</v>
      </c>
      <c r="C780" s="15" t="s">
        <v>1579</v>
      </c>
      <c r="D780" s="15" t="s">
        <v>610</v>
      </c>
      <c r="E780" s="14" t="s">
        <v>1490</v>
      </c>
      <c r="F780" s="14" t="s">
        <v>32</v>
      </c>
      <c r="G780" s="14" t="s">
        <v>33</v>
      </c>
      <c r="H780" s="16">
        <v>19</v>
      </c>
      <c r="I780" s="16">
        <v>0</v>
      </c>
      <c r="J780" s="16">
        <v>0</v>
      </c>
      <c r="K780" s="17">
        <v>5320000</v>
      </c>
      <c r="L780" s="17">
        <v>0</v>
      </c>
      <c r="M780" s="17">
        <v>0</v>
      </c>
      <c r="N780" s="17"/>
      <c r="O780" s="17">
        <f>VLOOKUP(B780,[1]hpk44_2_20!$B$8:$O$2172,14,0)</f>
        <v>0</v>
      </c>
      <c r="P780" s="17">
        <f t="shared" si="48"/>
        <v>5320000</v>
      </c>
      <c r="Q780" s="18">
        <v>5320000</v>
      </c>
      <c r="R780" s="17">
        <f t="shared" si="49"/>
        <v>0</v>
      </c>
      <c r="S780" s="17">
        <f t="shared" si="50"/>
        <v>0</v>
      </c>
      <c r="T780" s="17">
        <f t="shared" si="51"/>
        <v>0</v>
      </c>
    </row>
    <row r="781" spans="1:20">
      <c r="A781" s="14">
        <v>774</v>
      </c>
      <c r="B781" s="14" t="s">
        <v>1580</v>
      </c>
      <c r="C781" s="15" t="s">
        <v>1581</v>
      </c>
      <c r="D781" s="15" t="s">
        <v>84</v>
      </c>
      <c r="E781" s="14" t="s">
        <v>1490</v>
      </c>
      <c r="F781" s="14" t="s">
        <v>32</v>
      </c>
      <c r="G781" s="14" t="s">
        <v>33</v>
      </c>
      <c r="H781" s="16">
        <v>18</v>
      </c>
      <c r="I781" s="16">
        <v>0</v>
      </c>
      <c r="J781" s="16">
        <v>0</v>
      </c>
      <c r="K781" s="17">
        <v>5040000</v>
      </c>
      <c r="L781" s="17">
        <v>0</v>
      </c>
      <c r="M781" s="17">
        <v>0</v>
      </c>
      <c r="N781" s="17"/>
      <c r="O781" s="17">
        <f>VLOOKUP(B781,[1]hpk44_2_20!$B$8:$O$2172,14,0)</f>
        <v>0</v>
      </c>
      <c r="P781" s="17">
        <f t="shared" si="48"/>
        <v>5040000</v>
      </c>
      <c r="Q781" s="18">
        <v>5040000</v>
      </c>
      <c r="R781" s="17">
        <f t="shared" si="49"/>
        <v>0</v>
      </c>
      <c r="S781" s="17">
        <f t="shared" si="50"/>
        <v>0</v>
      </c>
      <c r="T781" s="17">
        <f t="shared" si="51"/>
        <v>0</v>
      </c>
    </row>
    <row r="782" spans="1:20">
      <c r="A782" s="14">
        <v>775</v>
      </c>
      <c r="B782" s="14" t="s">
        <v>1582</v>
      </c>
      <c r="C782" s="15" t="s">
        <v>1583</v>
      </c>
      <c r="D782" s="15" t="s">
        <v>67</v>
      </c>
      <c r="E782" s="14" t="s">
        <v>1490</v>
      </c>
      <c r="F782" s="14" t="s">
        <v>32</v>
      </c>
      <c r="G782" s="14" t="s">
        <v>33</v>
      </c>
      <c r="H782" s="16">
        <v>21</v>
      </c>
      <c r="I782" s="16">
        <v>0</v>
      </c>
      <c r="J782" s="16">
        <v>0</v>
      </c>
      <c r="K782" s="17">
        <v>5880000</v>
      </c>
      <c r="L782" s="17">
        <v>0</v>
      </c>
      <c r="M782" s="17">
        <v>0</v>
      </c>
      <c r="N782" s="17"/>
      <c r="O782" s="17">
        <f>VLOOKUP(B782,[1]hpk44_2_20!$B$8:$O$2172,14,0)</f>
        <v>0</v>
      </c>
      <c r="P782" s="17">
        <f t="shared" si="48"/>
        <v>5880000</v>
      </c>
      <c r="Q782" s="18">
        <v>5880000</v>
      </c>
      <c r="R782" s="17">
        <f t="shared" si="49"/>
        <v>0</v>
      </c>
      <c r="S782" s="17">
        <f t="shared" si="50"/>
        <v>0</v>
      </c>
      <c r="T782" s="17">
        <f t="shared" si="51"/>
        <v>0</v>
      </c>
    </row>
    <row r="783" spans="1:20">
      <c r="A783" s="14">
        <v>776</v>
      </c>
      <c r="B783" s="14" t="s">
        <v>1584</v>
      </c>
      <c r="C783" s="15" t="s">
        <v>846</v>
      </c>
      <c r="D783" s="15" t="s">
        <v>829</v>
      </c>
      <c r="E783" s="14" t="s">
        <v>1490</v>
      </c>
      <c r="F783" s="14" t="s">
        <v>32</v>
      </c>
      <c r="G783" s="14" t="s">
        <v>33</v>
      </c>
      <c r="H783" s="16">
        <v>17</v>
      </c>
      <c r="I783" s="16">
        <v>0</v>
      </c>
      <c r="J783" s="16">
        <v>0</v>
      </c>
      <c r="K783" s="17">
        <v>4760000</v>
      </c>
      <c r="L783" s="17">
        <v>0</v>
      </c>
      <c r="M783" s="17">
        <v>0</v>
      </c>
      <c r="N783" s="17"/>
      <c r="O783" s="17">
        <f>VLOOKUP(B783,[1]hpk44_2_20!$B$8:$O$2172,14,0)</f>
        <v>0</v>
      </c>
      <c r="P783" s="17">
        <f t="shared" si="48"/>
        <v>4760000</v>
      </c>
      <c r="Q783" s="18">
        <v>4760000</v>
      </c>
      <c r="R783" s="17">
        <f t="shared" si="49"/>
        <v>0</v>
      </c>
      <c r="S783" s="17">
        <f t="shared" si="50"/>
        <v>0</v>
      </c>
      <c r="T783" s="17">
        <f t="shared" si="51"/>
        <v>0</v>
      </c>
    </row>
    <row r="784" spans="1:20">
      <c r="A784" s="14">
        <v>777</v>
      </c>
      <c r="B784" s="14" t="s">
        <v>1585</v>
      </c>
      <c r="C784" s="15" t="s">
        <v>1586</v>
      </c>
      <c r="D784" s="15" t="s">
        <v>170</v>
      </c>
      <c r="E784" s="14" t="s">
        <v>1490</v>
      </c>
      <c r="F784" s="14" t="s">
        <v>32</v>
      </c>
      <c r="G784" s="14" t="s">
        <v>33</v>
      </c>
      <c r="H784" s="16">
        <v>21</v>
      </c>
      <c r="I784" s="16">
        <v>0</v>
      </c>
      <c r="J784" s="16">
        <v>0</v>
      </c>
      <c r="K784" s="17">
        <v>5880000</v>
      </c>
      <c r="L784" s="17">
        <v>0</v>
      </c>
      <c r="M784" s="17">
        <v>0</v>
      </c>
      <c r="N784" s="17"/>
      <c r="O784" s="17">
        <f>VLOOKUP(B784,[1]hpk44_2_20!$B$8:$O$2172,14,0)</f>
        <v>0</v>
      </c>
      <c r="P784" s="17">
        <f t="shared" si="48"/>
        <v>5880000</v>
      </c>
      <c r="Q784" s="18">
        <v>5880000</v>
      </c>
      <c r="R784" s="17">
        <f t="shared" si="49"/>
        <v>0</v>
      </c>
      <c r="S784" s="17">
        <f t="shared" si="50"/>
        <v>0</v>
      </c>
      <c r="T784" s="17">
        <f t="shared" si="51"/>
        <v>0</v>
      </c>
    </row>
    <row r="785" spans="1:20">
      <c r="A785" s="14">
        <v>778</v>
      </c>
      <c r="B785" s="14" t="s">
        <v>1587</v>
      </c>
      <c r="C785" s="15" t="s">
        <v>1588</v>
      </c>
      <c r="D785" s="15" t="s">
        <v>132</v>
      </c>
      <c r="E785" s="14" t="s">
        <v>1490</v>
      </c>
      <c r="F785" s="14" t="s">
        <v>32</v>
      </c>
      <c r="G785" s="14" t="s">
        <v>33</v>
      </c>
      <c r="H785" s="16">
        <v>17</v>
      </c>
      <c r="I785" s="16">
        <v>0</v>
      </c>
      <c r="J785" s="16">
        <v>0</v>
      </c>
      <c r="K785" s="17">
        <v>4760000</v>
      </c>
      <c r="L785" s="17">
        <v>0</v>
      </c>
      <c r="M785" s="17">
        <v>0</v>
      </c>
      <c r="N785" s="17"/>
      <c r="O785" s="17">
        <f>VLOOKUP(B785,[1]hpk44_2_20!$B$8:$O$2172,14,0)</f>
        <v>0</v>
      </c>
      <c r="P785" s="17">
        <f t="shared" si="48"/>
        <v>4760000</v>
      </c>
      <c r="Q785" s="18">
        <v>4760000</v>
      </c>
      <c r="R785" s="17">
        <f t="shared" si="49"/>
        <v>0</v>
      </c>
      <c r="S785" s="17">
        <f t="shared" si="50"/>
        <v>0</v>
      </c>
      <c r="T785" s="17">
        <f t="shared" si="51"/>
        <v>0</v>
      </c>
    </row>
    <row r="786" spans="1:20">
      <c r="A786" s="14">
        <v>779</v>
      </c>
      <c r="B786" s="14" t="s">
        <v>1589</v>
      </c>
      <c r="C786" s="15" t="s">
        <v>650</v>
      </c>
      <c r="D786" s="15" t="s">
        <v>426</v>
      </c>
      <c r="E786" s="14" t="s">
        <v>1490</v>
      </c>
      <c r="F786" s="14" t="s">
        <v>32</v>
      </c>
      <c r="G786" s="14" t="s">
        <v>33</v>
      </c>
      <c r="H786" s="16">
        <v>22</v>
      </c>
      <c r="I786" s="16">
        <v>0</v>
      </c>
      <c r="J786" s="16">
        <v>0</v>
      </c>
      <c r="K786" s="17">
        <v>6160000</v>
      </c>
      <c r="L786" s="17">
        <v>0</v>
      </c>
      <c r="M786" s="17">
        <v>0</v>
      </c>
      <c r="N786" s="17"/>
      <c r="O786" s="17">
        <f>VLOOKUP(B786,[1]hpk44_2_20!$B$8:$O$2172,14,0)</f>
        <v>0</v>
      </c>
      <c r="P786" s="17">
        <f t="shared" si="48"/>
        <v>6160000</v>
      </c>
      <c r="Q786" s="18">
        <v>6160000</v>
      </c>
      <c r="R786" s="17">
        <f t="shared" si="49"/>
        <v>0</v>
      </c>
      <c r="S786" s="17">
        <f t="shared" si="50"/>
        <v>0</v>
      </c>
      <c r="T786" s="17">
        <f t="shared" si="51"/>
        <v>0</v>
      </c>
    </row>
    <row r="787" spans="1:20">
      <c r="A787" s="14">
        <v>780</v>
      </c>
      <c r="B787" s="14" t="s">
        <v>1590</v>
      </c>
      <c r="C787" s="15" t="s">
        <v>1591</v>
      </c>
      <c r="D787" s="15" t="s">
        <v>173</v>
      </c>
      <c r="E787" s="14" t="s">
        <v>1490</v>
      </c>
      <c r="F787" s="14" t="s">
        <v>204</v>
      </c>
      <c r="G787" s="14" t="s">
        <v>33</v>
      </c>
      <c r="H787" s="16">
        <v>15</v>
      </c>
      <c r="I787" s="16">
        <v>0</v>
      </c>
      <c r="J787" s="16">
        <v>0</v>
      </c>
      <c r="K787" s="17">
        <v>4200000</v>
      </c>
      <c r="L787" s="17">
        <v>0</v>
      </c>
      <c r="M787" s="17">
        <v>0</v>
      </c>
      <c r="N787" s="17">
        <f>H787*280000</f>
        <v>4200000</v>
      </c>
      <c r="O787" s="17">
        <f>VLOOKUP(B787,[1]hpk44_2_20!$B$8:$O$2172,14,0)</f>
        <v>0</v>
      </c>
      <c r="P787" s="17">
        <f t="shared" si="48"/>
        <v>4200000</v>
      </c>
      <c r="Q787" s="18">
        <v>4200000</v>
      </c>
      <c r="R787" s="17">
        <f t="shared" si="49"/>
        <v>0</v>
      </c>
      <c r="S787" s="17">
        <f t="shared" si="50"/>
        <v>0</v>
      </c>
      <c r="T787" s="17">
        <f t="shared" si="51"/>
        <v>0</v>
      </c>
    </row>
    <row r="788" spans="1:20">
      <c r="A788" s="14">
        <v>781</v>
      </c>
      <c r="B788" s="14" t="s">
        <v>1592</v>
      </c>
      <c r="C788" s="15" t="s">
        <v>59</v>
      </c>
      <c r="D788" s="15" t="s">
        <v>541</v>
      </c>
      <c r="E788" s="14" t="s">
        <v>1490</v>
      </c>
      <c r="F788" s="14" t="s">
        <v>32</v>
      </c>
      <c r="G788" s="14" t="s">
        <v>33</v>
      </c>
      <c r="H788" s="16">
        <v>19</v>
      </c>
      <c r="I788" s="16">
        <v>0</v>
      </c>
      <c r="J788" s="16">
        <v>0</v>
      </c>
      <c r="K788" s="17">
        <v>5320000</v>
      </c>
      <c r="L788" s="17">
        <v>0</v>
      </c>
      <c r="M788" s="17">
        <v>0</v>
      </c>
      <c r="N788" s="17"/>
      <c r="O788" s="17">
        <f>VLOOKUP(B788,[1]hpk44_2_20!$B$8:$O$2172,14,0)</f>
        <v>0</v>
      </c>
      <c r="P788" s="17">
        <f t="shared" si="48"/>
        <v>5320000</v>
      </c>
      <c r="Q788" s="18">
        <v>5320000</v>
      </c>
      <c r="R788" s="17">
        <f t="shared" si="49"/>
        <v>0</v>
      </c>
      <c r="S788" s="17">
        <f t="shared" si="50"/>
        <v>0</v>
      </c>
      <c r="T788" s="17">
        <f t="shared" si="51"/>
        <v>0</v>
      </c>
    </row>
    <row r="789" spans="1:20">
      <c r="A789" s="14">
        <v>782</v>
      </c>
      <c r="B789" s="14" t="s">
        <v>1593</v>
      </c>
      <c r="C789" s="15" t="s">
        <v>1594</v>
      </c>
      <c r="D789" s="15" t="s">
        <v>1595</v>
      </c>
      <c r="E789" s="14" t="s">
        <v>1490</v>
      </c>
      <c r="F789" s="14" t="s">
        <v>32</v>
      </c>
      <c r="G789" s="14" t="s">
        <v>33</v>
      </c>
      <c r="H789" s="16">
        <v>22</v>
      </c>
      <c r="I789" s="16">
        <v>0</v>
      </c>
      <c r="J789" s="16">
        <v>0</v>
      </c>
      <c r="K789" s="17">
        <v>6160000</v>
      </c>
      <c r="L789" s="17">
        <v>0</v>
      </c>
      <c r="M789" s="17">
        <v>0</v>
      </c>
      <c r="N789" s="17"/>
      <c r="O789" s="17">
        <f>VLOOKUP(B789,[1]hpk44_2_20!$B$8:$O$2172,14,0)</f>
        <v>0</v>
      </c>
      <c r="P789" s="17">
        <f t="shared" si="48"/>
        <v>6160000</v>
      </c>
      <c r="Q789" s="18">
        <v>6160000</v>
      </c>
      <c r="R789" s="17">
        <f t="shared" si="49"/>
        <v>0</v>
      </c>
      <c r="S789" s="17">
        <f t="shared" si="50"/>
        <v>0</v>
      </c>
      <c r="T789" s="17">
        <f t="shared" si="51"/>
        <v>0</v>
      </c>
    </row>
    <row r="790" spans="1:20">
      <c r="A790" s="14">
        <v>783</v>
      </c>
      <c r="B790" s="14" t="s">
        <v>1596</v>
      </c>
      <c r="C790" s="15" t="s">
        <v>646</v>
      </c>
      <c r="D790" s="15" t="s">
        <v>158</v>
      </c>
      <c r="E790" s="14" t="s">
        <v>1597</v>
      </c>
      <c r="F790" s="14" t="s">
        <v>32</v>
      </c>
      <c r="G790" s="14" t="s">
        <v>33</v>
      </c>
      <c r="H790" s="16">
        <v>17</v>
      </c>
      <c r="I790" s="16">
        <v>0</v>
      </c>
      <c r="J790" s="16">
        <v>0</v>
      </c>
      <c r="K790" s="17">
        <v>4760000</v>
      </c>
      <c r="L790" s="17">
        <v>0</v>
      </c>
      <c r="M790" s="17">
        <v>0</v>
      </c>
      <c r="N790" s="17"/>
      <c r="O790" s="17">
        <f>VLOOKUP(B790,[1]hpk44_2_20!$B$8:$O$2172,14,0)</f>
        <v>0</v>
      </c>
      <c r="P790" s="17">
        <f t="shared" si="48"/>
        <v>4760000</v>
      </c>
      <c r="Q790" s="18">
        <v>4760000</v>
      </c>
      <c r="R790" s="17">
        <f t="shared" si="49"/>
        <v>0</v>
      </c>
      <c r="S790" s="17">
        <f t="shared" si="50"/>
        <v>0</v>
      </c>
      <c r="T790" s="17">
        <f t="shared" si="51"/>
        <v>0</v>
      </c>
    </row>
    <row r="791" spans="1:20">
      <c r="A791" s="14">
        <v>784</v>
      </c>
      <c r="B791" s="14" t="s">
        <v>1598</v>
      </c>
      <c r="C791" s="15" t="s">
        <v>1599</v>
      </c>
      <c r="D791" s="15" t="s">
        <v>1600</v>
      </c>
      <c r="E791" s="14" t="s">
        <v>1597</v>
      </c>
      <c r="F791" s="14" t="s">
        <v>32</v>
      </c>
      <c r="G791" s="14" t="s">
        <v>33</v>
      </c>
      <c r="H791" s="16">
        <v>20</v>
      </c>
      <c r="I791" s="16">
        <v>0</v>
      </c>
      <c r="J791" s="16">
        <v>0</v>
      </c>
      <c r="K791" s="17">
        <v>5600000</v>
      </c>
      <c r="L791" s="17">
        <v>0</v>
      </c>
      <c r="M791" s="17">
        <v>0</v>
      </c>
      <c r="N791" s="17"/>
      <c r="O791" s="17">
        <f>VLOOKUP(B791,[1]hpk44_2_20!$B$8:$O$2172,14,0)</f>
        <v>0</v>
      </c>
      <c r="P791" s="17">
        <f t="shared" si="48"/>
        <v>5600000</v>
      </c>
      <c r="Q791" s="18">
        <v>5600000</v>
      </c>
      <c r="R791" s="17">
        <f t="shared" si="49"/>
        <v>0</v>
      </c>
      <c r="S791" s="17">
        <f t="shared" si="50"/>
        <v>0</v>
      </c>
      <c r="T791" s="17">
        <f t="shared" si="51"/>
        <v>0</v>
      </c>
    </row>
    <row r="792" spans="1:20">
      <c r="A792" s="14">
        <v>785</v>
      </c>
      <c r="B792" s="14" t="s">
        <v>1601</v>
      </c>
      <c r="C792" s="15" t="s">
        <v>1602</v>
      </c>
      <c r="D792" s="15" t="s">
        <v>198</v>
      </c>
      <c r="E792" s="14" t="s">
        <v>1597</v>
      </c>
      <c r="F792" s="14" t="s">
        <v>32</v>
      </c>
      <c r="G792" s="14" t="s">
        <v>33</v>
      </c>
      <c r="H792" s="16">
        <v>17</v>
      </c>
      <c r="I792" s="16">
        <v>3</v>
      </c>
      <c r="J792" s="16">
        <v>0</v>
      </c>
      <c r="K792" s="17">
        <v>4760000</v>
      </c>
      <c r="L792" s="17">
        <v>840000</v>
      </c>
      <c r="M792" s="17">
        <v>0</v>
      </c>
      <c r="N792" s="17"/>
      <c r="O792" s="17">
        <f>VLOOKUP(B792,[1]hpk44_2_20!$B$8:$O$2172,14,0)</f>
        <v>0</v>
      </c>
      <c r="P792" s="17">
        <f t="shared" si="48"/>
        <v>5600000</v>
      </c>
      <c r="Q792" s="18">
        <v>5600000</v>
      </c>
      <c r="R792" s="17">
        <f t="shared" si="49"/>
        <v>0</v>
      </c>
      <c r="S792" s="17">
        <f t="shared" si="50"/>
        <v>0</v>
      </c>
      <c r="T792" s="17">
        <f t="shared" si="51"/>
        <v>0</v>
      </c>
    </row>
    <row r="793" spans="1:20">
      <c r="A793" s="14">
        <v>786</v>
      </c>
      <c r="B793" s="14" t="s">
        <v>1603</v>
      </c>
      <c r="C793" s="15" t="s">
        <v>1206</v>
      </c>
      <c r="D793" s="15" t="s">
        <v>84</v>
      </c>
      <c r="E793" s="14" t="s">
        <v>1597</v>
      </c>
      <c r="F793" s="14" t="s">
        <v>32</v>
      </c>
      <c r="G793" s="14" t="s">
        <v>33</v>
      </c>
      <c r="H793" s="16">
        <v>19</v>
      </c>
      <c r="I793" s="16">
        <v>0</v>
      </c>
      <c r="J793" s="16">
        <v>0</v>
      </c>
      <c r="K793" s="17">
        <v>5320000</v>
      </c>
      <c r="L793" s="17">
        <v>0</v>
      </c>
      <c r="M793" s="17">
        <v>0</v>
      </c>
      <c r="N793" s="17"/>
      <c r="O793" s="17">
        <f>VLOOKUP(B793,[1]hpk44_2_20!$B$8:$O$2172,14,0)</f>
        <v>0</v>
      </c>
      <c r="P793" s="17">
        <f t="shared" si="48"/>
        <v>5320000</v>
      </c>
      <c r="Q793" s="18">
        <v>5320000</v>
      </c>
      <c r="R793" s="17">
        <f t="shared" si="49"/>
        <v>0</v>
      </c>
      <c r="S793" s="17">
        <f t="shared" si="50"/>
        <v>0</v>
      </c>
      <c r="T793" s="17">
        <f t="shared" si="51"/>
        <v>0</v>
      </c>
    </row>
    <row r="794" spans="1:20">
      <c r="A794" s="14">
        <v>787</v>
      </c>
      <c r="B794" s="14" t="s">
        <v>1604</v>
      </c>
      <c r="C794" s="15" t="s">
        <v>740</v>
      </c>
      <c r="D794" s="15" t="s">
        <v>223</v>
      </c>
      <c r="E794" s="14" t="s">
        <v>1597</v>
      </c>
      <c r="F794" s="14" t="s">
        <v>32</v>
      </c>
      <c r="G794" s="14" t="s">
        <v>33</v>
      </c>
      <c r="H794" s="16">
        <v>15</v>
      </c>
      <c r="I794" s="16">
        <v>0</v>
      </c>
      <c r="J794" s="16">
        <v>0</v>
      </c>
      <c r="K794" s="17">
        <v>4200000</v>
      </c>
      <c r="L794" s="17">
        <v>0</v>
      </c>
      <c r="M794" s="17">
        <v>0</v>
      </c>
      <c r="N794" s="17"/>
      <c r="O794" s="17">
        <f>VLOOKUP(B794,[1]hpk44_2_20!$B$8:$O$2172,14,0)</f>
        <v>0</v>
      </c>
      <c r="P794" s="17">
        <f t="shared" si="48"/>
        <v>4200000</v>
      </c>
      <c r="Q794" s="18">
        <v>4200000</v>
      </c>
      <c r="R794" s="17">
        <f t="shared" si="49"/>
        <v>0</v>
      </c>
      <c r="S794" s="17">
        <f t="shared" si="50"/>
        <v>0</v>
      </c>
      <c r="T794" s="17">
        <f t="shared" si="51"/>
        <v>0</v>
      </c>
    </row>
    <row r="795" spans="1:20">
      <c r="A795" s="14">
        <v>788</v>
      </c>
      <c r="B795" s="14" t="s">
        <v>1605</v>
      </c>
      <c r="C795" s="15" t="s">
        <v>1606</v>
      </c>
      <c r="D795" s="15" t="s">
        <v>244</v>
      </c>
      <c r="E795" s="14" t="s">
        <v>1597</v>
      </c>
      <c r="F795" s="14" t="s">
        <v>32</v>
      </c>
      <c r="G795" s="14" t="s">
        <v>33</v>
      </c>
      <c r="H795" s="16">
        <v>19</v>
      </c>
      <c r="I795" s="16">
        <v>0</v>
      </c>
      <c r="J795" s="16">
        <v>0</v>
      </c>
      <c r="K795" s="17">
        <v>5320000</v>
      </c>
      <c r="L795" s="17">
        <v>0</v>
      </c>
      <c r="M795" s="17">
        <v>0</v>
      </c>
      <c r="N795" s="17"/>
      <c r="O795" s="17">
        <f>VLOOKUP(B795,[1]hpk44_2_20!$B$8:$O$2172,14,0)</f>
        <v>0</v>
      </c>
      <c r="P795" s="17">
        <f t="shared" si="48"/>
        <v>5320000</v>
      </c>
      <c r="Q795" s="18">
        <v>5320000</v>
      </c>
      <c r="R795" s="17">
        <f t="shared" si="49"/>
        <v>0</v>
      </c>
      <c r="S795" s="17">
        <f t="shared" si="50"/>
        <v>0</v>
      </c>
      <c r="T795" s="17">
        <f t="shared" si="51"/>
        <v>0</v>
      </c>
    </row>
    <row r="796" spans="1:20">
      <c r="A796" s="14">
        <v>789</v>
      </c>
      <c r="B796" s="14" t="s">
        <v>1607</v>
      </c>
      <c r="C796" s="15" t="s">
        <v>1608</v>
      </c>
      <c r="D796" s="15" t="s">
        <v>481</v>
      </c>
      <c r="E796" s="14" t="s">
        <v>1597</v>
      </c>
      <c r="F796" s="14" t="s">
        <v>32</v>
      </c>
      <c r="G796" s="14" t="s">
        <v>33</v>
      </c>
      <c r="H796" s="16">
        <v>19</v>
      </c>
      <c r="I796" s="16">
        <v>0</v>
      </c>
      <c r="J796" s="16">
        <v>0</v>
      </c>
      <c r="K796" s="17">
        <v>5320000</v>
      </c>
      <c r="L796" s="17">
        <v>0</v>
      </c>
      <c r="M796" s="17">
        <v>0</v>
      </c>
      <c r="N796" s="17"/>
      <c r="O796" s="17">
        <f>VLOOKUP(B796,[1]hpk44_2_20!$B$8:$O$2172,14,0)</f>
        <v>0</v>
      </c>
      <c r="P796" s="17">
        <f t="shared" si="48"/>
        <v>5320000</v>
      </c>
      <c r="Q796" s="18">
        <v>5320000</v>
      </c>
      <c r="R796" s="17">
        <f t="shared" si="49"/>
        <v>0</v>
      </c>
      <c r="S796" s="17">
        <f t="shared" si="50"/>
        <v>0</v>
      </c>
      <c r="T796" s="17">
        <f t="shared" si="51"/>
        <v>0</v>
      </c>
    </row>
    <row r="797" spans="1:20">
      <c r="A797" s="14">
        <v>790</v>
      </c>
      <c r="B797" s="14" t="s">
        <v>1609</v>
      </c>
      <c r="C797" s="15" t="s">
        <v>1610</v>
      </c>
      <c r="D797" s="15" t="s">
        <v>36</v>
      </c>
      <c r="E797" s="14" t="s">
        <v>1597</v>
      </c>
      <c r="F797" s="14" t="s">
        <v>32</v>
      </c>
      <c r="G797" s="14" t="s">
        <v>33</v>
      </c>
      <c r="H797" s="16">
        <v>19</v>
      </c>
      <c r="I797" s="16">
        <v>0</v>
      </c>
      <c r="J797" s="16">
        <v>0</v>
      </c>
      <c r="K797" s="17">
        <v>5320000</v>
      </c>
      <c r="L797" s="17">
        <v>0</v>
      </c>
      <c r="M797" s="17">
        <v>0</v>
      </c>
      <c r="N797" s="17"/>
      <c r="O797" s="17">
        <f>VLOOKUP(B797,[1]hpk44_2_20!$B$8:$O$2172,14,0)</f>
        <v>0</v>
      </c>
      <c r="P797" s="17">
        <f t="shared" si="48"/>
        <v>5320000</v>
      </c>
      <c r="Q797" s="18">
        <v>5320000</v>
      </c>
      <c r="R797" s="17">
        <f t="shared" si="49"/>
        <v>0</v>
      </c>
      <c r="S797" s="17">
        <f t="shared" si="50"/>
        <v>0</v>
      </c>
      <c r="T797" s="17">
        <f t="shared" si="51"/>
        <v>0</v>
      </c>
    </row>
    <row r="798" spans="1:20">
      <c r="A798" s="14">
        <v>791</v>
      </c>
      <c r="B798" s="14" t="s">
        <v>1611</v>
      </c>
      <c r="C798" s="15" t="s">
        <v>86</v>
      </c>
      <c r="D798" s="15" t="s">
        <v>192</v>
      </c>
      <c r="E798" s="14" t="s">
        <v>1597</v>
      </c>
      <c r="F798" s="14" t="s">
        <v>32</v>
      </c>
      <c r="G798" s="14" t="s">
        <v>33</v>
      </c>
      <c r="H798" s="16">
        <v>21</v>
      </c>
      <c r="I798" s="16">
        <v>0</v>
      </c>
      <c r="J798" s="16">
        <v>0</v>
      </c>
      <c r="K798" s="17">
        <v>5880000</v>
      </c>
      <c r="L798" s="17">
        <v>0</v>
      </c>
      <c r="M798" s="17">
        <v>0</v>
      </c>
      <c r="N798" s="17"/>
      <c r="O798" s="17">
        <f>VLOOKUP(B798,[1]hpk44_2_20!$B$8:$O$2172,14,0)</f>
        <v>0</v>
      </c>
      <c r="P798" s="17">
        <f t="shared" si="48"/>
        <v>5880000</v>
      </c>
      <c r="Q798" s="18">
        <v>5880000</v>
      </c>
      <c r="R798" s="17">
        <f t="shared" si="49"/>
        <v>0</v>
      </c>
      <c r="S798" s="17">
        <f t="shared" si="50"/>
        <v>0</v>
      </c>
      <c r="T798" s="17">
        <f t="shared" si="51"/>
        <v>0</v>
      </c>
    </row>
    <row r="799" spans="1:20">
      <c r="A799" s="14">
        <v>792</v>
      </c>
      <c r="B799" s="14" t="s">
        <v>1612</v>
      </c>
      <c r="C799" s="15" t="s">
        <v>1613</v>
      </c>
      <c r="D799" s="15" t="s">
        <v>304</v>
      </c>
      <c r="E799" s="14" t="s">
        <v>1597</v>
      </c>
      <c r="F799" s="14" t="s">
        <v>32</v>
      </c>
      <c r="G799" s="14" t="s">
        <v>33</v>
      </c>
      <c r="H799" s="16">
        <v>13</v>
      </c>
      <c r="I799" s="16">
        <v>0</v>
      </c>
      <c r="J799" s="16">
        <v>0</v>
      </c>
      <c r="K799" s="17">
        <v>3640000</v>
      </c>
      <c r="L799" s="17">
        <v>0</v>
      </c>
      <c r="M799" s="17">
        <v>0</v>
      </c>
      <c r="N799" s="17"/>
      <c r="O799" s="17">
        <f>VLOOKUP(B799,[1]hpk44_2_20!$B$8:$O$2172,14,0)</f>
        <v>0</v>
      </c>
      <c r="P799" s="17">
        <f t="shared" si="48"/>
        <v>3640000</v>
      </c>
      <c r="Q799" s="18">
        <v>0</v>
      </c>
      <c r="R799" s="17">
        <f t="shared" si="49"/>
        <v>3640000</v>
      </c>
      <c r="S799" s="17">
        <f t="shared" si="50"/>
        <v>0</v>
      </c>
      <c r="T799" s="17">
        <f t="shared" si="51"/>
        <v>3640000</v>
      </c>
    </row>
    <row r="800" spans="1:20">
      <c r="A800" s="14">
        <v>793</v>
      </c>
      <c r="B800" s="14" t="s">
        <v>1614</v>
      </c>
      <c r="C800" s="15" t="s">
        <v>1300</v>
      </c>
      <c r="D800" s="15" t="s">
        <v>259</v>
      </c>
      <c r="E800" s="14" t="s">
        <v>1597</v>
      </c>
      <c r="F800" s="14" t="s">
        <v>32</v>
      </c>
      <c r="G800" s="14" t="s">
        <v>33</v>
      </c>
      <c r="H800" s="16">
        <v>19</v>
      </c>
      <c r="I800" s="16">
        <v>0</v>
      </c>
      <c r="J800" s="16">
        <v>0</v>
      </c>
      <c r="K800" s="17">
        <v>5320000</v>
      </c>
      <c r="L800" s="17">
        <v>0</v>
      </c>
      <c r="M800" s="17">
        <v>0</v>
      </c>
      <c r="N800" s="17"/>
      <c r="O800" s="17">
        <f>VLOOKUP(B800,[1]hpk44_2_20!$B$8:$O$2172,14,0)</f>
        <v>0</v>
      </c>
      <c r="P800" s="17">
        <f t="shared" si="48"/>
        <v>5320000</v>
      </c>
      <c r="Q800" s="18">
        <v>5320000</v>
      </c>
      <c r="R800" s="17">
        <f t="shared" si="49"/>
        <v>0</v>
      </c>
      <c r="S800" s="17">
        <f t="shared" si="50"/>
        <v>0</v>
      </c>
      <c r="T800" s="17">
        <f t="shared" si="51"/>
        <v>0</v>
      </c>
    </row>
    <row r="801" spans="1:20">
      <c r="A801" s="14">
        <v>794</v>
      </c>
      <c r="B801" s="14" t="s">
        <v>1615</v>
      </c>
      <c r="C801" s="15" t="s">
        <v>1616</v>
      </c>
      <c r="D801" s="15" t="s">
        <v>1617</v>
      </c>
      <c r="E801" s="14" t="s">
        <v>1597</v>
      </c>
      <c r="F801" s="14" t="s">
        <v>32</v>
      </c>
      <c r="G801" s="14" t="s">
        <v>33</v>
      </c>
      <c r="H801" s="16">
        <v>19</v>
      </c>
      <c r="I801" s="16">
        <v>0</v>
      </c>
      <c r="J801" s="16">
        <v>0</v>
      </c>
      <c r="K801" s="17">
        <v>5320000</v>
      </c>
      <c r="L801" s="17">
        <v>0</v>
      </c>
      <c r="M801" s="17">
        <v>0</v>
      </c>
      <c r="N801" s="17"/>
      <c r="O801" s="17">
        <f>VLOOKUP(B801,[1]hpk44_2_20!$B$8:$O$2172,14,0)</f>
        <v>0</v>
      </c>
      <c r="P801" s="17">
        <f t="shared" si="48"/>
        <v>5320000</v>
      </c>
      <c r="Q801" s="18">
        <v>5320000</v>
      </c>
      <c r="R801" s="17">
        <f t="shared" si="49"/>
        <v>0</v>
      </c>
      <c r="S801" s="17">
        <f t="shared" si="50"/>
        <v>0</v>
      </c>
      <c r="T801" s="17">
        <f t="shared" si="51"/>
        <v>0</v>
      </c>
    </row>
    <row r="802" spans="1:20">
      <c r="A802" s="14">
        <v>795</v>
      </c>
      <c r="B802" s="14" t="s">
        <v>1618</v>
      </c>
      <c r="C802" s="15" t="s">
        <v>86</v>
      </c>
      <c r="D802" s="15" t="s">
        <v>101</v>
      </c>
      <c r="E802" s="14" t="s">
        <v>1597</v>
      </c>
      <c r="F802" s="14" t="s">
        <v>32</v>
      </c>
      <c r="G802" s="14" t="s">
        <v>33</v>
      </c>
      <c r="H802" s="16">
        <v>21</v>
      </c>
      <c r="I802" s="16">
        <v>0</v>
      </c>
      <c r="J802" s="16">
        <v>0</v>
      </c>
      <c r="K802" s="17">
        <v>5880000</v>
      </c>
      <c r="L802" s="17">
        <v>0</v>
      </c>
      <c r="M802" s="17">
        <v>0</v>
      </c>
      <c r="N802" s="17"/>
      <c r="O802" s="17">
        <f>VLOOKUP(B802,[1]hpk44_2_20!$B$8:$O$2172,14,0)</f>
        <v>0</v>
      </c>
      <c r="P802" s="17">
        <f t="shared" si="48"/>
        <v>5880000</v>
      </c>
      <c r="Q802" s="18">
        <v>5880000</v>
      </c>
      <c r="R802" s="17">
        <f t="shared" si="49"/>
        <v>0</v>
      </c>
      <c r="S802" s="17">
        <f t="shared" si="50"/>
        <v>0</v>
      </c>
      <c r="T802" s="17">
        <f t="shared" si="51"/>
        <v>0</v>
      </c>
    </row>
    <row r="803" spans="1:20">
      <c r="A803" s="14">
        <v>796</v>
      </c>
      <c r="B803" s="14" t="s">
        <v>1619</v>
      </c>
      <c r="C803" s="15" t="s">
        <v>1620</v>
      </c>
      <c r="D803" s="15" t="s">
        <v>400</v>
      </c>
      <c r="E803" s="14" t="s">
        <v>1597</v>
      </c>
      <c r="F803" s="14" t="s">
        <v>32</v>
      </c>
      <c r="G803" s="14" t="s">
        <v>33</v>
      </c>
      <c r="H803" s="16">
        <v>19</v>
      </c>
      <c r="I803" s="16">
        <v>0</v>
      </c>
      <c r="J803" s="16">
        <v>0</v>
      </c>
      <c r="K803" s="17">
        <v>5320000</v>
      </c>
      <c r="L803" s="17">
        <v>0</v>
      </c>
      <c r="M803" s="17">
        <v>0</v>
      </c>
      <c r="N803" s="17"/>
      <c r="O803" s="17">
        <f>VLOOKUP(B803,[1]hpk44_2_20!$B$8:$O$2172,14,0)</f>
        <v>0</v>
      </c>
      <c r="P803" s="17">
        <f t="shared" si="48"/>
        <v>5320000</v>
      </c>
      <c r="Q803" s="18">
        <v>5320000</v>
      </c>
      <c r="R803" s="17">
        <f t="shared" si="49"/>
        <v>0</v>
      </c>
      <c r="S803" s="17">
        <f t="shared" si="50"/>
        <v>0</v>
      </c>
      <c r="T803" s="17">
        <f t="shared" si="51"/>
        <v>0</v>
      </c>
    </row>
    <row r="804" spans="1:20">
      <c r="A804" s="14">
        <v>797</v>
      </c>
      <c r="B804" s="14" t="s">
        <v>1621</v>
      </c>
      <c r="C804" s="15" t="s">
        <v>1622</v>
      </c>
      <c r="D804" s="15" t="s">
        <v>397</v>
      </c>
      <c r="E804" s="14" t="s">
        <v>1597</v>
      </c>
      <c r="F804" s="14" t="s">
        <v>32</v>
      </c>
      <c r="G804" s="14" t="s">
        <v>33</v>
      </c>
      <c r="H804" s="16">
        <v>24</v>
      </c>
      <c r="I804" s="16">
        <v>0</v>
      </c>
      <c r="J804" s="16">
        <v>0</v>
      </c>
      <c r="K804" s="17">
        <v>6720000</v>
      </c>
      <c r="L804" s="17">
        <v>0</v>
      </c>
      <c r="M804" s="17">
        <v>0</v>
      </c>
      <c r="N804" s="17"/>
      <c r="O804" s="17">
        <f>VLOOKUP(B804,[1]hpk44_2_20!$B$8:$O$2172,14,0)</f>
        <v>0</v>
      </c>
      <c r="P804" s="17">
        <f t="shared" si="48"/>
        <v>6720000</v>
      </c>
      <c r="Q804" s="18">
        <v>6720000</v>
      </c>
      <c r="R804" s="17">
        <f t="shared" si="49"/>
        <v>0</v>
      </c>
      <c r="S804" s="17">
        <f t="shared" si="50"/>
        <v>0</v>
      </c>
      <c r="T804" s="17">
        <f t="shared" si="51"/>
        <v>0</v>
      </c>
    </row>
    <row r="805" spans="1:20">
      <c r="A805" s="14">
        <v>798</v>
      </c>
      <c r="B805" s="14" t="s">
        <v>1623</v>
      </c>
      <c r="C805" s="15" t="s">
        <v>1624</v>
      </c>
      <c r="D805" s="15" t="s">
        <v>36</v>
      </c>
      <c r="E805" s="14" t="s">
        <v>1597</v>
      </c>
      <c r="F805" s="14" t="s">
        <v>32</v>
      </c>
      <c r="G805" s="14" t="s">
        <v>33</v>
      </c>
      <c r="H805" s="16">
        <v>17</v>
      </c>
      <c r="I805" s="16">
        <v>0</v>
      </c>
      <c r="J805" s="16">
        <v>0</v>
      </c>
      <c r="K805" s="17">
        <v>4760000</v>
      </c>
      <c r="L805" s="17">
        <v>0</v>
      </c>
      <c r="M805" s="17">
        <v>0</v>
      </c>
      <c r="N805" s="17"/>
      <c r="O805" s="17">
        <f>VLOOKUP(B805,[1]hpk44_2_20!$B$8:$O$2172,14,0)</f>
        <v>0</v>
      </c>
      <c r="P805" s="17">
        <f t="shared" si="48"/>
        <v>4760000</v>
      </c>
      <c r="Q805" s="18">
        <v>4760000</v>
      </c>
      <c r="R805" s="17">
        <f t="shared" si="49"/>
        <v>0</v>
      </c>
      <c r="S805" s="17">
        <f t="shared" si="50"/>
        <v>0</v>
      </c>
      <c r="T805" s="17">
        <f t="shared" si="51"/>
        <v>0</v>
      </c>
    </row>
    <row r="806" spans="1:20">
      <c r="A806" s="14">
        <v>799</v>
      </c>
      <c r="B806" s="14" t="s">
        <v>1625</v>
      </c>
      <c r="C806" s="15" t="s">
        <v>1626</v>
      </c>
      <c r="D806" s="15" t="s">
        <v>107</v>
      </c>
      <c r="E806" s="14" t="s">
        <v>1597</v>
      </c>
      <c r="F806" s="14" t="s">
        <v>32</v>
      </c>
      <c r="G806" s="14" t="s">
        <v>33</v>
      </c>
      <c r="H806" s="16">
        <v>15</v>
      </c>
      <c r="I806" s="16">
        <v>0</v>
      </c>
      <c r="J806" s="16">
        <v>0</v>
      </c>
      <c r="K806" s="17">
        <v>4200000</v>
      </c>
      <c r="L806" s="17">
        <v>0</v>
      </c>
      <c r="M806" s="17">
        <v>0</v>
      </c>
      <c r="N806" s="17"/>
      <c r="O806" s="17">
        <f>VLOOKUP(B806,[1]hpk44_2_20!$B$8:$O$2172,14,0)</f>
        <v>0</v>
      </c>
      <c r="P806" s="17">
        <f t="shared" si="48"/>
        <v>4200000</v>
      </c>
      <c r="Q806" s="18">
        <v>4200000</v>
      </c>
      <c r="R806" s="17">
        <f t="shared" si="49"/>
        <v>0</v>
      </c>
      <c r="S806" s="17">
        <f t="shared" si="50"/>
        <v>0</v>
      </c>
      <c r="T806" s="17">
        <f t="shared" si="51"/>
        <v>0</v>
      </c>
    </row>
    <row r="807" spans="1:20">
      <c r="A807" s="14">
        <v>800</v>
      </c>
      <c r="B807" s="14" t="s">
        <v>1627</v>
      </c>
      <c r="C807" s="15" t="s">
        <v>86</v>
      </c>
      <c r="D807" s="15" t="s">
        <v>309</v>
      </c>
      <c r="E807" s="14" t="s">
        <v>1597</v>
      </c>
      <c r="F807" s="14" t="s">
        <v>32</v>
      </c>
      <c r="G807" s="14" t="s">
        <v>33</v>
      </c>
      <c r="H807" s="16">
        <v>19</v>
      </c>
      <c r="I807" s="16">
        <v>0</v>
      </c>
      <c r="J807" s="16">
        <v>0</v>
      </c>
      <c r="K807" s="17">
        <v>5320000</v>
      </c>
      <c r="L807" s="17">
        <v>0</v>
      </c>
      <c r="M807" s="17">
        <v>0</v>
      </c>
      <c r="N807" s="17"/>
      <c r="O807" s="17">
        <f>VLOOKUP(B807,[1]hpk44_2_20!$B$8:$O$2172,14,0)</f>
        <v>0</v>
      </c>
      <c r="P807" s="17">
        <f t="shared" si="48"/>
        <v>5320000</v>
      </c>
      <c r="Q807" s="18">
        <v>5320000</v>
      </c>
      <c r="R807" s="17">
        <f t="shared" si="49"/>
        <v>0</v>
      </c>
      <c r="S807" s="17">
        <f t="shared" si="50"/>
        <v>0</v>
      </c>
      <c r="T807" s="17">
        <f t="shared" si="51"/>
        <v>0</v>
      </c>
    </row>
    <row r="808" spans="1:20">
      <c r="A808" s="14">
        <v>801</v>
      </c>
      <c r="B808" s="14" t="s">
        <v>1628</v>
      </c>
      <c r="C808" s="15" t="s">
        <v>1629</v>
      </c>
      <c r="D808" s="15" t="s">
        <v>725</v>
      </c>
      <c r="E808" s="14" t="s">
        <v>1597</v>
      </c>
      <c r="F808" s="14" t="s">
        <v>32</v>
      </c>
      <c r="G808" s="14" t="s">
        <v>33</v>
      </c>
      <c r="H808" s="16">
        <v>17</v>
      </c>
      <c r="I808" s="16">
        <v>0</v>
      </c>
      <c r="J808" s="16">
        <v>0</v>
      </c>
      <c r="K808" s="17">
        <v>4760000</v>
      </c>
      <c r="L808" s="17">
        <v>0</v>
      </c>
      <c r="M808" s="17">
        <v>0</v>
      </c>
      <c r="N808" s="17"/>
      <c r="O808" s="17">
        <f>VLOOKUP(B808,[1]hpk44_2_20!$B$8:$O$2172,14,0)</f>
        <v>0</v>
      </c>
      <c r="P808" s="17">
        <f t="shared" si="48"/>
        <v>4760000</v>
      </c>
      <c r="Q808" s="18">
        <v>4760000</v>
      </c>
      <c r="R808" s="17">
        <f t="shared" si="49"/>
        <v>0</v>
      </c>
      <c r="S808" s="17">
        <f t="shared" si="50"/>
        <v>0</v>
      </c>
      <c r="T808" s="17">
        <f t="shared" si="51"/>
        <v>0</v>
      </c>
    </row>
    <row r="809" spans="1:20">
      <c r="A809" s="14">
        <v>802</v>
      </c>
      <c r="B809" s="14" t="s">
        <v>1630</v>
      </c>
      <c r="C809" s="15" t="s">
        <v>236</v>
      </c>
      <c r="D809" s="15" t="s">
        <v>464</v>
      </c>
      <c r="E809" s="14" t="s">
        <v>1597</v>
      </c>
      <c r="F809" s="14" t="s">
        <v>32</v>
      </c>
      <c r="G809" s="14" t="s">
        <v>33</v>
      </c>
      <c r="H809" s="16">
        <v>19</v>
      </c>
      <c r="I809" s="16">
        <v>0</v>
      </c>
      <c r="J809" s="16">
        <v>0</v>
      </c>
      <c r="K809" s="17">
        <v>5320000</v>
      </c>
      <c r="L809" s="17">
        <v>0</v>
      </c>
      <c r="M809" s="17">
        <v>0</v>
      </c>
      <c r="N809" s="17"/>
      <c r="O809" s="17">
        <f>VLOOKUP(B809,[1]hpk44_2_20!$B$8:$O$2172,14,0)</f>
        <v>0</v>
      </c>
      <c r="P809" s="17">
        <f t="shared" si="48"/>
        <v>5320000</v>
      </c>
      <c r="Q809" s="18">
        <v>5320000</v>
      </c>
      <c r="R809" s="17">
        <f t="shared" si="49"/>
        <v>0</v>
      </c>
      <c r="S809" s="17">
        <f t="shared" si="50"/>
        <v>0</v>
      </c>
      <c r="T809" s="17">
        <f t="shared" si="51"/>
        <v>0</v>
      </c>
    </row>
    <row r="810" spans="1:20">
      <c r="A810" s="14">
        <v>803</v>
      </c>
      <c r="B810" s="14" t="s">
        <v>1631</v>
      </c>
      <c r="C810" s="15" t="s">
        <v>1153</v>
      </c>
      <c r="D810" s="15" t="s">
        <v>275</v>
      </c>
      <c r="E810" s="14" t="s">
        <v>1597</v>
      </c>
      <c r="F810" s="14" t="s">
        <v>32</v>
      </c>
      <c r="G810" s="14" t="s">
        <v>33</v>
      </c>
      <c r="H810" s="16">
        <v>19</v>
      </c>
      <c r="I810" s="16">
        <v>0</v>
      </c>
      <c r="J810" s="16">
        <v>0</v>
      </c>
      <c r="K810" s="17">
        <v>5320000</v>
      </c>
      <c r="L810" s="17">
        <v>0</v>
      </c>
      <c r="M810" s="17">
        <v>0</v>
      </c>
      <c r="N810" s="17"/>
      <c r="O810" s="17">
        <f>VLOOKUP(B810,[1]hpk44_2_20!$B$8:$O$2172,14,0)</f>
        <v>0</v>
      </c>
      <c r="P810" s="17">
        <f t="shared" si="48"/>
        <v>5320000</v>
      </c>
      <c r="Q810" s="18">
        <v>5320000</v>
      </c>
      <c r="R810" s="17">
        <f t="shared" si="49"/>
        <v>0</v>
      </c>
      <c r="S810" s="17">
        <f t="shared" si="50"/>
        <v>0</v>
      </c>
      <c r="T810" s="17">
        <f t="shared" si="51"/>
        <v>0</v>
      </c>
    </row>
    <row r="811" spans="1:20">
      <c r="A811" s="14">
        <v>804</v>
      </c>
      <c r="B811" s="14" t="s">
        <v>1632</v>
      </c>
      <c r="C811" s="15" t="s">
        <v>1633</v>
      </c>
      <c r="D811" s="15" t="s">
        <v>84</v>
      </c>
      <c r="E811" s="14" t="s">
        <v>1597</v>
      </c>
      <c r="F811" s="14" t="s">
        <v>32</v>
      </c>
      <c r="G811" s="14" t="s">
        <v>33</v>
      </c>
      <c r="H811" s="16">
        <v>15</v>
      </c>
      <c r="I811" s="16">
        <v>0</v>
      </c>
      <c r="J811" s="16">
        <v>0</v>
      </c>
      <c r="K811" s="17">
        <v>4200000</v>
      </c>
      <c r="L811" s="17">
        <v>0</v>
      </c>
      <c r="M811" s="17">
        <v>0</v>
      </c>
      <c r="N811" s="17"/>
      <c r="O811" s="17">
        <f>VLOOKUP(B811,[1]hpk44_2_20!$B$8:$O$2172,14,0)</f>
        <v>0</v>
      </c>
      <c r="P811" s="17">
        <f t="shared" si="48"/>
        <v>4200000</v>
      </c>
      <c r="Q811" s="18">
        <v>4200000</v>
      </c>
      <c r="R811" s="17">
        <f t="shared" si="49"/>
        <v>0</v>
      </c>
      <c r="S811" s="17">
        <f t="shared" si="50"/>
        <v>0</v>
      </c>
      <c r="T811" s="17">
        <f t="shared" si="51"/>
        <v>0</v>
      </c>
    </row>
    <row r="812" spans="1:20">
      <c r="A812" s="14">
        <v>805</v>
      </c>
      <c r="B812" s="14" t="s">
        <v>1634</v>
      </c>
      <c r="C812" s="15" t="s">
        <v>279</v>
      </c>
      <c r="D812" s="15" t="s">
        <v>89</v>
      </c>
      <c r="E812" s="14" t="s">
        <v>1597</v>
      </c>
      <c r="F812" s="14" t="s">
        <v>32</v>
      </c>
      <c r="G812" s="14" t="s">
        <v>33</v>
      </c>
      <c r="H812" s="16">
        <v>20</v>
      </c>
      <c r="I812" s="16">
        <v>0</v>
      </c>
      <c r="J812" s="16">
        <v>0</v>
      </c>
      <c r="K812" s="17">
        <v>5600000</v>
      </c>
      <c r="L812" s="17">
        <v>0</v>
      </c>
      <c r="M812" s="17">
        <v>0</v>
      </c>
      <c r="N812" s="17"/>
      <c r="O812" s="17">
        <f>VLOOKUP(B812,[1]hpk44_2_20!$B$8:$O$2172,14,0)</f>
        <v>0</v>
      </c>
      <c r="P812" s="17">
        <f t="shared" si="48"/>
        <v>5600000</v>
      </c>
      <c r="Q812" s="18">
        <v>5600000</v>
      </c>
      <c r="R812" s="17">
        <f t="shared" si="49"/>
        <v>0</v>
      </c>
      <c r="S812" s="17">
        <f t="shared" si="50"/>
        <v>0</v>
      </c>
      <c r="T812" s="17">
        <f t="shared" si="51"/>
        <v>0</v>
      </c>
    </row>
    <row r="813" spans="1:20">
      <c r="A813" s="14">
        <v>806</v>
      </c>
      <c r="B813" s="14" t="s">
        <v>1635</v>
      </c>
      <c r="C813" s="15" t="s">
        <v>86</v>
      </c>
      <c r="D813" s="15" t="s">
        <v>36</v>
      </c>
      <c r="E813" s="14" t="s">
        <v>1597</v>
      </c>
      <c r="F813" s="14" t="s">
        <v>32</v>
      </c>
      <c r="G813" s="14" t="s">
        <v>33</v>
      </c>
      <c r="H813" s="16">
        <v>13</v>
      </c>
      <c r="I813" s="16">
        <v>0</v>
      </c>
      <c r="J813" s="16">
        <v>0</v>
      </c>
      <c r="K813" s="17">
        <v>3640000</v>
      </c>
      <c r="L813" s="17">
        <v>0</v>
      </c>
      <c r="M813" s="17">
        <v>0</v>
      </c>
      <c r="N813" s="17"/>
      <c r="O813" s="17">
        <f>VLOOKUP(B813,[1]hpk44_2_20!$B$8:$O$2172,14,0)</f>
        <v>0</v>
      </c>
      <c r="P813" s="17">
        <f t="shared" si="48"/>
        <v>3640000</v>
      </c>
      <c r="Q813" s="18">
        <v>0</v>
      </c>
      <c r="R813" s="17">
        <f t="shared" si="49"/>
        <v>3640000</v>
      </c>
      <c r="S813" s="17">
        <f t="shared" si="50"/>
        <v>0</v>
      </c>
      <c r="T813" s="17">
        <f t="shared" si="51"/>
        <v>3640000</v>
      </c>
    </row>
    <row r="814" spans="1:20">
      <c r="A814" s="14">
        <v>807</v>
      </c>
      <c r="B814" s="14" t="s">
        <v>1636</v>
      </c>
      <c r="C814" s="15" t="s">
        <v>619</v>
      </c>
      <c r="D814" s="15" t="s">
        <v>36</v>
      </c>
      <c r="E814" s="14" t="s">
        <v>1597</v>
      </c>
      <c r="F814" s="14" t="s">
        <v>32</v>
      </c>
      <c r="G814" s="14" t="s">
        <v>33</v>
      </c>
      <c r="H814" s="16">
        <v>15</v>
      </c>
      <c r="I814" s="16">
        <v>0</v>
      </c>
      <c r="J814" s="16">
        <v>0</v>
      </c>
      <c r="K814" s="17">
        <v>4200000</v>
      </c>
      <c r="L814" s="17">
        <v>0</v>
      </c>
      <c r="M814" s="17">
        <v>0</v>
      </c>
      <c r="N814" s="17"/>
      <c r="O814" s="17">
        <f>VLOOKUP(B814,[1]hpk44_2_20!$B$8:$O$2172,14,0)</f>
        <v>0</v>
      </c>
      <c r="P814" s="17">
        <f t="shared" si="48"/>
        <v>4200000</v>
      </c>
      <c r="Q814" s="18">
        <v>0</v>
      </c>
      <c r="R814" s="17">
        <f t="shared" si="49"/>
        <v>4200000</v>
      </c>
      <c r="S814" s="17">
        <f t="shared" si="50"/>
        <v>0</v>
      </c>
      <c r="T814" s="17">
        <f t="shared" si="51"/>
        <v>4200000</v>
      </c>
    </row>
    <row r="815" spans="1:20">
      <c r="A815" s="14">
        <v>808</v>
      </c>
      <c r="B815" s="14" t="s">
        <v>1637</v>
      </c>
      <c r="C815" s="15" t="s">
        <v>86</v>
      </c>
      <c r="D815" s="15" t="s">
        <v>1638</v>
      </c>
      <c r="E815" s="14" t="s">
        <v>1597</v>
      </c>
      <c r="F815" s="14" t="s">
        <v>32</v>
      </c>
      <c r="G815" s="14" t="s">
        <v>33</v>
      </c>
      <c r="H815" s="16">
        <v>13</v>
      </c>
      <c r="I815" s="16">
        <v>0</v>
      </c>
      <c r="J815" s="16">
        <v>0</v>
      </c>
      <c r="K815" s="17">
        <v>3640000</v>
      </c>
      <c r="L815" s="17">
        <v>0</v>
      </c>
      <c r="M815" s="17">
        <v>0</v>
      </c>
      <c r="N815" s="17"/>
      <c r="O815" s="17">
        <f>VLOOKUP(B815,[1]hpk44_2_20!$B$8:$O$2172,14,0)</f>
        <v>0</v>
      </c>
      <c r="P815" s="17">
        <f t="shared" si="48"/>
        <v>3640000</v>
      </c>
      <c r="Q815" s="18">
        <v>0</v>
      </c>
      <c r="R815" s="17">
        <f t="shared" si="49"/>
        <v>3640000</v>
      </c>
      <c r="S815" s="17">
        <f t="shared" si="50"/>
        <v>0</v>
      </c>
      <c r="T815" s="17">
        <f t="shared" si="51"/>
        <v>3640000</v>
      </c>
    </row>
    <row r="816" spans="1:20">
      <c r="A816" s="14">
        <v>809</v>
      </c>
      <c r="B816" s="14" t="s">
        <v>1639</v>
      </c>
      <c r="C816" s="15" t="s">
        <v>669</v>
      </c>
      <c r="D816" s="15" t="s">
        <v>272</v>
      </c>
      <c r="E816" s="14" t="s">
        <v>1597</v>
      </c>
      <c r="F816" s="14" t="s">
        <v>32</v>
      </c>
      <c r="G816" s="14" t="s">
        <v>33</v>
      </c>
      <c r="H816" s="16">
        <v>15</v>
      </c>
      <c r="I816" s="16">
        <v>0</v>
      </c>
      <c r="J816" s="16">
        <v>0</v>
      </c>
      <c r="K816" s="17">
        <v>4200000</v>
      </c>
      <c r="L816" s="17">
        <v>0</v>
      </c>
      <c r="M816" s="17">
        <v>0</v>
      </c>
      <c r="N816" s="17"/>
      <c r="O816" s="17">
        <f>VLOOKUP(B816,[1]hpk44_2_20!$B$8:$O$2172,14,0)</f>
        <v>0</v>
      </c>
      <c r="P816" s="17">
        <f t="shared" si="48"/>
        <v>4200000</v>
      </c>
      <c r="Q816" s="18">
        <v>0</v>
      </c>
      <c r="R816" s="17">
        <f t="shared" si="49"/>
        <v>4200000</v>
      </c>
      <c r="S816" s="17">
        <f t="shared" si="50"/>
        <v>0</v>
      </c>
      <c r="T816" s="17">
        <f t="shared" si="51"/>
        <v>4200000</v>
      </c>
    </row>
    <row r="817" spans="1:20">
      <c r="A817" s="14">
        <v>810</v>
      </c>
      <c r="B817" s="14" t="s">
        <v>1640</v>
      </c>
      <c r="C817" s="15" t="s">
        <v>1641</v>
      </c>
      <c r="D817" s="15" t="s">
        <v>135</v>
      </c>
      <c r="E817" s="14" t="s">
        <v>1597</v>
      </c>
      <c r="F817" s="14" t="s">
        <v>32</v>
      </c>
      <c r="G817" s="14" t="s">
        <v>33</v>
      </c>
      <c r="H817" s="16">
        <v>17</v>
      </c>
      <c r="I817" s="16">
        <v>0</v>
      </c>
      <c r="J817" s="16">
        <v>0</v>
      </c>
      <c r="K817" s="17">
        <v>4760000</v>
      </c>
      <c r="L817" s="17">
        <v>0</v>
      </c>
      <c r="M817" s="17">
        <v>0</v>
      </c>
      <c r="N817" s="17"/>
      <c r="O817" s="17">
        <f>VLOOKUP(B817,[1]hpk44_2_20!$B$8:$O$2172,14,0)</f>
        <v>0</v>
      </c>
      <c r="P817" s="17">
        <f t="shared" si="48"/>
        <v>4760000</v>
      </c>
      <c r="Q817" s="18">
        <v>4760000</v>
      </c>
      <c r="R817" s="17">
        <f t="shared" si="49"/>
        <v>0</v>
      </c>
      <c r="S817" s="17">
        <f t="shared" si="50"/>
        <v>0</v>
      </c>
      <c r="T817" s="17">
        <f t="shared" si="51"/>
        <v>0</v>
      </c>
    </row>
    <row r="818" spans="1:20">
      <c r="A818" s="14">
        <v>811</v>
      </c>
      <c r="B818" s="14" t="s">
        <v>1642</v>
      </c>
      <c r="C818" s="15" t="s">
        <v>1643</v>
      </c>
      <c r="D818" s="15" t="s">
        <v>36</v>
      </c>
      <c r="E818" s="14" t="s">
        <v>1597</v>
      </c>
      <c r="F818" s="14" t="s">
        <v>64</v>
      </c>
      <c r="G818" s="14" t="s">
        <v>33</v>
      </c>
      <c r="H818" s="16">
        <v>17</v>
      </c>
      <c r="I818" s="16">
        <v>0</v>
      </c>
      <c r="J818" s="16">
        <v>0</v>
      </c>
      <c r="K818" s="17">
        <v>4760000</v>
      </c>
      <c r="L818" s="17">
        <v>0</v>
      </c>
      <c r="M818" s="17">
        <v>0</v>
      </c>
      <c r="N818" s="17">
        <f>H818*280000*0.7</f>
        <v>3332000</v>
      </c>
      <c r="O818" s="17">
        <f>VLOOKUP(B818,[1]hpk44_2_20!$B$8:$O$2172,14,0)</f>
        <v>0</v>
      </c>
      <c r="P818" s="17">
        <f t="shared" si="48"/>
        <v>4760000</v>
      </c>
      <c r="Q818" s="18">
        <v>4760000</v>
      </c>
      <c r="R818" s="17">
        <f t="shared" si="49"/>
        <v>0</v>
      </c>
      <c r="S818" s="17">
        <f t="shared" si="50"/>
        <v>0</v>
      </c>
      <c r="T818" s="17">
        <f t="shared" si="51"/>
        <v>0</v>
      </c>
    </row>
    <row r="819" spans="1:20">
      <c r="A819" s="14">
        <v>812</v>
      </c>
      <c r="B819" s="14" t="s">
        <v>1644</v>
      </c>
      <c r="C819" s="15" t="s">
        <v>1645</v>
      </c>
      <c r="D819" s="15" t="s">
        <v>142</v>
      </c>
      <c r="E819" s="14" t="s">
        <v>1597</v>
      </c>
      <c r="F819" s="14" t="s">
        <v>32</v>
      </c>
      <c r="G819" s="14" t="s">
        <v>33</v>
      </c>
      <c r="H819" s="16">
        <v>15</v>
      </c>
      <c r="I819" s="16">
        <v>0</v>
      </c>
      <c r="J819" s="16">
        <v>0</v>
      </c>
      <c r="K819" s="17">
        <v>4200000</v>
      </c>
      <c r="L819" s="17">
        <v>0</v>
      </c>
      <c r="M819" s="17">
        <v>0</v>
      </c>
      <c r="N819" s="17"/>
      <c r="O819" s="17">
        <f>VLOOKUP(B819,[1]hpk44_2_20!$B$8:$O$2172,14,0)</f>
        <v>0</v>
      </c>
      <c r="P819" s="17">
        <f t="shared" si="48"/>
        <v>4200000</v>
      </c>
      <c r="Q819" s="18">
        <v>4200000</v>
      </c>
      <c r="R819" s="17">
        <f t="shared" si="49"/>
        <v>0</v>
      </c>
      <c r="S819" s="17">
        <f t="shared" si="50"/>
        <v>0</v>
      </c>
      <c r="T819" s="17">
        <f t="shared" si="51"/>
        <v>0</v>
      </c>
    </row>
    <row r="820" spans="1:20">
      <c r="A820" s="14">
        <v>813</v>
      </c>
      <c r="B820" s="14" t="s">
        <v>1646</v>
      </c>
      <c r="C820" s="15" t="s">
        <v>1647</v>
      </c>
      <c r="D820" s="15" t="s">
        <v>170</v>
      </c>
      <c r="E820" s="14" t="s">
        <v>1597</v>
      </c>
      <c r="F820" s="14" t="s">
        <v>32</v>
      </c>
      <c r="G820" s="14" t="s">
        <v>33</v>
      </c>
      <c r="H820" s="16">
        <v>18</v>
      </c>
      <c r="I820" s="16">
        <v>0</v>
      </c>
      <c r="J820" s="16">
        <v>0</v>
      </c>
      <c r="K820" s="17">
        <v>5040000</v>
      </c>
      <c r="L820" s="17">
        <v>0</v>
      </c>
      <c r="M820" s="17">
        <v>0</v>
      </c>
      <c r="N820" s="17"/>
      <c r="O820" s="17">
        <f>VLOOKUP(B820,[1]hpk44_2_20!$B$8:$O$2172,14,0)</f>
        <v>0</v>
      </c>
      <c r="P820" s="17">
        <f t="shared" si="48"/>
        <v>5040000</v>
      </c>
      <c r="Q820" s="18">
        <v>5040000</v>
      </c>
      <c r="R820" s="17">
        <f t="shared" si="49"/>
        <v>0</v>
      </c>
      <c r="S820" s="17">
        <f t="shared" si="50"/>
        <v>0</v>
      </c>
      <c r="T820" s="17">
        <f t="shared" si="51"/>
        <v>0</v>
      </c>
    </row>
    <row r="821" spans="1:20">
      <c r="A821" s="14">
        <v>814</v>
      </c>
      <c r="B821" s="14" t="s">
        <v>1648</v>
      </c>
      <c r="C821" s="15" t="s">
        <v>1649</v>
      </c>
      <c r="D821" s="15" t="s">
        <v>403</v>
      </c>
      <c r="E821" s="14" t="s">
        <v>1597</v>
      </c>
      <c r="F821" s="14" t="s">
        <v>32</v>
      </c>
      <c r="G821" s="14" t="s">
        <v>33</v>
      </c>
      <c r="H821" s="16">
        <v>24</v>
      </c>
      <c r="I821" s="16">
        <v>0</v>
      </c>
      <c r="J821" s="16">
        <v>0</v>
      </c>
      <c r="K821" s="17">
        <v>6720000</v>
      </c>
      <c r="L821" s="17">
        <v>0</v>
      </c>
      <c r="M821" s="17">
        <v>0</v>
      </c>
      <c r="N821" s="17"/>
      <c r="O821" s="17">
        <f>VLOOKUP(B821,[1]hpk44_2_20!$B$8:$O$2172,14,0)</f>
        <v>0</v>
      </c>
      <c r="P821" s="17">
        <f t="shared" si="48"/>
        <v>6720000</v>
      </c>
      <c r="Q821" s="18">
        <v>6720000</v>
      </c>
      <c r="R821" s="17">
        <f t="shared" si="49"/>
        <v>0</v>
      </c>
      <c r="S821" s="17">
        <f t="shared" si="50"/>
        <v>0</v>
      </c>
      <c r="T821" s="17">
        <f t="shared" si="51"/>
        <v>0</v>
      </c>
    </row>
    <row r="822" spans="1:20">
      <c r="A822" s="14">
        <v>815</v>
      </c>
      <c r="B822" s="14" t="s">
        <v>1650</v>
      </c>
      <c r="C822" s="15" t="s">
        <v>1651</v>
      </c>
      <c r="D822" s="15" t="s">
        <v>84</v>
      </c>
      <c r="E822" s="14" t="s">
        <v>1597</v>
      </c>
      <c r="F822" s="14" t="s">
        <v>64</v>
      </c>
      <c r="G822" s="14" t="s">
        <v>33</v>
      </c>
      <c r="H822" s="16">
        <v>17</v>
      </c>
      <c r="I822" s="16">
        <v>0</v>
      </c>
      <c r="J822" s="16">
        <v>0</v>
      </c>
      <c r="K822" s="17">
        <v>4760000</v>
      </c>
      <c r="L822" s="17">
        <v>0</v>
      </c>
      <c r="M822" s="17">
        <v>0</v>
      </c>
      <c r="N822" s="17">
        <f>H822*280000*0.7</f>
        <v>3332000</v>
      </c>
      <c r="O822" s="17">
        <f>VLOOKUP(B822,[1]hpk44_2_20!$B$8:$O$2172,14,0)</f>
        <v>0</v>
      </c>
      <c r="P822" s="17">
        <f t="shared" si="48"/>
        <v>4760000</v>
      </c>
      <c r="Q822" s="18">
        <v>4760000</v>
      </c>
      <c r="R822" s="17">
        <f t="shared" si="49"/>
        <v>0</v>
      </c>
      <c r="S822" s="17">
        <f t="shared" si="50"/>
        <v>0</v>
      </c>
      <c r="T822" s="17">
        <f t="shared" si="51"/>
        <v>0</v>
      </c>
    </row>
    <row r="823" spans="1:20">
      <c r="A823" s="14">
        <v>816</v>
      </c>
      <c r="B823" s="14" t="s">
        <v>1652</v>
      </c>
      <c r="C823" s="15" t="s">
        <v>38</v>
      </c>
      <c r="D823" s="15" t="s">
        <v>39</v>
      </c>
      <c r="E823" s="14" t="s">
        <v>1597</v>
      </c>
      <c r="F823" s="14" t="s">
        <v>32</v>
      </c>
      <c r="G823" s="14" t="s">
        <v>33</v>
      </c>
      <c r="H823" s="16">
        <v>15</v>
      </c>
      <c r="I823" s="16">
        <v>0</v>
      </c>
      <c r="J823" s="16">
        <v>0</v>
      </c>
      <c r="K823" s="17">
        <v>4200000</v>
      </c>
      <c r="L823" s="17">
        <v>0</v>
      </c>
      <c r="M823" s="17">
        <v>0</v>
      </c>
      <c r="N823" s="17"/>
      <c r="O823" s="17">
        <f>VLOOKUP(B823,[1]hpk44_2_20!$B$8:$O$2172,14,0)</f>
        <v>0</v>
      </c>
      <c r="P823" s="17">
        <f t="shared" si="48"/>
        <v>4200000</v>
      </c>
      <c r="Q823" s="18">
        <v>4200000</v>
      </c>
      <c r="R823" s="17">
        <f t="shared" si="49"/>
        <v>0</v>
      </c>
      <c r="S823" s="17">
        <f t="shared" si="50"/>
        <v>0</v>
      </c>
      <c r="T823" s="17">
        <f t="shared" si="51"/>
        <v>0</v>
      </c>
    </row>
    <row r="824" spans="1:20">
      <c r="A824" s="14">
        <v>817</v>
      </c>
      <c r="B824" s="14" t="s">
        <v>1653</v>
      </c>
      <c r="C824" s="15" t="s">
        <v>1040</v>
      </c>
      <c r="D824" s="15" t="s">
        <v>1654</v>
      </c>
      <c r="E824" s="14" t="s">
        <v>1597</v>
      </c>
      <c r="F824" s="14" t="s">
        <v>32</v>
      </c>
      <c r="G824" s="14" t="s">
        <v>33</v>
      </c>
      <c r="H824" s="16">
        <v>19</v>
      </c>
      <c r="I824" s="16">
        <v>0</v>
      </c>
      <c r="J824" s="16">
        <v>0</v>
      </c>
      <c r="K824" s="17">
        <v>5320000</v>
      </c>
      <c r="L824" s="17">
        <v>0</v>
      </c>
      <c r="M824" s="17">
        <v>0</v>
      </c>
      <c r="N824" s="17"/>
      <c r="O824" s="17">
        <f>VLOOKUP(B824,[1]hpk44_2_20!$B$8:$O$2172,14,0)</f>
        <v>0</v>
      </c>
      <c r="P824" s="17">
        <f t="shared" si="48"/>
        <v>5320000</v>
      </c>
      <c r="Q824" s="18">
        <v>5320000</v>
      </c>
      <c r="R824" s="17">
        <f t="shared" si="49"/>
        <v>0</v>
      </c>
      <c r="S824" s="17">
        <f t="shared" si="50"/>
        <v>0</v>
      </c>
      <c r="T824" s="17">
        <f t="shared" si="51"/>
        <v>0</v>
      </c>
    </row>
    <row r="825" spans="1:20">
      <c r="A825" s="14">
        <v>818</v>
      </c>
      <c r="B825" s="14" t="s">
        <v>1655</v>
      </c>
      <c r="C825" s="15" t="s">
        <v>274</v>
      </c>
      <c r="D825" s="15" t="s">
        <v>36</v>
      </c>
      <c r="E825" s="14" t="s">
        <v>1597</v>
      </c>
      <c r="F825" s="14" t="s">
        <v>32</v>
      </c>
      <c r="G825" s="14" t="s">
        <v>33</v>
      </c>
      <c r="H825" s="16">
        <v>17</v>
      </c>
      <c r="I825" s="16">
        <v>0</v>
      </c>
      <c r="J825" s="16">
        <v>0</v>
      </c>
      <c r="K825" s="17">
        <v>4760000</v>
      </c>
      <c r="L825" s="17">
        <v>0</v>
      </c>
      <c r="M825" s="17">
        <v>0</v>
      </c>
      <c r="N825" s="17"/>
      <c r="O825" s="17">
        <f>VLOOKUP(B825,[1]hpk44_2_20!$B$8:$O$2172,14,0)</f>
        <v>0</v>
      </c>
      <c r="P825" s="17">
        <f t="shared" si="48"/>
        <v>4760000</v>
      </c>
      <c r="Q825" s="18">
        <v>4760000</v>
      </c>
      <c r="R825" s="17">
        <f t="shared" si="49"/>
        <v>0</v>
      </c>
      <c r="S825" s="17">
        <f t="shared" si="50"/>
        <v>0</v>
      </c>
      <c r="T825" s="17">
        <f t="shared" si="51"/>
        <v>0</v>
      </c>
    </row>
    <row r="826" spans="1:20">
      <c r="A826" s="14">
        <v>819</v>
      </c>
      <c r="B826" s="14" t="s">
        <v>1656</v>
      </c>
      <c r="C826" s="15" t="s">
        <v>1351</v>
      </c>
      <c r="D826" s="15" t="s">
        <v>360</v>
      </c>
      <c r="E826" s="14" t="s">
        <v>1597</v>
      </c>
      <c r="F826" s="14" t="s">
        <v>32</v>
      </c>
      <c r="G826" s="14" t="s">
        <v>33</v>
      </c>
      <c r="H826" s="16">
        <v>19</v>
      </c>
      <c r="I826" s="16">
        <v>0</v>
      </c>
      <c r="J826" s="16">
        <v>0</v>
      </c>
      <c r="K826" s="17">
        <v>5320000</v>
      </c>
      <c r="L826" s="17">
        <v>0</v>
      </c>
      <c r="M826" s="17">
        <v>0</v>
      </c>
      <c r="N826" s="17"/>
      <c r="O826" s="17">
        <f>VLOOKUP(B826,[1]hpk44_2_20!$B$8:$O$2172,14,0)</f>
        <v>0</v>
      </c>
      <c r="P826" s="17">
        <f t="shared" si="48"/>
        <v>5320000</v>
      </c>
      <c r="Q826" s="18">
        <v>5320000</v>
      </c>
      <c r="R826" s="17">
        <f t="shared" si="49"/>
        <v>0</v>
      </c>
      <c r="S826" s="17">
        <f t="shared" si="50"/>
        <v>0</v>
      </c>
      <c r="T826" s="17">
        <f t="shared" si="51"/>
        <v>0</v>
      </c>
    </row>
    <row r="827" spans="1:20">
      <c r="A827" s="14">
        <v>820</v>
      </c>
      <c r="B827" s="14" t="s">
        <v>1657</v>
      </c>
      <c r="C827" s="15" t="s">
        <v>1186</v>
      </c>
      <c r="D827" s="15" t="s">
        <v>36</v>
      </c>
      <c r="E827" s="14" t="s">
        <v>1597</v>
      </c>
      <c r="F827" s="14" t="s">
        <v>32</v>
      </c>
      <c r="G827" s="14" t="s">
        <v>33</v>
      </c>
      <c r="H827" s="16">
        <v>17</v>
      </c>
      <c r="I827" s="16">
        <v>0</v>
      </c>
      <c r="J827" s="16">
        <v>0</v>
      </c>
      <c r="K827" s="17">
        <v>4760000</v>
      </c>
      <c r="L827" s="17">
        <v>0</v>
      </c>
      <c r="M827" s="17">
        <v>0</v>
      </c>
      <c r="N827" s="17"/>
      <c r="O827" s="17">
        <f>VLOOKUP(B827,[1]hpk44_2_20!$B$8:$O$2172,14,0)</f>
        <v>0</v>
      </c>
      <c r="P827" s="17">
        <f t="shared" si="48"/>
        <v>4760000</v>
      </c>
      <c r="Q827" s="18">
        <v>4760000</v>
      </c>
      <c r="R827" s="17">
        <f t="shared" si="49"/>
        <v>0</v>
      </c>
      <c r="S827" s="17">
        <f t="shared" si="50"/>
        <v>0</v>
      </c>
      <c r="T827" s="17">
        <f t="shared" si="51"/>
        <v>0</v>
      </c>
    </row>
    <row r="828" spans="1:20">
      <c r="A828" s="14">
        <v>821</v>
      </c>
      <c r="B828" s="14" t="s">
        <v>1658</v>
      </c>
      <c r="C828" s="15" t="s">
        <v>1659</v>
      </c>
      <c r="D828" s="15" t="s">
        <v>272</v>
      </c>
      <c r="E828" s="14" t="s">
        <v>1597</v>
      </c>
      <c r="F828" s="14" t="s">
        <v>32</v>
      </c>
      <c r="G828" s="14" t="s">
        <v>33</v>
      </c>
      <c r="H828" s="16">
        <v>20</v>
      </c>
      <c r="I828" s="16">
        <v>0</v>
      </c>
      <c r="J828" s="16">
        <v>0</v>
      </c>
      <c r="K828" s="17">
        <v>5600000</v>
      </c>
      <c r="L828" s="17">
        <v>0</v>
      </c>
      <c r="M828" s="17">
        <v>0</v>
      </c>
      <c r="N828" s="17"/>
      <c r="O828" s="17">
        <f>VLOOKUP(B828,[1]hpk44_2_20!$B$8:$O$2172,14,0)</f>
        <v>0</v>
      </c>
      <c r="P828" s="17">
        <f t="shared" si="48"/>
        <v>5600000</v>
      </c>
      <c r="Q828" s="18">
        <v>5600000</v>
      </c>
      <c r="R828" s="17">
        <f t="shared" si="49"/>
        <v>0</v>
      </c>
      <c r="S828" s="17">
        <f t="shared" si="50"/>
        <v>0</v>
      </c>
      <c r="T828" s="17">
        <f t="shared" si="51"/>
        <v>0</v>
      </c>
    </row>
    <row r="829" spans="1:20">
      <c r="A829" s="14">
        <v>822</v>
      </c>
      <c r="B829" s="14" t="s">
        <v>1660</v>
      </c>
      <c r="C829" s="15" t="s">
        <v>1661</v>
      </c>
      <c r="D829" s="15" t="s">
        <v>426</v>
      </c>
      <c r="E829" s="14" t="s">
        <v>1597</v>
      </c>
      <c r="F829" s="14" t="s">
        <v>32</v>
      </c>
      <c r="G829" s="14" t="s">
        <v>33</v>
      </c>
      <c r="H829" s="16">
        <v>17</v>
      </c>
      <c r="I829" s="16">
        <v>0</v>
      </c>
      <c r="J829" s="16">
        <v>0</v>
      </c>
      <c r="K829" s="17">
        <v>4760000</v>
      </c>
      <c r="L829" s="17">
        <v>0</v>
      </c>
      <c r="M829" s="17">
        <v>0</v>
      </c>
      <c r="N829" s="17"/>
      <c r="O829" s="17">
        <f>VLOOKUP(B829,[1]hpk44_2_20!$B$8:$O$2172,14,0)</f>
        <v>0</v>
      </c>
      <c r="P829" s="17">
        <f t="shared" si="48"/>
        <v>4760000</v>
      </c>
      <c r="Q829" s="18">
        <v>4760000</v>
      </c>
      <c r="R829" s="17">
        <f t="shared" si="49"/>
        <v>0</v>
      </c>
      <c r="S829" s="17">
        <f t="shared" si="50"/>
        <v>0</v>
      </c>
      <c r="T829" s="17">
        <f t="shared" si="51"/>
        <v>0</v>
      </c>
    </row>
    <row r="830" spans="1:20">
      <c r="A830" s="14">
        <v>823</v>
      </c>
      <c r="B830" s="14" t="s">
        <v>1662</v>
      </c>
      <c r="C830" s="15" t="s">
        <v>1663</v>
      </c>
      <c r="D830" s="15" t="s">
        <v>67</v>
      </c>
      <c r="E830" s="14" t="s">
        <v>1597</v>
      </c>
      <c r="F830" s="14" t="s">
        <v>32</v>
      </c>
      <c r="G830" s="14" t="s">
        <v>33</v>
      </c>
      <c r="H830" s="16">
        <v>20</v>
      </c>
      <c r="I830" s="16">
        <v>0</v>
      </c>
      <c r="J830" s="16">
        <v>0</v>
      </c>
      <c r="K830" s="17">
        <v>5600000</v>
      </c>
      <c r="L830" s="17">
        <v>0</v>
      </c>
      <c r="M830" s="17">
        <v>0</v>
      </c>
      <c r="N830" s="17"/>
      <c r="O830" s="17">
        <f>VLOOKUP(B830,[1]hpk44_2_20!$B$8:$O$2172,14,0)</f>
        <v>0</v>
      </c>
      <c r="P830" s="17">
        <f t="shared" si="48"/>
        <v>5600000</v>
      </c>
      <c r="Q830" s="18">
        <v>5600000</v>
      </c>
      <c r="R830" s="17">
        <f t="shared" si="49"/>
        <v>0</v>
      </c>
      <c r="S830" s="17">
        <f t="shared" si="50"/>
        <v>0</v>
      </c>
      <c r="T830" s="17">
        <f t="shared" si="51"/>
        <v>0</v>
      </c>
    </row>
    <row r="831" spans="1:20">
      <c r="A831" s="14">
        <v>824</v>
      </c>
      <c r="B831" s="14" t="s">
        <v>1664</v>
      </c>
      <c r="C831" s="15" t="s">
        <v>1665</v>
      </c>
      <c r="D831" s="15" t="s">
        <v>309</v>
      </c>
      <c r="E831" s="14" t="s">
        <v>1597</v>
      </c>
      <c r="F831" s="14" t="s">
        <v>32</v>
      </c>
      <c r="G831" s="14" t="s">
        <v>33</v>
      </c>
      <c r="H831" s="16">
        <v>19</v>
      </c>
      <c r="I831" s="16">
        <v>0</v>
      </c>
      <c r="J831" s="16">
        <v>0</v>
      </c>
      <c r="K831" s="17">
        <v>5320000</v>
      </c>
      <c r="L831" s="17">
        <v>0</v>
      </c>
      <c r="M831" s="17">
        <v>0</v>
      </c>
      <c r="N831" s="17"/>
      <c r="O831" s="17">
        <f>VLOOKUP(B831,[1]hpk44_2_20!$B$8:$O$2172,14,0)</f>
        <v>0</v>
      </c>
      <c r="P831" s="17">
        <f t="shared" si="48"/>
        <v>5320000</v>
      </c>
      <c r="Q831" s="18">
        <v>5320000</v>
      </c>
      <c r="R831" s="17">
        <f t="shared" si="49"/>
        <v>0</v>
      </c>
      <c r="S831" s="17">
        <f t="shared" si="50"/>
        <v>0</v>
      </c>
      <c r="T831" s="17">
        <f t="shared" si="51"/>
        <v>0</v>
      </c>
    </row>
    <row r="832" spans="1:20">
      <c r="A832" s="14">
        <v>825</v>
      </c>
      <c r="B832" s="14" t="s">
        <v>1666</v>
      </c>
      <c r="C832" s="15" t="s">
        <v>1155</v>
      </c>
      <c r="D832" s="15" t="s">
        <v>1667</v>
      </c>
      <c r="E832" s="14" t="s">
        <v>1597</v>
      </c>
      <c r="F832" s="14" t="s">
        <v>32</v>
      </c>
      <c r="G832" s="14" t="s">
        <v>33</v>
      </c>
      <c r="H832" s="16">
        <v>19</v>
      </c>
      <c r="I832" s="16">
        <v>0</v>
      </c>
      <c r="J832" s="16">
        <v>0</v>
      </c>
      <c r="K832" s="17">
        <v>5320000</v>
      </c>
      <c r="L832" s="17">
        <v>0</v>
      </c>
      <c r="M832" s="17">
        <v>0</v>
      </c>
      <c r="N832" s="17"/>
      <c r="O832" s="17">
        <f>VLOOKUP(B832,[1]hpk44_2_20!$B$8:$O$2172,14,0)</f>
        <v>0</v>
      </c>
      <c r="P832" s="17">
        <f t="shared" si="48"/>
        <v>5320000</v>
      </c>
      <c r="Q832" s="18">
        <v>5320000</v>
      </c>
      <c r="R832" s="17">
        <f t="shared" si="49"/>
        <v>0</v>
      </c>
      <c r="S832" s="17">
        <f t="shared" si="50"/>
        <v>0</v>
      </c>
      <c r="T832" s="17">
        <f t="shared" si="51"/>
        <v>0</v>
      </c>
    </row>
    <row r="833" spans="1:20">
      <c r="A833" s="14">
        <v>826</v>
      </c>
      <c r="B833" s="14" t="s">
        <v>1668</v>
      </c>
      <c r="C833" s="15" t="s">
        <v>646</v>
      </c>
      <c r="D833" s="15" t="s">
        <v>158</v>
      </c>
      <c r="E833" s="14" t="s">
        <v>1597</v>
      </c>
      <c r="F833" s="14" t="s">
        <v>32</v>
      </c>
      <c r="G833" s="14" t="s">
        <v>33</v>
      </c>
      <c r="H833" s="16">
        <v>19</v>
      </c>
      <c r="I833" s="16">
        <v>0</v>
      </c>
      <c r="J833" s="16">
        <v>0</v>
      </c>
      <c r="K833" s="17">
        <v>5320000</v>
      </c>
      <c r="L833" s="17">
        <v>0</v>
      </c>
      <c r="M833" s="17">
        <v>0</v>
      </c>
      <c r="N833" s="17"/>
      <c r="O833" s="17">
        <f>VLOOKUP(B833,[1]hpk44_2_20!$B$8:$O$2172,14,0)</f>
        <v>0</v>
      </c>
      <c r="P833" s="17">
        <f t="shared" si="48"/>
        <v>5320000</v>
      </c>
      <c r="Q833" s="18">
        <v>5320000</v>
      </c>
      <c r="R833" s="17">
        <f t="shared" si="49"/>
        <v>0</v>
      </c>
      <c r="S833" s="17">
        <f t="shared" si="50"/>
        <v>0</v>
      </c>
      <c r="T833" s="17">
        <f t="shared" si="51"/>
        <v>0</v>
      </c>
    </row>
    <row r="834" spans="1:20">
      <c r="A834" s="14">
        <v>827</v>
      </c>
      <c r="B834" s="14" t="s">
        <v>1669</v>
      </c>
      <c r="C834" s="15" t="s">
        <v>1670</v>
      </c>
      <c r="D834" s="15" t="s">
        <v>67</v>
      </c>
      <c r="E834" s="14" t="s">
        <v>1597</v>
      </c>
      <c r="F834" s="14" t="s">
        <v>32</v>
      </c>
      <c r="G834" s="14" t="s">
        <v>33</v>
      </c>
      <c r="H834" s="16">
        <v>20</v>
      </c>
      <c r="I834" s="16">
        <v>0</v>
      </c>
      <c r="J834" s="16">
        <v>0</v>
      </c>
      <c r="K834" s="17">
        <v>5600000</v>
      </c>
      <c r="L834" s="17">
        <v>0</v>
      </c>
      <c r="M834" s="17">
        <v>0</v>
      </c>
      <c r="N834" s="17"/>
      <c r="O834" s="17">
        <f>VLOOKUP(B834,[1]hpk44_2_20!$B$8:$O$2172,14,0)</f>
        <v>0</v>
      </c>
      <c r="P834" s="17">
        <f t="shared" si="48"/>
        <v>5600000</v>
      </c>
      <c r="Q834" s="18">
        <v>5600000</v>
      </c>
      <c r="R834" s="17">
        <f t="shared" si="49"/>
        <v>0</v>
      </c>
      <c r="S834" s="17">
        <f t="shared" si="50"/>
        <v>0</v>
      </c>
      <c r="T834" s="17">
        <f t="shared" si="51"/>
        <v>0</v>
      </c>
    </row>
    <row r="835" spans="1:20">
      <c r="A835" s="14">
        <v>828</v>
      </c>
      <c r="B835" s="14" t="s">
        <v>1671</v>
      </c>
      <c r="C835" s="15" t="s">
        <v>1672</v>
      </c>
      <c r="D835" s="15" t="s">
        <v>84</v>
      </c>
      <c r="E835" s="14" t="s">
        <v>1597</v>
      </c>
      <c r="F835" s="14" t="s">
        <v>32</v>
      </c>
      <c r="G835" s="14" t="s">
        <v>33</v>
      </c>
      <c r="H835" s="16">
        <v>20</v>
      </c>
      <c r="I835" s="16">
        <v>0</v>
      </c>
      <c r="J835" s="16">
        <v>0</v>
      </c>
      <c r="K835" s="17">
        <v>5600000</v>
      </c>
      <c r="L835" s="17">
        <v>0</v>
      </c>
      <c r="M835" s="17">
        <v>0</v>
      </c>
      <c r="N835" s="17"/>
      <c r="O835" s="17">
        <f>VLOOKUP(B835,[1]hpk44_2_20!$B$8:$O$2172,14,0)</f>
        <v>0</v>
      </c>
      <c r="P835" s="17">
        <f t="shared" si="48"/>
        <v>5600000</v>
      </c>
      <c r="Q835" s="18">
        <v>5600000</v>
      </c>
      <c r="R835" s="17">
        <f t="shared" si="49"/>
        <v>0</v>
      </c>
      <c r="S835" s="17">
        <f t="shared" si="50"/>
        <v>0</v>
      </c>
      <c r="T835" s="17">
        <f t="shared" si="51"/>
        <v>0</v>
      </c>
    </row>
    <row r="836" spans="1:20">
      <c r="A836" s="14">
        <v>829</v>
      </c>
      <c r="B836" s="14" t="s">
        <v>1673</v>
      </c>
      <c r="C836" s="15" t="s">
        <v>1674</v>
      </c>
      <c r="D836" s="15" t="s">
        <v>67</v>
      </c>
      <c r="E836" s="14" t="s">
        <v>1597</v>
      </c>
      <c r="F836" s="14" t="s">
        <v>32</v>
      </c>
      <c r="G836" s="14" t="s">
        <v>33</v>
      </c>
      <c r="H836" s="16">
        <v>20</v>
      </c>
      <c r="I836" s="16">
        <v>0</v>
      </c>
      <c r="J836" s="16">
        <v>0</v>
      </c>
      <c r="K836" s="17">
        <v>5600000</v>
      </c>
      <c r="L836" s="17">
        <v>0</v>
      </c>
      <c r="M836" s="17">
        <v>0</v>
      </c>
      <c r="N836" s="17"/>
      <c r="O836" s="17">
        <f>VLOOKUP(B836,[1]hpk44_2_20!$B$8:$O$2172,14,0)</f>
        <v>0</v>
      </c>
      <c r="P836" s="17">
        <f t="shared" si="48"/>
        <v>5600000</v>
      </c>
      <c r="Q836" s="18">
        <v>6160000</v>
      </c>
      <c r="R836" s="17">
        <f t="shared" si="49"/>
        <v>-560000</v>
      </c>
      <c r="S836" s="17">
        <f t="shared" si="50"/>
        <v>560000</v>
      </c>
      <c r="T836" s="17">
        <f t="shared" si="51"/>
        <v>0</v>
      </c>
    </row>
    <row r="837" spans="1:20">
      <c r="A837" s="14">
        <v>830</v>
      </c>
      <c r="B837" s="14" t="s">
        <v>1675</v>
      </c>
      <c r="C837" s="15" t="s">
        <v>1676</v>
      </c>
      <c r="D837" s="15" t="s">
        <v>84</v>
      </c>
      <c r="E837" s="14" t="s">
        <v>1597</v>
      </c>
      <c r="F837" s="14" t="s">
        <v>32</v>
      </c>
      <c r="G837" s="14" t="s">
        <v>33</v>
      </c>
      <c r="H837" s="16">
        <v>19</v>
      </c>
      <c r="I837" s="16">
        <v>0</v>
      </c>
      <c r="J837" s="16">
        <v>0</v>
      </c>
      <c r="K837" s="17">
        <v>5320000</v>
      </c>
      <c r="L837" s="17">
        <v>0</v>
      </c>
      <c r="M837" s="17">
        <v>0</v>
      </c>
      <c r="N837" s="17"/>
      <c r="O837" s="17">
        <f>VLOOKUP(B837,[1]hpk44_2_20!$B$8:$O$2172,14,0)</f>
        <v>0</v>
      </c>
      <c r="P837" s="17">
        <f t="shared" si="48"/>
        <v>5320000</v>
      </c>
      <c r="Q837" s="18">
        <v>5320000</v>
      </c>
      <c r="R837" s="17">
        <f t="shared" si="49"/>
        <v>0</v>
      </c>
      <c r="S837" s="17">
        <f t="shared" si="50"/>
        <v>0</v>
      </c>
      <c r="T837" s="17">
        <f t="shared" si="51"/>
        <v>0</v>
      </c>
    </row>
    <row r="838" spans="1:20">
      <c r="A838" s="14">
        <v>831</v>
      </c>
      <c r="B838" s="14" t="s">
        <v>1677</v>
      </c>
      <c r="C838" s="15" t="s">
        <v>1678</v>
      </c>
      <c r="D838" s="15" t="s">
        <v>252</v>
      </c>
      <c r="E838" s="14" t="s">
        <v>1597</v>
      </c>
      <c r="F838" s="14" t="s">
        <v>32</v>
      </c>
      <c r="G838" s="14" t="s">
        <v>33</v>
      </c>
      <c r="H838" s="16">
        <v>15</v>
      </c>
      <c r="I838" s="16">
        <v>0</v>
      </c>
      <c r="J838" s="16">
        <v>0</v>
      </c>
      <c r="K838" s="17">
        <v>4200000</v>
      </c>
      <c r="L838" s="17">
        <v>0</v>
      </c>
      <c r="M838" s="17">
        <v>0</v>
      </c>
      <c r="N838" s="17"/>
      <c r="O838" s="17">
        <f>VLOOKUP(B838,[1]hpk44_2_20!$B$8:$O$2172,14,0)</f>
        <v>0</v>
      </c>
      <c r="P838" s="17">
        <f t="shared" si="48"/>
        <v>4200000</v>
      </c>
      <c r="Q838" s="18">
        <v>4200000</v>
      </c>
      <c r="R838" s="17">
        <f t="shared" si="49"/>
        <v>0</v>
      </c>
      <c r="S838" s="17">
        <f t="shared" si="50"/>
        <v>0</v>
      </c>
      <c r="T838" s="17">
        <f t="shared" si="51"/>
        <v>0</v>
      </c>
    </row>
    <row r="839" spans="1:20">
      <c r="A839" s="14">
        <v>832</v>
      </c>
      <c r="B839" s="14" t="s">
        <v>1679</v>
      </c>
      <c r="C839" s="15" t="s">
        <v>781</v>
      </c>
      <c r="D839" s="15" t="s">
        <v>132</v>
      </c>
      <c r="E839" s="14" t="s">
        <v>1597</v>
      </c>
      <c r="F839" s="14" t="s">
        <v>32</v>
      </c>
      <c r="G839" s="14" t="s">
        <v>33</v>
      </c>
      <c r="H839" s="16">
        <v>19</v>
      </c>
      <c r="I839" s="16">
        <v>0</v>
      </c>
      <c r="J839" s="16">
        <v>0</v>
      </c>
      <c r="K839" s="17">
        <v>5320000</v>
      </c>
      <c r="L839" s="17">
        <v>0</v>
      </c>
      <c r="M839" s="17">
        <v>0</v>
      </c>
      <c r="N839" s="17"/>
      <c r="O839" s="17">
        <f>VLOOKUP(B839,[1]hpk44_2_20!$B$8:$O$2172,14,0)</f>
        <v>0</v>
      </c>
      <c r="P839" s="17">
        <f t="shared" si="48"/>
        <v>5320000</v>
      </c>
      <c r="Q839" s="18">
        <v>5320000</v>
      </c>
      <c r="R839" s="17">
        <f t="shared" si="49"/>
        <v>0</v>
      </c>
      <c r="S839" s="17">
        <f t="shared" si="50"/>
        <v>0</v>
      </c>
      <c r="T839" s="17">
        <f t="shared" si="51"/>
        <v>0</v>
      </c>
    </row>
    <row r="840" spans="1:20">
      <c r="A840" s="14">
        <v>833</v>
      </c>
      <c r="B840" s="14" t="s">
        <v>1680</v>
      </c>
      <c r="C840" s="15" t="s">
        <v>458</v>
      </c>
      <c r="D840" s="15" t="s">
        <v>259</v>
      </c>
      <c r="E840" s="14" t="s">
        <v>1597</v>
      </c>
      <c r="F840" s="14" t="s">
        <v>32</v>
      </c>
      <c r="G840" s="14" t="s">
        <v>33</v>
      </c>
      <c r="H840" s="16">
        <v>22</v>
      </c>
      <c r="I840" s="16">
        <v>0</v>
      </c>
      <c r="J840" s="16">
        <v>0</v>
      </c>
      <c r="K840" s="17">
        <v>6160000</v>
      </c>
      <c r="L840" s="17">
        <v>0</v>
      </c>
      <c r="M840" s="17">
        <v>0</v>
      </c>
      <c r="N840" s="17"/>
      <c r="O840" s="17">
        <f>VLOOKUP(B840,[1]hpk44_2_20!$B$8:$O$2172,14,0)</f>
        <v>0</v>
      </c>
      <c r="P840" s="17">
        <f t="shared" si="48"/>
        <v>6160000</v>
      </c>
      <c r="Q840" s="18">
        <v>6160000</v>
      </c>
      <c r="R840" s="17">
        <f t="shared" si="49"/>
        <v>0</v>
      </c>
      <c r="S840" s="17">
        <f t="shared" si="50"/>
        <v>0</v>
      </c>
      <c r="T840" s="17">
        <f t="shared" si="51"/>
        <v>0</v>
      </c>
    </row>
    <row r="841" spans="1:20">
      <c r="A841" s="14">
        <v>834</v>
      </c>
      <c r="B841" s="14" t="s">
        <v>1681</v>
      </c>
      <c r="C841" s="15" t="s">
        <v>1682</v>
      </c>
      <c r="D841" s="15" t="s">
        <v>661</v>
      </c>
      <c r="E841" s="14" t="s">
        <v>1597</v>
      </c>
      <c r="F841" s="14" t="s">
        <v>32</v>
      </c>
      <c r="G841" s="14" t="s">
        <v>33</v>
      </c>
      <c r="H841" s="16">
        <v>19</v>
      </c>
      <c r="I841" s="16">
        <v>0</v>
      </c>
      <c r="J841" s="16">
        <v>0</v>
      </c>
      <c r="K841" s="17">
        <v>5320000</v>
      </c>
      <c r="L841" s="17">
        <v>0</v>
      </c>
      <c r="M841" s="17">
        <v>0</v>
      </c>
      <c r="N841" s="17"/>
      <c r="O841" s="17">
        <f>VLOOKUP(B841,[1]hpk44_2_20!$B$8:$O$2172,14,0)</f>
        <v>0</v>
      </c>
      <c r="P841" s="17">
        <f t="shared" ref="P841:P904" si="52">K841+L841+M841-O841</f>
        <v>5320000</v>
      </c>
      <c r="Q841" s="18">
        <v>5320000</v>
      </c>
      <c r="R841" s="17">
        <f t="shared" ref="R841:R904" si="53">P841-Q841</f>
        <v>0</v>
      </c>
      <c r="S841" s="17">
        <f t="shared" ref="S841:S904" si="54">IF(P841-Q841&lt;0,Q841-P841,0)</f>
        <v>0</v>
      </c>
      <c r="T841" s="17">
        <f t="shared" ref="T841:T904" si="55">IF(P841-Q841&gt;0,P841-Q841,0)</f>
        <v>0</v>
      </c>
    </row>
    <row r="842" spans="1:20">
      <c r="A842" s="14">
        <v>835</v>
      </c>
      <c r="B842" s="14" t="s">
        <v>1683</v>
      </c>
      <c r="C842" s="15" t="s">
        <v>1684</v>
      </c>
      <c r="D842" s="15" t="s">
        <v>335</v>
      </c>
      <c r="E842" s="14" t="s">
        <v>1597</v>
      </c>
      <c r="F842" s="20" t="s">
        <v>64</v>
      </c>
      <c r="G842" s="14" t="s">
        <v>33</v>
      </c>
      <c r="H842" s="16">
        <v>17</v>
      </c>
      <c r="I842" s="16">
        <v>0</v>
      </c>
      <c r="J842" s="16">
        <v>0</v>
      </c>
      <c r="K842" s="17">
        <v>4760000</v>
      </c>
      <c r="L842" s="17">
        <v>0</v>
      </c>
      <c r="M842" s="17">
        <v>0</v>
      </c>
      <c r="N842" s="17">
        <f>H842*280000*0.7</f>
        <v>3332000</v>
      </c>
      <c r="O842" s="17">
        <f>VLOOKUP(B842,[1]hpk44_2_20!$B$8:$O$2172,14,0)</f>
        <v>0</v>
      </c>
      <c r="P842" s="17">
        <f t="shared" si="52"/>
        <v>4760000</v>
      </c>
      <c r="Q842" s="18">
        <v>4760000</v>
      </c>
      <c r="R842" s="17">
        <f t="shared" si="53"/>
        <v>0</v>
      </c>
      <c r="S842" s="17">
        <f t="shared" si="54"/>
        <v>0</v>
      </c>
      <c r="T842" s="17">
        <f t="shared" si="55"/>
        <v>0</v>
      </c>
    </row>
    <row r="843" spans="1:20">
      <c r="A843" s="14">
        <v>836</v>
      </c>
      <c r="B843" s="14" t="s">
        <v>1685</v>
      </c>
      <c r="C843" s="15" t="s">
        <v>1686</v>
      </c>
      <c r="D843" s="15" t="s">
        <v>84</v>
      </c>
      <c r="E843" s="14" t="s">
        <v>1597</v>
      </c>
      <c r="F843" s="14" t="s">
        <v>32</v>
      </c>
      <c r="G843" s="14" t="s">
        <v>33</v>
      </c>
      <c r="H843" s="16">
        <v>19</v>
      </c>
      <c r="I843" s="16">
        <v>0</v>
      </c>
      <c r="J843" s="16">
        <v>0</v>
      </c>
      <c r="K843" s="17">
        <v>5320000</v>
      </c>
      <c r="L843" s="17">
        <v>0</v>
      </c>
      <c r="M843" s="17">
        <v>0</v>
      </c>
      <c r="N843" s="17"/>
      <c r="O843" s="17">
        <f>VLOOKUP(B843,[1]hpk44_2_20!$B$8:$O$2172,14,0)</f>
        <v>0</v>
      </c>
      <c r="P843" s="17">
        <f t="shared" si="52"/>
        <v>5320000</v>
      </c>
      <c r="Q843" s="18">
        <v>0</v>
      </c>
      <c r="R843" s="17">
        <f t="shared" si="53"/>
        <v>5320000</v>
      </c>
      <c r="S843" s="17">
        <f t="shared" si="54"/>
        <v>0</v>
      </c>
      <c r="T843" s="17">
        <f t="shared" si="55"/>
        <v>5320000</v>
      </c>
    </row>
    <row r="844" spans="1:20">
      <c r="A844" s="14">
        <v>837</v>
      </c>
      <c r="B844" s="14" t="s">
        <v>1687</v>
      </c>
      <c r="C844" s="15" t="s">
        <v>1688</v>
      </c>
      <c r="D844" s="15" t="s">
        <v>1689</v>
      </c>
      <c r="E844" s="14" t="s">
        <v>1597</v>
      </c>
      <c r="F844" s="14" t="s">
        <v>64</v>
      </c>
      <c r="G844" s="14" t="s">
        <v>33</v>
      </c>
      <c r="H844" s="16">
        <v>15</v>
      </c>
      <c r="I844" s="16">
        <v>0</v>
      </c>
      <c r="J844" s="16">
        <v>0</v>
      </c>
      <c r="K844" s="17">
        <v>4200000</v>
      </c>
      <c r="L844" s="17">
        <v>0</v>
      </c>
      <c r="M844" s="17">
        <v>0</v>
      </c>
      <c r="N844" s="17">
        <f>H844*280000*0.7</f>
        <v>2940000</v>
      </c>
      <c r="O844" s="17">
        <f>VLOOKUP(B844,[1]hpk44_2_20!$B$8:$O$2172,14,0)</f>
        <v>0</v>
      </c>
      <c r="P844" s="17">
        <f t="shared" si="52"/>
        <v>4200000</v>
      </c>
      <c r="Q844" s="18">
        <v>4200000</v>
      </c>
      <c r="R844" s="17">
        <f t="shared" si="53"/>
        <v>0</v>
      </c>
      <c r="S844" s="17">
        <f t="shared" si="54"/>
        <v>0</v>
      </c>
      <c r="T844" s="17">
        <f t="shared" si="55"/>
        <v>0</v>
      </c>
    </row>
    <row r="845" spans="1:20">
      <c r="A845" s="14">
        <v>838</v>
      </c>
      <c r="B845" s="14" t="s">
        <v>1690</v>
      </c>
      <c r="C845" s="15" t="s">
        <v>858</v>
      </c>
      <c r="D845" s="15" t="s">
        <v>178</v>
      </c>
      <c r="E845" s="14" t="s">
        <v>1597</v>
      </c>
      <c r="F845" s="14" t="s">
        <v>32</v>
      </c>
      <c r="G845" s="14" t="s">
        <v>33</v>
      </c>
      <c r="H845" s="16">
        <v>17</v>
      </c>
      <c r="I845" s="16">
        <v>0</v>
      </c>
      <c r="J845" s="16">
        <v>0</v>
      </c>
      <c r="K845" s="17">
        <v>4760000</v>
      </c>
      <c r="L845" s="17">
        <v>0</v>
      </c>
      <c r="M845" s="17">
        <v>0</v>
      </c>
      <c r="N845" s="17"/>
      <c r="O845" s="17">
        <f>VLOOKUP(B845,[1]hpk44_2_20!$B$8:$O$2172,14,0)</f>
        <v>0</v>
      </c>
      <c r="P845" s="17">
        <f t="shared" si="52"/>
        <v>4760000</v>
      </c>
      <c r="Q845" s="18">
        <v>5320000</v>
      </c>
      <c r="R845" s="17">
        <f t="shared" si="53"/>
        <v>-560000</v>
      </c>
      <c r="S845" s="17">
        <f t="shared" si="54"/>
        <v>560000</v>
      </c>
      <c r="T845" s="17">
        <f t="shared" si="55"/>
        <v>0</v>
      </c>
    </row>
    <row r="846" spans="1:20">
      <c r="A846" s="14">
        <v>839</v>
      </c>
      <c r="B846" s="14" t="s">
        <v>1691</v>
      </c>
      <c r="C846" s="15" t="s">
        <v>1692</v>
      </c>
      <c r="D846" s="15" t="s">
        <v>1693</v>
      </c>
      <c r="E846" s="14" t="s">
        <v>1597</v>
      </c>
      <c r="F846" s="14" t="s">
        <v>32</v>
      </c>
      <c r="G846" s="14" t="s">
        <v>33</v>
      </c>
      <c r="H846" s="16">
        <v>17</v>
      </c>
      <c r="I846" s="16">
        <v>0</v>
      </c>
      <c r="J846" s="16">
        <v>0</v>
      </c>
      <c r="K846" s="17">
        <v>4760000</v>
      </c>
      <c r="L846" s="17">
        <v>0</v>
      </c>
      <c r="M846" s="17">
        <v>0</v>
      </c>
      <c r="N846" s="17"/>
      <c r="O846" s="17">
        <f>VLOOKUP(B846,[1]hpk44_2_20!$B$8:$O$2172,14,0)</f>
        <v>0</v>
      </c>
      <c r="P846" s="17">
        <f t="shared" si="52"/>
        <v>4760000</v>
      </c>
      <c r="Q846" s="18">
        <v>4760000</v>
      </c>
      <c r="R846" s="17">
        <f t="shared" si="53"/>
        <v>0</v>
      </c>
      <c r="S846" s="17">
        <f t="shared" si="54"/>
        <v>0</v>
      </c>
      <c r="T846" s="17">
        <f t="shared" si="55"/>
        <v>0</v>
      </c>
    </row>
    <row r="847" spans="1:20">
      <c r="A847" s="14">
        <v>840</v>
      </c>
      <c r="B847" s="14" t="s">
        <v>1694</v>
      </c>
      <c r="C847" s="15" t="s">
        <v>1027</v>
      </c>
      <c r="D847" s="15" t="s">
        <v>651</v>
      </c>
      <c r="E847" s="14" t="s">
        <v>1597</v>
      </c>
      <c r="F847" s="14" t="s">
        <v>32</v>
      </c>
      <c r="G847" s="14" t="s">
        <v>33</v>
      </c>
      <c r="H847" s="16">
        <v>15</v>
      </c>
      <c r="I847" s="16">
        <v>0</v>
      </c>
      <c r="J847" s="16">
        <v>0</v>
      </c>
      <c r="K847" s="17">
        <v>4200000</v>
      </c>
      <c r="L847" s="17">
        <v>0</v>
      </c>
      <c r="M847" s="17">
        <v>0</v>
      </c>
      <c r="N847" s="17"/>
      <c r="O847" s="17">
        <f>VLOOKUP(B847,[1]hpk44_2_20!$B$8:$O$2172,14,0)</f>
        <v>0</v>
      </c>
      <c r="P847" s="17">
        <f t="shared" si="52"/>
        <v>4200000</v>
      </c>
      <c r="Q847" s="18">
        <v>4200000</v>
      </c>
      <c r="R847" s="17">
        <f t="shared" si="53"/>
        <v>0</v>
      </c>
      <c r="S847" s="17">
        <f t="shared" si="54"/>
        <v>0</v>
      </c>
      <c r="T847" s="17">
        <f t="shared" si="55"/>
        <v>0</v>
      </c>
    </row>
    <row r="848" spans="1:20">
      <c r="A848" s="14">
        <v>841</v>
      </c>
      <c r="B848" s="14" t="s">
        <v>1695</v>
      </c>
      <c r="C848" s="15" t="s">
        <v>1696</v>
      </c>
      <c r="D848" s="15" t="s">
        <v>1071</v>
      </c>
      <c r="E848" s="14" t="s">
        <v>1597</v>
      </c>
      <c r="F848" s="14" t="s">
        <v>32</v>
      </c>
      <c r="G848" s="14" t="s">
        <v>33</v>
      </c>
      <c r="H848" s="16">
        <v>17</v>
      </c>
      <c r="I848" s="16">
        <v>4</v>
      </c>
      <c r="J848" s="16">
        <v>0</v>
      </c>
      <c r="K848" s="17">
        <v>4760000</v>
      </c>
      <c r="L848" s="17">
        <v>1120000</v>
      </c>
      <c r="M848" s="17">
        <v>0</v>
      </c>
      <c r="N848" s="17"/>
      <c r="O848" s="17">
        <f>VLOOKUP(B848,[1]hpk44_2_20!$B$8:$O$2172,14,0)</f>
        <v>0</v>
      </c>
      <c r="P848" s="17">
        <f t="shared" si="52"/>
        <v>5880000</v>
      </c>
      <c r="Q848" s="18">
        <v>4880000</v>
      </c>
      <c r="R848" s="17">
        <f t="shared" si="53"/>
        <v>1000000</v>
      </c>
      <c r="S848" s="17">
        <f t="shared" si="54"/>
        <v>0</v>
      </c>
      <c r="T848" s="17">
        <f t="shared" si="55"/>
        <v>1000000</v>
      </c>
    </row>
    <row r="849" spans="1:20">
      <c r="A849" s="14">
        <v>842</v>
      </c>
      <c r="B849" s="14" t="s">
        <v>1697</v>
      </c>
      <c r="C849" s="15" t="s">
        <v>1070</v>
      </c>
      <c r="D849" s="15" t="s">
        <v>132</v>
      </c>
      <c r="E849" s="14" t="s">
        <v>1597</v>
      </c>
      <c r="F849" s="14" t="s">
        <v>32</v>
      </c>
      <c r="G849" s="14" t="s">
        <v>33</v>
      </c>
      <c r="H849" s="16">
        <v>20</v>
      </c>
      <c r="I849" s="16">
        <v>3</v>
      </c>
      <c r="J849" s="16">
        <v>0</v>
      </c>
      <c r="K849" s="17">
        <v>5600000</v>
      </c>
      <c r="L849" s="17">
        <v>840000</v>
      </c>
      <c r="M849" s="17">
        <v>0</v>
      </c>
      <c r="N849" s="17"/>
      <c r="O849" s="17">
        <f>VLOOKUP(B849,[1]hpk44_2_20!$B$8:$O$2172,14,0)</f>
        <v>0</v>
      </c>
      <c r="P849" s="17">
        <f t="shared" si="52"/>
        <v>6440000</v>
      </c>
      <c r="Q849" s="18">
        <v>6440000</v>
      </c>
      <c r="R849" s="17">
        <f t="shared" si="53"/>
        <v>0</v>
      </c>
      <c r="S849" s="17">
        <f t="shared" si="54"/>
        <v>0</v>
      </c>
      <c r="T849" s="17">
        <f t="shared" si="55"/>
        <v>0</v>
      </c>
    </row>
    <row r="850" spans="1:20">
      <c r="A850" s="14">
        <v>843</v>
      </c>
      <c r="B850" s="14" t="s">
        <v>1698</v>
      </c>
      <c r="C850" s="15" t="s">
        <v>1699</v>
      </c>
      <c r="D850" s="15" t="s">
        <v>48</v>
      </c>
      <c r="E850" s="14" t="s">
        <v>1597</v>
      </c>
      <c r="F850" s="14" t="s">
        <v>64</v>
      </c>
      <c r="G850" s="14" t="s">
        <v>33</v>
      </c>
      <c r="H850" s="16">
        <v>17</v>
      </c>
      <c r="I850" s="16">
        <v>4</v>
      </c>
      <c r="J850" s="16">
        <v>0</v>
      </c>
      <c r="K850" s="17">
        <v>4760000</v>
      </c>
      <c r="L850" s="17">
        <v>1120000</v>
      </c>
      <c r="M850" s="17">
        <v>0</v>
      </c>
      <c r="N850" s="17">
        <f>H850*280000*0.7</f>
        <v>3332000</v>
      </c>
      <c r="O850" s="17">
        <f>VLOOKUP(B850,[1]hpk44_2_20!$B$8:$O$2172,14,0)</f>
        <v>0</v>
      </c>
      <c r="P850" s="17">
        <f t="shared" si="52"/>
        <v>5880000</v>
      </c>
      <c r="Q850" s="18">
        <v>5880000</v>
      </c>
      <c r="R850" s="17">
        <f t="shared" si="53"/>
        <v>0</v>
      </c>
      <c r="S850" s="17">
        <f t="shared" si="54"/>
        <v>0</v>
      </c>
      <c r="T850" s="17">
        <f t="shared" si="55"/>
        <v>0</v>
      </c>
    </row>
    <row r="851" spans="1:20">
      <c r="A851" s="14">
        <v>844</v>
      </c>
      <c r="B851" s="14" t="s">
        <v>1700</v>
      </c>
      <c r="C851" s="15" t="s">
        <v>1701</v>
      </c>
      <c r="D851" s="15" t="s">
        <v>1702</v>
      </c>
      <c r="E851" s="14" t="s">
        <v>1597</v>
      </c>
      <c r="F851" s="14" t="s">
        <v>64</v>
      </c>
      <c r="G851" s="14" t="s">
        <v>33</v>
      </c>
      <c r="H851" s="16">
        <v>22</v>
      </c>
      <c r="I851" s="16">
        <v>0</v>
      </c>
      <c r="J851" s="16">
        <v>0</v>
      </c>
      <c r="K851" s="17">
        <v>6160000</v>
      </c>
      <c r="L851" s="17">
        <v>0</v>
      </c>
      <c r="M851" s="17">
        <v>0</v>
      </c>
      <c r="N851" s="17">
        <f>H851*280000*0.7</f>
        <v>4312000</v>
      </c>
      <c r="O851" s="17">
        <f>VLOOKUP(B851,[1]hpk44_2_20!$B$8:$O$2172,14,0)</f>
        <v>0</v>
      </c>
      <c r="P851" s="17">
        <f t="shared" si="52"/>
        <v>6160000</v>
      </c>
      <c r="Q851" s="18">
        <v>1848000</v>
      </c>
      <c r="R851" s="17">
        <f t="shared" si="53"/>
        <v>4312000</v>
      </c>
      <c r="S851" s="17">
        <f t="shared" si="54"/>
        <v>0</v>
      </c>
      <c r="T851" s="17">
        <f t="shared" si="55"/>
        <v>4312000</v>
      </c>
    </row>
    <row r="852" spans="1:20">
      <c r="A852" s="14">
        <v>845</v>
      </c>
      <c r="B852" s="14" t="s">
        <v>1703</v>
      </c>
      <c r="C852" s="15" t="s">
        <v>951</v>
      </c>
      <c r="D852" s="15" t="s">
        <v>51</v>
      </c>
      <c r="E852" s="14" t="s">
        <v>1597</v>
      </c>
      <c r="F852" s="14" t="s">
        <v>204</v>
      </c>
      <c r="G852" s="14" t="s">
        <v>33</v>
      </c>
      <c r="H852" s="16">
        <v>19</v>
      </c>
      <c r="I852" s="16">
        <v>0</v>
      </c>
      <c r="J852" s="16">
        <v>0</v>
      </c>
      <c r="K852" s="17">
        <v>5320000</v>
      </c>
      <c r="L852" s="17">
        <v>0</v>
      </c>
      <c r="M852" s="17">
        <v>0</v>
      </c>
      <c r="N852" s="17">
        <f>H852*280000</f>
        <v>5320000</v>
      </c>
      <c r="O852" s="17">
        <f>VLOOKUP(B852,[1]hpk44_2_20!$B$8:$O$2172,14,0)</f>
        <v>0</v>
      </c>
      <c r="P852" s="17">
        <f t="shared" si="52"/>
        <v>5320000</v>
      </c>
      <c r="Q852" s="18">
        <v>5320000</v>
      </c>
      <c r="R852" s="17">
        <f t="shared" si="53"/>
        <v>0</v>
      </c>
      <c r="S852" s="17">
        <f t="shared" si="54"/>
        <v>0</v>
      </c>
      <c r="T852" s="17">
        <f t="shared" si="55"/>
        <v>0</v>
      </c>
    </row>
    <row r="853" spans="1:20">
      <c r="A853" s="14">
        <v>846</v>
      </c>
      <c r="B853" s="14" t="s">
        <v>1704</v>
      </c>
      <c r="C853" s="15" t="s">
        <v>1705</v>
      </c>
      <c r="D853" s="15" t="s">
        <v>578</v>
      </c>
      <c r="E853" s="14" t="s">
        <v>1597</v>
      </c>
      <c r="F853" s="14" t="s">
        <v>64</v>
      </c>
      <c r="G853" s="14" t="s">
        <v>33</v>
      </c>
      <c r="H853" s="16">
        <v>17</v>
      </c>
      <c r="I853" s="16">
        <v>4</v>
      </c>
      <c r="J853" s="16">
        <v>0</v>
      </c>
      <c r="K853" s="17">
        <v>4760000</v>
      </c>
      <c r="L853" s="17">
        <v>1120000</v>
      </c>
      <c r="M853" s="17">
        <v>0</v>
      </c>
      <c r="N853" s="17">
        <f>H853*280000*0.7</f>
        <v>3332000</v>
      </c>
      <c r="O853" s="17">
        <f>VLOOKUP(B853,[1]hpk44_2_20!$B$8:$O$2172,14,0)</f>
        <v>0</v>
      </c>
      <c r="P853" s="17">
        <f t="shared" si="52"/>
        <v>5880000</v>
      </c>
      <c r="Q853" s="18">
        <v>5880000</v>
      </c>
      <c r="R853" s="17">
        <f t="shared" si="53"/>
        <v>0</v>
      </c>
      <c r="S853" s="17">
        <f t="shared" si="54"/>
        <v>0</v>
      </c>
      <c r="T853" s="17">
        <f t="shared" si="55"/>
        <v>0</v>
      </c>
    </row>
    <row r="854" spans="1:20">
      <c r="A854" s="14">
        <v>847</v>
      </c>
      <c r="B854" s="14" t="s">
        <v>1706</v>
      </c>
      <c r="C854" s="15" t="s">
        <v>321</v>
      </c>
      <c r="D854" s="15" t="s">
        <v>1135</v>
      </c>
      <c r="E854" s="14" t="s">
        <v>1597</v>
      </c>
      <c r="F854" s="14" t="s">
        <v>32</v>
      </c>
      <c r="G854" s="14" t="s">
        <v>33</v>
      </c>
      <c r="H854" s="16">
        <v>19</v>
      </c>
      <c r="I854" s="16">
        <v>0</v>
      </c>
      <c r="J854" s="16">
        <v>0</v>
      </c>
      <c r="K854" s="17">
        <v>5320000</v>
      </c>
      <c r="L854" s="17">
        <v>0</v>
      </c>
      <c r="M854" s="17">
        <v>0</v>
      </c>
      <c r="N854" s="17"/>
      <c r="O854" s="17">
        <f>VLOOKUP(B854,[1]hpk44_2_20!$B$8:$O$2172,14,0)</f>
        <v>0</v>
      </c>
      <c r="P854" s="17">
        <f t="shared" si="52"/>
        <v>5320000</v>
      </c>
      <c r="Q854" s="18">
        <v>0</v>
      </c>
      <c r="R854" s="17">
        <f t="shared" si="53"/>
        <v>5320000</v>
      </c>
      <c r="S854" s="17">
        <f t="shared" si="54"/>
        <v>0</v>
      </c>
      <c r="T854" s="17">
        <f t="shared" si="55"/>
        <v>5320000</v>
      </c>
    </row>
    <row r="855" spans="1:20">
      <c r="A855" s="14">
        <v>848</v>
      </c>
      <c r="B855" s="14" t="s">
        <v>1707</v>
      </c>
      <c r="C855" s="15" t="s">
        <v>1708</v>
      </c>
      <c r="D855" s="15" t="s">
        <v>280</v>
      </c>
      <c r="E855" s="14" t="s">
        <v>1709</v>
      </c>
      <c r="F855" s="14" t="s">
        <v>32</v>
      </c>
      <c r="G855" s="14" t="s">
        <v>33</v>
      </c>
      <c r="H855" s="16">
        <v>15</v>
      </c>
      <c r="I855" s="16">
        <v>0</v>
      </c>
      <c r="J855" s="16">
        <v>0</v>
      </c>
      <c r="K855" s="17">
        <v>4200000</v>
      </c>
      <c r="L855" s="17">
        <v>0</v>
      </c>
      <c r="M855" s="17">
        <v>0</v>
      </c>
      <c r="N855" s="17"/>
      <c r="O855" s="17">
        <f>VLOOKUP(B855,[1]hpk44_2_20!$B$8:$O$2172,14,0)</f>
        <v>0</v>
      </c>
      <c r="P855" s="17">
        <f t="shared" si="52"/>
        <v>4200000</v>
      </c>
      <c r="Q855" s="18">
        <v>4200000</v>
      </c>
      <c r="R855" s="17">
        <f t="shared" si="53"/>
        <v>0</v>
      </c>
      <c r="S855" s="17">
        <f t="shared" si="54"/>
        <v>0</v>
      </c>
      <c r="T855" s="17">
        <f t="shared" si="55"/>
        <v>0</v>
      </c>
    </row>
    <row r="856" spans="1:20">
      <c r="A856" s="14">
        <v>849</v>
      </c>
      <c r="B856" s="14" t="s">
        <v>1710</v>
      </c>
      <c r="C856" s="15" t="s">
        <v>160</v>
      </c>
      <c r="D856" s="15" t="s">
        <v>155</v>
      </c>
      <c r="E856" s="14" t="s">
        <v>1709</v>
      </c>
      <c r="F856" s="14" t="s">
        <v>32</v>
      </c>
      <c r="G856" s="14" t="s">
        <v>33</v>
      </c>
      <c r="H856" s="16">
        <v>15</v>
      </c>
      <c r="I856" s="16">
        <v>4</v>
      </c>
      <c r="J856" s="16">
        <v>0</v>
      </c>
      <c r="K856" s="17">
        <v>4200000</v>
      </c>
      <c r="L856" s="17">
        <v>1120000</v>
      </c>
      <c r="M856" s="17">
        <v>0</v>
      </c>
      <c r="N856" s="17"/>
      <c r="O856" s="17">
        <f>VLOOKUP(B856,[1]hpk44_2_20!$B$8:$O$2172,14,0)</f>
        <v>0</v>
      </c>
      <c r="P856" s="17">
        <f t="shared" si="52"/>
        <v>5320000</v>
      </c>
      <c r="Q856" s="18">
        <v>5320000</v>
      </c>
      <c r="R856" s="17">
        <f t="shared" si="53"/>
        <v>0</v>
      </c>
      <c r="S856" s="17">
        <f t="shared" si="54"/>
        <v>0</v>
      </c>
      <c r="T856" s="17">
        <f t="shared" si="55"/>
        <v>0</v>
      </c>
    </row>
    <row r="857" spans="1:20">
      <c r="A857" s="14">
        <v>850</v>
      </c>
      <c r="B857" s="14" t="s">
        <v>1711</v>
      </c>
      <c r="C857" s="15" t="s">
        <v>1712</v>
      </c>
      <c r="D857" s="15" t="s">
        <v>658</v>
      </c>
      <c r="E857" s="14" t="s">
        <v>1709</v>
      </c>
      <c r="F857" s="14" t="s">
        <v>32</v>
      </c>
      <c r="G857" s="14" t="s">
        <v>33</v>
      </c>
      <c r="H857" s="16">
        <v>19</v>
      </c>
      <c r="I857" s="16">
        <v>0</v>
      </c>
      <c r="J857" s="16">
        <v>0</v>
      </c>
      <c r="K857" s="17">
        <v>5320000</v>
      </c>
      <c r="L857" s="17">
        <v>0</v>
      </c>
      <c r="M857" s="17">
        <v>0</v>
      </c>
      <c r="N857" s="17"/>
      <c r="O857" s="17">
        <f>VLOOKUP(B857,[1]hpk44_2_20!$B$8:$O$2172,14,0)</f>
        <v>0</v>
      </c>
      <c r="P857" s="17">
        <f t="shared" si="52"/>
        <v>5320000</v>
      </c>
      <c r="Q857" s="18">
        <v>5320000</v>
      </c>
      <c r="R857" s="17">
        <f t="shared" si="53"/>
        <v>0</v>
      </c>
      <c r="S857" s="17">
        <f t="shared" si="54"/>
        <v>0</v>
      </c>
      <c r="T857" s="17">
        <f t="shared" si="55"/>
        <v>0</v>
      </c>
    </row>
    <row r="858" spans="1:20">
      <c r="A858" s="14">
        <v>851</v>
      </c>
      <c r="B858" s="14" t="s">
        <v>1713</v>
      </c>
      <c r="C858" s="15" t="s">
        <v>1714</v>
      </c>
      <c r="D858" s="15" t="s">
        <v>1512</v>
      </c>
      <c r="E858" s="14" t="s">
        <v>1709</v>
      </c>
      <c r="F858" s="14" t="s">
        <v>32</v>
      </c>
      <c r="G858" s="14" t="s">
        <v>33</v>
      </c>
      <c r="H858" s="16">
        <v>15</v>
      </c>
      <c r="I858" s="16">
        <v>0</v>
      </c>
      <c r="J858" s="16">
        <v>0</v>
      </c>
      <c r="K858" s="17">
        <v>4200000</v>
      </c>
      <c r="L858" s="17">
        <v>0</v>
      </c>
      <c r="M858" s="17">
        <v>0</v>
      </c>
      <c r="N858" s="17"/>
      <c r="O858" s="17">
        <f>VLOOKUP(B858,[1]hpk44_2_20!$B$8:$O$2172,14,0)</f>
        <v>0</v>
      </c>
      <c r="P858" s="17">
        <f t="shared" si="52"/>
        <v>4200000</v>
      </c>
      <c r="Q858" s="18">
        <v>4200000</v>
      </c>
      <c r="R858" s="17">
        <f t="shared" si="53"/>
        <v>0</v>
      </c>
      <c r="S858" s="17">
        <f t="shared" si="54"/>
        <v>0</v>
      </c>
      <c r="T858" s="17">
        <f t="shared" si="55"/>
        <v>0</v>
      </c>
    </row>
    <row r="859" spans="1:20">
      <c r="A859" s="14">
        <v>852</v>
      </c>
      <c r="B859" s="14" t="s">
        <v>1715</v>
      </c>
      <c r="C859" s="15" t="s">
        <v>1716</v>
      </c>
      <c r="D859" s="15" t="s">
        <v>135</v>
      </c>
      <c r="E859" s="14" t="s">
        <v>1709</v>
      </c>
      <c r="F859" s="14" t="s">
        <v>32</v>
      </c>
      <c r="G859" s="14" t="s">
        <v>33</v>
      </c>
      <c r="H859" s="16">
        <v>17</v>
      </c>
      <c r="I859" s="16">
        <v>0</v>
      </c>
      <c r="J859" s="16">
        <v>0</v>
      </c>
      <c r="K859" s="17">
        <v>4760000</v>
      </c>
      <c r="L859" s="17">
        <v>0</v>
      </c>
      <c r="M859" s="17">
        <v>0</v>
      </c>
      <c r="N859" s="17"/>
      <c r="O859" s="17">
        <f>VLOOKUP(B859,[1]hpk44_2_20!$B$8:$O$2172,14,0)</f>
        <v>0</v>
      </c>
      <c r="P859" s="17">
        <f t="shared" si="52"/>
        <v>4760000</v>
      </c>
      <c r="Q859" s="18">
        <v>4760000</v>
      </c>
      <c r="R859" s="17">
        <f t="shared" si="53"/>
        <v>0</v>
      </c>
      <c r="S859" s="17">
        <f t="shared" si="54"/>
        <v>0</v>
      </c>
      <c r="T859" s="17">
        <f t="shared" si="55"/>
        <v>0</v>
      </c>
    </row>
    <row r="860" spans="1:20">
      <c r="A860" s="14">
        <v>853</v>
      </c>
      <c r="B860" s="14" t="s">
        <v>1717</v>
      </c>
      <c r="C860" s="15" t="s">
        <v>1718</v>
      </c>
      <c r="D860" s="15" t="s">
        <v>48</v>
      </c>
      <c r="E860" s="14" t="s">
        <v>1709</v>
      </c>
      <c r="F860" s="14" t="s">
        <v>32</v>
      </c>
      <c r="G860" s="14" t="s">
        <v>33</v>
      </c>
      <c r="H860" s="16">
        <v>22</v>
      </c>
      <c r="I860" s="16">
        <v>0</v>
      </c>
      <c r="J860" s="16">
        <v>0</v>
      </c>
      <c r="K860" s="17">
        <v>6160000</v>
      </c>
      <c r="L860" s="17">
        <v>0</v>
      </c>
      <c r="M860" s="17">
        <v>0</v>
      </c>
      <c r="N860" s="17"/>
      <c r="O860" s="17">
        <f>VLOOKUP(B860,[1]hpk44_2_20!$B$8:$O$2172,14,0)</f>
        <v>0</v>
      </c>
      <c r="P860" s="17">
        <f t="shared" si="52"/>
        <v>6160000</v>
      </c>
      <c r="Q860" s="18">
        <v>6160000</v>
      </c>
      <c r="R860" s="17">
        <f t="shared" si="53"/>
        <v>0</v>
      </c>
      <c r="S860" s="17">
        <f t="shared" si="54"/>
        <v>0</v>
      </c>
      <c r="T860" s="17">
        <f t="shared" si="55"/>
        <v>0</v>
      </c>
    </row>
    <row r="861" spans="1:20">
      <c r="A861" s="14">
        <v>854</v>
      </c>
      <c r="B861" s="14" t="s">
        <v>1719</v>
      </c>
      <c r="C861" s="15" t="s">
        <v>650</v>
      </c>
      <c r="D861" s="15" t="s">
        <v>1720</v>
      </c>
      <c r="E861" s="14" t="s">
        <v>1709</v>
      </c>
      <c r="F861" s="14" t="s">
        <v>32</v>
      </c>
      <c r="G861" s="14" t="s">
        <v>33</v>
      </c>
      <c r="H861" s="16">
        <v>19</v>
      </c>
      <c r="I861" s="16">
        <v>0</v>
      </c>
      <c r="J861" s="16">
        <v>0</v>
      </c>
      <c r="K861" s="17">
        <v>5320000</v>
      </c>
      <c r="L861" s="17">
        <v>0</v>
      </c>
      <c r="M861" s="17">
        <v>0</v>
      </c>
      <c r="N861" s="17"/>
      <c r="O861" s="17">
        <f>VLOOKUP(B861,[1]hpk44_2_20!$B$8:$O$2172,14,0)</f>
        <v>0</v>
      </c>
      <c r="P861" s="17">
        <f t="shared" si="52"/>
        <v>5320000</v>
      </c>
      <c r="Q861" s="18">
        <v>5320000</v>
      </c>
      <c r="R861" s="17">
        <f t="shared" si="53"/>
        <v>0</v>
      </c>
      <c r="S861" s="17">
        <f t="shared" si="54"/>
        <v>0</v>
      </c>
      <c r="T861" s="17">
        <f t="shared" si="55"/>
        <v>0</v>
      </c>
    </row>
    <row r="862" spans="1:20">
      <c r="A862" s="14">
        <v>855</v>
      </c>
      <c r="B862" s="14" t="s">
        <v>1721</v>
      </c>
      <c r="C862" s="15" t="s">
        <v>1722</v>
      </c>
      <c r="D862" s="15" t="s">
        <v>262</v>
      </c>
      <c r="E862" s="14" t="s">
        <v>1709</v>
      </c>
      <c r="F862" s="14" t="s">
        <v>32</v>
      </c>
      <c r="G862" s="14" t="s">
        <v>33</v>
      </c>
      <c r="H862" s="16">
        <v>19</v>
      </c>
      <c r="I862" s="16">
        <v>0</v>
      </c>
      <c r="J862" s="16">
        <v>0</v>
      </c>
      <c r="K862" s="17">
        <v>5320000</v>
      </c>
      <c r="L862" s="17">
        <v>0</v>
      </c>
      <c r="M862" s="17">
        <v>0</v>
      </c>
      <c r="N862" s="17"/>
      <c r="O862" s="17">
        <f>VLOOKUP(B862,[1]hpk44_2_20!$B$8:$O$2172,14,0)</f>
        <v>0</v>
      </c>
      <c r="P862" s="17">
        <f t="shared" si="52"/>
        <v>5320000</v>
      </c>
      <c r="Q862" s="18">
        <v>5320000</v>
      </c>
      <c r="R862" s="17">
        <f t="shared" si="53"/>
        <v>0</v>
      </c>
      <c r="S862" s="17">
        <f t="shared" si="54"/>
        <v>0</v>
      </c>
      <c r="T862" s="17">
        <f t="shared" si="55"/>
        <v>0</v>
      </c>
    </row>
    <row r="863" spans="1:20">
      <c r="A863" s="14">
        <v>856</v>
      </c>
      <c r="B863" s="14" t="s">
        <v>1723</v>
      </c>
      <c r="C863" s="15" t="s">
        <v>1724</v>
      </c>
      <c r="D863" s="15" t="s">
        <v>304</v>
      </c>
      <c r="E863" s="14" t="s">
        <v>1709</v>
      </c>
      <c r="F863" s="14" t="s">
        <v>32</v>
      </c>
      <c r="G863" s="14" t="s">
        <v>33</v>
      </c>
      <c r="H863" s="16">
        <v>19</v>
      </c>
      <c r="I863" s="16">
        <v>0</v>
      </c>
      <c r="J863" s="16">
        <v>0</v>
      </c>
      <c r="K863" s="17">
        <v>5320000</v>
      </c>
      <c r="L863" s="17">
        <v>0</v>
      </c>
      <c r="M863" s="17">
        <v>0</v>
      </c>
      <c r="N863" s="17"/>
      <c r="O863" s="17">
        <f>VLOOKUP(B863,[1]hpk44_2_20!$B$8:$O$2172,14,0)</f>
        <v>0</v>
      </c>
      <c r="P863" s="17">
        <f t="shared" si="52"/>
        <v>5320000</v>
      </c>
      <c r="Q863" s="18">
        <v>5320000</v>
      </c>
      <c r="R863" s="17">
        <f t="shared" si="53"/>
        <v>0</v>
      </c>
      <c r="S863" s="17">
        <f t="shared" si="54"/>
        <v>0</v>
      </c>
      <c r="T863" s="17">
        <f t="shared" si="55"/>
        <v>0</v>
      </c>
    </row>
    <row r="864" spans="1:20">
      <c r="A864" s="14">
        <v>857</v>
      </c>
      <c r="B864" s="14" t="s">
        <v>1725</v>
      </c>
      <c r="C864" s="15" t="s">
        <v>1726</v>
      </c>
      <c r="D864" s="15" t="s">
        <v>36</v>
      </c>
      <c r="E864" s="14" t="s">
        <v>1709</v>
      </c>
      <c r="F864" s="14" t="s">
        <v>64</v>
      </c>
      <c r="G864" s="14" t="s">
        <v>33</v>
      </c>
      <c r="H864" s="16">
        <v>19</v>
      </c>
      <c r="I864" s="16">
        <v>0</v>
      </c>
      <c r="J864" s="16">
        <v>0</v>
      </c>
      <c r="K864" s="17">
        <v>5320000</v>
      </c>
      <c r="L864" s="17">
        <v>0</v>
      </c>
      <c r="M864" s="17">
        <v>0</v>
      </c>
      <c r="N864" s="17">
        <f>H864*280000*0.7</f>
        <v>3723999.9999999995</v>
      </c>
      <c r="O864" s="17">
        <f>VLOOKUP(B864,[1]hpk44_2_20!$B$8:$O$2172,14,0)</f>
        <v>0</v>
      </c>
      <c r="P864" s="17">
        <f t="shared" si="52"/>
        <v>5320000</v>
      </c>
      <c r="Q864" s="18">
        <v>5320000</v>
      </c>
      <c r="R864" s="17">
        <f t="shared" si="53"/>
        <v>0</v>
      </c>
      <c r="S864" s="17">
        <f t="shared" si="54"/>
        <v>0</v>
      </c>
      <c r="T864" s="17">
        <f t="shared" si="55"/>
        <v>0</v>
      </c>
    </row>
    <row r="865" spans="1:20">
      <c r="A865" s="14">
        <v>858</v>
      </c>
      <c r="B865" s="14" t="s">
        <v>1727</v>
      </c>
      <c r="C865" s="15" t="s">
        <v>1728</v>
      </c>
      <c r="D865" s="15" t="s">
        <v>452</v>
      </c>
      <c r="E865" s="14" t="s">
        <v>1709</v>
      </c>
      <c r="F865" s="14" t="s">
        <v>32</v>
      </c>
      <c r="G865" s="14" t="s">
        <v>33</v>
      </c>
      <c r="H865" s="16">
        <v>17</v>
      </c>
      <c r="I865" s="16">
        <v>3</v>
      </c>
      <c r="J865" s="16">
        <v>0</v>
      </c>
      <c r="K865" s="17">
        <v>4760000</v>
      </c>
      <c r="L865" s="17">
        <v>840000</v>
      </c>
      <c r="M865" s="17">
        <v>0</v>
      </c>
      <c r="N865" s="17"/>
      <c r="O865" s="17">
        <f>VLOOKUP(B865,[1]hpk44_2_20!$B$8:$O$2172,14,0)</f>
        <v>0</v>
      </c>
      <c r="P865" s="17">
        <f t="shared" si="52"/>
        <v>5600000</v>
      </c>
      <c r="Q865" s="18">
        <v>5600000</v>
      </c>
      <c r="R865" s="17">
        <f t="shared" si="53"/>
        <v>0</v>
      </c>
      <c r="S865" s="17">
        <f t="shared" si="54"/>
        <v>0</v>
      </c>
      <c r="T865" s="17">
        <f t="shared" si="55"/>
        <v>0</v>
      </c>
    </row>
    <row r="866" spans="1:20">
      <c r="A866" s="14">
        <v>859</v>
      </c>
      <c r="B866" s="14" t="s">
        <v>1729</v>
      </c>
      <c r="C866" s="15" t="s">
        <v>1730</v>
      </c>
      <c r="D866" s="15" t="s">
        <v>1512</v>
      </c>
      <c r="E866" s="14" t="s">
        <v>1709</v>
      </c>
      <c r="F866" s="14" t="s">
        <v>32</v>
      </c>
      <c r="G866" s="14" t="s">
        <v>33</v>
      </c>
      <c r="H866" s="16">
        <v>13</v>
      </c>
      <c r="I866" s="16">
        <v>0</v>
      </c>
      <c r="J866" s="16">
        <v>0</v>
      </c>
      <c r="K866" s="17">
        <v>3640000</v>
      </c>
      <c r="L866" s="17">
        <v>0</v>
      </c>
      <c r="M866" s="17">
        <v>0</v>
      </c>
      <c r="N866" s="17"/>
      <c r="O866" s="17">
        <f>VLOOKUP(B866,[1]hpk44_2_20!$B$8:$O$2172,14,0)</f>
        <v>0</v>
      </c>
      <c r="P866" s="17">
        <f t="shared" si="52"/>
        <v>3640000</v>
      </c>
      <c r="Q866" s="18">
        <v>0</v>
      </c>
      <c r="R866" s="17">
        <f t="shared" si="53"/>
        <v>3640000</v>
      </c>
      <c r="S866" s="17">
        <f t="shared" si="54"/>
        <v>0</v>
      </c>
      <c r="T866" s="17">
        <f t="shared" si="55"/>
        <v>3640000</v>
      </c>
    </row>
    <row r="867" spans="1:20">
      <c r="A867" s="14">
        <v>860</v>
      </c>
      <c r="B867" s="14" t="s">
        <v>1731</v>
      </c>
      <c r="C867" s="15" t="s">
        <v>1732</v>
      </c>
      <c r="D867" s="15" t="s">
        <v>319</v>
      </c>
      <c r="E867" s="14" t="s">
        <v>1709</v>
      </c>
      <c r="F867" s="14" t="s">
        <v>32</v>
      </c>
      <c r="G867" s="14" t="s">
        <v>33</v>
      </c>
      <c r="H867" s="16">
        <v>20</v>
      </c>
      <c r="I867" s="16">
        <v>0</v>
      </c>
      <c r="J867" s="16">
        <v>0</v>
      </c>
      <c r="K867" s="17">
        <v>5600000</v>
      </c>
      <c r="L867" s="17">
        <v>0</v>
      </c>
      <c r="M867" s="17">
        <v>0</v>
      </c>
      <c r="N867" s="17"/>
      <c r="O867" s="17">
        <f>VLOOKUP(B867,[1]hpk44_2_20!$B$8:$O$2172,14,0)</f>
        <v>0</v>
      </c>
      <c r="P867" s="17">
        <f t="shared" si="52"/>
        <v>5600000</v>
      </c>
      <c r="Q867" s="18">
        <v>5600000</v>
      </c>
      <c r="R867" s="17">
        <f t="shared" si="53"/>
        <v>0</v>
      </c>
      <c r="S867" s="17">
        <f t="shared" si="54"/>
        <v>0</v>
      </c>
      <c r="T867" s="17">
        <f t="shared" si="55"/>
        <v>0</v>
      </c>
    </row>
    <row r="868" spans="1:20">
      <c r="A868" s="14">
        <v>861</v>
      </c>
      <c r="B868" s="14" t="s">
        <v>1733</v>
      </c>
      <c r="C868" s="15" t="s">
        <v>1734</v>
      </c>
      <c r="D868" s="15" t="s">
        <v>74</v>
      </c>
      <c r="E868" s="14" t="s">
        <v>1709</v>
      </c>
      <c r="F868" s="14" t="s">
        <v>32</v>
      </c>
      <c r="G868" s="14" t="s">
        <v>33</v>
      </c>
      <c r="H868" s="16">
        <v>19</v>
      </c>
      <c r="I868" s="16">
        <v>0</v>
      </c>
      <c r="J868" s="16">
        <v>0</v>
      </c>
      <c r="K868" s="17">
        <v>5320000</v>
      </c>
      <c r="L868" s="17">
        <v>0</v>
      </c>
      <c r="M868" s="17">
        <v>0</v>
      </c>
      <c r="N868" s="17"/>
      <c r="O868" s="17">
        <f>VLOOKUP(B868,[1]hpk44_2_20!$B$8:$O$2172,14,0)</f>
        <v>0</v>
      </c>
      <c r="P868" s="17">
        <f t="shared" si="52"/>
        <v>5320000</v>
      </c>
      <c r="Q868" s="18">
        <v>0</v>
      </c>
      <c r="R868" s="17">
        <f t="shared" si="53"/>
        <v>5320000</v>
      </c>
      <c r="S868" s="17">
        <f t="shared" si="54"/>
        <v>0</v>
      </c>
      <c r="T868" s="17">
        <f t="shared" si="55"/>
        <v>5320000</v>
      </c>
    </row>
    <row r="869" spans="1:20">
      <c r="A869" s="14">
        <v>862</v>
      </c>
      <c r="B869" s="14" t="s">
        <v>1735</v>
      </c>
      <c r="C869" s="15" t="s">
        <v>1736</v>
      </c>
      <c r="D869" s="15" t="s">
        <v>403</v>
      </c>
      <c r="E869" s="14" t="s">
        <v>1709</v>
      </c>
      <c r="F869" s="14" t="s">
        <v>32</v>
      </c>
      <c r="G869" s="14" t="s">
        <v>33</v>
      </c>
      <c r="H869" s="16">
        <v>17</v>
      </c>
      <c r="I869" s="16">
        <v>0</v>
      </c>
      <c r="J869" s="16">
        <v>0</v>
      </c>
      <c r="K869" s="17">
        <v>4760000</v>
      </c>
      <c r="L869" s="17">
        <v>0</v>
      </c>
      <c r="M869" s="17">
        <v>0</v>
      </c>
      <c r="N869" s="17"/>
      <c r="O869" s="17">
        <f>VLOOKUP(B869,[1]hpk44_2_20!$B$8:$O$2172,14,0)</f>
        <v>0</v>
      </c>
      <c r="P869" s="17">
        <f t="shared" si="52"/>
        <v>4760000</v>
      </c>
      <c r="Q869" s="18">
        <v>4760000</v>
      </c>
      <c r="R869" s="17">
        <f t="shared" si="53"/>
        <v>0</v>
      </c>
      <c r="S869" s="17">
        <f t="shared" si="54"/>
        <v>0</v>
      </c>
      <c r="T869" s="17">
        <f t="shared" si="55"/>
        <v>0</v>
      </c>
    </row>
    <row r="870" spans="1:20">
      <c r="A870" s="14">
        <v>863</v>
      </c>
      <c r="B870" s="14" t="s">
        <v>1737</v>
      </c>
      <c r="C870" s="15" t="s">
        <v>1738</v>
      </c>
      <c r="D870" s="15" t="s">
        <v>252</v>
      </c>
      <c r="E870" s="14" t="s">
        <v>1709</v>
      </c>
      <c r="F870" s="14" t="s">
        <v>32</v>
      </c>
      <c r="G870" s="14" t="s">
        <v>33</v>
      </c>
      <c r="H870" s="16">
        <v>19</v>
      </c>
      <c r="I870" s="16">
        <v>0</v>
      </c>
      <c r="J870" s="16">
        <v>0</v>
      </c>
      <c r="K870" s="17">
        <v>5320000</v>
      </c>
      <c r="L870" s="17">
        <v>0</v>
      </c>
      <c r="M870" s="17">
        <v>0</v>
      </c>
      <c r="N870" s="17"/>
      <c r="O870" s="17">
        <f>VLOOKUP(B870,[1]hpk44_2_20!$B$8:$O$2172,14,0)</f>
        <v>0</v>
      </c>
      <c r="P870" s="17">
        <f t="shared" si="52"/>
        <v>5320000</v>
      </c>
      <c r="Q870" s="18">
        <v>5320000</v>
      </c>
      <c r="R870" s="17">
        <f t="shared" si="53"/>
        <v>0</v>
      </c>
      <c r="S870" s="17">
        <f t="shared" si="54"/>
        <v>0</v>
      </c>
      <c r="T870" s="17">
        <f t="shared" si="55"/>
        <v>0</v>
      </c>
    </row>
    <row r="871" spans="1:20">
      <c r="A871" s="14">
        <v>864</v>
      </c>
      <c r="B871" s="14" t="s">
        <v>1739</v>
      </c>
      <c r="C871" s="15" t="s">
        <v>1280</v>
      </c>
      <c r="D871" s="15" t="s">
        <v>436</v>
      </c>
      <c r="E871" s="14" t="s">
        <v>1709</v>
      </c>
      <c r="F871" s="14" t="s">
        <v>32</v>
      </c>
      <c r="G871" s="14" t="s">
        <v>33</v>
      </c>
      <c r="H871" s="16">
        <v>19</v>
      </c>
      <c r="I871" s="16">
        <v>0</v>
      </c>
      <c r="J871" s="16">
        <v>0</v>
      </c>
      <c r="K871" s="17">
        <v>5320000</v>
      </c>
      <c r="L871" s="17">
        <v>0</v>
      </c>
      <c r="M871" s="17">
        <v>0</v>
      </c>
      <c r="N871" s="17"/>
      <c r="O871" s="17">
        <f>VLOOKUP(B871,[1]hpk44_2_20!$B$8:$O$2172,14,0)</f>
        <v>0</v>
      </c>
      <c r="P871" s="17">
        <f t="shared" si="52"/>
        <v>5320000</v>
      </c>
      <c r="Q871" s="18">
        <v>5320000</v>
      </c>
      <c r="R871" s="17">
        <f t="shared" si="53"/>
        <v>0</v>
      </c>
      <c r="S871" s="17">
        <f t="shared" si="54"/>
        <v>0</v>
      </c>
      <c r="T871" s="17">
        <f t="shared" si="55"/>
        <v>0</v>
      </c>
    </row>
    <row r="872" spans="1:20">
      <c r="A872" s="14">
        <v>865</v>
      </c>
      <c r="B872" s="14" t="s">
        <v>1740</v>
      </c>
      <c r="C872" s="15" t="s">
        <v>1741</v>
      </c>
      <c r="D872" s="15" t="s">
        <v>249</v>
      </c>
      <c r="E872" s="14" t="s">
        <v>1709</v>
      </c>
      <c r="F872" s="14" t="s">
        <v>64</v>
      </c>
      <c r="G872" s="14" t="s">
        <v>33</v>
      </c>
      <c r="H872" s="16">
        <v>13</v>
      </c>
      <c r="I872" s="16">
        <v>0</v>
      </c>
      <c r="J872" s="16">
        <v>0</v>
      </c>
      <c r="K872" s="17">
        <v>3640000</v>
      </c>
      <c r="L872" s="17">
        <v>0</v>
      </c>
      <c r="M872" s="17">
        <v>0</v>
      </c>
      <c r="N872" s="17">
        <f>H872*280000*0.7</f>
        <v>2548000</v>
      </c>
      <c r="O872" s="17">
        <f>VLOOKUP(B872,[1]hpk44_2_20!$B$8:$O$2172,14,0)</f>
        <v>0</v>
      </c>
      <c r="P872" s="17">
        <f t="shared" si="52"/>
        <v>3640000</v>
      </c>
      <c r="Q872" s="18">
        <v>0</v>
      </c>
      <c r="R872" s="17">
        <f t="shared" si="53"/>
        <v>3640000</v>
      </c>
      <c r="S872" s="17">
        <f t="shared" si="54"/>
        <v>0</v>
      </c>
      <c r="T872" s="17">
        <f t="shared" si="55"/>
        <v>3640000</v>
      </c>
    </row>
    <row r="873" spans="1:20">
      <c r="A873" s="14">
        <v>866</v>
      </c>
      <c r="B873" s="14" t="s">
        <v>1742</v>
      </c>
      <c r="C873" s="15" t="s">
        <v>1743</v>
      </c>
      <c r="D873" s="15" t="s">
        <v>487</v>
      </c>
      <c r="E873" s="14" t="s">
        <v>1709</v>
      </c>
      <c r="F873" s="14" t="s">
        <v>32</v>
      </c>
      <c r="G873" s="14" t="s">
        <v>33</v>
      </c>
      <c r="H873" s="16">
        <v>17</v>
      </c>
      <c r="I873" s="16">
        <v>0</v>
      </c>
      <c r="J873" s="16">
        <v>0</v>
      </c>
      <c r="K873" s="17">
        <v>4760000</v>
      </c>
      <c r="L873" s="17">
        <v>0</v>
      </c>
      <c r="M873" s="17">
        <v>0</v>
      </c>
      <c r="N873" s="17"/>
      <c r="O873" s="17">
        <f>VLOOKUP(B873,[1]hpk44_2_20!$B$8:$O$2172,14,0)</f>
        <v>0</v>
      </c>
      <c r="P873" s="17">
        <f t="shared" si="52"/>
        <v>4760000</v>
      </c>
      <c r="Q873" s="18">
        <v>4760000</v>
      </c>
      <c r="R873" s="17">
        <f t="shared" si="53"/>
        <v>0</v>
      </c>
      <c r="S873" s="17">
        <f t="shared" si="54"/>
        <v>0</v>
      </c>
      <c r="T873" s="17">
        <f t="shared" si="55"/>
        <v>0</v>
      </c>
    </row>
    <row r="874" spans="1:20">
      <c r="A874" s="14">
        <v>867</v>
      </c>
      <c r="B874" s="14" t="s">
        <v>1744</v>
      </c>
      <c r="C874" s="15" t="s">
        <v>511</v>
      </c>
      <c r="D874" s="15" t="s">
        <v>829</v>
      </c>
      <c r="E874" s="14" t="s">
        <v>1709</v>
      </c>
      <c r="F874" s="14" t="s">
        <v>32</v>
      </c>
      <c r="G874" s="14" t="s">
        <v>33</v>
      </c>
      <c r="H874" s="16">
        <v>20</v>
      </c>
      <c r="I874" s="16">
        <v>0</v>
      </c>
      <c r="J874" s="16">
        <v>0</v>
      </c>
      <c r="K874" s="17">
        <v>5600000</v>
      </c>
      <c r="L874" s="17">
        <v>0</v>
      </c>
      <c r="M874" s="17">
        <v>0</v>
      </c>
      <c r="N874" s="17"/>
      <c r="O874" s="17">
        <f>VLOOKUP(B874,[1]hpk44_2_20!$B$8:$O$2172,14,0)</f>
        <v>0</v>
      </c>
      <c r="P874" s="17">
        <f t="shared" si="52"/>
        <v>5600000</v>
      </c>
      <c r="Q874" s="18">
        <v>5600000</v>
      </c>
      <c r="R874" s="17">
        <f t="shared" si="53"/>
        <v>0</v>
      </c>
      <c r="S874" s="17">
        <f t="shared" si="54"/>
        <v>0</v>
      </c>
      <c r="T874" s="17">
        <f t="shared" si="55"/>
        <v>0</v>
      </c>
    </row>
    <row r="875" spans="1:20">
      <c r="A875" s="14">
        <v>868</v>
      </c>
      <c r="B875" s="14" t="s">
        <v>1745</v>
      </c>
      <c r="C875" s="15" t="s">
        <v>1746</v>
      </c>
      <c r="D875" s="15" t="s">
        <v>1163</v>
      </c>
      <c r="E875" s="14" t="s">
        <v>1709</v>
      </c>
      <c r="F875" s="14" t="s">
        <v>64</v>
      </c>
      <c r="G875" s="14" t="s">
        <v>33</v>
      </c>
      <c r="H875" s="16">
        <v>17</v>
      </c>
      <c r="I875" s="16">
        <v>0</v>
      </c>
      <c r="J875" s="16">
        <v>0</v>
      </c>
      <c r="K875" s="17">
        <v>4760000</v>
      </c>
      <c r="L875" s="17">
        <v>0</v>
      </c>
      <c r="M875" s="17">
        <v>0</v>
      </c>
      <c r="N875" s="17">
        <f>H875*280000*0.7</f>
        <v>3332000</v>
      </c>
      <c r="O875" s="17">
        <f>VLOOKUP(B875,[1]hpk44_2_20!$B$8:$O$2172,14,0)</f>
        <v>0</v>
      </c>
      <c r="P875" s="17">
        <f t="shared" si="52"/>
        <v>4760000</v>
      </c>
      <c r="Q875" s="18">
        <v>4760000</v>
      </c>
      <c r="R875" s="17">
        <f t="shared" si="53"/>
        <v>0</v>
      </c>
      <c r="S875" s="17">
        <f t="shared" si="54"/>
        <v>0</v>
      </c>
      <c r="T875" s="17">
        <f t="shared" si="55"/>
        <v>0</v>
      </c>
    </row>
    <row r="876" spans="1:20">
      <c r="A876" s="14">
        <v>869</v>
      </c>
      <c r="B876" s="14" t="s">
        <v>1747</v>
      </c>
      <c r="C876" s="15" t="s">
        <v>277</v>
      </c>
      <c r="D876" s="15" t="s">
        <v>272</v>
      </c>
      <c r="E876" s="14" t="s">
        <v>1709</v>
      </c>
      <c r="F876" s="14" t="s">
        <v>32</v>
      </c>
      <c r="G876" s="14" t="s">
        <v>33</v>
      </c>
      <c r="H876" s="16">
        <v>19</v>
      </c>
      <c r="I876" s="16">
        <v>0</v>
      </c>
      <c r="J876" s="16">
        <v>0</v>
      </c>
      <c r="K876" s="17">
        <v>5320000</v>
      </c>
      <c r="L876" s="17">
        <v>0</v>
      </c>
      <c r="M876" s="17">
        <v>0</v>
      </c>
      <c r="N876" s="17"/>
      <c r="O876" s="17">
        <f>VLOOKUP(B876,[1]hpk44_2_20!$B$8:$O$2172,14,0)</f>
        <v>0</v>
      </c>
      <c r="P876" s="17">
        <f t="shared" si="52"/>
        <v>5320000</v>
      </c>
      <c r="Q876" s="18">
        <v>5320000</v>
      </c>
      <c r="R876" s="17">
        <f t="shared" si="53"/>
        <v>0</v>
      </c>
      <c r="S876" s="17">
        <f t="shared" si="54"/>
        <v>0</v>
      </c>
      <c r="T876" s="17">
        <f t="shared" si="55"/>
        <v>0</v>
      </c>
    </row>
    <row r="877" spans="1:20">
      <c r="A877" s="14">
        <v>870</v>
      </c>
      <c r="B877" s="14" t="s">
        <v>1748</v>
      </c>
      <c r="C877" s="15" t="s">
        <v>1749</v>
      </c>
      <c r="D877" s="15" t="s">
        <v>54</v>
      </c>
      <c r="E877" s="14" t="s">
        <v>1709</v>
      </c>
      <c r="F877" s="14" t="s">
        <v>32</v>
      </c>
      <c r="G877" s="14" t="s">
        <v>33</v>
      </c>
      <c r="H877" s="16">
        <v>19</v>
      </c>
      <c r="I877" s="16">
        <v>0</v>
      </c>
      <c r="J877" s="16">
        <v>0</v>
      </c>
      <c r="K877" s="17">
        <v>5320000</v>
      </c>
      <c r="L877" s="17">
        <v>0</v>
      </c>
      <c r="M877" s="17">
        <v>0</v>
      </c>
      <c r="N877" s="17"/>
      <c r="O877" s="17">
        <f>VLOOKUP(B877,[1]hpk44_2_20!$B$8:$O$2172,14,0)</f>
        <v>0</v>
      </c>
      <c r="P877" s="17">
        <f t="shared" si="52"/>
        <v>5320000</v>
      </c>
      <c r="Q877" s="18">
        <v>5320000</v>
      </c>
      <c r="R877" s="17">
        <f t="shared" si="53"/>
        <v>0</v>
      </c>
      <c r="S877" s="17">
        <f t="shared" si="54"/>
        <v>0</v>
      </c>
      <c r="T877" s="17">
        <f t="shared" si="55"/>
        <v>0</v>
      </c>
    </row>
    <row r="878" spans="1:20">
      <c r="A878" s="14">
        <v>871</v>
      </c>
      <c r="B878" s="14" t="s">
        <v>1750</v>
      </c>
      <c r="C878" s="15" t="s">
        <v>1751</v>
      </c>
      <c r="D878" s="15" t="s">
        <v>578</v>
      </c>
      <c r="E878" s="14" t="s">
        <v>1709</v>
      </c>
      <c r="F878" s="14" t="s">
        <v>32</v>
      </c>
      <c r="G878" s="14" t="s">
        <v>33</v>
      </c>
      <c r="H878" s="16">
        <v>13</v>
      </c>
      <c r="I878" s="16">
        <v>0</v>
      </c>
      <c r="J878" s="16">
        <v>0</v>
      </c>
      <c r="K878" s="17">
        <v>3640000</v>
      </c>
      <c r="L878" s="17">
        <v>0</v>
      </c>
      <c r="M878" s="17">
        <v>0</v>
      </c>
      <c r="N878" s="17"/>
      <c r="O878" s="17">
        <f>VLOOKUP(B878,[1]hpk44_2_20!$B$8:$O$2172,14,0)</f>
        <v>0</v>
      </c>
      <c r="P878" s="17">
        <f t="shared" si="52"/>
        <v>3640000</v>
      </c>
      <c r="Q878" s="18">
        <v>0</v>
      </c>
      <c r="R878" s="17">
        <f t="shared" si="53"/>
        <v>3640000</v>
      </c>
      <c r="S878" s="17">
        <f t="shared" si="54"/>
        <v>0</v>
      </c>
      <c r="T878" s="17">
        <f t="shared" si="55"/>
        <v>3640000</v>
      </c>
    </row>
    <row r="879" spans="1:20">
      <c r="A879" s="14">
        <v>872</v>
      </c>
      <c r="B879" s="14" t="s">
        <v>1752</v>
      </c>
      <c r="C879" s="15" t="s">
        <v>1753</v>
      </c>
      <c r="D879" s="15" t="s">
        <v>36</v>
      </c>
      <c r="E879" s="14" t="s">
        <v>1709</v>
      </c>
      <c r="F879" s="14" t="s">
        <v>64</v>
      </c>
      <c r="G879" s="14" t="s">
        <v>33</v>
      </c>
      <c r="H879" s="16">
        <v>17</v>
      </c>
      <c r="I879" s="16">
        <v>0</v>
      </c>
      <c r="J879" s="16">
        <v>0</v>
      </c>
      <c r="K879" s="17">
        <v>4760000</v>
      </c>
      <c r="L879" s="17">
        <v>0</v>
      </c>
      <c r="M879" s="17">
        <v>0</v>
      </c>
      <c r="N879" s="17">
        <f>H879*280000*0.7</f>
        <v>3332000</v>
      </c>
      <c r="O879" s="17">
        <f>VLOOKUP(B879,[1]hpk44_2_20!$B$8:$O$2172,14,0)</f>
        <v>0</v>
      </c>
      <c r="P879" s="17">
        <f t="shared" si="52"/>
        <v>4760000</v>
      </c>
      <c r="Q879" s="18">
        <v>4760000</v>
      </c>
      <c r="R879" s="17">
        <f t="shared" si="53"/>
        <v>0</v>
      </c>
      <c r="S879" s="17">
        <f t="shared" si="54"/>
        <v>0</v>
      </c>
      <c r="T879" s="17">
        <f t="shared" si="55"/>
        <v>0</v>
      </c>
    </row>
    <row r="880" spans="1:20">
      <c r="A880" s="14">
        <v>873</v>
      </c>
      <c r="B880" s="14" t="s">
        <v>1754</v>
      </c>
      <c r="C880" s="15" t="s">
        <v>1755</v>
      </c>
      <c r="D880" s="15" t="s">
        <v>107</v>
      </c>
      <c r="E880" s="14" t="s">
        <v>1709</v>
      </c>
      <c r="F880" s="14" t="s">
        <v>64</v>
      </c>
      <c r="G880" s="14" t="s">
        <v>33</v>
      </c>
      <c r="H880" s="16">
        <v>17</v>
      </c>
      <c r="I880" s="16">
        <v>0</v>
      </c>
      <c r="J880" s="16">
        <v>0</v>
      </c>
      <c r="K880" s="17">
        <v>4760000</v>
      </c>
      <c r="L880" s="17">
        <v>0</v>
      </c>
      <c r="M880" s="17">
        <v>0</v>
      </c>
      <c r="N880" s="17">
        <f>H880*280000*0.7</f>
        <v>3332000</v>
      </c>
      <c r="O880" s="17">
        <f>VLOOKUP(B880,[1]hpk44_2_20!$B$8:$O$2172,14,0)</f>
        <v>0</v>
      </c>
      <c r="P880" s="17">
        <f t="shared" si="52"/>
        <v>4760000</v>
      </c>
      <c r="Q880" s="18">
        <v>4760000</v>
      </c>
      <c r="R880" s="17">
        <f t="shared" si="53"/>
        <v>0</v>
      </c>
      <c r="S880" s="17">
        <f t="shared" si="54"/>
        <v>0</v>
      </c>
      <c r="T880" s="17">
        <f t="shared" si="55"/>
        <v>0</v>
      </c>
    </row>
    <row r="881" spans="1:20">
      <c r="A881" s="14">
        <v>874</v>
      </c>
      <c r="B881" s="14" t="s">
        <v>1756</v>
      </c>
      <c r="C881" s="15" t="s">
        <v>1757</v>
      </c>
      <c r="D881" s="15" t="s">
        <v>1071</v>
      </c>
      <c r="E881" s="14" t="s">
        <v>1709</v>
      </c>
      <c r="F881" s="14" t="s">
        <v>32</v>
      </c>
      <c r="G881" s="14" t="s">
        <v>33</v>
      </c>
      <c r="H881" s="16">
        <v>17</v>
      </c>
      <c r="I881" s="16">
        <v>0</v>
      </c>
      <c r="J881" s="16">
        <v>0</v>
      </c>
      <c r="K881" s="17">
        <v>4760000</v>
      </c>
      <c r="L881" s="17">
        <v>0</v>
      </c>
      <c r="M881" s="17">
        <v>0</v>
      </c>
      <c r="N881" s="17"/>
      <c r="O881" s="17">
        <f>VLOOKUP(B881,[1]hpk44_2_20!$B$8:$O$2172,14,0)</f>
        <v>0</v>
      </c>
      <c r="P881" s="17">
        <f t="shared" si="52"/>
        <v>4760000</v>
      </c>
      <c r="Q881" s="18">
        <v>4760000</v>
      </c>
      <c r="R881" s="17">
        <f t="shared" si="53"/>
        <v>0</v>
      </c>
      <c r="S881" s="17">
        <f t="shared" si="54"/>
        <v>0</v>
      </c>
      <c r="T881" s="17">
        <f t="shared" si="55"/>
        <v>0</v>
      </c>
    </row>
    <row r="882" spans="1:20">
      <c r="A882" s="14">
        <v>875</v>
      </c>
      <c r="B882" s="14" t="s">
        <v>1758</v>
      </c>
      <c r="C882" s="15" t="s">
        <v>1759</v>
      </c>
      <c r="D882" s="15" t="s">
        <v>1281</v>
      </c>
      <c r="E882" s="14" t="s">
        <v>1709</v>
      </c>
      <c r="F882" s="14" t="s">
        <v>32</v>
      </c>
      <c r="G882" s="14" t="s">
        <v>33</v>
      </c>
      <c r="H882" s="16">
        <v>19</v>
      </c>
      <c r="I882" s="16">
        <v>0</v>
      </c>
      <c r="J882" s="16">
        <v>0</v>
      </c>
      <c r="K882" s="17">
        <v>5320000</v>
      </c>
      <c r="L882" s="17">
        <v>0</v>
      </c>
      <c r="M882" s="17">
        <v>0</v>
      </c>
      <c r="N882" s="17"/>
      <c r="O882" s="17">
        <f>VLOOKUP(B882,[1]hpk44_2_20!$B$8:$O$2172,14,0)</f>
        <v>0</v>
      </c>
      <c r="P882" s="17">
        <f t="shared" si="52"/>
        <v>5320000</v>
      </c>
      <c r="Q882" s="18">
        <v>5320000</v>
      </c>
      <c r="R882" s="17">
        <f t="shared" si="53"/>
        <v>0</v>
      </c>
      <c r="S882" s="17">
        <f t="shared" si="54"/>
        <v>0</v>
      </c>
      <c r="T882" s="17">
        <f t="shared" si="55"/>
        <v>0</v>
      </c>
    </row>
    <row r="883" spans="1:20">
      <c r="A883" s="14">
        <v>876</v>
      </c>
      <c r="B883" s="14" t="s">
        <v>1760</v>
      </c>
      <c r="C883" s="15" t="s">
        <v>1761</v>
      </c>
      <c r="D883" s="15" t="s">
        <v>203</v>
      </c>
      <c r="E883" s="14" t="s">
        <v>1709</v>
      </c>
      <c r="F883" s="14" t="s">
        <v>32</v>
      </c>
      <c r="G883" s="14" t="s">
        <v>33</v>
      </c>
      <c r="H883" s="16">
        <v>15</v>
      </c>
      <c r="I883" s="16">
        <v>0</v>
      </c>
      <c r="J883" s="16">
        <v>0</v>
      </c>
      <c r="K883" s="17">
        <v>4200000</v>
      </c>
      <c r="L883" s="17">
        <v>0</v>
      </c>
      <c r="M883" s="17">
        <v>0</v>
      </c>
      <c r="N883" s="17"/>
      <c r="O883" s="17">
        <f>VLOOKUP(B883,[1]hpk44_2_20!$B$8:$O$2172,14,0)</f>
        <v>0</v>
      </c>
      <c r="P883" s="17">
        <f t="shared" si="52"/>
        <v>4200000</v>
      </c>
      <c r="Q883" s="18">
        <v>4200000</v>
      </c>
      <c r="R883" s="17">
        <f t="shared" si="53"/>
        <v>0</v>
      </c>
      <c r="S883" s="17">
        <f t="shared" si="54"/>
        <v>0</v>
      </c>
      <c r="T883" s="17">
        <f t="shared" si="55"/>
        <v>0</v>
      </c>
    </row>
    <row r="884" spans="1:20">
      <c r="A884" s="14">
        <v>877</v>
      </c>
      <c r="B884" s="14" t="s">
        <v>1762</v>
      </c>
      <c r="C884" s="15" t="s">
        <v>955</v>
      </c>
      <c r="D884" s="15" t="s">
        <v>1281</v>
      </c>
      <c r="E884" s="14" t="s">
        <v>1709</v>
      </c>
      <c r="F884" s="14" t="s">
        <v>64</v>
      </c>
      <c r="G884" s="14" t="s">
        <v>33</v>
      </c>
      <c r="H884" s="16">
        <v>19</v>
      </c>
      <c r="I884" s="16">
        <v>0</v>
      </c>
      <c r="J884" s="16">
        <v>0</v>
      </c>
      <c r="K884" s="17">
        <v>5320000</v>
      </c>
      <c r="L884" s="17">
        <v>0</v>
      </c>
      <c r="M884" s="17">
        <v>0</v>
      </c>
      <c r="N884" s="17">
        <f>H884*280000*0.7</f>
        <v>3723999.9999999995</v>
      </c>
      <c r="O884" s="17">
        <f>VLOOKUP(B884,[1]hpk44_2_20!$B$8:$O$2172,14,0)</f>
        <v>0</v>
      </c>
      <c r="P884" s="17">
        <f t="shared" si="52"/>
        <v>5320000</v>
      </c>
      <c r="Q884" s="18">
        <v>5320000</v>
      </c>
      <c r="R884" s="17">
        <f t="shared" si="53"/>
        <v>0</v>
      </c>
      <c r="S884" s="17">
        <f t="shared" si="54"/>
        <v>0</v>
      </c>
      <c r="T884" s="17">
        <f t="shared" si="55"/>
        <v>0</v>
      </c>
    </row>
    <row r="885" spans="1:20">
      <c r="A885" s="14">
        <v>878</v>
      </c>
      <c r="B885" s="14" t="s">
        <v>1763</v>
      </c>
      <c r="C885" s="15" t="s">
        <v>1764</v>
      </c>
      <c r="D885" s="15" t="s">
        <v>559</v>
      </c>
      <c r="E885" s="14" t="s">
        <v>1709</v>
      </c>
      <c r="F885" s="14" t="s">
        <v>64</v>
      </c>
      <c r="G885" s="14" t="s">
        <v>33</v>
      </c>
      <c r="H885" s="16">
        <v>17</v>
      </c>
      <c r="I885" s="16">
        <v>0</v>
      </c>
      <c r="J885" s="16">
        <v>0</v>
      </c>
      <c r="K885" s="17">
        <v>4760000</v>
      </c>
      <c r="L885" s="17">
        <v>0</v>
      </c>
      <c r="M885" s="17">
        <v>0</v>
      </c>
      <c r="N885" s="17">
        <f>H885*280000*0.7</f>
        <v>3332000</v>
      </c>
      <c r="O885" s="17">
        <f>VLOOKUP(B885,[1]hpk44_2_20!$B$8:$O$2172,14,0)</f>
        <v>0</v>
      </c>
      <c r="P885" s="17">
        <f t="shared" si="52"/>
        <v>4760000</v>
      </c>
      <c r="Q885" s="18">
        <v>4760000</v>
      </c>
      <c r="R885" s="17">
        <f t="shared" si="53"/>
        <v>0</v>
      </c>
      <c r="S885" s="17">
        <f t="shared" si="54"/>
        <v>0</v>
      </c>
      <c r="T885" s="17">
        <f t="shared" si="55"/>
        <v>0</v>
      </c>
    </row>
    <row r="886" spans="1:20">
      <c r="A886" s="14">
        <v>879</v>
      </c>
      <c r="B886" s="14" t="s">
        <v>1765</v>
      </c>
      <c r="C886" s="15" t="s">
        <v>740</v>
      </c>
      <c r="D886" s="15" t="s">
        <v>124</v>
      </c>
      <c r="E886" s="14" t="s">
        <v>1709</v>
      </c>
      <c r="F886" s="14" t="s">
        <v>32</v>
      </c>
      <c r="G886" s="14" t="s">
        <v>33</v>
      </c>
      <c r="H886" s="16">
        <v>17</v>
      </c>
      <c r="I886" s="16">
        <v>0</v>
      </c>
      <c r="J886" s="16">
        <v>0</v>
      </c>
      <c r="K886" s="17">
        <v>4760000</v>
      </c>
      <c r="L886" s="17">
        <v>0</v>
      </c>
      <c r="M886" s="17">
        <v>0</v>
      </c>
      <c r="N886" s="17"/>
      <c r="O886" s="17">
        <f>VLOOKUP(B886,[1]hpk44_2_20!$B$8:$O$2172,14,0)</f>
        <v>0</v>
      </c>
      <c r="P886" s="17">
        <f t="shared" si="52"/>
        <v>4760000</v>
      </c>
      <c r="Q886" s="18">
        <v>4760000</v>
      </c>
      <c r="R886" s="17">
        <f t="shared" si="53"/>
        <v>0</v>
      </c>
      <c r="S886" s="17">
        <f t="shared" si="54"/>
        <v>0</v>
      </c>
      <c r="T886" s="17">
        <f t="shared" si="55"/>
        <v>0</v>
      </c>
    </row>
    <row r="887" spans="1:20">
      <c r="A887" s="14">
        <v>880</v>
      </c>
      <c r="B887" s="14" t="s">
        <v>1766</v>
      </c>
      <c r="C887" s="15" t="s">
        <v>1767</v>
      </c>
      <c r="D887" s="15" t="s">
        <v>84</v>
      </c>
      <c r="E887" s="14" t="s">
        <v>1709</v>
      </c>
      <c r="F887" s="14" t="s">
        <v>32</v>
      </c>
      <c r="G887" s="14" t="s">
        <v>33</v>
      </c>
      <c r="H887" s="16">
        <v>17</v>
      </c>
      <c r="I887" s="16">
        <v>0</v>
      </c>
      <c r="J887" s="16">
        <v>0</v>
      </c>
      <c r="K887" s="17">
        <v>4760000</v>
      </c>
      <c r="L887" s="17">
        <v>0</v>
      </c>
      <c r="M887" s="17">
        <v>0</v>
      </c>
      <c r="N887" s="17"/>
      <c r="O887" s="17">
        <f>VLOOKUP(B887,[1]hpk44_2_20!$B$8:$O$2172,14,0)</f>
        <v>0</v>
      </c>
      <c r="P887" s="17">
        <f t="shared" si="52"/>
        <v>4760000</v>
      </c>
      <c r="Q887" s="18">
        <v>4760000</v>
      </c>
      <c r="R887" s="17">
        <f t="shared" si="53"/>
        <v>0</v>
      </c>
      <c r="S887" s="17">
        <f t="shared" si="54"/>
        <v>0</v>
      </c>
      <c r="T887" s="17">
        <f t="shared" si="55"/>
        <v>0</v>
      </c>
    </row>
    <row r="888" spans="1:20">
      <c r="A888" s="14">
        <v>881</v>
      </c>
      <c r="B888" s="14" t="s">
        <v>1768</v>
      </c>
      <c r="C888" s="15" t="s">
        <v>95</v>
      </c>
      <c r="D888" s="15" t="s">
        <v>170</v>
      </c>
      <c r="E888" s="14" t="s">
        <v>1709</v>
      </c>
      <c r="F888" s="14" t="s">
        <v>32</v>
      </c>
      <c r="G888" s="14" t="s">
        <v>33</v>
      </c>
      <c r="H888" s="16">
        <v>21</v>
      </c>
      <c r="I888" s="16">
        <v>0</v>
      </c>
      <c r="J888" s="16">
        <v>0</v>
      </c>
      <c r="K888" s="17">
        <v>5880000</v>
      </c>
      <c r="L888" s="17">
        <v>0</v>
      </c>
      <c r="M888" s="17">
        <v>0</v>
      </c>
      <c r="N888" s="17"/>
      <c r="O888" s="17">
        <f>VLOOKUP(B888,[1]hpk44_2_20!$B$8:$O$2172,14,0)</f>
        <v>0</v>
      </c>
      <c r="P888" s="17">
        <f t="shared" si="52"/>
        <v>5880000</v>
      </c>
      <c r="Q888" s="18">
        <v>5880000</v>
      </c>
      <c r="R888" s="17">
        <f t="shared" si="53"/>
        <v>0</v>
      </c>
      <c r="S888" s="17">
        <f t="shared" si="54"/>
        <v>0</v>
      </c>
      <c r="T888" s="17">
        <f t="shared" si="55"/>
        <v>0</v>
      </c>
    </row>
    <row r="889" spans="1:20">
      <c r="A889" s="14">
        <v>882</v>
      </c>
      <c r="B889" s="14" t="s">
        <v>1769</v>
      </c>
      <c r="C889" s="15" t="s">
        <v>461</v>
      </c>
      <c r="D889" s="15" t="s">
        <v>84</v>
      </c>
      <c r="E889" s="14" t="s">
        <v>1709</v>
      </c>
      <c r="F889" s="14" t="s">
        <v>32</v>
      </c>
      <c r="G889" s="14" t="s">
        <v>33</v>
      </c>
      <c r="H889" s="16">
        <v>19</v>
      </c>
      <c r="I889" s="16">
        <v>0</v>
      </c>
      <c r="J889" s="16">
        <v>0</v>
      </c>
      <c r="K889" s="17">
        <v>5320000</v>
      </c>
      <c r="L889" s="17">
        <v>0</v>
      </c>
      <c r="M889" s="17">
        <v>0</v>
      </c>
      <c r="N889" s="17"/>
      <c r="O889" s="17">
        <f>VLOOKUP(B889,[1]hpk44_2_20!$B$8:$O$2172,14,0)</f>
        <v>0</v>
      </c>
      <c r="P889" s="17">
        <f t="shared" si="52"/>
        <v>5320000</v>
      </c>
      <c r="Q889" s="18">
        <v>5320000</v>
      </c>
      <c r="R889" s="17">
        <f t="shared" si="53"/>
        <v>0</v>
      </c>
      <c r="S889" s="17">
        <f t="shared" si="54"/>
        <v>0</v>
      </c>
      <c r="T889" s="17">
        <f t="shared" si="55"/>
        <v>0</v>
      </c>
    </row>
    <row r="890" spans="1:20">
      <c r="A890" s="14">
        <v>883</v>
      </c>
      <c r="B890" s="14" t="s">
        <v>1770</v>
      </c>
      <c r="C890" s="15" t="s">
        <v>1771</v>
      </c>
      <c r="D890" s="15" t="s">
        <v>36</v>
      </c>
      <c r="E890" s="14" t="s">
        <v>1709</v>
      </c>
      <c r="F890" s="14" t="s">
        <v>64</v>
      </c>
      <c r="G890" s="14" t="s">
        <v>33</v>
      </c>
      <c r="H890" s="16">
        <v>17</v>
      </c>
      <c r="I890" s="16">
        <v>0</v>
      </c>
      <c r="J890" s="16">
        <v>0</v>
      </c>
      <c r="K890" s="17">
        <v>4760000</v>
      </c>
      <c r="L890" s="17">
        <v>0</v>
      </c>
      <c r="M890" s="17">
        <v>0</v>
      </c>
      <c r="N890" s="17">
        <f>H890*280000*0.7</f>
        <v>3332000</v>
      </c>
      <c r="O890" s="17">
        <f>VLOOKUP(B890,[1]hpk44_2_20!$B$8:$O$2172,14,0)</f>
        <v>0</v>
      </c>
      <c r="P890" s="17">
        <f t="shared" si="52"/>
        <v>4760000</v>
      </c>
      <c r="Q890" s="18">
        <v>4760000</v>
      </c>
      <c r="R890" s="17">
        <f t="shared" si="53"/>
        <v>0</v>
      </c>
      <c r="S890" s="17">
        <f t="shared" si="54"/>
        <v>0</v>
      </c>
      <c r="T890" s="17">
        <f t="shared" si="55"/>
        <v>0</v>
      </c>
    </row>
    <row r="891" spans="1:20">
      <c r="A891" s="14">
        <v>884</v>
      </c>
      <c r="B891" s="14" t="s">
        <v>1772</v>
      </c>
      <c r="C891" s="15" t="s">
        <v>1773</v>
      </c>
      <c r="D891" s="15" t="s">
        <v>275</v>
      </c>
      <c r="E891" s="14" t="s">
        <v>1709</v>
      </c>
      <c r="F891" s="14" t="s">
        <v>32</v>
      </c>
      <c r="G891" s="14" t="s">
        <v>33</v>
      </c>
      <c r="H891" s="16">
        <v>17</v>
      </c>
      <c r="I891" s="16">
        <v>0</v>
      </c>
      <c r="J891" s="16">
        <v>0</v>
      </c>
      <c r="K891" s="17">
        <v>4760000</v>
      </c>
      <c r="L891" s="17">
        <v>0</v>
      </c>
      <c r="M891" s="17">
        <v>0</v>
      </c>
      <c r="N891" s="17"/>
      <c r="O891" s="17">
        <f>VLOOKUP(B891,[1]hpk44_2_20!$B$8:$O$2172,14,0)</f>
        <v>0</v>
      </c>
      <c r="P891" s="17">
        <f t="shared" si="52"/>
        <v>4760000</v>
      </c>
      <c r="Q891" s="18">
        <v>4760000</v>
      </c>
      <c r="R891" s="17">
        <f t="shared" si="53"/>
        <v>0</v>
      </c>
      <c r="S891" s="17">
        <f t="shared" si="54"/>
        <v>0</v>
      </c>
      <c r="T891" s="17">
        <f t="shared" si="55"/>
        <v>0</v>
      </c>
    </row>
    <row r="892" spans="1:20">
      <c r="A892" s="14">
        <v>885</v>
      </c>
      <c r="B892" s="14" t="s">
        <v>1774</v>
      </c>
      <c r="C892" s="15" t="s">
        <v>1775</v>
      </c>
      <c r="D892" s="15" t="s">
        <v>67</v>
      </c>
      <c r="E892" s="14" t="s">
        <v>1709</v>
      </c>
      <c r="F892" s="14" t="s">
        <v>32</v>
      </c>
      <c r="G892" s="14" t="s">
        <v>33</v>
      </c>
      <c r="H892" s="16">
        <v>15</v>
      </c>
      <c r="I892" s="16">
        <v>0</v>
      </c>
      <c r="J892" s="16">
        <v>0</v>
      </c>
      <c r="K892" s="17">
        <v>4200000</v>
      </c>
      <c r="L892" s="17">
        <v>0</v>
      </c>
      <c r="M892" s="17">
        <v>0</v>
      </c>
      <c r="N892" s="17"/>
      <c r="O892" s="17">
        <f>VLOOKUP(B892,[1]hpk44_2_20!$B$8:$O$2172,14,0)</f>
        <v>0</v>
      </c>
      <c r="P892" s="17">
        <f t="shared" si="52"/>
        <v>4200000</v>
      </c>
      <c r="Q892" s="18">
        <v>4200000</v>
      </c>
      <c r="R892" s="17">
        <f t="shared" si="53"/>
        <v>0</v>
      </c>
      <c r="S892" s="17">
        <f t="shared" si="54"/>
        <v>0</v>
      </c>
      <c r="T892" s="17">
        <f t="shared" si="55"/>
        <v>0</v>
      </c>
    </row>
    <row r="893" spans="1:20">
      <c r="A893" s="14">
        <v>886</v>
      </c>
      <c r="B893" s="14" t="s">
        <v>1776</v>
      </c>
      <c r="C893" s="15" t="s">
        <v>95</v>
      </c>
      <c r="D893" s="15" t="s">
        <v>84</v>
      </c>
      <c r="E893" s="14" t="s">
        <v>1709</v>
      </c>
      <c r="F893" s="14" t="s">
        <v>32</v>
      </c>
      <c r="G893" s="14" t="s">
        <v>33</v>
      </c>
      <c r="H893" s="16">
        <v>18</v>
      </c>
      <c r="I893" s="16">
        <v>0</v>
      </c>
      <c r="J893" s="16">
        <v>0</v>
      </c>
      <c r="K893" s="17">
        <v>5040000</v>
      </c>
      <c r="L893" s="17">
        <v>0</v>
      </c>
      <c r="M893" s="17">
        <v>0</v>
      </c>
      <c r="N893" s="17"/>
      <c r="O893" s="17">
        <f>VLOOKUP(B893,[1]hpk44_2_20!$B$8:$O$2172,14,0)</f>
        <v>0</v>
      </c>
      <c r="P893" s="17">
        <f t="shared" si="52"/>
        <v>5040000</v>
      </c>
      <c r="Q893" s="18">
        <v>5040000</v>
      </c>
      <c r="R893" s="17">
        <f t="shared" si="53"/>
        <v>0</v>
      </c>
      <c r="S893" s="17">
        <f t="shared" si="54"/>
        <v>0</v>
      </c>
      <c r="T893" s="17">
        <f t="shared" si="55"/>
        <v>0</v>
      </c>
    </row>
    <row r="894" spans="1:20">
      <c r="A894" s="14">
        <v>887</v>
      </c>
      <c r="B894" s="14" t="s">
        <v>1777</v>
      </c>
      <c r="C894" s="15" t="s">
        <v>1778</v>
      </c>
      <c r="D894" s="15" t="s">
        <v>426</v>
      </c>
      <c r="E894" s="14" t="s">
        <v>1709</v>
      </c>
      <c r="F894" s="14" t="s">
        <v>32</v>
      </c>
      <c r="G894" s="14" t="s">
        <v>33</v>
      </c>
      <c r="H894" s="16">
        <v>18</v>
      </c>
      <c r="I894" s="16">
        <v>0</v>
      </c>
      <c r="J894" s="16">
        <v>0</v>
      </c>
      <c r="K894" s="17">
        <v>5040000</v>
      </c>
      <c r="L894" s="17">
        <v>0</v>
      </c>
      <c r="M894" s="17">
        <v>0</v>
      </c>
      <c r="N894" s="17"/>
      <c r="O894" s="17">
        <f>VLOOKUP(B894,[1]hpk44_2_20!$B$8:$O$2172,14,0)</f>
        <v>0</v>
      </c>
      <c r="P894" s="17">
        <f t="shared" si="52"/>
        <v>5040000</v>
      </c>
      <c r="Q894" s="18">
        <v>5040000</v>
      </c>
      <c r="R894" s="17">
        <f t="shared" si="53"/>
        <v>0</v>
      </c>
      <c r="S894" s="17">
        <f t="shared" si="54"/>
        <v>0</v>
      </c>
      <c r="T894" s="17">
        <f t="shared" si="55"/>
        <v>0</v>
      </c>
    </row>
    <row r="895" spans="1:20">
      <c r="A895" s="14">
        <v>888</v>
      </c>
      <c r="B895" s="14" t="s">
        <v>1779</v>
      </c>
      <c r="C895" s="15" t="s">
        <v>1780</v>
      </c>
      <c r="D895" s="15" t="s">
        <v>158</v>
      </c>
      <c r="E895" s="14" t="s">
        <v>1709</v>
      </c>
      <c r="F895" s="14" t="s">
        <v>32</v>
      </c>
      <c r="G895" s="14" t="s">
        <v>33</v>
      </c>
      <c r="H895" s="16">
        <v>15</v>
      </c>
      <c r="I895" s="16">
        <v>0</v>
      </c>
      <c r="J895" s="16">
        <v>0</v>
      </c>
      <c r="K895" s="17">
        <v>4200000</v>
      </c>
      <c r="L895" s="17">
        <v>0</v>
      </c>
      <c r="M895" s="17">
        <v>0</v>
      </c>
      <c r="N895" s="17"/>
      <c r="O895" s="17">
        <f>VLOOKUP(B895,[1]hpk44_2_20!$B$8:$O$2172,14,0)</f>
        <v>0</v>
      </c>
      <c r="P895" s="17">
        <f t="shared" si="52"/>
        <v>4200000</v>
      </c>
      <c r="Q895" s="18">
        <v>4200000</v>
      </c>
      <c r="R895" s="17">
        <f t="shared" si="53"/>
        <v>0</v>
      </c>
      <c r="S895" s="17">
        <f t="shared" si="54"/>
        <v>0</v>
      </c>
      <c r="T895" s="17">
        <f t="shared" si="55"/>
        <v>0</v>
      </c>
    </row>
    <row r="896" spans="1:20">
      <c r="A896" s="14">
        <v>889</v>
      </c>
      <c r="B896" s="14" t="s">
        <v>1781</v>
      </c>
      <c r="C896" s="15" t="s">
        <v>1519</v>
      </c>
      <c r="D896" s="15" t="s">
        <v>658</v>
      </c>
      <c r="E896" s="14" t="s">
        <v>1709</v>
      </c>
      <c r="F896" s="14" t="s">
        <v>32</v>
      </c>
      <c r="G896" s="14" t="s">
        <v>33</v>
      </c>
      <c r="H896" s="16">
        <v>17</v>
      </c>
      <c r="I896" s="16">
        <v>0</v>
      </c>
      <c r="J896" s="16">
        <v>0</v>
      </c>
      <c r="K896" s="17">
        <v>4760000</v>
      </c>
      <c r="L896" s="17">
        <v>0</v>
      </c>
      <c r="M896" s="17">
        <v>0</v>
      </c>
      <c r="N896" s="17"/>
      <c r="O896" s="17">
        <f>VLOOKUP(B896,[1]hpk44_2_20!$B$8:$O$2172,14,0)</f>
        <v>0</v>
      </c>
      <c r="P896" s="17">
        <f t="shared" si="52"/>
        <v>4760000</v>
      </c>
      <c r="Q896" s="18">
        <v>4760000</v>
      </c>
      <c r="R896" s="17">
        <f t="shared" si="53"/>
        <v>0</v>
      </c>
      <c r="S896" s="17">
        <f t="shared" si="54"/>
        <v>0</v>
      </c>
      <c r="T896" s="17">
        <f t="shared" si="55"/>
        <v>0</v>
      </c>
    </row>
    <row r="897" spans="1:20">
      <c r="A897" s="14">
        <v>890</v>
      </c>
      <c r="B897" s="14" t="s">
        <v>1782</v>
      </c>
      <c r="C897" s="15" t="s">
        <v>833</v>
      </c>
      <c r="D897" s="15" t="s">
        <v>1783</v>
      </c>
      <c r="E897" s="14" t="s">
        <v>1709</v>
      </c>
      <c r="F897" s="14" t="s">
        <v>32</v>
      </c>
      <c r="G897" s="14" t="s">
        <v>33</v>
      </c>
      <c r="H897" s="16">
        <v>18</v>
      </c>
      <c r="I897" s="16">
        <v>0</v>
      </c>
      <c r="J897" s="16">
        <v>0</v>
      </c>
      <c r="K897" s="17">
        <v>5040000</v>
      </c>
      <c r="L897" s="17">
        <v>0</v>
      </c>
      <c r="M897" s="17">
        <v>0</v>
      </c>
      <c r="N897" s="17"/>
      <c r="O897" s="17">
        <f>VLOOKUP(B897,[1]hpk44_2_20!$B$8:$O$2172,14,0)</f>
        <v>0</v>
      </c>
      <c r="P897" s="17">
        <f t="shared" si="52"/>
        <v>5040000</v>
      </c>
      <c r="Q897" s="18">
        <v>5040000</v>
      </c>
      <c r="R897" s="17">
        <f t="shared" si="53"/>
        <v>0</v>
      </c>
      <c r="S897" s="17">
        <f t="shared" si="54"/>
        <v>0</v>
      </c>
      <c r="T897" s="17">
        <f t="shared" si="55"/>
        <v>0</v>
      </c>
    </row>
    <row r="898" spans="1:20">
      <c r="A898" s="14">
        <v>891</v>
      </c>
      <c r="B898" s="14" t="s">
        <v>1784</v>
      </c>
      <c r="C898" s="15" t="s">
        <v>152</v>
      </c>
      <c r="D898" s="15" t="s">
        <v>170</v>
      </c>
      <c r="E898" s="14" t="s">
        <v>1709</v>
      </c>
      <c r="F898" s="14" t="s">
        <v>32</v>
      </c>
      <c r="G898" s="14" t="s">
        <v>33</v>
      </c>
      <c r="H898" s="16">
        <v>15</v>
      </c>
      <c r="I898" s="16">
        <v>0</v>
      </c>
      <c r="J898" s="16">
        <v>0</v>
      </c>
      <c r="K898" s="17">
        <v>4200000</v>
      </c>
      <c r="L898" s="17">
        <v>0</v>
      </c>
      <c r="M898" s="17">
        <v>0</v>
      </c>
      <c r="N898" s="17"/>
      <c r="O898" s="17">
        <f>VLOOKUP(B898,[1]hpk44_2_20!$B$8:$O$2172,14,0)</f>
        <v>0</v>
      </c>
      <c r="P898" s="17">
        <f t="shared" si="52"/>
        <v>4200000</v>
      </c>
      <c r="Q898" s="18">
        <v>4200000</v>
      </c>
      <c r="R898" s="17">
        <f t="shared" si="53"/>
        <v>0</v>
      </c>
      <c r="S898" s="17">
        <f t="shared" si="54"/>
        <v>0</v>
      </c>
      <c r="T898" s="17">
        <f t="shared" si="55"/>
        <v>0</v>
      </c>
    </row>
    <row r="899" spans="1:20">
      <c r="A899" s="14">
        <v>892</v>
      </c>
      <c r="B899" s="14" t="s">
        <v>1785</v>
      </c>
      <c r="C899" s="15" t="s">
        <v>1786</v>
      </c>
      <c r="D899" s="15" t="s">
        <v>36</v>
      </c>
      <c r="E899" s="14" t="s">
        <v>1709</v>
      </c>
      <c r="F899" s="14" t="s">
        <v>32</v>
      </c>
      <c r="G899" s="14" t="s">
        <v>33</v>
      </c>
      <c r="H899" s="16">
        <v>20</v>
      </c>
      <c r="I899" s="16">
        <v>0</v>
      </c>
      <c r="J899" s="16">
        <v>0</v>
      </c>
      <c r="K899" s="17">
        <v>5600000</v>
      </c>
      <c r="L899" s="17">
        <v>0</v>
      </c>
      <c r="M899" s="17">
        <v>0</v>
      </c>
      <c r="N899" s="17"/>
      <c r="O899" s="17">
        <f>VLOOKUP(B899,[1]hpk44_2_20!$B$8:$O$2172,14,0)</f>
        <v>0</v>
      </c>
      <c r="P899" s="17">
        <f t="shared" si="52"/>
        <v>5600000</v>
      </c>
      <c r="Q899" s="18">
        <v>5600000</v>
      </c>
      <c r="R899" s="17">
        <f t="shared" si="53"/>
        <v>0</v>
      </c>
      <c r="S899" s="17">
        <f t="shared" si="54"/>
        <v>0</v>
      </c>
      <c r="T899" s="17">
        <f t="shared" si="55"/>
        <v>0</v>
      </c>
    </row>
    <row r="900" spans="1:20">
      <c r="A900" s="14">
        <v>893</v>
      </c>
      <c r="B900" s="14" t="s">
        <v>1787</v>
      </c>
      <c r="C900" s="15" t="s">
        <v>505</v>
      </c>
      <c r="D900" s="15" t="s">
        <v>36</v>
      </c>
      <c r="E900" s="14" t="s">
        <v>1709</v>
      </c>
      <c r="F900" s="14" t="s">
        <v>32</v>
      </c>
      <c r="G900" s="14" t="s">
        <v>33</v>
      </c>
      <c r="H900" s="16">
        <v>17</v>
      </c>
      <c r="I900" s="16">
        <v>3</v>
      </c>
      <c r="J900" s="16">
        <v>0</v>
      </c>
      <c r="K900" s="17">
        <v>4760000</v>
      </c>
      <c r="L900" s="17">
        <v>840000</v>
      </c>
      <c r="M900" s="17">
        <v>0</v>
      </c>
      <c r="N900" s="17"/>
      <c r="O900" s="17">
        <f>VLOOKUP(B900,[1]hpk44_2_20!$B$8:$O$2172,14,0)</f>
        <v>0</v>
      </c>
      <c r="P900" s="17">
        <f t="shared" si="52"/>
        <v>5600000</v>
      </c>
      <c r="Q900" s="18">
        <v>5600000</v>
      </c>
      <c r="R900" s="17">
        <f t="shared" si="53"/>
        <v>0</v>
      </c>
      <c r="S900" s="17">
        <f t="shared" si="54"/>
        <v>0</v>
      </c>
      <c r="T900" s="17">
        <f t="shared" si="55"/>
        <v>0</v>
      </c>
    </row>
    <row r="901" spans="1:20">
      <c r="A901" s="14">
        <v>894</v>
      </c>
      <c r="B901" s="14" t="s">
        <v>1788</v>
      </c>
      <c r="C901" s="15" t="s">
        <v>1789</v>
      </c>
      <c r="D901" s="15" t="s">
        <v>223</v>
      </c>
      <c r="E901" s="14" t="s">
        <v>1709</v>
      </c>
      <c r="F901" s="14" t="s">
        <v>32</v>
      </c>
      <c r="G901" s="14" t="s">
        <v>33</v>
      </c>
      <c r="H901" s="16">
        <v>19</v>
      </c>
      <c r="I901" s="16">
        <v>0</v>
      </c>
      <c r="J901" s="16">
        <v>0</v>
      </c>
      <c r="K901" s="17">
        <v>5320000</v>
      </c>
      <c r="L901" s="17">
        <v>0</v>
      </c>
      <c r="M901" s="17">
        <v>0</v>
      </c>
      <c r="N901" s="17"/>
      <c r="O901" s="17">
        <f>VLOOKUP(B901,[1]hpk44_2_20!$B$8:$O$2172,14,0)</f>
        <v>0</v>
      </c>
      <c r="P901" s="17">
        <f t="shared" si="52"/>
        <v>5320000</v>
      </c>
      <c r="Q901" s="18">
        <v>5320000</v>
      </c>
      <c r="R901" s="17">
        <f t="shared" si="53"/>
        <v>0</v>
      </c>
      <c r="S901" s="17">
        <f t="shared" si="54"/>
        <v>0</v>
      </c>
      <c r="T901" s="17">
        <f t="shared" si="55"/>
        <v>0</v>
      </c>
    </row>
    <row r="902" spans="1:20">
      <c r="A902" s="14">
        <v>895</v>
      </c>
      <c r="B902" s="14" t="s">
        <v>1790</v>
      </c>
      <c r="C902" s="15" t="s">
        <v>1791</v>
      </c>
      <c r="D902" s="15" t="s">
        <v>155</v>
      </c>
      <c r="E902" s="14" t="s">
        <v>1709</v>
      </c>
      <c r="F902" s="14" t="s">
        <v>32</v>
      </c>
      <c r="G902" s="14" t="s">
        <v>33</v>
      </c>
      <c r="H902" s="16">
        <v>21</v>
      </c>
      <c r="I902" s="16">
        <v>0</v>
      </c>
      <c r="J902" s="16">
        <v>0</v>
      </c>
      <c r="K902" s="17">
        <v>5880000</v>
      </c>
      <c r="L902" s="17">
        <v>0</v>
      </c>
      <c r="M902" s="17">
        <v>0</v>
      </c>
      <c r="N902" s="17"/>
      <c r="O902" s="17">
        <f>VLOOKUP(B902,[1]hpk44_2_20!$B$8:$O$2172,14,0)</f>
        <v>0</v>
      </c>
      <c r="P902" s="17">
        <f t="shared" si="52"/>
        <v>5880000</v>
      </c>
      <c r="Q902" s="18">
        <v>5880000</v>
      </c>
      <c r="R902" s="17">
        <f t="shared" si="53"/>
        <v>0</v>
      </c>
      <c r="S902" s="17">
        <f t="shared" si="54"/>
        <v>0</v>
      </c>
      <c r="T902" s="17">
        <f t="shared" si="55"/>
        <v>0</v>
      </c>
    </row>
    <row r="903" spans="1:20">
      <c r="A903" s="14">
        <v>896</v>
      </c>
      <c r="B903" s="14" t="s">
        <v>1792</v>
      </c>
      <c r="C903" s="15" t="s">
        <v>1793</v>
      </c>
      <c r="D903" s="15" t="s">
        <v>142</v>
      </c>
      <c r="E903" s="14" t="s">
        <v>1709</v>
      </c>
      <c r="F903" s="14" t="s">
        <v>32</v>
      </c>
      <c r="G903" s="14" t="s">
        <v>33</v>
      </c>
      <c r="H903" s="16">
        <v>21</v>
      </c>
      <c r="I903" s="16">
        <v>0</v>
      </c>
      <c r="J903" s="16">
        <v>0</v>
      </c>
      <c r="K903" s="17">
        <v>5880000</v>
      </c>
      <c r="L903" s="17">
        <v>0</v>
      </c>
      <c r="M903" s="17">
        <v>0</v>
      </c>
      <c r="N903" s="17"/>
      <c r="O903" s="17">
        <f>VLOOKUP(B903,[1]hpk44_2_20!$B$8:$O$2172,14,0)</f>
        <v>0</v>
      </c>
      <c r="P903" s="17">
        <f t="shared" si="52"/>
        <v>5880000</v>
      </c>
      <c r="Q903" s="18">
        <v>5880000</v>
      </c>
      <c r="R903" s="17">
        <f t="shared" si="53"/>
        <v>0</v>
      </c>
      <c r="S903" s="17">
        <f t="shared" si="54"/>
        <v>0</v>
      </c>
      <c r="T903" s="17">
        <f t="shared" si="55"/>
        <v>0</v>
      </c>
    </row>
    <row r="904" spans="1:20">
      <c r="A904" s="14">
        <v>897</v>
      </c>
      <c r="B904" s="14" t="s">
        <v>1794</v>
      </c>
      <c r="C904" s="15" t="s">
        <v>1795</v>
      </c>
      <c r="D904" s="15" t="s">
        <v>829</v>
      </c>
      <c r="E904" s="14" t="s">
        <v>1709</v>
      </c>
      <c r="F904" s="14" t="s">
        <v>32</v>
      </c>
      <c r="G904" s="14" t="s">
        <v>33</v>
      </c>
      <c r="H904" s="16">
        <v>19</v>
      </c>
      <c r="I904" s="16">
        <v>0</v>
      </c>
      <c r="J904" s="16">
        <v>0</v>
      </c>
      <c r="K904" s="17">
        <v>5320000</v>
      </c>
      <c r="L904" s="17">
        <v>0</v>
      </c>
      <c r="M904" s="17">
        <v>0</v>
      </c>
      <c r="N904" s="17"/>
      <c r="O904" s="17">
        <f>VLOOKUP(B904,[1]hpk44_2_20!$B$8:$O$2172,14,0)</f>
        <v>0</v>
      </c>
      <c r="P904" s="17">
        <f t="shared" si="52"/>
        <v>5320000</v>
      </c>
      <c r="Q904" s="18">
        <v>5320000</v>
      </c>
      <c r="R904" s="17">
        <f t="shared" si="53"/>
        <v>0</v>
      </c>
      <c r="S904" s="17">
        <f t="shared" si="54"/>
        <v>0</v>
      </c>
      <c r="T904" s="17">
        <f t="shared" si="55"/>
        <v>0</v>
      </c>
    </row>
    <row r="905" spans="1:20">
      <c r="A905" s="14">
        <v>898</v>
      </c>
      <c r="B905" s="14" t="s">
        <v>1796</v>
      </c>
      <c r="C905" s="15" t="s">
        <v>1797</v>
      </c>
      <c r="D905" s="15" t="s">
        <v>67</v>
      </c>
      <c r="E905" s="14" t="s">
        <v>1709</v>
      </c>
      <c r="F905" s="14" t="s">
        <v>32</v>
      </c>
      <c r="G905" s="14" t="s">
        <v>33</v>
      </c>
      <c r="H905" s="16">
        <v>19</v>
      </c>
      <c r="I905" s="16">
        <v>0</v>
      </c>
      <c r="J905" s="16">
        <v>0</v>
      </c>
      <c r="K905" s="17">
        <v>5320000</v>
      </c>
      <c r="L905" s="17">
        <v>0</v>
      </c>
      <c r="M905" s="17">
        <v>0</v>
      </c>
      <c r="N905" s="17"/>
      <c r="O905" s="17">
        <f>VLOOKUP(B905,[1]hpk44_2_20!$B$8:$O$2172,14,0)</f>
        <v>0</v>
      </c>
      <c r="P905" s="17">
        <f t="shared" ref="P905:P968" si="56">K905+L905+M905-O905</f>
        <v>5320000</v>
      </c>
      <c r="Q905" s="18">
        <v>5320000</v>
      </c>
      <c r="R905" s="17">
        <f t="shared" ref="R905:R968" si="57">P905-Q905</f>
        <v>0</v>
      </c>
      <c r="S905" s="17">
        <f t="shared" ref="S905:S968" si="58">IF(P905-Q905&lt;0,Q905-P905,0)</f>
        <v>0</v>
      </c>
      <c r="T905" s="17">
        <f t="shared" ref="T905:T968" si="59">IF(P905-Q905&gt;0,P905-Q905,0)</f>
        <v>0</v>
      </c>
    </row>
    <row r="906" spans="1:20">
      <c r="A906" s="14">
        <v>899</v>
      </c>
      <c r="B906" s="14" t="s">
        <v>1798</v>
      </c>
      <c r="C906" s="15" t="s">
        <v>593</v>
      </c>
      <c r="D906" s="15" t="s">
        <v>67</v>
      </c>
      <c r="E906" s="14" t="s">
        <v>1709</v>
      </c>
      <c r="F906" s="14" t="s">
        <v>32</v>
      </c>
      <c r="G906" s="14" t="s">
        <v>33</v>
      </c>
      <c r="H906" s="16">
        <v>19</v>
      </c>
      <c r="I906" s="16">
        <v>0</v>
      </c>
      <c r="J906" s="16">
        <v>0</v>
      </c>
      <c r="K906" s="17">
        <v>5320000</v>
      </c>
      <c r="L906" s="17">
        <v>0</v>
      </c>
      <c r="M906" s="17">
        <v>0</v>
      </c>
      <c r="N906" s="17"/>
      <c r="O906" s="17">
        <f>VLOOKUP(B906,[1]hpk44_2_20!$B$8:$O$2172,14,0)</f>
        <v>0</v>
      </c>
      <c r="P906" s="17">
        <f t="shared" si="56"/>
        <v>5320000</v>
      </c>
      <c r="Q906" s="18">
        <v>5320000</v>
      </c>
      <c r="R906" s="17">
        <f t="shared" si="57"/>
        <v>0</v>
      </c>
      <c r="S906" s="17">
        <f t="shared" si="58"/>
        <v>0</v>
      </c>
      <c r="T906" s="17">
        <f t="shared" si="59"/>
        <v>0</v>
      </c>
    </row>
    <row r="907" spans="1:20">
      <c r="A907" s="14">
        <v>900</v>
      </c>
      <c r="B907" s="14" t="s">
        <v>1799</v>
      </c>
      <c r="C907" s="15" t="s">
        <v>1800</v>
      </c>
      <c r="D907" s="15" t="s">
        <v>1801</v>
      </c>
      <c r="E907" s="14" t="s">
        <v>1709</v>
      </c>
      <c r="F907" s="14" t="s">
        <v>32</v>
      </c>
      <c r="G907" s="14" t="s">
        <v>33</v>
      </c>
      <c r="H907" s="16">
        <v>15</v>
      </c>
      <c r="I907" s="16">
        <v>0</v>
      </c>
      <c r="J907" s="16">
        <v>0</v>
      </c>
      <c r="K907" s="17">
        <v>4200000</v>
      </c>
      <c r="L907" s="17">
        <v>0</v>
      </c>
      <c r="M907" s="17">
        <v>0</v>
      </c>
      <c r="N907" s="17"/>
      <c r="O907" s="17">
        <f>VLOOKUP(B907,[1]hpk44_2_20!$B$8:$O$2172,14,0)</f>
        <v>0</v>
      </c>
      <c r="P907" s="17">
        <f t="shared" si="56"/>
        <v>4200000</v>
      </c>
      <c r="Q907" s="18">
        <v>9800000</v>
      </c>
      <c r="R907" s="17">
        <f t="shared" si="57"/>
        <v>-5600000</v>
      </c>
      <c r="S907" s="17">
        <f t="shared" si="58"/>
        <v>5600000</v>
      </c>
      <c r="T907" s="17">
        <f t="shared" si="59"/>
        <v>0</v>
      </c>
    </row>
    <row r="908" spans="1:20">
      <c r="A908" s="14">
        <v>901</v>
      </c>
      <c r="B908" s="14" t="s">
        <v>1802</v>
      </c>
      <c r="C908" s="15" t="s">
        <v>1803</v>
      </c>
      <c r="D908" s="15" t="s">
        <v>1356</v>
      </c>
      <c r="E908" s="14" t="s">
        <v>1709</v>
      </c>
      <c r="F908" s="14" t="s">
        <v>64</v>
      </c>
      <c r="G908" s="14" t="s">
        <v>33</v>
      </c>
      <c r="H908" s="16">
        <v>19</v>
      </c>
      <c r="I908" s="16">
        <v>0</v>
      </c>
      <c r="J908" s="16">
        <v>0</v>
      </c>
      <c r="K908" s="17">
        <v>5320000</v>
      </c>
      <c r="L908" s="17">
        <v>0</v>
      </c>
      <c r="M908" s="17">
        <v>0</v>
      </c>
      <c r="N908" s="17">
        <f>H908*280000*0.7</f>
        <v>3723999.9999999995</v>
      </c>
      <c r="O908" s="17">
        <f>VLOOKUP(B908,[1]hpk44_2_20!$B$8:$O$2172,14,0)</f>
        <v>0</v>
      </c>
      <c r="P908" s="17">
        <f t="shared" si="56"/>
        <v>5320000</v>
      </c>
      <c r="Q908" s="18">
        <v>5320000</v>
      </c>
      <c r="R908" s="17">
        <f t="shared" si="57"/>
        <v>0</v>
      </c>
      <c r="S908" s="17">
        <f t="shared" si="58"/>
        <v>0</v>
      </c>
      <c r="T908" s="17">
        <f t="shared" si="59"/>
        <v>0</v>
      </c>
    </row>
    <row r="909" spans="1:20">
      <c r="A909" s="14">
        <v>902</v>
      </c>
      <c r="B909" s="14" t="s">
        <v>1804</v>
      </c>
      <c r="C909" s="15" t="s">
        <v>1805</v>
      </c>
      <c r="D909" s="15" t="s">
        <v>275</v>
      </c>
      <c r="E909" s="14" t="s">
        <v>1709</v>
      </c>
      <c r="F909" s="14" t="s">
        <v>32</v>
      </c>
      <c r="G909" s="14" t="s">
        <v>33</v>
      </c>
      <c r="H909" s="16">
        <v>19</v>
      </c>
      <c r="I909" s="16">
        <v>0</v>
      </c>
      <c r="J909" s="16">
        <v>0</v>
      </c>
      <c r="K909" s="17">
        <v>5320000</v>
      </c>
      <c r="L909" s="17">
        <v>0</v>
      </c>
      <c r="M909" s="17">
        <v>0</v>
      </c>
      <c r="N909" s="17"/>
      <c r="O909" s="17">
        <f>VLOOKUP(B909,[1]hpk44_2_20!$B$8:$O$2172,14,0)</f>
        <v>0</v>
      </c>
      <c r="P909" s="17">
        <f t="shared" si="56"/>
        <v>5320000</v>
      </c>
      <c r="Q909" s="18">
        <v>5320000</v>
      </c>
      <c r="R909" s="17">
        <f t="shared" si="57"/>
        <v>0</v>
      </c>
      <c r="S909" s="17">
        <f t="shared" si="58"/>
        <v>0</v>
      </c>
      <c r="T909" s="17">
        <f t="shared" si="59"/>
        <v>0</v>
      </c>
    </row>
    <row r="910" spans="1:20">
      <c r="A910" s="14">
        <v>903</v>
      </c>
      <c r="B910" s="14" t="s">
        <v>1806</v>
      </c>
      <c r="C910" s="15" t="s">
        <v>411</v>
      </c>
      <c r="D910" s="15" t="s">
        <v>1654</v>
      </c>
      <c r="E910" s="14" t="s">
        <v>1709</v>
      </c>
      <c r="F910" s="14" t="s">
        <v>64</v>
      </c>
      <c r="G910" s="14" t="s">
        <v>33</v>
      </c>
      <c r="H910" s="16">
        <v>19</v>
      </c>
      <c r="I910" s="16">
        <v>0</v>
      </c>
      <c r="J910" s="16">
        <v>0</v>
      </c>
      <c r="K910" s="17">
        <v>5320000</v>
      </c>
      <c r="L910" s="17">
        <v>0</v>
      </c>
      <c r="M910" s="17">
        <v>0</v>
      </c>
      <c r="N910" s="17">
        <f>H910*280000*0.7</f>
        <v>3723999.9999999995</v>
      </c>
      <c r="O910" s="17">
        <f>VLOOKUP(B910,[1]hpk44_2_20!$B$8:$O$2172,14,0)</f>
        <v>0</v>
      </c>
      <c r="P910" s="17">
        <f t="shared" si="56"/>
        <v>5320000</v>
      </c>
      <c r="Q910" s="18">
        <v>5322000</v>
      </c>
      <c r="R910" s="17">
        <f t="shared" si="57"/>
        <v>-2000</v>
      </c>
      <c r="S910" s="17">
        <f t="shared" si="58"/>
        <v>2000</v>
      </c>
      <c r="T910" s="17">
        <f t="shared" si="59"/>
        <v>0</v>
      </c>
    </row>
    <row r="911" spans="1:20">
      <c r="A911" s="14">
        <v>904</v>
      </c>
      <c r="B911" s="14" t="s">
        <v>1807</v>
      </c>
      <c r="C911" s="15" t="s">
        <v>86</v>
      </c>
      <c r="D911" s="15" t="s">
        <v>360</v>
      </c>
      <c r="E911" s="14" t="s">
        <v>1709</v>
      </c>
      <c r="F911" s="14" t="s">
        <v>32</v>
      </c>
      <c r="G911" s="14" t="s">
        <v>33</v>
      </c>
      <c r="H911" s="16">
        <v>17</v>
      </c>
      <c r="I911" s="16">
        <v>0</v>
      </c>
      <c r="J911" s="16">
        <v>0</v>
      </c>
      <c r="K911" s="17">
        <v>4760000</v>
      </c>
      <c r="L911" s="17">
        <v>0</v>
      </c>
      <c r="M911" s="17">
        <v>0</v>
      </c>
      <c r="N911" s="17"/>
      <c r="O911" s="17">
        <f>VLOOKUP(B911,[1]hpk44_2_20!$B$8:$O$2172,14,0)</f>
        <v>0</v>
      </c>
      <c r="P911" s="17">
        <f t="shared" si="56"/>
        <v>4760000</v>
      </c>
      <c r="Q911" s="18">
        <v>4760000</v>
      </c>
      <c r="R911" s="17">
        <f t="shared" si="57"/>
        <v>0</v>
      </c>
      <c r="S911" s="17">
        <f t="shared" si="58"/>
        <v>0</v>
      </c>
      <c r="T911" s="17">
        <f t="shared" si="59"/>
        <v>0</v>
      </c>
    </row>
    <row r="912" spans="1:20">
      <c r="A912" s="14">
        <v>905</v>
      </c>
      <c r="B912" s="14" t="s">
        <v>1808</v>
      </c>
      <c r="C912" s="15" t="s">
        <v>1216</v>
      </c>
      <c r="D912" s="15" t="s">
        <v>541</v>
      </c>
      <c r="E912" s="14" t="s">
        <v>1709</v>
      </c>
      <c r="F912" s="14" t="s">
        <v>32</v>
      </c>
      <c r="G912" s="14" t="s">
        <v>33</v>
      </c>
      <c r="H912" s="16">
        <v>17</v>
      </c>
      <c r="I912" s="16">
        <v>0</v>
      </c>
      <c r="J912" s="16">
        <v>0</v>
      </c>
      <c r="K912" s="17">
        <v>4760000</v>
      </c>
      <c r="L912" s="17">
        <v>0</v>
      </c>
      <c r="M912" s="17">
        <v>0</v>
      </c>
      <c r="N912" s="17"/>
      <c r="O912" s="17">
        <f>VLOOKUP(B912,[1]hpk44_2_20!$B$8:$O$2172,14,0)</f>
        <v>0</v>
      </c>
      <c r="P912" s="17">
        <f t="shared" si="56"/>
        <v>4760000</v>
      </c>
      <c r="Q912" s="18">
        <v>5600000</v>
      </c>
      <c r="R912" s="17">
        <f t="shared" si="57"/>
        <v>-840000</v>
      </c>
      <c r="S912" s="17">
        <f t="shared" si="58"/>
        <v>840000</v>
      </c>
      <c r="T912" s="17">
        <f t="shared" si="59"/>
        <v>0</v>
      </c>
    </row>
    <row r="913" spans="1:20">
      <c r="A913" s="14">
        <v>906</v>
      </c>
      <c r="B913" s="14" t="s">
        <v>1809</v>
      </c>
      <c r="C913" s="15" t="s">
        <v>843</v>
      </c>
      <c r="D913" s="15" t="s">
        <v>725</v>
      </c>
      <c r="E913" s="14" t="s">
        <v>1709</v>
      </c>
      <c r="F913" s="14" t="s">
        <v>32</v>
      </c>
      <c r="G913" s="14" t="s">
        <v>33</v>
      </c>
      <c r="H913" s="16">
        <v>17</v>
      </c>
      <c r="I913" s="16">
        <v>0</v>
      </c>
      <c r="J913" s="16">
        <v>0</v>
      </c>
      <c r="K913" s="17">
        <v>4760000</v>
      </c>
      <c r="L913" s="17">
        <v>0</v>
      </c>
      <c r="M913" s="17">
        <v>0</v>
      </c>
      <c r="N913" s="17"/>
      <c r="O913" s="17">
        <f>VLOOKUP(B913,[1]hpk44_2_20!$B$8:$O$2172,14,0)</f>
        <v>0</v>
      </c>
      <c r="P913" s="17">
        <f t="shared" si="56"/>
        <v>4760000</v>
      </c>
      <c r="Q913" s="18">
        <v>4760000</v>
      </c>
      <c r="R913" s="17">
        <f t="shared" si="57"/>
        <v>0</v>
      </c>
      <c r="S913" s="17">
        <f t="shared" si="58"/>
        <v>0</v>
      </c>
      <c r="T913" s="17">
        <f t="shared" si="59"/>
        <v>0</v>
      </c>
    </row>
    <row r="914" spans="1:20">
      <c r="A914" s="14">
        <v>907</v>
      </c>
      <c r="B914" s="14" t="s">
        <v>1810</v>
      </c>
      <c r="C914" s="15" t="s">
        <v>1811</v>
      </c>
      <c r="D914" s="15" t="s">
        <v>1088</v>
      </c>
      <c r="E914" s="14" t="s">
        <v>1709</v>
      </c>
      <c r="F914" s="14" t="s">
        <v>64</v>
      </c>
      <c r="G914" s="14" t="s">
        <v>33</v>
      </c>
      <c r="H914" s="16">
        <v>15</v>
      </c>
      <c r="I914" s="16">
        <v>0</v>
      </c>
      <c r="J914" s="16">
        <v>0</v>
      </c>
      <c r="K914" s="17">
        <v>4200000</v>
      </c>
      <c r="L914" s="17">
        <v>0</v>
      </c>
      <c r="M914" s="17">
        <v>0</v>
      </c>
      <c r="N914" s="17">
        <f>H914*280000*0.7</f>
        <v>2940000</v>
      </c>
      <c r="O914" s="17">
        <f>VLOOKUP(B914,[1]hpk44_2_20!$B$8:$O$2172,14,0)</f>
        <v>0</v>
      </c>
      <c r="P914" s="17">
        <f t="shared" si="56"/>
        <v>4200000</v>
      </c>
      <c r="Q914" s="18">
        <v>4200000</v>
      </c>
      <c r="R914" s="17">
        <f t="shared" si="57"/>
        <v>0</v>
      </c>
      <c r="S914" s="17">
        <f t="shared" si="58"/>
        <v>0</v>
      </c>
      <c r="T914" s="17">
        <f t="shared" si="59"/>
        <v>0</v>
      </c>
    </row>
    <row r="915" spans="1:20">
      <c r="A915" s="14">
        <v>908</v>
      </c>
      <c r="B915" s="14" t="s">
        <v>1812</v>
      </c>
      <c r="C915" s="15" t="s">
        <v>820</v>
      </c>
      <c r="D915" s="15" t="s">
        <v>84</v>
      </c>
      <c r="E915" s="14" t="s">
        <v>1709</v>
      </c>
      <c r="F915" s="14" t="s">
        <v>32</v>
      </c>
      <c r="G915" s="14" t="s">
        <v>33</v>
      </c>
      <c r="H915" s="16">
        <v>23</v>
      </c>
      <c r="I915" s="16">
        <v>0</v>
      </c>
      <c r="J915" s="16">
        <v>0</v>
      </c>
      <c r="K915" s="17">
        <v>6440000</v>
      </c>
      <c r="L915" s="17">
        <v>0</v>
      </c>
      <c r="M915" s="17">
        <v>0</v>
      </c>
      <c r="N915" s="17"/>
      <c r="O915" s="17">
        <f>VLOOKUP(B915,[1]hpk44_2_20!$B$8:$O$2172,14,0)</f>
        <v>0</v>
      </c>
      <c r="P915" s="17">
        <f t="shared" si="56"/>
        <v>6440000</v>
      </c>
      <c r="Q915" s="18">
        <v>6440000</v>
      </c>
      <c r="R915" s="17">
        <f t="shared" si="57"/>
        <v>0</v>
      </c>
      <c r="S915" s="17">
        <f t="shared" si="58"/>
        <v>0</v>
      </c>
      <c r="T915" s="17">
        <f t="shared" si="59"/>
        <v>0</v>
      </c>
    </row>
    <row r="916" spans="1:20">
      <c r="A916" s="14">
        <v>909</v>
      </c>
      <c r="B916" s="14" t="s">
        <v>1813</v>
      </c>
      <c r="C916" s="15" t="s">
        <v>1814</v>
      </c>
      <c r="D916" s="15" t="s">
        <v>436</v>
      </c>
      <c r="E916" s="14" t="s">
        <v>1709</v>
      </c>
      <c r="F916" s="14" t="s">
        <v>32</v>
      </c>
      <c r="G916" s="14" t="s">
        <v>33</v>
      </c>
      <c r="H916" s="16">
        <v>19</v>
      </c>
      <c r="I916" s="16">
        <v>0</v>
      </c>
      <c r="J916" s="16">
        <v>0</v>
      </c>
      <c r="K916" s="17">
        <v>5320000</v>
      </c>
      <c r="L916" s="17">
        <v>0</v>
      </c>
      <c r="M916" s="17">
        <v>0</v>
      </c>
      <c r="N916" s="17"/>
      <c r="O916" s="17">
        <f>VLOOKUP(B916,[1]hpk44_2_20!$B$8:$O$2172,14,0)</f>
        <v>0</v>
      </c>
      <c r="P916" s="17">
        <f t="shared" si="56"/>
        <v>5320000</v>
      </c>
      <c r="Q916" s="18">
        <v>5320000</v>
      </c>
      <c r="R916" s="17">
        <f t="shared" si="57"/>
        <v>0</v>
      </c>
      <c r="S916" s="17">
        <f t="shared" si="58"/>
        <v>0</v>
      </c>
      <c r="T916" s="17">
        <f t="shared" si="59"/>
        <v>0</v>
      </c>
    </row>
    <row r="917" spans="1:20">
      <c r="A917" s="14">
        <v>910</v>
      </c>
      <c r="B917" s="14" t="s">
        <v>1815</v>
      </c>
      <c r="C917" s="15" t="s">
        <v>626</v>
      </c>
      <c r="D917" s="15" t="s">
        <v>829</v>
      </c>
      <c r="E917" s="14" t="s">
        <v>1709</v>
      </c>
      <c r="F917" s="14" t="s">
        <v>32</v>
      </c>
      <c r="G917" s="14" t="s">
        <v>33</v>
      </c>
      <c r="H917" s="16">
        <v>19</v>
      </c>
      <c r="I917" s="16">
        <v>0</v>
      </c>
      <c r="J917" s="16">
        <v>0</v>
      </c>
      <c r="K917" s="17">
        <v>5320000</v>
      </c>
      <c r="L917" s="17">
        <v>0</v>
      </c>
      <c r="M917" s="17">
        <v>0</v>
      </c>
      <c r="N917" s="17"/>
      <c r="O917" s="17">
        <f>VLOOKUP(B917,[1]hpk44_2_20!$B$8:$O$2172,14,0)</f>
        <v>0</v>
      </c>
      <c r="P917" s="17">
        <f t="shared" si="56"/>
        <v>5320000</v>
      </c>
      <c r="Q917" s="18">
        <v>5320000</v>
      </c>
      <c r="R917" s="17">
        <f t="shared" si="57"/>
        <v>0</v>
      </c>
      <c r="S917" s="17">
        <f t="shared" si="58"/>
        <v>0</v>
      </c>
      <c r="T917" s="17">
        <f t="shared" si="59"/>
        <v>0</v>
      </c>
    </row>
    <row r="918" spans="1:20">
      <c r="A918" s="14">
        <v>911</v>
      </c>
      <c r="B918" s="14" t="s">
        <v>1816</v>
      </c>
      <c r="C918" s="15" t="s">
        <v>1817</v>
      </c>
      <c r="D918" s="15" t="s">
        <v>244</v>
      </c>
      <c r="E918" s="14" t="s">
        <v>1709</v>
      </c>
      <c r="F918" s="14" t="s">
        <v>64</v>
      </c>
      <c r="G918" s="14" t="s">
        <v>33</v>
      </c>
      <c r="H918" s="16">
        <v>15</v>
      </c>
      <c r="I918" s="16">
        <v>0</v>
      </c>
      <c r="J918" s="16">
        <v>0</v>
      </c>
      <c r="K918" s="17">
        <v>4200000</v>
      </c>
      <c r="L918" s="17">
        <v>0</v>
      </c>
      <c r="M918" s="17">
        <v>0</v>
      </c>
      <c r="N918" s="17">
        <f>H918*280000*0.7</f>
        <v>2940000</v>
      </c>
      <c r="O918" s="17">
        <f>VLOOKUP(B918,[1]hpk44_2_20!$B$8:$O$2172,14,0)</f>
        <v>0</v>
      </c>
      <c r="P918" s="17">
        <f t="shared" si="56"/>
        <v>4200000</v>
      </c>
      <c r="Q918" s="18">
        <v>4200000</v>
      </c>
      <c r="R918" s="17">
        <f t="shared" si="57"/>
        <v>0</v>
      </c>
      <c r="S918" s="17">
        <f t="shared" si="58"/>
        <v>0</v>
      </c>
      <c r="T918" s="17">
        <f t="shared" si="59"/>
        <v>0</v>
      </c>
    </row>
    <row r="919" spans="1:20">
      <c r="A919" s="14">
        <v>912</v>
      </c>
      <c r="B919" s="14" t="s">
        <v>1818</v>
      </c>
      <c r="C919" s="15" t="s">
        <v>1819</v>
      </c>
      <c r="D919" s="15" t="s">
        <v>84</v>
      </c>
      <c r="E919" s="14" t="s">
        <v>1709</v>
      </c>
      <c r="F919" s="14" t="s">
        <v>32</v>
      </c>
      <c r="G919" s="14" t="s">
        <v>33</v>
      </c>
      <c r="H919" s="16">
        <v>13</v>
      </c>
      <c r="I919" s="16">
        <v>0</v>
      </c>
      <c r="J919" s="16">
        <v>0</v>
      </c>
      <c r="K919" s="17">
        <v>3640000</v>
      </c>
      <c r="L919" s="17">
        <v>0</v>
      </c>
      <c r="M919" s="17">
        <v>0</v>
      </c>
      <c r="N919" s="17"/>
      <c r="O919" s="17">
        <f>VLOOKUP(B919,[1]hpk44_2_20!$B$8:$O$2172,14,0)</f>
        <v>0</v>
      </c>
      <c r="P919" s="17">
        <f t="shared" si="56"/>
        <v>3640000</v>
      </c>
      <c r="Q919" s="18">
        <v>0</v>
      </c>
      <c r="R919" s="17">
        <f t="shared" si="57"/>
        <v>3640000</v>
      </c>
      <c r="S919" s="17">
        <f t="shared" si="58"/>
        <v>0</v>
      </c>
      <c r="T919" s="17">
        <f t="shared" si="59"/>
        <v>3640000</v>
      </c>
    </row>
    <row r="920" spans="1:20">
      <c r="A920" s="14">
        <v>913</v>
      </c>
      <c r="B920" s="14" t="s">
        <v>1820</v>
      </c>
      <c r="C920" s="15" t="s">
        <v>674</v>
      </c>
      <c r="D920" s="15" t="s">
        <v>644</v>
      </c>
      <c r="E920" s="14" t="s">
        <v>1821</v>
      </c>
      <c r="F920" s="14" t="s">
        <v>32</v>
      </c>
      <c r="G920" s="14" t="s">
        <v>33</v>
      </c>
      <c r="H920" s="16">
        <v>20</v>
      </c>
      <c r="I920" s="16">
        <v>0</v>
      </c>
      <c r="J920" s="16">
        <v>0</v>
      </c>
      <c r="K920" s="17">
        <v>5600000</v>
      </c>
      <c r="L920" s="17">
        <v>0</v>
      </c>
      <c r="M920" s="17">
        <v>0</v>
      </c>
      <c r="N920" s="17"/>
      <c r="O920" s="17">
        <f>VLOOKUP(B920,[1]hpk44_2_20!$B$8:$O$2172,14,0)</f>
        <v>0</v>
      </c>
      <c r="P920" s="17">
        <f t="shared" si="56"/>
        <v>5600000</v>
      </c>
      <c r="Q920" s="18">
        <v>5600000</v>
      </c>
      <c r="R920" s="17">
        <f t="shared" si="57"/>
        <v>0</v>
      </c>
      <c r="S920" s="17">
        <f t="shared" si="58"/>
        <v>0</v>
      </c>
      <c r="T920" s="17">
        <f t="shared" si="59"/>
        <v>0</v>
      </c>
    </row>
    <row r="921" spans="1:20">
      <c r="A921" s="14">
        <v>914</v>
      </c>
      <c r="B921" s="14" t="s">
        <v>1822</v>
      </c>
      <c r="C921" s="15" t="s">
        <v>913</v>
      </c>
      <c r="D921" s="15" t="s">
        <v>436</v>
      </c>
      <c r="E921" s="14" t="s">
        <v>1821</v>
      </c>
      <c r="F921" s="14" t="s">
        <v>32</v>
      </c>
      <c r="G921" s="14" t="s">
        <v>33</v>
      </c>
      <c r="H921" s="16">
        <v>17</v>
      </c>
      <c r="I921" s="16">
        <v>0</v>
      </c>
      <c r="J921" s="16">
        <v>0</v>
      </c>
      <c r="K921" s="17">
        <v>4760000</v>
      </c>
      <c r="L921" s="17">
        <v>0</v>
      </c>
      <c r="M921" s="17">
        <v>0</v>
      </c>
      <c r="N921" s="17"/>
      <c r="O921" s="17">
        <f>VLOOKUP(B921,[1]hpk44_2_20!$B$8:$O$2172,14,0)</f>
        <v>0</v>
      </c>
      <c r="P921" s="17">
        <f t="shared" si="56"/>
        <v>4760000</v>
      </c>
      <c r="Q921" s="18">
        <v>4760000</v>
      </c>
      <c r="R921" s="17">
        <f t="shared" si="57"/>
        <v>0</v>
      </c>
      <c r="S921" s="17">
        <f t="shared" si="58"/>
        <v>0</v>
      </c>
      <c r="T921" s="17">
        <f t="shared" si="59"/>
        <v>0</v>
      </c>
    </row>
    <row r="922" spans="1:20">
      <c r="A922" s="14">
        <v>915</v>
      </c>
      <c r="B922" s="14" t="s">
        <v>1823</v>
      </c>
      <c r="C922" s="15" t="s">
        <v>422</v>
      </c>
      <c r="D922" s="15" t="s">
        <v>1824</v>
      </c>
      <c r="E922" s="14" t="s">
        <v>1821</v>
      </c>
      <c r="F922" s="14" t="s">
        <v>32</v>
      </c>
      <c r="G922" s="14" t="s">
        <v>33</v>
      </c>
      <c r="H922" s="16">
        <v>19</v>
      </c>
      <c r="I922" s="16">
        <v>0</v>
      </c>
      <c r="J922" s="16">
        <v>0</v>
      </c>
      <c r="K922" s="17">
        <v>5320000</v>
      </c>
      <c r="L922" s="17">
        <v>0</v>
      </c>
      <c r="M922" s="17">
        <v>0</v>
      </c>
      <c r="N922" s="17"/>
      <c r="O922" s="17">
        <f>VLOOKUP(B922,[1]hpk44_2_20!$B$8:$O$2172,14,0)</f>
        <v>0</v>
      </c>
      <c r="P922" s="17">
        <f t="shared" si="56"/>
        <v>5320000</v>
      </c>
      <c r="Q922" s="18">
        <v>5320000</v>
      </c>
      <c r="R922" s="17">
        <f t="shared" si="57"/>
        <v>0</v>
      </c>
      <c r="S922" s="17">
        <f t="shared" si="58"/>
        <v>0</v>
      </c>
      <c r="T922" s="17">
        <f t="shared" si="59"/>
        <v>0</v>
      </c>
    </row>
    <row r="923" spans="1:20">
      <c r="A923" s="14">
        <v>916</v>
      </c>
      <c r="B923" s="14" t="s">
        <v>1825</v>
      </c>
      <c r="C923" s="15" t="s">
        <v>1826</v>
      </c>
      <c r="D923" s="15" t="s">
        <v>725</v>
      </c>
      <c r="E923" s="14" t="s">
        <v>1821</v>
      </c>
      <c r="F923" s="14" t="s">
        <v>32</v>
      </c>
      <c r="G923" s="14" t="s">
        <v>33</v>
      </c>
      <c r="H923" s="16">
        <v>17</v>
      </c>
      <c r="I923" s="16">
        <v>0</v>
      </c>
      <c r="J923" s="16">
        <v>0</v>
      </c>
      <c r="K923" s="17">
        <v>4760000</v>
      </c>
      <c r="L923" s="17">
        <v>0</v>
      </c>
      <c r="M923" s="17">
        <v>0</v>
      </c>
      <c r="N923" s="17"/>
      <c r="O923" s="17">
        <f>VLOOKUP(B923,[1]hpk44_2_20!$B$8:$O$2172,14,0)</f>
        <v>0</v>
      </c>
      <c r="P923" s="17">
        <f t="shared" si="56"/>
        <v>4760000</v>
      </c>
      <c r="Q923" s="18">
        <v>4760000</v>
      </c>
      <c r="R923" s="17">
        <f t="shared" si="57"/>
        <v>0</v>
      </c>
      <c r="S923" s="17">
        <f t="shared" si="58"/>
        <v>0</v>
      </c>
      <c r="T923" s="17">
        <f t="shared" si="59"/>
        <v>0</v>
      </c>
    </row>
    <row r="924" spans="1:20">
      <c r="A924" s="14">
        <v>917</v>
      </c>
      <c r="B924" s="14" t="s">
        <v>1827</v>
      </c>
      <c r="C924" s="15" t="s">
        <v>430</v>
      </c>
      <c r="D924" s="15" t="s">
        <v>252</v>
      </c>
      <c r="E924" s="14" t="s">
        <v>1821</v>
      </c>
      <c r="F924" s="14" t="s">
        <v>32</v>
      </c>
      <c r="G924" s="14" t="s">
        <v>33</v>
      </c>
      <c r="H924" s="16">
        <v>15</v>
      </c>
      <c r="I924" s="16">
        <v>4</v>
      </c>
      <c r="J924" s="16">
        <v>0</v>
      </c>
      <c r="K924" s="17">
        <v>4200000</v>
      </c>
      <c r="L924" s="17">
        <v>1120000</v>
      </c>
      <c r="M924" s="17">
        <v>0</v>
      </c>
      <c r="N924" s="17"/>
      <c r="O924" s="17">
        <f>VLOOKUP(B924,[1]hpk44_2_20!$B$8:$O$2172,14,0)</f>
        <v>0</v>
      </c>
      <c r="P924" s="17">
        <f t="shared" si="56"/>
        <v>5320000</v>
      </c>
      <c r="Q924" s="18">
        <v>5320000</v>
      </c>
      <c r="R924" s="17">
        <f t="shared" si="57"/>
        <v>0</v>
      </c>
      <c r="S924" s="17">
        <f t="shared" si="58"/>
        <v>0</v>
      </c>
      <c r="T924" s="17">
        <f t="shared" si="59"/>
        <v>0</v>
      </c>
    </row>
    <row r="925" spans="1:20">
      <c r="A925" s="14">
        <v>918</v>
      </c>
      <c r="B925" s="14" t="s">
        <v>1828</v>
      </c>
      <c r="C925" s="15" t="s">
        <v>1780</v>
      </c>
      <c r="D925" s="15" t="s">
        <v>158</v>
      </c>
      <c r="E925" s="14" t="s">
        <v>1821</v>
      </c>
      <c r="F925" s="14" t="s">
        <v>32</v>
      </c>
      <c r="G925" s="14" t="s">
        <v>33</v>
      </c>
      <c r="H925" s="16">
        <v>19</v>
      </c>
      <c r="I925" s="16">
        <v>0</v>
      </c>
      <c r="J925" s="16">
        <v>0</v>
      </c>
      <c r="K925" s="17">
        <v>5320000</v>
      </c>
      <c r="L925" s="17">
        <v>0</v>
      </c>
      <c r="M925" s="17">
        <v>0</v>
      </c>
      <c r="N925" s="17"/>
      <c r="O925" s="17">
        <f>VLOOKUP(B925,[1]hpk44_2_20!$B$8:$O$2172,14,0)</f>
        <v>0</v>
      </c>
      <c r="P925" s="17">
        <f t="shared" si="56"/>
        <v>5320000</v>
      </c>
      <c r="Q925" s="18">
        <v>5330000</v>
      </c>
      <c r="R925" s="17">
        <f t="shared" si="57"/>
        <v>-10000</v>
      </c>
      <c r="S925" s="17">
        <f t="shared" si="58"/>
        <v>10000</v>
      </c>
      <c r="T925" s="17">
        <f t="shared" si="59"/>
        <v>0</v>
      </c>
    </row>
    <row r="926" spans="1:20">
      <c r="A926" s="14">
        <v>919</v>
      </c>
      <c r="B926" s="14" t="s">
        <v>1829</v>
      </c>
      <c r="C926" s="15" t="s">
        <v>141</v>
      </c>
      <c r="D926" s="15" t="s">
        <v>36</v>
      </c>
      <c r="E926" s="14" t="s">
        <v>1821</v>
      </c>
      <c r="F926" s="14" t="s">
        <v>32</v>
      </c>
      <c r="G926" s="14" t="s">
        <v>33</v>
      </c>
      <c r="H926" s="16">
        <v>19</v>
      </c>
      <c r="I926" s="16">
        <v>4</v>
      </c>
      <c r="J926" s="16">
        <v>0</v>
      </c>
      <c r="K926" s="17">
        <v>5320000</v>
      </c>
      <c r="L926" s="17">
        <v>1120000</v>
      </c>
      <c r="M926" s="17">
        <v>0</v>
      </c>
      <c r="N926" s="17"/>
      <c r="O926" s="17">
        <f>VLOOKUP(B926,[1]hpk44_2_20!$B$8:$O$2172,14,0)</f>
        <v>0</v>
      </c>
      <c r="P926" s="17">
        <f t="shared" si="56"/>
        <v>6440000</v>
      </c>
      <c r="Q926" s="18">
        <v>6440000</v>
      </c>
      <c r="R926" s="17">
        <f t="shared" si="57"/>
        <v>0</v>
      </c>
      <c r="S926" s="17">
        <f t="shared" si="58"/>
        <v>0</v>
      </c>
      <c r="T926" s="17">
        <f t="shared" si="59"/>
        <v>0</v>
      </c>
    </row>
    <row r="927" spans="1:20">
      <c r="A927" s="14">
        <v>920</v>
      </c>
      <c r="B927" s="14" t="s">
        <v>1830</v>
      </c>
      <c r="C927" s="15" t="s">
        <v>1831</v>
      </c>
      <c r="D927" s="15" t="s">
        <v>272</v>
      </c>
      <c r="E927" s="14" t="s">
        <v>1821</v>
      </c>
      <c r="F927" s="14" t="s">
        <v>32</v>
      </c>
      <c r="G927" s="14" t="s">
        <v>33</v>
      </c>
      <c r="H927" s="16">
        <v>19</v>
      </c>
      <c r="I927" s="16">
        <v>0</v>
      </c>
      <c r="J927" s="16">
        <v>0</v>
      </c>
      <c r="K927" s="17">
        <v>5320000</v>
      </c>
      <c r="L927" s="17">
        <v>0</v>
      </c>
      <c r="M927" s="17">
        <v>0</v>
      </c>
      <c r="N927" s="17"/>
      <c r="O927" s="17">
        <f>VLOOKUP(B927,[1]hpk44_2_20!$B$8:$O$2172,14,0)</f>
        <v>0</v>
      </c>
      <c r="P927" s="17">
        <f t="shared" si="56"/>
        <v>5320000</v>
      </c>
      <c r="Q927" s="18">
        <v>5320000</v>
      </c>
      <c r="R927" s="17">
        <f t="shared" si="57"/>
        <v>0</v>
      </c>
      <c r="S927" s="17">
        <f t="shared" si="58"/>
        <v>0</v>
      </c>
      <c r="T927" s="17">
        <f t="shared" si="59"/>
        <v>0</v>
      </c>
    </row>
    <row r="928" spans="1:20">
      <c r="A928" s="14">
        <v>921</v>
      </c>
      <c r="B928" s="14" t="s">
        <v>1832</v>
      </c>
      <c r="C928" s="15" t="s">
        <v>1833</v>
      </c>
      <c r="D928" s="15" t="s">
        <v>223</v>
      </c>
      <c r="E928" s="14" t="s">
        <v>1821</v>
      </c>
      <c r="F928" s="14" t="s">
        <v>32</v>
      </c>
      <c r="G928" s="14" t="s">
        <v>33</v>
      </c>
      <c r="H928" s="16">
        <v>19</v>
      </c>
      <c r="I928" s="16">
        <v>0</v>
      </c>
      <c r="J928" s="16">
        <v>0</v>
      </c>
      <c r="K928" s="17">
        <v>5320000</v>
      </c>
      <c r="L928" s="17">
        <v>0</v>
      </c>
      <c r="M928" s="17">
        <v>0</v>
      </c>
      <c r="N928" s="17"/>
      <c r="O928" s="17">
        <f>VLOOKUP(B928,[1]hpk44_2_20!$B$8:$O$2172,14,0)</f>
        <v>0</v>
      </c>
      <c r="P928" s="17">
        <f t="shared" si="56"/>
        <v>5320000</v>
      </c>
      <c r="Q928" s="18">
        <v>5600000</v>
      </c>
      <c r="R928" s="17">
        <f t="shared" si="57"/>
        <v>-280000</v>
      </c>
      <c r="S928" s="17">
        <f t="shared" si="58"/>
        <v>280000</v>
      </c>
      <c r="T928" s="17">
        <f t="shared" si="59"/>
        <v>0</v>
      </c>
    </row>
    <row r="929" spans="1:20">
      <c r="A929" s="14">
        <v>922</v>
      </c>
      <c r="B929" s="14" t="s">
        <v>1834</v>
      </c>
      <c r="C929" s="15" t="s">
        <v>1835</v>
      </c>
      <c r="D929" s="15" t="s">
        <v>223</v>
      </c>
      <c r="E929" s="14" t="s">
        <v>1821</v>
      </c>
      <c r="F929" s="14" t="s">
        <v>32</v>
      </c>
      <c r="G929" s="14" t="s">
        <v>33</v>
      </c>
      <c r="H929" s="16">
        <v>18</v>
      </c>
      <c r="I929" s="16">
        <v>0</v>
      </c>
      <c r="J929" s="16">
        <v>0</v>
      </c>
      <c r="K929" s="17">
        <v>5040000</v>
      </c>
      <c r="L929" s="17">
        <v>0</v>
      </c>
      <c r="M929" s="17">
        <v>0</v>
      </c>
      <c r="N929" s="17"/>
      <c r="O929" s="17">
        <f>VLOOKUP(B929,[1]hpk44_2_20!$B$8:$O$2172,14,0)</f>
        <v>0</v>
      </c>
      <c r="P929" s="17">
        <f t="shared" si="56"/>
        <v>5040000</v>
      </c>
      <c r="Q929" s="18">
        <v>5040000</v>
      </c>
      <c r="R929" s="17">
        <f t="shared" si="57"/>
        <v>0</v>
      </c>
      <c r="S929" s="17">
        <f t="shared" si="58"/>
        <v>0</v>
      </c>
      <c r="T929" s="17">
        <f t="shared" si="59"/>
        <v>0</v>
      </c>
    </row>
    <row r="930" spans="1:20">
      <c r="A930" s="14">
        <v>923</v>
      </c>
      <c r="B930" s="14" t="s">
        <v>1836</v>
      </c>
      <c r="C930" s="15" t="s">
        <v>1837</v>
      </c>
      <c r="D930" s="15" t="s">
        <v>1515</v>
      </c>
      <c r="E930" s="14" t="s">
        <v>1821</v>
      </c>
      <c r="F930" s="14" t="s">
        <v>32</v>
      </c>
      <c r="G930" s="14" t="s">
        <v>33</v>
      </c>
      <c r="H930" s="16">
        <v>15</v>
      </c>
      <c r="I930" s="16">
        <v>0</v>
      </c>
      <c r="J930" s="16">
        <v>0</v>
      </c>
      <c r="K930" s="17">
        <v>4200000</v>
      </c>
      <c r="L930" s="17">
        <v>0</v>
      </c>
      <c r="M930" s="17">
        <v>0</v>
      </c>
      <c r="N930" s="17"/>
      <c r="O930" s="17">
        <f>VLOOKUP(B930,[1]hpk44_2_20!$B$8:$O$2172,14,0)</f>
        <v>0</v>
      </c>
      <c r="P930" s="17">
        <f t="shared" si="56"/>
        <v>4200000</v>
      </c>
      <c r="Q930" s="18">
        <v>4200000</v>
      </c>
      <c r="R930" s="17">
        <f t="shared" si="57"/>
        <v>0</v>
      </c>
      <c r="S930" s="17">
        <f t="shared" si="58"/>
        <v>0</v>
      </c>
      <c r="T930" s="17">
        <f t="shared" si="59"/>
        <v>0</v>
      </c>
    </row>
    <row r="931" spans="1:20">
      <c r="A931" s="14">
        <v>924</v>
      </c>
      <c r="B931" s="14" t="s">
        <v>1838</v>
      </c>
      <c r="C931" s="15" t="s">
        <v>1839</v>
      </c>
      <c r="D931" s="15" t="s">
        <v>259</v>
      </c>
      <c r="E931" s="14" t="s">
        <v>1821</v>
      </c>
      <c r="F931" s="14" t="s">
        <v>32</v>
      </c>
      <c r="G931" s="14" t="s">
        <v>33</v>
      </c>
      <c r="H931" s="16">
        <v>17</v>
      </c>
      <c r="I931" s="16">
        <v>0</v>
      </c>
      <c r="J931" s="16">
        <v>0</v>
      </c>
      <c r="K931" s="17">
        <v>4760000</v>
      </c>
      <c r="L931" s="17">
        <v>0</v>
      </c>
      <c r="M931" s="17">
        <v>0</v>
      </c>
      <c r="N931" s="17"/>
      <c r="O931" s="17">
        <f>VLOOKUP(B931,[1]hpk44_2_20!$B$8:$O$2172,14,0)</f>
        <v>0</v>
      </c>
      <c r="P931" s="17">
        <f t="shared" si="56"/>
        <v>4760000</v>
      </c>
      <c r="Q931" s="18">
        <v>2700000</v>
      </c>
      <c r="R931" s="17">
        <f t="shared" si="57"/>
        <v>2060000</v>
      </c>
      <c r="S931" s="17">
        <f t="shared" si="58"/>
        <v>0</v>
      </c>
      <c r="T931" s="17">
        <f t="shared" si="59"/>
        <v>2060000</v>
      </c>
    </row>
    <row r="932" spans="1:20">
      <c r="A932" s="14">
        <v>925</v>
      </c>
      <c r="B932" s="14" t="s">
        <v>1840</v>
      </c>
      <c r="C932" s="15" t="s">
        <v>1119</v>
      </c>
      <c r="D932" s="15" t="s">
        <v>400</v>
      </c>
      <c r="E932" s="14" t="s">
        <v>1821</v>
      </c>
      <c r="F932" s="14" t="s">
        <v>64</v>
      </c>
      <c r="G932" s="14" t="s">
        <v>33</v>
      </c>
      <c r="H932" s="16">
        <v>19</v>
      </c>
      <c r="I932" s="16">
        <v>0</v>
      </c>
      <c r="J932" s="16">
        <v>0</v>
      </c>
      <c r="K932" s="17">
        <v>5320000</v>
      </c>
      <c r="L932" s="17">
        <v>0</v>
      </c>
      <c r="M932" s="17">
        <v>0</v>
      </c>
      <c r="N932" s="17">
        <f>H932*280000*0.7</f>
        <v>3723999.9999999995</v>
      </c>
      <c r="O932" s="17">
        <f>VLOOKUP(B932,[1]hpk44_2_20!$B$8:$O$2172,14,0)</f>
        <v>0</v>
      </c>
      <c r="P932" s="17">
        <f t="shared" si="56"/>
        <v>5320000</v>
      </c>
      <c r="Q932" s="18">
        <v>5320000</v>
      </c>
      <c r="R932" s="17">
        <f t="shared" si="57"/>
        <v>0</v>
      </c>
      <c r="S932" s="17">
        <f t="shared" si="58"/>
        <v>0</v>
      </c>
      <c r="T932" s="17">
        <f t="shared" si="59"/>
        <v>0</v>
      </c>
    </row>
    <row r="933" spans="1:20">
      <c r="A933" s="14">
        <v>926</v>
      </c>
      <c r="B933" s="14" t="s">
        <v>1841</v>
      </c>
      <c r="C933" s="15" t="s">
        <v>1842</v>
      </c>
      <c r="D933" s="15" t="s">
        <v>259</v>
      </c>
      <c r="E933" s="14" t="s">
        <v>1821</v>
      </c>
      <c r="F933" s="14" t="s">
        <v>32</v>
      </c>
      <c r="G933" s="14" t="s">
        <v>33</v>
      </c>
      <c r="H933" s="16">
        <v>15</v>
      </c>
      <c r="I933" s="16">
        <v>0</v>
      </c>
      <c r="J933" s="16">
        <v>0</v>
      </c>
      <c r="K933" s="17">
        <v>4200000</v>
      </c>
      <c r="L933" s="17">
        <v>0</v>
      </c>
      <c r="M933" s="17">
        <v>0</v>
      </c>
      <c r="N933" s="17"/>
      <c r="O933" s="17">
        <f>VLOOKUP(B933,[1]hpk44_2_20!$B$8:$O$2172,14,0)</f>
        <v>0</v>
      </c>
      <c r="P933" s="17">
        <f t="shared" si="56"/>
        <v>4200000</v>
      </c>
      <c r="Q933" s="18">
        <v>4200000</v>
      </c>
      <c r="R933" s="17">
        <f t="shared" si="57"/>
        <v>0</v>
      </c>
      <c r="S933" s="17">
        <f t="shared" si="58"/>
        <v>0</v>
      </c>
      <c r="T933" s="17">
        <f t="shared" si="59"/>
        <v>0</v>
      </c>
    </row>
    <row r="934" spans="1:20">
      <c r="A934" s="14">
        <v>927</v>
      </c>
      <c r="B934" s="14" t="s">
        <v>1843</v>
      </c>
      <c r="C934" s="15" t="s">
        <v>1549</v>
      </c>
      <c r="D934" s="15" t="s">
        <v>638</v>
      </c>
      <c r="E934" s="14" t="s">
        <v>1821</v>
      </c>
      <c r="F934" s="14" t="s">
        <v>32</v>
      </c>
      <c r="G934" s="14" t="s">
        <v>33</v>
      </c>
      <c r="H934" s="16">
        <v>15</v>
      </c>
      <c r="I934" s="16">
        <v>0</v>
      </c>
      <c r="J934" s="16">
        <v>0</v>
      </c>
      <c r="K934" s="17">
        <v>4200000</v>
      </c>
      <c r="L934" s="17">
        <v>0</v>
      </c>
      <c r="M934" s="17">
        <v>0</v>
      </c>
      <c r="N934" s="17"/>
      <c r="O934" s="17">
        <f>VLOOKUP(B934,[1]hpk44_2_20!$B$8:$O$2172,14,0)</f>
        <v>0</v>
      </c>
      <c r="P934" s="17">
        <f t="shared" si="56"/>
        <v>4200000</v>
      </c>
      <c r="Q934" s="18">
        <v>4200000</v>
      </c>
      <c r="R934" s="17">
        <f t="shared" si="57"/>
        <v>0</v>
      </c>
      <c r="S934" s="17">
        <f t="shared" si="58"/>
        <v>0</v>
      </c>
      <c r="T934" s="17">
        <f t="shared" si="59"/>
        <v>0</v>
      </c>
    </row>
    <row r="935" spans="1:20">
      <c r="A935" s="14">
        <v>928</v>
      </c>
      <c r="B935" s="14" t="s">
        <v>1844</v>
      </c>
      <c r="C935" s="15" t="s">
        <v>148</v>
      </c>
      <c r="D935" s="15" t="s">
        <v>142</v>
      </c>
      <c r="E935" s="14" t="s">
        <v>1821</v>
      </c>
      <c r="F935" s="14" t="s">
        <v>32</v>
      </c>
      <c r="G935" s="14" t="s">
        <v>33</v>
      </c>
      <c r="H935" s="16">
        <v>15</v>
      </c>
      <c r="I935" s="16">
        <v>4</v>
      </c>
      <c r="J935" s="16">
        <v>0</v>
      </c>
      <c r="K935" s="17">
        <v>4200000</v>
      </c>
      <c r="L935" s="17">
        <v>1120000</v>
      </c>
      <c r="M935" s="17">
        <v>0</v>
      </c>
      <c r="N935" s="17"/>
      <c r="O935" s="17">
        <f>VLOOKUP(B935,[1]hpk44_2_20!$B$8:$O$2172,14,0)</f>
        <v>0</v>
      </c>
      <c r="P935" s="17">
        <f t="shared" si="56"/>
        <v>5320000</v>
      </c>
      <c r="Q935" s="18">
        <v>5320000</v>
      </c>
      <c r="R935" s="17">
        <f t="shared" si="57"/>
        <v>0</v>
      </c>
      <c r="S935" s="17">
        <f t="shared" si="58"/>
        <v>0</v>
      </c>
      <c r="T935" s="17">
        <f t="shared" si="59"/>
        <v>0</v>
      </c>
    </row>
    <row r="936" spans="1:20">
      <c r="A936" s="14">
        <v>929</v>
      </c>
      <c r="B936" s="14" t="s">
        <v>1845</v>
      </c>
      <c r="C936" s="15" t="s">
        <v>1734</v>
      </c>
      <c r="D936" s="15" t="s">
        <v>45</v>
      </c>
      <c r="E936" s="14" t="s">
        <v>1821</v>
      </c>
      <c r="F936" s="14" t="s">
        <v>32</v>
      </c>
      <c r="G936" s="14" t="s">
        <v>33</v>
      </c>
      <c r="H936" s="16">
        <v>18</v>
      </c>
      <c r="I936" s="16">
        <v>0</v>
      </c>
      <c r="J936" s="16">
        <v>0</v>
      </c>
      <c r="K936" s="17">
        <v>5040000</v>
      </c>
      <c r="L936" s="17">
        <v>0</v>
      </c>
      <c r="M936" s="17">
        <v>0</v>
      </c>
      <c r="N936" s="17"/>
      <c r="O936" s="17">
        <f>VLOOKUP(B936,[1]hpk44_2_20!$B$8:$O$2172,14,0)</f>
        <v>0</v>
      </c>
      <c r="P936" s="17">
        <f t="shared" si="56"/>
        <v>5040000</v>
      </c>
      <c r="Q936" s="18">
        <v>5040000</v>
      </c>
      <c r="R936" s="17">
        <f t="shared" si="57"/>
        <v>0</v>
      </c>
      <c r="S936" s="17">
        <f t="shared" si="58"/>
        <v>0</v>
      </c>
      <c r="T936" s="17">
        <f t="shared" si="59"/>
        <v>0</v>
      </c>
    </row>
    <row r="937" spans="1:20">
      <c r="A937" s="14">
        <v>930</v>
      </c>
      <c r="B937" s="14" t="s">
        <v>1846</v>
      </c>
      <c r="C937" s="15" t="s">
        <v>1847</v>
      </c>
      <c r="D937" s="15" t="s">
        <v>67</v>
      </c>
      <c r="E937" s="14" t="s">
        <v>1821</v>
      </c>
      <c r="F937" s="14" t="s">
        <v>32</v>
      </c>
      <c r="G937" s="14" t="s">
        <v>33</v>
      </c>
      <c r="H937" s="16">
        <v>19</v>
      </c>
      <c r="I937" s="16">
        <v>0</v>
      </c>
      <c r="J937" s="16">
        <v>0</v>
      </c>
      <c r="K937" s="17">
        <v>5320000</v>
      </c>
      <c r="L937" s="17">
        <v>0</v>
      </c>
      <c r="M937" s="17">
        <v>0</v>
      </c>
      <c r="N937" s="17"/>
      <c r="O937" s="17">
        <f>VLOOKUP(B937,[1]hpk44_2_20!$B$8:$O$2172,14,0)</f>
        <v>0</v>
      </c>
      <c r="P937" s="17">
        <f t="shared" si="56"/>
        <v>5320000</v>
      </c>
      <c r="Q937" s="18">
        <v>5320000</v>
      </c>
      <c r="R937" s="17">
        <f t="shared" si="57"/>
        <v>0</v>
      </c>
      <c r="S937" s="17">
        <f t="shared" si="58"/>
        <v>0</v>
      </c>
      <c r="T937" s="17">
        <f t="shared" si="59"/>
        <v>0</v>
      </c>
    </row>
    <row r="938" spans="1:20">
      <c r="A938" s="14">
        <v>931</v>
      </c>
      <c r="B938" s="14" t="s">
        <v>1848</v>
      </c>
      <c r="C938" s="15" t="s">
        <v>473</v>
      </c>
      <c r="D938" s="15" t="s">
        <v>51</v>
      </c>
      <c r="E938" s="14" t="s">
        <v>1821</v>
      </c>
      <c r="F938" s="14" t="s">
        <v>32</v>
      </c>
      <c r="G938" s="14" t="s">
        <v>33</v>
      </c>
      <c r="H938" s="16">
        <v>19</v>
      </c>
      <c r="I938" s="16">
        <v>0</v>
      </c>
      <c r="J938" s="16">
        <v>0</v>
      </c>
      <c r="K938" s="17">
        <v>5320000</v>
      </c>
      <c r="L938" s="17">
        <v>0</v>
      </c>
      <c r="M938" s="17">
        <v>0</v>
      </c>
      <c r="N938" s="17"/>
      <c r="O938" s="17">
        <f>VLOOKUP(B938,[1]hpk44_2_20!$B$8:$O$2172,14,0)</f>
        <v>0</v>
      </c>
      <c r="P938" s="17">
        <f t="shared" si="56"/>
        <v>5320000</v>
      </c>
      <c r="Q938" s="18">
        <v>5320000</v>
      </c>
      <c r="R938" s="17">
        <f t="shared" si="57"/>
        <v>0</v>
      </c>
      <c r="S938" s="17">
        <f t="shared" si="58"/>
        <v>0</v>
      </c>
      <c r="T938" s="17">
        <f t="shared" si="59"/>
        <v>0</v>
      </c>
    </row>
    <row r="939" spans="1:20">
      <c r="A939" s="14">
        <v>932</v>
      </c>
      <c r="B939" s="14" t="s">
        <v>1849</v>
      </c>
      <c r="C939" s="15" t="s">
        <v>1850</v>
      </c>
      <c r="D939" s="15" t="s">
        <v>1380</v>
      </c>
      <c r="E939" s="14" t="s">
        <v>1821</v>
      </c>
      <c r="F939" s="14" t="s">
        <v>64</v>
      </c>
      <c r="G939" s="14" t="s">
        <v>33</v>
      </c>
      <c r="H939" s="16">
        <v>17</v>
      </c>
      <c r="I939" s="16">
        <v>0</v>
      </c>
      <c r="J939" s="16">
        <v>0</v>
      </c>
      <c r="K939" s="17">
        <v>4760000</v>
      </c>
      <c r="L939" s="17">
        <v>0</v>
      </c>
      <c r="M939" s="17">
        <v>0</v>
      </c>
      <c r="N939" s="17">
        <f>H939*280000*0.7</f>
        <v>3332000</v>
      </c>
      <c r="O939" s="17">
        <f>VLOOKUP(B939,[1]hpk44_2_20!$B$8:$O$2172,14,0)</f>
        <v>0</v>
      </c>
      <c r="P939" s="17">
        <f t="shared" si="56"/>
        <v>4760000</v>
      </c>
      <c r="Q939" s="18">
        <v>4761000</v>
      </c>
      <c r="R939" s="17">
        <f t="shared" si="57"/>
        <v>-1000</v>
      </c>
      <c r="S939" s="17">
        <f t="shared" si="58"/>
        <v>1000</v>
      </c>
      <c r="T939" s="17">
        <f t="shared" si="59"/>
        <v>0</v>
      </c>
    </row>
    <row r="940" spans="1:20">
      <c r="A940" s="14">
        <v>933</v>
      </c>
      <c r="B940" s="14" t="s">
        <v>1851</v>
      </c>
      <c r="C940" s="15" t="s">
        <v>1852</v>
      </c>
      <c r="D940" s="15" t="s">
        <v>96</v>
      </c>
      <c r="E940" s="14" t="s">
        <v>1821</v>
      </c>
      <c r="F940" s="14" t="s">
        <v>32</v>
      </c>
      <c r="G940" s="14" t="s">
        <v>33</v>
      </c>
      <c r="H940" s="16">
        <v>19</v>
      </c>
      <c r="I940" s="16">
        <v>0</v>
      </c>
      <c r="J940" s="16">
        <v>0</v>
      </c>
      <c r="K940" s="17">
        <v>5320000</v>
      </c>
      <c r="L940" s="17">
        <v>0</v>
      </c>
      <c r="M940" s="17">
        <v>0</v>
      </c>
      <c r="N940" s="17"/>
      <c r="O940" s="17">
        <f>VLOOKUP(B940,[1]hpk44_2_20!$B$8:$O$2172,14,0)</f>
        <v>0</v>
      </c>
      <c r="P940" s="17">
        <f t="shared" si="56"/>
        <v>5320000</v>
      </c>
      <c r="Q940" s="18">
        <v>5320000</v>
      </c>
      <c r="R940" s="17">
        <f t="shared" si="57"/>
        <v>0</v>
      </c>
      <c r="S940" s="17">
        <f t="shared" si="58"/>
        <v>0</v>
      </c>
      <c r="T940" s="17">
        <f t="shared" si="59"/>
        <v>0</v>
      </c>
    </row>
    <row r="941" spans="1:20">
      <c r="A941" s="14">
        <v>934</v>
      </c>
      <c r="B941" s="14" t="s">
        <v>1853</v>
      </c>
      <c r="C941" s="15" t="s">
        <v>1800</v>
      </c>
      <c r="D941" s="15" t="s">
        <v>304</v>
      </c>
      <c r="E941" s="14" t="s">
        <v>1821</v>
      </c>
      <c r="F941" s="14" t="s">
        <v>32</v>
      </c>
      <c r="G941" s="14" t="s">
        <v>33</v>
      </c>
      <c r="H941" s="16">
        <v>19</v>
      </c>
      <c r="I941" s="16">
        <v>0</v>
      </c>
      <c r="J941" s="16">
        <v>0</v>
      </c>
      <c r="K941" s="17">
        <v>5320000</v>
      </c>
      <c r="L941" s="17">
        <v>0</v>
      </c>
      <c r="M941" s="17">
        <v>0</v>
      </c>
      <c r="N941" s="17"/>
      <c r="O941" s="17">
        <f>VLOOKUP(B941,[1]hpk44_2_20!$B$8:$O$2172,14,0)</f>
        <v>0</v>
      </c>
      <c r="P941" s="17">
        <f t="shared" si="56"/>
        <v>5320000</v>
      </c>
      <c r="Q941" s="18">
        <v>5320000</v>
      </c>
      <c r="R941" s="17">
        <f t="shared" si="57"/>
        <v>0</v>
      </c>
      <c r="S941" s="17">
        <f t="shared" si="58"/>
        <v>0</v>
      </c>
      <c r="T941" s="17">
        <f t="shared" si="59"/>
        <v>0</v>
      </c>
    </row>
    <row r="942" spans="1:20">
      <c r="A942" s="14">
        <v>935</v>
      </c>
      <c r="B942" s="14" t="s">
        <v>1854</v>
      </c>
      <c r="C942" s="15" t="s">
        <v>152</v>
      </c>
      <c r="D942" s="15" t="s">
        <v>272</v>
      </c>
      <c r="E942" s="14" t="s">
        <v>1821</v>
      </c>
      <c r="F942" s="14" t="s">
        <v>32</v>
      </c>
      <c r="G942" s="14" t="s">
        <v>33</v>
      </c>
      <c r="H942" s="16">
        <v>17</v>
      </c>
      <c r="I942" s="16">
        <v>7</v>
      </c>
      <c r="J942" s="16">
        <v>0</v>
      </c>
      <c r="K942" s="17">
        <v>4760000</v>
      </c>
      <c r="L942" s="17">
        <v>1960000</v>
      </c>
      <c r="M942" s="17">
        <v>0</v>
      </c>
      <c r="N942" s="17"/>
      <c r="O942" s="17">
        <f>VLOOKUP(B942,[1]hpk44_2_20!$B$8:$O$2172,14,0)</f>
        <v>0</v>
      </c>
      <c r="P942" s="17">
        <f t="shared" si="56"/>
        <v>6720000</v>
      </c>
      <c r="Q942" s="18">
        <v>11480000</v>
      </c>
      <c r="R942" s="17">
        <f t="shared" si="57"/>
        <v>-4760000</v>
      </c>
      <c r="S942" s="17">
        <f t="shared" si="58"/>
        <v>4760000</v>
      </c>
      <c r="T942" s="17">
        <f t="shared" si="59"/>
        <v>0</v>
      </c>
    </row>
    <row r="943" spans="1:20">
      <c r="A943" s="14">
        <v>936</v>
      </c>
      <c r="B943" s="14" t="s">
        <v>1855</v>
      </c>
      <c r="C943" s="15" t="s">
        <v>762</v>
      </c>
      <c r="D943" s="15" t="s">
        <v>252</v>
      </c>
      <c r="E943" s="14" t="s">
        <v>1821</v>
      </c>
      <c r="F943" s="14" t="s">
        <v>32</v>
      </c>
      <c r="G943" s="14" t="s">
        <v>33</v>
      </c>
      <c r="H943" s="16">
        <v>21</v>
      </c>
      <c r="I943" s="16">
        <v>0</v>
      </c>
      <c r="J943" s="16">
        <v>0</v>
      </c>
      <c r="K943" s="17">
        <v>5880000</v>
      </c>
      <c r="L943" s="17">
        <v>0</v>
      </c>
      <c r="M943" s="17">
        <v>0</v>
      </c>
      <c r="N943" s="17"/>
      <c r="O943" s="17">
        <f>VLOOKUP(B943,[1]hpk44_2_20!$B$8:$O$2172,14,0)</f>
        <v>0</v>
      </c>
      <c r="P943" s="17">
        <f t="shared" si="56"/>
        <v>5880000</v>
      </c>
      <c r="Q943" s="18">
        <v>5880000</v>
      </c>
      <c r="R943" s="17">
        <f t="shared" si="57"/>
        <v>0</v>
      </c>
      <c r="S943" s="17">
        <f t="shared" si="58"/>
        <v>0</v>
      </c>
      <c r="T943" s="17">
        <f t="shared" si="59"/>
        <v>0</v>
      </c>
    </row>
    <row r="944" spans="1:20">
      <c r="A944" s="14">
        <v>937</v>
      </c>
      <c r="B944" s="14" t="s">
        <v>1856</v>
      </c>
      <c r="C944" s="15" t="s">
        <v>446</v>
      </c>
      <c r="D944" s="15" t="s">
        <v>84</v>
      </c>
      <c r="E944" s="14" t="s">
        <v>1821</v>
      </c>
      <c r="F944" s="14" t="s">
        <v>32</v>
      </c>
      <c r="G944" s="14" t="s">
        <v>33</v>
      </c>
      <c r="H944" s="16">
        <v>19</v>
      </c>
      <c r="I944" s="16">
        <v>0</v>
      </c>
      <c r="J944" s="16">
        <v>0</v>
      </c>
      <c r="K944" s="17">
        <v>5320000</v>
      </c>
      <c r="L944" s="17">
        <v>0</v>
      </c>
      <c r="M944" s="17">
        <v>0</v>
      </c>
      <c r="N944" s="17"/>
      <c r="O944" s="17">
        <f>VLOOKUP(B944,[1]hpk44_2_20!$B$8:$O$2172,14,0)</f>
        <v>0</v>
      </c>
      <c r="P944" s="17">
        <f t="shared" si="56"/>
        <v>5320000</v>
      </c>
      <c r="Q944" s="18">
        <v>5320000</v>
      </c>
      <c r="R944" s="17">
        <f t="shared" si="57"/>
        <v>0</v>
      </c>
      <c r="S944" s="17">
        <f t="shared" si="58"/>
        <v>0</v>
      </c>
      <c r="T944" s="17">
        <f t="shared" si="59"/>
        <v>0</v>
      </c>
    </row>
    <row r="945" spans="1:20">
      <c r="A945" s="14">
        <v>938</v>
      </c>
      <c r="B945" s="14" t="s">
        <v>1857</v>
      </c>
      <c r="C945" s="15" t="s">
        <v>109</v>
      </c>
      <c r="D945" s="15" t="s">
        <v>39</v>
      </c>
      <c r="E945" s="14" t="s">
        <v>1821</v>
      </c>
      <c r="F945" s="14" t="s">
        <v>32</v>
      </c>
      <c r="G945" s="14" t="s">
        <v>33</v>
      </c>
      <c r="H945" s="16">
        <v>21</v>
      </c>
      <c r="I945" s="16">
        <v>0</v>
      </c>
      <c r="J945" s="16">
        <v>0</v>
      </c>
      <c r="K945" s="17">
        <v>5880000</v>
      </c>
      <c r="L945" s="17">
        <v>0</v>
      </c>
      <c r="M945" s="17">
        <v>0</v>
      </c>
      <c r="N945" s="17"/>
      <c r="O945" s="17">
        <f>VLOOKUP(B945,[1]hpk44_2_20!$B$8:$O$2172,14,0)</f>
        <v>0</v>
      </c>
      <c r="P945" s="17">
        <f t="shared" si="56"/>
        <v>5880000</v>
      </c>
      <c r="Q945" s="18">
        <v>5880000</v>
      </c>
      <c r="R945" s="17">
        <f t="shared" si="57"/>
        <v>0</v>
      </c>
      <c r="S945" s="17">
        <f t="shared" si="58"/>
        <v>0</v>
      </c>
      <c r="T945" s="17">
        <f t="shared" si="59"/>
        <v>0</v>
      </c>
    </row>
    <row r="946" spans="1:20">
      <c r="A946" s="14">
        <v>939</v>
      </c>
      <c r="B946" s="14" t="s">
        <v>1858</v>
      </c>
      <c r="C946" s="15" t="s">
        <v>1859</v>
      </c>
      <c r="D946" s="15" t="s">
        <v>675</v>
      </c>
      <c r="E946" s="14" t="s">
        <v>1821</v>
      </c>
      <c r="F946" s="14" t="s">
        <v>32</v>
      </c>
      <c r="G946" s="14" t="s">
        <v>33</v>
      </c>
      <c r="H946" s="16">
        <v>19</v>
      </c>
      <c r="I946" s="16">
        <v>0</v>
      </c>
      <c r="J946" s="16">
        <v>0</v>
      </c>
      <c r="K946" s="17">
        <v>5320000</v>
      </c>
      <c r="L946" s="17">
        <v>0</v>
      </c>
      <c r="M946" s="17">
        <v>0</v>
      </c>
      <c r="N946" s="17"/>
      <c r="O946" s="17">
        <f>VLOOKUP(B946,[1]hpk44_2_20!$B$8:$O$2172,14,0)</f>
        <v>0</v>
      </c>
      <c r="P946" s="17">
        <f t="shared" si="56"/>
        <v>5320000</v>
      </c>
      <c r="Q946" s="18">
        <v>5320000</v>
      </c>
      <c r="R946" s="17">
        <f t="shared" si="57"/>
        <v>0</v>
      </c>
      <c r="S946" s="17">
        <f t="shared" si="58"/>
        <v>0</v>
      </c>
      <c r="T946" s="17">
        <f t="shared" si="59"/>
        <v>0</v>
      </c>
    </row>
    <row r="947" spans="1:20">
      <c r="A947" s="14">
        <v>940</v>
      </c>
      <c r="B947" s="14" t="s">
        <v>1860</v>
      </c>
      <c r="C947" s="15" t="s">
        <v>1861</v>
      </c>
      <c r="D947" s="15" t="s">
        <v>36</v>
      </c>
      <c r="E947" s="14" t="s">
        <v>1821</v>
      </c>
      <c r="F947" s="14" t="s">
        <v>64</v>
      </c>
      <c r="G947" s="14" t="s">
        <v>33</v>
      </c>
      <c r="H947" s="16">
        <v>19</v>
      </c>
      <c r="I947" s="16">
        <v>0</v>
      </c>
      <c r="J947" s="16">
        <v>0</v>
      </c>
      <c r="K947" s="17">
        <v>5320000</v>
      </c>
      <c r="L947" s="17">
        <v>0</v>
      </c>
      <c r="M947" s="17">
        <v>0</v>
      </c>
      <c r="N947" s="17">
        <f>H947*280000*0.7</f>
        <v>3723999.9999999995</v>
      </c>
      <c r="O947" s="17">
        <f>VLOOKUP(B947,[1]hpk44_2_20!$B$8:$O$2172,14,0)</f>
        <v>0</v>
      </c>
      <c r="P947" s="17">
        <f t="shared" si="56"/>
        <v>5320000</v>
      </c>
      <c r="Q947" s="18">
        <v>5320000</v>
      </c>
      <c r="R947" s="17">
        <f t="shared" si="57"/>
        <v>0</v>
      </c>
      <c r="S947" s="17">
        <f t="shared" si="58"/>
        <v>0</v>
      </c>
      <c r="T947" s="17">
        <f t="shared" si="59"/>
        <v>0</v>
      </c>
    </row>
    <row r="948" spans="1:20">
      <c r="A948" s="14">
        <v>941</v>
      </c>
      <c r="B948" s="14" t="s">
        <v>1862</v>
      </c>
      <c r="C948" s="15" t="s">
        <v>833</v>
      </c>
      <c r="D948" s="15" t="s">
        <v>947</v>
      </c>
      <c r="E948" s="14" t="s">
        <v>1821</v>
      </c>
      <c r="F948" s="14" t="s">
        <v>204</v>
      </c>
      <c r="G948" s="14" t="s">
        <v>33</v>
      </c>
      <c r="H948" s="16">
        <v>21</v>
      </c>
      <c r="I948" s="16">
        <v>0</v>
      </c>
      <c r="J948" s="16">
        <v>0</v>
      </c>
      <c r="K948" s="17">
        <v>5880000</v>
      </c>
      <c r="L948" s="17">
        <v>0</v>
      </c>
      <c r="M948" s="17">
        <v>0</v>
      </c>
      <c r="N948" s="17">
        <f>H948*280000</f>
        <v>5880000</v>
      </c>
      <c r="O948" s="17">
        <f>VLOOKUP(B948,[1]hpk44_2_20!$B$8:$O$2172,14,0)</f>
        <v>0</v>
      </c>
      <c r="P948" s="17">
        <f t="shared" si="56"/>
        <v>5880000</v>
      </c>
      <c r="Q948" s="18">
        <v>5880000</v>
      </c>
      <c r="R948" s="17">
        <f t="shared" si="57"/>
        <v>0</v>
      </c>
      <c r="S948" s="17">
        <f t="shared" si="58"/>
        <v>0</v>
      </c>
      <c r="T948" s="17">
        <f t="shared" si="59"/>
        <v>0</v>
      </c>
    </row>
    <row r="949" spans="1:20">
      <c r="A949" s="14">
        <v>942</v>
      </c>
      <c r="B949" s="14" t="s">
        <v>1863</v>
      </c>
      <c r="C949" s="15" t="s">
        <v>1864</v>
      </c>
      <c r="D949" s="15" t="s">
        <v>84</v>
      </c>
      <c r="E949" s="14" t="s">
        <v>1821</v>
      </c>
      <c r="F949" s="14" t="s">
        <v>32</v>
      </c>
      <c r="G949" s="14" t="s">
        <v>33</v>
      </c>
      <c r="H949" s="16">
        <v>19</v>
      </c>
      <c r="I949" s="16">
        <v>0</v>
      </c>
      <c r="J949" s="16">
        <v>0</v>
      </c>
      <c r="K949" s="17">
        <v>5320000</v>
      </c>
      <c r="L949" s="17">
        <v>0</v>
      </c>
      <c r="M949" s="17">
        <v>0</v>
      </c>
      <c r="N949" s="17"/>
      <c r="O949" s="17">
        <f>VLOOKUP(B949,[1]hpk44_2_20!$B$8:$O$2172,14,0)</f>
        <v>0</v>
      </c>
      <c r="P949" s="17">
        <f t="shared" si="56"/>
        <v>5320000</v>
      </c>
      <c r="Q949" s="18">
        <v>5320000</v>
      </c>
      <c r="R949" s="17">
        <f t="shared" si="57"/>
        <v>0</v>
      </c>
      <c r="S949" s="17">
        <f t="shared" si="58"/>
        <v>0</v>
      </c>
      <c r="T949" s="17">
        <f t="shared" si="59"/>
        <v>0</v>
      </c>
    </row>
    <row r="950" spans="1:20">
      <c r="A950" s="14">
        <v>943</v>
      </c>
      <c r="B950" s="14" t="s">
        <v>1865</v>
      </c>
      <c r="C950" s="15" t="s">
        <v>1866</v>
      </c>
      <c r="D950" s="15" t="s">
        <v>36</v>
      </c>
      <c r="E950" s="14" t="s">
        <v>1821</v>
      </c>
      <c r="F950" s="14" t="s">
        <v>32</v>
      </c>
      <c r="G950" s="14" t="s">
        <v>33</v>
      </c>
      <c r="H950" s="16">
        <v>19</v>
      </c>
      <c r="I950" s="16">
        <v>0</v>
      </c>
      <c r="J950" s="16">
        <v>0</v>
      </c>
      <c r="K950" s="17">
        <v>5320000</v>
      </c>
      <c r="L950" s="17">
        <v>0</v>
      </c>
      <c r="M950" s="17">
        <v>0</v>
      </c>
      <c r="N950" s="17"/>
      <c r="O950" s="17">
        <f>VLOOKUP(B950,[1]hpk44_2_20!$B$8:$O$2172,14,0)</f>
        <v>0</v>
      </c>
      <c r="P950" s="17">
        <f t="shared" si="56"/>
        <v>5320000</v>
      </c>
      <c r="Q950" s="18">
        <v>5320000</v>
      </c>
      <c r="R950" s="17">
        <f t="shared" si="57"/>
        <v>0</v>
      </c>
      <c r="S950" s="17">
        <f t="shared" si="58"/>
        <v>0</v>
      </c>
      <c r="T950" s="17">
        <f t="shared" si="59"/>
        <v>0</v>
      </c>
    </row>
    <row r="951" spans="1:20">
      <c r="A951" s="14">
        <v>944</v>
      </c>
      <c r="B951" s="14" t="s">
        <v>1867</v>
      </c>
      <c r="C951" s="15" t="s">
        <v>507</v>
      </c>
      <c r="D951" s="15" t="s">
        <v>101</v>
      </c>
      <c r="E951" s="14" t="s">
        <v>1821</v>
      </c>
      <c r="F951" s="14" t="s">
        <v>32</v>
      </c>
      <c r="G951" s="14" t="s">
        <v>33</v>
      </c>
      <c r="H951" s="16">
        <v>17</v>
      </c>
      <c r="I951" s="16">
        <v>0</v>
      </c>
      <c r="J951" s="16">
        <v>0</v>
      </c>
      <c r="K951" s="17">
        <v>4760000</v>
      </c>
      <c r="L951" s="17">
        <v>0</v>
      </c>
      <c r="M951" s="17">
        <v>0</v>
      </c>
      <c r="N951" s="17"/>
      <c r="O951" s="17">
        <f>VLOOKUP(B951,[1]hpk44_2_20!$B$8:$O$2172,14,0)</f>
        <v>0</v>
      </c>
      <c r="P951" s="17">
        <f t="shared" si="56"/>
        <v>4760000</v>
      </c>
      <c r="Q951" s="18">
        <v>4480000</v>
      </c>
      <c r="R951" s="17">
        <f t="shared" si="57"/>
        <v>280000</v>
      </c>
      <c r="S951" s="17">
        <f t="shared" si="58"/>
        <v>0</v>
      </c>
      <c r="T951" s="17">
        <f t="shared" si="59"/>
        <v>280000</v>
      </c>
    </row>
    <row r="952" spans="1:20">
      <c r="A952" s="14">
        <v>945</v>
      </c>
      <c r="B952" s="14" t="s">
        <v>1868</v>
      </c>
      <c r="C952" s="15" t="s">
        <v>740</v>
      </c>
      <c r="D952" s="15" t="s">
        <v>244</v>
      </c>
      <c r="E952" s="14" t="s">
        <v>1821</v>
      </c>
      <c r="F952" s="14" t="s">
        <v>32</v>
      </c>
      <c r="G952" s="14" t="s">
        <v>33</v>
      </c>
      <c r="H952" s="16">
        <v>19</v>
      </c>
      <c r="I952" s="16">
        <v>0</v>
      </c>
      <c r="J952" s="16">
        <v>0</v>
      </c>
      <c r="K952" s="17">
        <v>5320000</v>
      </c>
      <c r="L952" s="17">
        <v>0</v>
      </c>
      <c r="M952" s="17">
        <v>0</v>
      </c>
      <c r="N952" s="17"/>
      <c r="O952" s="17">
        <f>VLOOKUP(B952,[1]hpk44_2_20!$B$8:$O$2172,14,0)</f>
        <v>0</v>
      </c>
      <c r="P952" s="17">
        <f t="shared" si="56"/>
        <v>5320000</v>
      </c>
      <c r="Q952" s="18">
        <v>5320000</v>
      </c>
      <c r="R952" s="17">
        <f t="shared" si="57"/>
        <v>0</v>
      </c>
      <c r="S952" s="17">
        <f t="shared" si="58"/>
        <v>0</v>
      </c>
      <c r="T952" s="17">
        <f t="shared" si="59"/>
        <v>0</v>
      </c>
    </row>
    <row r="953" spans="1:20">
      <c r="A953" s="14">
        <v>946</v>
      </c>
      <c r="B953" s="14" t="s">
        <v>1869</v>
      </c>
      <c r="C953" s="15" t="s">
        <v>385</v>
      </c>
      <c r="D953" s="15" t="s">
        <v>818</v>
      </c>
      <c r="E953" s="14" t="s">
        <v>1821</v>
      </c>
      <c r="F953" s="14" t="s">
        <v>32</v>
      </c>
      <c r="G953" s="14" t="s">
        <v>33</v>
      </c>
      <c r="H953" s="16">
        <v>19</v>
      </c>
      <c r="I953" s="16">
        <v>0</v>
      </c>
      <c r="J953" s="16">
        <v>0</v>
      </c>
      <c r="K953" s="17">
        <v>5320000</v>
      </c>
      <c r="L953" s="17">
        <v>0</v>
      </c>
      <c r="M953" s="17">
        <v>0</v>
      </c>
      <c r="N953" s="17"/>
      <c r="O953" s="17">
        <f>VLOOKUP(B953,[1]hpk44_2_20!$B$8:$O$2172,14,0)</f>
        <v>0</v>
      </c>
      <c r="P953" s="17">
        <f t="shared" si="56"/>
        <v>5320000</v>
      </c>
      <c r="Q953" s="18">
        <v>5320000</v>
      </c>
      <c r="R953" s="17">
        <f t="shared" si="57"/>
        <v>0</v>
      </c>
      <c r="S953" s="17">
        <f t="shared" si="58"/>
        <v>0</v>
      </c>
      <c r="T953" s="17">
        <f t="shared" si="59"/>
        <v>0</v>
      </c>
    </row>
    <row r="954" spans="1:20">
      <c r="A954" s="14">
        <v>947</v>
      </c>
      <c r="B954" s="14" t="s">
        <v>1870</v>
      </c>
      <c r="C954" s="15" t="s">
        <v>349</v>
      </c>
      <c r="D954" s="15" t="s">
        <v>74</v>
      </c>
      <c r="E954" s="14" t="s">
        <v>1821</v>
      </c>
      <c r="F954" s="14" t="s">
        <v>32</v>
      </c>
      <c r="G954" s="14" t="s">
        <v>33</v>
      </c>
      <c r="H954" s="16">
        <v>19</v>
      </c>
      <c r="I954" s="16">
        <v>0</v>
      </c>
      <c r="J954" s="16">
        <v>0</v>
      </c>
      <c r="K954" s="17">
        <v>5320000</v>
      </c>
      <c r="L954" s="17">
        <v>0</v>
      </c>
      <c r="M954" s="17">
        <v>0</v>
      </c>
      <c r="N954" s="17"/>
      <c r="O954" s="17">
        <f>VLOOKUP(B954,[1]hpk44_2_20!$B$8:$O$2172,14,0)</f>
        <v>0</v>
      </c>
      <c r="P954" s="17">
        <f t="shared" si="56"/>
        <v>5320000</v>
      </c>
      <c r="Q954" s="18">
        <v>5320000</v>
      </c>
      <c r="R954" s="17">
        <f t="shared" si="57"/>
        <v>0</v>
      </c>
      <c r="S954" s="17">
        <f t="shared" si="58"/>
        <v>0</v>
      </c>
      <c r="T954" s="17">
        <f t="shared" si="59"/>
        <v>0</v>
      </c>
    </row>
    <row r="955" spans="1:20">
      <c r="A955" s="14">
        <v>948</v>
      </c>
      <c r="B955" s="14" t="s">
        <v>1871</v>
      </c>
      <c r="C955" s="15" t="s">
        <v>86</v>
      </c>
      <c r="D955" s="15" t="s">
        <v>918</v>
      </c>
      <c r="E955" s="14" t="s">
        <v>1821</v>
      </c>
      <c r="F955" s="14" t="s">
        <v>32</v>
      </c>
      <c r="G955" s="14" t="s">
        <v>33</v>
      </c>
      <c r="H955" s="16">
        <v>19</v>
      </c>
      <c r="I955" s="16">
        <v>0</v>
      </c>
      <c r="J955" s="16">
        <v>0</v>
      </c>
      <c r="K955" s="17">
        <v>5320000</v>
      </c>
      <c r="L955" s="17">
        <v>0</v>
      </c>
      <c r="M955" s="17">
        <v>0</v>
      </c>
      <c r="N955" s="17"/>
      <c r="O955" s="17">
        <f>VLOOKUP(B955,[1]hpk44_2_20!$B$8:$O$2172,14,0)</f>
        <v>0</v>
      </c>
      <c r="P955" s="17">
        <f t="shared" si="56"/>
        <v>5320000</v>
      </c>
      <c r="Q955" s="18">
        <v>5320000</v>
      </c>
      <c r="R955" s="17">
        <f t="shared" si="57"/>
        <v>0</v>
      </c>
      <c r="S955" s="17">
        <f t="shared" si="58"/>
        <v>0</v>
      </c>
      <c r="T955" s="17">
        <f t="shared" si="59"/>
        <v>0</v>
      </c>
    </row>
    <row r="956" spans="1:20">
      <c r="A956" s="14">
        <v>949</v>
      </c>
      <c r="B956" s="14" t="s">
        <v>1872</v>
      </c>
      <c r="C956" s="15" t="s">
        <v>514</v>
      </c>
      <c r="D956" s="15" t="s">
        <v>36</v>
      </c>
      <c r="E956" s="14" t="s">
        <v>1821</v>
      </c>
      <c r="F956" s="14" t="s">
        <v>32</v>
      </c>
      <c r="G956" s="14" t="s">
        <v>33</v>
      </c>
      <c r="H956" s="16">
        <v>19</v>
      </c>
      <c r="I956" s="16">
        <v>0</v>
      </c>
      <c r="J956" s="16">
        <v>0</v>
      </c>
      <c r="K956" s="17">
        <v>5320000</v>
      </c>
      <c r="L956" s="17">
        <v>0</v>
      </c>
      <c r="M956" s="17">
        <v>0</v>
      </c>
      <c r="N956" s="17"/>
      <c r="O956" s="17">
        <f>VLOOKUP(B956,[1]hpk44_2_20!$B$8:$O$2172,14,0)</f>
        <v>0</v>
      </c>
      <c r="P956" s="17">
        <f t="shared" si="56"/>
        <v>5320000</v>
      </c>
      <c r="Q956" s="18">
        <v>0</v>
      </c>
      <c r="R956" s="17">
        <f t="shared" si="57"/>
        <v>5320000</v>
      </c>
      <c r="S956" s="17">
        <f t="shared" si="58"/>
        <v>0</v>
      </c>
      <c r="T956" s="17">
        <f t="shared" si="59"/>
        <v>5320000</v>
      </c>
    </row>
    <row r="957" spans="1:20">
      <c r="A957" s="14">
        <v>950</v>
      </c>
      <c r="B957" s="14" t="s">
        <v>1873</v>
      </c>
      <c r="C957" s="15" t="s">
        <v>1874</v>
      </c>
      <c r="D957" s="15" t="s">
        <v>36</v>
      </c>
      <c r="E957" s="14" t="s">
        <v>1821</v>
      </c>
      <c r="F957" s="14" t="s">
        <v>32</v>
      </c>
      <c r="G957" s="14" t="s">
        <v>33</v>
      </c>
      <c r="H957" s="16">
        <v>19</v>
      </c>
      <c r="I957" s="16">
        <v>0</v>
      </c>
      <c r="J957" s="16">
        <v>0</v>
      </c>
      <c r="K957" s="17">
        <v>5320000</v>
      </c>
      <c r="L957" s="17">
        <v>0</v>
      </c>
      <c r="M957" s="17">
        <v>0</v>
      </c>
      <c r="N957" s="17"/>
      <c r="O957" s="17">
        <f>VLOOKUP(B957,[1]hpk44_2_20!$B$8:$O$2172,14,0)</f>
        <v>0</v>
      </c>
      <c r="P957" s="17">
        <f t="shared" si="56"/>
        <v>5320000</v>
      </c>
      <c r="Q957" s="18">
        <v>5320000</v>
      </c>
      <c r="R957" s="17">
        <f t="shared" si="57"/>
        <v>0</v>
      </c>
      <c r="S957" s="17">
        <f t="shared" si="58"/>
        <v>0</v>
      </c>
      <c r="T957" s="17">
        <f t="shared" si="59"/>
        <v>0</v>
      </c>
    </row>
    <row r="958" spans="1:20">
      <c r="A958" s="14">
        <v>951</v>
      </c>
      <c r="B958" s="14" t="s">
        <v>1875</v>
      </c>
      <c r="C958" s="15" t="s">
        <v>1876</v>
      </c>
      <c r="D958" s="15" t="s">
        <v>644</v>
      </c>
      <c r="E958" s="14" t="s">
        <v>1821</v>
      </c>
      <c r="F958" s="14" t="s">
        <v>32</v>
      </c>
      <c r="G958" s="14" t="s">
        <v>33</v>
      </c>
      <c r="H958" s="16">
        <v>17</v>
      </c>
      <c r="I958" s="16">
        <v>0</v>
      </c>
      <c r="J958" s="16">
        <v>0</v>
      </c>
      <c r="K958" s="17">
        <v>4760000</v>
      </c>
      <c r="L958" s="17">
        <v>0</v>
      </c>
      <c r="M958" s="17">
        <v>0</v>
      </c>
      <c r="N958" s="17"/>
      <c r="O958" s="17">
        <f>VLOOKUP(B958,[1]hpk44_2_20!$B$8:$O$2172,14,0)</f>
        <v>0</v>
      </c>
      <c r="P958" s="17">
        <f t="shared" si="56"/>
        <v>4760000</v>
      </c>
      <c r="Q958" s="18">
        <v>0</v>
      </c>
      <c r="R958" s="17">
        <f t="shared" si="57"/>
        <v>4760000</v>
      </c>
      <c r="S958" s="17">
        <f t="shared" si="58"/>
        <v>0</v>
      </c>
      <c r="T958" s="17">
        <f t="shared" si="59"/>
        <v>4760000</v>
      </c>
    </row>
    <row r="959" spans="1:20">
      <c r="A959" s="14">
        <v>952</v>
      </c>
      <c r="B959" s="14" t="s">
        <v>1877</v>
      </c>
      <c r="C959" s="15" t="s">
        <v>141</v>
      </c>
      <c r="D959" s="15" t="s">
        <v>192</v>
      </c>
      <c r="E959" s="14" t="s">
        <v>1821</v>
      </c>
      <c r="F959" s="14" t="s">
        <v>32</v>
      </c>
      <c r="G959" s="14" t="s">
        <v>33</v>
      </c>
      <c r="H959" s="16">
        <v>13</v>
      </c>
      <c r="I959" s="16">
        <v>0</v>
      </c>
      <c r="J959" s="16">
        <v>0</v>
      </c>
      <c r="K959" s="17">
        <v>3640000</v>
      </c>
      <c r="L959" s="17">
        <v>0</v>
      </c>
      <c r="M959" s="17">
        <v>0</v>
      </c>
      <c r="N959" s="17"/>
      <c r="O959" s="17">
        <f>VLOOKUP(B959,[1]hpk44_2_20!$B$8:$O$2172,14,0)</f>
        <v>0</v>
      </c>
      <c r="P959" s="17">
        <f t="shared" si="56"/>
        <v>3640000</v>
      </c>
      <c r="Q959" s="18">
        <v>0</v>
      </c>
      <c r="R959" s="17">
        <f t="shared" si="57"/>
        <v>3640000</v>
      </c>
      <c r="S959" s="17">
        <f t="shared" si="58"/>
        <v>0</v>
      </c>
      <c r="T959" s="17">
        <f t="shared" si="59"/>
        <v>3640000</v>
      </c>
    </row>
    <row r="960" spans="1:20">
      <c r="A960" s="14">
        <v>953</v>
      </c>
      <c r="B960" s="14" t="s">
        <v>1878</v>
      </c>
      <c r="C960" s="15" t="s">
        <v>109</v>
      </c>
      <c r="D960" s="15" t="s">
        <v>397</v>
      </c>
      <c r="E960" s="14" t="s">
        <v>1821</v>
      </c>
      <c r="F960" s="14" t="s">
        <v>32</v>
      </c>
      <c r="G960" s="14" t="s">
        <v>33</v>
      </c>
      <c r="H960" s="16">
        <v>19</v>
      </c>
      <c r="I960" s="16">
        <v>0</v>
      </c>
      <c r="J960" s="16">
        <v>0</v>
      </c>
      <c r="K960" s="17">
        <v>5320000</v>
      </c>
      <c r="L960" s="17">
        <v>0</v>
      </c>
      <c r="M960" s="17">
        <v>0</v>
      </c>
      <c r="N960" s="17"/>
      <c r="O960" s="17">
        <f>VLOOKUP(B960,[1]hpk44_2_20!$B$8:$O$2172,14,0)</f>
        <v>0</v>
      </c>
      <c r="P960" s="17">
        <f t="shared" si="56"/>
        <v>5320000</v>
      </c>
      <c r="Q960" s="18">
        <v>5320000</v>
      </c>
      <c r="R960" s="17">
        <f t="shared" si="57"/>
        <v>0</v>
      </c>
      <c r="S960" s="17">
        <f t="shared" si="58"/>
        <v>0</v>
      </c>
      <c r="T960" s="17">
        <f t="shared" si="59"/>
        <v>0</v>
      </c>
    </row>
    <row r="961" spans="1:20">
      <c r="A961" s="14">
        <v>954</v>
      </c>
      <c r="B961" s="14" t="s">
        <v>1879</v>
      </c>
      <c r="C961" s="15" t="s">
        <v>983</v>
      </c>
      <c r="D961" s="15" t="s">
        <v>84</v>
      </c>
      <c r="E961" s="14" t="s">
        <v>1821</v>
      </c>
      <c r="F961" s="14" t="s">
        <v>32</v>
      </c>
      <c r="G961" s="14" t="s">
        <v>33</v>
      </c>
      <c r="H961" s="16">
        <v>17</v>
      </c>
      <c r="I961" s="16">
        <v>0</v>
      </c>
      <c r="J961" s="16">
        <v>0</v>
      </c>
      <c r="K961" s="17">
        <v>4760000</v>
      </c>
      <c r="L961" s="17">
        <v>0</v>
      </c>
      <c r="M961" s="17">
        <v>0</v>
      </c>
      <c r="N961" s="17"/>
      <c r="O961" s="17">
        <f>VLOOKUP(B961,[1]hpk44_2_20!$B$8:$O$2172,14,0)</f>
        <v>0</v>
      </c>
      <c r="P961" s="17">
        <f t="shared" si="56"/>
        <v>4760000</v>
      </c>
      <c r="Q961" s="18">
        <v>4760000</v>
      </c>
      <c r="R961" s="17">
        <f t="shared" si="57"/>
        <v>0</v>
      </c>
      <c r="S961" s="17">
        <f t="shared" si="58"/>
        <v>0</v>
      </c>
      <c r="T961" s="17">
        <f t="shared" si="59"/>
        <v>0</v>
      </c>
    </row>
    <row r="962" spans="1:20">
      <c r="A962" s="14">
        <v>955</v>
      </c>
      <c r="B962" s="14" t="s">
        <v>1880</v>
      </c>
      <c r="C962" s="15" t="s">
        <v>531</v>
      </c>
      <c r="D962" s="15" t="s">
        <v>230</v>
      </c>
      <c r="E962" s="14" t="s">
        <v>1821</v>
      </c>
      <c r="F962" s="14" t="s">
        <v>32</v>
      </c>
      <c r="G962" s="14" t="s">
        <v>33</v>
      </c>
      <c r="H962" s="16">
        <v>15</v>
      </c>
      <c r="I962" s="16">
        <v>0</v>
      </c>
      <c r="J962" s="16">
        <v>0</v>
      </c>
      <c r="K962" s="17">
        <v>4200000</v>
      </c>
      <c r="L962" s="17">
        <v>0</v>
      </c>
      <c r="M962" s="17">
        <v>0</v>
      </c>
      <c r="N962" s="17"/>
      <c r="O962" s="17">
        <f>VLOOKUP(B962,[1]hpk44_2_20!$B$8:$O$2172,14,0)</f>
        <v>0</v>
      </c>
      <c r="P962" s="17">
        <f t="shared" si="56"/>
        <v>4200000</v>
      </c>
      <c r="Q962" s="18">
        <v>0</v>
      </c>
      <c r="R962" s="17">
        <f t="shared" si="57"/>
        <v>4200000</v>
      </c>
      <c r="S962" s="17">
        <f t="shared" si="58"/>
        <v>0</v>
      </c>
      <c r="T962" s="17">
        <f t="shared" si="59"/>
        <v>4200000</v>
      </c>
    </row>
    <row r="963" spans="1:20">
      <c r="A963" s="14">
        <v>956</v>
      </c>
      <c r="B963" s="14" t="s">
        <v>1881</v>
      </c>
      <c r="C963" s="15" t="s">
        <v>1882</v>
      </c>
      <c r="D963" s="15" t="s">
        <v>259</v>
      </c>
      <c r="E963" s="14" t="s">
        <v>1821</v>
      </c>
      <c r="F963" s="14" t="s">
        <v>32</v>
      </c>
      <c r="G963" s="14" t="s">
        <v>33</v>
      </c>
      <c r="H963" s="16">
        <v>17</v>
      </c>
      <c r="I963" s="16">
        <v>0</v>
      </c>
      <c r="J963" s="16">
        <v>0</v>
      </c>
      <c r="K963" s="17">
        <v>4760000</v>
      </c>
      <c r="L963" s="17">
        <v>0</v>
      </c>
      <c r="M963" s="17">
        <v>0</v>
      </c>
      <c r="N963" s="17"/>
      <c r="O963" s="17">
        <f>VLOOKUP(B963,[1]hpk44_2_20!$B$8:$O$2172,14,0)</f>
        <v>0</v>
      </c>
      <c r="P963" s="17">
        <f t="shared" si="56"/>
        <v>4760000</v>
      </c>
      <c r="Q963" s="18">
        <v>4760000</v>
      </c>
      <c r="R963" s="17">
        <f t="shared" si="57"/>
        <v>0</v>
      </c>
      <c r="S963" s="17">
        <f t="shared" si="58"/>
        <v>0</v>
      </c>
      <c r="T963" s="17">
        <f t="shared" si="59"/>
        <v>0</v>
      </c>
    </row>
    <row r="964" spans="1:20">
      <c r="A964" s="14">
        <v>957</v>
      </c>
      <c r="B964" s="14" t="s">
        <v>1883</v>
      </c>
      <c r="C964" s="15" t="s">
        <v>1626</v>
      </c>
      <c r="D964" s="15" t="s">
        <v>1286</v>
      </c>
      <c r="E964" s="14" t="s">
        <v>1821</v>
      </c>
      <c r="F964" s="14" t="s">
        <v>32</v>
      </c>
      <c r="G964" s="14" t="s">
        <v>33</v>
      </c>
      <c r="H964" s="16">
        <v>17</v>
      </c>
      <c r="I964" s="16">
        <v>0</v>
      </c>
      <c r="J964" s="16">
        <v>0</v>
      </c>
      <c r="K964" s="17">
        <v>4760000</v>
      </c>
      <c r="L964" s="17">
        <v>0</v>
      </c>
      <c r="M964" s="17">
        <v>0</v>
      </c>
      <c r="N964" s="17"/>
      <c r="O964" s="17">
        <f>VLOOKUP(B964,[1]hpk44_2_20!$B$8:$O$2172,14,0)</f>
        <v>0</v>
      </c>
      <c r="P964" s="17">
        <f t="shared" si="56"/>
        <v>4760000</v>
      </c>
      <c r="Q964" s="18">
        <v>4760000</v>
      </c>
      <c r="R964" s="17">
        <f t="shared" si="57"/>
        <v>0</v>
      </c>
      <c r="S964" s="17">
        <f t="shared" si="58"/>
        <v>0</v>
      </c>
      <c r="T964" s="17">
        <f t="shared" si="59"/>
        <v>0</v>
      </c>
    </row>
    <row r="965" spans="1:20">
      <c r="A965" s="14">
        <v>958</v>
      </c>
      <c r="B965" s="14" t="s">
        <v>1884</v>
      </c>
      <c r="C965" s="15" t="s">
        <v>152</v>
      </c>
      <c r="D965" s="15" t="s">
        <v>84</v>
      </c>
      <c r="E965" s="14" t="s">
        <v>1821</v>
      </c>
      <c r="F965" s="14" t="s">
        <v>32</v>
      </c>
      <c r="G965" s="14" t="s">
        <v>33</v>
      </c>
      <c r="H965" s="16">
        <v>15</v>
      </c>
      <c r="I965" s="16">
        <v>4</v>
      </c>
      <c r="J965" s="16">
        <v>0</v>
      </c>
      <c r="K965" s="17">
        <v>4200000</v>
      </c>
      <c r="L965" s="17">
        <v>1120000</v>
      </c>
      <c r="M965" s="17">
        <v>0</v>
      </c>
      <c r="N965" s="17"/>
      <c r="O965" s="17">
        <f>VLOOKUP(B965,[1]hpk44_2_20!$B$8:$O$2172,14,0)</f>
        <v>0</v>
      </c>
      <c r="P965" s="17">
        <f t="shared" si="56"/>
        <v>5320000</v>
      </c>
      <c r="Q965" s="18">
        <v>5320000</v>
      </c>
      <c r="R965" s="17">
        <f t="shared" si="57"/>
        <v>0</v>
      </c>
      <c r="S965" s="17">
        <f t="shared" si="58"/>
        <v>0</v>
      </c>
      <c r="T965" s="17">
        <f t="shared" si="59"/>
        <v>0</v>
      </c>
    </row>
    <row r="966" spans="1:20">
      <c r="A966" s="14">
        <v>959</v>
      </c>
      <c r="B966" s="14" t="s">
        <v>1885</v>
      </c>
      <c r="C966" s="15" t="s">
        <v>1119</v>
      </c>
      <c r="D966" s="15" t="s">
        <v>1088</v>
      </c>
      <c r="E966" s="14" t="s">
        <v>1821</v>
      </c>
      <c r="F966" s="14" t="s">
        <v>32</v>
      </c>
      <c r="G966" s="14" t="s">
        <v>33</v>
      </c>
      <c r="H966" s="16">
        <v>19</v>
      </c>
      <c r="I966" s="16">
        <v>0</v>
      </c>
      <c r="J966" s="16">
        <v>0</v>
      </c>
      <c r="K966" s="17">
        <v>5320000</v>
      </c>
      <c r="L966" s="17">
        <v>0</v>
      </c>
      <c r="M966" s="17">
        <v>0</v>
      </c>
      <c r="N966" s="17"/>
      <c r="O966" s="17">
        <f>VLOOKUP(B966,[1]hpk44_2_20!$B$8:$O$2172,14,0)</f>
        <v>0</v>
      </c>
      <c r="P966" s="17">
        <f t="shared" si="56"/>
        <v>5320000</v>
      </c>
      <c r="Q966" s="18">
        <v>0</v>
      </c>
      <c r="R966" s="17">
        <f t="shared" si="57"/>
        <v>5320000</v>
      </c>
      <c r="S966" s="17">
        <f t="shared" si="58"/>
        <v>0</v>
      </c>
      <c r="T966" s="17">
        <f t="shared" si="59"/>
        <v>5320000</v>
      </c>
    </row>
    <row r="967" spans="1:20">
      <c r="A967" s="14">
        <v>960</v>
      </c>
      <c r="B967" s="14" t="s">
        <v>1886</v>
      </c>
      <c r="C967" s="15" t="s">
        <v>1887</v>
      </c>
      <c r="D967" s="15" t="s">
        <v>36</v>
      </c>
      <c r="E967" s="14" t="s">
        <v>1821</v>
      </c>
      <c r="F967" s="14" t="s">
        <v>32</v>
      </c>
      <c r="G967" s="14" t="s">
        <v>33</v>
      </c>
      <c r="H967" s="16">
        <v>15</v>
      </c>
      <c r="I967" s="16">
        <v>0</v>
      </c>
      <c r="J967" s="16">
        <v>0</v>
      </c>
      <c r="K967" s="17">
        <v>4200000</v>
      </c>
      <c r="L967" s="17">
        <v>0</v>
      </c>
      <c r="M967" s="17">
        <v>0</v>
      </c>
      <c r="N967" s="17"/>
      <c r="O967" s="17">
        <f>VLOOKUP(B967,[1]hpk44_2_20!$B$8:$O$2172,14,0)</f>
        <v>0</v>
      </c>
      <c r="P967" s="17">
        <f t="shared" si="56"/>
        <v>4200000</v>
      </c>
      <c r="Q967" s="18">
        <v>4200000</v>
      </c>
      <c r="R967" s="17">
        <f t="shared" si="57"/>
        <v>0</v>
      </c>
      <c r="S967" s="17">
        <f t="shared" si="58"/>
        <v>0</v>
      </c>
      <c r="T967" s="17">
        <f t="shared" si="59"/>
        <v>0</v>
      </c>
    </row>
    <row r="968" spans="1:20">
      <c r="A968" s="14">
        <v>961</v>
      </c>
      <c r="B968" s="14" t="s">
        <v>1888</v>
      </c>
      <c r="C968" s="15" t="s">
        <v>1889</v>
      </c>
      <c r="D968" s="15" t="s">
        <v>259</v>
      </c>
      <c r="E968" s="14" t="s">
        <v>1821</v>
      </c>
      <c r="F968" s="14" t="s">
        <v>32</v>
      </c>
      <c r="G968" s="14" t="s">
        <v>33</v>
      </c>
      <c r="H968" s="16">
        <v>15</v>
      </c>
      <c r="I968" s="16">
        <v>0</v>
      </c>
      <c r="J968" s="16">
        <v>0</v>
      </c>
      <c r="K968" s="17">
        <v>4200000</v>
      </c>
      <c r="L968" s="17">
        <v>0</v>
      </c>
      <c r="M968" s="17">
        <v>0</v>
      </c>
      <c r="N968" s="17"/>
      <c r="O968" s="17">
        <f>VLOOKUP(B968,[1]hpk44_2_20!$B$8:$O$2172,14,0)</f>
        <v>0</v>
      </c>
      <c r="P968" s="17">
        <f t="shared" si="56"/>
        <v>4200000</v>
      </c>
      <c r="Q968" s="18">
        <v>4200000</v>
      </c>
      <c r="R968" s="17">
        <f t="shared" si="57"/>
        <v>0</v>
      </c>
      <c r="S968" s="17">
        <f t="shared" si="58"/>
        <v>0</v>
      </c>
      <c r="T968" s="17">
        <f t="shared" si="59"/>
        <v>0</v>
      </c>
    </row>
    <row r="969" spans="1:20">
      <c r="A969" s="14">
        <v>962</v>
      </c>
      <c r="B969" s="14" t="s">
        <v>1890</v>
      </c>
      <c r="C969" s="15" t="s">
        <v>175</v>
      </c>
      <c r="D969" s="15" t="s">
        <v>67</v>
      </c>
      <c r="E969" s="14" t="s">
        <v>1821</v>
      </c>
      <c r="F969" s="14" t="s">
        <v>32</v>
      </c>
      <c r="G969" s="14" t="s">
        <v>33</v>
      </c>
      <c r="H969" s="16">
        <v>20</v>
      </c>
      <c r="I969" s="16">
        <v>0</v>
      </c>
      <c r="J969" s="16">
        <v>0</v>
      </c>
      <c r="K969" s="17">
        <v>5600000</v>
      </c>
      <c r="L969" s="17">
        <v>0</v>
      </c>
      <c r="M969" s="17">
        <v>0</v>
      </c>
      <c r="N969" s="17"/>
      <c r="O969" s="17">
        <f>VLOOKUP(B969,[1]hpk44_2_20!$B$8:$O$2172,14,0)</f>
        <v>0</v>
      </c>
      <c r="P969" s="17">
        <f t="shared" ref="P969:P1032" si="60">K969+L969+M969-O969</f>
        <v>5600000</v>
      </c>
      <c r="Q969" s="18">
        <v>0</v>
      </c>
      <c r="R969" s="17">
        <f t="shared" ref="R969:R1032" si="61">P969-Q969</f>
        <v>5600000</v>
      </c>
      <c r="S969" s="17">
        <f t="shared" ref="S969:S1032" si="62">IF(P969-Q969&lt;0,Q969-P969,0)</f>
        <v>0</v>
      </c>
      <c r="T969" s="17">
        <f t="shared" ref="T969:T1032" si="63">IF(P969-Q969&gt;0,P969-Q969,0)</f>
        <v>5600000</v>
      </c>
    </row>
    <row r="970" spans="1:20">
      <c r="A970" s="14">
        <v>963</v>
      </c>
      <c r="B970" s="14" t="s">
        <v>1891</v>
      </c>
      <c r="C970" s="15" t="s">
        <v>1892</v>
      </c>
      <c r="D970" s="15" t="s">
        <v>74</v>
      </c>
      <c r="E970" s="14" t="s">
        <v>1821</v>
      </c>
      <c r="F970" s="14" t="s">
        <v>64</v>
      </c>
      <c r="G970" s="14" t="s">
        <v>33</v>
      </c>
      <c r="H970" s="16">
        <v>19</v>
      </c>
      <c r="I970" s="16">
        <v>0</v>
      </c>
      <c r="J970" s="16">
        <v>0</v>
      </c>
      <c r="K970" s="17">
        <v>5320000</v>
      </c>
      <c r="L970" s="17">
        <v>0</v>
      </c>
      <c r="M970" s="17">
        <v>0</v>
      </c>
      <c r="N970" s="17">
        <f>H970*280000*0.7</f>
        <v>3723999.9999999995</v>
      </c>
      <c r="O970" s="17">
        <f>VLOOKUP(B970,[1]hpk44_2_20!$B$8:$O$2172,14,0)</f>
        <v>0</v>
      </c>
      <c r="P970" s="17">
        <f t="shared" si="60"/>
        <v>5320000</v>
      </c>
      <c r="Q970" s="18">
        <v>0</v>
      </c>
      <c r="R970" s="17">
        <f t="shared" si="61"/>
        <v>5320000</v>
      </c>
      <c r="S970" s="17">
        <f t="shared" si="62"/>
        <v>0</v>
      </c>
      <c r="T970" s="17">
        <f t="shared" si="63"/>
        <v>5320000</v>
      </c>
    </row>
    <row r="971" spans="1:20">
      <c r="A971" s="14">
        <v>964</v>
      </c>
      <c r="B971" s="14" t="s">
        <v>1893</v>
      </c>
      <c r="C971" s="15" t="s">
        <v>53</v>
      </c>
      <c r="D971" s="15" t="s">
        <v>1404</v>
      </c>
      <c r="E971" s="14" t="s">
        <v>1821</v>
      </c>
      <c r="F971" s="14" t="s">
        <v>64</v>
      </c>
      <c r="G971" s="14" t="s">
        <v>33</v>
      </c>
      <c r="H971" s="16">
        <v>17</v>
      </c>
      <c r="I971" s="16">
        <v>0</v>
      </c>
      <c r="J971" s="16">
        <v>0</v>
      </c>
      <c r="K971" s="17">
        <v>4760000</v>
      </c>
      <c r="L971" s="17">
        <v>0</v>
      </c>
      <c r="M971" s="17">
        <v>0</v>
      </c>
      <c r="N971" s="17">
        <f>H971*280000*0.7</f>
        <v>3332000</v>
      </c>
      <c r="O971" s="17">
        <f>VLOOKUP(B971,[1]hpk44_2_20!$B$8:$O$2172,14,0)</f>
        <v>0</v>
      </c>
      <c r="P971" s="17">
        <f t="shared" si="60"/>
        <v>4760000</v>
      </c>
      <c r="Q971" s="18">
        <v>4760000</v>
      </c>
      <c r="R971" s="17">
        <f t="shared" si="61"/>
        <v>0</v>
      </c>
      <c r="S971" s="17">
        <f t="shared" si="62"/>
        <v>0</v>
      </c>
      <c r="T971" s="17">
        <f t="shared" si="63"/>
        <v>0</v>
      </c>
    </row>
    <row r="972" spans="1:20">
      <c r="A972" s="14">
        <v>965</v>
      </c>
      <c r="B972" s="14" t="s">
        <v>1894</v>
      </c>
      <c r="C972" s="15" t="s">
        <v>1895</v>
      </c>
      <c r="D972" s="15" t="s">
        <v>84</v>
      </c>
      <c r="E972" s="14" t="s">
        <v>1821</v>
      </c>
      <c r="F972" s="14" t="s">
        <v>32</v>
      </c>
      <c r="G972" s="14" t="s">
        <v>33</v>
      </c>
      <c r="H972" s="16">
        <v>19</v>
      </c>
      <c r="I972" s="16">
        <v>0</v>
      </c>
      <c r="J972" s="16">
        <v>0</v>
      </c>
      <c r="K972" s="17">
        <v>5320000</v>
      </c>
      <c r="L972" s="17">
        <v>0</v>
      </c>
      <c r="M972" s="17">
        <v>0</v>
      </c>
      <c r="N972" s="17"/>
      <c r="O972" s="17">
        <f>VLOOKUP(B972,[1]hpk44_2_20!$B$8:$O$2172,14,0)</f>
        <v>0</v>
      </c>
      <c r="P972" s="17">
        <f t="shared" si="60"/>
        <v>5320000</v>
      </c>
      <c r="Q972" s="18">
        <v>5320000</v>
      </c>
      <c r="R972" s="17">
        <f t="shared" si="61"/>
        <v>0</v>
      </c>
      <c r="S972" s="17">
        <f t="shared" si="62"/>
        <v>0</v>
      </c>
      <c r="T972" s="17">
        <f t="shared" si="63"/>
        <v>0</v>
      </c>
    </row>
    <row r="973" spans="1:20">
      <c r="A973" s="14">
        <v>966</v>
      </c>
      <c r="B973" s="14" t="s">
        <v>1896</v>
      </c>
      <c r="C973" s="15" t="s">
        <v>1297</v>
      </c>
      <c r="D973" s="15" t="s">
        <v>464</v>
      </c>
      <c r="E973" s="14" t="s">
        <v>1821</v>
      </c>
      <c r="F973" s="14" t="s">
        <v>64</v>
      </c>
      <c r="G973" s="14" t="s">
        <v>33</v>
      </c>
      <c r="H973" s="16">
        <v>19</v>
      </c>
      <c r="I973" s="16">
        <v>0</v>
      </c>
      <c r="J973" s="16">
        <v>0</v>
      </c>
      <c r="K973" s="17">
        <v>5320000</v>
      </c>
      <c r="L973" s="17">
        <v>0</v>
      </c>
      <c r="M973" s="17">
        <v>0</v>
      </c>
      <c r="N973" s="17">
        <f>H973*280000*0.7</f>
        <v>3723999.9999999995</v>
      </c>
      <c r="O973" s="17">
        <f>VLOOKUP(B973,[1]hpk44_2_20!$B$8:$O$2172,14,0)</f>
        <v>0</v>
      </c>
      <c r="P973" s="17">
        <f t="shared" si="60"/>
        <v>5320000</v>
      </c>
      <c r="Q973" s="18">
        <v>5320000</v>
      </c>
      <c r="R973" s="17">
        <f t="shared" si="61"/>
        <v>0</v>
      </c>
      <c r="S973" s="17">
        <f t="shared" si="62"/>
        <v>0</v>
      </c>
      <c r="T973" s="17">
        <f t="shared" si="63"/>
        <v>0</v>
      </c>
    </row>
    <row r="974" spans="1:20">
      <c r="A974" s="14">
        <v>967</v>
      </c>
      <c r="B974" s="14" t="s">
        <v>1897</v>
      </c>
      <c r="C974" s="15" t="s">
        <v>1898</v>
      </c>
      <c r="D974" s="15" t="s">
        <v>1899</v>
      </c>
      <c r="E974" s="14" t="s">
        <v>1821</v>
      </c>
      <c r="F974" s="14" t="s">
        <v>32</v>
      </c>
      <c r="G974" s="14" t="s">
        <v>33</v>
      </c>
      <c r="H974" s="16">
        <v>19</v>
      </c>
      <c r="I974" s="16">
        <v>0</v>
      </c>
      <c r="J974" s="16">
        <v>0</v>
      </c>
      <c r="K974" s="17">
        <v>5320000</v>
      </c>
      <c r="L974" s="17">
        <v>0</v>
      </c>
      <c r="M974" s="17">
        <v>0</v>
      </c>
      <c r="N974" s="17"/>
      <c r="O974" s="17">
        <f>VLOOKUP(B974,[1]hpk44_2_20!$B$8:$O$2172,14,0)</f>
        <v>0</v>
      </c>
      <c r="P974" s="17">
        <f t="shared" si="60"/>
        <v>5320000</v>
      </c>
      <c r="Q974" s="18">
        <v>5320000</v>
      </c>
      <c r="R974" s="17">
        <f t="shared" si="61"/>
        <v>0</v>
      </c>
      <c r="S974" s="17">
        <f t="shared" si="62"/>
        <v>0</v>
      </c>
      <c r="T974" s="17">
        <f t="shared" si="63"/>
        <v>0</v>
      </c>
    </row>
    <row r="975" spans="1:20">
      <c r="A975" s="14">
        <v>968</v>
      </c>
      <c r="B975" s="14" t="s">
        <v>1900</v>
      </c>
      <c r="C975" s="15" t="s">
        <v>1901</v>
      </c>
      <c r="D975" s="15" t="s">
        <v>495</v>
      </c>
      <c r="E975" s="14" t="s">
        <v>1821</v>
      </c>
      <c r="F975" s="14" t="s">
        <v>64</v>
      </c>
      <c r="G975" s="14" t="s">
        <v>33</v>
      </c>
      <c r="H975" s="16">
        <v>19</v>
      </c>
      <c r="I975" s="16">
        <v>0</v>
      </c>
      <c r="J975" s="16">
        <v>0</v>
      </c>
      <c r="K975" s="17">
        <v>5320000</v>
      </c>
      <c r="L975" s="17">
        <v>0</v>
      </c>
      <c r="M975" s="17">
        <v>0</v>
      </c>
      <c r="N975" s="17">
        <f>H975*280000*0.7</f>
        <v>3723999.9999999995</v>
      </c>
      <c r="O975" s="17">
        <f>VLOOKUP(B975,[1]hpk44_2_20!$B$8:$O$2172,14,0)</f>
        <v>0</v>
      </c>
      <c r="P975" s="17">
        <f t="shared" si="60"/>
        <v>5320000</v>
      </c>
      <c r="Q975" s="18">
        <v>5320000</v>
      </c>
      <c r="R975" s="17">
        <f t="shared" si="61"/>
        <v>0</v>
      </c>
      <c r="S975" s="17">
        <f t="shared" si="62"/>
        <v>0</v>
      </c>
      <c r="T975" s="17">
        <f t="shared" si="63"/>
        <v>0</v>
      </c>
    </row>
    <row r="976" spans="1:20">
      <c r="A976" s="14">
        <v>969</v>
      </c>
      <c r="B976" s="14" t="s">
        <v>1902</v>
      </c>
      <c r="C976" s="15" t="s">
        <v>1903</v>
      </c>
      <c r="D976" s="15" t="s">
        <v>249</v>
      </c>
      <c r="E976" s="14" t="s">
        <v>1821</v>
      </c>
      <c r="F976" s="14" t="s">
        <v>32</v>
      </c>
      <c r="G976" s="14" t="s">
        <v>33</v>
      </c>
      <c r="H976" s="16">
        <v>17</v>
      </c>
      <c r="I976" s="16">
        <v>0</v>
      </c>
      <c r="J976" s="16">
        <v>0</v>
      </c>
      <c r="K976" s="17">
        <v>4760000</v>
      </c>
      <c r="L976" s="17">
        <v>0</v>
      </c>
      <c r="M976" s="17">
        <v>0</v>
      </c>
      <c r="N976" s="17"/>
      <c r="O976" s="17">
        <f>VLOOKUP(B976,[1]hpk44_2_20!$B$8:$O$2172,14,0)</f>
        <v>0</v>
      </c>
      <c r="P976" s="17">
        <f t="shared" si="60"/>
        <v>4760000</v>
      </c>
      <c r="Q976" s="18">
        <v>0</v>
      </c>
      <c r="R976" s="17">
        <f t="shared" si="61"/>
        <v>4760000</v>
      </c>
      <c r="S976" s="17">
        <f t="shared" si="62"/>
        <v>0</v>
      </c>
      <c r="T976" s="17">
        <f t="shared" si="63"/>
        <v>4760000</v>
      </c>
    </row>
    <row r="977" spans="1:20">
      <c r="A977" s="14">
        <v>970</v>
      </c>
      <c r="B977" s="14" t="s">
        <v>1904</v>
      </c>
      <c r="C977" s="15" t="s">
        <v>1905</v>
      </c>
      <c r="D977" s="15" t="s">
        <v>57</v>
      </c>
      <c r="E977" s="14" t="s">
        <v>1821</v>
      </c>
      <c r="F977" s="14" t="s">
        <v>64</v>
      </c>
      <c r="G977" s="14" t="s">
        <v>33</v>
      </c>
      <c r="H977" s="16">
        <v>17</v>
      </c>
      <c r="I977" s="16">
        <v>0</v>
      </c>
      <c r="J977" s="16">
        <v>0</v>
      </c>
      <c r="K977" s="17">
        <v>4760000</v>
      </c>
      <c r="L977" s="17">
        <v>0</v>
      </c>
      <c r="M977" s="17">
        <v>0</v>
      </c>
      <c r="N977" s="17">
        <f>H977*280000*0.7</f>
        <v>3332000</v>
      </c>
      <c r="O977" s="17">
        <f>VLOOKUP(B977,[1]hpk44_2_20!$B$8:$O$2172,14,0)</f>
        <v>0</v>
      </c>
      <c r="P977" s="17">
        <f t="shared" si="60"/>
        <v>4760000</v>
      </c>
      <c r="Q977" s="18">
        <v>4760000</v>
      </c>
      <c r="R977" s="17">
        <f t="shared" si="61"/>
        <v>0</v>
      </c>
      <c r="S977" s="17">
        <f t="shared" si="62"/>
        <v>0</v>
      </c>
      <c r="T977" s="17">
        <f t="shared" si="63"/>
        <v>0</v>
      </c>
    </row>
    <row r="978" spans="1:20">
      <c r="A978" s="14">
        <v>971</v>
      </c>
      <c r="B978" s="14" t="s">
        <v>1906</v>
      </c>
      <c r="C978" s="15" t="s">
        <v>109</v>
      </c>
      <c r="D978" s="15" t="s">
        <v>397</v>
      </c>
      <c r="E978" s="14" t="s">
        <v>1821</v>
      </c>
      <c r="F978" s="14" t="s">
        <v>32</v>
      </c>
      <c r="G978" s="14" t="s">
        <v>33</v>
      </c>
      <c r="H978" s="16">
        <v>23</v>
      </c>
      <c r="I978" s="16">
        <v>0</v>
      </c>
      <c r="J978" s="16">
        <v>0</v>
      </c>
      <c r="K978" s="17">
        <v>6440000</v>
      </c>
      <c r="L978" s="17">
        <v>0</v>
      </c>
      <c r="M978" s="17">
        <v>0</v>
      </c>
      <c r="N978" s="17"/>
      <c r="O978" s="17">
        <f>VLOOKUP(B978,[1]hpk44_2_20!$B$8:$O$2172,14,0)</f>
        <v>0</v>
      </c>
      <c r="P978" s="17">
        <f t="shared" si="60"/>
        <v>6440000</v>
      </c>
      <c r="Q978" s="18">
        <v>6440000</v>
      </c>
      <c r="R978" s="17">
        <f t="shared" si="61"/>
        <v>0</v>
      </c>
      <c r="S978" s="17">
        <f t="shared" si="62"/>
        <v>0</v>
      </c>
      <c r="T978" s="17">
        <f t="shared" si="63"/>
        <v>0</v>
      </c>
    </row>
    <row r="979" spans="1:20">
      <c r="A979" s="14">
        <v>972</v>
      </c>
      <c r="B979" s="14" t="s">
        <v>1907</v>
      </c>
      <c r="C979" s="15" t="s">
        <v>524</v>
      </c>
      <c r="D979" s="15" t="s">
        <v>854</v>
      </c>
      <c r="E979" s="14" t="s">
        <v>1821</v>
      </c>
      <c r="F979" s="14" t="s">
        <v>32</v>
      </c>
      <c r="G979" s="14" t="s">
        <v>33</v>
      </c>
      <c r="H979" s="16">
        <v>19</v>
      </c>
      <c r="I979" s="16">
        <v>0</v>
      </c>
      <c r="J979" s="16">
        <v>0</v>
      </c>
      <c r="K979" s="17">
        <v>5320000</v>
      </c>
      <c r="L979" s="17">
        <v>0</v>
      </c>
      <c r="M979" s="17">
        <v>0</v>
      </c>
      <c r="N979" s="17"/>
      <c r="O979" s="17">
        <f>VLOOKUP(B979,[1]hpk44_2_20!$B$8:$O$2172,14,0)</f>
        <v>0</v>
      </c>
      <c r="P979" s="17">
        <f t="shared" si="60"/>
        <v>5320000</v>
      </c>
      <c r="Q979" s="18">
        <v>5320000</v>
      </c>
      <c r="R979" s="17">
        <f t="shared" si="61"/>
        <v>0</v>
      </c>
      <c r="S979" s="17">
        <f t="shared" si="62"/>
        <v>0</v>
      </c>
      <c r="T979" s="17">
        <f t="shared" si="63"/>
        <v>0</v>
      </c>
    </row>
    <row r="980" spans="1:20">
      <c r="A980" s="14">
        <v>973</v>
      </c>
      <c r="B980" s="14" t="s">
        <v>1908</v>
      </c>
      <c r="C980" s="15" t="s">
        <v>1909</v>
      </c>
      <c r="D980" s="15" t="s">
        <v>67</v>
      </c>
      <c r="E980" s="14" t="s">
        <v>1821</v>
      </c>
      <c r="F980" s="14" t="s">
        <v>32</v>
      </c>
      <c r="G980" s="14" t="s">
        <v>33</v>
      </c>
      <c r="H980" s="16">
        <v>17</v>
      </c>
      <c r="I980" s="16">
        <v>0</v>
      </c>
      <c r="J980" s="16">
        <v>0</v>
      </c>
      <c r="K980" s="17">
        <v>4760000</v>
      </c>
      <c r="L980" s="17">
        <v>0</v>
      </c>
      <c r="M980" s="17">
        <v>0</v>
      </c>
      <c r="N980" s="17"/>
      <c r="O980" s="17">
        <f>VLOOKUP(B980,[1]hpk44_2_20!$B$8:$O$2172,14,0)</f>
        <v>0</v>
      </c>
      <c r="P980" s="17">
        <f t="shared" si="60"/>
        <v>4760000</v>
      </c>
      <c r="Q980" s="18">
        <v>4760000</v>
      </c>
      <c r="R980" s="17">
        <f t="shared" si="61"/>
        <v>0</v>
      </c>
      <c r="S980" s="17">
        <f t="shared" si="62"/>
        <v>0</v>
      </c>
      <c r="T980" s="17">
        <f t="shared" si="63"/>
        <v>0</v>
      </c>
    </row>
    <row r="981" spans="1:20">
      <c r="A981" s="14">
        <v>974</v>
      </c>
      <c r="B981" s="14" t="s">
        <v>1910</v>
      </c>
      <c r="C981" s="15" t="s">
        <v>1911</v>
      </c>
      <c r="D981" s="15" t="s">
        <v>1380</v>
      </c>
      <c r="E981" s="14" t="s">
        <v>1821</v>
      </c>
      <c r="F981" s="14" t="s">
        <v>64</v>
      </c>
      <c r="G981" s="14" t="s">
        <v>33</v>
      </c>
      <c r="H981" s="16">
        <v>19</v>
      </c>
      <c r="I981" s="16">
        <v>0</v>
      </c>
      <c r="J981" s="16">
        <v>0</v>
      </c>
      <c r="K981" s="17">
        <v>5320000</v>
      </c>
      <c r="L981" s="17">
        <v>0</v>
      </c>
      <c r="M981" s="17">
        <v>0</v>
      </c>
      <c r="N981" s="17">
        <f>H981*280000*0.7</f>
        <v>3723999.9999999995</v>
      </c>
      <c r="O981" s="17">
        <f>VLOOKUP(B981,[1]hpk44_2_20!$B$8:$O$2172,14,0)</f>
        <v>0</v>
      </c>
      <c r="P981" s="17">
        <f t="shared" si="60"/>
        <v>5320000</v>
      </c>
      <c r="Q981" s="18">
        <v>0</v>
      </c>
      <c r="R981" s="17">
        <f t="shared" si="61"/>
        <v>5320000</v>
      </c>
      <c r="S981" s="17">
        <f t="shared" si="62"/>
        <v>0</v>
      </c>
      <c r="T981" s="17">
        <f t="shared" si="63"/>
        <v>5320000</v>
      </c>
    </row>
    <row r="982" spans="1:20">
      <c r="A982" s="14">
        <v>975</v>
      </c>
      <c r="B982" s="14" t="s">
        <v>1912</v>
      </c>
      <c r="C982" s="15" t="s">
        <v>1913</v>
      </c>
      <c r="D982" s="15" t="s">
        <v>541</v>
      </c>
      <c r="E982" s="14" t="s">
        <v>1821</v>
      </c>
      <c r="F982" s="14" t="s">
        <v>32</v>
      </c>
      <c r="G982" s="14" t="s">
        <v>33</v>
      </c>
      <c r="H982" s="16">
        <v>13</v>
      </c>
      <c r="I982" s="16">
        <v>0</v>
      </c>
      <c r="J982" s="16">
        <v>0</v>
      </c>
      <c r="K982" s="17">
        <v>3640000</v>
      </c>
      <c r="L982" s="17">
        <v>0</v>
      </c>
      <c r="M982" s="17">
        <v>0</v>
      </c>
      <c r="N982" s="17"/>
      <c r="O982" s="17">
        <f>VLOOKUP(B982,[1]hpk44_2_20!$B$8:$O$2172,14,0)</f>
        <v>0</v>
      </c>
      <c r="P982" s="17">
        <f t="shared" si="60"/>
        <v>3640000</v>
      </c>
      <c r="Q982" s="18">
        <v>0</v>
      </c>
      <c r="R982" s="17">
        <f t="shared" si="61"/>
        <v>3640000</v>
      </c>
      <c r="S982" s="17">
        <f t="shared" si="62"/>
        <v>0</v>
      </c>
      <c r="T982" s="17">
        <f t="shared" si="63"/>
        <v>3640000</v>
      </c>
    </row>
    <row r="983" spans="1:20">
      <c r="A983" s="14">
        <v>976</v>
      </c>
      <c r="B983" s="14" t="s">
        <v>1914</v>
      </c>
      <c r="C983" s="15" t="s">
        <v>1915</v>
      </c>
      <c r="D983" s="15" t="s">
        <v>54</v>
      </c>
      <c r="E983" s="14" t="s">
        <v>1916</v>
      </c>
      <c r="F983" s="14" t="s">
        <v>32</v>
      </c>
      <c r="G983" s="14" t="s">
        <v>33</v>
      </c>
      <c r="H983" s="16">
        <v>15</v>
      </c>
      <c r="I983" s="16">
        <v>0</v>
      </c>
      <c r="J983" s="16">
        <v>0</v>
      </c>
      <c r="K983" s="17">
        <v>4200000</v>
      </c>
      <c r="L983" s="17">
        <v>0</v>
      </c>
      <c r="M983" s="17">
        <v>0</v>
      </c>
      <c r="N983" s="17"/>
      <c r="O983" s="17">
        <f>VLOOKUP(B983,[1]hpk44_2_20!$B$8:$O$2172,14,0)</f>
        <v>0</v>
      </c>
      <c r="P983" s="17">
        <f t="shared" si="60"/>
        <v>4200000</v>
      </c>
      <c r="Q983" s="18">
        <v>4200000</v>
      </c>
      <c r="R983" s="17">
        <f t="shared" si="61"/>
        <v>0</v>
      </c>
      <c r="S983" s="17">
        <f t="shared" si="62"/>
        <v>0</v>
      </c>
      <c r="T983" s="17">
        <f t="shared" si="63"/>
        <v>0</v>
      </c>
    </row>
    <row r="984" spans="1:20">
      <c r="A984" s="14">
        <v>977</v>
      </c>
      <c r="B984" s="14" t="s">
        <v>1917</v>
      </c>
      <c r="C984" s="15" t="s">
        <v>1918</v>
      </c>
      <c r="D984" s="15" t="s">
        <v>675</v>
      </c>
      <c r="E984" s="14" t="s">
        <v>1916</v>
      </c>
      <c r="F984" s="14" t="s">
        <v>32</v>
      </c>
      <c r="G984" s="14" t="s">
        <v>33</v>
      </c>
      <c r="H984" s="16">
        <v>19</v>
      </c>
      <c r="I984" s="16">
        <v>0</v>
      </c>
      <c r="J984" s="16">
        <v>0</v>
      </c>
      <c r="K984" s="17">
        <v>5320000</v>
      </c>
      <c r="L984" s="17">
        <v>0</v>
      </c>
      <c r="M984" s="17">
        <v>0</v>
      </c>
      <c r="N984" s="17"/>
      <c r="O984" s="17">
        <f>VLOOKUP(B984,[1]hpk44_2_20!$B$8:$O$2172,14,0)</f>
        <v>0</v>
      </c>
      <c r="P984" s="17">
        <f t="shared" si="60"/>
        <v>5320000</v>
      </c>
      <c r="Q984" s="18">
        <v>5320000</v>
      </c>
      <c r="R984" s="17">
        <f t="shared" si="61"/>
        <v>0</v>
      </c>
      <c r="S984" s="17">
        <f t="shared" si="62"/>
        <v>0</v>
      </c>
      <c r="T984" s="17">
        <f t="shared" si="63"/>
        <v>0</v>
      </c>
    </row>
    <row r="985" spans="1:20" s="29" customFormat="1">
      <c r="A985" s="20">
        <v>978</v>
      </c>
      <c r="B985" s="20" t="s">
        <v>1919</v>
      </c>
      <c r="C985" s="21" t="s">
        <v>86</v>
      </c>
      <c r="D985" s="21" t="s">
        <v>1021</v>
      </c>
      <c r="E985" s="20" t="s">
        <v>1916</v>
      </c>
      <c r="F985" s="20" t="s">
        <v>32</v>
      </c>
      <c r="G985" s="20" t="s">
        <v>33</v>
      </c>
      <c r="H985" s="22">
        <v>17</v>
      </c>
      <c r="I985" s="22">
        <v>0</v>
      </c>
      <c r="J985" s="22">
        <v>0</v>
      </c>
      <c r="K985" s="23">
        <v>4760000</v>
      </c>
      <c r="L985" s="23">
        <v>0</v>
      </c>
      <c r="M985" s="23">
        <v>0</v>
      </c>
      <c r="N985" s="23"/>
      <c r="O985" s="23">
        <f>VLOOKUP(B985,[1]hpk44_2_20!$B$8:$O$2172,14,0)</f>
        <v>0</v>
      </c>
      <c r="P985" s="23">
        <f t="shared" si="60"/>
        <v>4760000</v>
      </c>
      <c r="Q985" s="18">
        <v>4760000</v>
      </c>
      <c r="R985" s="17">
        <f t="shared" si="61"/>
        <v>0</v>
      </c>
      <c r="S985" s="17">
        <f t="shared" si="62"/>
        <v>0</v>
      </c>
      <c r="T985" s="17">
        <f t="shared" si="63"/>
        <v>0</v>
      </c>
    </row>
    <row r="986" spans="1:20">
      <c r="A986" s="14">
        <v>979</v>
      </c>
      <c r="B986" s="14" t="s">
        <v>1920</v>
      </c>
      <c r="C986" s="15" t="s">
        <v>346</v>
      </c>
      <c r="D986" s="15" t="s">
        <v>541</v>
      </c>
      <c r="E986" s="14" t="s">
        <v>1916</v>
      </c>
      <c r="F986" s="14" t="s">
        <v>32</v>
      </c>
      <c r="G986" s="14" t="s">
        <v>33</v>
      </c>
      <c r="H986" s="16">
        <v>15</v>
      </c>
      <c r="I986" s="16">
        <v>3</v>
      </c>
      <c r="J986" s="16">
        <v>0</v>
      </c>
      <c r="K986" s="17">
        <v>4200000</v>
      </c>
      <c r="L986" s="17">
        <v>840000</v>
      </c>
      <c r="M986" s="17">
        <v>0</v>
      </c>
      <c r="N986" s="17"/>
      <c r="O986" s="17">
        <f>VLOOKUP(B986,[1]hpk44_2_20!$B$8:$O$2172,14,0)</f>
        <v>0</v>
      </c>
      <c r="P986" s="17">
        <f t="shared" si="60"/>
        <v>5040000</v>
      </c>
      <c r="Q986" s="18">
        <v>5040000</v>
      </c>
      <c r="R986" s="17">
        <f t="shared" si="61"/>
        <v>0</v>
      </c>
      <c r="S986" s="17">
        <f t="shared" si="62"/>
        <v>0</v>
      </c>
      <c r="T986" s="17">
        <f t="shared" si="63"/>
        <v>0</v>
      </c>
    </row>
    <row r="987" spans="1:20">
      <c r="A987" s="14">
        <v>980</v>
      </c>
      <c r="B987" s="14" t="s">
        <v>1921</v>
      </c>
      <c r="C987" s="15" t="s">
        <v>1027</v>
      </c>
      <c r="D987" s="15" t="s">
        <v>487</v>
      </c>
      <c r="E987" s="14" t="s">
        <v>1916</v>
      </c>
      <c r="F987" s="14" t="s">
        <v>32</v>
      </c>
      <c r="G987" s="14" t="s">
        <v>33</v>
      </c>
      <c r="H987" s="16">
        <v>19</v>
      </c>
      <c r="I987" s="16">
        <v>0</v>
      </c>
      <c r="J987" s="16">
        <v>0</v>
      </c>
      <c r="K987" s="17">
        <v>5320000</v>
      </c>
      <c r="L987" s="17">
        <v>0</v>
      </c>
      <c r="M987" s="17">
        <v>0</v>
      </c>
      <c r="N987" s="17"/>
      <c r="O987" s="17">
        <f>VLOOKUP(B987,[1]hpk44_2_20!$B$8:$O$2172,14,0)</f>
        <v>0</v>
      </c>
      <c r="P987" s="17">
        <f t="shared" si="60"/>
        <v>5320000</v>
      </c>
      <c r="Q987" s="18">
        <v>5320000</v>
      </c>
      <c r="R987" s="17">
        <f t="shared" si="61"/>
        <v>0</v>
      </c>
      <c r="S987" s="17">
        <f t="shared" si="62"/>
        <v>0</v>
      </c>
      <c r="T987" s="17">
        <f t="shared" si="63"/>
        <v>0</v>
      </c>
    </row>
    <row r="988" spans="1:20">
      <c r="A988" s="14">
        <v>981</v>
      </c>
      <c r="B988" s="14" t="s">
        <v>1922</v>
      </c>
      <c r="C988" s="15" t="s">
        <v>770</v>
      </c>
      <c r="D988" s="15" t="s">
        <v>570</v>
      </c>
      <c r="E988" s="14" t="s">
        <v>1916</v>
      </c>
      <c r="F988" s="14" t="s">
        <v>32</v>
      </c>
      <c r="G988" s="14" t="s">
        <v>33</v>
      </c>
      <c r="H988" s="16">
        <v>15</v>
      </c>
      <c r="I988" s="16">
        <v>0</v>
      </c>
      <c r="J988" s="16">
        <v>0</v>
      </c>
      <c r="K988" s="17">
        <v>4200000</v>
      </c>
      <c r="L988" s="17">
        <v>0</v>
      </c>
      <c r="M988" s="17">
        <v>0</v>
      </c>
      <c r="N988" s="17"/>
      <c r="O988" s="17">
        <f>VLOOKUP(B988,[1]hpk44_2_20!$B$8:$O$2172,14,0)</f>
        <v>0</v>
      </c>
      <c r="P988" s="17">
        <f t="shared" si="60"/>
        <v>4200000</v>
      </c>
      <c r="Q988" s="18">
        <v>4200000</v>
      </c>
      <c r="R988" s="17">
        <f t="shared" si="61"/>
        <v>0</v>
      </c>
      <c r="S988" s="17">
        <f t="shared" si="62"/>
        <v>0</v>
      </c>
      <c r="T988" s="17">
        <f t="shared" si="63"/>
        <v>0</v>
      </c>
    </row>
    <row r="989" spans="1:20">
      <c r="A989" s="14">
        <v>982</v>
      </c>
      <c r="B989" s="14" t="s">
        <v>1923</v>
      </c>
      <c r="C989" s="15" t="s">
        <v>1924</v>
      </c>
      <c r="D989" s="15" t="s">
        <v>48</v>
      </c>
      <c r="E989" s="14" t="s">
        <v>1916</v>
      </c>
      <c r="F989" s="14" t="s">
        <v>32</v>
      </c>
      <c r="G989" s="14" t="s">
        <v>33</v>
      </c>
      <c r="H989" s="16">
        <v>24</v>
      </c>
      <c r="I989" s="16">
        <v>0</v>
      </c>
      <c r="J989" s="16">
        <v>0</v>
      </c>
      <c r="K989" s="17">
        <v>6720000</v>
      </c>
      <c r="L989" s="17">
        <v>0</v>
      </c>
      <c r="M989" s="17">
        <v>0</v>
      </c>
      <c r="N989" s="17"/>
      <c r="O989" s="17">
        <f>VLOOKUP(B989,[1]hpk44_2_20!$B$8:$O$2172,14,0)</f>
        <v>0</v>
      </c>
      <c r="P989" s="17">
        <f t="shared" si="60"/>
        <v>6720000</v>
      </c>
      <c r="Q989" s="18">
        <v>6720000</v>
      </c>
      <c r="R989" s="17">
        <f t="shared" si="61"/>
        <v>0</v>
      </c>
      <c r="S989" s="17">
        <f t="shared" si="62"/>
        <v>0</v>
      </c>
      <c r="T989" s="17">
        <f t="shared" si="63"/>
        <v>0</v>
      </c>
    </row>
    <row r="990" spans="1:20">
      <c r="A990" s="14">
        <v>983</v>
      </c>
      <c r="B990" s="14" t="s">
        <v>1925</v>
      </c>
      <c r="C990" s="15" t="s">
        <v>1734</v>
      </c>
      <c r="D990" s="15" t="s">
        <v>464</v>
      </c>
      <c r="E990" s="14" t="s">
        <v>1916</v>
      </c>
      <c r="F990" s="14" t="s">
        <v>32</v>
      </c>
      <c r="G990" s="14" t="s">
        <v>33</v>
      </c>
      <c r="H990" s="16">
        <v>19</v>
      </c>
      <c r="I990" s="16">
        <v>0</v>
      </c>
      <c r="J990" s="16">
        <v>0</v>
      </c>
      <c r="K990" s="17">
        <v>5320000</v>
      </c>
      <c r="L990" s="17">
        <v>0</v>
      </c>
      <c r="M990" s="17">
        <v>0</v>
      </c>
      <c r="N990" s="17"/>
      <c r="O990" s="17">
        <f>VLOOKUP(B990,[1]hpk44_2_20!$B$8:$O$2172,14,0)</f>
        <v>0</v>
      </c>
      <c r="P990" s="17">
        <f t="shared" si="60"/>
        <v>5320000</v>
      </c>
      <c r="Q990" s="18">
        <v>0</v>
      </c>
      <c r="R990" s="17">
        <f t="shared" si="61"/>
        <v>5320000</v>
      </c>
      <c r="S990" s="17">
        <f t="shared" si="62"/>
        <v>0</v>
      </c>
      <c r="T990" s="17">
        <f t="shared" si="63"/>
        <v>5320000</v>
      </c>
    </row>
    <row r="991" spans="1:20">
      <c r="A991" s="14">
        <v>984</v>
      </c>
      <c r="B991" s="14" t="s">
        <v>1926</v>
      </c>
      <c r="C991" s="15" t="s">
        <v>114</v>
      </c>
      <c r="D991" s="15" t="s">
        <v>1927</v>
      </c>
      <c r="E991" s="14" t="s">
        <v>1916</v>
      </c>
      <c r="F991" s="14" t="s">
        <v>32</v>
      </c>
      <c r="G991" s="14" t="s">
        <v>33</v>
      </c>
      <c r="H991" s="16">
        <v>19</v>
      </c>
      <c r="I991" s="16">
        <v>0</v>
      </c>
      <c r="J991" s="16">
        <v>0</v>
      </c>
      <c r="K991" s="17">
        <v>5320000</v>
      </c>
      <c r="L991" s="17">
        <v>0</v>
      </c>
      <c r="M991" s="17">
        <v>0</v>
      </c>
      <c r="N991" s="17"/>
      <c r="O991" s="17">
        <f>VLOOKUP(B991,[1]hpk44_2_20!$B$8:$O$2172,14,0)</f>
        <v>0</v>
      </c>
      <c r="P991" s="17">
        <f t="shared" si="60"/>
        <v>5320000</v>
      </c>
      <c r="Q991" s="18">
        <v>5320000</v>
      </c>
      <c r="R991" s="17">
        <f t="shared" si="61"/>
        <v>0</v>
      </c>
      <c r="S991" s="17">
        <f t="shared" si="62"/>
        <v>0</v>
      </c>
      <c r="T991" s="17">
        <f t="shared" si="63"/>
        <v>0</v>
      </c>
    </row>
    <row r="992" spans="1:20">
      <c r="A992" s="14">
        <v>985</v>
      </c>
      <c r="B992" s="14" t="s">
        <v>1928</v>
      </c>
      <c r="C992" s="15" t="s">
        <v>1929</v>
      </c>
      <c r="D992" s="15" t="s">
        <v>158</v>
      </c>
      <c r="E992" s="14" t="s">
        <v>1916</v>
      </c>
      <c r="F992" s="14" t="s">
        <v>32</v>
      </c>
      <c r="G992" s="14" t="s">
        <v>33</v>
      </c>
      <c r="H992" s="16">
        <v>19</v>
      </c>
      <c r="I992" s="16">
        <v>0</v>
      </c>
      <c r="J992" s="16">
        <v>0</v>
      </c>
      <c r="K992" s="17">
        <v>5320000</v>
      </c>
      <c r="L992" s="17">
        <v>0</v>
      </c>
      <c r="M992" s="17">
        <v>0</v>
      </c>
      <c r="N992" s="17"/>
      <c r="O992" s="17">
        <f>VLOOKUP(B992,[1]hpk44_2_20!$B$8:$O$2172,14,0)</f>
        <v>0</v>
      </c>
      <c r="P992" s="17">
        <f t="shared" si="60"/>
        <v>5320000</v>
      </c>
      <c r="Q992" s="18">
        <v>5320000</v>
      </c>
      <c r="R992" s="17">
        <f t="shared" si="61"/>
        <v>0</v>
      </c>
      <c r="S992" s="17">
        <f t="shared" si="62"/>
        <v>0</v>
      </c>
      <c r="T992" s="17">
        <f t="shared" si="63"/>
        <v>0</v>
      </c>
    </row>
    <row r="993" spans="1:20">
      <c r="A993" s="14">
        <v>986</v>
      </c>
      <c r="B993" s="14" t="s">
        <v>1930</v>
      </c>
      <c r="C993" s="15" t="s">
        <v>1931</v>
      </c>
      <c r="D993" s="15" t="s">
        <v>170</v>
      </c>
      <c r="E993" s="14" t="s">
        <v>1916</v>
      </c>
      <c r="F993" s="14" t="s">
        <v>32</v>
      </c>
      <c r="G993" s="14" t="s">
        <v>33</v>
      </c>
      <c r="H993" s="16">
        <v>20</v>
      </c>
      <c r="I993" s="16">
        <v>0</v>
      </c>
      <c r="J993" s="16">
        <v>0</v>
      </c>
      <c r="K993" s="17">
        <v>5600000</v>
      </c>
      <c r="L993" s="17">
        <v>0</v>
      </c>
      <c r="M993" s="17">
        <v>0</v>
      </c>
      <c r="N993" s="17"/>
      <c r="O993" s="17">
        <f>VLOOKUP(B993,[1]hpk44_2_20!$B$8:$O$2172,14,0)</f>
        <v>0</v>
      </c>
      <c r="P993" s="17">
        <f t="shared" si="60"/>
        <v>5600000</v>
      </c>
      <c r="Q993" s="18">
        <v>5600000</v>
      </c>
      <c r="R993" s="17">
        <f t="shared" si="61"/>
        <v>0</v>
      </c>
      <c r="S993" s="17">
        <f t="shared" si="62"/>
        <v>0</v>
      </c>
      <c r="T993" s="17">
        <f t="shared" si="63"/>
        <v>0</v>
      </c>
    </row>
    <row r="994" spans="1:20">
      <c r="A994" s="14">
        <v>987</v>
      </c>
      <c r="B994" s="14" t="s">
        <v>1932</v>
      </c>
      <c r="C994" s="15" t="s">
        <v>86</v>
      </c>
      <c r="D994" s="15" t="s">
        <v>158</v>
      </c>
      <c r="E994" s="14" t="s">
        <v>1916</v>
      </c>
      <c r="F994" s="14" t="s">
        <v>32</v>
      </c>
      <c r="G994" s="14" t="s">
        <v>33</v>
      </c>
      <c r="H994" s="16">
        <v>15</v>
      </c>
      <c r="I994" s="16">
        <v>0</v>
      </c>
      <c r="J994" s="16">
        <v>0</v>
      </c>
      <c r="K994" s="17">
        <v>4200000</v>
      </c>
      <c r="L994" s="17">
        <v>0</v>
      </c>
      <c r="M994" s="17">
        <v>0</v>
      </c>
      <c r="N994" s="17"/>
      <c r="O994" s="17">
        <f>VLOOKUP(B994,[1]hpk44_2_20!$B$8:$O$2172,14,0)</f>
        <v>0</v>
      </c>
      <c r="P994" s="17">
        <f t="shared" si="60"/>
        <v>4200000</v>
      </c>
      <c r="Q994" s="18">
        <v>4200000</v>
      </c>
      <c r="R994" s="17">
        <f t="shared" si="61"/>
        <v>0</v>
      </c>
      <c r="S994" s="17">
        <f t="shared" si="62"/>
        <v>0</v>
      </c>
      <c r="T994" s="17">
        <f t="shared" si="63"/>
        <v>0</v>
      </c>
    </row>
    <row r="995" spans="1:20">
      <c r="A995" s="14">
        <v>988</v>
      </c>
      <c r="B995" s="14" t="s">
        <v>1933</v>
      </c>
      <c r="C995" s="15" t="s">
        <v>86</v>
      </c>
      <c r="D995" s="15" t="s">
        <v>675</v>
      </c>
      <c r="E995" s="14" t="s">
        <v>1916</v>
      </c>
      <c r="F995" s="14" t="s">
        <v>32</v>
      </c>
      <c r="G995" s="14" t="s">
        <v>33</v>
      </c>
      <c r="H995" s="16">
        <v>21</v>
      </c>
      <c r="I995" s="16">
        <v>0</v>
      </c>
      <c r="J995" s="16">
        <v>0</v>
      </c>
      <c r="K995" s="17">
        <v>5880000</v>
      </c>
      <c r="L995" s="17">
        <v>0</v>
      </c>
      <c r="M995" s="17">
        <v>0</v>
      </c>
      <c r="N995" s="17"/>
      <c r="O995" s="17">
        <f>VLOOKUP(B995,[1]hpk44_2_20!$B$8:$O$2172,14,0)</f>
        <v>0</v>
      </c>
      <c r="P995" s="17">
        <f t="shared" si="60"/>
        <v>5880000</v>
      </c>
      <c r="Q995" s="18">
        <v>5880000</v>
      </c>
      <c r="R995" s="17">
        <f t="shared" si="61"/>
        <v>0</v>
      </c>
      <c r="S995" s="17">
        <f t="shared" si="62"/>
        <v>0</v>
      </c>
      <c r="T995" s="17">
        <f t="shared" si="63"/>
        <v>0</v>
      </c>
    </row>
    <row r="996" spans="1:20">
      <c r="A996" s="14">
        <v>989</v>
      </c>
      <c r="B996" s="14" t="s">
        <v>1934</v>
      </c>
      <c r="C996" s="15" t="s">
        <v>1935</v>
      </c>
      <c r="D996" s="15" t="s">
        <v>252</v>
      </c>
      <c r="E996" s="14" t="s">
        <v>1916</v>
      </c>
      <c r="F996" s="14" t="s">
        <v>204</v>
      </c>
      <c r="G996" s="14" t="s">
        <v>33</v>
      </c>
      <c r="H996" s="16">
        <v>18</v>
      </c>
      <c r="I996" s="16">
        <v>0</v>
      </c>
      <c r="J996" s="16">
        <v>0</v>
      </c>
      <c r="K996" s="17">
        <v>5040000</v>
      </c>
      <c r="L996" s="17">
        <v>0</v>
      </c>
      <c r="M996" s="17">
        <v>0</v>
      </c>
      <c r="N996" s="17">
        <f>H996*280000</f>
        <v>5040000</v>
      </c>
      <c r="O996" s="17">
        <f>VLOOKUP(B996,[1]hpk44_2_20!$B$8:$O$2172,14,0)</f>
        <v>0</v>
      </c>
      <c r="P996" s="17">
        <f t="shared" si="60"/>
        <v>5040000</v>
      </c>
      <c r="Q996" s="18">
        <v>5040000</v>
      </c>
      <c r="R996" s="17">
        <f t="shared" si="61"/>
        <v>0</v>
      </c>
      <c r="S996" s="17">
        <f t="shared" si="62"/>
        <v>0</v>
      </c>
      <c r="T996" s="17">
        <f t="shared" si="63"/>
        <v>0</v>
      </c>
    </row>
    <row r="997" spans="1:20">
      <c r="A997" s="14">
        <v>990</v>
      </c>
      <c r="B997" s="14" t="s">
        <v>1936</v>
      </c>
      <c r="C997" s="15" t="s">
        <v>396</v>
      </c>
      <c r="D997" s="15" t="s">
        <v>39</v>
      </c>
      <c r="E997" s="14" t="s">
        <v>1916</v>
      </c>
      <c r="F997" s="14" t="s">
        <v>32</v>
      </c>
      <c r="G997" s="14" t="s">
        <v>33</v>
      </c>
      <c r="H997" s="16">
        <v>22</v>
      </c>
      <c r="I997" s="16">
        <v>0</v>
      </c>
      <c r="J997" s="16">
        <v>0</v>
      </c>
      <c r="K997" s="17">
        <v>6160000</v>
      </c>
      <c r="L997" s="17">
        <v>0</v>
      </c>
      <c r="M997" s="17">
        <v>0</v>
      </c>
      <c r="N997" s="17"/>
      <c r="O997" s="17">
        <f>VLOOKUP(B997,[1]hpk44_2_20!$B$8:$O$2172,14,0)</f>
        <v>0</v>
      </c>
      <c r="P997" s="17">
        <f t="shared" si="60"/>
        <v>6160000</v>
      </c>
      <c r="Q997" s="18">
        <v>6160000</v>
      </c>
      <c r="R997" s="17">
        <f t="shared" si="61"/>
        <v>0</v>
      </c>
      <c r="S997" s="17">
        <f t="shared" si="62"/>
        <v>0</v>
      </c>
      <c r="T997" s="17">
        <f t="shared" si="63"/>
        <v>0</v>
      </c>
    </row>
    <row r="998" spans="1:20">
      <c r="A998" s="14">
        <v>991</v>
      </c>
      <c r="B998" s="14" t="s">
        <v>1937</v>
      </c>
      <c r="C998" s="15" t="s">
        <v>86</v>
      </c>
      <c r="D998" s="15" t="s">
        <v>945</v>
      </c>
      <c r="E998" s="14" t="s">
        <v>1916</v>
      </c>
      <c r="F998" s="14" t="s">
        <v>32</v>
      </c>
      <c r="G998" s="14" t="s">
        <v>33</v>
      </c>
      <c r="H998" s="16">
        <v>19</v>
      </c>
      <c r="I998" s="16">
        <v>0</v>
      </c>
      <c r="J998" s="16">
        <v>0</v>
      </c>
      <c r="K998" s="17">
        <v>5320000</v>
      </c>
      <c r="L998" s="17">
        <v>0</v>
      </c>
      <c r="M998" s="17">
        <v>0</v>
      </c>
      <c r="N998" s="17"/>
      <c r="O998" s="17">
        <f>VLOOKUP(B998,[1]hpk44_2_20!$B$8:$O$2172,14,0)</f>
        <v>0</v>
      </c>
      <c r="P998" s="17">
        <f t="shared" si="60"/>
        <v>5320000</v>
      </c>
      <c r="Q998" s="18">
        <v>5320000</v>
      </c>
      <c r="R998" s="17">
        <f t="shared" si="61"/>
        <v>0</v>
      </c>
      <c r="S998" s="17">
        <f t="shared" si="62"/>
        <v>0</v>
      </c>
      <c r="T998" s="17">
        <f t="shared" si="63"/>
        <v>0</v>
      </c>
    </row>
    <row r="999" spans="1:20">
      <c r="A999" s="14">
        <v>992</v>
      </c>
      <c r="B999" s="14" t="s">
        <v>1938</v>
      </c>
      <c r="C999" s="15" t="s">
        <v>1939</v>
      </c>
      <c r="D999" s="15" t="s">
        <v>135</v>
      </c>
      <c r="E999" s="14" t="s">
        <v>1916</v>
      </c>
      <c r="F999" s="14" t="s">
        <v>32</v>
      </c>
      <c r="G999" s="14" t="s">
        <v>33</v>
      </c>
      <c r="H999" s="16">
        <v>13</v>
      </c>
      <c r="I999" s="16">
        <v>0</v>
      </c>
      <c r="J999" s="16">
        <v>0</v>
      </c>
      <c r="K999" s="17">
        <v>3640000</v>
      </c>
      <c r="L999" s="17">
        <v>0</v>
      </c>
      <c r="M999" s="17">
        <v>0</v>
      </c>
      <c r="N999" s="17"/>
      <c r="O999" s="17">
        <f>VLOOKUP(B999,[1]hpk44_2_20!$B$8:$O$2172,14,0)</f>
        <v>0</v>
      </c>
      <c r="P999" s="17">
        <f t="shared" si="60"/>
        <v>3640000</v>
      </c>
      <c r="Q999" s="18">
        <v>0</v>
      </c>
      <c r="R999" s="17">
        <f t="shared" si="61"/>
        <v>3640000</v>
      </c>
      <c r="S999" s="17">
        <f t="shared" si="62"/>
        <v>0</v>
      </c>
      <c r="T999" s="17">
        <f t="shared" si="63"/>
        <v>3640000</v>
      </c>
    </row>
    <row r="1000" spans="1:20">
      <c r="A1000" s="14">
        <v>993</v>
      </c>
      <c r="B1000" s="14" t="s">
        <v>1940</v>
      </c>
      <c r="C1000" s="15" t="s">
        <v>1941</v>
      </c>
      <c r="D1000" s="15" t="s">
        <v>259</v>
      </c>
      <c r="E1000" s="14" t="s">
        <v>1916</v>
      </c>
      <c r="F1000" s="14" t="s">
        <v>32</v>
      </c>
      <c r="G1000" s="14" t="s">
        <v>33</v>
      </c>
      <c r="H1000" s="16">
        <v>24</v>
      </c>
      <c r="I1000" s="16">
        <v>0</v>
      </c>
      <c r="J1000" s="16">
        <v>0</v>
      </c>
      <c r="K1000" s="17">
        <v>6720000</v>
      </c>
      <c r="L1000" s="17">
        <v>0</v>
      </c>
      <c r="M1000" s="17">
        <v>0</v>
      </c>
      <c r="N1000" s="17"/>
      <c r="O1000" s="17">
        <f>VLOOKUP(B1000,[1]hpk44_2_20!$B$8:$O$2172,14,0)</f>
        <v>0</v>
      </c>
      <c r="P1000" s="17">
        <f t="shared" si="60"/>
        <v>6720000</v>
      </c>
      <c r="Q1000" s="18">
        <v>6720000</v>
      </c>
      <c r="R1000" s="17">
        <f t="shared" si="61"/>
        <v>0</v>
      </c>
      <c r="S1000" s="17">
        <f t="shared" si="62"/>
        <v>0</v>
      </c>
      <c r="T1000" s="17">
        <f t="shared" si="63"/>
        <v>0</v>
      </c>
    </row>
    <row r="1001" spans="1:20">
      <c r="A1001" s="14">
        <v>994</v>
      </c>
      <c r="B1001" s="14" t="s">
        <v>1942</v>
      </c>
      <c r="C1001" s="15" t="s">
        <v>308</v>
      </c>
      <c r="D1001" s="15" t="s">
        <v>1404</v>
      </c>
      <c r="E1001" s="14" t="s">
        <v>1916</v>
      </c>
      <c r="F1001" s="14" t="s">
        <v>32</v>
      </c>
      <c r="G1001" s="14" t="s">
        <v>33</v>
      </c>
      <c r="H1001" s="16">
        <v>13</v>
      </c>
      <c r="I1001" s="16">
        <v>0</v>
      </c>
      <c r="J1001" s="16">
        <v>0</v>
      </c>
      <c r="K1001" s="17">
        <v>3640000</v>
      </c>
      <c r="L1001" s="17">
        <v>0</v>
      </c>
      <c r="M1001" s="17">
        <v>0</v>
      </c>
      <c r="N1001" s="17"/>
      <c r="O1001" s="17">
        <f>VLOOKUP(B1001,[1]hpk44_2_20!$B$8:$O$2172,14,0)</f>
        <v>0</v>
      </c>
      <c r="P1001" s="17">
        <f t="shared" si="60"/>
        <v>3640000</v>
      </c>
      <c r="Q1001" s="18">
        <v>0</v>
      </c>
      <c r="R1001" s="17">
        <f t="shared" si="61"/>
        <v>3640000</v>
      </c>
      <c r="S1001" s="17">
        <f t="shared" si="62"/>
        <v>0</v>
      </c>
      <c r="T1001" s="17">
        <f t="shared" si="63"/>
        <v>3640000</v>
      </c>
    </row>
    <row r="1002" spans="1:20">
      <c r="A1002" s="14">
        <v>995</v>
      </c>
      <c r="B1002" s="14" t="s">
        <v>1943</v>
      </c>
      <c r="C1002" s="15" t="s">
        <v>1944</v>
      </c>
      <c r="D1002" s="15" t="s">
        <v>304</v>
      </c>
      <c r="E1002" s="14" t="s">
        <v>1916</v>
      </c>
      <c r="F1002" s="14" t="s">
        <v>32</v>
      </c>
      <c r="G1002" s="14" t="s">
        <v>33</v>
      </c>
      <c r="H1002" s="16">
        <v>15</v>
      </c>
      <c r="I1002" s="16">
        <v>0</v>
      </c>
      <c r="J1002" s="16">
        <v>0</v>
      </c>
      <c r="K1002" s="17">
        <v>4200000</v>
      </c>
      <c r="L1002" s="17">
        <v>0</v>
      </c>
      <c r="M1002" s="17">
        <v>0</v>
      </c>
      <c r="N1002" s="17"/>
      <c r="O1002" s="17">
        <f>VLOOKUP(B1002,[1]hpk44_2_20!$B$8:$O$2172,14,0)</f>
        <v>0</v>
      </c>
      <c r="P1002" s="17">
        <f t="shared" si="60"/>
        <v>4200000</v>
      </c>
      <c r="Q1002" s="18">
        <v>4200000</v>
      </c>
      <c r="R1002" s="17">
        <f t="shared" si="61"/>
        <v>0</v>
      </c>
      <c r="S1002" s="17">
        <f t="shared" si="62"/>
        <v>0</v>
      </c>
      <c r="T1002" s="17">
        <f t="shared" si="63"/>
        <v>0</v>
      </c>
    </row>
    <row r="1003" spans="1:20">
      <c r="A1003" s="14">
        <v>996</v>
      </c>
      <c r="B1003" s="14" t="s">
        <v>1945</v>
      </c>
      <c r="C1003" s="15" t="s">
        <v>1734</v>
      </c>
      <c r="D1003" s="15" t="s">
        <v>1927</v>
      </c>
      <c r="E1003" s="14" t="s">
        <v>1916</v>
      </c>
      <c r="F1003" s="14" t="s">
        <v>32</v>
      </c>
      <c r="G1003" s="14" t="s">
        <v>33</v>
      </c>
      <c r="H1003" s="16">
        <v>15</v>
      </c>
      <c r="I1003" s="16">
        <v>0</v>
      </c>
      <c r="J1003" s="16">
        <v>0</v>
      </c>
      <c r="K1003" s="17">
        <v>4200000</v>
      </c>
      <c r="L1003" s="17">
        <v>0</v>
      </c>
      <c r="M1003" s="17">
        <v>0</v>
      </c>
      <c r="N1003" s="17"/>
      <c r="O1003" s="17">
        <f>VLOOKUP(B1003,[1]hpk44_2_20!$B$8:$O$2172,14,0)</f>
        <v>0</v>
      </c>
      <c r="P1003" s="17">
        <f t="shared" si="60"/>
        <v>4200000</v>
      </c>
      <c r="Q1003" s="18">
        <v>4200000</v>
      </c>
      <c r="R1003" s="17">
        <f t="shared" si="61"/>
        <v>0</v>
      </c>
      <c r="S1003" s="17">
        <f t="shared" si="62"/>
        <v>0</v>
      </c>
      <c r="T1003" s="17">
        <f t="shared" si="63"/>
        <v>0</v>
      </c>
    </row>
    <row r="1004" spans="1:20">
      <c r="A1004" s="14">
        <v>997</v>
      </c>
      <c r="B1004" s="14" t="s">
        <v>1946</v>
      </c>
      <c r="C1004" s="15" t="s">
        <v>141</v>
      </c>
      <c r="D1004" s="15" t="s">
        <v>67</v>
      </c>
      <c r="E1004" s="14" t="s">
        <v>1916</v>
      </c>
      <c r="F1004" s="14" t="s">
        <v>32</v>
      </c>
      <c r="G1004" s="14" t="s">
        <v>33</v>
      </c>
      <c r="H1004" s="16">
        <v>15</v>
      </c>
      <c r="I1004" s="16">
        <v>0</v>
      </c>
      <c r="J1004" s="16">
        <v>0</v>
      </c>
      <c r="K1004" s="17">
        <v>4200000</v>
      </c>
      <c r="L1004" s="17">
        <v>0</v>
      </c>
      <c r="M1004" s="17">
        <v>0</v>
      </c>
      <c r="N1004" s="17"/>
      <c r="O1004" s="17">
        <f>VLOOKUP(B1004,[1]hpk44_2_20!$B$8:$O$2172,14,0)</f>
        <v>0</v>
      </c>
      <c r="P1004" s="17">
        <f t="shared" si="60"/>
        <v>4200000</v>
      </c>
      <c r="Q1004" s="18">
        <v>4200000</v>
      </c>
      <c r="R1004" s="17">
        <f t="shared" si="61"/>
        <v>0</v>
      </c>
      <c r="S1004" s="17">
        <f t="shared" si="62"/>
        <v>0</v>
      </c>
      <c r="T1004" s="17">
        <f t="shared" si="63"/>
        <v>0</v>
      </c>
    </row>
    <row r="1005" spans="1:20">
      <c r="A1005" s="14">
        <v>998</v>
      </c>
      <c r="B1005" s="14" t="s">
        <v>1947</v>
      </c>
      <c r="C1005" s="15" t="s">
        <v>514</v>
      </c>
      <c r="D1005" s="15" t="s">
        <v>96</v>
      </c>
      <c r="E1005" s="14" t="s">
        <v>1916</v>
      </c>
      <c r="F1005" s="14" t="s">
        <v>32</v>
      </c>
      <c r="G1005" s="14" t="s">
        <v>33</v>
      </c>
      <c r="H1005" s="16">
        <v>17</v>
      </c>
      <c r="I1005" s="16">
        <v>0</v>
      </c>
      <c r="J1005" s="16">
        <v>0</v>
      </c>
      <c r="K1005" s="17">
        <v>4760000</v>
      </c>
      <c r="L1005" s="17">
        <v>0</v>
      </c>
      <c r="M1005" s="17">
        <v>0</v>
      </c>
      <c r="N1005" s="17"/>
      <c r="O1005" s="17">
        <f>VLOOKUP(B1005,[1]hpk44_2_20!$B$8:$O$2172,14,0)</f>
        <v>0</v>
      </c>
      <c r="P1005" s="17">
        <f t="shared" si="60"/>
        <v>4760000</v>
      </c>
      <c r="Q1005" s="18">
        <v>0</v>
      </c>
      <c r="R1005" s="17">
        <f t="shared" si="61"/>
        <v>4760000</v>
      </c>
      <c r="S1005" s="17">
        <f t="shared" si="62"/>
        <v>0</v>
      </c>
      <c r="T1005" s="17">
        <f t="shared" si="63"/>
        <v>4760000</v>
      </c>
    </row>
    <row r="1006" spans="1:20">
      <c r="A1006" s="14">
        <v>999</v>
      </c>
      <c r="B1006" s="14" t="s">
        <v>1948</v>
      </c>
      <c r="C1006" s="15" t="s">
        <v>1949</v>
      </c>
      <c r="D1006" s="15" t="s">
        <v>155</v>
      </c>
      <c r="E1006" s="14" t="s">
        <v>1916</v>
      </c>
      <c r="F1006" s="14" t="s">
        <v>32</v>
      </c>
      <c r="G1006" s="14" t="s">
        <v>33</v>
      </c>
      <c r="H1006" s="16">
        <v>20</v>
      </c>
      <c r="I1006" s="16">
        <v>0</v>
      </c>
      <c r="J1006" s="16">
        <v>0</v>
      </c>
      <c r="K1006" s="17">
        <v>5600000</v>
      </c>
      <c r="L1006" s="17">
        <v>0</v>
      </c>
      <c r="M1006" s="17">
        <v>0</v>
      </c>
      <c r="N1006" s="17"/>
      <c r="O1006" s="17">
        <f>VLOOKUP(B1006,[1]hpk44_2_20!$B$8:$O$2172,14,0)</f>
        <v>0</v>
      </c>
      <c r="P1006" s="17">
        <f t="shared" si="60"/>
        <v>5600000</v>
      </c>
      <c r="Q1006" s="18">
        <v>5600000</v>
      </c>
      <c r="R1006" s="17">
        <f t="shared" si="61"/>
        <v>0</v>
      </c>
      <c r="S1006" s="17">
        <f t="shared" si="62"/>
        <v>0</v>
      </c>
      <c r="T1006" s="17">
        <f t="shared" si="63"/>
        <v>0</v>
      </c>
    </row>
    <row r="1007" spans="1:20">
      <c r="A1007" s="14">
        <v>1000</v>
      </c>
      <c r="B1007" s="14" t="s">
        <v>1950</v>
      </c>
      <c r="C1007" s="15" t="s">
        <v>1951</v>
      </c>
      <c r="D1007" s="15" t="s">
        <v>84</v>
      </c>
      <c r="E1007" s="14" t="s">
        <v>1916</v>
      </c>
      <c r="F1007" s="14" t="s">
        <v>32</v>
      </c>
      <c r="G1007" s="14" t="s">
        <v>33</v>
      </c>
      <c r="H1007" s="16">
        <v>18</v>
      </c>
      <c r="I1007" s="16">
        <v>0</v>
      </c>
      <c r="J1007" s="16">
        <v>0</v>
      </c>
      <c r="K1007" s="17">
        <v>5040000</v>
      </c>
      <c r="L1007" s="17">
        <v>0</v>
      </c>
      <c r="M1007" s="17">
        <v>0</v>
      </c>
      <c r="N1007" s="17"/>
      <c r="O1007" s="17">
        <f>VLOOKUP(B1007,[1]hpk44_2_20!$B$8:$O$2172,14,0)</f>
        <v>0</v>
      </c>
      <c r="P1007" s="17">
        <f t="shared" si="60"/>
        <v>5040000</v>
      </c>
      <c r="Q1007" s="18">
        <v>5040000</v>
      </c>
      <c r="R1007" s="17">
        <f t="shared" si="61"/>
        <v>0</v>
      </c>
      <c r="S1007" s="17">
        <f t="shared" si="62"/>
        <v>0</v>
      </c>
      <c r="T1007" s="17">
        <f t="shared" si="63"/>
        <v>0</v>
      </c>
    </row>
    <row r="1008" spans="1:20">
      <c r="A1008" s="14">
        <v>1001</v>
      </c>
      <c r="B1008" s="14" t="s">
        <v>1952</v>
      </c>
      <c r="C1008" s="15" t="s">
        <v>109</v>
      </c>
      <c r="D1008" s="15" t="s">
        <v>487</v>
      </c>
      <c r="E1008" s="14" t="s">
        <v>1916</v>
      </c>
      <c r="F1008" s="14" t="s">
        <v>32</v>
      </c>
      <c r="G1008" s="14" t="s">
        <v>33</v>
      </c>
      <c r="H1008" s="16">
        <v>17</v>
      </c>
      <c r="I1008" s="16">
        <v>0</v>
      </c>
      <c r="J1008" s="16">
        <v>0</v>
      </c>
      <c r="K1008" s="17">
        <v>4760000</v>
      </c>
      <c r="L1008" s="17">
        <v>0</v>
      </c>
      <c r="M1008" s="17">
        <v>0</v>
      </c>
      <c r="N1008" s="17"/>
      <c r="O1008" s="17">
        <f>VLOOKUP(B1008,[1]hpk44_2_20!$B$8:$O$2172,14,0)</f>
        <v>0</v>
      </c>
      <c r="P1008" s="17">
        <f t="shared" si="60"/>
        <v>4760000</v>
      </c>
      <c r="Q1008" s="18">
        <v>4760000</v>
      </c>
      <c r="R1008" s="17">
        <f t="shared" si="61"/>
        <v>0</v>
      </c>
      <c r="S1008" s="17">
        <f t="shared" si="62"/>
        <v>0</v>
      </c>
      <c r="T1008" s="17">
        <f t="shared" si="63"/>
        <v>0</v>
      </c>
    </row>
    <row r="1009" spans="1:20">
      <c r="A1009" s="14">
        <v>1002</v>
      </c>
      <c r="B1009" s="14" t="s">
        <v>1953</v>
      </c>
      <c r="C1009" s="15" t="s">
        <v>1954</v>
      </c>
      <c r="D1009" s="15" t="s">
        <v>1955</v>
      </c>
      <c r="E1009" s="14" t="s">
        <v>1916</v>
      </c>
      <c r="F1009" s="14" t="s">
        <v>32</v>
      </c>
      <c r="G1009" s="14" t="s">
        <v>33</v>
      </c>
      <c r="H1009" s="16">
        <v>15</v>
      </c>
      <c r="I1009" s="16">
        <v>0</v>
      </c>
      <c r="J1009" s="16">
        <v>0</v>
      </c>
      <c r="K1009" s="17">
        <v>4200000</v>
      </c>
      <c r="L1009" s="17">
        <v>0</v>
      </c>
      <c r="M1009" s="17">
        <v>0</v>
      </c>
      <c r="N1009" s="17"/>
      <c r="O1009" s="17">
        <f>VLOOKUP(B1009,[1]hpk44_2_20!$B$8:$O$2172,14,0)</f>
        <v>0</v>
      </c>
      <c r="P1009" s="17">
        <f t="shared" si="60"/>
        <v>4200000</v>
      </c>
      <c r="Q1009" s="18">
        <v>0</v>
      </c>
      <c r="R1009" s="17">
        <f t="shared" si="61"/>
        <v>4200000</v>
      </c>
      <c r="S1009" s="17">
        <f t="shared" si="62"/>
        <v>0</v>
      </c>
      <c r="T1009" s="17">
        <f t="shared" si="63"/>
        <v>4200000</v>
      </c>
    </row>
    <row r="1010" spans="1:20">
      <c r="A1010" s="14">
        <v>1003</v>
      </c>
      <c r="B1010" s="14" t="s">
        <v>1956</v>
      </c>
      <c r="C1010" s="15" t="s">
        <v>820</v>
      </c>
      <c r="D1010" s="15" t="s">
        <v>84</v>
      </c>
      <c r="E1010" s="14" t="s">
        <v>1916</v>
      </c>
      <c r="F1010" s="14" t="s">
        <v>32</v>
      </c>
      <c r="G1010" s="14" t="s">
        <v>33</v>
      </c>
      <c r="H1010" s="16">
        <v>15</v>
      </c>
      <c r="I1010" s="16">
        <v>0</v>
      </c>
      <c r="J1010" s="16">
        <v>0</v>
      </c>
      <c r="K1010" s="17">
        <v>4200000</v>
      </c>
      <c r="L1010" s="17">
        <v>0</v>
      </c>
      <c r="M1010" s="17">
        <v>0</v>
      </c>
      <c r="N1010" s="17"/>
      <c r="O1010" s="17">
        <f>VLOOKUP(B1010,[1]hpk44_2_20!$B$8:$O$2172,14,0)</f>
        <v>0</v>
      </c>
      <c r="P1010" s="17">
        <f t="shared" si="60"/>
        <v>4200000</v>
      </c>
      <c r="Q1010" s="18">
        <v>4200000</v>
      </c>
      <c r="R1010" s="17">
        <f t="shared" si="61"/>
        <v>0</v>
      </c>
      <c r="S1010" s="17">
        <f t="shared" si="62"/>
        <v>0</v>
      </c>
      <c r="T1010" s="17">
        <f t="shared" si="63"/>
        <v>0</v>
      </c>
    </row>
    <row r="1011" spans="1:20">
      <c r="A1011" s="14">
        <v>1004</v>
      </c>
      <c r="B1011" s="14" t="s">
        <v>1957</v>
      </c>
      <c r="C1011" s="15" t="s">
        <v>1375</v>
      </c>
      <c r="D1011" s="15" t="s">
        <v>309</v>
      </c>
      <c r="E1011" s="14" t="s">
        <v>1916</v>
      </c>
      <c r="F1011" s="14" t="s">
        <v>204</v>
      </c>
      <c r="G1011" s="14" t="s">
        <v>33</v>
      </c>
      <c r="H1011" s="16">
        <v>15</v>
      </c>
      <c r="I1011" s="16">
        <v>0</v>
      </c>
      <c r="J1011" s="16">
        <v>0</v>
      </c>
      <c r="K1011" s="17">
        <v>4200000</v>
      </c>
      <c r="L1011" s="17">
        <v>0</v>
      </c>
      <c r="M1011" s="17">
        <v>0</v>
      </c>
      <c r="N1011" s="17">
        <f>H1011*280000</f>
        <v>4200000</v>
      </c>
      <c r="O1011" s="17">
        <f>VLOOKUP(B1011,[1]hpk44_2_20!$B$8:$O$2172,14,0)</f>
        <v>0</v>
      </c>
      <c r="P1011" s="17">
        <f t="shared" si="60"/>
        <v>4200000</v>
      </c>
      <c r="Q1011" s="18">
        <v>4200000</v>
      </c>
      <c r="R1011" s="17">
        <f t="shared" si="61"/>
        <v>0</v>
      </c>
      <c r="S1011" s="17">
        <f t="shared" si="62"/>
        <v>0</v>
      </c>
      <c r="T1011" s="17">
        <f t="shared" si="63"/>
        <v>0</v>
      </c>
    </row>
    <row r="1012" spans="1:20">
      <c r="A1012" s="14">
        <v>1005</v>
      </c>
      <c r="B1012" s="14" t="s">
        <v>1958</v>
      </c>
      <c r="C1012" s="15" t="s">
        <v>1959</v>
      </c>
      <c r="D1012" s="15" t="s">
        <v>127</v>
      </c>
      <c r="E1012" s="14" t="s">
        <v>1916</v>
      </c>
      <c r="F1012" s="14" t="s">
        <v>32</v>
      </c>
      <c r="G1012" s="14" t="s">
        <v>33</v>
      </c>
      <c r="H1012" s="16">
        <v>15</v>
      </c>
      <c r="I1012" s="16">
        <v>0</v>
      </c>
      <c r="J1012" s="16">
        <v>0</v>
      </c>
      <c r="K1012" s="17">
        <v>4200000</v>
      </c>
      <c r="L1012" s="17">
        <v>0</v>
      </c>
      <c r="M1012" s="17">
        <v>0</v>
      </c>
      <c r="N1012" s="17"/>
      <c r="O1012" s="17">
        <f>VLOOKUP(B1012,[1]hpk44_2_20!$B$8:$O$2172,14,0)</f>
        <v>0</v>
      </c>
      <c r="P1012" s="17">
        <f t="shared" si="60"/>
        <v>4200000</v>
      </c>
      <c r="Q1012" s="18">
        <v>0</v>
      </c>
      <c r="R1012" s="17">
        <f t="shared" si="61"/>
        <v>4200000</v>
      </c>
      <c r="S1012" s="17">
        <f t="shared" si="62"/>
        <v>0</v>
      </c>
      <c r="T1012" s="17">
        <f t="shared" si="63"/>
        <v>4200000</v>
      </c>
    </row>
    <row r="1013" spans="1:20">
      <c r="A1013" s="14">
        <v>1006</v>
      </c>
      <c r="B1013" s="14" t="s">
        <v>1960</v>
      </c>
      <c r="C1013" s="15" t="s">
        <v>86</v>
      </c>
      <c r="D1013" s="15" t="s">
        <v>84</v>
      </c>
      <c r="E1013" s="14" t="s">
        <v>1916</v>
      </c>
      <c r="F1013" s="14" t="s">
        <v>32</v>
      </c>
      <c r="G1013" s="14" t="s">
        <v>33</v>
      </c>
      <c r="H1013" s="16">
        <v>17</v>
      </c>
      <c r="I1013" s="16">
        <v>0</v>
      </c>
      <c r="J1013" s="16">
        <v>0</v>
      </c>
      <c r="K1013" s="17">
        <v>4760000</v>
      </c>
      <c r="L1013" s="17">
        <v>0</v>
      </c>
      <c r="M1013" s="17">
        <v>0</v>
      </c>
      <c r="N1013" s="17"/>
      <c r="O1013" s="17">
        <f>VLOOKUP(B1013,[1]hpk44_2_20!$B$8:$O$2172,14,0)</f>
        <v>0</v>
      </c>
      <c r="P1013" s="17">
        <f t="shared" si="60"/>
        <v>4760000</v>
      </c>
      <c r="Q1013" s="18">
        <v>4760000</v>
      </c>
      <c r="R1013" s="17">
        <f t="shared" si="61"/>
        <v>0</v>
      </c>
      <c r="S1013" s="17">
        <f t="shared" si="62"/>
        <v>0</v>
      </c>
      <c r="T1013" s="17">
        <f t="shared" si="63"/>
        <v>0</v>
      </c>
    </row>
    <row r="1014" spans="1:20">
      <c r="A1014" s="14">
        <v>1007</v>
      </c>
      <c r="B1014" s="14" t="s">
        <v>1961</v>
      </c>
      <c r="C1014" s="15" t="s">
        <v>1962</v>
      </c>
      <c r="D1014" s="15" t="s">
        <v>309</v>
      </c>
      <c r="E1014" s="14" t="s">
        <v>1916</v>
      </c>
      <c r="F1014" s="14" t="s">
        <v>32</v>
      </c>
      <c r="G1014" s="14" t="s">
        <v>33</v>
      </c>
      <c r="H1014" s="16">
        <v>15</v>
      </c>
      <c r="I1014" s="16">
        <v>0</v>
      </c>
      <c r="J1014" s="16">
        <v>0</v>
      </c>
      <c r="K1014" s="17">
        <v>4200000</v>
      </c>
      <c r="L1014" s="17">
        <v>0</v>
      </c>
      <c r="M1014" s="17">
        <v>0</v>
      </c>
      <c r="N1014" s="17"/>
      <c r="O1014" s="17">
        <f>VLOOKUP(B1014,[1]hpk44_2_20!$B$8:$O$2172,14,0)</f>
        <v>0</v>
      </c>
      <c r="P1014" s="17">
        <f t="shared" si="60"/>
        <v>4200000</v>
      </c>
      <c r="Q1014" s="18">
        <v>4200000</v>
      </c>
      <c r="R1014" s="17">
        <f t="shared" si="61"/>
        <v>0</v>
      </c>
      <c r="S1014" s="17">
        <f t="shared" si="62"/>
        <v>0</v>
      </c>
      <c r="T1014" s="17">
        <f t="shared" si="63"/>
        <v>0</v>
      </c>
    </row>
    <row r="1015" spans="1:20">
      <c r="A1015" s="14">
        <v>1008</v>
      </c>
      <c r="B1015" s="14" t="s">
        <v>1963</v>
      </c>
      <c r="C1015" s="15" t="s">
        <v>1964</v>
      </c>
      <c r="D1015" s="15" t="s">
        <v>1965</v>
      </c>
      <c r="E1015" s="14" t="s">
        <v>1916</v>
      </c>
      <c r="F1015" s="14" t="s">
        <v>204</v>
      </c>
      <c r="G1015" s="14" t="s">
        <v>33</v>
      </c>
      <c r="H1015" s="16">
        <v>17</v>
      </c>
      <c r="I1015" s="16">
        <v>0</v>
      </c>
      <c r="J1015" s="16">
        <v>0</v>
      </c>
      <c r="K1015" s="17">
        <v>4760000</v>
      </c>
      <c r="L1015" s="17">
        <v>0</v>
      </c>
      <c r="M1015" s="17">
        <v>0</v>
      </c>
      <c r="N1015" s="17">
        <f>H1015*280000</f>
        <v>4760000</v>
      </c>
      <c r="O1015" s="17">
        <f>VLOOKUP(B1015,[1]hpk44_2_20!$B$8:$O$2172,14,0)</f>
        <v>0</v>
      </c>
      <c r="P1015" s="17">
        <f t="shared" si="60"/>
        <v>4760000</v>
      </c>
      <c r="Q1015" s="18">
        <v>4760000</v>
      </c>
      <c r="R1015" s="17">
        <f t="shared" si="61"/>
        <v>0</v>
      </c>
      <c r="S1015" s="17">
        <f t="shared" si="62"/>
        <v>0</v>
      </c>
      <c r="T1015" s="17">
        <f t="shared" si="63"/>
        <v>0</v>
      </c>
    </row>
    <row r="1016" spans="1:20">
      <c r="A1016" s="14">
        <v>1009</v>
      </c>
      <c r="B1016" s="14" t="s">
        <v>1966</v>
      </c>
      <c r="C1016" s="15" t="s">
        <v>1967</v>
      </c>
      <c r="D1016" s="15" t="s">
        <v>1380</v>
      </c>
      <c r="E1016" s="14" t="s">
        <v>1916</v>
      </c>
      <c r="F1016" s="14" t="s">
        <v>64</v>
      </c>
      <c r="G1016" s="14" t="s">
        <v>33</v>
      </c>
      <c r="H1016" s="16">
        <v>17</v>
      </c>
      <c r="I1016" s="16">
        <v>0</v>
      </c>
      <c r="J1016" s="16">
        <v>0</v>
      </c>
      <c r="K1016" s="17">
        <v>4760000</v>
      </c>
      <c r="L1016" s="17">
        <v>0</v>
      </c>
      <c r="M1016" s="17">
        <v>0</v>
      </c>
      <c r="N1016" s="17">
        <f>H1016*280000*0.7</f>
        <v>3332000</v>
      </c>
      <c r="O1016" s="17">
        <f>VLOOKUP(B1016,[1]hpk44_2_20!$B$8:$O$2172,14,0)</f>
        <v>0</v>
      </c>
      <c r="P1016" s="17">
        <f t="shared" si="60"/>
        <v>4760000</v>
      </c>
      <c r="Q1016" s="18">
        <v>4760000</v>
      </c>
      <c r="R1016" s="17">
        <f t="shared" si="61"/>
        <v>0</v>
      </c>
      <c r="S1016" s="17">
        <f t="shared" si="62"/>
        <v>0</v>
      </c>
      <c r="T1016" s="17">
        <f t="shared" si="63"/>
        <v>0</v>
      </c>
    </row>
    <row r="1017" spans="1:20">
      <c r="A1017" s="14">
        <v>1010</v>
      </c>
      <c r="B1017" s="14" t="s">
        <v>1968</v>
      </c>
      <c r="C1017" s="15" t="s">
        <v>567</v>
      </c>
      <c r="D1017" s="15" t="s">
        <v>101</v>
      </c>
      <c r="E1017" s="14" t="s">
        <v>1916</v>
      </c>
      <c r="F1017" s="14" t="s">
        <v>32</v>
      </c>
      <c r="G1017" s="14" t="s">
        <v>33</v>
      </c>
      <c r="H1017" s="16">
        <v>17</v>
      </c>
      <c r="I1017" s="16">
        <v>0</v>
      </c>
      <c r="J1017" s="16">
        <v>0</v>
      </c>
      <c r="K1017" s="17">
        <v>4760000</v>
      </c>
      <c r="L1017" s="17">
        <v>0</v>
      </c>
      <c r="M1017" s="17">
        <v>0</v>
      </c>
      <c r="N1017" s="17"/>
      <c r="O1017" s="17">
        <f>VLOOKUP(B1017,[1]hpk44_2_20!$B$8:$O$2172,14,0)</f>
        <v>0</v>
      </c>
      <c r="P1017" s="17">
        <f t="shared" si="60"/>
        <v>4760000</v>
      </c>
      <c r="Q1017" s="18">
        <v>4760000</v>
      </c>
      <c r="R1017" s="17">
        <f t="shared" si="61"/>
        <v>0</v>
      </c>
      <c r="S1017" s="17">
        <f t="shared" si="62"/>
        <v>0</v>
      </c>
      <c r="T1017" s="17">
        <f t="shared" si="63"/>
        <v>0</v>
      </c>
    </row>
    <row r="1018" spans="1:20">
      <c r="A1018" s="14">
        <v>1011</v>
      </c>
      <c r="B1018" s="14" t="s">
        <v>1969</v>
      </c>
      <c r="C1018" s="15" t="s">
        <v>1970</v>
      </c>
      <c r="D1018" s="15" t="s">
        <v>155</v>
      </c>
      <c r="E1018" s="14" t="s">
        <v>1916</v>
      </c>
      <c r="F1018" s="14" t="s">
        <v>32</v>
      </c>
      <c r="G1018" s="14" t="s">
        <v>33</v>
      </c>
      <c r="H1018" s="16">
        <v>15</v>
      </c>
      <c r="I1018" s="16">
        <v>0</v>
      </c>
      <c r="J1018" s="16">
        <v>0</v>
      </c>
      <c r="K1018" s="17">
        <v>4200000</v>
      </c>
      <c r="L1018" s="17">
        <v>0</v>
      </c>
      <c r="M1018" s="17">
        <v>0</v>
      </c>
      <c r="N1018" s="17"/>
      <c r="O1018" s="17">
        <f>VLOOKUP(B1018,[1]hpk44_2_20!$B$8:$O$2172,14,0)</f>
        <v>0</v>
      </c>
      <c r="P1018" s="17">
        <f t="shared" si="60"/>
        <v>4200000</v>
      </c>
      <c r="Q1018" s="18">
        <v>4200000</v>
      </c>
      <c r="R1018" s="17">
        <f t="shared" si="61"/>
        <v>0</v>
      </c>
      <c r="S1018" s="17">
        <f t="shared" si="62"/>
        <v>0</v>
      </c>
      <c r="T1018" s="17">
        <f t="shared" si="63"/>
        <v>0</v>
      </c>
    </row>
    <row r="1019" spans="1:20">
      <c r="A1019" s="14">
        <v>1012</v>
      </c>
      <c r="B1019" s="14" t="s">
        <v>1971</v>
      </c>
      <c r="C1019" s="15" t="s">
        <v>106</v>
      </c>
      <c r="D1019" s="15" t="s">
        <v>107</v>
      </c>
      <c r="E1019" s="14" t="s">
        <v>1916</v>
      </c>
      <c r="F1019" s="14" t="s">
        <v>32</v>
      </c>
      <c r="G1019" s="14" t="s">
        <v>33</v>
      </c>
      <c r="H1019" s="16">
        <v>13</v>
      </c>
      <c r="I1019" s="16">
        <v>0</v>
      </c>
      <c r="J1019" s="16">
        <v>0</v>
      </c>
      <c r="K1019" s="17">
        <v>3640000</v>
      </c>
      <c r="L1019" s="17">
        <v>0</v>
      </c>
      <c r="M1019" s="17">
        <v>0</v>
      </c>
      <c r="N1019" s="17"/>
      <c r="O1019" s="17">
        <f>VLOOKUP(B1019,[1]hpk44_2_20!$B$8:$O$2172,14,0)</f>
        <v>0</v>
      </c>
      <c r="P1019" s="17">
        <f t="shared" si="60"/>
        <v>3640000</v>
      </c>
      <c r="Q1019" s="18">
        <v>0</v>
      </c>
      <c r="R1019" s="17">
        <f t="shared" si="61"/>
        <v>3640000</v>
      </c>
      <c r="S1019" s="17">
        <f t="shared" si="62"/>
        <v>0</v>
      </c>
      <c r="T1019" s="17">
        <f t="shared" si="63"/>
        <v>3640000</v>
      </c>
    </row>
    <row r="1020" spans="1:20">
      <c r="A1020" s="14">
        <v>1013</v>
      </c>
      <c r="B1020" s="14" t="s">
        <v>1972</v>
      </c>
      <c r="C1020" s="15" t="s">
        <v>1973</v>
      </c>
      <c r="D1020" s="15" t="s">
        <v>192</v>
      </c>
      <c r="E1020" s="14" t="s">
        <v>1916</v>
      </c>
      <c r="F1020" s="14" t="s">
        <v>32</v>
      </c>
      <c r="G1020" s="14" t="s">
        <v>33</v>
      </c>
      <c r="H1020" s="16">
        <v>17</v>
      </c>
      <c r="I1020" s="16">
        <v>0</v>
      </c>
      <c r="J1020" s="16">
        <v>0</v>
      </c>
      <c r="K1020" s="17">
        <v>4760000</v>
      </c>
      <c r="L1020" s="17">
        <v>0</v>
      </c>
      <c r="M1020" s="17">
        <v>0</v>
      </c>
      <c r="N1020" s="17"/>
      <c r="O1020" s="17">
        <f>VLOOKUP(B1020,[1]hpk44_2_20!$B$8:$O$2172,14,0)</f>
        <v>0</v>
      </c>
      <c r="P1020" s="17">
        <f t="shared" si="60"/>
        <v>4760000</v>
      </c>
      <c r="Q1020" s="18">
        <v>4760000</v>
      </c>
      <c r="R1020" s="17">
        <f t="shared" si="61"/>
        <v>0</v>
      </c>
      <c r="S1020" s="17">
        <f t="shared" si="62"/>
        <v>0</v>
      </c>
      <c r="T1020" s="17">
        <f t="shared" si="63"/>
        <v>0</v>
      </c>
    </row>
    <row r="1021" spans="1:20">
      <c r="A1021" s="14">
        <v>1014</v>
      </c>
      <c r="B1021" s="14" t="s">
        <v>1974</v>
      </c>
      <c r="C1021" s="15" t="s">
        <v>843</v>
      </c>
      <c r="D1021" s="15" t="s">
        <v>1028</v>
      </c>
      <c r="E1021" s="14" t="s">
        <v>1916</v>
      </c>
      <c r="F1021" s="14" t="s">
        <v>32</v>
      </c>
      <c r="G1021" s="14" t="s">
        <v>33</v>
      </c>
      <c r="H1021" s="16">
        <v>17</v>
      </c>
      <c r="I1021" s="16">
        <v>0</v>
      </c>
      <c r="J1021" s="16">
        <v>0</v>
      </c>
      <c r="K1021" s="17">
        <v>4760000</v>
      </c>
      <c r="L1021" s="17">
        <v>0</v>
      </c>
      <c r="M1021" s="17">
        <v>0</v>
      </c>
      <c r="N1021" s="17"/>
      <c r="O1021" s="17">
        <f>VLOOKUP(B1021,[1]hpk44_2_20!$B$8:$O$2172,14,0)</f>
        <v>0</v>
      </c>
      <c r="P1021" s="17">
        <f t="shared" si="60"/>
        <v>4760000</v>
      </c>
      <c r="Q1021" s="18">
        <v>4760000</v>
      </c>
      <c r="R1021" s="17">
        <f t="shared" si="61"/>
        <v>0</v>
      </c>
      <c r="S1021" s="17">
        <f t="shared" si="62"/>
        <v>0</v>
      </c>
      <c r="T1021" s="17">
        <f t="shared" si="63"/>
        <v>0</v>
      </c>
    </row>
    <row r="1022" spans="1:20">
      <c r="A1022" s="14">
        <v>1015</v>
      </c>
      <c r="B1022" s="14" t="s">
        <v>1975</v>
      </c>
      <c r="C1022" s="15" t="s">
        <v>820</v>
      </c>
      <c r="D1022" s="15" t="s">
        <v>84</v>
      </c>
      <c r="E1022" s="14" t="s">
        <v>1916</v>
      </c>
      <c r="F1022" s="14" t="s">
        <v>32</v>
      </c>
      <c r="G1022" s="14" t="s">
        <v>33</v>
      </c>
      <c r="H1022" s="16">
        <v>19</v>
      </c>
      <c r="I1022" s="16">
        <v>0</v>
      </c>
      <c r="J1022" s="16">
        <v>0</v>
      </c>
      <c r="K1022" s="17">
        <v>5320000</v>
      </c>
      <c r="L1022" s="17">
        <v>0</v>
      </c>
      <c r="M1022" s="17">
        <v>0</v>
      </c>
      <c r="N1022" s="17"/>
      <c r="O1022" s="17">
        <f>VLOOKUP(B1022,[1]hpk44_2_20!$B$8:$O$2172,14,0)</f>
        <v>0</v>
      </c>
      <c r="P1022" s="17">
        <f t="shared" si="60"/>
        <v>5320000</v>
      </c>
      <c r="Q1022" s="18">
        <v>5320000</v>
      </c>
      <c r="R1022" s="17">
        <f t="shared" si="61"/>
        <v>0</v>
      </c>
      <c r="S1022" s="17">
        <f t="shared" si="62"/>
        <v>0</v>
      </c>
      <c r="T1022" s="17">
        <f t="shared" si="63"/>
        <v>0</v>
      </c>
    </row>
    <row r="1023" spans="1:20">
      <c r="A1023" s="14">
        <v>1016</v>
      </c>
      <c r="B1023" s="14" t="s">
        <v>1976</v>
      </c>
      <c r="C1023" s="15" t="s">
        <v>213</v>
      </c>
      <c r="D1023" s="15" t="s">
        <v>36</v>
      </c>
      <c r="E1023" s="14" t="s">
        <v>1916</v>
      </c>
      <c r="F1023" s="14" t="s">
        <v>32</v>
      </c>
      <c r="G1023" s="14" t="s">
        <v>33</v>
      </c>
      <c r="H1023" s="16">
        <v>17</v>
      </c>
      <c r="I1023" s="16">
        <v>0</v>
      </c>
      <c r="J1023" s="16">
        <v>0</v>
      </c>
      <c r="K1023" s="17">
        <v>4760000</v>
      </c>
      <c r="L1023" s="17">
        <v>0</v>
      </c>
      <c r="M1023" s="17">
        <v>0</v>
      </c>
      <c r="N1023" s="17"/>
      <c r="O1023" s="17">
        <f>VLOOKUP(B1023,[1]hpk44_2_20!$B$8:$O$2172,14,0)</f>
        <v>0</v>
      </c>
      <c r="P1023" s="17">
        <f t="shared" si="60"/>
        <v>4760000</v>
      </c>
      <c r="Q1023" s="18">
        <v>4760000</v>
      </c>
      <c r="R1023" s="17">
        <f t="shared" si="61"/>
        <v>0</v>
      </c>
      <c r="S1023" s="17">
        <f t="shared" si="62"/>
        <v>0</v>
      </c>
      <c r="T1023" s="17">
        <f t="shared" si="63"/>
        <v>0</v>
      </c>
    </row>
    <row r="1024" spans="1:20">
      <c r="A1024" s="14">
        <v>1017</v>
      </c>
      <c r="B1024" s="14" t="s">
        <v>1977</v>
      </c>
      <c r="C1024" s="15" t="s">
        <v>1978</v>
      </c>
      <c r="D1024" s="15" t="s">
        <v>1979</v>
      </c>
      <c r="E1024" s="14" t="s">
        <v>1916</v>
      </c>
      <c r="F1024" s="14" t="s">
        <v>32</v>
      </c>
      <c r="G1024" s="14" t="s">
        <v>33</v>
      </c>
      <c r="H1024" s="16">
        <v>22</v>
      </c>
      <c r="I1024" s="16">
        <v>0</v>
      </c>
      <c r="J1024" s="16">
        <v>0</v>
      </c>
      <c r="K1024" s="17">
        <v>6160000</v>
      </c>
      <c r="L1024" s="17">
        <v>0</v>
      </c>
      <c r="M1024" s="17">
        <v>0</v>
      </c>
      <c r="N1024" s="17"/>
      <c r="O1024" s="17">
        <f>VLOOKUP(B1024,[1]hpk44_2_20!$B$8:$O$2172,14,0)</f>
        <v>0</v>
      </c>
      <c r="P1024" s="17">
        <f t="shared" si="60"/>
        <v>6160000</v>
      </c>
      <c r="Q1024" s="18">
        <v>6160000</v>
      </c>
      <c r="R1024" s="17">
        <f t="shared" si="61"/>
        <v>0</v>
      </c>
      <c r="S1024" s="17">
        <f t="shared" si="62"/>
        <v>0</v>
      </c>
      <c r="T1024" s="17">
        <f t="shared" si="63"/>
        <v>0</v>
      </c>
    </row>
    <row r="1025" spans="1:20">
      <c r="A1025" s="14">
        <v>1018</v>
      </c>
      <c r="B1025" s="14" t="s">
        <v>1980</v>
      </c>
      <c r="C1025" s="15" t="s">
        <v>1981</v>
      </c>
      <c r="D1025" s="15" t="s">
        <v>275</v>
      </c>
      <c r="E1025" s="14" t="s">
        <v>1916</v>
      </c>
      <c r="F1025" s="14" t="s">
        <v>32</v>
      </c>
      <c r="G1025" s="14" t="s">
        <v>33</v>
      </c>
      <c r="H1025" s="16">
        <v>17</v>
      </c>
      <c r="I1025" s="16">
        <v>0</v>
      </c>
      <c r="J1025" s="16">
        <v>0</v>
      </c>
      <c r="K1025" s="17">
        <v>4760000</v>
      </c>
      <c r="L1025" s="17">
        <v>0</v>
      </c>
      <c r="M1025" s="17">
        <v>0</v>
      </c>
      <c r="N1025" s="17"/>
      <c r="O1025" s="17">
        <f>VLOOKUP(B1025,[1]hpk44_2_20!$B$8:$O$2172,14,0)</f>
        <v>0</v>
      </c>
      <c r="P1025" s="17">
        <f t="shared" si="60"/>
        <v>4760000</v>
      </c>
      <c r="Q1025" s="18">
        <v>4760000</v>
      </c>
      <c r="R1025" s="17">
        <f t="shared" si="61"/>
        <v>0</v>
      </c>
      <c r="S1025" s="17">
        <f t="shared" si="62"/>
        <v>0</v>
      </c>
      <c r="T1025" s="17">
        <f t="shared" si="63"/>
        <v>0</v>
      </c>
    </row>
    <row r="1026" spans="1:20">
      <c r="A1026" s="14">
        <v>1019</v>
      </c>
      <c r="B1026" s="14" t="s">
        <v>1982</v>
      </c>
      <c r="C1026" s="15" t="s">
        <v>781</v>
      </c>
      <c r="D1026" s="15" t="s">
        <v>67</v>
      </c>
      <c r="E1026" s="14" t="s">
        <v>1916</v>
      </c>
      <c r="F1026" s="14" t="s">
        <v>32</v>
      </c>
      <c r="G1026" s="14" t="s">
        <v>33</v>
      </c>
      <c r="H1026" s="16">
        <v>19</v>
      </c>
      <c r="I1026" s="16">
        <v>0</v>
      </c>
      <c r="J1026" s="16">
        <v>0</v>
      </c>
      <c r="K1026" s="17">
        <v>5320000</v>
      </c>
      <c r="L1026" s="17">
        <v>0</v>
      </c>
      <c r="M1026" s="17">
        <v>0</v>
      </c>
      <c r="N1026" s="17"/>
      <c r="O1026" s="17">
        <f>VLOOKUP(B1026,[1]hpk44_2_20!$B$8:$O$2172,14,0)</f>
        <v>0</v>
      </c>
      <c r="P1026" s="17">
        <f t="shared" si="60"/>
        <v>5320000</v>
      </c>
      <c r="Q1026" s="18">
        <v>0</v>
      </c>
      <c r="R1026" s="17">
        <f t="shared" si="61"/>
        <v>5320000</v>
      </c>
      <c r="S1026" s="17">
        <f t="shared" si="62"/>
        <v>0</v>
      </c>
      <c r="T1026" s="17">
        <f t="shared" si="63"/>
        <v>5320000</v>
      </c>
    </row>
    <row r="1027" spans="1:20">
      <c r="A1027" s="14">
        <v>1020</v>
      </c>
      <c r="B1027" s="14" t="s">
        <v>1983</v>
      </c>
      <c r="C1027" s="15" t="s">
        <v>1984</v>
      </c>
      <c r="D1027" s="15" t="s">
        <v>244</v>
      </c>
      <c r="E1027" s="14" t="s">
        <v>1916</v>
      </c>
      <c r="F1027" s="14" t="s">
        <v>32</v>
      </c>
      <c r="G1027" s="14" t="s">
        <v>33</v>
      </c>
      <c r="H1027" s="16">
        <v>13</v>
      </c>
      <c r="I1027" s="16">
        <v>0</v>
      </c>
      <c r="J1027" s="16">
        <v>0</v>
      </c>
      <c r="K1027" s="17">
        <v>3640000</v>
      </c>
      <c r="L1027" s="17">
        <v>0</v>
      </c>
      <c r="M1027" s="17">
        <v>0</v>
      </c>
      <c r="N1027" s="17"/>
      <c r="O1027" s="17">
        <f>VLOOKUP(B1027,[1]hpk44_2_20!$B$8:$O$2172,14,0)</f>
        <v>0</v>
      </c>
      <c r="P1027" s="17">
        <f t="shared" si="60"/>
        <v>3640000</v>
      </c>
      <c r="Q1027" s="18">
        <v>3640000</v>
      </c>
      <c r="R1027" s="17">
        <f t="shared" si="61"/>
        <v>0</v>
      </c>
      <c r="S1027" s="17">
        <f t="shared" si="62"/>
        <v>0</v>
      </c>
      <c r="T1027" s="17">
        <f t="shared" si="63"/>
        <v>0</v>
      </c>
    </row>
    <row r="1028" spans="1:20">
      <c r="A1028" s="14">
        <v>1021</v>
      </c>
      <c r="B1028" s="14" t="s">
        <v>1985</v>
      </c>
      <c r="C1028" s="15" t="s">
        <v>781</v>
      </c>
      <c r="D1028" s="15" t="s">
        <v>155</v>
      </c>
      <c r="E1028" s="14" t="s">
        <v>1916</v>
      </c>
      <c r="F1028" s="14" t="s">
        <v>32</v>
      </c>
      <c r="G1028" s="14" t="s">
        <v>33</v>
      </c>
      <c r="H1028" s="16">
        <v>18</v>
      </c>
      <c r="I1028" s="16">
        <v>0</v>
      </c>
      <c r="J1028" s="16">
        <v>0</v>
      </c>
      <c r="K1028" s="17">
        <v>5040000</v>
      </c>
      <c r="L1028" s="17">
        <v>0</v>
      </c>
      <c r="M1028" s="17">
        <v>0</v>
      </c>
      <c r="N1028" s="17"/>
      <c r="O1028" s="17">
        <f>VLOOKUP(B1028,[1]hpk44_2_20!$B$8:$O$2172,14,0)</f>
        <v>0</v>
      </c>
      <c r="P1028" s="17">
        <f t="shared" si="60"/>
        <v>5040000</v>
      </c>
      <c r="Q1028" s="18">
        <v>5040000</v>
      </c>
      <c r="R1028" s="17">
        <f t="shared" si="61"/>
        <v>0</v>
      </c>
      <c r="S1028" s="17">
        <f t="shared" si="62"/>
        <v>0</v>
      </c>
      <c r="T1028" s="17">
        <f t="shared" si="63"/>
        <v>0</v>
      </c>
    </row>
    <row r="1029" spans="1:20">
      <c r="A1029" s="14">
        <v>1022</v>
      </c>
      <c r="B1029" s="14" t="s">
        <v>1986</v>
      </c>
      <c r="C1029" s="15" t="s">
        <v>1987</v>
      </c>
      <c r="D1029" s="15" t="s">
        <v>903</v>
      </c>
      <c r="E1029" s="14" t="s">
        <v>1916</v>
      </c>
      <c r="F1029" s="14" t="s">
        <v>32</v>
      </c>
      <c r="G1029" s="14" t="s">
        <v>33</v>
      </c>
      <c r="H1029" s="16">
        <v>15</v>
      </c>
      <c r="I1029" s="16">
        <v>0</v>
      </c>
      <c r="J1029" s="16">
        <v>0</v>
      </c>
      <c r="K1029" s="17">
        <v>4200000</v>
      </c>
      <c r="L1029" s="17">
        <v>0</v>
      </c>
      <c r="M1029" s="17">
        <v>0</v>
      </c>
      <c r="N1029" s="17"/>
      <c r="O1029" s="17">
        <f>VLOOKUP(B1029,[1]hpk44_2_20!$B$8:$O$2172,14,0)</f>
        <v>0</v>
      </c>
      <c r="P1029" s="17">
        <f t="shared" si="60"/>
        <v>4200000</v>
      </c>
      <c r="Q1029" s="18">
        <v>4200000</v>
      </c>
      <c r="R1029" s="17">
        <f t="shared" si="61"/>
        <v>0</v>
      </c>
      <c r="S1029" s="17">
        <f t="shared" si="62"/>
        <v>0</v>
      </c>
      <c r="T1029" s="17">
        <f t="shared" si="63"/>
        <v>0</v>
      </c>
    </row>
    <row r="1030" spans="1:20">
      <c r="A1030" s="14">
        <v>1023</v>
      </c>
      <c r="B1030" s="14" t="s">
        <v>1988</v>
      </c>
      <c r="C1030" s="15" t="s">
        <v>1989</v>
      </c>
      <c r="D1030" s="15" t="s">
        <v>36</v>
      </c>
      <c r="E1030" s="14" t="s">
        <v>1916</v>
      </c>
      <c r="F1030" s="14" t="s">
        <v>32</v>
      </c>
      <c r="G1030" s="14" t="s">
        <v>33</v>
      </c>
      <c r="H1030" s="16">
        <v>18</v>
      </c>
      <c r="I1030" s="16">
        <v>0</v>
      </c>
      <c r="J1030" s="16">
        <v>0</v>
      </c>
      <c r="K1030" s="17">
        <v>5040000</v>
      </c>
      <c r="L1030" s="17">
        <v>0</v>
      </c>
      <c r="M1030" s="17">
        <v>0</v>
      </c>
      <c r="N1030" s="17"/>
      <c r="O1030" s="17">
        <f>VLOOKUP(B1030,[1]hpk44_2_20!$B$8:$O$2172,14,0)</f>
        <v>0</v>
      </c>
      <c r="P1030" s="17">
        <f t="shared" si="60"/>
        <v>5040000</v>
      </c>
      <c r="Q1030" s="18">
        <v>5040000</v>
      </c>
      <c r="R1030" s="17">
        <f t="shared" si="61"/>
        <v>0</v>
      </c>
      <c r="S1030" s="17">
        <f t="shared" si="62"/>
        <v>0</v>
      </c>
      <c r="T1030" s="17">
        <f t="shared" si="63"/>
        <v>0</v>
      </c>
    </row>
    <row r="1031" spans="1:20">
      <c r="A1031" s="14">
        <v>1024</v>
      </c>
      <c r="B1031" s="14" t="s">
        <v>1990</v>
      </c>
      <c r="C1031" s="15" t="s">
        <v>141</v>
      </c>
      <c r="D1031" s="15" t="s">
        <v>192</v>
      </c>
      <c r="E1031" s="14" t="s">
        <v>1916</v>
      </c>
      <c r="F1031" s="14" t="s">
        <v>32</v>
      </c>
      <c r="G1031" s="14" t="s">
        <v>33</v>
      </c>
      <c r="H1031" s="16">
        <v>15</v>
      </c>
      <c r="I1031" s="16">
        <v>0</v>
      </c>
      <c r="J1031" s="16">
        <v>0</v>
      </c>
      <c r="K1031" s="17">
        <v>4200000</v>
      </c>
      <c r="L1031" s="17">
        <v>0</v>
      </c>
      <c r="M1031" s="17">
        <v>0</v>
      </c>
      <c r="N1031" s="17"/>
      <c r="O1031" s="17">
        <f>VLOOKUP(B1031,[1]hpk44_2_20!$B$8:$O$2172,14,0)</f>
        <v>0</v>
      </c>
      <c r="P1031" s="17">
        <f t="shared" si="60"/>
        <v>4200000</v>
      </c>
      <c r="Q1031" s="18">
        <v>4200000</v>
      </c>
      <c r="R1031" s="17">
        <f t="shared" si="61"/>
        <v>0</v>
      </c>
      <c r="S1031" s="17">
        <f t="shared" si="62"/>
        <v>0</v>
      </c>
      <c r="T1031" s="17">
        <f t="shared" si="63"/>
        <v>0</v>
      </c>
    </row>
    <row r="1032" spans="1:20">
      <c r="A1032" s="14">
        <v>1025</v>
      </c>
      <c r="B1032" s="14" t="s">
        <v>1991</v>
      </c>
      <c r="C1032" s="15" t="s">
        <v>1992</v>
      </c>
      <c r="D1032" s="15" t="s">
        <v>36</v>
      </c>
      <c r="E1032" s="14" t="s">
        <v>1916</v>
      </c>
      <c r="F1032" s="14" t="s">
        <v>32</v>
      </c>
      <c r="G1032" s="14" t="s">
        <v>33</v>
      </c>
      <c r="H1032" s="16">
        <v>22</v>
      </c>
      <c r="I1032" s="16">
        <v>0</v>
      </c>
      <c r="J1032" s="16">
        <v>0</v>
      </c>
      <c r="K1032" s="17">
        <v>6160000</v>
      </c>
      <c r="L1032" s="17">
        <v>0</v>
      </c>
      <c r="M1032" s="17">
        <v>0</v>
      </c>
      <c r="N1032" s="17"/>
      <c r="O1032" s="17">
        <f>VLOOKUP(B1032,[1]hpk44_2_20!$B$8:$O$2172,14,0)</f>
        <v>0</v>
      </c>
      <c r="P1032" s="17">
        <f t="shared" si="60"/>
        <v>6160000</v>
      </c>
      <c r="Q1032" s="18">
        <v>6160000</v>
      </c>
      <c r="R1032" s="17">
        <f t="shared" si="61"/>
        <v>0</v>
      </c>
      <c r="S1032" s="17">
        <f t="shared" si="62"/>
        <v>0</v>
      </c>
      <c r="T1032" s="17">
        <f t="shared" si="63"/>
        <v>0</v>
      </c>
    </row>
    <row r="1033" spans="1:20">
      <c r="A1033" s="14">
        <v>1026</v>
      </c>
      <c r="B1033" s="14" t="s">
        <v>1993</v>
      </c>
      <c r="C1033" s="15" t="s">
        <v>619</v>
      </c>
      <c r="D1033" s="15" t="s">
        <v>36</v>
      </c>
      <c r="E1033" s="14" t="s">
        <v>1916</v>
      </c>
      <c r="F1033" s="14" t="s">
        <v>32</v>
      </c>
      <c r="G1033" s="14" t="s">
        <v>33</v>
      </c>
      <c r="H1033" s="16">
        <v>13</v>
      </c>
      <c r="I1033" s="16">
        <v>0</v>
      </c>
      <c r="J1033" s="16">
        <v>0</v>
      </c>
      <c r="K1033" s="17">
        <v>3640000</v>
      </c>
      <c r="L1033" s="17">
        <v>0</v>
      </c>
      <c r="M1033" s="17">
        <v>0</v>
      </c>
      <c r="N1033" s="17"/>
      <c r="O1033" s="17">
        <f>VLOOKUP(B1033,[1]hpk44_2_20!$B$8:$O$2172,14,0)</f>
        <v>0</v>
      </c>
      <c r="P1033" s="17">
        <f t="shared" ref="P1033:P1096" si="64">K1033+L1033+M1033-O1033</f>
        <v>3640000</v>
      </c>
      <c r="Q1033" s="18">
        <v>0</v>
      </c>
      <c r="R1033" s="17">
        <f t="shared" ref="R1033:R1096" si="65">P1033-Q1033</f>
        <v>3640000</v>
      </c>
      <c r="S1033" s="17">
        <f t="shared" ref="S1033:S1096" si="66">IF(P1033-Q1033&lt;0,Q1033-P1033,0)</f>
        <v>0</v>
      </c>
      <c r="T1033" s="17">
        <f t="shared" ref="T1033:T1096" si="67">IF(P1033-Q1033&gt;0,P1033-Q1033,0)</f>
        <v>3640000</v>
      </c>
    </row>
    <row r="1034" spans="1:20">
      <c r="A1034" s="14">
        <v>1027</v>
      </c>
      <c r="B1034" s="14" t="s">
        <v>1994</v>
      </c>
      <c r="C1034" s="15" t="s">
        <v>1995</v>
      </c>
      <c r="D1034" s="15" t="s">
        <v>96</v>
      </c>
      <c r="E1034" s="14" t="s">
        <v>1916</v>
      </c>
      <c r="F1034" s="14" t="s">
        <v>32</v>
      </c>
      <c r="G1034" s="14" t="s">
        <v>33</v>
      </c>
      <c r="H1034" s="16">
        <v>17</v>
      </c>
      <c r="I1034" s="16">
        <v>0</v>
      </c>
      <c r="J1034" s="16">
        <v>0</v>
      </c>
      <c r="K1034" s="17">
        <v>4760000</v>
      </c>
      <c r="L1034" s="17">
        <v>0</v>
      </c>
      <c r="M1034" s="17">
        <v>0</v>
      </c>
      <c r="N1034" s="17"/>
      <c r="O1034" s="17">
        <f>VLOOKUP(B1034,[1]hpk44_2_20!$B$8:$O$2172,14,0)</f>
        <v>0</v>
      </c>
      <c r="P1034" s="17">
        <f t="shared" si="64"/>
        <v>4760000</v>
      </c>
      <c r="Q1034" s="18">
        <v>4760000</v>
      </c>
      <c r="R1034" s="17">
        <f t="shared" si="65"/>
        <v>0</v>
      </c>
      <c r="S1034" s="17">
        <f t="shared" si="66"/>
        <v>0</v>
      </c>
      <c r="T1034" s="17">
        <f t="shared" si="67"/>
        <v>0</v>
      </c>
    </row>
    <row r="1035" spans="1:20">
      <c r="A1035" s="14">
        <v>1028</v>
      </c>
      <c r="B1035" s="14" t="s">
        <v>1996</v>
      </c>
      <c r="C1035" s="15" t="s">
        <v>1997</v>
      </c>
      <c r="D1035" s="15" t="s">
        <v>36</v>
      </c>
      <c r="E1035" s="14" t="s">
        <v>1916</v>
      </c>
      <c r="F1035" s="14" t="s">
        <v>32</v>
      </c>
      <c r="G1035" s="14" t="s">
        <v>33</v>
      </c>
      <c r="H1035" s="16">
        <v>19</v>
      </c>
      <c r="I1035" s="16">
        <v>0</v>
      </c>
      <c r="J1035" s="16">
        <v>0</v>
      </c>
      <c r="K1035" s="17">
        <v>5320000</v>
      </c>
      <c r="L1035" s="17">
        <v>0</v>
      </c>
      <c r="M1035" s="17">
        <v>0</v>
      </c>
      <c r="N1035" s="17"/>
      <c r="O1035" s="17">
        <f>VLOOKUP(B1035,[1]hpk44_2_20!$B$8:$O$2172,14,0)</f>
        <v>0</v>
      </c>
      <c r="P1035" s="17">
        <f t="shared" si="64"/>
        <v>5320000</v>
      </c>
      <c r="Q1035" s="18">
        <v>5320000</v>
      </c>
      <c r="R1035" s="17">
        <f t="shared" si="65"/>
        <v>0</v>
      </c>
      <c r="S1035" s="17">
        <f t="shared" si="66"/>
        <v>0</v>
      </c>
      <c r="T1035" s="17">
        <f t="shared" si="67"/>
        <v>0</v>
      </c>
    </row>
    <row r="1036" spans="1:20">
      <c r="A1036" s="14">
        <v>1029</v>
      </c>
      <c r="B1036" s="14" t="s">
        <v>1998</v>
      </c>
      <c r="C1036" s="15" t="s">
        <v>213</v>
      </c>
      <c r="D1036" s="15" t="s">
        <v>397</v>
      </c>
      <c r="E1036" s="14" t="s">
        <v>1916</v>
      </c>
      <c r="F1036" s="14" t="s">
        <v>32</v>
      </c>
      <c r="G1036" s="14" t="s">
        <v>33</v>
      </c>
      <c r="H1036" s="16">
        <v>19</v>
      </c>
      <c r="I1036" s="16">
        <v>0</v>
      </c>
      <c r="J1036" s="16">
        <v>0</v>
      </c>
      <c r="K1036" s="17">
        <v>5320000</v>
      </c>
      <c r="L1036" s="17">
        <v>0</v>
      </c>
      <c r="M1036" s="17">
        <v>0</v>
      </c>
      <c r="N1036" s="17"/>
      <c r="O1036" s="17">
        <f>VLOOKUP(B1036,[1]hpk44_2_20!$B$8:$O$2172,14,0)</f>
        <v>0</v>
      </c>
      <c r="P1036" s="17">
        <f t="shared" si="64"/>
        <v>5320000</v>
      </c>
      <c r="Q1036" s="18">
        <v>5320000</v>
      </c>
      <c r="R1036" s="17">
        <f t="shared" si="65"/>
        <v>0</v>
      </c>
      <c r="S1036" s="17">
        <f t="shared" si="66"/>
        <v>0</v>
      </c>
      <c r="T1036" s="17">
        <f t="shared" si="67"/>
        <v>0</v>
      </c>
    </row>
    <row r="1037" spans="1:20">
      <c r="A1037" s="14">
        <v>1030</v>
      </c>
      <c r="B1037" s="14" t="s">
        <v>1999</v>
      </c>
      <c r="C1037" s="15" t="s">
        <v>2000</v>
      </c>
      <c r="D1037" s="15" t="s">
        <v>2001</v>
      </c>
      <c r="E1037" s="14" t="s">
        <v>1916</v>
      </c>
      <c r="F1037" s="14" t="s">
        <v>32</v>
      </c>
      <c r="G1037" s="14" t="s">
        <v>33</v>
      </c>
      <c r="H1037" s="16">
        <v>20</v>
      </c>
      <c r="I1037" s="16">
        <v>3</v>
      </c>
      <c r="J1037" s="16">
        <v>0</v>
      </c>
      <c r="K1037" s="17">
        <v>5600000</v>
      </c>
      <c r="L1037" s="17">
        <v>840000</v>
      </c>
      <c r="M1037" s="17">
        <v>0</v>
      </c>
      <c r="N1037" s="17"/>
      <c r="O1037" s="17">
        <f>VLOOKUP(B1037,[1]hpk44_2_20!$B$8:$O$2172,14,0)</f>
        <v>0</v>
      </c>
      <c r="P1037" s="17">
        <f t="shared" si="64"/>
        <v>6440000</v>
      </c>
      <c r="Q1037" s="18">
        <v>6440000</v>
      </c>
      <c r="R1037" s="17">
        <f t="shared" si="65"/>
        <v>0</v>
      </c>
      <c r="S1037" s="17">
        <f t="shared" si="66"/>
        <v>0</v>
      </c>
      <c r="T1037" s="17">
        <f t="shared" si="67"/>
        <v>0</v>
      </c>
    </row>
    <row r="1038" spans="1:20">
      <c r="A1038" s="14">
        <v>1031</v>
      </c>
      <c r="B1038" s="14" t="s">
        <v>2002</v>
      </c>
      <c r="C1038" s="15" t="s">
        <v>1659</v>
      </c>
      <c r="D1038" s="15" t="s">
        <v>155</v>
      </c>
      <c r="E1038" s="14" t="s">
        <v>1916</v>
      </c>
      <c r="F1038" s="14" t="s">
        <v>32</v>
      </c>
      <c r="G1038" s="14" t="s">
        <v>33</v>
      </c>
      <c r="H1038" s="16">
        <v>17</v>
      </c>
      <c r="I1038" s="16">
        <v>0</v>
      </c>
      <c r="J1038" s="16">
        <v>0</v>
      </c>
      <c r="K1038" s="17">
        <v>4760000</v>
      </c>
      <c r="L1038" s="17">
        <v>0</v>
      </c>
      <c r="M1038" s="17">
        <v>0</v>
      </c>
      <c r="N1038" s="17"/>
      <c r="O1038" s="17">
        <f>VLOOKUP(B1038,[1]hpk44_2_20!$B$8:$O$2172,14,0)</f>
        <v>0</v>
      </c>
      <c r="P1038" s="17">
        <f t="shared" si="64"/>
        <v>4760000</v>
      </c>
      <c r="Q1038" s="18">
        <v>4760000</v>
      </c>
      <c r="R1038" s="17">
        <f t="shared" si="65"/>
        <v>0</v>
      </c>
      <c r="S1038" s="17">
        <f t="shared" si="66"/>
        <v>0</v>
      </c>
      <c r="T1038" s="17">
        <f t="shared" si="67"/>
        <v>0</v>
      </c>
    </row>
    <row r="1039" spans="1:20">
      <c r="A1039" s="14">
        <v>1032</v>
      </c>
      <c r="B1039" s="14" t="s">
        <v>2003</v>
      </c>
      <c r="C1039" s="15" t="s">
        <v>2004</v>
      </c>
      <c r="D1039" s="15" t="s">
        <v>237</v>
      </c>
      <c r="E1039" s="14" t="s">
        <v>1916</v>
      </c>
      <c r="F1039" s="14" t="s">
        <v>64</v>
      </c>
      <c r="G1039" s="14" t="s">
        <v>33</v>
      </c>
      <c r="H1039" s="16">
        <v>21</v>
      </c>
      <c r="I1039" s="16">
        <v>0</v>
      </c>
      <c r="J1039" s="16">
        <v>0</v>
      </c>
      <c r="K1039" s="17">
        <v>5880000</v>
      </c>
      <c r="L1039" s="17">
        <v>0</v>
      </c>
      <c r="M1039" s="17">
        <v>0</v>
      </c>
      <c r="N1039" s="17">
        <f>H1039*280000*0.7</f>
        <v>4115999.9999999995</v>
      </c>
      <c r="O1039" s="17">
        <f>VLOOKUP(B1039,[1]hpk44_2_20!$B$8:$O$2172,14,0)</f>
        <v>0</v>
      </c>
      <c r="P1039" s="17">
        <f t="shared" si="64"/>
        <v>5880000</v>
      </c>
      <c r="Q1039" s="18">
        <v>5880000</v>
      </c>
      <c r="R1039" s="17">
        <f t="shared" si="65"/>
        <v>0</v>
      </c>
      <c r="S1039" s="17">
        <f t="shared" si="66"/>
        <v>0</v>
      </c>
      <c r="T1039" s="17">
        <f t="shared" si="67"/>
        <v>0</v>
      </c>
    </row>
    <row r="1040" spans="1:20">
      <c r="A1040" s="14">
        <v>1033</v>
      </c>
      <c r="B1040" s="14" t="s">
        <v>2005</v>
      </c>
      <c r="C1040" s="15" t="s">
        <v>389</v>
      </c>
      <c r="D1040" s="15" t="s">
        <v>135</v>
      </c>
      <c r="E1040" s="14" t="s">
        <v>1916</v>
      </c>
      <c r="F1040" s="14" t="s">
        <v>32</v>
      </c>
      <c r="G1040" s="14" t="s">
        <v>33</v>
      </c>
      <c r="H1040" s="16">
        <v>19</v>
      </c>
      <c r="I1040" s="16">
        <v>0</v>
      </c>
      <c r="J1040" s="16">
        <v>0</v>
      </c>
      <c r="K1040" s="17">
        <v>5320000</v>
      </c>
      <c r="L1040" s="17">
        <v>0</v>
      </c>
      <c r="M1040" s="17">
        <v>0</v>
      </c>
      <c r="N1040" s="17"/>
      <c r="O1040" s="17">
        <f>VLOOKUP(B1040,[1]hpk44_2_20!$B$8:$O$2172,14,0)</f>
        <v>0</v>
      </c>
      <c r="P1040" s="17">
        <f t="shared" si="64"/>
        <v>5320000</v>
      </c>
      <c r="Q1040" s="18">
        <v>5320000</v>
      </c>
      <c r="R1040" s="17">
        <f t="shared" si="65"/>
        <v>0</v>
      </c>
      <c r="S1040" s="17">
        <f t="shared" si="66"/>
        <v>0</v>
      </c>
      <c r="T1040" s="17">
        <f t="shared" si="67"/>
        <v>0</v>
      </c>
    </row>
    <row r="1041" spans="1:20">
      <c r="A1041" s="14">
        <v>1034</v>
      </c>
      <c r="B1041" s="14" t="s">
        <v>2006</v>
      </c>
      <c r="C1041" s="15" t="s">
        <v>669</v>
      </c>
      <c r="D1041" s="15" t="s">
        <v>1281</v>
      </c>
      <c r="E1041" s="14" t="s">
        <v>1916</v>
      </c>
      <c r="F1041" s="14" t="s">
        <v>32</v>
      </c>
      <c r="G1041" s="14" t="s">
        <v>33</v>
      </c>
      <c r="H1041" s="16">
        <v>17</v>
      </c>
      <c r="I1041" s="16">
        <v>0</v>
      </c>
      <c r="J1041" s="16">
        <v>0</v>
      </c>
      <c r="K1041" s="17">
        <v>4760000</v>
      </c>
      <c r="L1041" s="17">
        <v>0</v>
      </c>
      <c r="M1041" s="17">
        <v>0</v>
      </c>
      <c r="N1041" s="17"/>
      <c r="O1041" s="17">
        <f>VLOOKUP(B1041,[1]hpk44_2_20!$B$8:$O$2172,14,0)</f>
        <v>0</v>
      </c>
      <c r="P1041" s="17">
        <f t="shared" si="64"/>
        <v>4760000</v>
      </c>
      <c r="Q1041" s="18">
        <v>4760000</v>
      </c>
      <c r="R1041" s="17">
        <f t="shared" si="65"/>
        <v>0</v>
      </c>
      <c r="S1041" s="17">
        <f t="shared" si="66"/>
        <v>0</v>
      </c>
      <c r="T1041" s="17">
        <f t="shared" si="67"/>
        <v>0</v>
      </c>
    </row>
    <row r="1042" spans="1:20">
      <c r="A1042" s="14">
        <v>1035</v>
      </c>
      <c r="B1042" s="14" t="s">
        <v>2007</v>
      </c>
      <c r="C1042" s="15" t="s">
        <v>137</v>
      </c>
      <c r="D1042" s="15" t="s">
        <v>2008</v>
      </c>
      <c r="E1042" s="14" t="s">
        <v>1916</v>
      </c>
      <c r="F1042" s="14" t="s">
        <v>32</v>
      </c>
      <c r="G1042" s="14" t="s">
        <v>33</v>
      </c>
      <c r="H1042" s="16">
        <v>19</v>
      </c>
      <c r="I1042" s="16">
        <v>0</v>
      </c>
      <c r="J1042" s="16">
        <v>0</v>
      </c>
      <c r="K1042" s="17">
        <v>5320000</v>
      </c>
      <c r="L1042" s="17">
        <v>0</v>
      </c>
      <c r="M1042" s="17">
        <v>0</v>
      </c>
      <c r="N1042" s="17"/>
      <c r="O1042" s="17">
        <f>VLOOKUP(B1042,[1]hpk44_2_20!$B$8:$O$2172,14,0)</f>
        <v>0</v>
      </c>
      <c r="P1042" s="17">
        <f t="shared" si="64"/>
        <v>5320000</v>
      </c>
      <c r="Q1042" s="18">
        <v>5320000</v>
      </c>
      <c r="R1042" s="17">
        <f t="shared" si="65"/>
        <v>0</v>
      </c>
      <c r="S1042" s="17">
        <f t="shared" si="66"/>
        <v>0</v>
      </c>
      <c r="T1042" s="17">
        <f t="shared" si="67"/>
        <v>0</v>
      </c>
    </row>
    <row r="1043" spans="1:20">
      <c r="A1043" s="14">
        <v>1036</v>
      </c>
      <c r="B1043" s="14" t="s">
        <v>2009</v>
      </c>
      <c r="C1043" s="15" t="s">
        <v>591</v>
      </c>
      <c r="D1043" s="15" t="s">
        <v>244</v>
      </c>
      <c r="E1043" s="14" t="s">
        <v>1916</v>
      </c>
      <c r="F1043" s="14" t="s">
        <v>32</v>
      </c>
      <c r="G1043" s="14" t="s">
        <v>33</v>
      </c>
      <c r="H1043" s="16">
        <v>20</v>
      </c>
      <c r="I1043" s="16">
        <v>0</v>
      </c>
      <c r="J1043" s="16">
        <v>0</v>
      </c>
      <c r="K1043" s="17">
        <v>5600000</v>
      </c>
      <c r="L1043" s="17">
        <v>0</v>
      </c>
      <c r="M1043" s="17">
        <v>0</v>
      </c>
      <c r="N1043" s="17"/>
      <c r="O1043" s="17">
        <f>VLOOKUP(B1043,[1]hpk44_2_20!$B$8:$O$2172,14,0)</f>
        <v>0</v>
      </c>
      <c r="P1043" s="17">
        <f t="shared" si="64"/>
        <v>5600000</v>
      </c>
      <c r="Q1043" s="18">
        <v>5600000</v>
      </c>
      <c r="R1043" s="17">
        <f t="shared" si="65"/>
        <v>0</v>
      </c>
      <c r="S1043" s="17">
        <f t="shared" si="66"/>
        <v>0</v>
      </c>
      <c r="T1043" s="17">
        <f t="shared" si="67"/>
        <v>0</v>
      </c>
    </row>
    <row r="1044" spans="1:20">
      <c r="A1044" s="14">
        <v>1037</v>
      </c>
      <c r="B1044" s="14" t="s">
        <v>2010</v>
      </c>
      <c r="C1044" s="15" t="s">
        <v>2011</v>
      </c>
      <c r="D1044" s="15" t="s">
        <v>155</v>
      </c>
      <c r="E1044" s="14" t="s">
        <v>1916</v>
      </c>
      <c r="F1044" s="14" t="s">
        <v>32</v>
      </c>
      <c r="G1044" s="14" t="s">
        <v>33</v>
      </c>
      <c r="H1044" s="16">
        <v>13</v>
      </c>
      <c r="I1044" s="16">
        <v>0</v>
      </c>
      <c r="J1044" s="16">
        <v>0</v>
      </c>
      <c r="K1044" s="17">
        <v>3640000</v>
      </c>
      <c r="L1044" s="17">
        <v>0</v>
      </c>
      <c r="M1044" s="17">
        <v>0</v>
      </c>
      <c r="N1044" s="17"/>
      <c r="O1044" s="17">
        <f>VLOOKUP(B1044,[1]hpk44_2_20!$B$8:$O$2172,14,0)</f>
        <v>0</v>
      </c>
      <c r="P1044" s="17">
        <f t="shared" si="64"/>
        <v>3640000</v>
      </c>
      <c r="Q1044" s="18">
        <v>0</v>
      </c>
      <c r="R1044" s="17">
        <f t="shared" si="65"/>
        <v>3640000</v>
      </c>
      <c r="S1044" s="17">
        <f t="shared" si="66"/>
        <v>0</v>
      </c>
      <c r="T1044" s="17">
        <f t="shared" si="67"/>
        <v>3640000</v>
      </c>
    </row>
    <row r="1045" spans="1:20">
      <c r="A1045" s="14">
        <v>1038</v>
      </c>
      <c r="B1045" s="14" t="s">
        <v>2012</v>
      </c>
      <c r="C1045" s="15" t="s">
        <v>1771</v>
      </c>
      <c r="D1045" s="15" t="s">
        <v>96</v>
      </c>
      <c r="E1045" s="14" t="s">
        <v>1916</v>
      </c>
      <c r="F1045" s="14" t="s">
        <v>32</v>
      </c>
      <c r="G1045" s="14" t="s">
        <v>33</v>
      </c>
      <c r="H1045" s="16">
        <v>17</v>
      </c>
      <c r="I1045" s="16">
        <v>0</v>
      </c>
      <c r="J1045" s="16">
        <v>0</v>
      </c>
      <c r="K1045" s="17">
        <v>4760000</v>
      </c>
      <c r="L1045" s="17">
        <v>0</v>
      </c>
      <c r="M1045" s="17">
        <v>0</v>
      </c>
      <c r="N1045" s="17"/>
      <c r="O1045" s="17">
        <f>VLOOKUP(B1045,[1]hpk44_2_20!$B$8:$O$2172,14,0)</f>
        <v>0</v>
      </c>
      <c r="P1045" s="17">
        <f t="shared" si="64"/>
        <v>4760000</v>
      </c>
      <c r="Q1045" s="18">
        <v>0</v>
      </c>
      <c r="R1045" s="17">
        <f t="shared" si="65"/>
        <v>4760000</v>
      </c>
      <c r="S1045" s="17">
        <f t="shared" si="66"/>
        <v>0</v>
      </c>
      <c r="T1045" s="17">
        <f t="shared" si="67"/>
        <v>4760000</v>
      </c>
    </row>
    <row r="1046" spans="1:20">
      <c r="A1046" s="14">
        <v>1039</v>
      </c>
      <c r="B1046" s="14" t="s">
        <v>2013</v>
      </c>
      <c r="C1046" s="15" t="s">
        <v>796</v>
      </c>
      <c r="D1046" s="15" t="s">
        <v>436</v>
      </c>
      <c r="E1046" s="14" t="s">
        <v>1916</v>
      </c>
      <c r="F1046" s="14" t="s">
        <v>32</v>
      </c>
      <c r="G1046" s="14" t="s">
        <v>33</v>
      </c>
      <c r="H1046" s="16">
        <v>22</v>
      </c>
      <c r="I1046" s="16">
        <v>0</v>
      </c>
      <c r="J1046" s="16">
        <v>0</v>
      </c>
      <c r="K1046" s="17">
        <v>6160000</v>
      </c>
      <c r="L1046" s="17">
        <v>0</v>
      </c>
      <c r="M1046" s="17">
        <v>0</v>
      </c>
      <c r="N1046" s="17"/>
      <c r="O1046" s="17">
        <f>VLOOKUP(B1046,[1]hpk44_2_20!$B$8:$O$2172,14,0)</f>
        <v>0</v>
      </c>
      <c r="P1046" s="17">
        <f t="shared" si="64"/>
        <v>6160000</v>
      </c>
      <c r="Q1046" s="18">
        <v>6160000</v>
      </c>
      <c r="R1046" s="17">
        <f t="shared" si="65"/>
        <v>0</v>
      </c>
      <c r="S1046" s="17">
        <f t="shared" si="66"/>
        <v>0</v>
      </c>
      <c r="T1046" s="17">
        <f t="shared" si="67"/>
        <v>0</v>
      </c>
    </row>
    <row r="1047" spans="1:20">
      <c r="A1047" s="14">
        <v>1040</v>
      </c>
      <c r="B1047" s="14" t="s">
        <v>2014</v>
      </c>
      <c r="C1047" s="15" t="s">
        <v>2015</v>
      </c>
      <c r="D1047" s="15" t="s">
        <v>132</v>
      </c>
      <c r="E1047" s="14" t="s">
        <v>1916</v>
      </c>
      <c r="F1047" s="14" t="s">
        <v>32</v>
      </c>
      <c r="G1047" s="14" t="s">
        <v>33</v>
      </c>
      <c r="H1047" s="16">
        <v>21</v>
      </c>
      <c r="I1047" s="16">
        <v>3</v>
      </c>
      <c r="J1047" s="16">
        <v>0</v>
      </c>
      <c r="K1047" s="17">
        <v>5880000</v>
      </c>
      <c r="L1047" s="17">
        <v>840000</v>
      </c>
      <c r="M1047" s="17">
        <v>0</v>
      </c>
      <c r="N1047" s="17"/>
      <c r="O1047" s="17">
        <f>VLOOKUP(B1047,[1]hpk44_2_20!$B$8:$O$2172,14,0)</f>
        <v>0</v>
      </c>
      <c r="P1047" s="17">
        <f t="shared" si="64"/>
        <v>6720000</v>
      </c>
      <c r="Q1047" s="18">
        <v>6720000</v>
      </c>
      <c r="R1047" s="17">
        <f t="shared" si="65"/>
        <v>0</v>
      </c>
      <c r="S1047" s="17">
        <f t="shared" si="66"/>
        <v>0</v>
      </c>
      <c r="T1047" s="17">
        <f t="shared" si="67"/>
        <v>0</v>
      </c>
    </row>
    <row r="1048" spans="1:20">
      <c r="A1048" s="14">
        <v>1041</v>
      </c>
      <c r="B1048" s="14" t="s">
        <v>2016</v>
      </c>
      <c r="C1048" s="15" t="s">
        <v>2017</v>
      </c>
      <c r="D1048" s="15" t="s">
        <v>275</v>
      </c>
      <c r="E1048" s="14" t="s">
        <v>1916</v>
      </c>
      <c r="F1048" s="14" t="s">
        <v>32</v>
      </c>
      <c r="G1048" s="14" t="s">
        <v>33</v>
      </c>
      <c r="H1048" s="16">
        <v>19</v>
      </c>
      <c r="I1048" s="16">
        <v>0</v>
      </c>
      <c r="J1048" s="16">
        <v>0</v>
      </c>
      <c r="K1048" s="17">
        <v>5320000</v>
      </c>
      <c r="L1048" s="17">
        <v>0</v>
      </c>
      <c r="M1048" s="17">
        <v>0</v>
      </c>
      <c r="N1048" s="17"/>
      <c r="O1048" s="17">
        <f>VLOOKUP(B1048,[1]hpk44_2_20!$B$8:$O$2172,14,0)</f>
        <v>0</v>
      </c>
      <c r="P1048" s="17">
        <f t="shared" si="64"/>
        <v>5320000</v>
      </c>
      <c r="Q1048" s="18">
        <v>5320000</v>
      </c>
      <c r="R1048" s="17">
        <f t="shared" si="65"/>
        <v>0</v>
      </c>
      <c r="S1048" s="17">
        <f t="shared" si="66"/>
        <v>0</v>
      </c>
      <c r="T1048" s="17">
        <f t="shared" si="67"/>
        <v>0</v>
      </c>
    </row>
    <row r="1049" spans="1:20">
      <c r="A1049" s="14">
        <v>1042</v>
      </c>
      <c r="B1049" s="14" t="s">
        <v>2018</v>
      </c>
      <c r="C1049" s="15" t="s">
        <v>833</v>
      </c>
      <c r="D1049" s="15" t="s">
        <v>259</v>
      </c>
      <c r="E1049" s="14" t="s">
        <v>2019</v>
      </c>
      <c r="F1049" s="14" t="s">
        <v>32</v>
      </c>
      <c r="G1049" s="14" t="s">
        <v>33</v>
      </c>
      <c r="H1049" s="16">
        <v>17</v>
      </c>
      <c r="I1049" s="16">
        <v>0</v>
      </c>
      <c r="J1049" s="16">
        <v>0</v>
      </c>
      <c r="K1049" s="17">
        <v>4760000</v>
      </c>
      <c r="L1049" s="17">
        <v>0</v>
      </c>
      <c r="M1049" s="17">
        <v>0</v>
      </c>
      <c r="N1049" s="17"/>
      <c r="O1049" s="17">
        <f>VLOOKUP(B1049,[1]hpk44_2_20!$B$8:$O$2172,14,0)</f>
        <v>0</v>
      </c>
      <c r="P1049" s="17">
        <f t="shared" si="64"/>
        <v>4760000</v>
      </c>
      <c r="Q1049" s="18">
        <v>4760000</v>
      </c>
      <c r="R1049" s="17">
        <f t="shared" si="65"/>
        <v>0</v>
      </c>
      <c r="S1049" s="17">
        <f t="shared" si="66"/>
        <v>0</v>
      </c>
      <c r="T1049" s="17">
        <f t="shared" si="67"/>
        <v>0</v>
      </c>
    </row>
    <row r="1050" spans="1:20">
      <c r="A1050" s="14">
        <v>1043</v>
      </c>
      <c r="B1050" s="14" t="s">
        <v>2020</v>
      </c>
      <c r="C1050" s="15" t="s">
        <v>2021</v>
      </c>
      <c r="D1050" s="15" t="s">
        <v>541</v>
      </c>
      <c r="E1050" s="14" t="s">
        <v>2019</v>
      </c>
      <c r="F1050" s="14" t="s">
        <v>32</v>
      </c>
      <c r="G1050" s="14" t="s">
        <v>33</v>
      </c>
      <c r="H1050" s="16">
        <v>15</v>
      </c>
      <c r="I1050" s="16">
        <v>0</v>
      </c>
      <c r="J1050" s="16">
        <v>0</v>
      </c>
      <c r="K1050" s="17">
        <v>4200000</v>
      </c>
      <c r="L1050" s="17">
        <v>0</v>
      </c>
      <c r="M1050" s="17">
        <v>0</v>
      </c>
      <c r="N1050" s="17"/>
      <c r="O1050" s="17">
        <f>VLOOKUP(B1050,[1]hpk44_2_20!$B$8:$O$2172,14,0)</f>
        <v>0</v>
      </c>
      <c r="P1050" s="17">
        <f t="shared" si="64"/>
        <v>4200000</v>
      </c>
      <c r="Q1050" s="18">
        <v>0</v>
      </c>
      <c r="R1050" s="17">
        <f t="shared" si="65"/>
        <v>4200000</v>
      </c>
      <c r="S1050" s="17">
        <f t="shared" si="66"/>
        <v>0</v>
      </c>
      <c r="T1050" s="17">
        <f t="shared" si="67"/>
        <v>4200000</v>
      </c>
    </row>
    <row r="1051" spans="1:20">
      <c r="A1051" s="14">
        <v>1044</v>
      </c>
      <c r="B1051" s="14" t="s">
        <v>2022</v>
      </c>
      <c r="C1051" s="15" t="s">
        <v>2023</v>
      </c>
      <c r="D1051" s="15" t="s">
        <v>661</v>
      </c>
      <c r="E1051" s="14" t="s">
        <v>2019</v>
      </c>
      <c r="F1051" s="14" t="s">
        <v>204</v>
      </c>
      <c r="G1051" s="14" t="s">
        <v>33</v>
      </c>
      <c r="H1051" s="16">
        <v>20</v>
      </c>
      <c r="I1051" s="16">
        <v>0</v>
      </c>
      <c r="J1051" s="16">
        <v>0</v>
      </c>
      <c r="K1051" s="17">
        <v>5600000</v>
      </c>
      <c r="L1051" s="17">
        <v>0</v>
      </c>
      <c r="M1051" s="17">
        <v>0</v>
      </c>
      <c r="N1051" s="17">
        <f>H1051*280000</f>
        <v>5600000</v>
      </c>
      <c r="O1051" s="17">
        <f>VLOOKUP(B1051,[1]hpk44_2_20!$B$8:$O$2172,14,0)</f>
        <v>0</v>
      </c>
      <c r="P1051" s="17">
        <f t="shared" si="64"/>
        <v>5600000</v>
      </c>
      <c r="Q1051" s="18">
        <v>5600000</v>
      </c>
      <c r="R1051" s="17">
        <f t="shared" si="65"/>
        <v>0</v>
      </c>
      <c r="S1051" s="17">
        <f t="shared" si="66"/>
        <v>0</v>
      </c>
      <c r="T1051" s="17">
        <f t="shared" si="67"/>
        <v>0</v>
      </c>
    </row>
    <row r="1052" spans="1:20">
      <c r="A1052" s="14">
        <v>1045</v>
      </c>
      <c r="B1052" s="14" t="s">
        <v>2024</v>
      </c>
      <c r="C1052" s="15" t="s">
        <v>473</v>
      </c>
      <c r="D1052" s="15" t="s">
        <v>309</v>
      </c>
      <c r="E1052" s="14" t="s">
        <v>2019</v>
      </c>
      <c r="F1052" s="14" t="s">
        <v>32</v>
      </c>
      <c r="G1052" s="14" t="s">
        <v>33</v>
      </c>
      <c r="H1052" s="16">
        <v>19</v>
      </c>
      <c r="I1052" s="16">
        <v>0</v>
      </c>
      <c r="J1052" s="16">
        <v>0</v>
      </c>
      <c r="K1052" s="17">
        <v>5320000</v>
      </c>
      <c r="L1052" s="17">
        <v>0</v>
      </c>
      <c r="M1052" s="17">
        <v>0</v>
      </c>
      <c r="N1052" s="17"/>
      <c r="O1052" s="17">
        <f>VLOOKUP(B1052,[1]hpk44_2_20!$B$8:$O$2172,14,0)</f>
        <v>0</v>
      </c>
      <c r="P1052" s="17">
        <f t="shared" si="64"/>
        <v>5320000</v>
      </c>
      <c r="Q1052" s="18">
        <v>5320000</v>
      </c>
      <c r="R1052" s="17">
        <f t="shared" si="65"/>
        <v>0</v>
      </c>
      <c r="S1052" s="17">
        <f t="shared" si="66"/>
        <v>0</v>
      </c>
      <c r="T1052" s="17">
        <f t="shared" si="67"/>
        <v>0</v>
      </c>
    </row>
    <row r="1053" spans="1:20">
      <c r="A1053" s="14">
        <v>1046</v>
      </c>
      <c r="B1053" s="14" t="s">
        <v>2025</v>
      </c>
      <c r="C1053" s="15" t="s">
        <v>507</v>
      </c>
      <c r="D1053" s="15" t="s">
        <v>101</v>
      </c>
      <c r="E1053" s="14" t="s">
        <v>2019</v>
      </c>
      <c r="F1053" s="14" t="s">
        <v>32</v>
      </c>
      <c r="G1053" s="14" t="s">
        <v>33</v>
      </c>
      <c r="H1053" s="16">
        <v>19</v>
      </c>
      <c r="I1053" s="16">
        <v>0</v>
      </c>
      <c r="J1053" s="16">
        <v>0</v>
      </c>
      <c r="K1053" s="17">
        <v>5320000</v>
      </c>
      <c r="L1053" s="17">
        <v>0</v>
      </c>
      <c r="M1053" s="17">
        <v>0</v>
      </c>
      <c r="N1053" s="17"/>
      <c r="O1053" s="17">
        <f>VLOOKUP(B1053,[1]hpk44_2_20!$B$8:$O$2172,14,0)</f>
        <v>0</v>
      </c>
      <c r="P1053" s="17">
        <f t="shared" si="64"/>
        <v>5320000</v>
      </c>
      <c r="Q1053" s="18">
        <v>5320000</v>
      </c>
      <c r="R1053" s="17">
        <f t="shared" si="65"/>
        <v>0</v>
      </c>
      <c r="S1053" s="17">
        <f t="shared" si="66"/>
        <v>0</v>
      </c>
      <c r="T1053" s="17">
        <f t="shared" si="67"/>
        <v>0</v>
      </c>
    </row>
    <row r="1054" spans="1:20">
      <c r="A1054" s="14">
        <v>1047</v>
      </c>
      <c r="B1054" s="14" t="s">
        <v>2026</v>
      </c>
      <c r="C1054" s="15" t="s">
        <v>106</v>
      </c>
      <c r="D1054" s="15" t="s">
        <v>45</v>
      </c>
      <c r="E1054" s="14" t="s">
        <v>2019</v>
      </c>
      <c r="F1054" s="14" t="s">
        <v>32</v>
      </c>
      <c r="G1054" s="14" t="s">
        <v>33</v>
      </c>
      <c r="H1054" s="16">
        <v>19</v>
      </c>
      <c r="I1054" s="16">
        <v>0</v>
      </c>
      <c r="J1054" s="16">
        <v>0</v>
      </c>
      <c r="K1054" s="17">
        <v>5320000</v>
      </c>
      <c r="L1054" s="17">
        <v>0</v>
      </c>
      <c r="M1054" s="17">
        <v>0</v>
      </c>
      <c r="N1054" s="17"/>
      <c r="O1054" s="17">
        <f>VLOOKUP(B1054,[1]hpk44_2_20!$B$8:$O$2172,14,0)</f>
        <v>0</v>
      </c>
      <c r="P1054" s="17">
        <f t="shared" si="64"/>
        <v>5320000</v>
      </c>
      <c r="Q1054" s="18">
        <v>0</v>
      </c>
      <c r="R1054" s="17">
        <f t="shared" si="65"/>
        <v>5320000</v>
      </c>
      <c r="S1054" s="17">
        <f t="shared" si="66"/>
        <v>0</v>
      </c>
      <c r="T1054" s="17">
        <f t="shared" si="67"/>
        <v>5320000</v>
      </c>
    </row>
    <row r="1055" spans="1:20">
      <c r="A1055" s="14">
        <v>1048</v>
      </c>
      <c r="B1055" s="14" t="s">
        <v>2027</v>
      </c>
      <c r="C1055" s="15" t="s">
        <v>2028</v>
      </c>
      <c r="D1055" s="15" t="s">
        <v>67</v>
      </c>
      <c r="E1055" s="14" t="s">
        <v>2019</v>
      </c>
      <c r="F1055" s="14" t="s">
        <v>32</v>
      </c>
      <c r="G1055" s="14" t="s">
        <v>33</v>
      </c>
      <c r="H1055" s="16">
        <v>19</v>
      </c>
      <c r="I1055" s="16">
        <v>0</v>
      </c>
      <c r="J1055" s="16">
        <v>0</v>
      </c>
      <c r="K1055" s="17">
        <v>5320000</v>
      </c>
      <c r="L1055" s="17">
        <v>0</v>
      </c>
      <c r="M1055" s="17">
        <v>0</v>
      </c>
      <c r="N1055" s="17"/>
      <c r="O1055" s="17">
        <f>VLOOKUP(B1055,[1]hpk44_2_20!$B$8:$O$2172,14,0)</f>
        <v>0</v>
      </c>
      <c r="P1055" s="17">
        <f t="shared" si="64"/>
        <v>5320000</v>
      </c>
      <c r="Q1055" s="18">
        <v>5320000</v>
      </c>
      <c r="R1055" s="17">
        <f t="shared" si="65"/>
        <v>0</v>
      </c>
      <c r="S1055" s="17">
        <f t="shared" si="66"/>
        <v>0</v>
      </c>
      <c r="T1055" s="17">
        <f t="shared" si="67"/>
        <v>0</v>
      </c>
    </row>
    <row r="1056" spans="1:20">
      <c r="A1056" s="14">
        <v>1049</v>
      </c>
      <c r="B1056" s="14" t="s">
        <v>2029</v>
      </c>
      <c r="C1056" s="15" t="s">
        <v>1372</v>
      </c>
      <c r="D1056" s="15" t="s">
        <v>661</v>
      </c>
      <c r="E1056" s="14" t="s">
        <v>2019</v>
      </c>
      <c r="F1056" s="14" t="s">
        <v>32</v>
      </c>
      <c r="G1056" s="14" t="s">
        <v>33</v>
      </c>
      <c r="H1056" s="16">
        <v>19</v>
      </c>
      <c r="I1056" s="16">
        <v>0</v>
      </c>
      <c r="J1056" s="16">
        <v>0</v>
      </c>
      <c r="K1056" s="17">
        <v>5320000</v>
      </c>
      <c r="L1056" s="17">
        <v>0</v>
      </c>
      <c r="M1056" s="17">
        <v>0</v>
      </c>
      <c r="N1056" s="17"/>
      <c r="O1056" s="17">
        <f>VLOOKUP(B1056,[1]hpk44_2_20!$B$8:$O$2172,14,0)</f>
        <v>0</v>
      </c>
      <c r="P1056" s="17">
        <f t="shared" si="64"/>
        <v>5320000</v>
      </c>
      <c r="Q1056" s="18">
        <v>0</v>
      </c>
      <c r="R1056" s="17">
        <f t="shared" si="65"/>
        <v>5320000</v>
      </c>
      <c r="S1056" s="17">
        <f t="shared" si="66"/>
        <v>0</v>
      </c>
      <c r="T1056" s="17">
        <f t="shared" si="67"/>
        <v>5320000</v>
      </c>
    </row>
    <row r="1057" spans="1:20">
      <c r="A1057" s="14">
        <v>1050</v>
      </c>
      <c r="B1057" s="14" t="s">
        <v>2030</v>
      </c>
      <c r="C1057" s="15" t="s">
        <v>796</v>
      </c>
      <c r="D1057" s="15" t="s">
        <v>36</v>
      </c>
      <c r="E1057" s="14" t="s">
        <v>2019</v>
      </c>
      <c r="F1057" s="14" t="s">
        <v>32</v>
      </c>
      <c r="G1057" s="14" t="s">
        <v>33</v>
      </c>
      <c r="H1057" s="16">
        <v>19</v>
      </c>
      <c r="I1057" s="16">
        <v>2</v>
      </c>
      <c r="J1057" s="16">
        <v>0</v>
      </c>
      <c r="K1057" s="17">
        <v>5320000</v>
      </c>
      <c r="L1057" s="17">
        <v>560000</v>
      </c>
      <c r="M1057" s="17">
        <v>0</v>
      </c>
      <c r="N1057" s="17"/>
      <c r="O1057" s="17">
        <f>VLOOKUP(B1057,[1]hpk44_2_20!$B$8:$O$2172,14,0)</f>
        <v>0</v>
      </c>
      <c r="P1057" s="17">
        <f t="shared" si="64"/>
        <v>5880000</v>
      </c>
      <c r="Q1057" s="18">
        <v>5880000</v>
      </c>
      <c r="R1057" s="17">
        <f t="shared" si="65"/>
        <v>0</v>
      </c>
      <c r="S1057" s="17">
        <f t="shared" si="66"/>
        <v>0</v>
      </c>
      <c r="T1057" s="17">
        <f t="shared" si="67"/>
        <v>0</v>
      </c>
    </row>
    <row r="1058" spans="1:20">
      <c r="A1058" s="14">
        <v>1051</v>
      </c>
      <c r="B1058" s="14" t="s">
        <v>2031</v>
      </c>
      <c r="C1058" s="15" t="s">
        <v>2032</v>
      </c>
      <c r="D1058" s="15" t="s">
        <v>464</v>
      </c>
      <c r="E1058" s="14" t="s">
        <v>2019</v>
      </c>
      <c r="F1058" s="14" t="s">
        <v>64</v>
      </c>
      <c r="G1058" s="14" t="s">
        <v>33</v>
      </c>
      <c r="H1058" s="16">
        <v>13</v>
      </c>
      <c r="I1058" s="16">
        <v>0</v>
      </c>
      <c r="J1058" s="16">
        <v>0</v>
      </c>
      <c r="K1058" s="17">
        <v>3640000</v>
      </c>
      <c r="L1058" s="17">
        <v>0</v>
      </c>
      <c r="M1058" s="17">
        <v>0</v>
      </c>
      <c r="N1058" s="17">
        <f>H1058*280000*0.7</f>
        <v>2548000</v>
      </c>
      <c r="O1058" s="17">
        <f>VLOOKUP(B1058,[1]hpk44_2_20!$B$8:$O$2172,14,0)</f>
        <v>0</v>
      </c>
      <c r="P1058" s="17">
        <f t="shared" si="64"/>
        <v>3640000</v>
      </c>
      <c r="Q1058" s="18">
        <v>0</v>
      </c>
      <c r="R1058" s="17">
        <f t="shared" si="65"/>
        <v>3640000</v>
      </c>
      <c r="S1058" s="17">
        <f t="shared" si="66"/>
        <v>0</v>
      </c>
      <c r="T1058" s="17">
        <f t="shared" si="67"/>
        <v>3640000</v>
      </c>
    </row>
    <row r="1059" spans="1:20">
      <c r="A1059" s="14">
        <v>1052</v>
      </c>
      <c r="B1059" s="14" t="s">
        <v>2033</v>
      </c>
      <c r="C1059" s="15" t="s">
        <v>2034</v>
      </c>
      <c r="D1059" s="15" t="s">
        <v>2035</v>
      </c>
      <c r="E1059" s="14" t="s">
        <v>2019</v>
      </c>
      <c r="F1059" s="14" t="s">
        <v>204</v>
      </c>
      <c r="G1059" s="14" t="s">
        <v>33</v>
      </c>
      <c r="H1059" s="16">
        <v>19</v>
      </c>
      <c r="I1059" s="16">
        <v>0</v>
      </c>
      <c r="J1059" s="16">
        <v>0</v>
      </c>
      <c r="K1059" s="17">
        <v>5320000</v>
      </c>
      <c r="L1059" s="17">
        <v>0</v>
      </c>
      <c r="M1059" s="17">
        <v>0</v>
      </c>
      <c r="N1059" s="17">
        <f>H1059*280000</f>
        <v>5320000</v>
      </c>
      <c r="O1059" s="17">
        <f>VLOOKUP(B1059,[1]hpk44_2_20!$B$8:$O$2172,14,0)</f>
        <v>0</v>
      </c>
      <c r="P1059" s="17">
        <f t="shared" si="64"/>
        <v>5320000</v>
      </c>
      <c r="Q1059" s="18">
        <v>5320000</v>
      </c>
      <c r="R1059" s="17">
        <f t="shared" si="65"/>
        <v>0</v>
      </c>
      <c r="S1059" s="17">
        <f t="shared" si="66"/>
        <v>0</v>
      </c>
      <c r="T1059" s="17">
        <f t="shared" si="67"/>
        <v>0</v>
      </c>
    </row>
    <row r="1060" spans="1:20">
      <c r="A1060" s="14">
        <v>1053</v>
      </c>
      <c r="B1060" s="14" t="s">
        <v>2036</v>
      </c>
      <c r="C1060" s="15" t="s">
        <v>858</v>
      </c>
      <c r="D1060" s="15" t="s">
        <v>1407</v>
      </c>
      <c r="E1060" s="14" t="s">
        <v>2019</v>
      </c>
      <c r="F1060" s="14" t="s">
        <v>32</v>
      </c>
      <c r="G1060" s="14" t="s">
        <v>33</v>
      </c>
      <c r="H1060" s="16">
        <v>19</v>
      </c>
      <c r="I1060" s="16">
        <v>0</v>
      </c>
      <c r="J1060" s="16">
        <v>0</v>
      </c>
      <c r="K1060" s="17">
        <v>5320000</v>
      </c>
      <c r="L1060" s="17">
        <v>0</v>
      </c>
      <c r="M1060" s="17">
        <v>0</v>
      </c>
      <c r="N1060" s="17"/>
      <c r="O1060" s="17">
        <f>VLOOKUP(B1060,[1]hpk44_2_20!$B$8:$O$2172,14,0)</f>
        <v>0</v>
      </c>
      <c r="P1060" s="17">
        <f t="shared" si="64"/>
        <v>5320000</v>
      </c>
      <c r="Q1060" s="18">
        <v>5320000</v>
      </c>
      <c r="R1060" s="17">
        <f t="shared" si="65"/>
        <v>0</v>
      </c>
      <c r="S1060" s="17">
        <f t="shared" si="66"/>
        <v>0</v>
      </c>
      <c r="T1060" s="17">
        <f t="shared" si="67"/>
        <v>0</v>
      </c>
    </row>
    <row r="1061" spans="1:20">
      <c r="A1061" s="14">
        <v>1054</v>
      </c>
      <c r="B1061" s="14" t="s">
        <v>2037</v>
      </c>
      <c r="C1061" s="15" t="s">
        <v>1068</v>
      </c>
      <c r="D1061" s="15" t="s">
        <v>1404</v>
      </c>
      <c r="E1061" s="14" t="s">
        <v>2019</v>
      </c>
      <c r="F1061" s="14" t="s">
        <v>32</v>
      </c>
      <c r="G1061" s="14" t="s">
        <v>33</v>
      </c>
      <c r="H1061" s="16">
        <v>17</v>
      </c>
      <c r="I1061" s="16">
        <v>3</v>
      </c>
      <c r="J1061" s="16">
        <v>0</v>
      </c>
      <c r="K1061" s="17">
        <v>4760000</v>
      </c>
      <c r="L1061" s="17">
        <v>840000</v>
      </c>
      <c r="M1061" s="17">
        <v>0</v>
      </c>
      <c r="N1061" s="17"/>
      <c r="O1061" s="17">
        <f>VLOOKUP(B1061,[1]hpk44_2_20!$B$8:$O$2172,14,0)</f>
        <v>0</v>
      </c>
      <c r="P1061" s="17">
        <f t="shared" si="64"/>
        <v>5600000</v>
      </c>
      <c r="Q1061" s="18">
        <v>0</v>
      </c>
      <c r="R1061" s="17">
        <f t="shared" si="65"/>
        <v>5600000</v>
      </c>
      <c r="S1061" s="17">
        <f t="shared" si="66"/>
        <v>0</v>
      </c>
      <c r="T1061" s="17">
        <f t="shared" si="67"/>
        <v>5600000</v>
      </c>
    </row>
    <row r="1062" spans="1:20">
      <c r="A1062" s="14">
        <v>1055</v>
      </c>
      <c r="B1062" s="14" t="s">
        <v>2038</v>
      </c>
      <c r="C1062" s="15" t="s">
        <v>746</v>
      </c>
      <c r="D1062" s="15" t="s">
        <v>115</v>
      </c>
      <c r="E1062" s="14" t="s">
        <v>2019</v>
      </c>
      <c r="F1062" s="14" t="s">
        <v>32</v>
      </c>
      <c r="G1062" s="14" t="s">
        <v>33</v>
      </c>
      <c r="H1062" s="16">
        <v>19</v>
      </c>
      <c r="I1062" s="16">
        <v>0</v>
      </c>
      <c r="J1062" s="16">
        <v>0</v>
      </c>
      <c r="K1062" s="17">
        <v>5320000</v>
      </c>
      <c r="L1062" s="17">
        <v>0</v>
      </c>
      <c r="M1062" s="17">
        <v>0</v>
      </c>
      <c r="N1062" s="17"/>
      <c r="O1062" s="17">
        <f>VLOOKUP(B1062,[1]hpk44_2_20!$B$8:$O$2172,14,0)</f>
        <v>0</v>
      </c>
      <c r="P1062" s="17">
        <f t="shared" si="64"/>
        <v>5320000</v>
      </c>
      <c r="Q1062" s="18">
        <v>5320000</v>
      </c>
      <c r="R1062" s="17">
        <f t="shared" si="65"/>
        <v>0</v>
      </c>
      <c r="S1062" s="17">
        <f t="shared" si="66"/>
        <v>0</v>
      </c>
      <c r="T1062" s="17">
        <f t="shared" si="67"/>
        <v>0</v>
      </c>
    </row>
    <row r="1063" spans="1:20">
      <c r="A1063" s="14">
        <v>1056</v>
      </c>
      <c r="B1063" s="14" t="s">
        <v>2039</v>
      </c>
      <c r="C1063" s="15" t="s">
        <v>1451</v>
      </c>
      <c r="D1063" s="15" t="s">
        <v>84</v>
      </c>
      <c r="E1063" s="14" t="s">
        <v>2019</v>
      </c>
      <c r="F1063" s="14" t="s">
        <v>32</v>
      </c>
      <c r="G1063" s="14" t="s">
        <v>33</v>
      </c>
      <c r="H1063" s="16">
        <v>17</v>
      </c>
      <c r="I1063" s="16">
        <v>0</v>
      </c>
      <c r="J1063" s="16">
        <v>0</v>
      </c>
      <c r="K1063" s="17">
        <v>4760000</v>
      </c>
      <c r="L1063" s="17">
        <v>0</v>
      </c>
      <c r="M1063" s="17">
        <v>0</v>
      </c>
      <c r="N1063" s="17"/>
      <c r="O1063" s="17">
        <f>VLOOKUP(B1063,[1]hpk44_2_20!$B$8:$O$2172,14,0)</f>
        <v>0</v>
      </c>
      <c r="P1063" s="17">
        <f t="shared" si="64"/>
        <v>4760000</v>
      </c>
      <c r="Q1063" s="18">
        <v>4760000</v>
      </c>
      <c r="R1063" s="17">
        <f t="shared" si="65"/>
        <v>0</v>
      </c>
      <c r="S1063" s="17">
        <f t="shared" si="66"/>
        <v>0</v>
      </c>
      <c r="T1063" s="17">
        <f t="shared" si="67"/>
        <v>0</v>
      </c>
    </row>
    <row r="1064" spans="1:20">
      <c r="A1064" s="14">
        <v>1057</v>
      </c>
      <c r="B1064" s="14" t="s">
        <v>2040</v>
      </c>
      <c r="C1064" s="15" t="s">
        <v>2041</v>
      </c>
      <c r="D1064" s="15" t="s">
        <v>36</v>
      </c>
      <c r="E1064" s="14" t="s">
        <v>2019</v>
      </c>
      <c r="F1064" s="14" t="s">
        <v>32</v>
      </c>
      <c r="G1064" s="14" t="s">
        <v>33</v>
      </c>
      <c r="H1064" s="16">
        <v>17</v>
      </c>
      <c r="I1064" s="16">
        <v>0</v>
      </c>
      <c r="J1064" s="16">
        <v>0</v>
      </c>
      <c r="K1064" s="17">
        <v>4760000</v>
      </c>
      <c r="L1064" s="17">
        <v>0</v>
      </c>
      <c r="M1064" s="17">
        <v>0</v>
      </c>
      <c r="N1064" s="17"/>
      <c r="O1064" s="17">
        <f>VLOOKUP(B1064,[1]hpk44_2_20!$B$8:$O$2172,14,0)</f>
        <v>0</v>
      </c>
      <c r="P1064" s="17">
        <f t="shared" si="64"/>
        <v>4760000</v>
      </c>
      <c r="Q1064" s="18">
        <v>0</v>
      </c>
      <c r="R1064" s="17">
        <f t="shared" si="65"/>
        <v>4760000</v>
      </c>
      <c r="S1064" s="17">
        <f t="shared" si="66"/>
        <v>0</v>
      </c>
      <c r="T1064" s="17">
        <f t="shared" si="67"/>
        <v>4760000</v>
      </c>
    </row>
    <row r="1065" spans="1:20">
      <c r="A1065" s="14">
        <v>1058</v>
      </c>
      <c r="B1065" s="14" t="s">
        <v>2042</v>
      </c>
      <c r="C1065" s="15" t="s">
        <v>2043</v>
      </c>
      <c r="D1065" s="15" t="s">
        <v>464</v>
      </c>
      <c r="E1065" s="14" t="s">
        <v>2019</v>
      </c>
      <c r="F1065" s="14" t="s">
        <v>32</v>
      </c>
      <c r="G1065" s="14" t="s">
        <v>33</v>
      </c>
      <c r="H1065" s="16">
        <v>17</v>
      </c>
      <c r="I1065" s="16">
        <v>0</v>
      </c>
      <c r="J1065" s="16">
        <v>0</v>
      </c>
      <c r="K1065" s="17">
        <v>4760000</v>
      </c>
      <c r="L1065" s="17">
        <v>0</v>
      </c>
      <c r="M1065" s="17">
        <v>0</v>
      </c>
      <c r="N1065" s="17"/>
      <c r="O1065" s="17">
        <f>VLOOKUP(B1065,[1]hpk44_2_20!$B$8:$O$2172,14,0)</f>
        <v>0</v>
      </c>
      <c r="P1065" s="17">
        <f t="shared" si="64"/>
        <v>4760000</v>
      </c>
      <c r="Q1065" s="18">
        <v>4760000</v>
      </c>
      <c r="R1065" s="17">
        <f t="shared" si="65"/>
        <v>0</v>
      </c>
      <c r="S1065" s="17">
        <f t="shared" si="66"/>
        <v>0</v>
      </c>
      <c r="T1065" s="17">
        <f t="shared" si="67"/>
        <v>0</v>
      </c>
    </row>
    <row r="1066" spans="1:20">
      <c r="A1066" s="14">
        <v>1059</v>
      </c>
      <c r="B1066" s="14" t="s">
        <v>2044</v>
      </c>
      <c r="C1066" s="15" t="s">
        <v>580</v>
      </c>
      <c r="D1066" s="15" t="s">
        <v>436</v>
      </c>
      <c r="E1066" s="14" t="s">
        <v>2019</v>
      </c>
      <c r="F1066" s="14" t="s">
        <v>32</v>
      </c>
      <c r="G1066" s="14" t="s">
        <v>33</v>
      </c>
      <c r="H1066" s="16">
        <v>19</v>
      </c>
      <c r="I1066" s="16">
        <v>0</v>
      </c>
      <c r="J1066" s="16">
        <v>0</v>
      </c>
      <c r="K1066" s="17">
        <v>5320000</v>
      </c>
      <c r="L1066" s="17">
        <v>0</v>
      </c>
      <c r="M1066" s="17">
        <v>0</v>
      </c>
      <c r="N1066" s="17"/>
      <c r="O1066" s="17">
        <f>VLOOKUP(B1066,[1]hpk44_2_20!$B$8:$O$2172,14,0)</f>
        <v>0</v>
      </c>
      <c r="P1066" s="17">
        <f t="shared" si="64"/>
        <v>5320000</v>
      </c>
      <c r="Q1066" s="18">
        <v>5320000</v>
      </c>
      <c r="R1066" s="17">
        <f t="shared" si="65"/>
        <v>0</v>
      </c>
      <c r="S1066" s="17">
        <f t="shared" si="66"/>
        <v>0</v>
      </c>
      <c r="T1066" s="17">
        <f t="shared" si="67"/>
        <v>0</v>
      </c>
    </row>
    <row r="1067" spans="1:20">
      <c r="A1067" s="14">
        <v>1060</v>
      </c>
      <c r="B1067" s="14" t="s">
        <v>2045</v>
      </c>
      <c r="C1067" s="15" t="s">
        <v>473</v>
      </c>
      <c r="D1067" s="15" t="s">
        <v>36</v>
      </c>
      <c r="E1067" s="14" t="s">
        <v>2019</v>
      </c>
      <c r="F1067" s="14" t="s">
        <v>204</v>
      </c>
      <c r="G1067" s="14" t="s">
        <v>33</v>
      </c>
      <c r="H1067" s="16">
        <v>19</v>
      </c>
      <c r="I1067" s="16">
        <v>2</v>
      </c>
      <c r="J1067" s="16">
        <v>0</v>
      </c>
      <c r="K1067" s="17">
        <v>5320000</v>
      </c>
      <c r="L1067" s="17">
        <v>560000</v>
      </c>
      <c r="M1067" s="17">
        <v>0</v>
      </c>
      <c r="N1067" s="17">
        <f>H1067*280000</f>
        <v>5320000</v>
      </c>
      <c r="O1067" s="17">
        <f>VLOOKUP(B1067,[1]hpk44_2_20!$B$8:$O$2172,14,0)</f>
        <v>0</v>
      </c>
      <c r="P1067" s="17">
        <f t="shared" si="64"/>
        <v>5880000</v>
      </c>
      <c r="Q1067" s="18">
        <v>5880000</v>
      </c>
      <c r="R1067" s="17">
        <f t="shared" si="65"/>
        <v>0</v>
      </c>
      <c r="S1067" s="17">
        <f t="shared" si="66"/>
        <v>0</v>
      </c>
      <c r="T1067" s="17">
        <f t="shared" si="67"/>
        <v>0</v>
      </c>
    </row>
    <row r="1068" spans="1:20">
      <c r="A1068" s="14">
        <v>1061</v>
      </c>
      <c r="B1068" s="14" t="s">
        <v>2046</v>
      </c>
      <c r="C1068" s="15" t="s">
        <v>1399</v>
      </c>
      <c r="D1068" s="15" t="s">
        <v>2047</v>
      </c>
      <c r="E1068" s="14" t="s">
        <v>2019</v>
      </c>
      <c r="F1068" s="14" t="s">
        <v>32</v>
      </c>
      <c r="G1068" s="14" t="s">
        <v>33</v>
      </c>
      <c r="H1068" s="16">
        <v>13</v>
      </c>
      <c r="I1068" s="16">
        <v>0</v>
      </c>
      <c r="J1068" s="16">
        <v>0</v>
      </c>
      <c r="K1068" s="17">
        <v>3640000</v>
      </c>
      <c r="L1068" s="17">
        <v>0</v>
      </c>
      <c r="M1068" s="17">
        <v>0</v>
      </c>
      <c r="N1068" s="17"/>
      <c r="O1068" s="17">
        <f>VLOOKUP(B1068,[1]hpk44_2_20!$B$8:$O$2172,14,0)</f>
        <v>0</v>
      </c>
      <c r="P1068" s="17">
        <f t="shared" si="64"/>
        <v>3640000</v>
      </c>
      <c r="Q1068" s="18">
        <v>0</v>
      </c>
      <c r="R1068" s="17">
        <f t="shared" si="65"/>
        <v>3640000</v>
      </c>
      <c r="S1068" s="17">
        <f t="shared" si="66"/>
        <v>0</v>
      </c>
      <c r="T1068" s="17">
        <f t="shared" si="67"/>
        <v>3640000</v>
      </c>
    </row>
    <row r="1069" spans="1:20">
      <c r="A1069" s="14">
        <v>1062</v>
      </c>
      <c r="B1069" s="14" t="s">
        <v>2048</v>
      </c>
      <c r="C1069" s="15" t="s">
        <v>191</v>
      </c>
      <c r="D1069" s="15" t="s">
        <v>237</v>
      </c>
      <c r="E1069" s="14" t="s">
        <v>2019</v>
      </c>
      <c r="F1069" s="14" t="s">
        <v>32</v>
      </c>
      <c r="G1069" s="14" t="s">
        <v>33</v>
      </c>
      <c r="H1069" s="16">
        <v>19</v>
      </c>
      <c r="I1069" s="16">
        <v>0</v>
      </c>
      <c r="J1069" s="16">
        <v>0</v>
      </c>
      <c r="K1069" s="17">
        <v>5320000</v>
      </c>
      <c r="L1069" s="17">
        <v>0</v>
      </c>
      <c r="M1069" s="17">
        <v>0</v>
      </c>
      <c r="N1069" s="17"/>
      <c r="O1069" s="17">
        <f>VLOOKUP(B1069,[1]hpk44_2_20!$B$8:$O$2172,14,0)</f>
        <v>0</v>
      </c>
      <c r="P1069" s="17">
        <f t="shared" si="64"/>
        <v>5320000</v>
      </c>
      <c r="Q1069" s="18">
        <v>5320000</v>
      </c>
      <c r="R1069" s="17">
        <f t="shared" si="65"/>
        <v>0</v>
      </c>
      <c r="S1069" s="17">
        <f t="shared" si="66"/>
        <v>0</v>
      </c>
      <c r="T1069" s="17">
        <f t="shared" si="67"/>
        <v>0</v>
      </c>
    </row>
    <row r="1070" spans="1:20">
      <c r="A1070" s="14">
        <v>1063</v>
      </c>
      <c r="B1070" s="14" t="s">
        <v>2049</v>
      </c>
      <c r="C1070" s="15" t="s">
        <v>2050</v>
      </c>
      <c r="D1070" s="15" t="s">
        <v>192</v>
      </c>
      <c r="E1070" s="14" t="s">
        <v>2019</v>
      </c>
      <c r="F1070" s="14" t="s">
        <v>32</v>
      </c>
      <c r="G1070" s="14" t="s">
        <v>33</v>
      </c>
      <c r="H1070" s="16">
        <v>19</v>
      </c>
      <c r="I1070" s="16">
        <v>0</v>
      </c>
      <c r="J1070" s="16">
        <v>0</v>
      </c>
      <c r="K1070" s="17">
        <v>5320000</v>
      </c>
      <c r="L1070" s="17">
        <v>0</v>
      </c>
      <c r="M1070" s="17">
        <v>0</v>
      </c>
      <c r="N1070" s="17"/>
      <c r="O1070" s="17">
        <f>VLOOKUP(B1070,[1]hpk44_2_20!$B$8:$O$2172,14,0)</f>
        <v>0</v>
      </c>
      <c r="P1070" s="17">
        <f t="shared" si="64"/>
        <v>5320000</v>
      </c>
      <c r="Q1070" s="18">
        <v>5320000</v>
      </c>
      <c r="R1070" s="17">
        <f t="shared" si="65"/>
        <v>0</v>
      </c>
      <c r="S1070" s="17">
        <f t="shared" si="66"/>
        <v>0</v>
      </c>
      <c r="T1070" s="17">
        <f t="shared" si="67"/>
        <v>0</v>
      </c>
    </row>
    <row r="1071" spans="1:20">
      <c r="A1071" s="14">
        <v>1064</v>
      </c>
      <c r="B1071" s="14" t="s">
        <v>2051</v>
      </c>
      <c r="C1071" s="15" t="s">
        <v>2052</v>
      </c>
      <c r="D1071" s="15" t="s">
        <v>272</v>
      </c>
      <c r="E1071" s="14" t="s">
        <v>2019</v>
      </c>
      <c r="F1071" s="14" t="s">
        <v>32</v>
      </c>
      <c r="G1071" s="14" t="s">
        <v>33</v>
      </c>
      <c r="H1071" s="16">
        <v>19</v>
      </c>
      <c r="I1071" s="16">
        <v>0</v>
      </c>
      <c r="J1071" s="16">
        <v>0</v>
      </c>
      <c r="K1071" s="17">
        <v>5320000</v>
      </c>
      <c r="L1071" s="17">
        <v>0</v>
      </c>
      <c r="M1071" s="17">
        <v>0</v>
      </c>
      <c r="N1071" s="17"/>
      <c r="O1071" s="17">
        <f>VLOOKUP(B1071,[1]hpk44_2_20!$B$8:$O$2172,14,0)</f>
        <v>0</v>
      </c>
      <c r="P1071" s="17">
        <f t="shared" si="64"/>
        <v>5320000</v>
      </c>
      <c r="Q1071" s="18">
        <v>5320000</v>
      </c>
      <c r="R1071" s="17">
        <f t="shared" si="65"/>
        <v>0</v>
      </c>
      <c r="S1071" s="17">
        <f t="shared" si="66"/>
        <v>0</v>
      </c>
      <c r="T1071" s="17">
        <f t="shared" si="67"/>
        <v>0</v>
      </c>
    </row>
    <row r="1072" spans="1:20">
      <c r="A1072" s="14">
        <v>1065</v>
      </c>
      <c r="B1072" s="14" t="s">
        <v>2053</v>
      </c>
      <c r="C1072" s="15" t="s">
        <v>411</v>
      </c>
      <c r="D1072" s="15" t="s">
        <v>2054</v>
      </c>
      <c r="E1072" s="14" t="s">
        <v>2019</v>
      </c>
      <c r="F1072" s="14" t="s">
        <v>32</v>
      </c>
      <c r="G1072" s="14" t="s">
        <v>33</v>
      </c>
      <c r="H1072" s="16">
        <v>19</v>
      </c>
      <c r="I1072" s="16">
        <v>0</v>
      </c>
      <c r="J1072" s="16">
        <v>0</v>
      </c>
      <c r="K1072" s="17">
        <v>5320000</v>
      </c>
      <c r="L1072" s="17">
        <v>0</v>
      </c>
      <c r="M1072" s="17">
        <v>0</v>
      </c>
      <c r="N1072" s="17"/>
      <c r="O1072" s="17">
        <f>VLOOKUP(B1072,[1]hpk44_2_20!$B$8:$O$2172,14,0)</f>
        <v>0</v>
      </c>
      <c r="P1072" s="17">
        <f t="shared" si="64"/>
        <v>5320000</v>
      </c>
      <c r="Q1072" s="18">
        <v>5320000</v>
      </c>
      <c r="R1072" s="17">
        <f t="shared" si="65"/>
        <v>0</v>
      </c>
      <c r="S1072" s="17">
        <f t="shared" si="66"/>
        <v>0</v>
      </c>
      <c r="T1072" s="17">
        <f t="shared" si="67"/>
        <v>0</v>
      </c>
    </row>
    <row r="1073" spans="1:20">
      <c r="A1073" s="14">
        <v>1066</v>
      </c>
      <c r="B1073" s="14" t="s">
        <v>2055</v>
      </c>
      <c r="C1073" s="15" t="s">
        <v>2056</v>
      </c>
      <c r="D1073" s="15" t="s">
        <v>829</v>
      </c>
      <c r="E1073" s="14" t="s">
        <v>2019</v>
      </c>
      <c r="F1073" s="14" t="s">
        <v>32</v>
      </c>
      <c r="G1073" s="14" t="s">
        <v>33</v>
      </c>
      <c r="H1073" s="16">
        <v>17</v>
      </c>
      <c r="I1073" s="16">
        <v>0</v>
      </c>
      <c r="J1073" s="16">
        <v>0</v>
      </c>
      <c r="K1073" s="17">
        <v>4760000</v>
      </c>
      <c r="L1073" s="17">
        <v>0</v>
      </c>
      <c r="M1073" s="17">
        <v>0</v>
      </c>
      <c r="N1073" s="17"/>
      <c r="O1073" s="17">
        <f>VLOOKUP(B1073,[1]hpk44_2_20!$B$8:$O$2172,14,0)</f>
        <v>0</v>
      </c>
      <c r="P1073" s="17">
        <f t="shared" si="64"/>
        <v>4760000</v>
      </c>
      <c r="Q1073" s="18">
        <v>5330000</v>
      </c>
      <c r="R1073" s="17">
        <f t="shared" si="65"/>
        <v>-570000</v>
      </c>
      <c r="S1073" s="17">
        <f t="shared" si="66"/>
        <v>570000</v>
      </c>
      <c r="T1073" s="17">
        <f t="shared" si="67"/>
        <v>0</v>
      </c>
    </row>
    <row r="1074" spans="1:20">
      <c r="A1074" s="14">
        <v>1067</v>
      </c>
      <c r="B1074" s="14" t="s">
        <v>2057</v>
      </c>
      <c r="C1074" s="15" t="s">
        <v>1406</v>
      </c>
      <c r="D1074" s="15" t="s">
        <v>39</v>
      </c>
      <c r="E1074" s="14" t="s">
        <v>2019</v>
      </c>
      <c r="F1074" s="14" t="s">
        <v>64</v>
      </c>
      <c r="G1074" s="14" t="s">
        <v>33</v>
      </c>
      <c r="H1074" s="16">
        <v>19</v>
      </c>
      <c r="I1074" s="16">
        <v>0</v>
      </c>
      <c r="J1074" s="16">
        <v>0</v>
      </c>
      <c r="K1074" s="17">
        <v>5320000</v>
      </c>
      <c r="L1074" s="17">
        <v>0</v>
      </c>
      <c r="M1074" s="17">
        <v>0</v>
      </c>
      <c r="N1074" s="17">
        <f>H1074*280000*0.7</f>
        <v>3723999.9999999995</v>
      </c>
      <c r="O1074" s="17">
        <f>VLOOKUP(B1074,[1]hpk44_2_20!$B$8:$O$2172,14,0)</f>
        <v>0</v>
      </c>
      <c r="P1074" s="17">
        <f t="shared" si="64"/>
        <v>5320000</v>
      </c>
      <c r="Q1074" s="18">
        <v>5320000</v>
      </c>
      <c r="R1074" s="17">
        <f t="shared" si="65"/>
        <v>0</v>
      </c>
      <c r="S1074" s="17">
        <f t="shared" si="66"/>
        <v>0</v>
      </c>
      <c r="T1074" s="17">
        <f t="shared" si="67"/>
        <v>0</v>
      </c>
    </row>
    <row r="1075" spans="1:20">
      <c r="A1075" s="14">
        <v>1068</v>
      </c>
      <c r="B1075" s="14" t="s">
        <v>2058</v>
      </c>
      <c r="C1075" s="15" t="s">
        <v>2059</v>
      </c>
      <c r="D1075" s="15" t="s">
        <v>2060</v>
      </c>
      <c r="E1075" s="14" t="s">
        <v>2019</v>
      </c>
      <c r="F1075" s="20" t="s">
        <v>204</v>
      </c>
      <c r="G1075" s="14" t="s">
        <v>33</v>
      </c>
      <c r="H1075" s="16">
        <v>20</v>
      </c>
      <c r="I1075" s="16">
        <v>0</v>
      </c>
      <c r="J1075" s="16">
        <v>0</v>
      </c>
      <c r="K1075" s="17">
        <v>5600000</v>
      </c>
      <c r="L1075" s="17">
        <v>0</v>
      </c>
      <c r="M1075" s="17">
        <v>0</v>
      </c>
      <c r="N1075" s="17">
        <f>H1075*280000</f>
        <v>5600000</v>
      </c>
      <c r="O1075" s="17">
        <f>VLOOKUP(B1075,[1]hpk44_2_20!$B$8:$O$2172,14,0)</f>
        <v>0</v>
      </c>
      <c r="P1075" s="17">
        <f t="shared" si="64"/>
        <v>5600000</v>
      </c>
      <c r="Q1075" s="18">
        <v>5600000</v>
      </c>
      <c r="R1075" s="17">
        <f t="shared" si="65"/>
        <v>0</v>
      </c>
      <c r="S1075" s="17">
        <f t="shared" si="66"/>
        <v>0</v>
      </c>
      <c r="T1075" s="17">
        <f t="shared" si="67"/>
        <v>0</v>
      </c>
    </row>
    <row r="1076" spans="1:20">
      <c r="A1076" s="14">
        <v>1069</v>
      </c>
      <c r="B1076" s="14" t="s">
        <v>2061</v>
      </c>
      <c r="C1076" s="15" t="s">
        <v>1249</v>
      </c>
      <c r="D1076" s="15" t="s">
        <v>464</v>
      </c>
      <c r="E1076" s="14" t="s">
        <v>2019</v>
      </c>
      <c r="F1076" s="14" t="s">
        <v>32</v>
      </c>
      <c r="G1076" s="14" t="s">
        <v>33</v>
      </c>
      <c r="H1076" s="16">
        <v>20</v>
      </c>
      <c r="I1076" s="16">
        <v>0</v>
      </c>
      <c r="J1076" s="16">
        <v>0</v>
      </c>
      <c r="K1076" s="17">
        <v>5600000</v>
      </c>
      <c r="L1076" s="17">
        <v>0</v>
      </c>
      <c r="M1076" s="17">
        <v>0</v>
      </c>
      <c r="N1076" s="17"/>
      <c r="O1076" s="17">
        <f>VLOOKUP(B1076,[1]hpk44_2_20!$B$8:$O$2172,14,0)</f>
        <v>0</v>
      </c>
      <c r="P1076" s="17">
        <f t="shared" si="64"/>
        <v>5600000</v>
      </c>
      <c r="Q1076" s="18">
        <v>5800000</v>
      </c>
      <c r="R1076" s="17">
        <f t="shared" si="65"/>
        <v>-200000</v>
      </c>
      <c r="S1076" s="17">
        <f t="shared" si="66"/>
        <v>200000</v>
      </c>
      <c r="T1076" s="17">
        <f t="shared" si="67"/>
        <v>0</v>
      </c>
    </row>
    <row r="1077" spans="1:20">
      <c r="A1077" s="14">
        <v>1070</v>
      </c>
      <c r="B1077" s="14" t="s">
        <v>2062</v>
      </c>
      <c r="C1077" s="15" t="s">
        <v>2063</v>
      </c>
      <c r="D1077" s="15" t="s">
        <v>304</v>
      </c>
      <c r="E1077" s="14" t="s">
        <v>2019</v>
      </c>
      <c r="F1077" s="14" t="s">
        <v>32</v>
      </c>
      <c r="G1077" s="14" t="s">
        <v>33</v>
      </c>
      <c r="H1077" s="16">
        <v>19</v>
      </c>
      <c r="I1077" s="16">
        <v>0</v>
      </c>
      <c r="J1077" s="16">
        <v>0</v>
      </c>
      <c r="K1077" s="17">
        <v>5320000</v>
      </c>
      <c r="L1077" s="17">
        <v>0</v>
      </c>
      <c r="M1077" s="17">
        <v>0</v>
      </c>
      <c r="N1077" s="17"/>
      <c r="O1077" s="17">
        <f>VLOOKUP(B1077,[1]hpk44_2_20!$B$8:$O$2172,14,0)</f>
        <v>0</v>
      </c>
      <c r="P1077" s="17">
        <f t="shared" si="64"/>
        <v>5320000</v>
      </c>
      <c r="Q1077" s="18">
        <v>5320000</v>
      </c>
      <c r="R1077" s="17">
        <f t="shared" si="65"/>
        <v>0</v>
      </c>
      <c r="S1077" s="17">
        <f t="shared" si="66"/>
        <v>0</v>
      </c>
      <c r="T1077" s="17">
        <f t="shared" si="67"/>
        <v>0</v>
      </c>
    </row>
    <row r="1078" spans="1:20">
      <c r="A1078" s="14">
        <v>1071</v>
      </c>
      <c r="B1078" s="14" t="s">
        <v>2064</v>
      </c>
      <c r="C1078" s="15" t="s">
        <v>2065</v>
      </c>
      <c r="D1078" s="15" t="s">
        <v>715</v>
      </c>
      <c r="E1078" s="14" t="s">
        <v>2019</v>
      </c>
      <c r="F1078" s="14" t="s">
        <v>32</v>
      </c>
      <c r="G1078" s="14" t="s">
        <v>33</v>
      </c>
      <c r="H1078" s="16">
        <v>19</v>
      </c>
      <c r="I1078" s="16">
        <v>0</v>
      </c>
      <c r="J1078" s="16">
        <v>0</v>
      </c>
      <c r="K1078" s="17">
        <v>5320000</v>
      </c>
      <c r="L1078" s="17">
        <v>0</v>
      </c>
      <c r="M1078" s="17">
        <v>0</v>
      </c>
      <c r="N1078" s="17"/>
      <c r="O1078" s="17">
        <f>VLOOKUP(B1078,[1]hpk44_2_20!$B$8:$O$2172,14,0)</f>
        <v>0</v>
      </c>
      <c r="P1078" s="17">
        <f t="shared" si="64"/>
        <v>5320000</v>
      </c>
      <c r="Q1078" s="18">
        <v>5320000</v>
      </c>
      <c r="R1078" s="17">
        <f t="shared" si="65"/>
        <v>0</v>
      </c>
      <c r="S1078" s="17">
        <f t="shared" si="66"/>
        <v>0</v>
      </c>
      <c r="T1078" s="17">
        <f t="shared" si="67"/>
        <v>0</v>
      </c>
    </row>
    <row r="1079" spans="1:20">
      <c r="A1079" s="14">
        <v>1072</v>
      </c>
      <c r="B1079" s="14" t="s">
        <v>2066</v>
      </c>
      <c r="C1079" s="15" t="s">
        <v>1517</v>
      </c>
      <c r="D1079" s="15" t="s">
        <v>335</v>
      </c>
      <c r="E1079" s="14" t="s">
        <v>2019</v>
      </c>
      <c r="F1079" s="14" t="s">
        <v>32</v>
      </c>
      <c r="G1079" s="14" t="s">
        <v>33</v>
      </c>
      <c r="H1079" s="16">
        <v>19</v>
      </c>
      <c r="I1079" s="16">
        <v>0</v>
      </c>
      <c r="J1079" s="16">
        <v>0</v>
      </c>
      <c r="K1079" s="17">
        <v>5320000</v>
      </c>
      <c r="L1079" s="17">
        <v>0</v>
      </c>
      <c r="M1079" s="17">
        <v>0</v>
      </c>
      <c r="N1079" s="17"/>
      <c r="O1079" s="17">
        <f>VLOOKUP(B1079,[1]hpk44_2_20!$B$8:$O$2172,14,0)</f>
        <v>0</v>
      </c>
      <c r="P1079" s="17">
        <f t="shared" si="64"/>
        <v>5320000</v>
      </c>
      <c r="Q1079" s="18">
        <v>5320000</v>
      </c>
      <c r="R1079" s="17">
        <f t="shared" si="65"/>
        <v>0</v>
      </c>
      <c r="S1079" s="17">
        <f t="shared" si="66"/>
        <v>0</v>
      </c>
      <c r="T1079" s="17">
        <f t="shared" si="67"/>
        <v>0</v>
      </c>
    </row>
    <row r="1080" spans="1:20">
      <c r="A1080" s="14">
        <v>1073</v>
      </c>
      <c r="B1080" s="14" t="s">
        <v>2067</v>
      </c>
      <c r="C1080" s="15" t="s">
        <v>2068</v>
      </c>
      <c r="D1080" s="15" t="s">
        <v>423</v>
      </c>
      <c r="E1080" s="14" t="s">
        <v>2019</v>
      </c>
      <c r="F1080" s="14" t="s">
        <v>32</v>
      </c>
      <c r="G1080" s="14" t="s">
        <v>33</v>
      </c>
      <c r="H1080" s="16">
        <v>19</v>
      </c>
      <c r="I1080" s="16">
        <v>0</v>
      </c>
      <c r="J1080" s="16">
        <v>0</v>
      </c>
      <c r="K1080" s="17">
        <v>5320000</v>
      </c>
      <c r="L1080" s="17">
        <v>0</v>
      </c>
      <c r="M1080" s="17">
        <v>0</v>
      </c>
      <c r="N1080" s="17"/>
      <c r="O1080" s="17">
        <f>VLOOKUP(B1080,[1]hpk44_2_20!$B$8:$O$2172,14,0)</f>
        <v>0</v>
      </c>
      <c r="P1080" s="17">
        <f t="shared" si="64"/>
        <v>5320000</v>
      </c>
      <c r="Q1080" s="18">
        <v>5320000</v>
      </c>
      <c r="R1080" s="17">
        <f t="shared" si="65"/>
        <v>0</v>
      </c>
      <c r="S1080" s="17">
        <f t="shared" si="66"/>
        <v>0</v>
      </c>
      <c r="T1080" s="17">
        <f t="shared" si="67"/>
        <v>0</v>
      </c>
    </row>
    <row r="1081" spans="1:20">
      <c r="A1081" s="14">
        <v>1074</v>
      </c>
      <c r="B1081" s="14" t="s">
        <v>2069</v>
      </c>
      <c r="C1081" s="15" t="s">
        <v>367</v>
      </c>
      <c r="D1081" s="15" t="s">
        <v>309</v>
      </c>
      <c r="E1081" s="14" t="s">
        <v>2019</v>
      </c>
      <c r="F1081" s="14" t="s">
        <v>32</v>
      </c>
      <c r="G1081" s="14" t="s">
        <v>33</v>
      </c>
      <c r="H1081" s="16">
        <v>19</v>
      </c>
      <c r="I1081" s="16">
        <v>0</v>
      </c>
      <c r="J1081" s="16">
        <v>0</v>
      </c>
      <c r="K1081" s="17">
        <v>5320000</v>
      </c>
      <c r="L1081" s="17">
        <v>0</v>
      </c>
      <c r="M1081" s="17">
        <v>0</v>
      </c>
      <c r="N1081" s="17"/>
      <c r="O1081" s="17">
        <f>VLOOKUP(B1081,[1]hpk44_2_20!$B$8:$O$2172,14,0)</f>
        <v>0</v>
      </c>
      <c r="P1081" s="17">
        <f t="shared" si="64"/>
        <v>5320000</v>
      </c>
      <c r="Q1081" s="18">
        <v>5320000</v>
      </c>
      <c r="R1081" s="17">
        <f t="shared" si="65"/>
        <v>0</v>
      </c>
      <c r="S1081" s="17">
        <f t="shared" si="66"/>
        <v>0</v>
      </c>
      <c r="T1081" s="17">
        <f t="shared" si="67"/>
        <v>0</v>
      </c>
    </row>
    <row r="1082" spans="1:20">
      <c r="A1082" s="14">
        <v>1075</v>
      </c>
      <c r="B1082" s="14" t="s">
        <v>2070</v>
      </c>
      <c r="C1082" s="15" t="s">
        <v>733</v>
      </c>
      <c r="D1082" s="15" t="s">
        <v>67</v>
      </c>
      <c r="E1082" s="14" t="s">
        <v>2019</v>
      </c>
      <c r="F1082" s="14" t="s">
        <v>32</v>
      </c>
      <c r="G1082" s="14" t="s">
        <v>33</v>
      </c>
      <c r="H1082" s="16">
        <v>17</v>
      </c>
      <c r="I1082" s="16">
        <v>0</v>
      </c>
      <c r="J1082" s="16">
        <v>0</v>
      </c>
      <c r="K1082" s="17">
        <v>4760000</v>
      </c>
      <c r="L1082" s="17">
        <v>0</v>
      </c>
      <c r="M1082" s="17">
        <v>0</v>
      </c>
      <c r="N1082" s="17"/>
      <c r="O1082" s="17">
        <f>VLOOKUP(B1082,[1]hpk44_2_20!$B$8:$O$2172,14,0)</f>
        <v>0</v>
      </c>
      <c r="P1082" s="17">
        <f t="shared" si="64"/>
        <v>4760000</v>
      </c>
      <c r="Q1082" s="18">
        <v>4760000</v>
      </c>
      <c r="R1082" s="17">
        <f t="shared" si="65"/>
        <v>0</v>
      </c>
      <c r="S1082" s="17">
        <f t="shared" si="66"/>
        <v>0</v>
      </c>
      <c r="T1082" s="17">
        <f t="shared" si="67"/>
        <v>0</v>
      </c>
    </row>
    <row r="1083" spans="1:20">
      <c r="A1083" s="14">
        <v>1076</v>
      </c>
      <c r="B1083" s="14" t="s">
        <v>2071</v>
      </c>
      <c r="C1083" s="15" t="s">
        <v>448</v>
      </c>
      <c r="D1083" s="15" t="s">
        <v>36</v>
      </c>
      <c r="E1083" s="14" t="s">
        <v>2019</v>
      </c>
      <c r="F1083" s="14" t="s">
        <v>32</v>
      </c>
      <c r="G1083" s="14" t="s">
        <v>33</v>
      </c>
      <c r="H1083" s="16">
        <v>17</v>
      </c>
      <c r="I1083" s="16">
        <v>0</v>
      </c>
      <c r="J1083" s="16">
        <v>0</v>
      </c>
      <c r="K1083" s="17">
        <v>4760000</v>
      </c>
      <c r="L1083" s="17">
        <v>0</v>
      </c>
      <c r="M1083" s="17">
        <v>0</v>
      </c>
      <c r="N1083" s="17"/>
      <c r="O1083" s="17">
        <f>VLOOKUP(B1083,[1]hpk44_2_20!$B$8:$O$2172,14,0)</f>
        <v>0</v>
      </c>
      <c r="P1083" s="17">
        <f t="shared" si="64"/>
        <v>4760000</v>
      </c>
      <c r="Q1083" s="18">
        <v>0</v>
      </c>
      <c r="R1083" s="17">
        <f t="shared" si="65"/>
        <v>4760000</v>
      </c>
      <c r="S1083" s="17">
        <f t="shared" si="66"/>
        <v>0</v>
      </c>
      <c r="T1083" s="17">
        <f t="shared" si="67"/>
        <v>4760000</v>
      </c>
    </row>
    <row r="1084" spans="1:20">
      <c r="A1084" s="14">
        <v>1077</v>
      </c>
      <c r="B1084" s="14" t="s">
        <v>2072</v>
      </c>
      <c r="C1084" s="15" t="s">
        <v>2073</v>
      </c>
      <c r="D1084" s="15" t="s">
        <v>198</v>
      </c>
      <c r="E1084" s="14" t="s">
        <v>2019</v>
      </c>
      <c r="F1084" s="14" t="s">
        <v>32</v>
      </c>
      <c r="G1084" s="14" t="s">
        <v>33</v>
      </c>
      <c r="H1084" s="16">
        <v>19</v>
      </c>
      <c r="I1084" s="16">
        <v>0</v>
      </c>
      <c r="J1084" s="16">
        <v>0</v>
      </c>
      <c r="K1084" s="17">
        <v>5320000</v>
      </c>
      <c r="L1084" s="17">
        <v>0</v>
      </c>
      <c r="M1084" s="17">
        <v>0</v>
      </c>
      <c r="N1084" s="17"/>
      <c r="O1084" s="17">
        <f>VLOOKUP(B1084,[1]hpk44_2_20!$B$8:$O$2172,14,0)</f>
        <v>0</v>
      </c>
      <c r="P1084" s="17">
        <f t="shared" si="64"/>
        <v>5320000</v>
      </c>
      <c r="Q1084" s="18">
        <v>5320000</v>
      </c>
      <c r="R1084" s="17">
        <f t="shared" si="65"/>
        <v>0</v>
      </c>
      <c r="S1084" s="17">
        <f t="shared" si="66"/>
        <v>0</v>
      </c>
      <c r="T1084" s="17">
        <f t="shared" si="67"/>
        <v>0</v>
      </c>
    </row>
    <row r="1085" spans="1:20">
      <c r="A1085" s="14">
        <v>1078</v>
      </c>
      <c r="B1085" s="14" t="s">
        <v>2074</v>
      </c>
      <c r="C1085" s="15" t="s">
        <v>2075</v>
      </c>
      <c r="D1085" s="15" t="s">
        <v>36</v>
      </c>
      <c r="E1085" s="14" t="s">
        <v>2019</v>
      </c>
      <c r="F1085" s="14" t="s">
        <v>32</v>
      </c>
      <c r="G1085" s="14" t="s">
        <v>33</v>
      </c>
      <c r="H1085" s="16">
        <v>17</v>
      </c>
      <c r="I1085" s="16">
        <v>0</v>
      </c>
      <c r="J1085" s="16">
        <v>0</v>
      </c>
      <c r="K1085" s="17">
        <v>4760000</v>
      </c>
      <c r="L1085" s="17">
        <v>0</v>
      </c>
      <c r="M1085" s="17">
        <v>0</v>
      </c>
      <c r="N1085" s="17"/>
      <c r="O1085" s="17">
        <f>VLOOKUP(B1085,[1]hpk44_2_20!$B$8:$O$2172,14,0)</f>
        <v>0</v>
      </c>
      <c r="P1085" s="17">
        <f t="shared" si="64"/>
        <v>4760000</v>
      </c>
      <c r="Q1085" s="18">
        <v>4760000</v>
      </c>
      <c r="R1085" s="17">
        <f t="shared" si="65"/>
        <v>0</v>
      </c>
      <c r="S1085" s="17">
        <f t="shared" si="66"/>
        <v>0</v>
      </c>
      <c r="T1085" s="17">
        <f t="shared" si="67"/>
        <v>0</v>
      </c>
    </row>
    <row r="1086" spans="1:20">
      <c r="A1086" s="14">
        <v>1079</v>
      </c>
      <c r="B1086" s="14" t="s">
        <v>2076</v>
      </c>
      <c r="C1086" s="15" t="s">
        <v>1291</v>
      </c>
      <c r="D1086" s="15" t="s">
        <v>638</v>
      </c>
      <c r="E1086" s="14" t="s">
        <v>2019</v>
      </c>
      <c r="F1086" s="14" t="s">
        <v>32</v>
      </c>
      <c r="G1086" s="14" t="s">
        <v>33</v>
      </c>
      <c r="H1086" s="16">
        <v>19</v>
      </c>
      <c r="I1086" s="16">
        <v>0</v>
      </c>
      <c r="J1086" s="16">
        <v>0</v>
      </c>
      <c r="K1086" s="17">
        <v>5320000</v>
      </c>
      <c r="L1086" s="17">
        <v>0</v>
      </c>
      <c r="M1086" s="17">
        <v>0</v>
      </c>
      <c r="N1086" s="17"/>
      <c r="O1086" s="17">
        <f>VLOOKUP(B1086,[1]hpk44_2_20!$B$8:$O$2172,14,0)</f>
        <v>0</v>
      </c>
      <c r="P1086" s="17">
        <f t="shared" si="64"/>
        <v>5320000</v>
      </c>
      <c r="Q1086" s="18">
        <v>5320000</v>
      </c>
      <c r="R1086" s="17">
        <f t="shared" si="65"/>
        <v>0</v>
      </c>
      <c r="S1086" s="17">
        <f t="shared" si="66"/>
        <v>0</v>
      </c>
      <c r="T1086" s="17">
        <f t="shared" si="67"/>
        <v>0</v>
      </c>
    </row>
    <row r="1087" spans="1:20">
      <c r="A1087" s="14">
        <v>1080</v>
      </c>
      <c r="B1087" s="14" t="s">
        <v>2077</v>
      </c>
      <c r="C1087" s="15" t="s">
        <v>2078</v>
      </c>
      <c r="D1087" s="15" t="s">
        <v>259</v>
      </c>
      <c r="E1087" s="14" t="s">
        <v>2019</v>
      </c>
      <c r="F1087" s="14" t="s">
        <v>32</v>
      </c>
      <c r="G1087" s="14" t="s">
        <v>33</v>
      </c>
      <c r="H1087" s="16">
        <v>19</v>
      </c>
      <c r="I1087" s="16">
        <v>0</v>
      </c>
      <c r="J1087" s="16">
        <v>0</v>
      </c>
      <c r="K1087" s="17">
        <v>5320000</v>
      </c>
      <c r="L1087" s="17">
        <v>0</v>
      </c>
      <c r="M1087" s="17">
        <v>0</v>
      </c>
      <c r="N1087" s="17"/>
      <c r="O1087" s="17">
        <f>VLOOKUP(B1087,[1]hpk44_2_20!$B$8:$O$2172,14,0)</f>
        <v>0</v>
      </c>
      <c r="P1087" s="17">
        <f t="shared" si="64"/>
        <v>5320000</v>
      </c>
      <c r="Q1087" s="18">
        <v>5320000</v>
      </c>
      <c r="R1087" s="17">
        <f t="shared" si="65"/>
        <v>0</v>
      </c>
      <c r="S1087" s="17">
        <f t="shared" si="66"/>
        <v>0</v>
      </c>
      <c r="T1087" s="17">
        <f t="shared" si="67"/>
        <v>0</v>
      </c>
    </row>
    <row r="1088" spans="1:20">
      <c r="A1088" s="14">
        <v>1081</v>
      </c>
      <c r="B1088" s="14" t="s">
        <v>2079</v>
      </c>
      <c r="C1088" s="15" t="s">
        <v>2080</v>
      </c>
      <c r="D1088" s="15" t="s">
        <v>67</v>
      </c>
      <c r="E1088" s="14" t="s">
        <v>2019</v>
      </c>
      <c r="F1088" s="14" t="s">
        <v>32</v>
      </c>
      <c r="G1088" s="14" t="s">
        <v>33</v>
      </c>
      <c r="H1088" s="16">
        <v>19</v>
      </c>
      <c r="I1088" s="16">
        <v>0</v>
      </c>
      <c r="J1088" s="16">
        <v>0</v>
      </c>
      <c r="K1088" s="17">
        <v>5320000</v>
      </c>
      <c r="L1088" s="17">
        <v>0</v>
      </c>
      <c r="M1088" s="17">
        <v>0</v>
      </c>
      <c r="N1088" s="17"/>
      <c r="O1088" s="17">
        <f>VLOOKUP(B1088,[1]hpk44_2_20!$B$8:$O$2172,14,0)</f>
        <v>0</v>
      </c>
      <c r="P1088" s="17">
        <f t="shared" si="64"/>
        <v>5320000</v>
      </c>
      <c r="Q1088" s="18">
        <v>5320000</v>
      </c>
      <c r="R1088" s="17">
        <f t="shared" si="65"/>
        <v>0</v>
      </c>
      <c r="S1088" s="17">
        <f t="shared" si="66"/>
        <v>0</v>
      </c>
      <c r="T1088" s="17">
        <f t="shared" si="67"/>
        <v>0</v>
      </c>
    </row>
    <row r="1089" spans="1:20">
      <c r="A1089" s="14">
        <v>1082</v>
      </c>
      <c r="B1089" s="14" t="s">
        <v>2081</v>
      </c>
      <c r="C1089" s="15" t="s">
        <v>448</v>
      </c>
      <c r="D1089" s="15" t="s">
        <v>36</v>
      </c>
      <c r="E1089" s="14" t="s">
        <v>2019</v>
      </c>
      <c r="F1089" s="14" t="s">
        <v>32</v>
      </c>
      <c r="G1089" s="14" t="s">
        <v>33</v>
      </c>
      <c r="H1089" s="16">
        <v>17</v>
      </c>
      <c r="I1089" s="16">
        <v>0</v>
      </c>
      <c r="J1089" s="16">
        <v>0</v>
      </c>
      <c r="K1089" s="17">
        <v>4760000</v>
      </c>
      <c r="L1089" s="17">
        <v>0</v>
      </c>
      <c r="M1089" s="17">
        <v>0</v>
      </c>
      <c r="N1089" s="17"/>
      <c r="O1089" s="17">
        <f>VLOOKUP(B1089,[1]hpk44_2_20!$B$8:$O$2172,14,0)</f>
        <v>0</v>
      </c>
      <c r="P1089" s="17">
        <f t="shared" si="64"/>
        <v>4760000</v>
      </c>
      <c r="Q1089" s="18">
        <v>4760000</v>
      </c>
      <c r="R1089" s="17">
        <f t="shared" si="65"/>
        <v>0</v>
      </c>
      <c r="S1089" s="17">
        <f t="shared" si="66"/>
        <v>0</v>
      </c>
      <c r="T1089" s="17">
        <f t="shared" si="67"/>
        <v>0</v>
      </c>
    </row>
    <row r="1090" spans="1:20">
      <c r="A1090" s="14">
        <v>1083</v>
      </c>
      <c r="B1090" s="14" t="s">
        <v>2082</v>
      </c>
      <c r="C1090" s="15" t="s">
        <v>2083</v>
      </c>
      <c r="D1090" s="15" t="s">
        <v>67</v>
      </c>
      <c r="E1090" s="14" t="s">
        <v>2019</v>
      </c>
      <c r="F1090" s="14" t="s">
        <v>32</v>
      </c>
      <c r="G1090" s="14" t="s">
        <v>33</v>
      </c>
      <c r="H1090" s="16">
        <v>17</v>
      </c>
      <c r="I1090" s="16">
        <v>3</v>
      </c>
      <c r="J1090" s="16">
        <v>0</v>
      </c>
      <c r="K1090" s="17">
        <v>4760000</v>
      </c>
      <c r="L1090" s="17">
        <v>840000</v>
      </c>
      <c r="M1090" s="17">
        <v>0</v>
      </c>
      <c r="N1090" s="17"/>
      <c r="O1090" s="17">
        <f>VLOOKUP(B1090,[1]hpk44_2_20!$B$8:$O$2172,14,0)</f>
        <v>0</v>
      </c>
      <c r="P1090" s="17">
        <f t="shared" si="64"/>
        <v>5600000</v>
      </c>
      <c r="Q1090" s="18">
        <v>5600000</v>
      </c>
      <c r="R1090" s="17">
        <f t="shared" si="65"/>
        <v>0</v>
      </c>
      <c r="S1090" s="17">
        <f t="shared" si="66"/>
        <v>0</v>
      </c>
      <c r="T1090" s="17">
        <f t="shared" si="67"/>
        <v>0</v>
      </c>
    </row>
    <row r="1091" spans="1:20">
      <c r="A1091" s="14">
        <v>1084</v>
      </c>
      <c r="B1091" s="14" t="s">
        <v>2084</v>
      </c>
      <c r="C1091" s="15" t="s">
        <v>103</v>
      </c>
      <c r="D1091" s="15" t="s">
        <v>2085</v>
      </c>
      <c r="E1091" s="14" t="s">
        <v>2019</v>
      </c>
      <c r="F1091" s="14" t="s">
        <v>32</v>
      </c>
      <c r="G1091" s="14" t="s">
        <v>33</v>
      </c>
      <c r="H1091" s="16">
        <v>17</v>
      </c>
      <c r="I1091" s="16">
        <v>0</v>
      </c>
      <c r="J1091" s="16">
        <v>0</v>
      </c>
      <c r="K1091" s="17">
        <v>4760000</v>
      </c>
      <c r="L1091" s="17">
        <v>0</v>
      </c>
      <c r="M1091" s="17">
        <v>0</v>
      </c>
      <c r="N1091" s="17"/>
      <c r="O1091" s="17">
        <f>VLOOKUP(B1091,[1]hpk44_2_20!$B$8:$O$2172,14,0)</f>
        <v>0</v>
      </c>
      <c r="P1091" s="17">
        <f t="shared" si="64"/>
        <v>4760000</v>
      </c>
      <c r="Q1091" s="18">
        <v>4760000</v>
      </c>
      <c r="R1091" s="17">
        <f t="shared" si="65"/>
        <v>0</v>
      </c>
      <c r="S1091" s="17">
        <f t="shared" si="66"/>
        <v>0</v>
      </c>
      <c r="T1091" s="17">
        <f t="shared" si="67"/>
        <v>0</v>
      </c>
    </row>
    <row r="1092" spans="1:20">
      <c r="A1092" s="14">
        <v>1085</v>
      </c>
      <c r="B1092" s="14" t="s">
        <v>2086</v>
      </c>
      <c r="C1092" s="15" t="s">
        <v>971</v>
      </c>
      <c r="D1092" s="15" t="s">
        <v>127</v>
      </c>
      <c r="E1092" s="14" t="s">
        <v>2019</v>
      </c>
      <c r="F1092" s="14" t="s">
        <v>32</v>
      </c>
      <c r="G1092" s="14" t="s">
        <v>33</v>
      </c>
      <c r="H1092" s="16">
        <v>15</v>
      </c>
      <c r="I1092" s="16">
        <v>0</v>
      </c>
      <c r="J1092" s="16">
        <v>0</v>
      </c>
      <c r="K1092" s="17">
        <v>4200000</v>
      </c>
      <c r="L1092" s="17">
        <v>0</v>
      </c>
      <c r="M1092" s="17">
        <v>0</v>
      </c>
      <c r="N1092" s="17"/>
      <c r="O1092" s="17">
        <f>VLOOKUP(B1092,[1]hpk44_2_20!$B$8:$O$2172,14,0)</f>
        <v>0</v>
      </c>
      <c r="P1092" s="17">
        <f t="shared" si="64"/>
        <v>4200000</v>
      </c>
      <c r="Q1092" s="18">
        <v>4200000</v>
      </c>
      <c r="R1092" s="17">
        <f t="shared" si="65"/>
        <v>0</v>
      </c>
      <c r="S1092" s="17">
        <f t="shared" si="66"/>
        <v>0</v>
      </c>
      <c r="T1092" s="17">
        <f t="shared" si="67"/>
        <v>0</v>
      </c>
    </row>
    <row r="1093" spans="1:20">
      <c r="A1093" s="14">
        <v>1086</v>
      </c>
      <c r="B1093" s="14" t="s">
        <v>2087</v>
      </c>
      <c r="C1093" s="15" t="s">
        <v>131</v>
      </c>
      <c r="D1093" s="15" t="s">
        <v>471</v>
      </c>
      <c r="E1093" s="14" t="s">
        <v>2019</v>
      </c>
      <c r="F1093" s="14" t="s">
        <v>32</v>
      </c>
      <c r="G1093" s="14" t="s">
        <v>33</v>
      </c>
      <c r="H1093" s="16">
        <v>15</v>
      </c>
      <c r="I1093" s="16">
        <v>0</v>
      </c>
      <c r="J1093" s="16">
        <v>0</v>
      </c>
      <c r="K1093" s="17">
        <v>4200000</v>
      </c>
      <c r="L1093" s="17">
        <v>0</v>
      </c>
      <c r="M1093" s="17">
        <v>0</v>
      </c>
      <c r="N1093" s="17"/>
      <c r="O1093" s="17">
        <f>VLOOKUP(B1093,[1]hpk44_2_20!$B$8:$O$2172,14,0)</f>
        <v>0</v>
      </c>
      <c r="P1093" s="17">
        <f t="shared" si="64"/>
        <v>4200000</v>
      </c>
      <c r="Q1093" s="18">
        <v>4200000</v>
      </c>
      <c r="R1093" s="17">
        <f t="shared" si="65"/>
        <v>0</v>
      </c>
      <c r="S1093" s="17">
        <f t="shared" si="66"/>
        <v>0</v>
      </c>
      <c r="T1093" s="17">
        <f t="shared" si="67"/>
        <v>0</v>
      </c>
    </row>
    <row r="1094" spans="1:20">
      <c r="A1094" s="14">
        <v>1087</v>
      </c>
      <c r="B1094" s="14" t="s">
        <v>2088</v>
      </c>
      <c r="C1094" s="15" t="s">
        <v>781</v>
      </c>
      <c r="D1094" s="15" t="s">
        <v>67</v>
      </c>
      <c r="E1094" s="14" t="s">
        <v>2019</v>
      </c>
      <c r="F1094" s="14" t="s">
        <v>32</v>
      </c>
      <c r="G1094" s="14" t="s">
        <v>33</v>
      </c>
      <c r="H1094" s="16">
        <v>17</v>
      </c>
      <c r="I1094" s="16">
        <v>0</v>
      </c>
      <c r="J1094" s="16">
        <v>0</v>
      </c>
      <c r="K1094" s="17">
        <v>4760000</v>
      </c>
      <c r="L1094" s="17">
        <v>0</v>
      </c>
      <c r="M1094" s="17">
        <v>0</v>
      </c>
      <c r="N1094" s="17"/>
      <c r="O1094" s="17">
        <f>VLOOKUP(B1094,[1]hpk44_2_20!$B$8:$O$2172,14,0)</f>
        <v>0</v>
      </c>
      <c r="P1094" s="17">
        <f t="shared" si="64"/>
        <v>4760000</v>
      </c>
      <c r="Q1094" s="18">
        <v>4760000</v>
      </c>
      <c r="R1094" s="17">
        <f t="shared" si="65"/>
        <v>0</v>
      </c>
      <c r="S1094" s="17">
        <f t="shared" si="66"/>
        <v>0</v>
      </c>
      <c r="T1094" s="17">
        <f t="shared" si="67"/>
        <v>0</v>
      </c>
    </row>
    <row r="1095" spans="1:20">
      <c r="A1095" s="14">
        <v>1088</v>
      </c>
      <c r="B1095" s="14" t="s">
        <v>2089</v>
      </c>
      <c r="C1095" s="15" t="s">
        <v>2090</v>
      </c>
      <c r="D1095" s="15" t="s">
        <v>230</v>
      </c>
      <c r="E1095" s="14" t="s">
        <v>2019</v>
      </c>
      <c r="F1095" s="14" t="s">
        <v>32</v>
      </c>
      <c r="G1095" s="14" t="s">
        <v>33</v>
      </c>
      <c r="H1095" s="16">
        <v>13</v>
      </c>
      <c r="I1095" s="16">
        <v>0</v>
      </c>
      <c r="J1095" s="16">
        <v>0</v>
      </c>
      <c r="K1095" s="17">
        <v>3640000</v>
      </c>
      <c r="L1095" s="17">
        <v>0</v>
      </c>
      <c r="M1095" s="17">
        <v>0</v>
      </c>
      <c r="N1095" s="17"/>
      <c r="O1095" s="17">
        <f>VLOOKUP(B1095,[1]hpk44_2_20!$B$8:$O$2172,14,0)</f>
        <v>0</v>
      </c>
      <c r="P1095" s="17">
        <f t="shared" si="64"/>
        <v>3640000</v>
      </c>
      <c r="Q1095" s="18">
        <v>0</v>
      </c>
      <c r="R1095" s="17">
        <f t="shared" si="65"/>
        <v>3640000</v>
      </c>
      <c r="S1095" s="17">
        <f t="shared" si="66"/>
        <v>0</v>
      </c>
      <c r="T1095" s="17">
        <f t="shared" si="67"/>
        <v>3640000</v>
      </c>
    </row>
    <row r="1096" spans="1:20">
      <c r="A1096" s="14">
        <v>1089</v>
      </c>
      <c r="B1096" s="14" t="s">
        <v>2091</v>
      </c>
      <c r="C1096" s="15" t="s">
        <v>379</v>
      </c>
      <c r="D1096" s="15" t="s">
        <v>1654</v>
      </c>
      <c r="E1096" s="14" t="s">
        <v>2019</v>
      </c>
      <c r="F1096" s="14" t="s">
        <v>32</v>
      </c>
      <c r="G1096" s="14" t="s">
        <v>33</v>
      </c>
      <c r="H1096" s="16">
        <v>19</v>
      </c>
      <c r="I1096" s="16">
        <v>0</v>
      </c>
      <c r="J1096" s="16">
        <v>0</v>
      </c>
      <c r="K1096" s="17">
        <v>5320000</v>
      </c>
      <c r="L1096" s="17">
        <v>0</v>
      </c>
      <c r="M1096" s="17">
        <v>0</v>
      </c>
      <c r="N1096" s="17"/>
      <c r="O1096" s="17">
        <f>VLOOKUP(B1096,[1]hpk44_2_20!$B$8:$O$2172,14,0)</f>
        <v>0</v>
      </c>
      <c r="P1096" s="17">
        <f t="shared" si="64"/>
        <v>5320000</v>
      </c>
      <c r="Q1096" s="18">
        <v>5320000</v>
      </c>
      <c r="R1096" s="17">
        <f t="shared" si="65"/>
        <v>0</v>
      </c>
      <c r="S1096" s="17">
        <f t="shared" si="66"/>
        <v>0</v>
      </c>
      <c r="T1096" s="17">
        <f t="shared" si="67"/>
        <v>0</v>
      </c>
    </row>
    <row r="1097" spans="1:20">
      <c r="A1097" s="14">
        <v>1090</v>
      </c>
      <c r="B1097" s="14" t="s">
        <v>2092</v>
      </c>
      <c r="C1097" s="15" t="s">
        <v>2093</v>
      </c>
      <c r="D1097" s="15" t="s">
        <v>84</v>
      </c>
      <c r="E1097" s="14" t="s">
        <v>2019</v>
      </c>
      <c r="F1097" s="14" t="s">
        <v>32</v>
      </c>
      <c r="G1097" s="14" t="s">
        <v>33</v>
      </c>
      <c r="H1097" s="16">
        <v>19</v>
      </c>
      <c r="I1097" s="16">
        <v>0</v>
      </c>
      <c r="J1097" s="16">
        <v>0</v>
      </c>
      <c r="K1097" s="17">
        <v>5320000</v>
      </c>
      <c r="L1097" s="17">
        <v>0</v>
      </c>
      <c r="M1097" s="17">
        <v>0</v>
      </c>
      <c r="N1097" s="17"/>
      <c r="O1097" s="17">
        <f>VLOOKUP(B1097,[1]hpk44_2_20!$B$8:$O$2172,14,0)</f>
        <v>0</v>
      </c>
      <c r="P1097" s="17">
        <f t="shared" ref="P1097:P1160" si="68">K1097+L1097+M1097-O1097</f>
        <v>5320000</v>
      </c>
      <c r="Q1097" s="18">
        <v>5320000</v>
      </c>
      <c r="R1097" s="17">
        <f t="shared" ref="R1097:R1160" si="69">P1097-Q1097</f>
        <v>0</v>
      </c>
      <c r="S1097" s="17">
        <f t="shared" ref="S1097:S1160" si="70">IF(P1097-Q1097&lt;0,Q1097-P1097,0)</f>
        <v>0</v>
      </c>
      <c r="T1097" s="17">
        <f t="shared" ref="T1097:T1160" si="71">IF(P1097-Q1097&gt;0,P1097-Q1097,0)</f>
        <v>0</v>
      </c>
    </row>
    <row r="1098" spans="1:20">
      <c r="A1098" s="14">
        <v>1091</v>
      </c>
      <c r="B1098" s="14" t="s">
        <v>2094</v>
      </c>
      <c r="C1098" s="15" t="s">
        <v>2095</v>
      </c>
      <c r="D1098" s="15" t="s">
        <v>259</v>
      </c>
      <c r="E1098" s="14" t="s">
        <v>2019</v>
      </c>
      <c r="F1098" s="14" t="s">
        <v>32</v>
      </c>
      <c r="G1098" s="14" t="s">
        <v>33</v>
      </c>
      <c r="H1098" s="16">
        <v>17</v>
      </c>
      <c r="I1098" s="16">
        <v>0</v>
      </c>
      <c r="J1098" s="16">
        <v>0</v>
      </c>
      <c r="K1098" s="17">
        <v>4760000</v>
      </c>
      <c r="L1098" s="17">
        <v>0</v>
      </c>
      <c r="M1098" s="17">
        <v>0</v>
      </c>
      <c r="N1098" s="17"/>
      <c r="O1098" s="17">
        <f>VLOOKUP(B1098,[1]hpk44_2_20!$B$8:$O$2172,14,0)</f>
        <v>0</v>
      </c>
      <c r="P1098" s="17">
        <f t="shared" si="68"/>
        <v>4760000</v>
      </c>
      <c r="Q1098" s="18">
        <v>4760000</v>
      </c>
      <c r="R1098" s="17">
        <f t="shared" si="69"/>
        <v>0</v>
      </c>
      <c r="S1098" s="17">
        <f t="shared" si="70"/>
        <v>0</v>
      </c>
      <c r="T1098" s="17">
        <f t="shared" si="71"/>
        <v>0</v>
      </c>
    </row>
    <row r="1099" spans="1:20">
      <c r="A1099" s="14">
        <v>1092</v>
      </c>
      <c r="B1099" s="14" t="s">
        <v>2096</v>
      </c>
      <c r="C1099" s="15" t="s">
        <v>1137</v>
      </c>
      <c r="D1099" s="15" t="s">
        <v>84</v>
      </c>
      <c r="E1099" s="14" t="s">
        <v>2019</v>
      </c>
      <c r="F1099" s="14" t="s">
        <v>32</v>
      </c>
      <c r="G1099" s="14" t="s">
        <v>33</v>
      </c>
      <c r="H1099" s="16">
        <v>19</v>
      </c>
      <c r="I1099" s="16">
        <v>0</v>
      </c>
      <c r="J1099" s="16">
        <v>0</v>
      </c>
      <c r="K1099" s="17">
        <v>5320000</v>
      </c>
      <c r="L1099" s="17">
        <v>0</v>
      </c>
      <c r="M1099" s="17">
        <v>0</v>
      </c>
      <c r="N1099" s="17"/>
      <c r="O1099" s="17">
        <f>VLOOKUP(B1099,[1]hpk44_2_20!$B$8:$O$2172,14,0)</f>
        <v>0</v>
      </c>
      <c r="P1099" s="17">
        <f t="shared" si="68"/>
        <v>5320000</v>
      </c>
      <c r="Q1099" s="18">
        <v>5320000</v>
      </c>
      <c r="R1099" s="17">
        <f t="shared" si="69"/>
        <v>0</v>
      </c>
      <c r="S1099" s="17">
        <f t="shared" si="70"/>
        <v>0</v>
      </c>
      <c r="T1099" s="17">
        <f t="shared" si="71"/>
        <v>0</v>
      </c>
    </row>
    <row r="1100" spans="1:20">
      <c r="A1100" s="14">
        <v>1093</v>
      </c>
      <c r="B1100" s="14" t="s">
        <v>2097</v>
      </c>
      <c r="C1100" s="15" t="s">
        <v>2098</v>
      </c>
      <c r="D1100" s="15" t="s">
        <v>1824</v>
      </c>
      <c r="E1100" s="14" t="s">
        <v>2019</v>
      </c>
      <c r="F1100" s="14" t="s">
        <v>32</v>
      </c>
      <c r="G1100" s="14" t="s">
        <v>33</v>
      </c>
      <c r="H1100" s="16">
        <v>15</v>
      </c>
      <c r="I1100" s="16">
        <v>0</v>
      </c>
      <c r="J1100" s="16">
        <v>0</v>
      </c>
      <c r="K1100" s="17">
        <v>4200000</v>
      </c>
      <c r="L1100" s="17">
        <v>0</v>
      </c>
      <c r="M1100" s="17">
        <v>0</v>
      </c>
      <c r="N1100" s="17"/>
      <c r="O1100" s="17">
        <f>VLOOKUP(B1100,[1]hpk44_2_20!$B$8:$O$2172,14,0)</f>
        <v>0</v>
      </c>
      <c r="P1100" s="17">
        <f t="shared" si="68"/>
        <v>4200000</v>
      </c>
      <c r="Q1100" s="18">
        <v>4200000</v>
      </c>
      <c r="R1100" s="17">
        <f t="shared" si="69"/>
        <v>0</v>
      </c>
      <c r="S1100" s="17">
        <f t="shared" si="70"/>
        <v>0</v>
      </c>
      <c r="T1100" s="17">
        <f t="shared" si="71"/>
        <v>0</v>
      </c>
    </row>
    <row r="1101" spans="1:20">
      <c r="A1101" s="14">
        <v>1094</v>
      </c>
      <c r="B1101" s="14" t="s">
        <v>2099</v>
      </c>
      <c r="C1101" s="15" t="s">
        <v>2100</v>
      </c>
      <c r="D1101" s="15" t="s">
        <v>644</v>
      </c>
      <c r="E1101" s="14" t="s">
        <v>2019</v>
      </c>
      <c r="F1101" s="14" t="s">
        <v>32</v>
      </c>
      <c r="G1101" s="14" t="s">
        <v>33</v>
      </c>
      <c r="H1101" s="16">
        <v>19</v>
      </c>
      <c r="I1101" s="16">
        <v>0</v>
      </c>
      <c r="J1101" s="16">
        <v>0</v>
      </c>
      <c r="K1101" s="17">
        <v>5320000</v>
      </c>
      <c r="L1101" s="17">
        <v>0</v>
      </c>
      <c r="M1101" s="17">
        <v>0</v>
      </c>
      <c r="N1101" s="17"/>
      <c r="O1101" s="17">
        <f>VLOOKUP(B1101,[1]hpk44_2_20!$B$8:$O$2172,14,0)</f>
        <v>0</v>
      </c>
      <c r="P1101" s="17">
        <f t="shared" si="68"/>
        <v>5320000</v>
      </c>
      <c r="Q1101" s="18">
        <v>5320000</v>
      </c>
      <c r="R1101" s="17">
        <f t="shared" si="69"/>
        <v>0</v>
      </c>
      <c r="S1101" s="17">
        <f t="shared" si="70"/>
        <v>0</v>
      </c>
      <c r="T1101" s="17">
        <f t="shared" si="71"/>
        <v>0</v>
      </c>
    </row>
    <row r="1102" spans="1:20">
      <c r="A1102" s="14">
        <v>1095</v>
      </c>
      <c r="B1102" s="14" t="s">
        <v>2101</v>
      </c>
      <c r="C1102" s="15" t="s">
        <v>2102</v>
      </c>
      <c r="D1102" s="15" t="s">
        <v>192</v>
      </c>
      <c r="E1102" s="14" t="s">
        <v>2019</v>
      </c>
      <c r="F1102" s="14" t="s">
        <v>32</v>
      </c>
      <c r="G1102" s="14" t="s">
        <v>33</v>
      </c>
      <c r="H1102" s="16">
        <v>17</v>
      </c>
      <c r="I1102" s="16">
        <v>0</v>
      </c>
      <c r="J1102" s="16">
        <v>0</v>
      </c>
      <c r="K1102" s="17">
        <v>4760000</v>
      </c>
      <c r="L1102" s="17">
        <v>0</v>
      </c>
      <c r="M1102" s="17">
        <v>0</v>
      </c>
      <c r="N1102" s="17"/>
      <c r="O1102" s="17">
        <f>VLOOKUP(B1102,[1]hpk44_2_20!$B$8:$O$2172,14,0)</f>
        <v>0</v>
      </c>
      <c r="P1102" s="17">
        <f t="shared" si="68"/>
        <v>4760000</v>
      </c>
      <c r="Q1102" s="18">
        <v>4760000</v>
      </c>
      <c r="R1102" s="17">
        <f t="shared" si="69"/>
        <v>0</v>
      </c>
      <c r="S1102" s="17">
        <f t="shared" si="70"/>
        <v>0</v>
      </c>
      <c r="T1102" s="17">
        <f t="shared" si="71"/>
        <v>0</v>
      </c>
    </row>
    <row r="1103" spans="1:20">
      <c r="A1103" s="14">
        <v>1096</v>
      </c>
      <c r="B1103" s="14" t="s">
        <v>2103</v>
      </c>
      <c r="C1103" s="15" t="s">
        <v>1579</v>
      </c>
      <c r="D1103" s="15" t="s">
        <v>51</v>
      </c>
      <c r="E1103" s="14" t="s">
        <v>2019</v>
      </c>
      <c r="F1103" s="14" t="s">
        <v>32</v>
      </c>
      <c r="G1103" s="14" t="s">
        <v>33</v>
      </c>
      <c r="H1103" s="16">
        <v>19</v>
      </c>
      <c r="I1103" s="16">
        <v>0</v>
      </c>
      <c r="J1103" s="16">
        <v>0</v>
      </c>
      <c r="K1103" s="17">
        <v>5320000</v>
      </c>
      <c r="L1103" s="17">
        <v>0</v>
      </c>
      <c r="M1103" s="17">
        <v>0</v>
      </c>
      <c r="N1103" s="17"/>
      <c r="O1103" s="17">
        <f>VLOOKUP(B1103,[1]hpk44_2_20!$B$8:$O$2172,14,0)</f>
        <v>0</v>
      </c>
      <c r="P1103" s="17">
        <f t="shared" si="68"/>
        <v>5320000</v>
      </c>
      <c r="Q1103" s="18">
        <v>5320000</v>
      </c>
      <c r="R1103" s="17">
        <f t="shared" si="69"/>
        <v>0</v>
      </c>
      <c r="S1103" s="17">
        <f t="shared" si="70"/>
        <v>0</v>
      </c>
      <c r="T1103" s="17">
        <f t="shared" si="71"/>
        <v>0</v>
      </c>
    </row>
    <row r="1104" spans="1:20">
      <c r="A1104" s="14">
        <v>1097</v>
      </c>
      <c r="B1104" s="14" t="s">
        <v>2104</v>
      </c>
      <c r="C1104" s="15" t="s">
        <v>2105</v>
      </c>
      <c r="D1104" s="15" t="s">
        <v>42</v>
      </c>
      <c r="E1104" s="14" t="s">
        <v>2019</v>
      </c>
      <c r="F1104" s="14" t="s">
        <v>32</v>
      </c>
      <c r="G1104" s="14" t="s">
        <v>33</v>
      </c>
      <c r="H1104" s="16">
        <v>19</v>
      </c>
      <c r="I1104" s="16">
        <v>0</v>
      </c>
      <c r="J1104" s="16">
        <v>0</v>
      </c>
      <c r="K1104" s="17">
        <v>5320000</v>
      </c>
      <c r="L1104" s="17">
        <v>0</v>
      </c>
      <c r="M1104" s="17">
        <v>0</v>
      </c>
      <c r="N1104" s="17"/>
      <c r="O1104" s="17">
        <f>VLOOKUP(B1104,[1]hpk44_2_20!$B$8:$O$2172,14,0)</f>
        <v>0</v>
      </c>
      <c r="P1104" s="17">
        <f t="shared" si="68"/>
        <v>5320000</v>
      </c>
      <c r="Q1104" s="18">
        <v>5320000</v>
      </c>
      <c r="R1104" s="17">
        <f t="shared" si="69"/>
        <v>0</v>
      </c>
      <c r="S1104" s="17">
        <f t="shared" si="70"/>
        <v>0</v>
      </c>
      <c r="T1104" s="17">
        <f t="shared" si="71"/>
        <v>0</v>
      </c>
    </row>
    <row r="1105" spans="1:20">
      <c r="A1105" s="14">
        <v>1098</v>
      </c>
      <c r="B1105" s="14" t="s">
        <v>2106</v>
      </c>
      <c r="C1105" s="15" t="s">
        <v>220</v>
      </c>
      <c r="D1105" s="15" t="s">
        <v>1269</v>
      </c>
      <c r="E1105" s="14" t="s">
        <v>2019</v>
      </c>
      <c r="F1105" s="14" t="s">
        <v>32</v>
      </c>
      <c r="G1105" s="14" t="s">
        <v>33</v>
      </c>
      <c r="H1105" s="16">
        <v>19</v>
      </c>
      <c r="I1105" s="16">
        <v>0</v>
      </c>
      <c r="J1105" s="16">
        <v>0</v>
      </c>
      <c r="K1105" s="17">
        <v>5320000</v>
      </c>
      <c r="L1105" s="17">
        <v>0</v>
      </c>
      <c r="M1105" s="17">
        <v>0</v>
      </c>
      <c r="N1105" s="17"/>
      <c r="O1105" s="17">
        <f>VLOOKUP(B1105,[1]hpk44_2_20!$B$8:$O$2172,14,0)</f>
        <v>0</v>
      </c>
      <c r="P1105" s="17">
        <f t="shared" si="68"/>
        <v>5320000</v>
      </c>
      <c r="Q1105" s="18">
        <v>5320000</v>
      </c>
      <c r="R1105" s="17">
        <f t="shared" si="69"/>
        <v>0</v>
      </c>
      <c r="S1105" s="17">
        <f t="shared" si="70"/>
        <v>0</v>
      </c>
      <c r="T1105" s="17">
        <f t="shared" si="71"/>
        <v>0</v>
      </c>
    </row>
    <row r="1106" spans="1:20">
      <c r="A1106" s="14">
        <v>1099</v>
      </c>
      <c r="B1106" s="14" t="s">
        <v>2107</v>
      </c>
      <c r="C1106" s="15" t="s">
        <v>2108</v>
      </c>
      <c r="D1106" s="15" t="s">
        <v>84</v>
      </c>
      <c r="E1106" s="14" t="s">
        <v>2019</v>
      </c>
      <c r="F1106" s="14" t="s">
        <v>32</v>
      </c>
      <c r="G1106" s="14" t="s">
        <v>33</v>
      </c>
      <c r="H1106" s="16">
        <v>17</v>
      </c>
      <c r="I1106" s="16">
        <v>0</v>
      </c>
      <c r="J1106" s="16">
        <v>0</v>
      </c>
      <c r="K1106" s="17">
        <v>4760000</v>
      </c>
      <c r="L1106" s="17">
        <v>0</v>
      </c>
      <c r="M1106" s="17">
        <v>0</v>
      </c>
      <c r="N1106" s="17"/>
      <c r="O1106" s="17">
        <f>VLOOKUP(B1106,[1]hpk44_2_20!$B$8:$O$2172,14,0)</f>
        <v>0</v>
      </c>
      <c r="P1106" s="17">
        <f t="shared" si="68"/>
        <v>4760000</v>
      </c>
      <c r="Q1106" s="18">
        <v>4760000</v>
      </c>
      <c r="R1106" s="17">
        <f t="shared" si="69"/>
        <v>0</v>
      </c>
      <c r="S1106" s="17">
        <f t="shared" si="70"/>
        <v>0</v>
      </c>
      <c r="T1106" s="17">
        <f t="shared" si="71"/>
        <v>0</v>
      </c>
    </row>
    <row r="1107" spans="1:20">
      <c r="A1107" s="14">
        <v>1100</v>
      </c>
      <c r="B1107" s="14" t="s">
        <v>2109</v>
      </c>
      <c r="C1107" s="15" t="s">
        <v>2110</v>
      </c>
      <c r="D1107" s="15" t="s">
        <v>1380</v>
      </c>
      <c r="E1107" s="14" t="s">
        <v>2019</v>
      </c>
      <c r="F1107" s="14" t="s">
        <v>32</v>
      </c>
      <c r="G1107" s="14" t="s">
        <v>33</v>
      </c>
      <c r="H1107" s="16">
        <v>13</v>
      </c>
      <c r="I1107" s="16">
        <v>0</v>
      </c>
      <c r="J1107" s="16">
        <v>0</v>
      </c>
      <c r="K1107" s="17">
        <v>3640000</v>
      </c>
      <c r="L1107" s="17">
        <v>0</v>
      </c>
      <c r="M1107" s="17">
        <v>0</v>
      </c>
      <c r="N1107" s="17"/>
      <c r="O1107" s="17">
        <f>VLOOKUP(B1107,[1]hpk44_2_20!$B$8:$O$2172,14,0)</f>
        <v>0</v>
      </c>
      <c r="P1107" s="17">
        <f t="shared" si="68"/>
        <v>3640000</v>
      </c>
      <c r="Q1107" s="18">
        <v>0</v>
      </c>
      <c r="R1107" s="17">
        <f t="shared" si="69"/>
        <v>3640000</v>
      </c>
      <c r="S1107" s="17">
        <f t="shared" si="70"/>
        <v>0</v>
      </c>
      <c r="T1107" s="17">
        <f t="shared" si="71"/>
        <v>3640000</v>
      </c>
    </row>
    <row r="1108" spans="1:20">
      <c r="A1108" s="14">
        <v>1101</v>
      </c>
      <c r="B1108" s="14" t="s">
        <v>2111</v>
      </c>
      <c r="C1108" s="15" t="s">
        <v>2112</v>
      </c>
      <c r="D1108" s="15" t="s">
        <v>304</v>
      </c>
      <c r="E1108" s="14" t="s">
        <v>2019</v>
      </c>
      <c r="F1108" s="14" t="s">
        <v>64</v>
      </c>
      <c r="G1108" s="14" t="s">
        <v>33</v>
      </c>
      <c r="H1108" s="16">
        <v>21</v>
      </c>
      <c r="I1108" s="16">
        <v>0</v>
      </c>
      <c r="J1108" s="16">
        <v>0</v>
      </c>
      <c r="K1108" s="17">
        <v>5880000</v>
      </c>
      <c r="L1108" s="17">
        <v>0</v>
      </c>
      <c r="M1108" s="17">
        <v>0</v>
      </c>
      <c r="N1108" s="17">
        <f>H1108*280000*0.7</f>
        <v>4115999.9999999995</v>
      </c>
      <c r="O1108" s="17">
        <f>VLOOKUP(B1108,[1]hpk44_2_20!$B$8:$O$2172,14,0)</f>
        <v>0</v>
      </c>
      <c r="P1108" s="17">
        <f t="shared" si="68"/>
        <v>5880000</v>
      </c>
      <c r="Q1108" s="18">
        <v>5880000</v>
      </c>
      <c r="R1108" s="17">
        <f t="shared" si="69"/>
        <v>0</v>
      </c>
      <c r="S1108" s="17">
        <f t="shared" si="70"/>
        <v>0</v>
      </c>
      <c r="T1108" s="17">
        <f t="shared" si="71"/>
        <v>0</v>
      </c>
    </row>
    <row r="1109" spans="1:20">
      <c r="A1109" s="14">
        <v>1102</v>
      </c>
      <c r="B1109" s="14" t="s">
        <v>2113</v>
      </c>
      <c r="C1109" s="15" t="s">
        <v>2114</v>
      </c>
      <c r="D1109" s="15" t="s">
        <v>36</v>
      </c>
      <c r="E1109" s="14" t="s">
        <v>2019</v>
      </c>
      <c r="F1109" s="14" t="s">
        <v>32</v>
      </c>
      <c r="G1109" s="14" t="s">
        <v>33</v>
      </c>
      <c r="H1109" s="16">
        <v>20</v>
      </c>
      <c r="I1109" s="16">
        <v>0</v>
      </c>
      <c r="J1109" s="16">
        <v>0</v>
      </c>
      <c r="K1109" s="17">
        <v>5600000</v>
      </c>
      <c r="L1109" s="17">
        <v>0</v>
      </c>
      <c r="M1109" s="17">
        <v>0</v>
      </c>
      <c r="N1109" s="17"/>
      <c r="O1109" s="17">
        <f>VLOOKUP(B1109,[1]hpk44_2_20!$B$8:$O$2172,14,0)</f>
        <v>0</v>
      </c>
      <c r="P1109" s="17">
        <f t="shared" si="68"/>
        <v>5600000</v>
      </c>
      <c r="Q1109" s="18">
        <v>5600000</v>
      </c>
      <c r="R1109" s="17">
        <f t="shared" si="69"/>
        <v>0</v>
      </c>
      <c r="S1109" s="17">
        <f t="shared" si="70"/>
        <v>0</v>
      </c>
      <c r="T1109" s="17">
        <f t="shared" si="71"/>
        <v>0</v>
      </c>
    </row>
    <row r="1110" spans="1:20">
      <c r="A1110" s="14">
        <v>1103</v>
      </c>
      <c r="B1110" s="14" t="s">
        <v>2115</v>
      </c>
      <c r="C1110" s="15" t="s">
        <v>405</v>
      </c>
      <c r="D1110" s="15" t="s">
        <v>63</v>
      </c>
      <c r="E1110" s="14" t="s">
        <v>2019</v>
      </c>
      <c r="F1110" s="14" t="s">
        <v>32</v>
      </c>
      <c r="G1110" s="14" t="s">
        <v>33</v>
      </c>
      <c r="H1110" s="16">
        <v>17</v>
      </c>
      <c r="I1110" s="16">
        <v>0</v>
      </c>
      <c r="J1110" s="16">
        <v>0</v>
      </c>
      <c r="K1110" s="17">
        <v>4760000</v>
      </c>
      <c r="L1110" s="17">
        <v>0</v>
      </c>
      <c r="M1110" s="17">
        <v>0</v>
      </c>
      <c r="N1110" s="17"/>
      <c r="O1110" s="17">
        <f>VLOOKUP(B1110,[1]hpk44_2_20!$B$8:$O$2172,14,0)</f>
        <v>0</v>
      </c>
      <c r="P1110" s="17">
        <f t="shared" si="68"/>
        <v>4760000</v>
      </c>
      <c r="Q1110" s="18">
        <v>0</v>
      </c>
      <c r="R1110" s="17">
        <f t="shared" si="69"/>
        <v>4760000</v>
      </c>
      <c r="S1110" s="17">
        <f t="shared" si="70"/>
        <v>0</v>
      </c>
      <c r="T1110" s="17">
        <f t="shared" si="71"/>
        <v>4760000</v>
      </c>
    </row>
    <row r="1111" spans="1:20">
      <c r="A1111" s="14">
        <v>1104</v>
      </c>
      <c r="B1111" s="14" t="s">
        <v>2116</v>
      </c>
      <c r="C1111" s="15" t="s">
        <v>385</v>
      </c>
      <c r="D1111" s="15" t="s">
        <v>244</v>
      </c>
      <c r="E1111" s="14" t="s">
        <v>2019</v>
      </c>
      <c r="F1111" s="14" t="s">
        <v>32</v>
      </c>
      <c r="G1111" s="14" t="s">
        <v>33</v>
      </c>
      <c r="H1111" s="16">
        <v>17</v>
      </c>
      <c r="I1111" s="16">
        <v>0</v>
      </c>
      <c r="J1111" s="16">
        <v>0</v>
      </c>
      <c r="K1111" s="17">
        <v>4760000</v>
      </c>
      <c r="L1111" s="17">
        <v>0</v>
      </c>
      <c r="M1111" s="17">
        <v>0</v>
      </c>
      <c r="N1111" s="17"/>
      <c r="O1111" s="17">
        <f>VLOOKUP(B1111,[1]hpk44_2_20!$B$8:$O$2172,14,0)</f>
        <v>0</v>
      </c>
      <c r="P1111" s="17">
        <f t="shared" si="68"/>
        <v>4760000</v>
      </c>
      <c r="Q1111" s="18">
        <v>7000000</v>
      </c>
      <c r="R1111" s="17">
        <f t="shared" si="69"/>
        <v>-2240000</v>
      </c>
      <c r="S1111" s="17">
        <f t="shared" si="70"/>
        <v>2240000</v>
      </c>
      <c r="T1111" s="17">
        <f t="shared" si="71"/>
        <v>0</v>
      </c>
    </row>
    <row r="1112" spans="1:20">
      <c r="A1112" s="14">
        <v>1105</v>
      </c>
      <c r="B1112" s="14" t="s">
        <v>2117</v>
      </c>
      <c r="C1112" s="15" t="s">
        <v>2118</v>
      </c>
      <c r="D1112" s="15" t="s">
        <v>2119</v>
      </c>
      <c r="E1112" s="14" t="s">
        <v>2019</v>
      </c>
      <c r="F1112" s="14" t="s">
        <v>64</v>
      </c>
      <c r="G1112" s="14" t="s">
        <v>33</v>
      </c>
      <c r="H1112" s="16">
        <v>19</v>
      </c>
      <c r="I1112" s="16">
        <v>0</v>
      </c>
      <c r="J1112" s="16">
        <v>0</v>
      </c>
      <c r="K1112" s="17">
        <v>5320000</v>
      </c>
      <c r="L1112" s="17">
        <v>0</v>
      </c>
      <c r="M1112" s="17">
        <v>0</v>
      </c>
      <c r="N1112" s="17">
        <f>H1112*280000*0.7</f>
        <v>3723999.9999999995</v>
      </c>
      <c r="O1112" s="17">
        <f>VLOOKUP(B1112,[1]hpk44_2_20!$B$8:$O$2172,14,0)</f>
        <v>0</v>
      </c>
      <c r="P1112" s="17">
        <f t="shared" si="68"/>
        <v>5320000</v>
      </c>
      <c r="Q1112" s="18">
        <v>5320000</v>
      </c>
      <c r="R1112" s="17">
        <f t="shared" si="69"/>
        <v>0</v>
      </c>
      <c r="S1112" s="17">
        <f t="shared" si="70"/>
        <v>0</v>
      </c>
      <c r="T1112" s="17">
        <f t="shared" si="71"/>
        <v>0</v>
      </c>
    </row>
    <row r="1113" spans="1:20">
      <c r="A1113" s="14">
        <v>1106</v>
      </c>
      <c r="B1113" s="14" t="s">
        <v>2120</v>
      </c>
      <c r="C1113" s="15" t="s">
        <v>2121</v>
      </c>
      <c r="D1113" s="15" t="s">
        <v>186</v>
      </c>
      <c r="E1113" s="14" t="s">
        <v>2122</v>
      </c>
      <c r="F1113" s="14" t="s">
        <v>32</v>
      </c>
      <c r="G1113" s="14" t="s">
        <v>33</v>
      </c>
      <c r="H1113" s="16">
        <v>15</v>
      </c>
      <c r="I1113" s="16">
        <v>0</v>
      </c>
      <c r="J1113" s="16">
        <v>0</v>
      </c>
      <c r="K1113" s="17">
        <v>4200000</v>
      </c>
      <c r="L1113" s="17">
        <v>0</v>
      </c>
      <c r="M1113" s="17">
        <v>0</v>
      </c>
      <c r="N1113" s="17"/>
      <c r="O1113" s="17">
        <f>VLOOKUP(B1113,[1]hpk44_2_20!$B$8:$O$2172,14,0)</f>
        <v>0</v>
      </c>
      <c r="P1113" s="17">
        <f t="shared" si="68"/>
        <v>4200000</v>
      </c>
      <c r="Q1113" s="18">
        <v>0</v>
      </c>
      <c r="R1113" s="17">
        <f t="shared" si="69"/>
        <v>4200000</v>
      </c>
      <c r="S1113" s="17">
        <f t="shared" si="70"/>
        <v>0</v>
      </c>
      <c r="T1113" s="17">
        <f t="shared" si="71"/>
        <v>4200000</v>
      </c>
    </row>
    <row r="1114" spans="1:20">
      <c r="A1114" s="14">
        <v>1107</v>
      </c>
      <c r="B1114" s="14" t="s">
        <v>2123</v>
      </c>
      <c r="C1114" s="15" t="s">
        <v>2124</v>
      </c>
      <c r="D1114" s="15" t="s">
        <v>658</v>
      </c>
      <c r="E1114" s="14" t="s">
        <v>2122</v>
      </c>
      <c r="F1114" s="14" t="s">
        <v>32</v>
      </c>
      <c r="G1114" s="14" t="s">
        <v>33</v>
      </c>
      <c r="H1114" s="16">
        <v>19</v>
      </c>
      <c r="I1114" s="16">
        <v>0</v>
      </c>
      <c r="J1114" s="16">
        <v>0</v>
      </c>
      <c r="K1114" s="17">
        <v>5320000</v>
      </c>
      <c r="L1114" s="17">
        <v>0</v>
      </c>
      <c r="M1114" s="17">
        <v>0</v>
      </c>
      <c r="N1114" s="17"/>
      <c r="O1114" s="17">
        <f>VLOOKUP(B1114,[1]hpk44_2_20!$B$8:$O$2172,14,0)</f>
        <v>0</v>
      </c>
      <c r="P1114" s="17">
        <f t="shared" si="68"/>
        <v>5320000</v>
      </c>
      <c r="Q1114" s="18">
        <v>5320000</v>
      </c>
      <c r="R1114" s="17">
        <f t="shared" si="69"/>
        <v>0</v>
      </c>
      <c r="S1114" s="17">
        <f t="shared" si="70"/>
        <v>0</v>
      </c>
      <c r="T1114" s="17">
        <f t="shared" si="71"/>
        <v>0</v>
      </c>
    </row>
    <row r="1115" spans="1:20">
      <c r="A1115" s="14">
        <v>1108</v>
      </c>
      <c r="B1115" s="14" t="s">
        <v>2125</v>
      </c>
      <c r="C1115" s="15" t="s">
        <v>152</v>
      </c>
      <c r="D1115" s="15" t="s">
        <v>192</v>
      </c>
      <c r="E1115" s="14" t="s">
        <v>2122</v>
      </c>
      <c r="F1115" s="14" t="s">
        <v>32</v>
      </c>
      <c r="G1115" s="14" t="s">
        <v>33</v>
      </c>
      <c r="H1115" s="16">
        <v>19</v>
      </c>
      <c r="I1115" s="16">
        <v>0</v>
      </c>
      <c r="J1115" s="16">
        <v>0</v>
      </c>
      <c r="K1115" s="17">
        <v>5320000</v>
      </c>
      <c r="L1115" s="17">
        <v>0</v>
      </c>
      <c r="M1115" s="17">
        <v>0</v>
      </c>
      <c r="N1115" s="17"/>
      <c r="O1115" s="17">
        <f>VLOOKUP(B1115,[1]hpk44_2_20!$B$8:$O$2172,14,0)</f>
        <v>0</v>
      </c>
      <c r="P1115" s="17">
        <f t="shared" si="68"/>
        <v>5320000</v>
      </c>
      <c r="Q1115" s="18">
        <v>5320000</v>
      </c>
      <c r="R1115" s="17">
        <f t="shared" si="69"/>
        <v>0</v>
      </c>
      <c r="S1115" s="17">
        <f t="shared" si="70"/>
        <v>0</v>
      </c>
      <c r="T1115" s="17">
        <f t="shared" si="71"/>
        <v>0</v>
      </c>
    </row>
    <row r="1116" spans="1:20">
      <c r="A1116" s="14">
        <v>1109</v>
      </c>
      <c r="B1116" s="14" t="s">
        <v>2126</v>
      </c>
      <c r="C1116" s="15" t="s">
        <v>1903</v>
      </c>
      <c r="D1116" s="15" t="s">
        <v>36</v>
      </c>
      <c r="E1116" s="14" t="s">
        <v>2122</v>
      </c>
      <c r="F1116" s="14" t="s">
        <v>32</v>
      </c>
      <c r="G1116" s="14" t="s">
        <v>33</v>
      </c>
      <c r="H1116" s="16">
        <v>20</v>
      </c>
      <c r="I1116" s="16">
        <v>0</v>
      </c>
      <c r="J1116" s="16">
        <v>0</v>
      </c>
      <c r="K1116" s="17">
        <v>5600000</v>
      </c>
      <c r="L1116" s="17">
        <v>0</v>
      </c>
      <c r="M1116" s="17">
        <v>0</v>
      </c>
      <c r="N1116" s="17"/>
      <c r="O1116" s="17">
        <f>VLOOKUP(B1116,[1]hpk44_2_20!$B$8:$O$2172,14,0)</f>
        <v>0</v>
      </c>
      <c r="P1116" s="17">
        <f t="shared" si="68"/>
        <v>5600000</v>
      </c>
      <c r="Q1116" s="18">
        <v>5600000</v>
      </c>
      <c r="R1116" s="17">
        <f t="shared" si="69"/>
        <v>0</v>
      </c>
      <c r="S1116" s="17">
        <f t="shared" si="70"/>
        <v>0</v>
      </c>
      <c r="T1116" s="17">
        <f t="shared" si="71"/>
        <v>0</v>
      </c>
    </row>
    <row r="1117" spans="1:20">
      <c r="A1117" s="14">
        <v>1110</v>
      </c>
      <c r="B1117" s="14" t="s">
        <v>2127</v>
      </c>
      <c r="C1117" s="15" t="s">
        <v>86</v>
      </c>
      <c r="D1117" s="15" t="s">
        <v>1260</v>
      </c>
      <c r="E1117" s="14" t="s">
        <v>2122</v>
      </c>
      <c r="F1117" s="14" t="s">
        <v>32</v>
      </c>
      <c r="G1117" s="14" t="s">
        <v>33</v>
      </c>
      <c r="H1117" s="16">
        <v>19</v>
      </c>
      <c r="I1117" s="16">
        <v>0</v>
      </c>
      <c r="J1117" s="16">
        <v>0</v>
      </c>
      <c r="K1117" s="17">
        <v>5320000</v>
      </c>
      <c r="L1117" s="17">
        <v>0</v>
      </c>
      <c r="M1117" s="17">
        <v>0</v>
      </c>
      <c r="N1117" s="17"/>
      <c r="O1117" s="17">
        <f>VLOOKUP(B1117,[1]hpk44_2_20!$B$8:$O$2172,14,0)</f>
        <v>0</v>
      </c>
      <c r="P1117" s="17">
        <f t="shared" si="68"/>
        <v>5320000</v>
      </c>
      <c r="Q1117" s="18">
        <v>5320000</v>
      </c>
      <c r="R1117" s="17">
        <f t="shared" si="69"/>
        <v>0</v>
      </c>
      <c r="S1117" s="17">
        <f t="shared" si="70"/>
        <v>0</v>
      </c>
      <c r="T1117" s="17">
        <f t="shared" si="71"/>
        <v>0</v>
      </c>
    </row>
    <row r="1118" spans="1:20">
      <c r="A1118" s="14">
        <v>1111</v>
      </c>
      <c r="B1118" s="14" t="s">
        <v>2128</v>
      </c>
      <c r="C1118" s="15" t="s">
        <v>650</v>
      </c>
      <c r="D1118" s="15" t="s">
        <v>1783</v>
      </c>
      <c r="E1118" s="14" t="s">
        <v>2122</v>
      </c>
      <c r="F1118" s="14" t="s">
        <v>32</v>
      </c>
      <c r="G1118" s="14" t="s">
        <v>33</v>
      </c>
      <c r="H1118" s="16">
        <v>19</v>
      </c>
      <c r="I1118" s="16">
        <v>0</v>
      </c>
      <c r="J1118" s="16">
        <v>0</v>
      </c>
      <c r="K1118" s="17">
        <v>5320000</v>
      </c>
      <c r="L1118" s="17">
        <v>0</v>
      </c>
      <c r="M1118" s="17">
        <v>0</v>
      </c>
      <c r="N1118" s="17"/>
      <c r="O1118" s="17">
        <f>VLOOKUP(B1118,[1]hpk44_2_20!$B$8:$O$2172,14,0)</f>
        <v>0</v>
      </c>
      <c r="P1118" s="17">
        <f t="shared" si="68"/>
        <v>5320000</v>
      </c>
      <c r="Q1118" s="18">
        <v>5320000</v>
      </c>
      <c r="R1118" s="17">
        <f t="shared" si="69"/>
        <v>0</v>
      </c>
      <c r="S1118" s="17">
        <f t="shared" si="70"/>
        <v>0</v>
      </c>
      <c r="T1118" s="17">
        <f t="shared" si="71"/>
        <v>0</v>
      </c>
    </row>
    <row r="1119" spans="1:20">
      <c r="A1119" s="14">
        <v>1112</v>
      </c>
      <c r="B1119" s="14" t="s">
        <v>2129</v>
      </c>
      <c r="C1119" s="15" t="s">
        <v>2130</v>
      </c>
      <c r="D1119" s="15" t="s">
        <v>344</v>
      </c>
      <c r="E1119" s="14" t="s">
        <v>2122</v>
      </c>
      <c r="F1119" s="14" t="s">
        <v>32</v>
      </c>
      <c r="G1119" s="14" t="s">
        <v>33</v>
      </c>
      <c r="H1119" s="16">
        <v>17</v>
      </c>
      <c r="I1119" s="16">
        <v>0</v>
      </c>
      <c r="J1119" s="16">
        <v>0</v>
      </c>
      <c r="K1119" s="17">
        <v>4760000</v>
      </c>
      <c r="L1119" s="17">
        <v>0</v>
      </c>
      <c r="M1119" s="17">
        <v>0</v>
      </c>
      <c r="N1119" s="17"/>
      <c r="O1119" s="17">
        <f>VLOOKUP(B1119,[1]hpk44_2_20!$B$8:$O$2172,14,0)</f>
        <v>0</v>
      </c>
      <c r="P1119" s="17">
        <f t="shared" si="68"/>
        <v>4760000</v>
      </c>
      <c r="Q1119" s="18">
        <v>4760000</v>
      </c>
      <c r="R1119" s="17">
        <f t="shared" si="69"/>
        <v>0</v>
      </c>
      <c r="S1119" s="17">
        <f t="shared" si="70"/>
        <v>0</v>
      </c>
      <c r="T1119" s="17">
        <f t="shared" si="71"/>
        <v>0</v>
      </c>
    </row>
    <row r="1120" spans="1:20">
      <c r="A1120" s="14">
        <v>1113</v>
      </c>
      <c r="B1120" s="14" t="s">
        <v>2131</v>
      </c>
      <c r="C1120" s="15" t="s">
        <v>764</v>
      </c>
      <c r="D1120" s="15" t="s">
        <v>132</v>
      </c>
      <c r="E1120" s="14" t="s">
        <v>2122</v>
      </c>
      <c r="F1120" s="14" t="s">
        <v>32</v>
      </c>
      <c r="G1120" s="14" t="s">
        <v>33</v>
      </c>
      <c r="H1120" s="16">
        <v>19</v>
      </c>
      <c r="I1120" s="16">
        <v>0</v>
      </c>
      <c r="J1120" s="16">
        <v>0</v>
      </c>
      <c r="K1120" s="17">
        <v>5320000</v>
      </c>
      <c r="L1120" s="17">
        <v>0</v>
      </c>
      <c r="M1120" s="17">
        <v>0</v>
      </c>
      <c r="N1120" s="17"/>
      <c r="O1120" s="17">
        <f>VLOOKUP(B1120,[1]hpk44_2_20!$B$8:$O$2172,14,0)</f>
        <v>0</v>
      </c>
      <c r="P1120" s="17">
        <f t="shared" si="68"/>
        <v>5320000</v>
      </c>
      <c r="Q1120" s="18">
        <v>5320000</v>
      </c>
      <c r="R1120" s="17">
        <f t="shared" si="69"/>
        <v>0</v>
      </c>
      <c r="S1120" s="17">
        <f t="shared" si="70"/>
        <v>0</v>
      </c>
      <c r="T1120" s="17">
        <f t="shared" si="71"/>
        <v>0</v>
      </c>
    </row>
    <row r="1121" spans="1:20">
      <c r="A1121" s="14">
        <v>1114</v>
      </c>
      <c r="B1121" s="14" t="s">
        <v>2132</v>
      </c>
      <c r="C1121" s="15" t="s">
        <v>2133</v>
      </c>
      <c r="D1121" s="15" t="s">
        <v>661</v>
      </c>
      <c r="E1121" s="14" t="s">
        <v>2122</v>
      </c>
      <c r="F1121" s="14" t="s">
        <v>32</v>
      </c>
      <c r="G1121" s="14" t="s">
        <v>33</v>
      </c>
      <c r="H1121" s="16">
        <v>19</v>
      </c>
      <c r="I1121" s="16">
        <v>0</v>
      </c>
      <c r="J1121" s="16">
        <v>0</v>
      </c>
      <c r="K1121" s="17">
        <v>5320000</v>
      </c>
      <c r="L1121" s="17">
        <v>0</v>
      </c>
      <c r="M1121" s="17">
        <v>0</v>
      </c>
      <c r="N1121" s="17"/>
      <c r="O1121" s="17">
        <f>VLOOKUP(B1121,[1]hpk44_2_20!$B$8:$O$2172,14,0)</f>
        <v>0</v>
      </c>
      <c r="P1121" s="17">
        <f t="shared" si="68"/>
        <v>5320000</v>
      </c>
      <c r="Q1121" s="18">
        <v>5320000</v>
      </c>
      <c r="R1121" s="17">
        <f t="shared" si="69"/>
        <v>0</v>
      </c>
      <c r="S1121" s="17">
        <f t="shared" si="70"/>
        <v>0</v>
      </c>
      <c r="T1121" s="17">
        <f t="shared" si="71"/>
        <v>0</v>
      </c>
    </row>
    <row r="1122" spans="1:20">
      <c r="A1122" s="14">
        <v>1115</v>
      </c>
      <c r="B1122" s="14" t="s">
        <v>2134</v>
      </c>
      <c r="C1122" s="15" t="s">
        <v>191</v>
      </c>
      <c r="D1122" s="15" t="s">
        <v>107</v>
      </c>
      <c r="E1122" s="14" t="s">
        <v>2122</v>
      </c>
      <c r="F1122" s="14" t="s">
        <v>32</v>
      </c>
      <c r="G1122" s="14" t="s">
        <v>33</v>
      </c>
      <c r="H1122" s="16">
        <v>19</v>
      </c>
      <c r="I1122" s="16">
        <v>0</v>
      </c>
      <c r="J1122" s="16">
        <v>0</v>
      </c>
      <c r="K1122" s="17">
        <v>5320000</v>
      </c>
      <c r="L1122" s="17">
        <v>0</v>
      </c>
      <c r="M1122" s="17">
        <v>0</v>
      </c>
      <c r="N1122" s="17"/>
      <c r="O1122" s="17">
        <f>VLOOKUP(B1122,[1]hpk44_2_20!$B$8:$O$2172,14,0)</f>
        <v>0</v>
      </c>
      <c r="P1122" s="17">
        <f t="shared" si="68"/>
        <v>5320000</v>
      </c>
      <c r="Q1122" s="18">
        <v>5320000</v>
      </c>
      <c r="R1122" s="17">
        <f t="shared" si="69"/>
        <v>0</v>
      </c>
      <c r="S1122" s="17">
        <f t="shared" si="70"/>
        <v>0</v>
      </c>
      <c r="T1122" s="17">
        <f t="shared" si="71"/>
        <v>0</v>
      </c>
    </row>
    <row r="1123" spans="1:20">
      <c r="A1123" s="14">
        <v>1116</v>
      </c>
      <c r="B1123" s="14" t="s">
        <v>2135</v>
      </c>
      <c r="C1123" s="15" t="s">
        <v>764</v>
      </c>
      <c r="D1123" s="15" t="s">
        <v>70</v>
      </c>
      <c r="E1123" s="14" t="s">
        <v>2122</v>
      </c>
      <c r="F1123" s="14" t="s">
        <v>32</v>
      </c>
      <c r="G1123" s="14" t="s">
        <v>33</v>
      </c>
      <c r="H1123" s="16">
        <v>19</v>
      </c>
      <c r="I1123" s="16">
        <v>0</v>
      </c>
      <c r="J1123" s="16">
        <v>0</v>
      </c>
      <c r="K1123" s="17">
        <v>5320000</v>
      </c>
      <c r="L1123" s="17">
        <v>0</v>
      </c>
      <c r="M1123" s="17">
        <v>0</v>
      </c>
      <c r="N1123" s="17"/>
      <c r="O1123" s="17">
        <f>VLOOKUP(B1123,[1]hpk44_2_20!$B$8:$O$2172,14,0)</f>
        <v>0</v>
      </c>
      <c r="P1123" s="17">
        <f t="shared" si="68"/>
        <v>5320000</v>
      </c>
      <c r="Q1123" s="18">
        <v>5320000</v>
      </c>
      <c r="R1123" s="17">
        <f t="shared" si="69"/>
        <v>0</v>
      </c>
      <c r="S1123" s="17">
        <f t="shared" si="70"/>
        <v>0</v>
      </c>
      <c r="T1123" s="17">
        <f t="shared" si="71"/>
        <v>0</v>
      </c>
    </row>
    <row r="1124" spans="1:20">
      <c r="A1124" s="14">
        <v>1117</v>
      </c>
      <c r="B1124" s="14" t="s">
        <v>2136</v>
      </c>
      <c r="C1124" s="15" t="s">
        <v>95</v>
      </c>
      <c r="D1124" s="15" t="s">
        <v>237</v>
      </c>
      <c r="E1124" s="14" t="s">
        <v>2122</v>
      </c>
      <c r="F1124" s="14" t="s">
        <v>32</v>
      </c>
      <c r="G1124" s="14" t="s">
        <v>33</v>
      </c>
      <c r="H1124" s="16">
        <v>15</v>
      </c>
      <c r="I1124" s="16">
        <v>0</v>
      </c>
      <c r="J1124" s="16">
        <v>0</v>
      </c>
      <c r="K1124" s="17">
        <v>4200000</v>
      </c>
      <c r="L1124" s="17">
        <v>0</v>
      </c>
      <c r="M1124" s="17">
        <v>0</v>
      </c>
      <c r="N1124" s="17"/>
      <c r="O1124" s="17">
        <f>VLOOKUP(B1124,[1]hpk44_2_20!$B$8:$O$2172,14,0)</f>
        <v>0</v>
      </c>
      <c r="P1124" s="17">
        <f t="shared" si="68"/>
        <v>4200000</v>
      </c>
      <c r="Q1124" s="18">
        <v>0</v>
      </c>
      <c r="R1124" s="17">
        <f t="shared" si="69"/>
        <v>4200000</v>
      </c>
      <c r="S1124" s="17">
        <f t="shared" si="70"/>
        <v>0</v>
      </c>
      <c r="T1124" s="17">
        <f t="shared" si="71"/>
        <v>4200000</v>
      </c>
    </row>
    <row r="1125" spans="1:20">
      <c r="A1125" s="14">
        <v>1118</v>
      </c>
      <c r="B1125" s="14" t="s">
        <v>2137</v>
      </c>
      <c r="C1125" s="15" t="s">
        <v>2138</v>
      </c>
      <c r="D1125" s="15" t="s">
        <v>96</v>
      </c>
      <c r="E1125" s="14" t="s">
        <v>2122</v>
      </c>
      <c r="F1125" s="14" t="s">
        <v>64</v>
      </c>
      <c r="G1125" s="14" t="s">
        <v>33</v>
      </c>
      <c r="H1125" s="16">
        <v>19</v>
      </c>
      <c r="I1125" s="16">
        <v>0</v>
      </c>
      <c r="J1125" s="16">
        <v>0</v>
      </c>
      <c r="K1125" s="17">
        <v>5320000</v>
      </c>
      <c r="L1125" s="17">
        <v>0</v>
      </c>
      <c r="M1125" s="17">
        <v>0</v>
      </c>
      <c r="N1125" s="17">
        <f>H1125*280000*0.7</f>
        <v>3723999.9999999995</v>
      </c>
      <c r="O1125" s="17">
        <f>VLOOKUP(B1125,[1]hpk44_2_20!$B$8:$O$2172,14,0)</f>
        <v>0</v>
      </c>
      <c r="P1125" s="17">
        <f t="shared" si="68"/>
        <v>5320000</v>
      </c>
      <c r="Q1125" s="18">
        <v>5320000</v>
      </c>
      <c r="R1125" s="17">
        <f t="shared" si="69"/>
        <v>0</v>
      </c>
      <c r="S1125" s="17">
        <f t="shared" si="70"/>
        <v>0</v>
      </c>
      <c r="T1125" s="17">
        <f t="shared" si="71"/>
        <v>0</v>
      </c>
    </row>
    <row r="1126" spans="1:20">
      <c r="A1126" s="14">
        <v>1119</v>
      </c>
      <c r="B1126" s="14" t="s">
        <v>2139</v>
      </c>
      <c r="C1126" s="15" t="s">
        <v>2140</v>
      </c>
      <c r="D1126" s="15" t="s">
        <v>70</v>
      </c>
      <c r="E1126" s="14" t="s">
        <v>2122</v>
      </c>
      <c r="F1126" s="14" t="s">
        <v>32</v>
      </c>
      <c r="G1126" s="14" t="s">
        <v>33</v>
      </c>
      <c r="H1126" s="16">
        <v>17</v>
      </c>
      <c r="I1126" s="16">
        <v>0</v>
      </c>
      <c r="J1126" s="16">
        <v>2</v>
      </c>
      <c r="K1126" s="17">
        <v>4760000</v>
      </c>
      <c r="L1126" s="17">
        <v>0</v>
      </c>
      <c r="M1126" s="17">
        <v>560000</v>
      </c>
      <c r="N1126" s="17"/>
      <c r="O1126" s="17">
        <f>VLOOKUP(B1126,[1]hpk44_2_20!$B$8:$O$2172,14,0)</f>
        <v>0</v>
      </c>
      <c r="P1126" s="17">
        <f t="shared" si="68"/>
        <v>5320000</v>
      </c>
      <c r="Q1126" s="18">
        <v>5320000</v>
      </c>
      <c r="R1126" s="17">
        <f t="shared" si="69"/>
        <v>0</v>
      </c>
      <c r="S1126" s="17">
        <f t="shared" si="70"/>
        <v>0</v>
      </c>
      <c r="T1126" s="17">
        <f t="shared" si="71"/>
        <v>0</v>
      </c>
    </row>
    <row r="1127" spans="1:20">
      <c r="A1127" s="14">
        <v>1120</v>
      </c>
      <c r="B1127" s="14" t="s">
        <v>2141</v>
      </c>
      <c r="C1127" s="15" t="s">
        <v>106</v>
      </c>
      <c r="D1127" s="15" t="s">
        <v>2142</v>
      </c>
      <c r="E1127" s="14" t="s">
        <v>2122</v>
      </c>
      <c r="F1127" s="14" t="s">
        <v>32</v>
      </c>
      <c r="G1127" s="14" t="s">
        <v>33</v>
      </c>
      <c r="H1127" s="16">
        <v>15</v>
      </c>
      <c r="I1127" s="16">
        <v>0</v>
      </c>
      <c r="J1127" s="16">
        <v>0</v>
      </c>
      <c r="K1127" s="17">
        <v>4200000</v>
      </c>
      <c r="L1127" s="17">
        <v>0</v>
      </c>
      <c r="M1127" s="17">
        <v>0</v>
      </c>
      <c r="N1127" s="17"/>
      <c r="O1127" s="17">
        <f>VLOOKUP(B1127,[1]hpk44_2_20!$B$8:$O$2172,14,0)</f>
        <v>0</v>
      </c>
      <c r="P1127" s="17">
        <f t="shared" si="68"/>
        <v>4200000</v>
      </c>
      <c r="Q1127" s="18">
        <v>4200000</v>
      </c>
      <c r="R1127" s="17">
        <f t="shared" si="69"/>
        <v>0</v>
      </c>
      <c r="S1127" s="17">
        <f t="shared" si="70"/>
        <v>0</v>
      </c>
      <c r="T1127" s="17">
        <f t="shared" si="71"/>
        <v>0</v>
      </c>
    </row>
    <row r="1128" spans="1:20">
      <c r="A1128" s="14">
        <v>1121</v>
      </c>
      <c r="B1128" s="14" t="s">
        <v>2143</v>
      </c>
      <c r="C1128" s="15" t="s">
        <v>2144</v>
      </c>
      <c r="D1128" s="15" t="s">
        <v>903</v>
      </c>
      <c r="E1128" s="14" t="s">
        <v>2122</v>
      </c>
      <c r="F1128" s="14" t="s">
        <v>32</v>
      </c>
      <c r="G1128" s="14" t="s">
        <v>33</v>
      </c>
      <c r="H1128" s="16">
        <v>20</v>
      </c>
      <c r="I1128" s="16">
        <v>0</v>
      </c>
      <c r="J1128" s="16">
        <v>0</v>
      </c>
      <c r="K1128" s="17">
        <v>5600000</v>
      </c>
      <c r="L1128" s="17">
        <v>0</v>
      </c>
      <c r="M1128" s="17">
        <v>0</v>
      </c>
      <c r="N1128" s="17"/>
      <c r="O1128" s="17">
        <f>VLOOKUP(B1128,[1]hpk44_2_20!$B$8:$O$2172,14,0)</f>
        <v>0</v>
      </c>
      <c r="P1128" s="17">
        <f t="shared" si="68"/>
        <v>5600000</v>
      </c>
      <c r="Q1128" s="18">
        <v>5600000</v>
      </c>
      <c r="R1128" s="17">
        <f t="shared" si="69"/>
        <v>0</v>
      </c>
      <c r="S1128" s="17">
        <f t="shared" si="70"/>
        <v>0</v>
      </c>
      <c r="T1128" s="17">
        <f t="shared" si="71"/>
        <v>0</v>
      </c>
    </row>
    <row r="1129" spans="1:20">
      <c r="A1129" s="14">
        <v>1122</v>
      </c>
      <c r="B1129" s="14" t="s">
        <v>2145</v>
      </c>
      <c r="C1129" s="15" t="s">
        <v>375</v>
      </c>
      <c r="D1129" s="15" t="s">
        <v>319</v>
      </c>
      <c r="E1129" s="14" t="s">
        <v>2122</v>
      </c>
      <c r="F1129" s="14" t="s">
        <v>32</v>
      </c>
      <c r="G1129" s="14" t="s">
        <v>33</v>
      </c>
      <c r="H1129" s="16">
        <v>20</v>
      </c>
      <c r="I1129" s="16">
        <v>0</v>
      </c>
      <c r="J1129" s="16">
        <v>0</v>
      </c>
      <c r="K1129" s="17">
        <v>5600000</v>
      </c>
      <c r="L1129" s="17">
        <v>0</v>
      </c>
      <c r="M1129" s="17">
        <v>0</v>
      </c>
      <c r="N1129" s="17"/>
      <c r="O1129" s="17">
        <f>VLOOKUP(B1129,[1]hpk44_2_20!$B$8:$O$2172,14,0)</f>
        <v>0</v>
      </c>
      <c r="P1129" s="17">
        <f t="shared" si="68"/>
        <v>5600000</v>
      </c>
      <c r="Q1129" s="18">
        <v>5600000</v>
      </c>
      <c r="R1129" s="17">
        <f t="shared" si="69"/>
        <v>0</v>
      </c>
      <c r="S1129" s="17">
        <f t="shared" si="70"/>
        <v>0</v>
      </c>
      <c r="T1129" s="17">
        <f t="shared" si="71"/>
        <v>0</v>
      </c>
    </row>
    <row r="1130" spans="1:20">
      <c r="A1130" s="14">
        <v>1123</v>
      </c>
      <c r="B1130" s="14" t="s">
        <v>2146</v>
      </c>
      <c r="C1130" s="15" t="s">
        <v>356</v>
      </c>
      <c r="D1130" s="15" t="s">
        <v>1071</v>
      </c>
      <c r="E1130" s="14" t="s">
        <v>2122</v>
      </c>
      <c r="F1130" s="14" t="s">
        <v>32</v>
      </c>
      <c r="G1130" s="14" t="s">
        <v>33</v>
      </c>
      <c r="H1130" s="16">
        <v>18</v>
      </c>
      <c r="I1130" s="16">
        <v>3</v>
      </c>
      <c r="J1130" s="16">
        <v>0</v>
      </c>
      <c r="K1130" s="17">
        <v>5040000</v>
      </c>
      <c r="L1130" s="17">
        <v>840000</v>
      </c>
      <c r="M1130" s="17">
        <v>0</v>
      </c>
      <c r="N1130" s="17"/>
      <c r="O1130" s="17">
        <f>VLOOKUP(B1130,[1]hpk44_2_20!$B$8:$O$2172,14,0)</f>
        <v>0</v>
      </c>
      <c r="P1130" s="17">
        <f t="shared" si="68"/>
        <v>5880000</v>
      </c>
      <c r="Q1130" s="18">
        <v>5880000</v>
      </c>
      <c r="R1130" s="17">
        <f t="shared" si="69"/>
        <v>0</v>
      </c>
      <c r="S1130" s="17">
        <f t="shared" si="70"/>
        <v>0</v>
      </c>
      <c r="T1130" s="17">
        <f t="shared" si="71"/>
        <v>0</v>
      </c>
    </row>
    <row r="1131" spans="1:20">
      <c r="A1131" s="14">
        <v>1124</v>
      </c>
      <c r="B1131" s="14" t="s">
        <v>2147</v>
      </c>
      <c r="C1131" s="15" t="s">
        <v>86</v>
      </c>
      <c r="D1131" s="15" t="s">
        <v>400</v>
      </c>
      <c r="E1131" s="14" t="s">
        <v>2122</v>
      </c>
      <c r="F1131" s="14" t="s">
        <v>32</v>
      </c>
      <c r="G1131" s="14" t="s">
        <v>33</v>
      </c>
      <c r="H1131" s="16">
        <v>17</v>
      </c>
      <c r="I1131" s="16">
        <v>3</v>
      </c>
      <c r="J1131" s="16">
        <v>0</v>
      </c>
      <c r="K1131" s="17">
        <v>4760000</v>
      </c>
      <c r="L1131" s="17">
        <v>840000</v>
      </c>
      <c r="M1131" s="17">
        <v>0</v>
      </c>
      <c r="N1131" s="17"/>
      <c r="O1131" s="17">
        <f>VLOOKUP(B1131,[1]hpk44_2_20!$B$8:$O$2172,14,0)</f>
        <v>0</v>
      </c>
      <c r="P1131" s="17">
        <f t="shared" si="68"/>
        <v>5600000</v>
      </c>
      <c r="Q1131" s="18">
        <v>5600000</v>
      </c>
      <c r="R1131" s="17">
        <f t="shared" si="69"/>
        <v>0</v>
      </c>
      <c r="S1131" s="17">
        <f t="shared" si="70"/>
        <v>0</v>
      </c>
      <c r="T1131" s="17">
        <f t="shared" si="71"/>
        <v>0</v>
      </c>
    </row>
    <row r="1132" spans="1:20">
      <c r="A1132" s="14">
        <v>1125</v>
      </c>
      <c r="B1132" s="14" t="s">
        <v>2148</v>
      </c>
      <c r="C1132" s="15" t="s">
        <v>220</v>
      </c>
      <c r="D1132" s="15" t="s">
        <v>2149</v>
      </c>
      <c r="E1132" s="14" t="s">
        <v>2122</v>
      </c>
      <c r="F1132" s="14" t="s">
        <v>32</v>
      </c>
      <c r="G1132" s="14" t="s">
        <v>33</v>
      </c>
      <c r="H1132" s="16">
        <v>13</v>
      </c>
      <c r="I1132" s="16">
        <v>0</v>
      </c>
      <c r="J1132" s="16">
        <v>0</v>
      </c>
      <c r="K1132" s="17">
        <v>3640000</v>
      </c>
      <c r="L1132" s="17">
        <v>0</v>
      </c>
      <c r="M1132" s="17">
        <v>0</v>
      </c>
      <c r="N1132" s="17"/>
      <c r="O1132" s="17">
        <f>VLOOKUP(B1132,[1]hpk44_2_20!$B$8:$O$2172,14,0)</f>
        <v>0</v>
      </c>
      <c r="P1132" s="17">
        <f t="shared" si="68"/>
        <v>3640000</v>
      </c>
      <c r="Q1132" s="18">
        <v>0</v>
      </c>
      <c r="R1132" s="17">
        <f t="shared" si="69"/>
        <v>3640000</v>
      </c>
      <c r="S1132" s="17">
        <f t="shared" si="70"/>
        <v>0</v>
      </c>
      <c r="T1132" s="17">
        <f t="shared" si="71"/>
        <v>3640000</v>
      </c>
    </row>
    <row r="1133" spans="1:20">
      <c r="A1133" s="14">
        <v>1126</v>
      </c>
      <c r="B1133" s="14" t="s">
        <v>2150</v>
      </c>
      <c r="C1133" s="15" t="s">
        <v>932</v>
      </c>
      <c r="D1133" s="15" t="s">
        <v>142</v>
      </c>
      <c r="E1133" s="14" t="s">
        <v>2122</v>
      </c>
      <c r="F1133" s="14" t="s">
        <v>32</v>
      </c>
      <c r="G1133" s="14" t="s">
        <v>33</v>
      </c>
      <c r="H1133" s="16">
        <v>19</v>
      </c>
      <c r="I1133" s="16">
        <v>0</v>
      </c>
      <c r="J1133" s="16">
        <v>0</v>
      </c>
      <c r="K1133" s="17">
        <v>5320000</v>
      </c>
      <c r="L1133" s="17">
        <v>0</v>
      </c>
      <c r="M1133" s="17">
        <v>0</v>
      </c>
      <c r="N1133" s="17"/>
      <c r="O1133" s="17">
        <f>VLOOKUP(B1133,[1]hpk44_2_20!$B$8:$O$2172,14,0)</f>
        <v>0</v>
      </c>
      <c r="P1133" s="17">
        <f t="shared" si="68"/>
        <v>5320000</v>
      </c>
      <c r="Q1133" s="18">
        <v>0</v>
      </c>
      <c r="R1133" s="17">
        <f t="shared" si="69"/>
        <v>5320000</v>
      </c>
      <c r="S1133" s="17">
        <f t="shared" si="70"/>
        <v>0</v>
      </c>
      <c r="T1133" s="17">
        <f t="shared" si="71"/>
        <v>5320000</v>
      </c>
    </row>
    <row r="1134" spans="1:20">
      <c r="A1134" s="14">
        <v>1127</v>
      </c>
      <c r="B1134" s="14" t="s">
        <v>2151</v>
      </c>
      <c r="C1134" s="15" t="s">
        <v>2152</v>
      </c>
      <c r="D1134" s="15" t="s">
        <v>1595</v>
      </c>
      <c r="E1134" s="14" t="s">
        <v>2122</v>
      </c>
      <c r="F1134" s="14" t="s">
        <v>32</v>
      </c>
      <c r="G1134" s="14" t="s">
        <v>33</v>
      </c>
      <c r="H1134" s="16">
        <v>18</v>
      </c>
      <c r="I1134" s="16">
        <v>2</v>
      </c>
      <c r="J1134" s="16">
        <v>0</v>
      </c>
      <c r="K1134" s="17">
        <v>5040000</v>
      </c>
      <c r="L1134" s="17">
        <v>560000</v>
      </c>
      <c r="M1134" s="17">
        <v>0</v>
      </c>
      <c r="N1134" s="17"/>
      <c r="O1134" s="17">
        <f>VLOOKUP(B1134,[1]hpk44_2_20!$B$8:$O$2172,14,0)</f>
        <v>0</v>
      </c>
      <c r="P1134" s="17">
        <f t="shared" si="68"/>
        <v>5600000</v>
      </c>
      <c r="Q1134" s="18">
        <v>5600000</v>
      </c>
      <c r="R1134" s="17">
        <f t="shared" si="69"/>
        <v>0</v>
      </c>
      <c r="S1134" s="17">
        <f t="shared" si="70"/>
        <v>0</v>
      </c>
      <c r="T1134" s="17">
        <f t="shared" si="71"/>
        <v>0</v>
      </c>
    </row>
    <row r="1135" spans="1:20">
      <c r="A1135" s="14">
        <v>1128</v>
      </c>
      <c r="B1135" s="14" t="s">
        <v>2153</v>
      </c>
      <c r="C1135" s="15" t="s">
        <v>86</v>
      </c>
      <c r="D1135" s="15" t="s">
        <v>237</v>
      </c>
      <c r="E1135" s="14" t="s">
        <v>2122</v>
      </c>
      <c r="F1135" s="14" t="s">
        <v>32</v>
      </c>
      <c r="G1135" s="14" t="s">
        <v>33</v>
      </c>
      <c r="H1135" s="16">
        <v>15</v>
      </c>
      <c r="I1135" s="16">
        <v>0</v>
      </c>
      <c r="J1135" s="16">
        <v>0</v>
      </c>
      <c r="K1135" s="17">
        <v>4200000</v>
      </c>
      <c r="L1135" s="17">
        <v>0</v>
      </c>
      <c r="M1135" s="17">
        <v>0</v>
      </c>
      <c r="N1135" s="17"/>
      <c r="O1135" s="17">
        <f>VLOOKUP(B1135,[1]hpk44_2_20!$B$8:$O$2172,14,0)</f>
        <v>0</v>
      </c>
      <c r="P1135" s="17">
        <f t="shared" si="68"/>
        <v>4200000</v>
      </c>
      <c r="Q1135" s="18">
        <v>0</v>
      </c>
      <c r="R1135" s="17">
        <f t="shared" si="69"/>
        <v>4200000</v>
      </c>
      <c r="S1135" s="17">
        <f t="shared" si="70"/>
        <v>0</v>
      </c>
      <c r="T1135" s="17">
        <f t="shared" si="71"/>
        <v>4200000</v>
      </c>
    </row>
    <row r="1136" spans="1:20">
      <c r="A1136" s="14">
        <v>1129</v>
      </c>
      <c r="B1136" s="14" t="s">
        <v>2154</v>
      </c>
      <c r="C1136" s="15" t="s">
        <v>2155</v>
      </c>
      <c r="D1136" s="15" t="s">
        <v>244</v>
      </c>
      <c r="E1136" s="14" t="s">
        <v>2122</v>
      </c>
      <c r="F1136" s="14" t="s">
        <v>32</v>
      </c>
      <c r="G1136" s="14" t="s">
        <v>33</v>
      </c>
      <c r="H1136" s="16">
        <v>20</v>
      </c>
      <c r="I1136" s="16">
        <v>0</v>
      </c>
      <c r="J1136" s="16">
        <v>0</v>
      </c>
      <c r="K1136" s="17">
        <v>5600000</v>
      </c>
      <c r="L1136" s="17">
        <v>0</v>
      </c>
      <c r="M1136" s="17">
        <v>0</v>
      </c>
      <c r="N1136" s="17"/>
      <c r="O1136" s="17">
        <f>VLOOKUP(B1136,[1]hpk44_2_20!$B$8:$O$2172,14,0)</f>
        <v>0</v>
      </c>
      <c r="P1136" s="17">
        <f t="shared" si="68"/>
        <v>5600000</v>
      </c>
      <c r="Q1136" s="18">
        <v>10920000</v>
      </c>
      <c r="R1136" s="17">
        <f t="shared" si="69"/>
        <v>-5320000</v>
      </c>
      <c r="S1136" s="17">
        <f t="shared" si="70"/>
        <v>5320000</v>
      </c>
      <c r="T1136" s="17">
        <f t="shared" si="71"/>
        <v>0</v>
      </c>
    </row>
    <row r="1137" spans="1:20">
      <c r="A1137" s="14">
        <v>1130</v>
      </c>
      <c r="B1137" s="14" t="s">
        <v>2156</v>
      </c>
      <c r="C1137" s="15" t="s">
        <v>463</v>
      </c>
      <c r="D1137" s="15" t="s">
        <v>74</v>
      </c>
      <c r="E1137" s="14" t="s">
        <v>2122</v>
      </c>
      <c r="F1137" s="14" t="s">
        <v>32</v>
      </c>
      <c r="G1137" s="14" t="s">
        <v>33</v>
      </c>
      <c r="H1137" s="16">
        <v>16</v>
      </c>
      <c r="I1137" s="16">
        <v>3</v>
      </c>
      <c r="J1137" s="16">
        <v>0</v>
      </c>
      <c r="K1137" s="17">
        <v>4480000</v>
      </c>
      <c r="L1137" s="17">
        <v>840000</v>
      </c>
      <c r="M1137" s="17">
        <v>0</v>
      </c>
      <c r="N1137" s="17"/>
      <c r="O1137" s="17">
        <f>VLOOKUP(B1137,[1]hpk44_2_20!$B$8:$O$2172,14,0)</f>
        <v>0</v>
      </c>
      <c r="P1137" s="17">
        <f t="shared" si="68"/>
        <v>5320000</v>
      </c>
      <c r="Q1137" s="18">
        <v>0</v>
      </c>
      <c r="R1137" s="17">
        <f t="shared" si="69"/>
        <v>5320000</v>
      </c>
      <c r="S1137" s="17">
        <f t="shared" si="70"/>
        <v>0</v>
      </c>
      <c r="T1137" s="17">
        <f t="shared" si="71"/>
        <v>5320000</v>
      </c>
    </row>
    <row r="1138" spans="1:20">
      <c r="A1138" s="14">
        <v>1131</v>
      </c>
      <c r="B1138" s="14" t="s">
        <v>2157</v>
      </c>
      <c r="C1138" s="15" t="s">
        <v>2158</v>
      </c>
      <c r="D1138" s="15" t="s">
        <v>192</v>
      </c>
      <c r="E1138" s="14" t="s">
        <v>2122</v>
      </c>
      <c r="F1138" s="14" t="s">
        <v>32</v>
      </c>
      <c r="G1138" s="14" t="s">
        <v>33</v>
      </c>
      <c r="H1138" s="16">
        <v>15</v>
      </c>
      <c r="I1138" s="16">
        <v>0</v>
      </c>
      <c r="J1138" s="16">
        <v>0</v>
      </c>
      <c r="K1138" s="17">
        <v>4200000</v>
      </c>
      <c r="L1138" s="17">
        <v>0</v>
      </c>
      <c r="M1138" s="17">
        <v>0</v>
      </c>
      <c r="N1138" s="17"/>
      <c r="O1138" s="17">
        <f>VLOOKUP(B1138,[1]hpk44_2_20!$B$8:$O$2172,14,0)</f>
        <v>0</v>
      </c>
      <c r="P1138" s="17">
        <f t="shared" si="68"/>
        <v>4200000</v>
      </c>
      <c r="Q1138" s="18">
        <v>4200000</v>
      </c>
      <c r="R1138" s="17">
        <f t="shared" si="69"/>
        <v>0</v>
      </c>
      <c r="S1138" s="17">
        <f t="shared" si="70"/>
        <v>0</v>
      </c>
      <c r="T1138" s="17">
        <f t="shared" si="71"/>
        <v>0</v>
      </c>
    </row>
    <row r="1139" spans="1:20">
      <c r="A1139" s="14">
        <v>1132</v>
      </c>
      <c r="B1139" s="14" t="s">
        <v>2159</v>
      </c>
      <c r="C1139" s="15" t="s">
        <v>141</v>
      </c>
      <c r="D1139" s="15" t="s">
        <v>512</v>
      </c>
      <c r="E1139" s="14" t="s">
        <v>2122</v>
      </c>
      <c r="F1139" s="14" t="s">
        <v>32</v>
      </c>
      <c r="G1139" s="14" t="s">
        <v>33</v>
      </c>
      <c r="H1139" s="16">
        <v>19</v>
      </c>
      <c r="I1139" s="16">
        <v>0</v>
      </c>
      <c r="J1139" s="16">
        <v>0</v>
      </c>
      <c r="K1139" s="17">
        <v>5320000</v>
      </c>
      <c r="L1139" s="17">
        <v>0</v>
      </c>
      <c r="M1139" s="17">
        <v>0</v>
      </c>
      <c r="N1139" s="17"/>
      <c r="O1139" s="17">
        <f>VLOOKUP(B1139,[1]hpk44_2_20!$B$8:$O$2172,14,0)</f>
        <v>0</v>
      </c>
      <c r="P1139" s="17">
        <f t="shared" si="68"/>
        <v>5320000</v>
      </c>
      <c r="Q1139" s="18">
        <v>5320000</v>
      </c>
      <c r="R1139" s="17">
        <f t="shared" si="69"/>
        <v>0</v>
      </c>
      <c r="S1139" s="17">
        <f t="shared" si="70"/>
        <v>0</v>
      </c>
      <c r="T1139" s="17">
        <f t="shared" si="71"/>
        <v>0</v>
      </c>
    </row>
    <row r="1140" spans="1:20">
      <c r="A1140" s="14">
        <v>1133</v>
      </c>
      <c r="B1140" s="14" t="s">
        <v>2160</v>
      </c>
      <c r="C1140" s="15" t="s">
        <v>375</v>
      </c>
      <c r="D1140" s="15" t="s">
        <v>1021</v>
      </c>
      <c r="E1140" s="14" t="s">
        <v>2122</v>
      </c>
      <c r="F1140" s="14" t="s">
        <v>64</v>
      </c>
      <c r="G1140" s="14" t="s">
        <v>33</v>
      </c>
      <c r="H1140" s="16">
        <v>15</v>
      </c>
      <c r="I1140" s="16">
        <v>3</v>
      </c>
      <c r="J1140" s="16">
        <v>0</v>
      </c>
      <c r="K1140" s="17">
        <v>4200000</v>
      </c>
      <c r="L1140" s="17">
        <v>840000</v>
      </c>
      <c r="M1140" s="17">
        <v>0</v>
      </c>
      <c r="N1140" s="17">
        <f>H1140*280000*0.7</f>
        <v>2940000</v>
      </c>
      <c r="O1140" s="17">
        <f>VLOOKUP(B1140,[1]hpk44_2_20!$B$8:$O$2172,14,0)</f>
        <v>0</v>
      </c>
      <c r="P1140" s="17">
        <f t="shared" si="68"/>
        <v>5040000</v>
      </c>
      <c r="Q1140" s="18">
        <v>5040000</v>
      </c>
      <c r="R1140" s="17">
        <f t="shared" si="69"/>
        <v>0</v>
      </c>
      <c r="S1140" s="17">
        <f t="shared" si="70"/>
        <v>0</v>
      </c>
      <c r="T1140" s="17">
        <f t="shared" si="71"/>
        <v>0</v>
      </c>
    </row>
    <row r="1141" spans="1:20">
      <c r="A1141" s="14">
        <v>1134</v>
      </c>
      <c r="B1141" s="14" t="s">
        <v>2161</v>
      </c>
      <c r="C1141" s="15" t="s">
        <v>669</v>
      </c>
      <c r="D1141" s="15" t="s">
        <v>272</v>
      </c>
      <c r="E1141" s="14" t="s">
        <v>2122</v>
      </c>
      <c r="F1141" s="14" t="s">
        <v>32</v>
      </c>
      <c r="G1141" s="14" t="s">
        <v>33</v>
      </c>
      <c r="H1141" s="16">
        <v>17</v>
      </c>
      <c r="I1141" s="16">
        <v>0</v>
      </c>
      <c r="J1141" s="16">
        <v>0</v>
      </c>
      <c r="K1141" s="17">
        <v>4760000</v>
      </c>
      <c r="L1141" s="17">
        <v>0</v>
      </c>
      <c r="M1141" s="17">
        <v>0</v>
      </c>
      <c r="N1141" s="17"/>
      <c r="O1141" s="17">
        <f>VLOOKUP(B1141,[1]hpk44_2_20!$B$8:$O$2172,14,0)</f>
        <v>0</v>
      </c>
      <c r="P1141" s="17">
        <f t="shared" si="68"/>
        <v>4760000</v>
      </c>
      <c r="Q1141" s="18">
        <v>4760000</v>
      </c>
      <c r="R1141" s="17">
        <f t="shared" si="69"/>
        <v>0</v>
      </c>
      <c r="S1141" s="17">
        <f t="shared" si="70"/>
        <v>0</v>
      </c>
      <c r="T1141" s="17">
        <f t="shared" si="71"/>
        <v>0</v>
      </c>
    </row>
    <row r="1142" spans="1:20">
      <c r="A1142" s="14">
        <v>1135</v>
      </c>
      <c r="B1142" s="14" t="s">
        <v>2162</v>
      </c>
      <c r="C1142" s="15" t="s">
        <v>2163</v>
      </c>
      <c r="D1142" s="15" t="s">
        <v>903</v>
      </c>
      <c r="E1142" s="14" t="s">
        <v>2122</v>
      </c>
      <c r="F1142" s="14" t="s">
        <v>204</v>
      </c>
      <c r="G1142" s="14" t="s">
        <v>33</v>
      </c>
      <c r="H1142" s="16">
        <v>19</v>
      </c>
      <c r="I1142" s="16">
        <v>0</v>
      </c>
      <c r="J1142" s="16">
        <v>0</v>
      </c>
      <c r="K1142" s="17">
        <v>5320000</v>
      </c>
      <c r="L1142" s="17">
        <v>0</v>
      </c>
      <c r="M1142" s="17">
        <v>0</v>
      </c>
      <c r="N1142" s="17">
        <f>H1142*280000</f>
        <v>5320000</v>
      </c>
      <c r="O1142" s="17">
        <f>VLOOKUP(B1142,[1]hpk44_2_20!$B$8:$O$2172,14,0)</f>
        <v>0</v>
      </c>
      <c r="P1142" s="17">
        <f t="shared" si="68"/>
        <v>5320000</v>
      </c>
      <c r="Q1142" s="18">
        <v>5320000</v>
      </c>
      <c r="R1142" s="17">
        <f t="shared" si="69"/>
        <v>0</v>
      </c>
      <c r="S1142" s="17">
        <f t="shared" si="70"/>
        <v>0</v>
      </c>
      <c r="T1142" s="17">
        <f t="shared" si="71"/>
        <v>0</v>
      </c>
    </row>
    <row r="1143" spans="1:20">
      <c r="A1143" s="14">
        <v>1136</v>
      </c>
      <c r="B1143" s="14" t="s">
        <v>2164</v>
      </c>
      <c r="C1143" s="15" t="s">
        <v>1931</v>
      </c>
      <c r="D1143" s="15" t="s">
        <v>244</v>
      </c>
      <c r="E1143" s="14" t="s">
        <v>2122</v>
      </c>
      <c r="F1143" s="14" t="s">
        <v>32</v>
      </c>
      <c r="G1143" s="14" t="s">
        <v>33</v>
      </c>
      <c r="H1143" s="16">
        <v>17</v>
      </c>
      <c r="I1143" s="16">
        <v>0</v>
      </c>
      <c r="J1143" s="16">
        <v>0</v>
      </c>
      <c r="K1143" s="17">
        <v>4760000</v>
      </c>
      <c r="L1143" s="17">
        <v>0</v>
      </c>
      <c r="M1143" s="17">
        <v>0</v>
      </c>
      <c r="N1143" s="17"/>
      <c r="O1143" s="17">
        <f>VLOOKUP(B1143,[1]hpk44_2_20!$B$8:$O$2172,14,0)</f>
        <v>0</v>
      </c>
      <c r="P1143" s="17">
        <f t="shared" si="68"/>
        <v>4760000</v>
      </c>
      <c r="Q1143" s="18">
        <v>0</v>
      </c>
      <c r="R1143" s="17">
        <f t="shared" si="69"/>
        <v>4760000</v>
      </c>
      <c r="S1143" s="17">
        <f t="shared" si="70"/>
        <v>0</v>
      </c>
      <c r="T1143" s="17">
        <f t="shared" si="71"/>
        <v>4760000</v>
      </c>
    </row>
    <row r="1144" spans="1:20">
      <c r="A1144" s="14">
        <v>1137</v>
      </c>
      <c r="B1144" s="14" t="s">
        <v>2165</v>
      </c>
      <c r="C1144" s="15" t="s">
        <v>1511</v>
      </c>
      <c r="D1144" s="15" t="s">
        <v>158</v>
      </c>
      <c r="E1144" s="14" t="s">
        <v>2122</v>
      </c>
      <c r="F1144" s="14" t="s">
        <v>32</v>
      </c>
      <c r="G1144" s="14" t="s">
        <v>33</v>
      </c>
      <c r="H1144" s="16">
        <v>15</v>
      </c>
      <c r="I1144" s="16">
        <v>3</v>
      </c>
      <c r="J1144" s="16">
        <v>0</v>
      </c>
      <c r="K1144" s="17">
        <v>4200000</v>
      </c>
      <c r="L1144" s="17">
        <v>840000</v>
      </c>
      <c r="M1144" s="17">
        <v>0</v>
      </c>
      <c r="N1144" s="17"/>
      <c r="O1144" s="17">
        <f>VLOOKUP(B1144,[1]hpk44_2_20!$B$8:$O$2172,14,0)</f>
        <v>0</v>
      </c>
      <c r="P1144" s="17">
        <f t="shared" si="68"/>
        <v>5040000</v>
      </c>
      <c r="Q1144" s="18">
        <v>5040000</v>
      </c>
      <c r="R1144" s="17">
        <f t="shared" si="69"/>
        <v>0</v>
      </c>
      <c r="S1144" s="17">
        <f t="shared" si="70"/>
        <v>0</v>
      </c>
      <c r="T1144" s="17">
        <f t="shared" si="71"/>
        <v>0</v>
      </c>
    </row>
    <row r="1145" spans="1:20">
      <c r="A1145" s="14">
        <v>1138</v>
      </c>
      <c r="B1145" s="14" t="s">
        <v>2166</v>
      </c>
      <c r="C1145" s="15" t="s">
        <v>2167</v>
      </c>
      <c r="D1145" s="15" t="s">
        <v>135</v>
      </c>
      <c r="E1145" s="14" t="s">
        <v>2122</v>
      </c>
      <c r="F1145" s="14" t="s">
        <v>32</v>
      </c>
      <c r="G1145" s="14" t="s">
        <v>33</v>
      </c>
      <c r="H1145" s="16">
        <v>19</v>
      </c>
      <c r="I1145" s="16">
        <v>0</v>
      </c>
      <c r="J1145" s="16">
        <v>0</v>
      </c>
      <c r="K1145" s="17">
        <v>5320000</v>
      </c>
      <c r="L1145" s="17">
        <v>0</v>
      </c>
      <c r="M1145" s="17">
        <v>0</v>
      </c>
      <c r="N1145" s="17"/>
      <c r="O1145" s="17">
        <f>VLOOKUP(B1145,[1]hpk44_2_20!$B$8:$O$2172,14,0)</f>
        <v>0</v>
      </c>
      <c r="P1145" s="17">
        <f t="shared" si="68"/>
        <v>5320000</v>
      </c>
      <c r="Q1145" s="18">
        <v>5320000</v>
      </c>
      <c r="R1145" s="17">
        <f t="shared" si="69"/>
        <v>0</v>
      </c>
      <c r="S1145" s="17">
        <f t="shared" si="70"/>
        <v>0</v>
      </c>
      <c r="T1145" s="17">
        <f t="shared" si="71"/>
        <v>0</v>
      </c>
    </row>
    <row r="1146" spans="1:20">
      <c r="A1146" s="14">
        <v>1139</v>
      </c>
      <c r="B1146" s="14" t="s">
        <v>2168</v>
      </c>
      <c r="C1146" s="15" t="s">
        <v>2169</v>
      </c>
      <c r="D1146" s="15" t="s">
        <v>829</v>
      </c>
      <c r="E1146" s="14" t="s">
        <v>2122</v>
      </c>
      <c r="F1146" s="14" t="s">
        <v>32</v>
      </c>
      <c r="G1146" s="14" t="s">
        <v>33</v>
      </c>
      <c r="H1146" s="16">
        <v>15</v>
      </c>
      <c r="I1146" s="16">
        <v>0</v>
      </c>
      <c r="J1146" s="16">
        <v>0</v>
      </c>
      <c r="K1146" s="17">
        <v>4200000</v>
      </c>
      <c r="L1146" s="17">
        <v>0</v>
      </c>
      <c r="M1146" s="17">
        <v>0</v>
      </c>
      <c r="N1146" s="17"/>
      <c r="O1146" s="17">
        <f>VLOOKUP(B1146,[1]hpk44_2_20!$B$8:$O$2172,14,0)</f>
        <v>0</v>
      </c>
      <c r="P1146" s="17">
        <f t="shared" si="68"/>
        <v>4200000</v>
      </c>
      <c r="Q1146" s="18">
        <v>4200000</v>
      </c>
      <c r="R1146" s="17">
        <f t="shared" si="69"/>
        <v>0</v>
      </c>
      <c r="S1146" s="17">
        <f t="shared" si="70"/>
        <v>0</v>
      </c>
      <c r="T1146" s="17">
        <f t="shared" si="71"/>
        <v>0</v>
      </c>
    </row>
    <row r="1147" spans="1:20">
      <c r="A1147" s="14">
        <v>1140</v>
      </c>
      <c r="B1147" s="14" t="s">
        <v>2170</v>
      </c>
      <c r="C1147" s="15" t="s">
        <v>783</v>
      </c>
      <c r="D1147" s="15" t="s">
        <v>1380</v>
      </c>
      <c r="E1147" s="14" t="s">
        <v>2122</v>
      </c>
      <c r="F1147" s="14" t="s">
        <v>32</v>
      </c>
      <c r="G1147" s="14" t="s">
        <v>33</v>
      </c>
      <c r="H1147" s="16">
        <v>13</v>
      </c>
      <c r="I1147" s="16">
        <v>0</v>
      </c>
      <c r="J1147" s="16">
        <v>0</v>
      </c>
      <c r="K1147" s="17">
        <v>3640000</v>
      </c>
      <c r="L1147" s="17">
        <v>0</v>
      </c>
      <c r="M1147" s="17">
        <v>0</v>
      </c>
      <c r="N1147" s="17"/>
      <c r="O1147" s="17">
        <f>VLOOKUP(B1147,[1]hpk44_2_20!$B$8:$O$2172,14,0)</f>
        <v>0</v>
      </c>
      <c r="P1147" s="17">
        <f t="shared" si="68"/>
        <v>3640000</v>
      </c>
      <c r="Q1147" s="18">
        <v>3640000</v>
      </c>
      <c r="R1147" s="17">
        <f t="shared" si="69"/>
        <v>0</v>
      </c>
      <c r="S1147" s="17">
        <f t="shared" si="70"/>
        <v>0</v>
      </c>
      <c r="T1147" s="17">
        <f t="shared" si="71"/>
        <v>0</v>
      </c>
    </row>
    <row r="1148" spans="1:20">
      <c r="A1148" s="14">
        <v>1141</v>
      </c>
      <c r="B1148" s="14" t="s">
        <v>2171</v>
      </c>
      <c r="C1148" s="15" t="s">
        <v>1324</v>
      </c>
      <c r="D1148" s="15" t="s">
        <v>36</v>
      </c>
      <c r="E1148" s="14" t="s">
        <v>2122</v>
      </c>
      <c r="F1148" s="14" t="s">
        <v>32</v>
      </c>
      <c r="G1148" s="14" t="s">
        <v>33</v>
      </c>
      <c r="H1148" s="16">
        <v>15</v>
      </c>
      <c r="I1148" s="16">
        <v>0</v>
      </c>
      <c r="J1148" s="16">
        <v>0</v>
      </c>
      <c r="K1148" s="17">
        <v>4200000</v>
      </c>
      <c r="L1148" s="17">
        <v>0</v>
      </c>
      <c r="M1148" s="17">
        <v>0</v>
      </c>
      <c r="N1148" s="17"/>
      <c r="O1148" s="17">
        <f>VLOOKUP(B1148,[1]hpk44_2_20!$B$8:$O$2172,14,0)</f>
        <v>0</v>
      </c>
      <c r="P1148" s="17">
        <f t="shared" si="68"/>
        <v>4200000</v>
      </c>
      <c r="Q1148" s="18">
        <v>4200000</v>
      </c>
      <c r="R1148" s="17">
        <f t="shared" si="69"/>
        <v>0</v>
      </c>
      <c r="S1148" s="17">
        <f t="shared" si="70"/>
        <v>0</v>
      </c>
      <c r="T1148" s="17">
        <f t="shared" si="71"/>
        <v>0</v>
      </c>
    </row>
    <row r="1149" spans="1:20">
      <c r="A1149" s="14">
        <v>1142</v>
      </c>
      <c r="B1149" s="14" t="s">
        <v>2172</v>
      </c>
      <c r="C1149" s="15" t="s">
        <v>389</v>
      </c>
      <c r="D1149" s="15" t="s">
        <v>309</v>
      </c>
      <c r="E1149" s="14" t="s">
        <v>2122</v>
      </c>
      <c r="F1149" s="14" t="s">
        <v>32</v>
      </c>
      <c r="G1149" s="14" t="s">
        <v>33</v>
      </c>
      <c r="H1149" s="16">
        <v>16</v>
      </c>
      <c r="I1149" s="16">
        <v>0</v>
      </c>
      <c r="J1149" s="16">
        <v>0</v>
      </c>
      <c r="K1149" s="17">
        <v>4480000</v>
      </c>
      <c r="L1149" s="17">
        <v>0</v>
      </c>
      <c r="M1149" s="17">
        <v>0</v>
      </c>
      <c r="N1149" s="17"/>
      <c r="O1149" s="17">
        <f>VLOOKUP(B1149,[1]hpk44_2_20!$B$8:$O$2172,14,0)</f>
        <v>0</v>
      </c>
      <c r="P1149" s="17">
        <f t="shared" si="68"/>
        <v>4480000</v>
      </c>
      <c r="Q1149" s="18">
        <v>4480000</v>
      </c>
      <c r="R1149" s="17">
        <f t="shared" si="69"/>
        <v>0</v>
      </c>
      <c r="S1149" s="17">
        <f t="shared" si="70"/>
        <v>0</v>
      </c>
      <c r="T1149" s="17">
        <f t="shared" si="71"/>
        <v>0</v>
      </c>
    </row>
    <row r="1150" spans="1:20">
      <c r="A1150" s="14">
        <v>1143</v>
      </c>
      <c r="B1150" s="14" t="s">
        <v>2173</v>
      </c>
      <c r="C1150" s="15" t="s">
        <v>293</v>
      </c>
      <c r="D1150" s="15" t="s">
        <v>36</v>
      </c>
      <c r="E1150" s="14" t="s">
        <v>2122</v>
      </c>
      <c r="F1150" s="14" t="s">
        <v>32</v>
      </c>
      <c r="G1150" s="14" t="s">
        <v>33</v>
      </c>
      <c r="H1150" s="16">
        <v>17</v>
      </c>
      <c r="I1150" s="16">
        <v>0</v>
      </c>
      <c r="J1150" s="16">
        <v>0</v>
      </c>
      <c r="K1150" s="17">
        <v>4760000</v>
      </c>
      <c r="L1150" s="17">
        <v>0</v>
      </c>
      <c r="M1150" s="17">
        <v>0</v>
      </c>
      <c r="N1150" s="17"/>
      <c r="O1150" s="17">
        <f>VLOOKUP(B1150,[1]hpk44_2_20!$B$8:$O$2172,14,0)</f>
        <v>0</v>
      </c>
      <c r="P1150" s="17">
        <f t="shared" si="68"/>
        <v>4760000</v>
      </c>
      <c r="Q1150" s="18">
        <v>0</v>
      </c>
      <c r="R1150" s="17">
        <f t="shared" si="69"/>
        <v>4760000</v>
      </c>
      <c r="S1150" s="17">
        <f t="shared" si="70"/>
        <v>0</v>
      </c>
      <c r="T1150" s="17">
        <f t="shared" si="71"/>
        <v>4760000</v>
      </c>
    </row>
    <row r="1151" spans="1:20">
      <c r="A1151" s="14">
        <v>1144</v>
      </c>
      <c r="B1151" s="14" t="s">
        <v>2174</v>
      </c>
      <c r="C1151" s="15" t="s">
        <v>2175</v>
      </c>
      <c r="D1151" s="15" t="s">
        <v>2176</v>
      </c>
      <c r="E1151" s="14" t="s">
        <v>2122</v>
      </c>
      <c r="F1151" s="14" t="s">
        <v>32</v>
      </c>
      <c r="G1151" s="14" t="s">
        <v>33</v>
      </c>
      <c r="H1151" s="16">
        <v>15</v>
      </c>
      <c r="I1151" s="16">
        <v>0</v>
      </c>
      <c r="J1151" s="16">
        <v>0</v>
      </c>
      <c r="K1151" s="17">
        <v>4200000</v>
      </c>
      <c r="L1151" s="17">
        <v>0</v>
      </c>
      <c r="M1151" s="17">
        <v>0</v>
      </c>
      <c r="N1151" s="17"/>
      <c r="O1151" s="17">
        <f>VLOOKUP(B1151,[1]hpk44_2_20!$B$8:$O$2172,14,0)</f>
        <v>0</v>
      </c>
      <c r="P1151" s="17">
        <f t="shared" si="68"/>
        <v>4200000</v>
      </c>
      <c r="Q1151" s="18">
        <v>4200000</v>
      </c>
      <c r="R1151" s="17">
        <f t="shared" si="69"/>
        <v>0</v>
      </c>
      <c r="S1151" s="17">
        <f t="shared" si="70"/>
        <v>0</v>
      </c>
      <c r="T1151" s="17">
        <f t="shared" si="71"/>
        <v>0</v>
      </c>
    </row>
    <row r="1152" spans="1:20">
      <c r="A1152" s="14">
        <v>1145</v>
      </c>
      <c r="B1152" s="14" t="s">
        <v>2177</v>
      </c>
      <c r="C1152" s="15" t="s">
        <v>2178</v>
      </c>
      <c r="D1152" s="15" t="s">
        <v>132</v>
      </c>
      <c r="E1152" s="14" t="s">
        <v>2122</v>
      </c>
      <c r="F1152" s="14" t="s">
        <v>32</v>
      </c>
      <c r="G1152" s="14" t="s">
        <v>33</v>
      </c>
      <c r="H1152" s="16">
        <v>15</v>
      </c>
      <c r="I1152" s="16">
        <v>0</v>
      </c>
      <c r="J1152" s="16">
        <v>0</v>
      </c>
      <c r="K1152" s="17">
        <v>4200000</v>
      </c>
      <c r="L1152" s="17">
        <v>0</v>
      </c>
      <c r="M1152" s="17">
        <v>0</v>
      </c>
      <c r="N1152" s="17"/>
      <c r="O1152" s="17">
        <f>VLOOKUP(B1152,[1]hpk44_2_20!$B$8:$O$2172,14,0)</f>
        <v>0</v>
      </c>
      <c r="P1152" s="17">
        <f t="shared" si="68"/>
        <v>4200000</v>
      </c>
      <c r="Q1152" s="18">
        <v>4200000</v>
      </c>
      <c r="R1152" s="17">
        <f t="shared" si="69"/>
        <v>0</v>
      </c>
      <c r="S1152" s="17">
        <f t="shared" si="70"/>
        <v>0</v>
      </c>
      <c r="T1152" s="17">
        <f t="shared" si="71"/>
        <v>0</v>
      </c>
    </row>
    <row r="1153" spans="1:20">
      <c r="A1153" s="14">
        <v>1146</v>
      </c>
      <c r="B1153" s="14" t="s">
        <v>2179</v>
      </c>
      <c r="C1153" s="15" t="s">
        <v>2180</v>
      </c>
      <c r="D1153" s="15" t="s">
        <v>644</v>
      </c>
      <c r="E1153" s="14" t="s">
        <v>2122</v>
      </c>
      <c r="F1153" s="14" t="s">
        <v>32</v>
      </c>
      <c r="G1153" s="14" t="s">
        <v>33</v>
      </c>
      <c r="H1153" s="16">
        <v>20</v>
      </c>
      <c r="I1153" s="16">
        <v>4</v>
      </c>
      <c r="J1153" s="16">
        <v>0</v>
      </c>
      <c r="K1153" s="17">
        <v>5600000</v>
      </c>
      <c r="L1153" s="17">
        <v>1120000</v>
      </c>
      <c r="M1153" s="17">
        <v>0</v>
      </c>
      <c r="N1153" s="17"/>
      <c r="O1153" s="17">
        <f>VLOOKUP(B1153,[1]hpk44_2_20!$B$8:$O$2172,14,0)</f>
        <v>0</v>
      </c>
      <c r="P1153" s="17">
        <f t="shared" si="68"/>
        <v>6720000</v>
      </c>
      <c r="Q1153" s="18">
        <v>0</v>
      </c>
      <c r="R1153" s="17">
        <f t="shared" si="69"/>
        <v>6720000</v>
      </c>
      <c r="S1153" s="17">
        <f t="shared" si="70"/>
        <v>0</v>
      </c>
      <c r="T1153" s="17">
        <f t="shared" si="71"/>
        <v>6720000</v>
      </c>
    </row>
    <row r="1154" spans="1:20">
      <c r="A1154" s="14">
        <v>1147</v>
      </c>
      <c r="B1154" s="14" t="s">
        <v>2181</v>
      </c>
      <c r="C1154" s="15" t="s">
        <v>2182</v>
      </c>
      <c r="D1154" s="15" t="s">
        <v>67</v>
      </c>
      <c r="E1154" s="14" t="s">
        <v>2122</v>
      </c>
      <c r="F1154" s="14" t="s">
        <v>32</v>
      </c>
      <c r="G1154" s="14" t="s">
        <v>33</v>
      </c>
      <c r="H1154" s="16">
        <v>15</v>
      </c>
      <c r="I1154" s="16">
        <v>0</v>
      </c>
      <c r="J1154" s="16">
        <v>0</v>
      </c>
      <c r="K1154" s="17">
        <v>4200000</v>
      </c>
      <c r="L1154" s="17">
        <v>0</v>
      </c>
      <c r="M1154" s="17">
        <v>0</v>
      </c>
      <c r="N1154" s="17"/>
      <c r="O1154" s="17">
        <f>VLOOKUP(B1154,[1]hpk44_2_20!$B$8:$O$2172,14,0)</f>
        <v>0</v>
      </c>
      <c r="P1154" s="17">
        <f t="shared" si="68"/>
        <v>4200000</v>
      </c>
      <c r="Q1154" s="18">
        <v>4200000</v>
      </c>
      <c r="R1154" s="17">
        <f t="shared" si="69"/>
        <v>0</v>
      </c>
      <c r="S1154" s="17">
        <f t="shared" si="70"/>
        <v>0</v>
      </c>
      <c r="T1154" s="17">
        <f t="shared" si="71"/>
        <v>0</v>
      </c>
    </row>
    <row r="1155" spans="1:20">
      <c r="A1155" s="14">
        <v>1148</v>
      </c>
      <c r="B1155" s="14" t="s">
        <v>2183</v>
      </c>
      <c r="C1155" s="15" t="s">
        <v>131</v>
      </c>
      <c r="D1155" s="15" t="s">
        <v>54</v>
      </c>
      <c r="E1155" s="14" t="s">
        <v>2122</v>
      </c>
      <c r="F1155" s="14" t="s">
        <v>32</v>
      </c>
      <c r="G1155" s="14" t="s">
        <v>33</v>
      </c>
      <c r="H1155" s="16">
        <v>15</v>
      </c>
      <c r="I1155" s="16">
        <v>0</v>
      </c>
      <c r="J1155" s="16">
        <v>0</v>
      </c>
      <c r="K1155" s="17">
        <v>4200000</v>
      </c>
      <c r="L1155" s="17">
        <v>0</v>
      </c>
      <c r="M1155" s="17">
        <v>0</v>
      </c>
      <c r="N1155" s="17"/>
      <c r="O1155" s="17">
        <f>VLOOKUP(B1155,[1]hpk44_2_20!$B$8:$O$2172,14,0)</f>
        <v>0</v>
      </c>
      <c r="P1155" s="17">
        <f t="shared" si="68"/>
        <v>4200000</v>
      </c>
      <c r="Q1155" s="18">
        <v>4200000</v>
      </c>
      <c r="R1155" s="17">
        <f t="shared" si="69"/>
        <v>0</v>
      </c>
      <c r="S1155" s="17">
        <f t="shared" si="70"/>
        <v>0</v>
      </c>
      <c r="T1155" s="17">
        <f t="shared" si="71"/>
        <v>0</v>
      </c>
    </row>
    <row r="1156" spans="1:20">
      <c r="A1156" s="14">
        <v>1149</v>
      </c>
      <c r="B1156" s="14" t="s">
        <v>2184</v>
      </c>
      <c r="C1156" s="15" t="s">
        <v>2185</v>
      </c>
      <c r="D1156" s="15" t="s">
        <v>42</v>
      </c>
      <c r="E1156" s="14" t="s">
        <v>2122</v>
      </c>
      <c r="F1156" s="14" t="s">
        <v>32</v>
      </c>
      <c r="G1156" s="14" t="s">
        <v>33</v>
      </c>
      <c r="H1156" s="16">
        <v>15</v>
      </c>
      <c r="I1156" s="16">
        <v>0</v>
      </c>
      <c r="J1156" s="16">
        <v>0</v>
      </c>
      <c r="K1156" s="17">
        <v>4200000</v>
      </c>
      <c r="L1156" s="17">
        <v>0</v>
      </c>
      <c r="M1156" s="17">
        <v>0</v>
      </c>
      <c r="N1156" s="17"/>
      <c r="O1156" s="17">
        <f>VLOOKUP(B1156,[1]hpk44_2_20!$B$8:$O$2172,14,0)</f>
        <v>0</v>
      </c>
      <c r="P1156" s="17">
        <f t="shared" si="68"/>
        <v>4200000</v>
      </c>
      <c r="Q1156" s="18">
        <v>4200000</v>
      </c>
      <c r="R1156" s="17">
        <f t="shared" si="69"/>
        <v>0</v>
      </c>
      <c r="S1156" s="17">
        <f t="shared" si="70"/>
        <v>0</v>
      </c>
      <c r="T1156" s="17">
        <f t="shared" si="71"/>
        <v>0</v>
      </c>
    </row>
    <row r="1157" spans="1:20">
      <c r="A1157" s="14">
        <v>1150</v>
      </c>
      <c r="B1157" s="14" t="s">
        <v>2186</v>
      </c>
      <c r="C1157" s="15" t="s">
        <v>141</v>
      </c>
      <c r="D1157" s="15" t="s">
        <v>192</v>
      </c>
      <c r="E1157" s="14" t="s">
        <v>2122</v>
      </c>
      <c r="F1157" s="14" t="s">
        <v>32</v>
      </c>
      <c r="G1157" s="14" t="s">
        <v>33</v>
      </c>
      <c r="H1157" s="16">
        <v>13</v>
      </c>
      <c r="I1157" s="16">
        <v>0</v>
      </c>
      <c r="J1157" s="16">
        <v>0</v>
      </c>
      <c r="K1157" s="17">
        <v>3640000</v>
      </c>
      <c r="L1157" s="17">
        <v>0</v>
      </c>
      <c r="M1157" s="17">
        <v>0</v>
      </c>
      <c r="N1157" s="17"/>
      <c r="O1157" s="17">
        <f>VLOOKUP(B1157,[1]hpk44_2_20!$B$8:$O$2172,14,0)</f>
        <v>0</v>
      </c>
      <c r="P1157" s="17">
        <f t="shared" si="68"/>
        <v>3640000</v>
      </c>
      <c r="Q1157" s="18">
        <v>0</v>
      </c>
      <c r="R1157" s="17">
        <f t="shared" si="69"/>
        <v>3640000</v>
      </c>
      <c r="S1157" s="17">
        <f t="shared" si="70"/>
        <v>0</v>
      </c>
      <c r="T1157" s="17">
        <f t="shared" si="71"/>
        <v>3640000</v>
      </c>
    </row>
    <row r="1158" spans="1:20">
      <c r="A1158" s="14">
        <v>1151</v>
      </c>
      <c r="B1158" s="14" t="s">
        <v>2187</v>
      </c>
      <c r="C1158" s="15" t="s">
        <v>2188</v>
      </c>
      <c r="D1158" s="15" t="s">
        <v>360</v>
      </c>
      <c r="E1158" s="14" t="s">
        <v>2122</v>
      </c>
      <c r="F1158" s="14" t="s">
        <v>32</v>
      </c>
      <c r="G1158" s="14" t="s">
        <v>33</v>
      </c>
      <c r="H1158" s="16">
        <v>15</v>
      </c>
      <c r="I1158" s="16">
        <v>0</v>
      </c>
      <c r="J1158" s="16">
        <v>0</v>
      </c>
      <c r="K1158" s="17">
        <v>4200000</v>
      </c>
      <c r="L1158" s="17">
        <v>0</v>
      </c>
      <c r="M1158" s="17">
        <v>0</v>
      </c>
      <c r="N1158" s="17"/>
      <c r="O1158" s="17">
        <f>VLOOKUP(B1158,[1]hpk44_2_20!$B$8:$O$2172,14,0)</f>
        <v>0</v>
      </c>
      <c r="P1158" s="17">
        <f t="shared" si="68"/>
        <v>4200000</v>
      </c>
      <c r="Q1158" s="18">
        <v>4200000</v>
      </c>
      <c r="R1158" s="17">
        <f t="shared" si="69"/>
        <v>0</v>
      </c>
      <c r="S1158" s="17">
        <f t="shared" si="70"/>
        <v>0</v>
      </c>
      <c r="T1158" s="17">
        <f t="shared" si="71"/>
        <v>0</v>
      </c>
    </row>
    <row r="1159" spans="1:20">
      <c r="A1159" s="14">
        <v>1152</v>
      </c>
      <c r="B1159" s="14" t="s">
        <v>2189</v>
      </c>
      <c r="C1159" s="15" t="s">
        <v>1384</v>
      </c>
      <c r="D1159" s="15" t="s">
        <v>464</v>
      </c>
      <c r="E1159" s="14" t="s">
        <v>2122</v>
      </c>
      <c r="F1159" s="14" t="s">
        <v>32</v>
      </c>
      <c r="G1159" s="14" t="s">
        <v>33</v>
      </c>
      <c r="H1159" s="16">
        <v>15</v>
      </c>
      <c r="I1159" s="16">
        <v>0</v>
      </c>
      <c r="J1159" s="16">
        <v>0</v>
      </c>
      <c r="K1159" s="17">
        <v>4200000</v>
      </c>
      <c r="L1159" s="17">
        <v>0</v>
      </c>
      <c r="M1159" s="17">
        <v>0</v>
      </c>
      <c r="N1159" s="17"/>
      <c r="O1159" s="17">
        <f>VLOOKUP(B1159,[1]hpk44_2_20!$B$8:$O$2172,14,0)</f>
        <v>0</v>
      </c>
      <c r="P1159" s="17">
        <f t="shared" si="68"/>
        <v>4200000</v>
      </c>
      <c r="Q1159" s="18">
        <v>4200000</v>
      </c>
      <c r="R1159" s="17">
        <f t="shared" si="69"/>
        <v>0</v>
      </c>
      <c r="S1159" s="17">
        <f t="shared" si="70"/>
        <v>0</v>
      </c>
      <c r="T1159" s="17">
        <f t="shared" si="71"/>
        <v>0</v>
      </c>
    </row>
    <row r="1160" spans="1:20">
      <c r="A1160" s="14">
        <v>1153</v>
      </c>
      <c r="B1160" s="14" t="s">
        <v>2190</v>
      </c>
      <c r="C1160" s="15" t="s">
        <v>2191</v>
      </c>
      <c r="D1160" s="15" t="s">
        <v>252</v>
      </c>
      <c r="E1160" s="14" t="s">
        <v>2122</v>
      </c>
      <c r="F1160" s="14" t="s">
        <v>32</v>
      </c>
      <c r="G1160" s="14" t="s">
        <v>33</v>
      </c>
      <c r="H1160" s="16">
        <v>15</v>
      </c>
      <c r="I1160" s="16">
        <v>0</v>
      </c>
      <c r="J1160" s="16">
        <v>0</v>
      </c>
      <c r="K1160" s="17">
        <v>4200000</v>
      </c>
      <c r="L1160" s="17">
        <v>0</v>
      </c>
      <c r="M1160" s="17">
        <v>0</v>
      </c>
      <c r="N1160" s="17"/>
      <c r="O1160" s="17">
        <f>VLOOKUP(B1160,[1]hpk44_2_20!$B$8:$O$2172,14,0)</f>
        <v>0</v>
      </c>
      <c r="P1160" s="17">
        <f t="shared" si="68"/>
        <v>4200000</v>
      </c>
      <c r="Q1160" s="18">
        <v>4200000</v>
      </c>
      <c r="R1160" s="17">
        <f t="shared" si="69"/>
        <v>0</v>
      </c>
      <c r="S1160" s="17">
        <f t="shared" si="70"/>
        <v>0</v>
      </c>
      <c r="T1160" s="17">
        <f t="shared" si="71"/>
        <v>0</v>
      </c>
    </row>
    <row r="1161" spans="1:20">
      <c r="A1161" s="14">
        <v>1154</v>
      </c>
      <c r="B1161" s="14" t="s">
        <v>2192</v>
      </c>
      <c r="C1161" s="15" t="s">
        <v>2193</v>
      </c>
      <c r="D1161" s="15" t="s">
        <v>36</v>
      </c>
      <c r="E1161" s="14" t="s">
        <v>2122</v>
      </c>
      <c r="F1161" s="14" t="s">
        <v>32</v>
      </c>
      <c r="G1161" s="14" t="s">
        <v>33</v>
      </c>
      <c r="H1161" s="16">
        <v>15</v>
      </c>
      <c r="I1161" s="16">
        <v>0</v>
      </c>
      <c r="J1161" s="16">
        <v>0</v>
      </c>
      <c r="K1161" s="17">
        <v>4200000</v>
      </c>
      <c r="L1161" s="17">
        <v>0</v>
      </c>
      <c r="M1161" s="17">
        <v>0</v>
      </c>
      <c r="N1161" s="17"/>
      <c r="O1161" s="17">
        <f>VLOOKUP(B1161,[1]hpk44_2_20!$B$8:$O$2172,14,0)</f>
        <v>0</v>
      </c>
      <c r="P1161" s="17">
        <f t="shared" ref="P1161:P1224" si="72">K1161+L1161+M1161-O1161</f>
        <v>4200000</v>
      </c>
      <c r="Q1161" s="18">
        <v>4200000</v>
      </c>
      <c r="R1161" s="17">
        <f t="shared" ref="R1161:R1224" si="73">P1161-Q1161</f>
        <v>0</v>
      </c>
      <c r="S1161" s="17">
        <f t="shared" ref="S1161:S1224" si="74">IF(P1161-Q1161&lt;0,Q1161-P1161,0)</f>
        <v>0</v>
      </c>
      <c r="T1161" s="17">
        <f t="shared" ref="T1161:T1224" si="75">IF(P1161-Q1161&gt;0,P1161-Q1161,0)</f>
        <v>0</v>
      </c>
    </row>
    <row r="1162" spans="1:20">
      <c r="A1162" s="14">
        <v>1155</v>
      </c>
      <c r="B1162" s="14" t="s">
        <v>2194</v>
      </c>
      <c r="C1162" s="15" t="s">
        <v>2195</v>
      </c>
      <c r="D1162" s="15" t="s">
        <v>638</v>
      </c>
      <c r="E1162" s="14" t="s">
        <v>2122</v>
      </c>
      <c r="F1162" s="14" t="s">
        <v>32</v>
      </c>
      <c r="G1162" s="14" t="s">
        <v>33</v>
      </c>
      <c r="H1162" s="16">
        <v>17</v>
      </c>
      <c r="I1162" s="16">
        <v>0</v>
      </c>
      <c r="J1162" s="16">
        <v>0</v>
      </c>
      <c r="K1162" s="17">
        <v>4760000</v>
      </c>
      <c r="L1162" s="17">
        <v>0</v>
      </c>
      <c r="M1162" s="17">
        <v>0</v>
      </c>
      <c r="N1162" s="17"/>
      <c r="O1162" s="17">
        <f>VLOOKUP(B1162,[1]hpk44_2_20!$B$8:$O$2172,14,0)</f>
        <v>0</v>
      </c>
      <c r="P1162" s="17">
        <f t="shared" si="72"/>
        <v>4760000</v>
      </c>
      <c r="Q1162" s="18">
        <v>4760000</v>
      </c>
      <c r="R1162" s="17">
        <f t="shared" si="73"/>
        <v>0</v>
      </c>
      <c r="S1162" s="17">
        <f t="shared" si="74"/>
        <v>0</v>
      </c>
      <c r="T1162" s="17">
        <f t="shared" si="75"/>
        <v>0</v>
      </c>
    </row>
    <row r="1163" spans="1:20">
      <c r="A1163" s="14">
        <v>1156</v>
      </c>
      <c r="B1163" s="14" t="s">
        <v>2196</v>
      </c>
      <c r="C1163" s="15" t="s">
        <v>2197</v>
      </c>
      <c r="D1163" s="15" t="s">
        <v>259</v>
      </c>
      <c r="E1163" s="14" t="s">
        <v>2122</v>
      </c>
      <c r="F1163" s="14" t="s">
        <v>32</v>
      </c>
      <c r="G1163" s="14" t="s">
        <v>33</v>
      </c>
      <c r="H1163" s="16">
        <v>19</v>
      </c>
      <c r="I1163" s="16">
        <v>0</v>
      </c>
      <c r="J1163" s="16">
        <v>0</v>
      </c>
      <c r="K1163" s="17">
        <v>5320000</v>
      </c>
      <c r="L1163" s="17">
        <v>0</v>
      </c>
      <c r="M1163" s="17">
        <v>0</v>
      </c>
      <c r="N1163" s="17"/>
      <c r="O1163" s="17">
        <f>VLOOKUP(B1163,[1]hpk44_2_20!$B$8:$O$2172,14,0)</f>
        <v>0</v>
      </c>
      <c r="P1163" s="17">
        <f t="shared" si="72"/>
        <v>5320000</v>
      </c>
      <c r="Q1163" s="18">
        <v>5320000</v>
      </c>
      <c r="R1163" s="17">
        <f t="shared" si="73"/>
        <v>0</v>
      </c>
      <c r="S1163" s="17">
        <f t="shared" si="74"/>
        <v>0</v>
      </c>
      <c r="T1163" s="17">
        <f t="shared" si="75"/>
        <v>0</v>
      </c>
    </row>
    <row r="1164" spans="1:20">
      <c r="A1164" s="14">
        <v>1157</v>
      </c>
      <c r="B1164" s="14" t="s">
        <v>2198</v>
      </c>
      <c r="C1164" s="15" t="s">
        <v>2199</v>
      </c>
      <c r="D1164" s="15" t="s">
        <v>127</v>
      </c>
      <c r="E1164" s="14" t="s">
        <v>2122</v>
      </c>
      <c r="F1164" s="14" t="s">
        <v>32</v>
      </c>
      <c r="G1164" s="14" t="s">
        <v>33</v>
      </c>
      <c r="H1164" s="16">
        <v>21</v>
      </c>
      <c r="I1164" s="16">
        <v>0</v>
      </c>
      <c r="J1164" s="16">
        <v>0</v>
      </c>
      <c r="K1164" s="17">
        <v>5880000</v>
      </c>
      <c r="L1164" s="17">
        <v>0</v>
      </c>
      <c r="M1164" s="17">
        <v>0</v>
      </c>
      <c r="N1164" s="17"/>
      <c r="O1164" s="17">
        <f>VLOOKUP(B1164,[1]hpk44_2_20!$B$8:$O$2172,14,0)</f>
        <v>0</v>
      </c>
      <c r="P1164" s="17">
        <f t="shared" si="72"/>
        <v>5880000</v>
      </c>
      <c r="Q1164" s="18">
        <v>5880000</v>
      </c>
      <c r="R1164" s="17">
        <f t="shared" si="73"/>
        <v>0</v>
      </c>
      <c r="S1164" s="17">
        <f t="shared" si="74"/>
        <v>0</v>
      </c>
      <c r="T1164" s="17">
        <f t="shared" si="75"/>
        <v>0</v>
      </c>
    </row>
    <row r="1165" spans="1:20">
      <c r="A1165" s="14">
        <v>1158</v>
      </c>
      <c r="B1165" s="14" t="s">
        <v>2200</v>
      </c>
      <c r="C1165" s="15" t="s">
        <v>2201</v>
      </c>
      <c r="D1165" s="15" t="s">
        <v>436</v>
      </c>
      <c r="E1165" s="14" t="s">
        <v>2122</v>
      </c>
      <c r="F1165" s="14" t="s">
        <v>64</v>
      </c>
      <c r="G1165" s="14" t="s">
        <v>33</v>
      </c>
      <c r="H1165" s="16">
        <v>19</v>
      </c>
      <c r="I1165" s="16">
        <v>0</v>
      </c>
      <c r="J1165" s="16">
        <v>0</v>
      </c>
      <c r="K1165" s="17">
        <v>5320000</v>
      </c>
      <c r="L1165" s="17">
        <v>0</v>
      </c>
      <c r="M1165" s="17">
        <v>0</v>
      </c>
      <c r="N1165" s="17">
        <f>H1165*280000*0.7</f>
        <v>3723999.9999999995</v>
      </c>
      <c r="O1165" s="17">
        <f>VLOOKUP(B1165,[1]hpk44_2_20!$B$8:$O$2172,14,0)</f>
        <v>0</v>
      </c>
      <c r="P1165" s="17">
        <f t="shared" si="72"/>
        <v>5320000</v>
      </c>
      <c r="Q1165" s="18">
        <v>5320000</v>
      </c>
      <c r="R1165" s="17">
        <f t="shared" si="73"/>
        <v>0</v>
      </c>
      <c r="S1165" s="17">
        <f t="shared" si="74"/>
        <v>0</v>
      </c>
      <c r="T1165" s="17">
        <f t="shared" si="75"/>
        <v>0</v>
      </c>
    </row>
    <row r="1166" spans="1:20">
      <c r="A1166" s="14">
        <v>1159</v>
      </c>
      <c r="B1166" s="14" t="s">
        <v>2202</v>
      </c>
      <c r="C1166" s="15" t="s">
        <v>321</v>
      </c>
      <c r="D1166" s="15" t="s">
        <v>2203</v>
      </c>
      <c r="E1166" s="14" t="s">
        <v>2122</v>
      </c>
      <c r="F1166" s="14" t="s">
        <v>32</v>
      </c>
      <c r="G1166" s="14" t="s">
        <v>33</v>
      </c>
      <c r="H1166" s="16">
        <v>15</v>
      </c>
      <c r="I1166" s="16">
        <v>0</v>
      </c>
      <c r="J1166" s="16">
        <v>0</v>
      </c>
      <c r="K1166" s="17">
        <v>4200000</v>
      </c>
      <c r="L1166" s="17">
        <v>0</v>
      </c>
      <c r="M1166" s="17">
        <v>0</v>
      </c>
      <c r="N1166" s="17"/>
      <c r="O1166" s="17">
        <f>VLOOKUP(B1166,[1]hpk44_2_20!$B$8:$O$2172,14,0)</f>
        <v>0</v>
      </c>
      <c r="P1166" s="17">
        <f t="shared" si="72"/>
        <v>4200000</v>
      </c>
      <c r="Q1166" s="18">
        <v>0</v>
      </c>
      <c r="R1166" s="17">
        <f t="shared" si="73"/>
        <v>4200000</v>
      </c>
      <c r="S1166" s="17">
        <f t="shared" si="74"/>
        <v>0</v>
      </c>
      <c r="T1166" s="17">
        <f t="shared" si="75"/>
        <v>4200000</v>
      </c>
    </row>
    <row r="1167" spans="1:20">
      <c r="A1167" s="14">
        <v>1160</v>
      </c>
      <c r="B1167" s="14" t="s">
        <v>2204</v>
      </c>
      <c r="C1167" s="15" t="s">
        <v>833</v>
      </c>
      <c r="D1167" s="15" t="s">
        <v>559</v>
      </c>
      <c r="E1167" s="14" t="s">
        <v>2122</v>
      </c>
      <c r="F1167" s="14" t="s">
        <v>32</v>
      </c>
      <c r="G1167" s="14" t="s">
        <v>33</v>
      </c>
      <c r="H1167" s="16">
        <v>15</v>
      </c>
      <c r="I1167" s="16">
        <v>0</v>
      </c>
      <c r="J1167" s="16">
        <v>0</v>
      </c>
      <c r="K1167" s="17">
        <v>4200000</v>
      </c>
      <c r="L1167" s="17">
        <v>0</v>
      </c>
      <c r="M1167" s="17">
        <v>0</v>
      </c>
      <c r="N1167" s="17"/>
      <c r="O1167" s="17">
        <f>VLOOKUP(B1167,[1]hpk44_2_20!$B$8:$O$2172,14,0)</f>
        <v>0</v>
      </c>
      <c r="P1167" s="17">
        <f t="shared" si="72"/>
        <v>4200000</v>
      </c>
      <c r="Q1167" s="18">
        <v>4200000</v>
      </c>
      <c r="R1167" s="17">
        <f t="shared" si="73"/>
        <v>0</v>
      </c>
      <c r="S1167" s="17">
        <f t="shared" si="74"/>
        <v>0</v>
      </c>
      <c r="T1167" s="17">
        <f t="shared" si="75"/>
        <v>0</v>
      </c>
    </row>
    <row r="1168" spans="1:20">
      <c r="A1168" s="14">
        <v>1161</v>
      </c>
      <c r="B1168" s="14" t="s">
        <v>2205</v>
      </c>
      <c r="C1168" s="15" t="s">
        <v>2206</v>
      </c>
      <c r="D1168" s="15" t="s">
        <v>135</v>
      </c>
      <c r="E1168" s="14" t="s">
        <v>2122</v>
      </c>
      <c r="F1168" s="14" t="s">
        <v>32</v>
      </c>
      <c r="G1168" s="14" t="s">
        <v>33</v>
      </c>
      <c r="H1168" s="16">
        <v>15</v>
      </c>
      <c r="I1168" s="16">
        <v>0</v>
      </c>
      <c r="J1168" s="16">
        <v>0</v>
      </c>
      <c r="K1168" s="17">
        <v>4200000</v>
      </c>
      <c r="L1168" s="17">
        <v>0</v>
      </c>
      <c r="M1168" s="17">
        <v>0</v>
      </c>
      <c r="N1168" s="17"/>
      <c r="O1168" s="17">
        <f>VLOOKUP(B1168,[1]hpk44_2_20!$B$8:$O$2172,14,0)</f>
        <v>0</v>
      </c>
      <c r="P1168" s="17">
        <f t="shared" si="72"/>
        <v>4200000</v>
      </c>
      <c r="Q1168" s="18">
        <v>4200000</v>
      </c>
      <c r="R1168" s="17">
        <f t="shared" si="73"/>
        <v>0</v>
      </c>
      <c r="S1168" s="17">
        <f t="shared" si="74"/>
        <v>0</v>
      </c>
      <c r="T1168" s="17">
        <f t="shared" si="75"/>
        <v>0</v>
      </c>
    </row>
    <row r="1169" spans="1:20">
      <c r="A1169" s="14">
        <v>1162</v>
      </c>
      <c r="B1169" s="14" t="s">
        <v>2207</v>
      </c>
      <c r="C1169" s="15" t="s">
        <v>976</v>
      </c>
      <c r="D1169" s="15" t="s">
        <v>426</v>
      </c>
      <c r="E1169" s="14" t="s">
        <v>2122</v>
      </c>
      <c r="F1169" s="14" t="s">
        <v>32</v>
      </c>
      <c r="G1169" s="14" t="s">
        <v>33</v>
      </c>
      <c r="H1169" s="16">
        <v>13</v>
      </c>
      <c r="I1169" s="16">
        <v>0</v>
      </c>
      <c r="J1169" s="16">
        <v>0</v>
      </c>
      <c r="K1169" s="17">
        <v>3640000</v>
      </c>
      <c r="L1169" s="17">
        <v>0</v>
      </c>
      <c r="M1169" s="17">
        <v>0</v>
      </c>
      <c r="N1169" s="17"/>
      <c r="O1169" s="17">
        <f>VLOOKUP(B1169,[1]hpk44_2_20!$B$8:$O$2172,14,0)</f>
        <v>0</v>
      </c>
      <c r="P1169" s="17">
        <f t="shared" si="72"/>
        <v>3640000</v>
      </c>
      <c r="Q1169" s="18">
        <v>0</v>
      </c>
      <c r="R1169" s="17">
        <f t="shared" si="73"/>
        <v>3640000</v>
      </c>
      <c r="S1169" s="17">
        <f t="shared" si="74"/>
        <v>0</v>
      </c>
      <c r="T1169" s="17">
        <f t="shared" si="75"/>
        <v>3640000</v>
      </c>
    </row>
    <row r="1170" spans="1:20">
      <c r="A1170" s="14">
        <v>1163</v>
      </c>
      <c r="B1170" s="14" t="s">
        <v>2208</v>
      </c>
      <c r="C1170" s="15" t="s">
        <v>2209</v>
      </c>
      <c r="D1170" s="15" t="s">
        <v>230</v>
      </c>
      <c r="E1170" s="14" t="s">
        <v>2122</v>
      </c>
      <c r="F1170" s="14" t="s">
        <v>32</v>
      </c>
      <c r="G1170" s="14" t="s">
        <v>33</v>
      </c>
      <c r="H1170" s="16">
        <v>15</v>
      </c>
      <c r="I1170" s="16">
        <v>0</v>
      </c>
      <c r="J1170" s="16">
        <v>0</v>
      </c>
      <c r="K1170" s="17">
        <v>4200000</v>
      </c>
      <c r="L1170" s="17">
        <v>0</v>
      </c>
      <c r="M1170" s="17">
        <v>0</v>
      </c>
      <c r="N1170" s="17"/>
      <c r="O1170" s="17">
        <f>VLOOKUP(B1170,[1]hpk44_2_20!$B$8:$O$2172,14,0)</f>
        <v>0</v>
      </c>
      <c r="P1170" s="17">
        <f t="shared" si="72"/>
        <v>4200000</v>
      </c>
      <c r="Q1170" s="18">
        <v>4200000</v>
      </c>
      <c r="R1170" s="17">
        <f t="shared" si="73"/>
        <v>0</v>
      </c>
      <c r="S1170" s="17">
        <f t="shared" si="74"/>
        <v>0</v>
      </c>
      <c r="T1170" s="17">
        <f t="shared" si="75"/>
        <v>0</v>
      </c>
    </row>
    <row r="1171" spans="1:20">
      <c r="A1171" s="14">
        <v>1164</v>
      </c>
      <c r="B1171" s="14" t="s">
        <v>2210</v>
      </c>
      <c r="C1171" s="15" t="s">
        <v>2211</v>
      </c>
      <c r="D1171" s="15" t="s">
        <v>227</v>
      </c>
      <c r="E1171" s="14" t="s">
        <v>2122</v>
      </c>
      <c r="F1171" s="14" t="s">
        <v>32</v>
      </c>
      <c r="G1171" s="14" t="s">
        <v>33</v>
      </c>
      <c r="H1171" s="16">
        <v>17</v>
      </c>
      <c r="I1171" s="16">
        <v>0</v>
      </c>
      <c r="J1171" s="16">
        <v>0</v>
      </c>
      <c r="K1171" s="17">
        <v>4760000</v>
      </c>
      <c r="L1171" s="17">
        <v>0</v>
      </c>
      <c r="M1171" s="17">
        <v>0</v>
      </c>
      <c r="N1171" s="17"/>
      <c r="O1171" s="17">
        <f>VLOOKUP(B1171,[1]hpk44_2_20!$B$8:$O$2172,14,0)</f>
        <v>0</v>
      </c>
      <c r="P1171" s="17">
        <f t="shared" si="72"/>
        <v>4760000</v>
      </c>
      <c r="Q1171" s="18">
        <v>4760000</v>
      </c>
      <c r="R1171" s="17">
        <f t="shared" si="73"/>
        <v>0</v>
      </c>
      <c r="S1171" s="17">
        <f t="shared" si="74"/>
        <v>0</v>
      </c>
      <c r="T1171" s="17">
        <f t="shared" si="75"/>
        <v>0</v>
      </c>
    </row>
    <row r="1172" spans="1:20">
      <c r="A1172" s="14">
        <v>1165</v>
      </c>
      <c r="B1172" s="14" t="s">
        <v>2212</v>
      </c>
      <c r="C1172" s="15" t="s">
        <v>2213</v>
      </c>
      <c r="D1172" s="15" t="s">
        <v>45</v>
      </c>
      <c r="E1172" s="14" t="s">
        <v>2122</v>
      </c>
      <c r="F1172" s="14" t="s">
        <v>32</v>
      </c>
      <c r="G1172" s="14" t="s">
        <v>33</v>
      </c>
      <c r="H1172" s="16">
        <v>16</v>
      </c>
      <c r="I1172" s="16">
        <v>0</v>
      </c>
      <c r="J1172" s="16">
        <v>0</v>
      </c>
      <c r="K1172" s="17">
        <v>4480000</v>
      </c>
      <c r="L1172" s="17">
        <v>0</v>
      </c>
      <c r="M1172" s="17">
        <v>0</v>
      </c>
      <c r="N1172" s="17"/>
      <c r="O1172" s="17">
        <f>VLOOKUP(B1172,[1]hpk44_2_20!$B$8:$O$2172,14,0)</f>
        <v>0</v>
      </c>
      <c r="P1172" s="17">
        <f t="shared" si="72"/>
        <v>4480000</v>
      </c>
      <c r="Q1172" s="18">
        <v>4480000</v>
      </c>
      <c r="R1172" s="17">
        <f t="shared" si="73"/>
        <v>0</v>
      </c>
      <c r="S1172" s="17">
        <f t="shared" si="74"/>
        <v>0</v>
      </c>
      <c r="T1172" s="17">
        <f t="shared" si="75"/>
        <v>0</v>
      </c>
    </row>
    <row r="1173" spans="1:20">
      <c r="A1173" s="14">
        <v>1166</v>
      </c>
      <c r="B1173" s="14" t="s">
        <v>2214</v>
      </c>
      <c r="C1173" s="15" t="s">
        <v>69</v>
      </c>
      <c r="D1173" s="15" t="s">
        <v>1404</v>
      </c>
      <c r="E1173" s="14" t="s">
        <v>2122</v>
      </c>
      <c r="F1173" s="14" t="s">
        <v>32</v>
      </c>
      <c r="G1173" s="14" t="s">
        <v>33</v>
      </c>
      <c r="H1173" s="16">
        <v>15</v>
      </c>
      <c r="I1173" s="16">
        <v>0</v>
      </c>
      <c r="J1173" s="16">
        <v>0</v>
      </c>
      <c r="K1173" s="17">
        <v>4200000</v>
      </c>
      <c r="L1173" s="17">
        <v>0</v>
      </c>
      <c r="M1173" s="17">
        <v>0</v>
      </c>
      <c r="N1173" s="17"/>
      <c r="O1173" s="17">
        <f>VLOOKUP(B1173,[1]hpk44_2_20!$B$8:$O$2172,14,0)</f>
        <v>0</v>
      </c>
      <c r="P1173" s="17">
        <f t="shared" si="72"/>
        <v>4200000</v>
      </c>
      <c r="Q1173" s="18">
        <v>4000000</v>
      </c>
      <c r="R1173" s="17">
        <f t="shared" si="73"/>
        <v>200000</v>
      </c>
      <c r="S1173" s="17">
        <f t="shared" si="74"/>
        <v>0</v>
      </c>
      <c r="T1173" s="17">
        <f t="shared" si="75"/>
        <v>200000</v>
      </c>
    </row>
    <row r="1174" spans="1:20">
      <c r="A1174" s="14">
        <v>1167</v>
      </c>
      <c r="B1174" s="14" t="s">
        <v>2215</v>
      </c>
      <c r="C1174" s="15" t="s">
        <v>2216</v>
      </c>
      <c r="D1174" s="15" t="s">
        <v>658</v>
      </c>
      <c r="E1174" s="14" t="s">
        <v>2122</v>
      </c>
      <c r="F1174" s="14" t="s">
        <v>32</v>
      </c>
      <c r="G1174" s="14" t="s">
        <v>33</v>
      </c>
      <c r="H1174" s="16">
        <v>17</v>
      </c>
      <c r="I1174" s="16">
        <v>0</v>
      </c>
      <c r="J1174" s="16">
        <v>0</v>
      </c>
      <c r="K1174" s="17">
        <v>4760000</v>
      </c>
      <c r="L1174" s="17">
        <v>0</v>
      </c>
      <c r="M1174" s="17">
        <v>0</v>
      </c>
      <c r="N1174" s="17"/>
      <c r="O1174" s="17">
        <f>VLOOKUP(B1174,[1]hpk44_2_20!$B$8:$O$2172,14,0)</f>
        <v>0</v>
      </c>
      <c r="P1174" s="17">
        <f t="shared" si="72"/>
        <v>4760000</v>
      </c>
      <c r="Q1174" s="18">
        <v>4760000</v>
      </c>
      <c r="R1174" s="17">
        <f t="shared" si="73"/>
        <v>0</v>
      </c>
      <c r="S1174" s="17">
        <f t="shared" si="74"/>
        <v>0</v>
      </c>
      <c r="T1174" s="17">
        <f t="shared" si="75"/>
        <v>0</v>
      </c>
    </row>
    <row r="1175" spans="1:20">
      <c r="A1175" s="14">
        <v>1168</v>
      </c>
      <c r="B1175" s="14" t="s">
        <v>2217</v>
      </c>
      <c r="C1175" s="15" t="s">
        <v>2218</v>
      </c>
      <c r="D1175" s="15" t="s">
        <v>1028</v>
      </c>
      <c r="E1175" s="14" t="s">
        <v>2122</v>
      </c>
      <c r="F1175" s="14" t="s">
        <v>32</v>
      </c>
      <c r="G1175" s="14" t="s">
        <v>33</v>
      </c>
      <c r="H1175" s="16">
        <v>13</v>
      </c>
      <c r="I1175" s="16">
        <v>0</v>
      </c>
      <c r="J1175" s="16">
        <v>0</v>
      </c>
      <c r="K1175" s="17">
        <v>3640000</v>
      </c>
      <c r="L1175" s="17">
        <v>0</v>
      </c>
      <c r="M1175" s="17">
        <v>0</v>
      </c>
      <c r="N1175" s="17"/>
      <c r="O1175" s="17">
        <f>VLOOKUP(B1175,[1]hpk44_2_20!$B$8:$O$2172,14,0)</f>
        <v>0</v>
      </c>
      <c r="P1175" s="17">
        <f t="shared" si="72"/>
        <v>3640000</v>
      </c>
      <c r="Q1175" s="18">
        <v>0</v>
      </c>
      <c r="R1175" s="17">
        <f t="shared" si="73"/>
        <v>3640000</v>
      </c>
      <c r="S1175" s="17">
        <f t="shared" si="74"/>
        <v>0</v>
      </c>
      <c r="T1175" s="17">
        <f t="shared" si="75"/>
        <v>3640000</v>
      </c>
    </row>
    <row r="1176" spans="1:20">
      <c r="A1176" s="14">
        <v>1169</v>
      </c>
      <c r="B1176" s="14" t="s">
        <v>2219</v>
      </c>
      <c r="C1176" s="15" t="s">
        <v>2220</v>
      </c>
      <c r="D1176" s="15" t="s">
        <v>509</v>
      </c>
      <c r="E1176" s="14" t="s">
        <v>2122</v>
      </c>
      <c r="F1176" s="14" t="s">
        <v>204</v>
      </c>
      <c r="G1176" s="14" t="s">
        <v>33</v>
      </c>
      <c r="H1176" s="16">
        <v>15</v>
      </c>
      <c r="I1176" s="16">
        <v>0</v>
      </c>
      <c r="J1176" s="16">
        <v>0</v>
      </c>
      <c r="K1176" s="17">
        <v>4200000</v>
      </c>
      <c r="L1176" s="17">
        <v>0</v>
      </c>
      <c r="M1176" s="17">
        <v>0</v>
      </c>
      <c r="N1176" s="17">
        <f>H1176*280000</f>
        <v>4200000</v>
      </c>
      <c r="O1176" s="17">
        <f>VLOOKUP(B1176,[1]hpk44_2_20!$B$8:$O$2172,14,0)</f>
        <v>0</v>
      </c>
      <c r="P1176" s="17">
        <f t="shared" si="72"/>
        <v>4200000</v>
      </c>
      <c r="Q1176" s="18">
        <v>4200000</v>
      </c>
      <c r="R1176" s="17">
        <f t="shared" si="73"/>
        <v>0</v>
      </c>
      <c r="S1176" s="17">
        <f t="shared" si="74"/>
        <v>0</v>
      </c>
      <c r="T1176" s="17">
        <f t="shared" si="75"/>
        <v>0</v>
      </c>
    </row>
    <row r="1177" spans="1:20">
      <c r="A1177" s="14">
        <v>1170</v>
      </c>
      <c r="B1177" s="14" t="s">
        <v>2221</v>
      </c>
      <c r="C1177" s="15" t="s">
        <v>2222</v>
      </c>
      <c r="D1177" s="15" t="s">
        <v>195</v>
      </c>
      <c r="E1177" s="14" t="s">
        <v>2122</v>
      </c>
      <c r="F1177" s="14" t="s">
        <v>64</v>
      </c>
      <c r="G1177" s="14" t="s">
        <v>33</v>
      </c>
      <c r="H1177" s="16">
        <v>16</v>
      </c>
      <c r="I1177" s="16">
        <v>0</v>
      </c>
      <c r="J1177" s="16">
        <v>0</v>
      </c>
      <c r="K1177" s="17">
        <v>4480000</v>
      </c>
      <c r="L1177" s="17">
        <v>0</v>
      </c>
      <c r="M1177" s="17">
        <v>0</v>
      </c>
      <c r="N1177" s="17">
        <f>H1177*280000*0.7</f>
        <v>3136000</v>
      </c>
      <c r="O1177" s="17">
        <f>VLOOKUP(B1177,[1]hpk44_2_20!$B$8:$O$2172,14,0)</f>
        <v>0</v>
      </c>
      <c r="P1177" s="17">
        <f t="shared" si="72"/>
        <v>4480000</v>
      </c>
      <c r="Q1177" s="18">
        <v>4480000</v>
      </c>
      <c r="R1177" s="17">
        <f t="shared" si="73"/>
        <v>0</v>
      </c>
      <c r="S1177" s="17">
        <f t="shared" si="74"/>
        <v>0</v>
      </c>
      <c r="T1177" s="17">
        <f t="shared" si="75"/>
        <v>0</v>
      </c>
    </row>
    <row r="1178" spans="1:20">
      <c r="A1178" s="14">
        <v>1171</v>
      </c>
      <c r="B1178" s="14" t="s">
        <v>2223</v>
      </c>
      <c r="C1178" s="15" t="s">
        <v>2224</v>
      </c>
      <c r="D1178" s="15" t="s">
        <v>2225</v>
      </c>
      <c r="E1178" s="14" t="s">
        <v>2122</v>
      </c>
      <c r="F1178" s="14" t="s">
        <v>204</v>
      </c>
      <c r="G1178" s="14" t="s">
        <v>33</v>
      </c>
      <c r="H1178" s="16">
        <v>23</v>
      </c>
      <c r="I1178" s="16">
        <v>0</v>
      </c>
      <c r="J1178" s="16">
        <v>0</v>
      </c>
      <c r="K1178" s="17">
        <v>6440000</v>
      </c>
      <c r="L1178" s="17">
        <v>0</v>
      </c>
      <c r="M1178" s="17">
        <v>0</v>
      </c>
      <c r="N1178" s="17">
        <f>H1178*280000</f>
        <v>6440000</v>
      </c>
      <c r="O1178" s="17">
        <f>VLOOKUP(B1178,[1]hpk44_2_20!$B$8:$O$2172,14,0)</f>
        <v>0</v>
      </c>
      <c r="P1178" s="17">
        <f t="shared" si="72"/>
        <v>6440000</v>
      </c>
      <c r="Q1178" s="18">
        <v>6440000</v>
      </c>
      <c r="R1178" s="17">
        <f t="shared" si="73"/>
        <v>0</v>
      </c>
      <c r="S1178" s="17">
        <f t="shared" si="74"/>
        <v>0</v>
      </c>
      <c r="T1178" s="17">
        <f t="shared" si="75"/>
        <v>0</v>
      </c>
    </row>
    <row r="1179" spans="1:20">
      <c r="A1179" s="14">
        <v>1172</v>
      </c>
      <c r="B1179" s="14" t="s">
        <v>2226</v>
      </c>
      <c r="C1179" s="15" t="s">
        <v>1931</v>
      </c>
      <c r="D1179" s="15" t="s">
        <v>158</v>
      </c>
      <c r="E1179" s="14" t="s">
        <v>2227</v>
      </c>
      <c r="F1179" s="14" t="s">
        <v>32</v>
      </c>
      <c r="G1179" s="14" t="s">
        <v>33</v>
      </c>
      <c r="H1179" s="16">
        <v>13</v>
      </c>
      <c r="I1179" s="16">
        <v>0</v>
      </c>
      <c r="J1179" s="16">
        <v>0</v>
      </c>
      <c r="K1179" s="17">
        <v>3640000</v>
      </c>
      <c r="L1179" s="17">
        <v>0</v>
      </c>
      <c r="M1179" s="17">
        <v>0</v>
      </c>
      <c r="N1179" s="17"/>
      <c r="O1179" s="17">
        <f>VLOOKUP(B1179,[1]hpk44_2_20!$B$8:$O$2172,14,0)</f>
        <v>0</v>
      </c>
      <c r="P1179" s="17">
        <f t="shared" si="72"/>
        <v>3640000</v>
      </c>
      <c r="Q1179" s="18">
        <v>0</v>
      </c>
      <c r="R1179" s="17">
        <f t="shared" si="73"/>
        <v>3640000</v>
      </c>
      <c r="S1179" s="17">
        <f t="shared" si="74"/>
        <v>0</v>
      </c>
      <c r="T1179" s="17">
        <f t="shared" si="75"/>
        <v>3640000</v>
      </c>
    </row>
    <row r="1180" spans="1:20">
      <c r="A1180" s="14">
        <v>1173</v>
      </c>
      <c r="B1180" s="14" t="s">
        <v>2228</v>
      </c>
      <c r="C1180" s="15" t="s">
        <v>486</v>
      </c>
      <c r="D1180" s="15" t="s">
        <v>96</v>
      </c>
      <c r="E1180" s="14" t="s">
        <v>2227</v>
      </c>
      <c r="F1180" s="14" t="s">
        <v>32</v>
      </c>
      <c r="G1180" s="14" t="s">
        <v>33</v>
      </c>
      <c r="H1180" s="16">
        <v>13</v>
      </c>
      <c r="I1180" s="16">
        <v>0</v>
      </c>
      <c r="J1180" s="16">
        <v>0</v>
      </c>
      <c r="K1180" s="17">
        <v>3640000</v>
      </c>
      <c r="L1180" s="17">
        <v>0</v>
      </c>
      <c r="M1180" s="17">
        <v>0</v>
      </c>
      <c r="N1180" s="17"/>
      <c r="O1180" s="17">
        <f>VLOOKUP(B1180,[1]hpk44_2_20!$B$8:$O$2172,14,0)</f>
        <v>0</v>
      </c>
      <c r="P1180" s="17">
        <f t="shared" si="72"/>
        <v>3640000</v>
      </c>
      <c r="Q1180" s="18">
        <v>0</v>
      </c>
      <c r="R1180" s="17">
        <f t="shared" si="73"/>
        <v>3640000</v>
      </c>
      <c r="S1180" s="17">
        <f t="shared" si="74"/>
        <v>0</v>
      </c>
      <c r="T1180" s="17">
        <f t="shared" si="75"/>
        <v>3640000</v>
      </c>
    </row>
    <row r="1181" spans="1:20">
      <c r="A1181" s="14">
        <v>1174</v>
      </c>
      <c r="B1181" s="14" t="s">
        <v>2229</v>
      </c>
      <c r="C1181" s="15" t="s">
        <v>1285</v>
      </c>
      <c r="D1181" s="15" t="s">
        <v>1380</v>
      </c>
      <c r="E1181" s="14" t="s">
        <v>2227</v>
      </c>
      <c r="F1181" s="14" t="s">
        <v>32</v>
      </c>
      <c r="G1181" s="14" t="s">
        <v>33</v>
      </c>
      <c r="H1181" s="16">
        <v>19</v>
      </c>
      <c r="I1181" s="16">
        <v>0</v>
      </c>
      <c r="J1181" s="16">
        <v>0</v>
      </c>
      <c r="K1181" s="17">
        <v>5320000</v>
      </c>
      <c r="L1181" s="17">
        <v>0</v>
      </c>
      <c r="M1181" s="17">
        <v>0</v>
      </c>
      <c r="N1181" s="17"/>
      <c r="O1181" s="17">
        <f>VLOOKUP(B1181,[1]hpk44_2_20!$B$8:$O$2172,14,0)</f>
        <v>0</v>
      </c>
      <c r="P1181" s="17">
        <f t="shared" si="72"/>
        <v>5320000</v>
      </c>
      <c r="Q1181" s="18">
        <v>5320000</v>
      </c>
      <c r="R1181" s="17">
        <f t="shared" si="73"/>
        <v>0</v>
      </c>
      <c r="S1181" s="17">
        <f t="shared" si="74"/>
        <v>0</v>
      </c>
      <c r="T1181" s="17">
        <f t="shared" si="75"/>
        <v>0</v>
      </c>
    </row>
    <row r="1182" spans="1:20">
      <c r="A1182" s="14">
        <v>1175</v>
      </c>
      <c r="B1182" s="14" t="s">
        <v>2230</v>
      </c>
      <c r="C1182" s="15" t="s">
        <v>1271</v>
      </c>
      <c r="D1182" s="15" t="s">
        <v>142</v>
      </c>
      <c r="E1182" s="14" t="s">
        <v>2227</v>
      </c>
      <c r="F1182" s="14" t="s">
        <v>204</v>
      </c>
      <c r="G1182" s="14" t="s">
        <v>33</v>
      </c>
      <c r="H1182" s="16">
        <v>23</v>
      </c>
      <c r="I1182" s="16">
        <v>0</v>
      </c>
      <c r="J1182" s="16">
        <v>0</v>
      </c>
      <c r="K1182" s="17">
        <v>6440000</v>
      </c>
      <c r="L1182" s="17">
        <v>0</v>
      </c>
      <c r="M1182" s="17">
        <v>0</v>
      </c>
      <c r="N1182" s="17">
        <f>H1182*280000</f>
        <v>6440000</v>
      </c>
      <c r="O1182" s="17">
        <f>VLOOKUP(B1182,[1]hpk44_2_20!$B$8:$O$2172,14,0)</f>
        <v>0</v>
      </c>
      <c r="P1182" s="17">
        <f t="shared" si="72"/>
        <v>6440000</v>
      </c>
      <c r="Q1182" s="18">
        <v>6440000</v>
      </c>
      <c r="R1182" s="17">
        <f t="shared" si="73"/>
        <v>0</v>
      </c>
      <c r="S1182" s="17">
        <f t="shared" si="74"/>
        <v>0</v>
      </c>
      <c r="T1182" s="17">
        <f t="shared" si="75"/>
        <v>0</v>
      </c>
    </row>
    <row r="1183" spans="1:20">
      <c r="A1183" s="14">
        <v>1176</v>
      </c>
      <c r="B1183" s="14" t="s">
        <v>2231</v>
      </c>
      <c r="C1183" s="15" t="s">
        <v>454</v>
      </c>
      <c r="D1183" s="15" t="s">
        <v>304</v>
      </c>
      <c r="E1183" s="14" t="s">
        <v>2227</v>
      </c>
      <c r="F1183" s="14" t="s">
        <v>32</v>
      </c>
      <c r="G1183" s="14" t="s">
        <v>33</v>
      </c>
      <c r="H1183" s="16">
        <v>19</v>
      </c>
      <c r="I1183" s="16">
        <v>0</v>
      </c>
      <c r="J1183" s="16">
        <v>0</v>
      </c>
      <c r="K1183" s="17">
        <v>5320000</v>
      </c>
      <c r="L1183" s="17">
        <v>0</v>
      </c>
      <c r="M1183" s="17">
        <v>0</v>
      </c>
      <c r="N1183" s="17"/>
      <c r="O1183" s="17">
        <f>VLOOKUP(B1183,[1]hpk44_2_20!$B$8:$O$2172,14,0)</f>
        <v>0</v>
      </c>
      <c r="P1183" s="17">
        <f t="shared" si="72"/>
        <v>5320000</v>
      </c>
      <c r="Q1183" s="18">
        <v>5320000</v>
      </c>
      <c r="R1183" s="17">
        <f t="shared" si="73"/>
        <v>0</v>
      </c>
      <c r="S1183" s="17">
        <f t="shared" si="74"/>
        <v>0</v>
      </c>
      <c r="T1183" s="17">
        <f t="shared" si="75"/>
        <v>0</v>
      </c>
    </row>
    <row r="1184" spans="1:20">
      <c r="A1184" s="14">
        <v>1177</v>
      </c>
      <c r="B1184" s="14" t="s">
        <v>2232</v>
      </c>
      <c r="C1184" s="15" t="s">
        <v>929</v>
      </c>
      <c r="D1184" s="15" t="s">
        <v>36</v>
      </c>
      <c r="E1184" s="14" t="s">
        <v>2227</v>
      </c>
      <c r="F1184" s="14" t="s">
        <v>32</v>
      </c>
      <c r="G1184" s="14" t="s">
        <v>33</v>
      </c>
      <c r="H1184" s="16">
        <v>17</v>
      </c>
      <c r="I1184" s="16">
        <v>0</v>
      </c>
      <c r="J1184" s="16">
        <v>0</v>
      </c>
      <c r="K1184" s="17">
        <v>4760000</v>
      </c>
      <c r="L1184" s="17">
        <v>0</v>
      </c>
      <c r="M1184" s="17">
        <v>0</v>
      </c>
      <c r="N1184" s="17"/>
      <c r="O1184" s="17">
        <f>VLOOKUP(B1184,[1]hpk44_2_20!$B$8:$O$2172,14,0)</f>
        <v>0</v>
      </c>
      <c r="P1184" s="17">
        <f t="shared" si="72"/>
        <v>4760000</v>
      </c>
      <c r="Q1184" s="18">
        <v>5320000</v>
      </c>
      <c r="R1184" s="17">
        <f t="shared" si="73"/>
        <v>-560000</v>
      </c>
      <c r="S1184" s="17">
        <f t="shared" si="74"/>
        <v>560000</v>
      </c>
      <c r="T1184" s="17">
        <f t="shared" si="75"/>
        <v>0</v>
      </c>
    </row>
    <row r="1185" spans="1:20">
      <c r="A1185" s="14">
        <v>1178</v>
      </c>
      <c r="B1185" s="14" t="s">
        <v>2233</v>
      </c>
      <c r="C1185" s="15" t="s">
        <v>2234</v>
      </c>
      <c r="D1185" s="15" t="s">
        <v>426</v>
      </c>
      <c r="E1185" s="14" t="s">
        <v>2227</v>
      </c>
      <c r="F1185" s="14" t="s">
        <v>32</v>
      </c>
      <c r="G1185" s="14" t="s">
        <v>33</v>
      </c>
      <c r="H1185" s="16">
        <v>19</v>
      </c>
      <c r="I1185" s="16">
        <v>0</v>
      </c>
      <c r="J1185" s="16">
        <v>0</v>
      </c>
      <c r="K1185" s="17">
        <v>5320000</v>
      </c>
      <c r="L1185" s="17">
        <v>0</v>
      </c>
      <c r="M1185" s="17">
        <v>0</v>
      </c>
      <c r="N1185" s="17"/>
      <c r="O1185" s="17">
        <f>VLOOKUP(B1185,[1]hpk44_2_20!$B$8:$O$2172,14,0)</f>
        <v>0</v>
      </c>
      <c r="P1185" s="17">
        <f t="shared" si="72"/>
        <v>5320000</v>
      </c>
      <c r="Q1185" s="18">
        <v>5320000</v>
      </c>
      <c r="R1185" s="17">
        <f t="shared" si="73"/>
        <v>0</v>
      </c>
      <c r="S1185" s="17">
        <f t="shared" si="74"/>
        <v>0</v>
      </c>
      <c r="T1185" s="17">
        <f t="shared" si="75"/>
        <v>0</v>
      </c>
    </row>
    <row r="1186" spans="1:20">
      <c r="A1186" s="14">
        <v>1179</v>
      </c>
      <c r="B1186" s="14" t="s">
        <v>2235</v>
      </c>
      <c r="C1186" s="15" t="s">
        <v>2236</v>
      </c>
      <c r="D1186" s="15" t="s">
        <v>67</v>
      </c>
      <c r="E1186" s="14" t="s">
        <v>2227</v>
      </c>
      <c r="F1186" s="14" t="s">
        <v>204</v>
      </c>
      <c r="G1186" s="14" t="s">
        <v>33</v>
      </c>
      <c r="H1186" s="16">
        <v>19</v>
      </c>
      <c r="I1186" s="16">
        <v>0</v>
      </c>
      <c r="J1186" s="16">
        <v>0</v>
      </c>
      <c r="K1186" s="17">
        <v>5320000</v>
      </c>
      <c r="L1186" s="17">
        <v>0</v>
      </c>
      <c r="M1186" s="17">
        <v>0</v>
      </c>
      <c r="N1186" s="17">
        <f>H1186*280000</f>
        <v>5320000</v>
      </c>
      <c r="O1186" s="17">
        <f>VLOOKUP(B1186,[1]hpk44_2_20!$B$8:$O$2172,14,0)</f>
        <v>0</v>
      </c>
      <c r="P1186" s="17">
        <f t="shared" si="72"/>
        <v>5320000</v>
      </c>
      <c r="Q1186" s="18">
        <v>5320000</v>
      </c>
      <c r="R1186" s="17">
        <f t="shared" si="73"/>
        <v>0</v>
      </c>
      <c r="S1186" s="17">
        <f t="shared" si="74"/>
        <v>0</v>
      </c>
      <c r="T1186" s="17">
        <f t="shared" si="75"/>
        <v>0</v>
      </c>
    </row>
    <row r="1187" spans="1:20">
      <c r="A1187" s="14">
        <v>1180</v>
      </c>
      <c r="B1187" s="14" t="s">
        <v>2237</v>
      </c>
      <c r="C1187" s="15" t="s">
        <v>2238</v>
      </c>
      <c r="D1187" s="15" t="s">
        <v>304</v>
      </c>
      <c r="E1187" s="14" t="s">
        <v>2227</v>
      </c>
      <c r="F1187" s="14" t="s">
        <v>32</v>
      </c>
      <c r="G1187" s="14" t="s">
        <v>33</v>
      </c>
      <c r="H1187" s="16">
        <v>19</v>
      </c>
      <c r="I1187" s="16">
        <v>0</v>
      </c>
      <c r="J1187" s="16">
        <v>0</v>
      </c>
      <c r="K1187" s="17">
        <v>5320000</v>
      </c>
      <c r="L1187" s="17">
        <v>0</v>
      </c>
      <c r="M1187" s="17">
        <v>0</v>
      </c>
      <c r="N1187" s="17"/>
      <c r="O1187" s="17">
        <f>VLOOKUP(B1187,[1]hpk44_2_20!$B$8:$O$2172,14,0)</f>
        <v>0</v>
      </c>
      <c r="P1187" s="17">
        <f t="shared" si="72"/>
        <v>5320000</v>
      </c>
      <c r="Q1187" s="18">
        <v>5320000</v>
      </c>
      <c r="R1187" s="17">
        <f t="shared" si="73"/>
        <v>0</v>
      </c>
      <c r="S1187" s="17">
        <f t="shared" si="74"/>
        <v>0</v>
      </c>
      <c r="T1187" s="17">
        <f t="shared" si="75"/>
        <v>0</v>
      </c>
    </row>
    <row r="1188" spans="1:20">
      <c r="A1188" s="14">
        <v>1181</v>
      </c>
      <c r="B1188" s="14" t="s">
        <v>2239</v>
      </c>
      <c r="C1188" s="15" t="s">
        <v>1949</v>
      </c>
      <c r="D1188" s="15" t="s">
        <v>244</v>
      </c>
      <c r="E1188" s="14" t="s">
        <v>2227</v>
      </c>
      <c r="F1188" s="14" t="s">
        <v>32</v>
      </c>
      <c r="G1188" s="14" t="s">
        <v>33</v>
      </c>
      <c r="H1188" s="16">
        <v>17</v>
      </c>
      <c r="I1188" s="16">
        <v>0</v>
      </c>
      <c r="J1188" s="16">
        <v>0</v>
      </c>
      <c r="K1188" s="17">
        <v>4760000</v>
      </c>
      <c r="L1188" s="17">
        <v>0</v>
      </c>
      <c r="M1188" s="17">
        <v>0</v>
      </c>
      <c r="N1188" s="17"/>
      <c r="O1188" s="17">
        <f>VLOOKUP(B1188,[1]hpk44_2_20!$B$8:$O$2172,14,0)</f>
        <v>0</v>
      </c>
      <c r="P1188" s="17">
        <f t="shared" si="72"/>
        <v>4760000</v>
      </c>
      <c r="Q1188" s="18">
        <v>4760000</v>
      </c>
      <c r="R1188" s="17">
        <f t="shared" si="73"/>
        <v>0</v>
      </c>
      <c r="S1188" s="17">
        <f t="shared" si="74"/>
        <v>0</v>
      </c>
      <c r="T1188" s="17">
        <f t="shared" si="75"/>
        <v>0</v>
      </c>
    </row>
    <row r="1189" spans="1:20">
      <c r="A1189" s="14">
        <v>1182</v>
      </c>
      <c r="B1189" s="14" t="s">
        <v>2240</v>
      </c>
      <c r="C1189" s="15" t="s">
        <v>86</v>
      </c>
      <c r="D1189" s="15" t="s">
        <v>63</v>
      </c>
      <c r="E1189" s="14" t="s">
        <v>2227</v>
      </c>
      <c r="F1189" s="14" t="s">
        <v>32</v>
      </c>
      <c r="G1189" s="14" t="s">
        <v>33</v>
      </c>
      <c r="H1189" s="16">
        <v>17</v>
      </c>
      <c r="I1189" s="16">
        <v>0</v>
      </c>
      <c r="J1189" s="16">
        <v>0</v>
      </c>
      <c r="K1189" s="17">
        <v>4760000</v>
      </c>
      <c r="L1189" s="17">
        <v>0</v>
      </c>
      <c r="M1189" s="17">
        <v>0</v>
      </c>
      <c r="N1189" s="17"/>
      <c r="O1189" s="17">
        <f>VLOOKUP(B1189,[1]hpk44_2_20!$B$8:$O$2172,14,0)</f>
        <v>0</v>
      </c>
      <c r="P1189" s="17">
        <f t="shared" si="72"/>
        <v>4760000</v>
      </c>
      <c r="Q1189" s="18">
        <v>4760000</v>
      </c>
      <c r="R1189" s="17">
        <f t="shared" si="73"/>
        <v>0</v>
      </c>
      <c r="S1189" s="17">
        <f t="shared" si="74"/>
        <v>0</v>
      </c>
      <c r="T1189" s="17">
        <f t="shared" si="75"/>
        <v>0</v>
      </c>
    </row>
    <row r="1190" spans="1:20">
      <c r="A1190" s="14">
        <v>1183</v>
      </c>
      <c r="B1190" s="14" t="s">
        <v>2241</v>
      </c>
      <c r="C1190" s="15" t="s">
        <v>2242</v>
      </c>
      <c r="D1190" s="15" t="s">
        <v>67</v>
      </c>
      <c r="E1190" s="14" t="s">
        <v>2227</v>
      </c>
      <c r="F1190" s="14" t="s">
        <v>32</v>
      </c>
      <c r="G1190" s="14" t="s">
        <v>33</v>
      </c>
      <c r="H1190" s="16">
        <v>22</v>
      </c>
      <c r="I1190" s="16">
        <v>0</v>
      </c>
      <c r="J1190" s="16">
        <v>0</v>
      </c>
      <c r="K1190" s="17">
        <v>6160000</v>
      </c>
      <c r="L1190" s="17">
        <v>0</v>
      </c>
      <c r="M1190" s="17">
        <v>0</v>
      </c>
      <c r="N1190" s="17"/>
      <c r="O1190" s="17">
        <f>VLOOKUP(B1190,[1]hpk44_2_20!$B$8:$O$2172,14,0)</f>
        <v>0</v>
      </c>
      <c r="P1190" s="17">
        <f t="shared" si="72"/>
        <v>6160000</v>
      </c>
      <c r="Q1190" s="18">
        <v>6160000</v>
      </c>
      <c r="R1190" s="17">
        <f t="shared" si="73"/>
        <v>0</v>
      </c>
      <c r="S1190" s="17">
        <f t="shared" si="74"/>
        <v>0</v>
      </c>
      <c r="T1190" s="17">
        <f t="shared" si="75"/>
        <v>0</v>
      </c>
    </row>
    <row r="1191" spans="1:20">
      <c r="A1191" s="14">
        <v>1184</v>
      </c>
      <c r="B1191" s="14" t="s">
        <v>2243</v>
      </c>
      <c r="C1191" s="15" t="s">
        <v>2244</v>
      </c>
      <c r="D1191" s="15" t="s">
        <v>74</v>
      </c>
      <c r="E1191" s="14" t="s">
        <v>2227</v>
      </c>
      <c r="F1191" s="14" t="s">
        <v>32</v>
      </c>
      <c r="G1191" s="14" t="s">
        <v>33</v>
      </c>
      <c r="H1191" s="16">
        <v>17</v>
      </c>
      <c r="I1191" s="16">
        <v>3</v>
      </c>
      <c r="J1191" s="16">
        <v>0</v>
      </c>
      <c r="K1191" s="17">
        <v>4760000</v>
      </c>
      <c r="L1191" s="17">
        <v>840000</v>
      </c>
      <c r="M1191" s="17">
        <v>0</v>
      </c>
      <c r="N1191" s="17"/>
      <c r="O1191" s="17">
        <f>VLOOKUP(B1191,[1]hpk44_2_20!$B$8:$O$2172,14,0)</f>
        <v>0</v>
      </c>
      <c r="P1191" s="17">
        <f t="shared" si="72"/>
        <v>5600000</v>
      </c>
      <c r="Q1191" s="18">
        <v>0</v>
      </c>
      <c r="R1191" s="17">
        <f t="shared" si="73"/>
        <v>5600000</v>
      </c>
      <c r="S1191" s="17">
        <f t="shared" si="74"/>
        <v>0</v>
      </c>
      <c r="T1191" s="17">
        <f t="shared" si="75"/>
        <v>5600000</v>
      </c>
    </row>
    <row r="1192" spans="1:20">
      <c r="A1192" s="14">
        <v>1185</v>
      </c>
      <c r="B1192" s="14" t="s">
        <v>2245</v>
      </c>
      <c r="C1192" s="15" t="s">
        <v>234</v>
      </c>
      <c r="D1192" s="15" t="s">
        <v>155</v>
      </c>
      <c r="E1192" s="14" t="s">
        <v>2227</v>
      </c>
      <c r="F1192" s="14" t="s">
        <v>32</v>
      </c>
      <c r="G1192" s="14" t="s">
        <v>33</v>
      </c>
      <c r="H1192" s="16">
        <v>19</v>
      </c>
      <c r="I1192" s="16">
        <v>0</v>
      </c>
      <c r="J1192" s="16">
        <v>0</v>
      </c>
      <c r="K1192" s="17">
        <v>5320000</v>
      </c>
      <c r="L1192" s="17">
        <v>0</v>
      </c>
      <c r="M1192" s="17">
        <v>0</v>
      </c>
      <c r="N1192" s="17"/>
      <c r="O1192" s="17">
        <f>VLOOKUP(B1192,[1]hpk44_2_20!$B$8:$O$2172,14,0)</f>
        <v>0</v>
      </c>
      <c r="P1192" s="17">
        <f t="shared" si="72"/>
        <v>5320000</v>
      </c>
      <c r="Q1192" s="18">
        <v>5320000</v>
      </c>
      <c r="R1192" s="17">
        <f t="shared" si="73"/>
        <v>0</v>
      </c>
      <c r="S1192" s="17">
        <f t="shared" si="74"/>
        <v>0</v>
      </c>
      <c r="T1192" s="17">
        <f t="shared" si="75"/>
        <v>0</v>
      </c>
    </row>
    <row r="1193" spans="1:20">
      <c r="A1193" s="14">
        <v>1186</v>
      </c>
      <c r="B1193" s="14" t="s">
        <v>2246</v>
      </c>
      <c r="C1193" s="15" t="s">
        <v>2247</v>
      </c>
      <c r="D1193" s="15" t="s">
        <v>715</v>
      </c>
      <c r="E1193" s="14" t="s">
        <v>2227</v>
      </c>
      <c r="F1193" s="14" t="s">
        <v>32</v>
      </c>
      <c r="G1193" s="14" t="s">
        <v>33</v>
      </c>
      <c r="H1193" s="16">
        <v>15</v>
      </c>
      <c r="I1193" s="16">
        <v>3</v>
      </c>
      <c r="J1193" s="16">
        <v>0</v>
      </c>
      <c r="K1193" s="17">
        <v>4200000</v>
      </c>
      <c r="L1193" s="17">
        <v>840000</v>
      </c>
      <c r="M1193" s="17">
        <v>0</v>
      </c>
      <c r="N1193" s="17"/>
      <c r="O1193" s="17">
        <f>VLOOKUP(B1193,[1]hpk44_2_20!$B$8:$O$2172,14,0)</f>
        <v>0</v>
      </c>
      <c r="P1193" s="17">
        <f t="shared" si="72"/>
        <v>5040000</v>
      </c>
      <c r="Q1193" s="18">
        <v>0</v>
      </c>
      <c r="R1193" s="17">
        <f t="shared" si="73"/>
        <v>5040000</v>
      </c>
      <c r="S1193" s="17">
        <f t="shared" si="74"/>
        <v>0</v>
      </c>
      <c r="T1193" s="17">
        <f t="shared" si="75"/>
        <v>5040000</v>
      </c>
    </row>
    <row r="1194" spans="1:20">
      <c r="A1194" s="14">
        <v>1187</v>
      </c>
      <c r="B1194" s="14" t="s">
        <v>2248</v>
      </c>
      <c r="C1194" s="15" t="s">
        <v>2249</v>
      </c>
      <c r="D1194" s="15" t="s">
        <v>644</v>
      </c>
      <c r="E1194" s="14" t="s">
        <v>2227</v>
      </c>
      <c r="F1194" s="14" t="s">
        <v>32</v>
      </c>
      <c r="G1194" s="14" t="s">
        <v>33</v>
      </c>
      <c r="H1194" s="16">
        <v>17</v>
      </c>
      <c r="I1194" s="16">
        <v>3</v>
      </c>
      <c r="J1194" s="16">
        <v>0</v>
      </c>
      <c r="K1194" s="17">
        <v>4760000</v>
      </c>
      <c r="L1194" s="17">
        <v>840000</v>
      </c>
      <c r="M1194" s="17">
        <v>0</v>
      </c>
      <c r="N1194" s="17"/>
      <c r="O1194" s="17">
        <f>VLOOKUP(B1194,[1]hpk44_2_20!$B$8:$O$2172,14,0)</f>
        <v>0</v>
      </c>
      <c r="P1194" s="17">
        <f t="shared" si="72"/>
        <v>5600000</v>
      </c>
      <c r="Q1194" s="18">
        <v>5600000</v>
      </c>
      <c r="R1194" s="17">
        <f t="shared" si="73"/>
        <v>0</v>
      </c>
      <c r="S1194" s="17">
        <f t="shared" si="74"/>
        <v>0</v>
      </c>
      <c r="T1194" s="17">
        <f t="shared" si="75"/>
        <v>0</v>
      </c>
    </row>
    <row r="1195" spans="1:20">
      <c r="A1195" s="14">
        <v>1188</v>
      </c>
      <c r="B1195" s="14" t="s">
        <v>2250</v>
      </c>
      <c r="C1195" s="15" t="s">
        <v>2251</v>
      </c>
      <c r="D1195" s="15" t="s">
        <v>360</v>
      </c>
      <c r="E1195" s="14" t="s">
        <v>2227</v>
      </c>
      <c r="F1195" s="14" t="s">
        <v>32</v>
      </c>
      <c r="G1195" s="14" t="s">
        <v>33</v>
      </c>
      <c r="H1195" s="16">
        <v>17</v>
      </c>
      <c r="I1195" s="16">
        <v>0</v>
      </c>
      <c r="J1195" s="16">
        <v>0</v>
      </c>
      <c r="K1195" s="17">
        <v>4760000</v>
      </c>
      <c r="L1195" s="17">
        <v>0</v>
      </c>
      <c r="M1195" s="17">
        <v>0</v>
      </c>
      <c r="N1195" s="17"/>
      <c r="O1195" s="17">
        <f>VLOOKUP(B1195,[1]hpk44_2_20!$B$8:$O$2172,14,0)</f>
        <v>0</v>
      </c>
      <c r="P1195" s="17">
        <f t="shared" si="72"/>
        <v>4760000</v>
      </c>
      <c r="Q1195" s="18">
        <v>4760000</v>
      </c>
      <c r="R1195" s="17">
        <f t="shared" si="73"/>
        <v>0</v>
      </c>
      <c r="S1195" s="17">
        <f t="shared" si="74"/>
        <v>0</v>
      </c>
      <c r="T1195" s="17">
        <f t="shared" si="75"/>
        <v>0</v>
      </c>
    </row>
    <row r="1196" spans="1:20">
      <c r="A1196" s="14">
        <v>1189</v>
      </c>
      <c r="B1196" s="14" t="s">
        <v>2252</v>
      </c>
      <c r="C1196" s="15" t="s">
        <v>109</v>
      </c>
      <c r="D1196" s="15" t="s">
        <v>2253</v>
      </c>
      <c r="E1196" s="14" t="s">
        <v>2227</v>
      </c>
      <c r="F1196" s="14" t="s">
        <v>32</v>
      </c>
      <c r="G1196" s="14" t="s">
        <v>33</v>
      </c>
      <c r="H1196" s="16">
        <v>22</v>
      </c>
      <c r="I1196" s="16">
        <v>0</v>
      </c>
      <c r="J1196" s="16">
        <v>0</v>
      </c>
      <c r="K1196" s="17">
        <v>6160000</v>
      </c>
      <c r="L1196" s="17">
        <v>0</v>
      </c>
      <c r="M1196" s="17">
        <v>0</v>
      </c>
      <c r="N1196" s="17"/>
      <c r="O1196" s="17">
        <f>VLOOKUP(B1196,[1]hpk44_2_20!$B$8:$O$2172,14,0)</f>
        <v>0</v>
      </c>
      <c r="P1196" s="17">
        <f t="shared" si="72"/>
        <v>6160000</v>
      </c>
      <c r="Q1196" s="18">
        <v>6160000</v>
      </c>
      <c r="R1196" s="17">
        <f t="shared" si="73"/>
        <v>0</v>
      </c>
      <c r="S1196" s="17">
        <f t="shared" si="74"/>
        <v>0</v>
      </c>
      <c r="T1196" s="17">
        <f t="shared" si="75"/>
        <v>0</v>
      </c>
    </row>
    <row r="1197" spans="1:20">
      <c r="A1197" s="14">
        <v>1190</v>
      </c>
      <c r="B1197" s="14" t="s">
        <v>2254</v>
      </c>
      <c r="C1197" s="15" t="s">
        <v>279</v>
      </c>
      <c r="D1197" s="15" t="s">
        <v>903</v>
      </c>
      <c r="E1197" s="14" t="s">
        <v>2227</v>
      </c>
      <c r="F1197" s="14" t="s">
        <v>204</v>
      </c>
      <c r="G1197" s="14" t="s">
        <v>33</v>
      </c>
      <c r="H1197" s="16">
        <v>17</v>
      </c>
      <c r="I1197" s="16">
        <v>0</v>
      </c>
      <c r="J1197" s="16">
        <v>0</v>
      </c>
      <c r="K1197" s="17">
        <v>4760000</v>
      </c>
      <c r="L1197" s="17">
        <v>0</v>
      </c>
      <c r="M1197" s="17">
        <v>0</v>
      </c>
      <c r="N1197" s="17">
        <f>H1197*280000</f>
        <v>4760000</v>
      </c>
      <c r="O1197" s="17">
        <f>VLOOKUP(B1197,[1]hpk44_2_20!$B$8:$O$2172,14,0)</f>
        <v>0</v>
      </c>
      <c r="P1197" s="17">
        <f t="shared" si="72"/>
        <v>4760000</v>
      </c>
      <c r="Q1197" s="18">
        <v>4760000</v>
      </c>
      <c r="R1197" s="17">
        <f t="shared" si="73"/>
        <v>0</v>
      </c>
      <c r="S1197" s="17">
        <f t="shared" si="74"/>
        <v>0</v>
      </c>
      <c r="T1197" s="17">
        <f t="shared" si="75"/>
        <v>0</v>
      </c>
    </row>
    <row r="1198" spans="1:20">
      <c r="A1198" s="14">
        <v>1191</v>
      </c>
      <c r="B1198" s="14" t="s">
        <v>2255</v>
      </c>
      <c r="C1198" s="15" t="s">
        <v>1586</v>
      </c>
      <c r="D1198" s="15" t="s">
        <v>170</v>
      </c>
      <c r="E1198" s="14" t="s">
        <v>2227</v>
      </c>
      <c r="F1198" s="14" t="s">
        <v>32</v>
      </c>
      <c r="G1198" s="14" t="s">
        <v>33</v>
      </c>
      <c r="H1198" s="16">
        <v>15</v>
      </c>
      <c r="I1198" s="16">
        <v>0</v>
      </c>
      <c r="J1198" s="16">
        <v>0</v>
      </c>
      <c r="K1198" s="17">
        <v>4200000</v>
      </c>
      <c r="L1198" s="17">
        <v>0</v>
      </c>
      <c r="M1198" s="17">
        <v>0</v>
      </c>
      <c r="N1198" s="17"/>
      <c r="O1198" s="17">
        <f>VLOOKUP(B1198,[1]hpk44_2_20!$B$8:$O$2172,14,0)</f>
        <v>0</v>
      </c>
      <c r="P1198" s="17">
        <f t="shared" si="72"/>
        <v>4200000</v>
      </c>
      <c r="Q1198" s="18">
        <v>0</v>
      </c>
      <c r="R1198" s="17">
        <f t="shared" si="73"/>
        <v>4200000</v>
      </c>
      <c r="S1198" s="17">
        <f t="shared" si="74"/>
        <v>0</v>
      </c>
      <c r="T1198" s="17">
        <f t="shared" si="75"/>
        <v>4200000</v>
      </c>
    </row>
    <row r="1199" spans="1:20">
      <c r="A1199" s="14">
        <v>1192</v>
      </c>
      <c r="B1199" s="14" t="s">
        <v>2256</v>
      </c>
      <c r="C1199" s="15" t="s">
        <v>321</v>
      </c>
      <c r="D1199" s="15" t="s">
        <v>1064</v>
      </c>
      <c r="E1199" s="14" t="s">
        <v>2227</v>
      </c>
      <c r="F1199" s="14" t="s">
        <v>32</v>
      </c>
      <c r="G1199" s="14" t="s">
        <v>33</v>
      </c>
      <c r="H1199" s="16">
        <v>19</v>
      </c>
      <c r="I1199" s="16">
        <v>0</v>
      </c>
      <c r="J1199" s="16">
        <v>0</v>
      </c>
      <c r="K1199" s="17">
        <v>5320000</v>
      </c>
      <c r="L1199" s="17">
        <v>0</v>
      </c>
      <c r="M1199" s="17">
        <v>0</v>
      </c>
      <c r="N1199" s="17"/>
      <c r="O1199" s="17">
        <f>VLOOKUP(B1199,[1]hpk44_2_20!$B$8:$O$2172,14,0)</f>
        <v>0</v>
      </c>
      <c r="P1199" s="17">
        <f t="shared" si="72"/>
        <v>5320000</v>
      </c>
      <c r="Q1199" s="18">
        <v>5320000</v>
      </c>
      <c r="R1199" s="17">
        <f t="shared" si="73"/>
        <v>0</v>
      </c>
      <c r="S1199" s="17">
        <f t="shared" si="74"/>
        <v>0</v>
      </c>
      <c r="T1199" s="17">
        <f t="shared" si="75"/>
        <v>0</v>
      </c>
    </row>
    <row r="1200" spans="1:20">
      <c r="A1200" s="14">
        <v>1193</v>
      </c>
      <c r="B1200" s="14" t="s">
        <v>2257</v>
      </c>
      <c r="C1200" s="15" t="s">
        <v>2258</v>
      </c>
      <c r="D1200" s="15" t="s">
        <v>1600</v>
      </c>
      <c r="E1200" s="14" t="s">
        <v>2227</v>
      </c>
      <c r="F1200" s="14" t="s">
        <v>32</v>
      </c>
      <c r="G1200" s="14" t="s">
        <v>33</v>
      </c>
      <c r="H1200" s="16">
        <v>19</v>
      </c>
      <c r="I1200" s="16">
        <v>0</v>
      </c>
      <c r="J1200" s="16">
        <v>0</v>
      </c>
      <c r="K1200" s="17">
        <v>5320000</v>
      </c>
      <c r="L1200" s="17">
        <v>0</v>
      </c>
      <c r="M1200" s="17">
        <v>0</v>
      </c>
      <c r="N1200" s="17"/>
      <c r="O1200" s="17">
        <f>VLOOKUP(B1200,[1]hpk44_2_20!$B$8:$O$2172,14,0)</f>
        <v>0</v>
      </c>
      <c r="P1200" s="17">
        <f t="shared" si="72"/>
        <v>5320000</v>
      </c>
      <c r="Q1200" s="18">
        <v>5320000</v>
      </c>
      <c r="R1200" s="17">
        <f t="shared" si="73"/>
        <v>0</v>
      </c>
      <c r="S1200" s="17">
        <f t="shared" si="74"/>
        <v>0</v>
      </c>
      <c r="T1200" s="17">
        <f t="shared" si="75"/>
        <v>0</v>
      </c>
    </row>
    <row r="1201" spans="1:20">
      <c r="A1201" s="14">
        <v>1194</v>
      </c>
      <c r="B1201" s="14" t="s">
        <v>2259</v>
      </c>
      <c r="C1201" s="15" t="s">
        <v>781</v>
      </c>
      <c r="D1201" s="15" t="s">
        <v>67</v>
      </c>
      <c r="E1201" s="14" t="s">
        <v>2227</v>
      </c>
      <c r="F1201" s="14" t="s">
        <v>32</v>
      </c>
      <c r="G1201" s="14" t="s">
        <v>33</v>
      </c>
      <c r="H1201" s="16">
        <v>19</v>
      </c>
      <c r="I1201" s="16">
        <v>0</v>
      </c>
      <c r="J1201" s="16">
        <v>0</v>
      </c>
      <c r="K1201" s="17">
        <v>5320000</v>
      </c>
      <c r="L1201" s="17">
        <v>0</v>
      </c>
      <c r="M1201" s="17">
        <v>0</v>
      </c>
      <c r="N1201" s="17"/>
      <c r="O1201" s="17">
        <f>VLOOKUP(B1201,[1]hpk44_2_20!$B$8:$O$2172,14,0)</f>
        <v>0</v>
      </c>
      <c r="P1201" s="17">
        <f t="shared" si="72"/>
        <v>5320000</v>
      </c>
      <c r="Q1201" s="18">
        <v>5320000</v>
      </c>
      <c r="R1201" s="17">
        <f t="shared" si="73"/>
        <v>0</v>
      </c>
      <c r="S1201" s="17">
        <f t="shared" si="74"/>
        <v>0</v>
      </c>
      <c r="T1201" s="17">
        <f t="shared" si="75"/>
        <v>0</v>
      </c>
    </row>
    <row r="1202" spans="1:20">
      <c r="A1202" s="14">
        <v>1195</v>
      </c>
      <c r="B1202" s="14" t="s">
        <v>2260</v>
      </c>
      <c r="C1202" s="15" t="s">
        <v>1300</v>
      </c>
      <c r="D1202" s="15" t="s">
        <v>481</v>
      </c>
      <c r="E1202" s="14" t="s">
        <v>2227</v>
      </c>
      <c r="F1202" s="14" t="s">
        <v>32</v>
      </c>
      <c r="G1202" s="14" t="s">
        <v>33</v>
      </c>
      <c r="H1202" s="16">
        <v>22</v>
      </c>
      <c r="I1202" s="16">
        <v>0</v>
      </c>
      <c r="J1202" s="16">
        <v>0</v>
      </c>
      <c r="K1202" s="17">
        <v>6160000</v>
      </c>
      <c r="L1202" s="17">
        <v>0</v>
      </c>
      <c r="M1202" s="17">
        <v>0</v>
      </c>
      <c r="N1202" s="17"/>
      <c r="O1202" s="17">
        <f>VLOOKUP(B1202,[1]hpk44_2_20!$B$8:$O$2172,14,0)</f>
        <v>0</v>
      </c>
      <c r="P1202" s="17">
        <f t="shared" si="72"/>
        <v>6160000</v>
      </c>
      <c r="Q1202" s="18">
        <v>6160000</v>
      </c>
      <c r="R1202" s="17">
        <f t="shared" si="73"/>
        <v>0</v>
      </c>
      <c r="S1202" s="17">
        <f t="shared" si="74"/>
        <v>0</v>
      </c>
      <c r="T1202" s="17">
        <f t="shared" si="75"/>
        <v>0</v>
      </c>
    </row>
    <row r="1203" spans="1:20">
      <c r="A1203" s="14">
        <v>1196</v>
      </c>
      <c r="B1203" s="14" t="s">
        <v>2261</v>
      </c>
      <c r="C1203" s="15" t="s">
        <v>2262</v>
      </c>
      <c r="D1203" s="15" t="s">
        <v>2263</v>
      </c>
      <c r="E1203" s="14" t="s">
        <v>2227</v>
      </c>
      <c r="F1203" s="14" t="s">
        <v>32</v>
      </c>
      <c r="G1203" s="14" t="s">
        <v>33</v>
      </c>
      <c r="H1203" s="16">
        <v>19</v>
      </c>
      <c r="I1203" s="16">
        <v>0</v>
      </c>
      <c r="J1203" s="16">
        <v>0</v>
      </c>
      <c r="K1203" s="17">
        <v>5320000</v>
      </c>
      <c r="L1203" s="17">
        <v>0</v>
      </c>
      <c r="M1203" s="17">
        <v>0</v>
      </c>
      <c r="N1203" s="17"/>
      <c r="O1203" s="17">
        <f>VLOOKUP(B1203,[1]hpk44_2_20!$B$8:$O$2172,14,0)</f>
        <v>0</v>
      </c>
      <c r="P1203" s="17">
        <f t="shared" si="72"/>
        <v>5320000</v>
      </c>
      <c r="Q1203" s="18">
        <v>5320000</v>
      </c>
      <c r="R1203" s="17">
        <f t="shared" si="73"/>
        <v>0</v>
      </c>
      <c r="S1203" s="17">
        <f t="shared" si="74"/>
        <v>0</v>
      </c>
      <c r="T1203" s="17">
        <f t="shared" si="75"/>
        <v>0</v>
      </c>
    </row>
    <row r="1204" spans="1:20">
      <c r="A1204" s="14">
        <v>1197</v>
      </c>
      <c r="B1204" s="14" t="s">
        <v>2264</v>
      </c>
      <c r="C1204" s="15" t="s">
        <v>2265</v>
      </c>
      <c r="D1204" s="15" t="s">
        <v>471</v>
      </c>
      <c r="E1204" s="14" t="s">
        <v>2227</v>
      </c>
      <c r="F1204" s="14" t="s">
        <v>204</v>
      </c>
      <c r="G1204" s="14" t="s">
        <v>33</v>
      </c>
      <c r="H1204" s="16">
        <v>17</v>
      </c>
      <c r="I1204" s="16">
        <v>0</v>
      </c>
      <c r="J1204" s="16">
        <v>0</v>
      </c>
      <c r="K1204" s="17">
        <v>4760000</v>
      </c>
      <c r="L1204" s="17">
        <v>0</v>
      </c>
      <c r="M1204" s="17">
        <v>0</v>
      </c>
      <c r="N1204" s="17">
        <f>H1204*280000</f>
        <v>4760000</v>
      </c>
      <c r="O1204" s="17">
        <f>VLOOKUP(B1204,[1]hpk44_2_20!$B$8:$O$2172,14,0)</f>
        <v>0</v>
      </c>
      <c r="P1204" s="17">
        <f t="shared" si="72"/>
        <v>4760000</v>
      </c>
      <c r="Q1204" s="18">
        <v>0</v>
      </c>
      <c r="R1204" s="17">
        <f t="shared" si="73"/>
        <v>4760000</v>
      </c>
      <c r="S1204" s="17">
        <f t="shared" si="74"/>
        <v>0</v>
      </c>
      <c r="T1204" s="17">
        <f t="shared" si="75"/>
        <v>4760000</v>
      </c>
    </row>
    <row r="1205" spans="1:20">
      <c r="A1205" s="14">
        <v>1198</v>
      </c>
      <c r="B1205" s="14" t="s">
        <v>2266</v>
      </c>
      <c r="C1205" s="15" t="s">
        <v>2004</v>
      </c>
      <c r="D1205" s="15" t="s">
        <v>63</v>
      </c>
      <c r="E1205" s="14" t="s">
        <v>2227</v>
      </c>
      <c r="F1205" s="14" t="s">
        <v>64</v>
      </c>
      <c r="G1205" s="14" t="s">
        <v>33</v>
      </c>
      <c r="H1205" s="16">
        <v>19</v>
      </c>
      <c r="I1205" s="16">
        <v>0</v>
      </c>
      <c r="J1205" s="16">
        <v>0</v>
      </c>
      <c r="K1205" s="17">
        <v>5320000</v>
      </c>
      <c r="L1205" s="17">
        <v>0</v>
      </c>
      <c r="M1205" s="17">
        <v>0</v>
      </c>
      <c r="N1205" s="17">
        <f>H1205*280000*0.7</f>
        <v>3723999.9999999995</v>
      </c>
      <c r="O1205" s="17">
        <f>VLOOKUP(B1205,[1]hpk44_2_20!$B$8:$O$2172,14,0)</f>
        <v>0</v>
      </c>
      <c r="P1205" s="17">
        <f t="shared" si="72"/>
        <v>5320000</v>
      </c>
      <c r="Q1205" s="18">
        <v>5320000</v>
      </c>
      <c r="R1205" s="17">
        <f t="shared" si="73"/>
        <v>0</v>
      </c>
      <c r="S1205" s="17">
        <f t="shared" si="74"/>
        <v>0</v>
      </c>
      <c r="T1205" s="17">
        <f t="shared" si="75"/>
        <v>0</v>
      </c>
    </row>
    <row r="1206" spans="1:20">
      <c r="A1206" s="14">
        <v>1199</v>
      </c>
      <c r="B1206" s="14" t="s">
        <v>2267</v>
      </c>
      <c r="C1206" s="15" t="s">
        <v>321</v>
      </c>
      <c r="D1206" s="15" t="s">
        <v>481</v>
      </c>
      <c r="E1206" s="14" t="s">
        <v>2227</v>
      </c>
      <c r="F1206" s="14" t="s">
        <v>32</v>
      </c>
      <c r="G1206" s="14" t="s">
        <v>33</v>
      </c>
      <c r="H1206" s="16">
        <v>19</v>
      </c>
      <c r="I1206" s="16">
        <v>0</v>
      </c>
      <c r="J1206" s="16">
        <v>0</v>
      </c>
      <c r="K1206" s="17">
        <v>5320000</v>
      </c>
      <c r="L1206" s="17">
        <v>0</v>
      </c>
      <c r="M1206" s="17">
        <v>0</v>
      </c>
      <c r="N1206" s="17"/>
      <c r="O1206" s="17">
        <f>VLOOKUP(B1206,[1]hpk44_2_20!$B$8:$O$2172,14,0)</f>
        <v>0</v>
      </c>
      <c r="P1206" s="17">
        <f t="shared" si="72"/>
        <v>5320000</v>
      </c>
      <c r="Q1206" s="18">
        <v>5320000</v>
      </c>
      <c r="R1206" s="17">
        <f t="shared" si="73"/>
        <v>0</v>
      </c>
      <c r="S1206" s="17">
        <f t="shared" si="74"/>
        <v>0</v>
      </c>
      <c r="T1206" s="17">
        <f t="shared" si="75"/>
        <v>0</v>
      </c>
    </row>
    <row r="1207" spans="1:20">
      <c r="A1207" s="14">
        <v>1200</v>
      </c>
      <c r="B1207" s="14" t="s">
        <v>2268</v>
      </c>
      <c r="C1207" s="15" t="s">
        <v>2269</v>
      </c>
      <c r="D1207" s="15" t="s">
        <v>658</v>
      </c>
      <c r="E1207" s="14" t="s">
        <v>2227</v>
      </c>
      <c r="F1207" s="14" t="s">
        <v>32</v>
      </c>
      <c r="G1207" s="14" t="s">
        <v>33</v>
      </c>
      <c r="H1207" s="16">
        <v>19</v>
      </c>
      <c r="I1207" s="16">
        <v>0</v>
      </c>
      <c r="J1207" s="16">
        <v>0</v>
      </c>
      <c r="K1207" s="17">
        <v>5320000</v>
      </c>
      <c r="L1207" s="17">
        <v>0</v>
      </c>
      <c r="M1207" s="17">
        <v>0</v>
      </c>
      <c r="N1207" s="17"/>
      <c r="O1207" s="17">
        <f>VLOOKUP(B1207,[1]hpk44_2_20!$B$8:$O$2172,14,0)</f>
        <v>0</v>
      </c>
      <c r="P1207" s="17">
        <f t="shared" si="72"/>
        <v>5320000</v>
      </c>
      <c r="Q1207" s="18">
        <v>5320000</v>
      </c>
      <c r="R1207" s="17">
        <f t="shared" si="73"/>
        <v>0</v>
      </c>
      <c r="S1207" s="17">
        <f t="shared" si="74"/>
        <v>0</v>
      </c>
      <c r="T1207" s="17">
        <f t="shared" si="75"/>
        <v>0</v>
      </c>
    </row>
    <row r="1208" spans="1:20">
      <c r="A1208" s="14">
        <v>1201</v>
      </c>
      <c r="B1208" s="14" t="s">
        <v>2270</v>
      </c>
      <c r="C1208" s="15" t="s">
        <v>2271</v>
      </c>
      <c r="D1208" s="15" t="s">
        <v>2272</v>
      </c>
      <c r="E1208" s="14" t="s">
        <v>2227</v>
      </c>
      <c r="F1208" s="14" t="s">
        <v>204</v>
      </c>
      <c r="G1208" s="14" t="s">
        <v>33</v>
      </c>
      <c r="H1208" s="16">
        <v>17</v>
      </c>
      <c r="I1208" s="16">
        <v>0</v>
      </c>
      <c r="J1208" s="16">
        <v>0</v>
      </c>
      <c r="K1208" s="17">
        <v>4760000</v>
      </c>
      <c r="L1208" s="17">
        <v>0</v>
      </c>
      <c r="M1208" s="17">
        <v>0</v>
      </c>
      <c r="N1208" s="17">
        <f>H1208*280000</f>
        <v>4760000</v>
      </c>
      <c r="O1208" s="17">
        <f>VLOOKUP(B1208,[1]hpk44_2_20!$B$8:$O$2172,14,0)</f>
        <v>0</v>
      </c>
      <c r="P1208" s="17">
        <f t="shared" si="72"/>
        <v>4760000</v>
      </c>
      <c r="Q1208" s="18">
        <v>4780000</v>
      </c>
      <c r="R1208" s="17">
        <f t="shared" si="73"/>
        <v>-20000</v>
      </c>
      <c r="S1208" s="17">
        <f t="shared" si="74"/>
        <v>20000</v>
      </c>
      <c r="T1208" s="17">
        <f t="shared" si="75"/>
        <v>0</v>
      </c>
    </row>
    <row r="1209" spans="1:20">
      <c r="A1209" s="14">
        <v>1202</v>
      </c>
      <c r="B1209" s="14" t="s">
        <v>2273</v>
      </c>
      <c r="C1209" s="15" t="s">
        <v>2274</v>
      </c>
      <c r="D1209" s="15" t="s">
        <v>107</v>
      </c>
      <c r="E1209" s="14" t="s">
        <v>2227</v>
      </c>
      <c r="F1209" s="14" t="s">
        <v>32</v>
      </c>
      <c r="G1209" s="14" t="s">
        <v>33</v>
      </c>
      <c r="H1209" s="16">
        <v>13</v>
      </c>
      <c r="I1209" s="16">
        <v>0</v>
      </c>
      <c r="J1209" s="16">
        <v>0</v>
      </c>
      <c r="K1209" s="17">
        <v>3640000</v>
      </c>
      <c r="L1209" s="17">
        <v>0</v>
      </c>
      <c r="M1209" s="17">
        <v>0</v>
      </c>
      <c r="N1209" s="17"/>
      <c r="O1209" s="17">
        <f>VLOOKUP(B1209,[1]hpk44_2_20!$B$8:$O$2172,14,0)</f>
        <v>0</v>
      </c>
      <c r="P1209" s="17">
        <f t="shared" si="72"/>
        <v>3640000</v>
      </c>
      <c r="Q1209" s="18">
        <v>0</v>
      </c>
      <c r="R1209" s="17">
        <f t="shared" si="73"/>
        <v>3640000</v>
      </c>
      <c r="S1209" s="17">
        <f t="shared" si="74"/>
        <v>0</v>
      </c>
      <c r="T1209" s="17">
        <f t="shared" si="75"/>
        <v>3640000</v>
      </c>
    </row>
    <row r="1210" spans="1:20">
      <c r="A1210" s="14">
        <v>1203</v>
      </c>
      <c r="B1210" s="14" t="s">
        <v>2275</v>
      </c>
      <c r="C1210" s="15" t="s">
        <v>2276</v>
      </c>
      <c r="D1210" s="15" t="s">
        <v>135</v>
      </c>
      <c r="E1210" s="14" t="s">
        <v>2227</v>
      </c>
      <c r="F1210" s="14" t="s">
        <v>32</v>
      </c>
      <c r="G1210" s="14" t="s">
        <v>33</v>
      </c>
      <c r="H1210" s="16">
        <v>15</v>
      </c>
      <c r="I1210" s="16">
        <v>0</v>
      </c>
      <c r="J1210" s="16">
        <v>0</v>
      </c>
      <c r="K1210" s="17">
        <v>4200000</v>
      </c>
      <c r="L1210" s="17">
        <v>0</v>
      </c>
      <c r="M1210" s="17">
        <v>0</v>
      </c>
      <c r="N1210" s="17"/>
      <c r="O1210" s="17">
        <f>VLOOKUP(B1210,[1]hpk44_2_20!$B$8:$O$2172,14,0)</f>
        <v>0</v>
      </c>
      <c r="P1210" s="17">
        <f t="shared" si="72"/>
        <v>4200000</v>
      </c>
      <c r="Q1210" s="18">
        <v>4200000</v>
      </c>
      <c r="R1210" s="17">
        <f t="shared" si="73"/>
        <v>0</v>
      </c>
      <c r="S1210" s="17">
        <f t="shared" si="74"/>
        <v>0</v>
      </c>
      <c r="T1210" s="17">
        <f t="shared" si="75"/>
        <v>0</v>
      </c>
    </row>
    <row r="1211" spans="1:20">
      <c r="A1211" s="14">
        <v>1204</v>
      </c>
      <c r="B1211" s="14" t="s">
        <v>2277</v>
      </c>
      <c r="C1211" s="15" t="s">
        <v>534</v>
      </c>
      <c r="D1211" s="15" t="s">
        <v>158</v>
      </c>
      <c r="E1211" s="14" t="s">
        <v>2227</v>
      </c>
      <c r="F1211" s="14" t="s">
        <v>32</v>
      </c>
      <c r="G1211" s="14" t="s">
        <v>33</v>
      </c>
      <c r="H1211" s="16">
        <v>17</v>
      </c>
      <c r="I1211" s="16">
        <v>0</v>
      </c>
      <c r="J1211" s="16">
        <v>0</v>
      </c>
      <c r="K1211" s="17">
        <v>4760000</v>
      </c>
      <c r="L1211" s="17">
        <v>0</v>
      </c>
      <c r="M1211" s="17">
        <v>0</v>
      </c>
      <c r="N1211" s="17"/>
      <c r="O1211" s="17">
        <f>VLOOKUP(B1211,[1]hpk44_2_20!$B$8:$O$2172,14,0)</f>
        <v>0</v>
      </c>
      <c r="P1211" s="17">
        <f t="shared" si="72"/>
        <v>4760000</v>
      </c>
      <c r="Q1211" s="18">
        <v>4760000</v>
      </c>
      <c r="R1211" s="17">
        <f t="shared" si="73"/>
        <v>0</v>
      </c>
      <c r="S1211" s="17">
        <f t="shared" si="74"/>
        <v>0</v>
      </c>
      <c r="T1211" s="17">
        <f t="shared" si="75"/>
        <v>0</v>
      </c>
    </row>
    <row r="1212" spans="1:20">
      <c r="A1212" s="14">
        <v>1205</v>
      </c>
      <c r="B1212" s="14" t="s">
        <v>2278</v>
      </c>
      <c r="C1212" s="15" t="s">
        <v>1931</v>
      </c>
      <c r="D1212" s="15" t="s">
        <v>2279</v>
      </c>
      <c r="E1212" s="14" t="s">
        <v>2227</v>
      </c>
      <c r="F1212" s="14" t="s">
        <v>32</v>
      </c>
      <c r="G1212" s="14" t="s">
        <v>33</v>
      </c>
      <c r="H1212" s="16">
        <v>19</v>
      </c>
      <c r="I1212" s="16">
        <v>0</v>
      </c>
      <c r="J1212" s="16">
        <v>0</v>
      </c>
      <c r="K1212" s="17">
        <v>5320000</v>
      </c>
      <c r="L1212" s="17">
        <v>0</v>
      </c>
      <c r="M1212" s="17">
        <v>0</v>
      </c>
      <c r="N1212" s="17"/>
      <c r="O1212" s="17">
        <f>VLOOKUP(B1212,[1]hpk44_2_20!$B$8:$O$2172,14,0)</f>
        <v>0</v>
      </c>
      <c r="P1212" s="17">
        <f t="shared" si="72"/>
        <v>5320000</v>
      </c>
      <c r="Q1212" s="18">
        <v>5320000</v>
      </c>
      <c r="R1212" s="17">
        <f t="shared" si="73"/>
        <v>0</v>
      </c>
      <c r="S1212" s="17">
        <f t="shared" si="74"/>
        <v>0</v>
      </c>
      <c r="T1212" s="17">
        <f t="shared" si="75"/>
        <v>0</v>
      </c>
    </row>
    <row r="1213" spans="1:20">
      <c r="A1213" s="14">
        <v>1206</v>
      </c>
      <c r="B1213" s="14" t="s">
        <v>2280</v>
      </c>
      <c r="C1213" s="15" t="s">
        <v>565</v>
      </c>
      <c r="D1213" s="15" t="s">
        <v>84</v>
      </c>
      <c r="E1213" s="14" t="s">
        <v>2227</v>
      </c>
      <c r="F1213" s="14" t="s">
        <v>32</v>
      </c>
      <c r="G1213" s="14" t="s">
        <v>33</v>
      </c>
      <c r="H1213" s="16">
        <v>15</v>
      </c>
      <c r="I1213" s="16">
        <v>0</v>
      </c>
      <c r="J1213" s="16">
        <v>0</v>
      </c>
      <c r="K1213" s="17">
        <v>4200000</v>
      </c>
      <c r="L1213" s="17">
        <v>0</v>
      </c>
      <c r="M1213" s="17">
        <v>0</v>
      </c>
      <c r="N1213" s="17"/>
      <c r="O1213" s="17">
        <f>VLOOKUP(B1213,[1]hpk44_2_20!$B$8:$O$2172,14,0)</f>
        <v>0</v>
      </c>
      <c r="P1213" s="17">
        <f t="shared" si="72"/>
        <v>4200000</v>
      </c>
      <c r="Q1213" s="18">
        <v>10080000</v>
      </c>
      <c r="R1213" s="17">
        <f t="shared" si="73"/>
        <v>-5880000</v>
      </c>
      <c r="S1213" s="17">
        <f t="shared" si="74"/>
        <v>5880000</v>
      </c>
      <c r="T1213" s="17">
        <f t="shared" si="75"/>
        <v>0</v>
      </c>
    </row>
    <row r="1214" spans="1:20">
      <c r="A1214" s="14">
        <v>1207</v>
      </c>
      <c r="B1214" s="14" t="s">
        <v>2281</v>
      </c>
      <c r="C1214" s="15" t="s">
        <v>905</v>
      </c>
      <c r="D1214" s="15" t="s">
        <v>135</v>
      </c>
      <c r="E1214" s="14" t="s">
        <v>2227</v>
      </c>
      <c r="F1214" s="14" t="s">
        <v>32</v>
      </c>
      <c r="G1214" s="14" t="s">
        <v>33</v>
      </c>
      <c r="H1214" s="16">
        <v>17</v>
      </c>
      <c r="I1214" s="16">
        <v>0</v>
      </c>
      <c r="J1214" s="16">
        <v>0</v>
      </c>
      <c r="K1214" s="17">
        <v>4760000</v>
      </c>
      <c r="L1214" s="17">
        <v>0</v>
      </c>
      <c r="M1214" s="17">
        <v>0</v>
      </c>
      <c r="N1214" s="17"/>
      <c r="O1214" s="17">
        <f>VLOOKUP(B1214,[1]hpk44_2_20!$B$8:$O$2172,14,0)</f>
        <v>0</v>
      </c>
      <c r="P1214" s="17">
        <f t="shared" si="72"/>
        <v>4760000</v>
      </c>
      <c r="Q1214" s="18">
        <v>4760000</v>
      </c>
      <c r="R1214" s="17">
        <f t="shared" si="73"/>
        <v>0</v>
      </c>
      <c r="S1214" s="17">
        <f t="shared" si="74"/>
        <v>0</v>
      </c>
      <c r="T1214" s="17">
        <f t="shared" si="75"/>
        <v>0</v>
      </c>
    </row>
    <row r="1215" spans="1:20">
      <c r="A1215" s="14">
        <v>1208</v>
      </c>
      <c r="B1215" s="14" t="s">
        <v>2282</v>
      </c>
      <c r="C1215" s="15" t="s">
        <v>141</v>
      </c>
      <c r="D1215" s="15" t="s">
        <v>400</v>
      </c>
      <c r="E1215" s="14" t="s">
        <v>2227</v>
      </c>
      <c r="F1215" s="14" t="s">
        <v>32</v>
      </c>
      <c r="G1215" s="14" t="s">
        <v>33</v>
      </c>
      <c r="H1215" s="16">
        <v>22</v>
      </c>
      <c r="I1215" s="16">
        <v>0</v>
      </c>
      <c r="J1215" s="16">
        <v>0</v>
      </c>
      <c r="K1215" s="17">
        <v>6160000</v>
      </c>
      <c r="L1215" s="17">
        <v>0</v>
      </c>
      <c r="M1215" s="17">
        <v>0</v>
      </c>
      <c r="N1215" s="17"/>
      <c r="O1215" s="17">
        <f>VLOOKUP(B1215,[1]hpk44_2_20!$B$8:$O$2172,14,0)</f>
        <v>0</v>
      </c>
      <c r="P1215" s="17">
        <f t="shared" si="72"/>
        <v>6160000</v>
      </c>
      <c r="Q1215" s="18">
        <v>6160000</v>
      </c>
      <c r="R1215" s="17">
        <f t="shared" si="73"/>
        <v>0</v>
      </c>
      <c r="S1215" s="17">
        <f t="shared" si="74"/>
        <v>0</v>
      </c>
      <c r="T1215" s="17">
        <f t="shared" si="75"/>
        <v>0</v>
      </c>
    </row>
    <row r="1216" spans="1:20">
      <c r="A1216" s="14">
        <v>1209</v>
      </c>
      <c r="B1216" s="14" t="s">
        <v>2283</v>
      </c>
      <c r="C1216" s="15" t="s">
        <v>86</v>
      </c>
      <c r="D1216" s="15" t="s">
        <v>170</v>
      </c>
      <c r="E1216" s="14" t="s">
        <v>2227</v>
      </c>
      <c r="F1216" s="14" t="s">
        <v>32</v>
      </c>
      <c r="G1216" s="14" t="s">
        <v>33</v>
      </c>
      <c r="H1216" s="16">
        <v>19</v>
      </c>
      <c r="I1216" s="16">
        <v>0</v>
      </c>
      <c r="J1216" s="16">
        <v>0</v>
      </c>
      <c r="K1216" s="17">
        <v>5320000</v>
      </c>
      <c r="L1216" s="17">
        <v>0</v>
      </c>
      <c r="M1216" s="17">
        <v>0</v>
      </c>
      <c r="N1216" s="17"/>
      <c r="O1216" s="17">
        <f>VLOOKUP(B1216,[1]hpk44_2_20!$B$8:$O$2172,14,0)</f>
        <v>0</v>
      </c>
      <c r="P1216" s="17">
        <f t="shared" si="72"/>
        <v>5320000</v>
      </c>
      <c r="Q1216" s="18">
        <v>5320000</v>
      </c>
      <c r="R1216" s="17">
        <f t="shared" si="73"/>
        <v>0</v>
      </c>
      <c r="S1216" s="17">
        <f t="shared" si="74"/>
        <v>0</v>
      </c>
      <c r="T1216" s="17">
        <f t="shared" si="75"/>
        <v>0</v>
      </c>
    </row>
    <row r="1217" spans="1:20">
      <c r="A1217" s="14">
        <v>1210</v>
      </c>
      <c r="B1217" s="14" t="s">
        <v>2284</v>
      </c>
      <c r="C1217" s="15" t="s">
        <v>2285</v>
      </c>
      <c r="D1217" s="15" t="s">
        <v>67</v>
      </c>
      <c r="E1217" s="14" t="s">
        <v>2227</v>
      </c>
      <c r="F1217" s="14" t="s">
        <v>32</v>
      </c>
      <c r="G1217" s="14" t="s">
        <v>33</v>
      </c>
      <c r="H1217" s="16">
        <v>20</v>
      </c>
      <c r="I1217" s="16">
        <v>0</v>
      </c>
      <c r="J1217" s="16">
        <v>0</v>
      </c>
      <c r="K1217" s="17">
        <v>5600000</v>
      </c>
      <c r="L1217" s="17">
        <v>0</v>
      </c>
      <c r="M1217" s="17">
        <v>0</v>
      </c>
      <c r="N1217" s="17"/>
      <c r="O1217" s="17">
        <f>VLOOKUP(B1217,[1]hpk44_2_20!$B$8:$O$2172,14,0)</f>
        <v>0</v>
      </c>
      <c r="P1217" s="17">
        <f t="shared" si="72"/>
        <v>5600000</v>
      </c>
      <c r="Q1217" s="18">
        <v>5600000</v>
      </c>
      <c r="R1217" s="17">
        <f t="shared" si="73"/>
        <v>0</v>
      </c>
      <c r="S1217" s="17">
        <f t="shared" si="74"/>
        <v>0</v>
      </c>
      <c r="T1217" s="17">
        <f t="shared" si="75"/>
        <v>0</v>
      </c>
    </row>
    <row r="1218" spans="1:20">
      <c r="A1218" s="14">
        <v>1211</v>
      </c>
      <c r="B1218" s="14" t="s">
        <v>2286</v>
      </c>
      <c r="C1218" s="15" t="s">
        <v>2287</v>
      </c>
      <c r="D1218" s="15" t="s">
        <v>36</v>
      </c>
      <c r="E1218" s="14" t="s">
        <v>2227</v>
      </c>
      <c r="F1218" s="14" t="s">
        <v>32</v>
      </c>
      <c r="G1218" s="14" t="s">
        <v>33</v>
      </c>
      <c r="H1218" s="16">
        <v>19</v>
      </c>
      <c r="I1218" s="16">
        <v>0</v>
      </c>
      <c r="J1218" s="16">
        <v>0</v>
      </c>
      <c r="K1218" s="17">
        <v>5320000</v>
      </c>
      <c r="L1218" s="17">
        <v>0</v>
      </c>
      <c r="M1218" s="17">
        <v>0</v>
      </c>
      <c r="N1218" s="17"/>
      <c r="O1218" s="17">
        <f>VLOOKUP(B1218,[1]hpk44_2_20!$B$8:$O$2172,14,0)</f>
        <v>0</v>
      </c>
      <c r="P1218" s="17">
        <f t="shared" si="72"/>
        <v>5320000</v>
      </c>
      <c r="Q1218" s="18">
        <v>5320000</v>
      </c>
      <c r="R1218" s="17">
        <f t="shared" si="73"/>
        <v>0</v>
      </c>
      <c r="S1218" s="17">
        <f t="shared" si="74"/>
        <v>0</v>
      </c>
      <c r="T1218" s="17">
        <f t="shared" si="75"/>
        <v>0</v>
      </c>
    </row>
    <row r="1219" spans="1:20">
      <c r="A1219" s="14">
        <v>1212</v>
      </c>
      <c r="B1219" s="14" t="s">
        <v>2288</v>
      </c>
      <c r="C1219" s="15" t="s">
        <v>846</v>
      </c>
      <c r="D1219" s="15" t="s">
        <v>2289</v>
      </c>
      <c r="E1219" s="14" t="s">
        <v>2227</v>
      </c>
      <c r="F1219" s="14" t="s">
        <v>32</v>
      </c>
      <c r="G1219" s="14" t="s">
        <v>33</v>
      </c>
      <c r="H1219" s="16">
        <v>15</v>
      </c>
      <c r="I1219" s="16">
        <v>0</v>
      </c>
      <c r="J1219" s="16">
        <v>0</v>
      </c>
      <c r="K1219" s="17">
        <v>4200000</v>
      </c>
      <c r="L1219" s="17">
        <v>0</v>
      </c>
      <c r="M1219" s="17">
        <v>0</v>
      </c>
      <c r="N1219" s="17"/>
      <c r="O1219" s="17">
        <f>VLOOKUP(B1219,[1]hpk44_2_20!$B$8:$O$2172,14,0)</f>
        <v>0</v>
      </c>
      <c r="P1219" s="17">
        <f t="shared" si="72"/>
        <v>4200000</v>
      </c>
      <c r="Q1219" s="18">
        <v>4200000</v>
      </c>
      <c r="R1219" s="17">
        <f t="shared" si="73"/>
        <v>0</v>
      </c>
      <c r="S1219" s="17">
        <f t="shared" si="74"/>
        <v>0</v>
      </c>
      <c r="T1219" s="17">
        <f t="shared" si="75"/>
        <v>0</v>
      </c>
    </row>
    <row r="1220" spans="1:20">
      <c r="A1220" s="14">
        <v>1213</v>
      </c>
      <c r="B1220" s="14" t="s">
        <v>2290</v>
      </c>
      <c r="C1220" s="15" t="s">
        <v>786</v>
      </c>
      <c r="D1220" s="15" t="s">
        <v>2291</v>
      </c>
      <c r="E1220" s="14" t="s">
        <v>2227</v>
      </c>
      <c r="F1220" s="14" t="s">
        <v>32</v>
      </c>
      <c r="G1220" s="14" t="s">
        <v>33</v>
      </c>
      <c r="H1220" s="16">
        <v>15</v>
      </c>
      <c r="I1220" s="16">
        <v>0</v>
      </c>
      <c r="J1220" s="16">
        <v>0</v>
      </c>
      <c r="K1220" s="17">
        <v>4200000</v>
      </c>
      <c r="L1220" s="17">
        <v>0</v>
      </c>
      <c r="M1220" s="17">
        <v>0</v>
      </c>
      <c r="N1220" s="17"/>
      <c r="O1220" s="17">
        <f>VLOOKUP(B1220,[1]hpk44_2_20!$B$8:$O$2172,14,0)</f>
        <v>0</v>
      </c>
      <c r="P1220" s="17">
        <f t="shared" si="72"/>
        <v>4200000</v>
      </c>
      <c r="Q1220" s="18">
        <v>4200000</v>
      </c>
      <c r="R1220" s="17">
        <f t="shared" si="73"/>
        <v>0</v>
      </c>
      <c r="S1220" s="17">
        <f t="shared" si="74"/>
        <v>0</v>
      </c>
      <c r="T1220" s="17">
        <f t="shared" si="75"/>
        <v>0</v>
      </c>
    </row>
    <row r="1221" spans="1:20">
      <c r="A1221" s="14">
        <v>1214</v>
      </c>
      <c r="B1221" s="14" t="s">
        <v>2292</v>
      </c>
      <c r="C1221" s="15" t="s">
        <v>2293</v>
      </c>
      <c r="D1221" s="15" t="s">
        <v>259</v>
      </c>
      <c r="E1221" s="14" t="s">
        <v>2227</v>
      </c>
      <c r="F1221" s="14" t="s">
        <v>32</v>
      </c>
      <c r="G1221" s="14" t="s">
        <v>33</v>
      </c>
      <c r="H1221" s="16">
        <v>17</v>
      </c>
      <c r="I1221" s="16">
        <v>0</v>
      </c>
      <c r="J1221" s="16">
        <v>0</v>
      </c>
      <c r="K1221" s="17">
        <v>4760000</v>
      </c>
      <c r="L1221" s="17">
        <v>0</v>
      </c>
      <c r="M1221" s="17">
        <v>0</v>
      </c>
      <c r="N1221" s="17"/>
      <c r="O1221" s="17">
        <f>VLOOKUP(B1221,[1]hpk44_2_20!$B$8:$O$2172,14,0)</f>
        <v>0</v>
      </c>
      <c r="P1221" s="17">
        <f t="shared" si="72"/>
        <v>4760000</v>
      </c>
      <c r="Q1221" s="18">
        <v>4760000</v>
      </c>
      <c r="R1221" s="17">
        <f t="shared" si="73"/>
        <v>0</v>
      </c>
      <c r="S1221" s="17">
        <f t="shared" si="74"/>
        <v>0</v>
      </c>
      <c r="T1221" s="17">
        <f t="shared" si="75"/>
        <v>0</v>
      </c>
    </row>
    <row r="1222" spans="1:20">
      <c r="A1222" s="14">
        <v>1215</v>
      </c>
      <c r="B1222" s="14" t="s">
        <v>2294</v>
      </c>
      <c r="C1222" s="15" t="s">
        <v>2295</v>
      </c>
      <c r="D1222" s="15" t="s">
        <v>36</v>
      </c>
      <c r="E1222" s="14" t="s">
        <v>2227</v>
      </c>
      <c r="F1222" s="14" t="s">
        <v>32</v>
      </c>
      <c r="G1222" s="14" t="s">
        <v>33</v>
      </c>
      <c r="H1222" s="16">
        <v>17</v>
      </c>
      <c r="I1222" s="16">
        <v>0</v>
      </c>
      <c r="J1222" s="16">
        <v>0</v>
      </c>
      <c r="K1222" s="17">
        <v>4760000</v>
      </c>
      <c r="L1222" s="17">
        <v>0</v>
      </c>
      <c r="M1222" s="17">
        <v>0</v>
      </c>
      <c r="N1222" s="17"/>
      <c r="O1222" s="17">
        <f>VLOOKUP(B1222,[1]hpk44_2_20!$B$8:$O$2172,14,0)</f>
        <v>0</v>
      </c>
      <c r="P1222" s="17">
        <f t="shared" si="72"/>
        <v>4760000</v>
      </c>
      <c r="Q1222" s="18">
        <v>4760000</v>
      </c>
      <c r="R1222" s="17">
        <f t="shared" si="73"/>
        <v>0</v>
      </c>
      <c r="S1222" s="17">
        <f t="shared" si="74"/>
        <v>0</v>
      </c>
      <c r="T1222" s="17">
        <f t="shared" si="75"/>
        <v>0</v>
      </c>
    </row>
    <row r="1223" spans="1:20">
      <c r="A1223" s="14">
        <v>1216</v>
      </c>
      <c r="B1223" s="14" t="s">
        <v>2296</v>
      </c>
      <c r="C1223" s="15" t="s">
        <v>2297</v>
      </c>
      <c r="D1223" s="15" t="s">
        <v>1783</v>
      </c>
      <c r="E1223" s="14" t="s">
        <v>2227</v>
      </c>
      <c r="F1223" s="14" t="s">
        <v>32</v>
      </c>
      <c r="G1223" s="14" t="s">
        <v>33</v>
      </c>
      <c r="H1223" s="16">
        <v>15</v>
      </c>
      <c r="I1223" s="16">
        <v>0</v>
      </c>
      <c r="J1223" s="16">
        <v>0</v>
      </c>
      <c r="K1223" s="17">
        <v>4200000</v>
      </c>
      <c r="L1223" s="17">
        <v>0</v>
      </c>
      <c r="M1223" s="17">
        <v>0</v>
      </c>
      <c r="N1223" s="17"/>
      <c r="O1223" s="17">
        <f>VLOOKUP(B1223,[1]hpk44_2_20!$B$8:$O$2172,14,0)</f>
        <v>0</v>
      </c>
      <c r="P1223" s="17">
        <f t="shared" si="72"/>
        <v>4200000</v>
      </c>
      <c r="Q1223" s="18">
        <v>0</v>
      </c>
      <c r="R1223" s="17">
        <f t="shared" si="73"/>
        <v>4200000</v>
      </c>
      <c r="S1223" s="17">
        <f t="shared" si="74"/>
        <v>0</v>
      </c>
      <c r="T1223" s="17">
        <f t="shared" si="75"/>
        <v>4200000</v>
      </c>
    </row>
    <row r="1224" spans="1:20">
      <c r="A1224" s="14">
        <v>1217</v>
      </c>
      <c r="B1224" s="14" t="s">
        <v>2298</v>
      </c>
      <c r="C1224" s="15" t="s">
        <v>152</v>
      </c>
      <c r="D1224" s="15" t="s">
        <v>436</v>
      </c>
      <c r="E1224" s="14" t="s">
        <v>2227</v>
      </c>
      <c r="F1224" s="14" t="s">
        <v>32</v>
      </c>
      <c r="G1224" s="14" t="s">
        <v>33</v>
      </c>
      <c r="H1224" s="16">
        <v>17</v>
      </c>
      <c r="I1224" s="16">
        <v>0</v>
      </c>
      <c r="J1224" s="16">
        <v>0</v>
      </c>
      <c r="K1224" s="17">
        <v>4760000</v>
      </c>
      <c r="L1224" s="17">
        <v>0</v>
      </c>
      <c r="M1224" s="17">
        <v>0</v>
      </c>
      <c r="N1224" s="17"/>
      <c r="O1224" s="17">
        <f>VLOOKUP(B1224,[1]hpk44_2_20!$B$8:$O$2172,14,0)</f>
        <v>0</v>
      </c>
      <c r="P1224" s="17">
        <f t="shared" si="72"/>
        <v>4760000</v>
      </c>
      <c r="Q1224" s="18">
        <v>4760000</v>
      </c>
      <c r="R1224" s="17">
        <f t="shared" si="73"/>
        <v>0</v>
      </c>
      <c r="S1224" s="17">
        <f t="shared" si="74"/>
        <v>0</v>
      </c>
      <c r="T1224" s="17">
        <f t="shared" si="75"/>
        <v>0</v>
      </c>
    </row>
    <row r="1225" spans="1:20">
      <c r="A1225" s="14">
        <v>1218</v>
      </c>
      <c r="B1225" s="14" t="s">
        <v>2299</v>
      </c>
      <c r="C1225" s="15" t="s">
        <v>1349</v>
      </c>
      <c r="D1225" s="15" t="s">
        <v>84</v>
      </c>
      <c r="E1225" s="14" t="s">
        <v>2227</v>
      </c>
      <c r="F1225" s="14" t="s">
        <v>32</v>
      </c>
      <c r="G1225" s="14" t="s">
        <v>33</v>
      </c>
      <c r="H1225" s="16">
        <v>19</v>
      </c>
      <c r="I1225" s="16">
        <v>0</v>
      </c>
      <c r="J1225" s="16">
        <v>0</v>
      </c>
      <c r="K1225" s="17">
        <v>5320000</v>
      </c>
      <c r="L1225" s="17">
        <v>0</v>
      </c>
      <c r="M1225" s="17">
        <v>0</v>
      </c>
      <c r="N1225" s="17"/>
      <c r="O1225" s="17">
        <f>VLOOKUP(B1225,[1]hpk44_2_20!$B$8:$O$2172,14,0)</f>
        <v>0</v>
      </c>
      <c r="P1225" s="17">
        <f t="shared" ref="P1225:P1288" si="76">K1225+L1225+M1225-O1225</f>
        <v>5320000</v>
      </c>
      <c r="Q1225" s="18">
        <v>5320000</v>
      </c>
      <c r="R1225" s="17">
        <f t="shared" ref="R1225:R1288" si="77">P1225-Q1225</f>
        <v>0</v>
      </c>
      <c r="S1225" s="17">
        <f t="shared" ref="S1225:S1288" si="78">IF(P1225-Q1225&lt;0,Q1225-P1225,0)</f>
        <v>0</v>
      </c>
      <c r="T1225" s="17">
        <f t="shared" ref="T1225:T1288" si="79">IF(P1225-Q1225&gt;0,P1225-Q1225,0)</f>
        <v>0</v>
      </c>
    </row>
    <row r="1226" spans="1:20">
      <c r="A1226" s="14">
        <v>1219</v>
      </c>
      <c r="B1226" s="14" t="s">
        <v>2300</v>
      </c>
      <c r="C1226" s="15" t="s">
        <v>929</v>
      </c>
      <c r="D1226" s="15" t="s">
        <v>74</v>
      </c>
      <c r="E1226" s="14" t="s">
        <v>2227</v>
      </c>
      <c r="F1226" s="14" t="s">
        <v>32</v>
      </c>
      <c r="G1226" s="14" t="s">
        <v>33</v>
      </c>
      <c r="H1226" s="16">
        <v>17</v>
      </c>
      <c r="I1226" s="16">
        <v>0</v>
      </c>
      <c r="J1226" s="16">
        <v>0</v>
      </c>
      <c r="K1226" s="17">
        <v>4760000</v>
      </c>
      <c r="L1226" s="17">
        <v>0</v>
      </c>
      <c r="M1226" s="17">
        <v>0</v>
      </c>
      <c r="N1226" s="17"/>
      <c r="O1226" s="17">
        <f>VLOOKUP(B1226,[1]hpk44_2_20!$B$8:$O$2172,14,0)</f>
        <v>0</v>
      </c>
      <c r="P1226" s="17">
        <f t="shared" si="76"/>
        <v>4760000</v>
      </c>
      <c r="Q1226" s="18">
        <v>0</v>
      </c>
      <c r="R1226" s="17">
        <f t="shared" si="77"/>
        <v>4760000</v>
      </c>
      <c r="S1226" s="17">
        <f t="shared" si="78"/>
        <v>0</v>
      </c>
      <c r="T1226" s="17">
        <f t="shared" si="79"/>
        <v>4760000</v>
      </c>
    </row>
    <row r="1227" spans="1:20">
      <c r="A1227" s="14">
        <v>1220</v>
      </c>
      <c r="B1227" s="14" t="s">
        <v>2301</v>
      </c>
      <c r="C1227" s="15" t="s">
        <v>619</v>
      </c>
      <c r="D1227" s="15" t="s">
        <v>170</v>
      </c>
      <c r="E1227" s="14" t="s">
        <v>2227</v>
      </c>
      <c r="F1227" s="14" t="s">
        <v>32</v>
      </c>
      <c r="G1227" s="14" t="s">
        <v>33</v>
      </c>
      <c r="H1227" s="16">
        <v>20</v>
      </c>
      <c r="I1227" s="16">
        <v>0</v>
      </c>
      <c r="J1227" s="16">
        <v>0</v>
      </c>
      <c r="K1227" s="17">
        <v>5600000</v>
      </c>
      <c r="L1227" s="17">
        <v>0</v>
      </c>
      <c r="M1227" s="17">
        <v>0</v>
      </c>
      <c r="N1227" s="17"/>
      <c r="O1227" s="17">
        <f>VLOOKUP(B1227,[1]hpk44_2_20!$B$8:$O$2172,14,0)</f>
        <v>0</v>
      </c>
      <c r="P1227" s="17">
        <f t="shared" si="76"/>
        <v>5600000</v>
      </c>
      <c r="Q1227" s="18">
        <v>5600000</v>
      </c>
      <c r="R1227" s="17">
        <f t="shared" si="77"/>
        <v>0</v>
      </c>
      <c r="S1227" s="17">
        <f t="shared" si="78"/>
        <v>0</v>
      </c>
      <c r="T1227" s="17">
        <f t="shared" si="79"/>
        <v>0</v>
      </c>
    </row>
    <row r="1228" spans="1:20">
      <c r="A1228" s="14">
        <v>1221</v>
      </c>
      <c r="B1228" s="14" t="s">
        <v>2302</v>
      </c>
      <c r="C1228" s="15" t="s">
        <v>2303</v>
      </c>
      <c r="D1228" s="15" t="s">
        <v>36</v>
      </c>
      <c r="E1228" s="14" t="s">
        <v>2227</v>
      </c>
      <c r="F1228" s="14" t="s">
        <v>32</v>
      </c>
      <c r="G1228" s="14" t="s">
        <v>33</v>
      </c>
      <c r="H1228" s="16">
        <v>19</v>
      </c>
      <c r="I1228" s="16">
        <v>0</v>
      </c>
      <c r="J1228" s="16">
        <v>0</v>
      </c>
      <c r="K1228" s="17">
        <v>5320000</v>
      </c>
      <c r="L1228" s="17">
        <v>0</v>
      </c>
      <c r="M1228" s="17">
        <v>0</v>
      </c>
      <c r="N1228" s="17"/>
      <c r="O1228" s="17">
        <f>VLOOKUP(B1228,[1]hpk44_2_20!$B$8:$O$2172,14,0)</f>
        <v>0</v>
      </c>
      <c r="P1228" s="17">
        <f t="shared" si="76"/>
        <v>5320000</v>
      </c>
      <c r="Q1228" s="18">
        <v>5320000</v>
      </c>
      <c r="R1228" s="17">
        <f t="shared" si="77"/>
        <v>0</v>
      </c>
      <c r="S1228" s="17">
        <f t="shared" si="78"/>
        <v>0</v>
      </c>
      <c r="T1228" s="17">
        <f t="shared" si="79"/>
        <v>0</v>
      </c>
    </row>
    <row r="1229" spans="1:20">
      <c r="A1229" s="14">
        <v>1222</v>
      </c>
      <c r="B1229" s="14" t="s">
        <v>2304</v>
      </c>
      <c r="C1229" s="15" t="s">
        <v>308</v>
      </c>
      <c r="D1229" s="15" t="s">
        <v>124</v>
      </c>
      <c r="E1229" s="14" t="s">
        <v>2227</v>
      </c>
      <c r="F1229" s="14" t="s">
        <v>32</v>
      </c>
      <c r="G1229" s="14" t="s">
        <v>33</v>
      </c>
      <c r="H1229" s="16">
        <v>19</v>
      </c>
      <c r="I1229" s="16">
        <v>0</v>
      </c>
      <c r="J1229" s="16">
        <v>0</v>
      </c>
      <c r="K1229" s="17">
        <v>5320000</v>
      </c>
      <c r="L1229" s="17">
        <v>0</v>
      </c>
      <c r="M1229" s="17">
        <v>0</v>
      </c>
      <c r="N1229" s="17"/>
      <c r="O1229" s="17">
        <f>VLOOKUP(B1229,[1]hpk44_2_20!$B$8:$O$2172,14,0)</f>
        <v>0</v>
      </c>
      <c r="P1229" s="17">
        <f t="shared" si="76"/>
        <v>5320000</v>
      </c>
      <c r="Q1229" s="18">
        <v>5320000</v>
      </c>
      <c r="R1229" s="17">
        <f t="shared" si="77"/>
        <v>0</v>
      </c>
      <c r="S1229" s="17">
        <f t="shared" si="78"/>
        <v>0</v>
      </c>
      <c r="T1229" s="17">
        <f t="shared" si="79"/>
        <v>0</v>
      </c>
    </row>
    <row r="1230" spans="1:20">
      <c r="A1230" s="14">
        <v>1223</v>
      </c>
      <c r="B1230" s="14" t="s">
        <v>2305</v>
      </c>
      <c r="C1230" s="15" t="s">
        <v>2306</v>
      </c>
      <c r="D1230" s="15" t="s">
        <v>244</v>
      </c>
      <c r="E1230" s="14" t="s">
        <v>2227</v>
      </c>
      <c r="F1230" s="14" t="s">
        <v>204</v>
      </c>
      <c r="G1230" s="14" t="s">
        <v>33</v>
      </c>
      <c r="H1230" s="16">
        <v>17</v>
      </c>
      <c r="I1230" s="16">
        <v>0</v>
      </c>
      <c r="J1230" s="16">
        <v>0</v>
      </c>
      <c r="K1230" s="17">
        <v>4760000</v>
      </c>
      <c r="L1230" s="17">
        <v>0</v>
      </c>
      <c r="M1230" s="17">
        <v>0</v>
      </c>
      <c r="N1230" s="17">
        <f>H1230*280000</f>
        <v>4760000</v>
      </c>
      <c r="O1230" s="17">
        <f>VLOOKUP(B1230,[1]hpk44_2_20!$B$8:$O$2172,14,0)</f>
        <v>0</v>
      </c>
      <c r="P1230" s="17">
        <f t="shared" si="76"/>
        <v>4760000</v>
      </c>
      <c r="Q1230" s="18">
        <v>4760000</v>
      </c>
      <c r="R1230" s="17">
        <f t="shared" si="77"/>
        <v>0</v>
      </c>
      <c r="S1230" s="17">
        <f t="shared" si="78"/>
        <v>0</v>
      </c>
      <c r="T1230" s="17">
        <f t="shared" si="79"/>
        <v>0</v>
      </c>
    </row>
    <row r="1231" spans="1:20">
      <c r="A1231" s="14">
        <v>1224</v>
      </c>
      <c r="B1231" s="14" t="s">
        <v>2307</v>
      </c>
      <c r="C1231" s="15" t="s">
        <v>375</v>
      </c>
      <c r="D1231" s="15" t="s">
        <v>107</v>
      </c>
      <c r="E1231" s="14" t="s">
        <v>2227</v>
      </c>
      <c r="F1231" s="14" t="s">
        <v>64</v>
      </c>
      <c r="G1231" s="14" t="s">
        <v>33</v>
      </c>
      <c r="H1231" s="16">
        <v>19</v>
      </c>
      <c r="I1231" s="16">
        <v>0</v>
      </c>
      <c r="J1231" s="16">
        <v>0</v>
      </c>
      <c r="K1231" s="17">
        <v>5320000</v>
      </c>
      <c r="L1231" s="17">
        <v>0</v>
      </c>
      <c r="M1231" s="17">
        <v>0</v>
      </c>
      <c r="N1231" s="17">
        <f>H1231*280000*0.7</f>
        <v>3723999.9999999995</v>
      </c>
      <c r="O1231" s="17">
        <f>VLOOKUP(B1231,[1]hpk44_2_20!$B$8:$O$2172,14,0)</f>
        <v>0</v>
      </c>
      <c r="P1231" s="17">
        <f t="shared" si="76"/>
        <v>5320000</v>
      </c>
      <c r="Q1231" s="18">
        <v>5320000</v>
      </c>
      <c r="R1231" s="17">
        <f t="shared" si="77"/>
        <v>0</v>
      </c>
      <c r="S1231" s="17">
        <f t="shared" si="78"/>
        <v>0</v>
      </c>
      <c r="T1231" s="17">
        <f t="shared" si="79"/>
        <v>0</v>
      </c>
    </row>
    <row r="1232" spans="1:20">
      <c r="A1232" s="14">
        <v>1225</v>
      </c>
      <c r="B1232" s="14" t="s">
        <v>2308</v>
      </c>
      <c r="C1232" s="15" t="s">
        <v>1964</v>
      </c>
      <c r="D1232" s="15" t="s">
        <v>124</v>
      </c>
      <c r="E1232" s="14" t="s">
        <v>2227</v>
      </c>
      <c r="F1232" s="14" t="s">
        <v>64</v>
      </c>
      <c r="G1232" s="14" t="s">
        <v>33</v>
      </c>
      <c r="H1232" s="16">
        <v>19</v>
      </c>
      <c r="I1232" s="16">
        <v>0</v>
      </c>
      <c r="J1232" s="16">
        <v>0</v>
      </c>
      <c r="K1232" s="17">
        <v>5320000</v>
      </c>
      <c r="L1232" s="17">
        <v>0</v>
      </c>
      <c r="M1232" s="17">
        <v>0</v>
      </c>
      <c r="N1232" s="17">
        <f>H1232*280000*0.7</f>
        <v>3723999.9999999995</v>
      </c>
      <c r="O1232" s="17">
        <f>VLOOKUP(B1232,[1]hpk44_2_20!$B$8:$O$2172,14,0)</f>
        <v>0</v>
      </c>
      <c r="P1232" s="17">
        <f t="shared" si="76"/>
        <v>5320000</v>
      </c>
      <c r="Q1232" s="18">
        <v>5320000</v>
      </c>
      <c r="R1232" s="17">
        <f t="shared" si="77"/>
        <v>0</v>
      </c>
      <c r="S1232" s="17">
        <f t="shared" si="78"/>
        <v>0</v>
      </c>
      <c r="T1232" s="17">
        <f t="shared" si="79"/>
        <v>0</v>
      </c>
    </row>
    <row r="1233" spans="1:20">
      <c r="A1233" s="14">
        <v>1226</v>
      </c>
      <c r="B1233" s="14" t="s">
        <v>2309</v>
      </c>
      <c r="C1233" s="15" t="s">
        <v>2310</v>
      </c>
      <c r="D1233" s="15" t="s">
        <v>487</v>
      </c>
      <c r="E1233" s="14" t="s">
        <v>2227</v>
      </c>
      <c r="F1233" s="14" t="s">
        <v>32</v>
      </c>
      <c r="G1233" s="14" t="s">
        <v>33</v>
      </c>
      <c r="H1233" s="16">
        <v>17</v>
      </c>
      <c r="I1233" s="16">
        <v>0</v>
      </c>
      <c r="J1233" s="16">
        <v>0</v>
      </c>
      <c r="K1233" s="17">
        <v>4760000</v>
      </c>
      <c r="L1233" s="17">
        <v>0</v>
      </c>
      <c r="M1233" s="17">
        <v>0</v>
      </c>
      <c r="N1233" s="17"/>
      <c r="O1233" s="17">
        <f>VLOOKUP(B1233,[1]hpk44_2_20!$B$8:$O$2172,14,0)</f>
        <v>0</v>
      </c>
      <c r="P1233" s="17">
        <f t="shared" si="76"/>
        <v>4760000</v>
      </c>
      <c r="Q1233" s="18">
        <v>4760000</v>
      </c>
      <c r="R1233" s="17">
        <f t="shared" si="77"/>
        <v>0</v>
      </c>
      <c r="S1233" s="17">
        <f t="shared" si="78"/>
        <v>0</v>
      </c>
      <c r="T1233" s="17">
        <f t="shared" si="79"/>
        <v>0</v>
      </c>
    </row>
    <row r="1234" spans="1:20">
      <c r="A1234" s="14">
        <v>1227</v>
      </c>
      <c r="B1234" s="14" t="s">
        <v>2311</v>
      </c>
      <c r="C1234" s="15" t="s">
        <v>385</v>
      </c>
      <c r="D1234" s="15" t="s">
        <v>2008</v>
      </c>
      <c r="E1234" s="14" t="s">
        <v>2227</v>
      </c>
      <c r="F1234" s="14" t="s">
        <v>32</v>
      </c>
      <c r="G1234" s="14" t="s">
        <v>33</v>
      </c>
      <c r="H1234" s="16">
        <v>17</v>
      </c>
      <c r="I1234" s="16">
        <v>0</v>
      </c>
      <c r="J1234" s="16">
        <v>0</v>
      </c>
      <c r="K1234" s="17">
        <v>4760000</v>
      </c>
      <c r="L1234" s="17">
        <v>0</v>
      </c>
      <c r="M1234" s="17">
        <v>0</v>
      </c>
      <c r="N1234" s="17"/>
      <c r="O1234" s="17">
        <f>VLOOKUP(B1234,[1]hpk44_2_20!$B$8:$O$2172,14,0)</f>
        <v>0</v>
      </c>
      <c r="P1234" s="17">
        <f t="shared" si="76"/>
        <v>4760000</v>
      </c>
      <c r="Q1234" s="18">
        <v>4760000</v>
      </c>
      <c r="R1234" s="17">
        <f t="shared" si="77"/>
        <v>0</v>
      </c>
      <c r="S1234" s="17">
        <f t="shared" si="78"/>
        <v>0</v>
      </c>
      <c r="T1234" s="17">
        <f t="shared" si="79"/>
        <v>0</v>
      </c>
    </row>
    <row r="1235" spans="1:20">
      <c r="A1235" s="14">
        <v>1228</v>
      </c>
      <c r="B1235" s="14" t="s">
        <v>2312</v>
      </c>
      <c r="C1235" s="15" t="s">
        <v>389</v>
      </c>
      <c r="D1235" s="15" t="s">
        <v>309</v>
      </c>
      <c r="E1235" s="14" t="s">
        <v>2227</v>
      </c>
      <c r="F1235" s="14" t="s">
        <v>32</v>
      </c>
      <c r="G1235" s="14" t="s">
        <v>33</v>
      </c>
      <c r="H1235" s="16">
        <v>17</v>
      </c>
      <c r="I1235" s="16">
        <v>0</v>
      </c>
      <c r="J1235" s="16">
        <v>0</v>
      </c>
      <c r="K1235" s="17">
        <v>4760000</v>
      </c>
      <c r="L1235" s="17">
        <v>0</v>
      </c>
      <c r="M1235" s="17">
        <v>0</v>
      </c>
      <c r="N1235" s="17"/>
      <c r="O1235" s="17">
        <f>VLOOKUP(B1235,[1]hpk44_2_20!$B$8:$O$2172,14,0)</f>
        <v>0</v>
      </c>
      <c r="P1235" s="17">
        <f t="shared" si="76"/>
        <v>4760000</v>
      </c>
      <c r="Q1235" s="18">
        <v>4760000</v>
      </c>
      <c r="R1235" s="17">
        <f t="shared" si="77"/>
        <v>0</v>
      </c>
      <c r="S1235" s="17">
        <f t="shared" si="78"/>
        <v>0</v>
      </c>
      <c r="T1235" s="17">
        <f t="shared" si="79"/>
        <v>0</v>
      </c>
    </row>
    <row r="1236" spans="1:20">
      <c r="A1236" s="14">
        <v>1229</v>
      </c>
      <c r="B1236" s="14" t="s">
        <v>2313</v>
      </c>
      <c r="C1236" s="15" t="s">
        <v>2314</v>
      </c>
      <c r="D1236" s="15" t="s">
        <v>304</v>
      </c>
      <c r="E1236" s="14" t="s">
        <v>2227</v>
      </c>
      <c r="F1236" s="14" t="s">
        <v>32</v>
      </c>
      <c r="G1236" s="14" t="s">
        <v>33</v>
      </c>
      <c r="H1236" s="16">
        <v>17</v>
      </c>
      <c r="I1236" s="16">
        <v>0</v>
      </c>
      <c r="J1236" s="16">
        <v>0</v>
      </c>
      <c r="K1236" s="17">
        <v>4760000</v>
      </c>
      <c r="L1236" s="17">
        <v>0</v>
      </c>
      <c r="M1236" s="17">
        <v>0</v>
      </c>
      <c r="N1236" s="17"/>
      <c r="O1236" s="17">
        <f>VLOOKUP(B1236,[1]hpk44_2_20!$B$8:$O$2172,14,0)</f>
        <v>0</v>
      </c>
      <c r="P1236" s="17">
        <f t="shared" si="76"/>
        <v>4760000</v>
      </c>
      <c r="Q1236" s="18">
        <v>4760000</v>
      </c>
      <c r="R1236" s="17">
        <f t="shared" si="77"/>
        <v>0</v>
      </c>
      <c r="S1236" s="17">
        <f t="shared" si="78"/>
        <v>0</v>
      </c>
      <c r="T1236" s="17">
        <f t="shared" si="79"/>
        <v>0</v>
      </c>
    </row>
    <row r="1237" spans="1:20">
      <c r="A1237" s="14">
        <v>1230</v>
      </c>
      <c r="B1237" s="14" t="s">
        <v>2315</v>
      </c>
      <c r="C1237" s="15" t="s">
        <v>960</v>
      </c>
      <c r="D1237" s="15" t="s">
        <v>400</v>
      </c>
      <c r="E1237" s="14" t="s">
        <v>2227</v>
      </c>
      <c r="F1237" s="14" t="s">
        <v>32</v>
      </c>
      <c r="G1237" s="14" t="s">
        <v>33</v>
      </c>
      <c r="H1237" s="16">
        <v>15</v>
      </c>
      <c r="I1237" s="16">
        <v>0</v>
      </c>
      <c r="J1237" s="16">
        <v>0</v>
      </c>
      <c r="K1237" s="17">
        <v>4200000</v>
      </c>
      <c r="L1237" s="17">
        <v>0</v>
      </c>
      <c r="M1237" s="17">
        <v>0</v>
      </c>
      <c r="N1237" s="17"/>
      <c r="O1237" s="17">
        <f>VLOOKUP(B1237,[1]hpk44_2_20!$B$8:$O$2172,14,0)</f>
        <v>0</v>
      </c>
      <c r="P1237" s="17">
        <f t="shared" si="76"/>
        <v>4200000</v>
      </c>
      <c r="Q1237" s="18">
        <v>0</v>
      </c>
      <c r="R1237" s="17">
        <f t="shared" si="77"/>
        <v>4200000</v>
      </c>
      <c r="S1237" s="17">
        <f t="shared" si="78"/>
        <v>0</v>
      </c>
      <c r="T1237" s="17">
        <f t="shared" si="79"/>
        <v>4200000</v>
      </c>
    </row>
    <row r="1238" spans="1:20">
      <c r="A1238" s="14">
        <v>1231</v>
      </c>
      <c r="B1238" s="14" t="s">
        <v>2316</v>
      </c>
      <c r="C1238" s="15" t="s">
        <v>2317</v>
      </c>
      <c r="D1238" s="15" t="s">
        <v>2318</v>
      </c>
      <c r="E1238" s="14" t="s">
        <v>2227</v>
      </c>
      <c r="F1238" s="14" t="s">
        <v>204</v>
      </c>
      <c r="G1238" s="14" t="s">
        <v>33</v>
      </c>
      <c r="H1238" s="16">
        <v>21</v>
      </c>
      <c r="I1238" s="16">
        <v>0</v>
      </c>
      <c r="J1238" s="16">
        <v>0</v>
      </c>
      <c r="K1238" s="17">
        <v>5880000</v>
      </c>
      <c r="L1238" s="17">
        <v>0</v>
      </c>
      <c r="M1238" s="17">
        <v>0</v>
      </c>
      <c r="N1238" s="17">
        <f>H1238*280000</f>
        <v>5880000</v>
      </c>
      <c r="O1238" s="17">
        <f>VLOOKUP(B1238,[1]hpk44_2_20!$B$8:$O$2172,14,0)</f>
        <v>0</v>
      </c>
      <c r="P1238" s="17">
        <f t="shared" si="76"/>
        <v>5880000</v>
      </c>
      <c r="Q1238" s="18">
        <v>5880000</v>
      </c>
      <c r="R1238" s="17">
        <f t="shared" si="77"/>
        <v>0</v>
      </c>
      <c r="S1238" s="17">
        <f t="shared" si="78"/>
        <v>0</v>
      </c>
      <c r="T1238" s="17">
        <f t="shared" si="79"/>
        <v>0</v>
      </c>
    </row>
    <row r="1239" spans="1:20">
      <c r="A1239" s="14">
        <v>1232</v>
      </c>
      <c r="B1239" s="14" t="s">
        <v>2319</v>
      </c>
      <c r="C1239" s="15" t="s">
        <v>2320</v>
      </c>
      <c r="D1239" s="15" t="s">
        <v>135</v>
      </c>
      <c r="E1239" s="14" t="s">
        <v>2227</v>
      </c>
      <c r="F1239" s="14" t="s">
        <v>32</v>
      </c>
      <c r="G1239" s="14" t="s">
        <v>33</v>
      </c>
      <c r="H1239" s="16">
        <v>17</v>
      </c>
      <c r="I1239" s="16">
        <v>0</v>
      </c>
      <c r="J1239" s="16">
        <v>0</v>
      </c>
      <c r="K1239" s="17">
        <v>4760000</v>
      </c>
      <c r="L1239" s="17">
        <v>0</v>
      </c>
      <c r="M1239" s="17">
        <v>0</v>
      </c>
      <c r="N1239" s="17"/>
      <c r="O1239" s="17">
        <f>VLOOKUP(B1239,[1]hpk44_2_20!$B$8:$O$2172,14,0)</f>
        <v>0</v>
      </c>
      <c r="P1239" s="17">
        <f t="shared" si="76"/>
        <v>4760000</v>
      </c>
      <c r="Q1239" s="18">
        <v>4760000</v>
      </c>
      <c r="R1239" s="17">
        <f t="shared" si="77"/>
        <v>0</v>
      </c>
      <c r="S1239" s="17">
        <f t="shared" si="78"/>
        <v>0</v>
      </c>
      <c r="T1239" s="17">
        <f t="shared" si="79"/>
        <v>0</v>
      </c>
    </row>
    <row r="1240" spans="1:20">
      <c r="A1240" s="14">
        <v>1233</v>
      </c>
      <c r="B1240" s="14" t="s">
        <v>2321</v>
      </c>
      <c r="C1240" s="15" t="s">
        <v>59</v>
      </c>
      <c r="D1240" s="15" t="s">
        <v>1404</v>
      </c>
      <c r="E1240" s="14" t="s">
        <v>2227</v>
      </c>
      <c r="F1240" s="14" t="s">
        <v>32</v>
      </c>
      <c r="G1240" s="14" t="s">
        <v>33</v>
      </c>
      <c r="H1240" s="16">
        <v>15</v>
      </c>
      <c r="I1240" s="16">
        <v>0</v>
      </c>
      <c r="J1240" s="16">
        <v>0</v>
      </c>
      <c r="K1240" s="17">
        <v>4200000</v>
      </c>
      <c r="L1240" s="17">
        <v>0</v>
      </c>
      <c r="M1240" s="17">
        <v>0</v>
      </c>
      <c r="N1240" s="17"/>
      <c r="O1240" s="17">
        <f>VLOOKUP(B1240,[1]hpk44_2_20!$B$8:$O$2172,14,0)</f>
        <v>0</v>
      </c>
      <c r="P1240" s="17">
        <f t="shared" si="76"/>
        <v>4200000</v>
      </c>
      <c r="Q1240" s="18">
        <v>4200000</v>
      </c>
      <c r="R1240" s="17">
        <f t="shared" si="77"/>
        <v>0</v>
      </c>
      <c r="S1240" s="17">
        <f t="shared" si="78"/>
        <v>0</v>
      </c>
      <c r="T1240" s="17">
        <f t="shared" si="79"/>
        <v>0</v>
      </c>
    </row>
    <row r="1241" spans="1:20">
      <c r="A1241" s="14">
        <v>1234</v>
      </c>
      <c r="B1241" s="14" t="s">
        <v>2322</v>
      </c>
      <c r="C1241" s="15" t="s">
        <v>86</v>
      </c>
      <c r="D1241" s="15" t="s">
        <v>170</v>
      </c>
      <c r="E1241" s="14" t="s">
        <v>2227</v>
      </c>
      <c r="F1241" s="14" t="s">
        <v>32</v>
      </c>
      <c r="G1241" s="14" t="s">
        <v>33</v>
      </c>
      <c r="H1241" s="16">
        <v>19</v>
      </c>
      <c r="I1241" s="16">
        <v>0</v>
      </c>
      <c r="J1241" s="16">
        <v>0</v>
      </c>
      <c r="K1241" s="17">
        <v>5320000</v>
      </c>
      <c r="L1241" s="17">
        <v>0</v>
      </c>
      <c r="M1241" s="17">
        <v>0</v>
      </c>
      <c r="N1241" s="17"/>
      <c r="O1241" s="17">
        <f>VLOOKUP(B1241,[1]hpk44_2_20!$B$8:$O$2172,14,0)</f>
        <v>0</v>
      </c>
      <c r="P1241" s="17">
        <f t="shared" si="76"/>
        <v>5320000</v>
      </c>
      <c r="Q1241" s="18">
        <v>10920000</v>
      </c>
      <c r="R1241" s="17">
        <f t="shared" si="77"/>
        <v>-5600000</v>
      </c>
      <c r="S1241" s="17">
        <f t="shared" si="78"/>
        <v>5600000</v>
      </c>
      <c r="T1241" s="17">
        <f t="shared" si="79"/>
        <v>0</v>
      </c>
    </row>
    <row r="1242" spans="1:20">
      <c r="A1242" s="14">
        <v>1235</v>
      </c>
      <c r="B1242" s="14" t="s">
        <v>2323</v>
      </c>
      <c r="C1242" s="15" t="s">
        <v>2324</v>
      </c>
      <c r="D1242" s="15" t="s">
        <v>67</v>
      </c>
      <c r="E1242" s="14" t="s">
        <v>2227</v>
      </c>
      <c r="F1242" s="14" t="s">
        <v>32</v>
      </c>
      <c r="G1242" s="14" t="s">
        <v>33</v>
      </c>
      <c r="H1242" s="16">
        <v>15</v>
      </c>
      <c r="I1242" s="16">
        <v>0</v>
      </c>
      <c r="J1242" s="16">
        <v>0</v>
      </c>
      <c r="K1242" s="17">
        <v>4200000</v>
      </c>
      <c r="L1242" s="17">
        <v>0</v>
      </c>
      <c r="M1242" s="17">
        <v>0</v>
      </c>
      <c r="N1242" s="17"/>
      <c r="O1242" s="17">
        <f>VLOOKUP(B1242,[1]hpk44_2_20!$B$8:$O$2172,14,0)</f>
        <v>0</v>
      </c>
      <c r="P1242" s="17">
        <f t="shared" si="76"/>
        <v>4200000</v>
      </c>
      <c r="Q1242" s="18">
        <v>4200000</v>
      </c>
      <c r="R1242" s="17">
        <f t="shared" si="77"/>
        <v>0</v>
      </c>
      <c r="S1242" s="17">
        <f t="shared" si="78"/>
        <v>0</v>
      </c>
      <c r="T1242" s="17">
        <f t="shared" si="79"/>
        <v>0</v>
      </c>
    </row>
    <row r="1243" spans="1:20">
      <c r="A1243" s="14">
        <v>1236</v>
      </c>
      <c r="B1243" s="14" t="s">
        <v>2325</v>
      </c>
      <c r="C1243" s="15" t="s">
        <v>1103</v>
      </c>
      <c r="D1243" s="15" t="s">
        <v>2326</v>
      </c>
      <c r="E1243" s="14" t="s">
        <v>2227</v>
      </c>
      <c r="F1243" s="14" t="s">
        <v>32</v>
      </c>
      <c r="G1243" s="14" t="s">
        <v>33</v>
      </c>
      <c r="H1243" s="16">
        <v>13</v>
      </c>
      <c r="I1243" s="16">
        <v>0</v>
      </c>
      <c r="J1243" s="16">
        <v>0</v>
      </c>
      <c r="K1243" s="17">
        <v>3640000</v>
      </c>
      <c r="L1243" s="17">
        <v>0</v>
      </c>
      <c r="M1243" s="17">
        <v>0</v>
      </c>
      <c r="N1243" s="17"/>
      <c r="O1243" s="17">
        <f>VLOOKUP(B1243,[1]hpk44_2_20!$B$8:$O$2172,14,0)</f>
        <v>0</v>
      </c>
      <c r="P1243" s="17">
        <f t="shared" si="76"/>
        <v>3640000</v>
      </c>
      <c r="Q1243" s="18">
        <v>0</v>
      </c>
      <c r="R1243" s="17">
        <f t="shared" si="77"/>
        <v>3640000</v>
      </c>
      <c r="S1243" s="17">
        <f t="shared" si="78"/>
        <v>0</v>
      </c>
      <c r="T1243" s="17">
        <f t="shared" si="79"/>
        <v>3640000</v>
      </c>
    </row>
    <row r="1244" spans="1:20">
      <c r="A1244" s="14">
        <v>1237</v>
      </c>
      <c r="B1244" s="14" t="s">
        <v>2327</v>
      </c>
      <c r="C1244" s="15" t="s">
        <v>2328</v>
      </c>
      <c r="D1244" s="15" t="s">
        <v>304</v>
      </c>
      <c r="E1244" s="14" t="s">
        <v>2329</v>
      </c>
      <c r="F1244" s="14" t="s">
        <v>32</v>
      </c>
      <c r="G1244" s="14" t="s">
        <v>33</v>
      </c>
      <c r="H1244" s="16">
        <v>19</v>
      </c>
      <c r="I1244" s="16">
        <v>0</v>
      </c>
      <c r="J1244" s="16">
        <v>0</v>
      </c>
      <c r="K1244" s="17">
        <v>5320000</v>
      </c>
      <c r="L1244" s="17">
        <v>0</v>
      </c>
      <c r="M1244" s="17">
        <v>0</v>
      </c>
      <c r="N1244" s="17"/>
      <c r="O1244" s="17">
        <f>VLOOKUP(B1244,[1]hpk44_2_20!$B$8:$O$2172,14,0)</f>
        <v>0</v>
      </c>
      <c r="P1244" s="17">
        <f t="shared" si="76"/>
        <v>5320000</v>
      </c>
      <c r="Q1244" s="18">
        <v>5320000</v>
      </c>
      <c r="R1244" s="17">
        <f t="shared" si="77"/>
        <v>0</v>
      </c>
      <c r="S1244" s="17">
        <f t="shared" si="78"/>
        <v>0</v>
      </c>
      <c r="T1244" s="17">
        <f t="shared" si="79"/>
        <v>0</v>
      </c>
    </row>
    <row r="1245" spans="1:20">
      <c r="A1245" s="14">
        <v>1238</v>
      </c>
      <c r="B1245" s="14" t="s">
        <v>2330</v>
      </c>
      <c r="C1245" s="15" t="s">
        <v>2331</v>
      </c>
      <c r="D1245" s="15" t="s">
        <v>36</v>
      </c>
      <c r="E1245" s="14" t="s">
        <v>2329</v>
      </c>
      <c r="F1245" s="14" t="s">
        <v>32</v>
      </c>
      <c r="G1245" s="14" t="s">
        <v>33</v>
      </c>
      <c r="H1245" s="16">
        <v>19</v>
      </c>
      <c r="I1245" s="16">
        <v>0</v>
      </c>
      <c r="J1245" s="16">
        <v>0</v>
      </c>
      <c r="K1245" s="17">
        <v>5320000</v>
      </c>
      <c r="L1245" s="17">
        <v>0</v>
      </c>
      <c r="M1245" s="17">
        <v>0</v>
      </c>
      <c r="N1245" s="17"/>
      <c r="O1245" s="17">
        <f>VLOOKUP(B1245,[1]hpk44_2_20!$B$8:$O$2172,14,0)</f>
        <v>0</v>
      </c>
      <c r="P1245" s="17">
        <f t="shared" si="76"/>
        <v>5320000</v>
      </c>
      <c r="Q1245" s="18">
        <v>5320000</v>
      </c>
      <c r="R1245" s="17">
        <f t="shared" si="77"/>
        <v>0</v>
      </c>
      <c r="S1245" s="17">
        <f t="shared" si="78"/>
        <v>0</v>
      </c>
      <c r="T1245" s="17">
        <f t="shared" si="79"/>
        <v>0</v>
      </c>
    </row>
    <row r="1246" spans="1:20">
      <c r="A1246" s="14">
        <v>1239</v>
      </c>
      <c r="B1246" s="14" t="s">
        <v>2332</v>
      </c>
      <c r="C1246" s="15" t="s">
        <v>2333</v>
      </c>
      <c r="D1246" s="15" t="s">
        <v>715</v>
      </c>
      <c r="E1246" s="14" t="s">
        <v>2329</v>
      </c>
      <c r="F1246" s="14" t="s">
        <v>32</v>
      </c>
      <c r="G1246" s="14" t="s">
        <v>33</v>
      </c>
      <c r="H1246" s="16">
        <v>19</v>
      </c>
      <c r="I1246" s="16">
        <v>0</v>
      </c>
      <c r="J1246" s="16">
        <v>0</v>
      </c>
      <c r="K1246" s="17">
        <v>5320000</v>
      </c>
      <c r="L1246" s="17">
        <v>0</v>
      </c>
      <c r="M1246" s="17">
        <v>0</v>
      </c>
      <c r="N1246" s="17"/>
      <c r="O1246" s="17">
        <f>VLOOKUP(B1246,[1]hpk44_2_20!$B$8:$O$2172,14,0)</f>
        <v>0</v>
      </c>
      <c r="P1246" s="17">
        <f t="shared" si="76"/>
        <v>5320000</v>
      </c>
      <c r="Q1246" s="18">
        <v>5320000</v>
      </c>
      <c r="R1246" s="17">
        <f t="shared" si="77"/>
        <v>0</v>
      </c>
      <c r="S1246" s="17">
        <f t="shared" si="78"/>
        <v>0</v>
      </c>
      <c r="T1246" s="17">
        <f t="shared" si="79"/>
        <v>0</v>
      </c>
    </row>
    <row r="1247" spans="1:20">
      <c r="A1247" s="14">
        <v>1240</v>
      </c>
      <c r="B1247" s="14" t="s">
        <v>2334</v>
      </c>
      <c r="C1247" s="15" t="s">
        <v>2335</v>
      </c>
      <c r="D1247" s="15" t="s">
        <v>230</v>
      </c>
      <c r="E1247" s="14" t="s">
        <v>2329</v>
      </c>
      <c r="F1247" s="14" t="s">
        <v>32</v>
      </c>
      <c r="G1247" s="14" t="s">
        <v>33</v>
      </c>
      <c r="H1247" s="16">
        <v>17</v>
      </c>
      <c r="I1247" s="16">
        <v>0</v>
      </c>
      <c r="J1247" s="16">
        <v>0</v>
      </c>
      <c r="K1247" s="17">
        <v>4760000</v>
      </c>
      <c r="L1247" s="17">
        <v>0</v>
      </c>
      <c r="M1247" s="17">
        <v>0</v>
      </c>
      <c r="N1247" s="17"/>
      <c r="O1247" s="17">
        <f>VLOOKUP(B1247,[1]hpk44_2_20!$B$8:$O$2172,14,0)</f>
        <v>0</v>
      </c>
      <c r="P1247" s="17">
        <f t="shared" si="76"/>
        <v>4760000</v>
      </c>
      <c r="Q1247" s="18">
        <v>4760000</v>
      </c>
      <c r="R1247" s="17">
        <f t="shared" si="77"/>
        <v>0</v>
      </c>
      <c r="S1247" s="17">
        <f t="shared" si="78"/>
        <v>0</v>
      </c>
      <c r="T1247" s="17">
        <f t="shared" si="79"/>
        <v>0</v>
      </c>
    </row>
    <row r="1248" spans="1:20">
      <c r="A1248" s="14">
        <v>1241</v>
      </c>
      <c r="B1248" s="14" t="s">
        <v>2336</v>
      </c>
      <c r="C1248" s="15" t="s">
        <v>2337</v>
      </c>
      <c r="D1248" s="15" t="s">
        <v>509</v>
      </c>
      <c r="E1248" s="14" t="s">
        <v>2329</v>
      </c>
      <c r="F1248" s="14" t="s">
        <v>32</v>
      </c>
      <c r="G1248" s="14" t="s">
        <v>33</v>
      </c>
      <c r="H1248" s="16">
        <v>17</v>
      </c>
      <c r="I1248" s="16">
        <v>0</v>
      </c>
      <c r="J1248" s="16">
        <v>0</v>
      </c>
      <c r="K1248" s="17">
        <v>4760000</v>
      </c>
      <c r="L1248" s="17">
        <v>0</v>
      </c>
      <c r="M1248" s="17">
        <v>0</v>
      </c>
      <c r="N1248" s="17"/>
      <c r="O1248" s="17">
        <f>VLOOKUP(B1248,[1]hpk44_2_20!$B$8:$O$2172,14,0)</f>
        <v>0</v>
      </c>
      <c r="P1248" s="17">
        <f t="shared" si="76"/>
        <v>4760000</v>
      </c>
      <c r="Q1248" s="18">
        <v>0</v>
      </c>
      <c r="R1248" s="17">
        <f t="shared" si="77"/>
        <v>4760000</v>
      </c>
      <c r="S1248" s="17">
        <f t="shared" si="78"/>
        <v>0</v>
      </c>
      <c r="T1248" s="17">
        <f t="shared" si="79"/>
        <v>4760000</v>
      </c>
    </row>
    <row r="1249" spans="1:20">
      <c r="A1249" s="14">
        <v>1242</v>
      </c>
      <c r="B1249" s="14" t="s">
        <v>2338</v>
      </c>
      <c r="C1249" s="15" t="s">
        <v>2339</v>
      </c>
      <c r="D1249" s="15" t="s">
        <v>259</v>
      </c>
      <c r="E1249" s="14" t="s">
        <v>2329</v>
      </c>
      <c r="F1249" s="14" t="s">
        <v>32</v>
      </c>
      <c r="G1249" s="14" t="s">
        <v>33</v>
      </c>
      <c r="H1249" s="16">
        <v>19</v>
      </c>
      <c r="I1249" s="16">
        <v>0</v>
      </c>
      <c r="J1249" s="16">
        <v>0</v>
      </c>
      <c r="K1249" s="17">
        <v>5320000</v>
      </c>
      <c r="L1249" s="17">
        <v>0</v>
      </c>
      <c r="M1249" s="17">
        <v>0</v>
      </c>
      <c r="N1249" s="17"/>
      <c r="O1249" s="17">
        <f>VLOOKUP(B1249,[1]hpk44_2_20!$B$8:$O$2172,14,0)</f>
        <v>0</v>
      </c>
      <c r="P1249" s="17">
        <f t="shared" si="76"/>
        <v>5320000</v>
      </c>
      <c r="Q1249" s="18">
        <v>5320000</v>
      </c>
      <c r="R1249" s="17">
        <f t="shared" si="77"/>
        <v>0</v>
      </c>
      <c r="S1249" s="17">
        <f t="shared" si="78"/>
        <v>0</v>
      </c>
      <c r="T1249" s="17">
        <f t="shared" si="79"/>
        <v>0</v>
      </c>
    </row>
    <row r="1250" spans="1:20">
      <c r="A1250" s="14">
        <v>1243</v>
      </c>
      <c r="B1250" s="14" t="s">
        <v>2340</v>
      </c>
      <c r="C1250" s="15" t="s">
        <v>692</v>
      </c>
      <c r="D1250" s="15" t="s">
        <v>1281</v>
      </c>
      <c r="E1250" s="14" t="s">
        <v>2329</v>
      </c>
      <c r="F1250" s="14" t="s">
        <v>32</v>
      </c>
      <c r="G1250" s="14" t="s">
        <v>33</v>
      </c>
      <c r="H1250" s="16">
        <v>17</v>
      </c>
      <c r="I1250" s="16">
        <v>0</v>
      </c>
      <c r="J1250" s="16">
        <v>0</v>
      </c>
      <c r="K1250" s="17">
        <v>4760000</v>
      </c>
      <c r="L1250" s="17">
        <v>0</v>
      </c>
      <c r="M1250" s="17">
        <v>0</v>
      </c>
      <c r="N1250" s="17"/>
      <c r="O1250" s="17">
        <f>VLOOKUP(B1250,[1]hpk44_2_20!$B$8:$O$2172,14,0)</f>
        <v>0</v>
      </c>
      <c r="P1250" s="17">
        <f t="shared" si="76"/>
        <v>4760000</v>
      </c>
      <c r="Q1250" s="18">
        <v>4760000</v>
      </c>
      <c r="R1250" s="17">
        <f t="shared" si="77"/>
        <v>0</v>
      </c>
      <c r="S1250" s="17">
        <f t="shared" si="78"/>
        <v>0</v>
      </c>
      <c r="T1250" s="17">
        <f t="shared" si="79"/>
        <v>0</v>
      </c>
    </row>
    <row r="1251" spans="1:20">
      <c r="A1251" s="14">
        <v>1244</v>
      </c>
      <c r="B1251" s="14" t="s">
        <v>2341</v>
      </c>
      <c r="C1251" s="15" t="s">
        <v>1997</v>
      </c>
      <c r="D1251" s="15" t="s">
        <v>67</v>
      </c>
      <c r="E1251" s="14" t="s">
        <v>2329</v>
      </c>
      <c r="F1251" s="14" t="s">
        <v>32</v>
      </c>
      <c r="G1251" s="14" t="s">
        <v>33</v>
      </c>
      <c r="H1251" s="16">
        <v>20</v>
      </c>
      <c r="I1251" s="16">
        <v>0</v>
      </c>
      <c r="J1251" s="16">
        <v>0</v>
      </c>
      <c r="K1251" s="17">
        <v>5600000</v>
      </c>
      <c r="L1251" s="17">
        <v>0</v>
      </c>
      <c r="M1251" s="17">
        <v>0</v>
      </c>
      <c r="N1251" s="17"/>
      <c r="O1251" s="17">
        <f>VLOOKUP(B1251,[1]hpk44_2_20!$B$8:$O$2172,14,0)</f>
        <v>0</v>
      </c>
      <c r="P1251" s="17">
        <f t="shared" si="76"/>
        <v>5600000</v>
      </c>
      <c r="Q1251" s="18">
        <v>5600000</v>
      </c>
      <c r="R1251" s="17">
        <f t="shared" si="77"/>
        <v>0</v>
      </c>
      <c r="S1251" s="17">
        <f t="shared" si="78"/>
        <v>0</v>
      </c>
      <c r="T1251" s="17">
        <f t="shared" si="79"/>
        <v>0</v>
      </c>
    </row>
    <row r="1252" spans="1:20">
      <c r="A1252" s="14">
        <v>1245</v>
      </c>
      <c r="B1252" s="14" t="s">
        <v>2342</v>
      </c>
      <c r="C1252" s="15" t="s">
        <v>2343</v>
      </c>
      <c r="D1252" s="15" t="s">
        <v>192</v>
      </c>
      <c r="E1252" s="14" t="s">
        <v>2329</v>
      </c>
      <c r="F1252" s="14" t="s">
        <v>32</v>
      </c>
      <c r="G1252" s="14" t="s">
        <v>33</v>
      </c>
      <c r="H1252" s="16">
        <v>17</v>
      </c>
      <c r="I1252" s="16">
        <v>4</v>
      </c>
      <c r="J1252" s="16">
        <v>0</v>
      </c>
      <c r="K1252" s="17">
        <v>4760000</v>
      </c>
      <c r="L1252" s="17">
        <v>1120000</v>
      </c>
      <c r="M1252" s="17">
        <v>0</v>
      </c>
      <c r="N1252" s="17"/>
      <c r="O1252" s="17">
        <f>VLOOKUP(B1252,[1]hpk44_2_20!$B$8:$O$2172,14,0)</f>
        <v>0</v>
      </c>
      <c r="P1252" s="17">
        <f t="shared" si="76"/>
        <v>5880000</v>
      </c>
      <c r="Q1252" s="18">
        <v>5880000</v>
      </c>
      <c r="R1252" s="17">
        <f t="shared" si="77"/>
        <v>0</v>
      </c>
      <c r="S1252" s="17">
        <f t="shared" si="78"/>
        <v>0</v>
      </c>
      <c r="T1252" s="17">
        <f t="shared" si="79"/>
        <v>0</v>
      </c>
    </row>
    <row r="1253" spans="1:20">
      <c r="A1253" s="14">
        <v>1246</v>
      </c>
      <c r="B1253" s="14" t="s">
        <v>2344</v>
      </c>
      <c r="C1253" s="15" t="s">
        <v>95</v>
      </c>
      <c r="D1253" s="15" t="s">
        <v>477</v>
      </c>
      <c r="E1253" s="14" t="s">
        <v>2329</v>
      </c>
      <c r="F1253" s="14" t="s">
        <v>32</v>
      </c>
      <c r="G1253" s="14" t="s">
        <v>33</v>
      </c>
      <c r="H1253" s="16">
        <v>20</v>
      </c>
      <c r="I1253" s="16">
        <v>0</v>
      </c>
      <c r="J1253" s="16">
        <v>0</v>
      </c>
      <c r="K1253" s="17">
        <v>5600000</v>
      </c>
      <c r="L1253" s="17">
        <v>0</v>
      </c>
      <c r="M1253" s="17">
        <v>0</v>
      </c>
      <c r="N1253" s="17"/>
      <c r="O1253" s="17">
        <f>VLOOKUP(B1253,[1]hpk44_2_20!$B$8:$O$2172,14,0)</f>
        <v>0</v>
      </c>
      <c r="P1253" s="17">
        <f t="shared" si="76"/>
        <v>5600000</v>
      </c>
      <c r="Q1253" s="18">
        <v>5600000</v>
      </c>
      <c r="R1253" s="17">
        <f t="shared" si="77"/>
        <v>0</v>
      </c>
      <c r="S1253" s="17">
        <f t="shared" si="78"/>
        <v>0</v>
      </c>
      <c r="T1253" s="17">
        <f t="shared" si="79"/>
        <v>0</v>
      </c>
    </row>
    <row r="1254" spans="1:20">
      <c r="A1254" s="14">
        <v>1247</v>
      </c>
      <c r="B1254" s="14" t="s">
        <v>2345</v>
      </c>
      <c r="C1254" s="15" t="s">
        <v>591</v>
      </c>
      <c r="D1254" s="15" t="s">
        <v>36</v>
      </c>
      <c r="E1254" s="14" t="s">
        <v>2329</v>
      </c>
      <c r="F1254" s="14" t="s">
        <v>1301</v>
      </c>
      <c r="G1254" s="14" t="s">
        <v>33</v>
      </c>
      <c r="H1254" s="16">
        <v>15</v>
      </c>
      <c r="I1254" s="16">
        <v>0</v>
      </c>
      <c r="J1254" s="16">
        <v>0</v>
      </c>
      <c r="K1254" s="17">
        <v>4200000</v>
      </c>
      <c r="L1254" s="17">
        <v>0</v>
      </c>
      <c r="M1254" s="17">
        <v>0</v>
      </c>
      <c r="N1254" s="17">
        <f>H1254*280000*0.5</f>
        <v>2100000</v>
      </c>
      <c r="O1254" s="17">
        <f>VLOOKUP(B1254,[1]hpk44_2_20!$B$8:$O$2172,14,0)</f>
        <v>0</v>
      </c>
      <c r="P1254" s="17">
        <f t="shared" si="76"/>
        <v>4200000</v>
      </c>
      <c r="Q1254" s="18">
        <v>4200000</v>
      </c>
      <c r="R1254" s="17">
        <f t="shared" si="77"/>
        <v>0</v>
      </c>
      <c r="S1254" s="17">
        <f t="shared" si="78"/>
        <v>0</v>
      </c>
      <c r="T1254" s="17">
        <f t="shared" si="79"/>
        <v>0</v>
      </c>
    </row>
    <row r="1255" spans="1:20">
      <c r="A1255" s="14">
        <v>1248</v>
      </c>
      <c r="B1255" s="14" t="s">
        <v>2346</v>
      </c>
      <c r="C1255" s="15" t="s">
        <v>2347</v>
      </c>
      <c r="D1255" s="15" t="s">
        <v>464</v>
      </c>
      <c r="E1255" s="14" t="s">
        <v>2329</v>
      </c>
      <c r="F1255" s="14" t="s">
        <v>32</v>
      </c>
      <c r="G1255" s="14" t="s">
        <v>33</v>
      </c>
      <c r="H1255" s="16">
        <v>17</v>
      </c>
      <c r="I1255" s="16">
        <v>0</v>
      </c>
      <c r="J1255" s="16">
        <v>0</v>
      </c>
      <c r="K1255" s="17">
        <v>4760000</v>
      </c>
      <c r="L1255" s="17">
        <v>0</v>
      </c>
      <c r="M1255" s="17">
        <v>0</v>
      </c>
      <c r="N1255" s="17"/>
      <c r="O1255" s="17">
        <f>VLOOKUP(B1255,[1]hpk44_2_20!$B$8:$O$2172,14,0)</f>
        <v>0</v>
      </c>
      <c r="P1255" s="17">
        <f t="shared" si="76"/>
        <v>4760000</v>
      </c>
      <c r="Q1255" s="18">
        <v>4760000</v>
      </c>
      <c r="R1255" s="17">
        <f t="shared" si="77"/>
        <v>0</v>
      </c>
      <c r="S1255" s="17">
        <f t="shared" si="78"/>
        <v>0</v>
      </c>
      <c r="T1255" s="17">
        <f t="shared" si="79"/>
        <v>0</v>
      </c>
    </row>
    <row r="1256" spans="1:20">
      <c r="A1256" s="14">
        <v>1249</v>
      </c>
      <c r="B1256" s="14" t="s">
        <v>2348</v>
      </c>
      <c r="C1256" s="15" t="s">
        <v>2349</v>
      </c>
      <c r="D1256" s="15" t="s">
        <v>725</v>
      </c>
      <c r="E1256" s="14" t="s">
        <v>2329</v>
      </c>
      <c r="F1256" s="14" t="s">
        <v>32</v>
      </c>
      <c r="G1256" s="14" t="s">
        <v>33</v>
      </c>
      <c r="H1256" s="16">
        <v>17</v>
      </c>
      <c r="I1256" s="16">
        <v>0</v>
      </c>
      <c r="J1256" s="16">
        <v>0</v>
      </c>
      <c r="K1256" s="17">
        <v>4760000</v>
      </c>
      <c r="L1256" s="17">
        <v>0</v>
      </c>
      <c r="M1256" s="17">
        <v>0</v>
      </c>
      <c r="N1256" s="17"/>
      <c r="O1256" s="17">
        <f>VLOOKUP(B1256,[1]hpk44_2_20!$B$8:$O$2172,14,0)</f>
        <v>0</v>
      </c>
      <c r="P1256" s="17">
        <f t="shared" si="76"/>
        <v>4760000</v>
      </c>
      <c r="Q1256" s="18">
        <v>4760000</v>
      </c>
      <c r="R1256" s="17">
        <f t="shared" si="77"/>
        <v>0</v>
      </c>
      <c r="S1256" s="17">
        <f t="shared" si="78"/>
        <v>0</v>
      </c>
      <c r="T1256" s="17">
        <f t="shared" si="79"/>
        <v>0</v>
      </c>
    </row>
    <row r="1257" spans="1:20">
      <c r="A1257" s="14">
        <v>1250</v>
      </c>
      <c r="B1257" s="14" t="s">
        <v>2350</v>
      </c>
      <c r="C1257" s="15" t="s">
        <v>619</v>
      </c>
      <c r="D1257" s="15" t="s">
        <v>36</v>
      </c>
      <c r="E1257" s="14" t="s">
        <v>2329</v>
      </c>
      <c r="F1257" s="14" t="s">
        <v>32</v>
      </c>
      <c r="G1257" s="14" t="s">
        <v>33</v>
      </c>
      <c r="H1257" s="16">
        <v>20</v>
      </c>
      <c r="I1257" s="16">
        <v>0</v>
      </c>
      <c r="J1257" s="16">
        <v>0</v>
      </c>
      <c r="K1257" s="17">
        <v>5600000</v>
      </c>
      <c r="L1257" s="17">
        <v>0</v>
      </c>
      <c r="M1257" s="17">
        <v>0</v>
      </c>
      <c r="N1257" s="17"/>
      <c r="O1257" s="17">
        <f>VLOOKUP(B1257,[1]hpk44_2_20!$B$8:$O$2172,14,0)</f>
        <v>0</v>
      </c>
      <c r="P1257" s="17">
        <f t="shared" si="76"/>
        <v>5600000</v>
      </c>
      <c r="Q1257" s="18">
        <v>5600000</v>
      </c>
      <c r="R1257" s="17">
        <f t="shared" si="77"/>
        <v>0</v>
      </c>
      <c r="S1257" s="17">
        <f t="shared" si="78"/>
        <v>0</v>
      </c>
      <c r="T1257" s="17">
        <f t="shared" si="79"/>
        <v>0</v>
      </c>
    </row>
    <row r="1258" spans="1:20">
      <c r="A1258" s="14">
        <v>1251</v>
      </c>
      <c r="B1258" s="14" t="s">
        <v>2351</v>
      </c>
      <c r="C1258" s="15" t="s">
        <v>2352</v>
      </c>
      <c r="D1258" s="15" t="s">
        <v>1260</v>
      </c>
      <c r="E1258" s="14" t="s">
        <v>2329</v>
      </c>
      <c r="F1258" s="14" t="s">
        <v>32</v>
      </c>
      <c r="G1258" s="14" t="s">
        <v>33</v>
      </c>
      <c r="H1258" s="16">
        <v>15</v>
      </c>
      <c r="I1258" s="16">
        <v>0</v>
      </c>
      <c r="J1258" s="16">
        <v>0</v>
      </c>
      <c r="K1258" s="17">
        <v>4200000</v>
      </c>
      <c r="L1258" s="17">
        <v>0</v>
      </c>
      <c r="M1258" s="17">
        <v>0</v>
      </c>
      <c r="N1258" s="17"/>
      <c r="O1258" s="17">
        <f>VLOOKUP(B1258,[1]hpk44_2_20!$B$8:$O$2172,14,0)</f>
        <v>0</v>
      </c>
      <c r="P1258" s="17">
        <f t="shared" si="76"/>
        <v>4200000</v>
      </c>
      <c r="Q1258" s="18">
        <v>4200000</v>
      </c>
      <c r="R1258" s="17">
        <f t="shared" si="77"/>
        <v>0</v>
      </c>
      <c r="S1258" s="17">
        <f t="shared" si="78"/>
        <v>0</v>
      </c>
      <c r="T1258" s="17">
        <f t="shared" si="79"/>
        <v>0</v>
      </c>
    </row>
    <row r="1259" spans="1:20">
      <c r="A1259" s="14">
        <v>1252</v>
      </c>
      <c r="B1259" s="14" t="s">
        <v>2353</v>
      </c>
      <c r="C1259" s="15" t="s">
        <v>213</v>
      </c>
      <c r="D1259" s="15" t="s">
        <v>36</v>
      </c>
      <c r="E1259" s="14" t="s">
        <v>2329</v>
      </c>
      <c r="F1259" s="14" t="s">
        <v>32</v>
      </c>
      <c r="G1259" s="14" t="s">
        <v>33</v>
      </c>
      <c r="H1259" s="16">
        <v>17</v>
      </c>
      <c r="I1259" s="16">
        <v>0</v>
      </c>
      <c r="J1259" s="16">
        <v>0</v>
      </c>
      <c r="K1259" s="17">
        <v>4760000</v>
      </c>
      <c r="L1259" s="17">
        <v>0</v>
      </c>
      <c r="M1259" s="17">
        <v>0</v>
      </c>
      <c r="N1259" s="17"/>
      <c r="O1259" s="17">
        <f>VLOOKUP(B1259,[1]hpk44_2_20!$B$8:$O$2172,14,0)</f>
        <v>0</v>
      </c>
      <c r="P1259" s="17">
        <f t="shared" si="76"/>
        <v>4760000</v>
      </c>
      <c r="Q1259" s="18">
        <v>0</v>
      </c>
      <c r="R1259" s="17">
        <f t="shared" si="77"/>
        <v>4760000</v>
      </c>
      <c r="S1259" s="17">
        <f t="shared" si="78"/>
        <v>0</v>
      </c>
      <c r="T1259" s="17">
        <f t="shared" si="79"/>
        <v>4760000</v>
      </c>
    </row>
    <row r="1260" spans="1:20">
      <c r="A1260" s="14">
        <v>1253</v>
      </c>
      <c r="B1260" s="14" t="s">
        <v>2354</v>
      </c>
      <c r="C1260" s="15" t="s">
        <v>2355</v>
      </c>
      <c r="D1260" s="15" t="s">
        <v>2279</v>
      </c>
      <c r="E1260" s="14" t="s">
        <v>2329</v>
      </c>
      <c r="F1260" s="14" t="s">
        <v>32</v>
      </c>
      <c r="G1260" s="14" t="s">
        <v>33</v>
      </c>
      <c r="H1260" s="16">
        <v>19</v>
      </c>
      <c r="I1260" s="16">
        <v>0</v>
      </c>
      <c r="J1260" s="16">
        <v>0</v>
      </c>
      <c r="K1260" s="17">
        <v>5320000</v>
      </c>
      <c r="L1260" s="17">
        <v>0</v>
      </c>
      <c r="M1260" s="17">
        <v>0</v>
      </c>
      <c r="N1260" s="17"/>
      <c r="O1260" s="17">
        <f>VLOOKUP(B1260,[1]hpk44_2_20!$B$8:$O$2172,14,0)</f>
        <v>0</v>
      </c>
      <c r="P1260" s="17">
        <f t="shared" si="76"/>
        <v>5320000</v>
      </c>
      <c r="Q1260" s="18">
        <v>5320000</v>
      </c>
      <c r="R1260" s="17">
        <f t="shared" si="77"/>
        <v>0</v>
      </c>
      <c r="S1260" s="17">
        <f t="shared" si="78"/>
        <v>0</v>
      </c>
      <c r="T1260" s="17">
        <f t="shared" si="79"/>
        <v>0</v>
      </c>
    </row>
    <row r="1261" spans="1:20">
      <c r="A1261" s="14">
        <v>1254</v>
      </c>
      <c r="B1261" s="14" t="s">
        <v>2356</v>
      </c>
      <c r="C1261" s="15" t="s">
        <v>2357</v>
      </c>
      <c r="D1261" s="15" t="s">
        <v>67</v>
      </c>
      <c r="E1261" s="14" t="s">
        <v>2329</v>
      </c>
      <c r="F1261" s="14" t="s">
        <v>32</v>
      </c>
      <c r="G1261" s="14" t="s">
        <v>33</v>
      </c>
      <c r="H1261" s="16">
        <v>19</v>
      </c>
      <c r="I1261" s="16">
        <v>0</v>
      </c>
      <c r="J1261" s="16">
        <v>0</v>
      </c>
      <c r="K1261" s="17">
        <v>5320000</v>
      </c>
      <c r="L1261" s="17">
        <v>0</v>
      </c>
      <c r="M1261" s="17">
        <v>0</v>
      </c>
      <c r="N1261" s="17"/>
      <c r="O1261" s="17">
        <f>VLOOKUP(B1261,[1]hpk44_2_20!$B$8:$O$2172,14,0)</f>
        <v>0</v>
      </c>
      <c r="P1261" s="17">
        <f t="shared" si="76"/>
        <v>5320000</v>
      </c>
      <c r="Q1261" s="18">
        <v>5320000</v>
      </c>
      <c r="R1261" s="17">
        <f t="shared" si="77"/>
        <v>0</v>
      </c>
      <c r="S1261" s="17">
        <f t="shared" si="78"/>
        <v>0</v>
      </c>
      <c r="T1261" s="17">
        <f t="shared" si="79"/>
        <v>0</v>
      </c>
    </row>
    <row r="1262" spans="1:20">
      <c r="A1262" s="14">
        <v>1255</v>
      </c>
      <c r="B1262" s="14" t="s">
        <v>2358</v>
      </c>
      <c r="C1262" s="15" t="s">
        <v>2359</v>
      </c>
      <c r="D1262" s="15" t="s">
        <v>189</v>
      </c>
      <c r="E1262" s="14" t="s">
        <v>2329</v>
      </c>
      <c r="F1262" s="14" t="s">
        <v>32</v>
      </c>
      <c r="G1262" s="14" t="s">
        <v>33</v>
      </c>
      <c r="H1262" s="16">
        <v>17</v>
      </c>
      <c r="I1262" s="16">
        <v>0</v>
      </c>
      <c r="J1262" s="16">
        <v>0</v>
      </c>
      <c r="K1262" s="17">
        <v>4760000</v>
      </c>
      <c r="L1262" s="17">
        <v>0</v>
      </c>
      <c r="M1262" s="17">
        <v>0</v>
      </c>
      <c r="N1262" s="17"/>
      <c r="O1262" s="17">
        <f>VLOOKUP(B1262,[1]hpk44_2_20!$B$8:$O$2172,14,0)</f>
        <v>0</v>
      </c>
      <c r="P1262" s="17">
        <f t="shared" si="76"/>
        <v>4760000</v>
      </c>
      <c r="Q1262" s="18">
        <v>4760000</v>
      </c>
      <c r="R1262" s="17">
        <f t="shared" si="77"/>
        <v>0</v>
      </c>
      <c r="S1262" s="17">
        <f t="shared" si="78"/>
        <v>0</v>
      </c>
      <c r="T1262" s="17">
        <f t="shared" si="79"/>
        <v>0</v>
      </c>
    </row>
    <row r="1263" spans="1:20">
      <c r="A1263" s="14">
        <v>1256</v>
      </c>
      <c r="B1263" s="14" t="s">
        <v>2360</v>
      </c>
      <c r="C1263" s="15" t="s">
        <v>2361</v>
      </c>
      <c r="D1263" s="15" t="s">
        <v>1015</v>
      </c>
      <c r="E1263" s="14" t="s">
        <v>2329</v>
      </c>
      <c r="F1263" s="14" t="s">
        <v>32</v>
      </c>
      <c r="G1263" s="14" t="s">
        <v>33</v>
      </c>
      <c r="H1263" s="16">
        <v>19</v>
      </c>
      <c r="I1263" s="16">
        <v>0</v>
      </c>
      <c r="J1263" s="16">
        <v>0</v>
      </c>
      <c r="K1263" s="17">
        <v>5320000</v>
      </c>
      <c r="L1263" s="17">
        <v>0</v>
      </c>
      <c r="M1263" s="17">
        <v>0</v>
      </c>
      <c r="N1263" s="17"/>
      <c r="O1263" s="17">
        <f>VLOOKUP(B1263,[1]hpk44_2_20!$B$8:$O$2172,14,0)</f>
        <v>0</v>
      </c>
      <c r="P1263" s="17">
        <f t="shared" si="76"/>
        <v>5320000</v>
      </c>
      <c r="Q1263" s="18">
        <v>5320000</v>
      </c>
      <c r="R1263" s="17">
        <f t="shared" si="77"/>
        <v>0</v>
      </c>
      <c r="S1263" s="17">
        <f t="shared" si="78"/>
        <v>0</v>
      </c>
      <c r="T1263" s="17">
        <f t="shared" si="79"/>
        <v>0</v>
      </c>
    </row>
    <row r="1264" spans="1:20">
      <c r="A1264" s="14">
        <v>1257</v>
      </c>
      <c r="B1264" s="14" t="s">
        <v>2362</v>
      </c>
      <c r="C1264" s="15" t="s">
        <v>2363</v>
      </c>
      <c r="D1264" s="15" t="s">
        <v>705</v>
      </c>
      <c r="E1264" s="14" t="s">
        <v>2329</v>
      </c>
      <c r="F1264" s="14" t="s">
        <v>32</v>
      </c>
      <c r="G1264" s="14" t="s">
        <v>33</v>
      </c>
      <c r="H1264" s="16">
        <v>19</v>
      </c>
      <c r="I1264" s="16">
        <v>0</v>
      </c>
      <c r="J1264" s="16">
        <v>0</v>
      </c>
      <c r="K1264" s="17">
        <v>5320000</v>
      </c>
      <c r="L1264" s="17">
        <v>0</v>
      </c>
      <c r="M1264" s="17">
        <v>0</v>
      </c>
      <c r="N1264" s="17"/>
      <c r="O1264" s="17">
        <f>VLOOKUP(B1264,[1]hpk44_2_20!$B$8:$O$2172,14,0)</f>
        <v>0</v>
      </c>
      <c r="P1264" s="17">
        <f t="shared" si="76"/>
        <v>5320000</v>
      </c>
      <c r="Q1264" s="18">
        <v>5320000</v>
      </c>
      <c r="R1264" s="17">
        <f t="shared" si="77"/>
        <v>0</v>
      </c>
      <c r="S1264" s="17">
        <f t="shared" si="78"/>
        <v>0</v>
      </c>
      <c r="T1264" s="17">
        <f t="shared" si="79"/>
        <v>0</v>
      </c>
    </row>
    <row r="1265" spans="1:20">
      <c r="A1265" s="14">
        <v>1258</v>
      </c>
      <c r="B1265" s="14" t="s">
        <v>2364</v>
      </c>
      <c r="C1265" s="15" t="s">
        <v>1959</v>
      </c>
      <c r="D1265" s="15" t="s">
        <v>84</v>
      </c>
      <c r="E1265" s="14" t="s">
        <v>2329</v>
      </c>
      <c r="F1265" s="14" t="s">
        <v>32</v>
      </c>
      <c r="G1265" s="14" t="s">
        <v>33</v>
      </c>
      <c r="H1265" s="16">
        <v>17</v>
      </c>
      <c r="I1265" s="16">
        <v>0</v>
      </c>
      <c r="J1265" s="16">
        <v>0</v>
      </c>
      <c r="K1265" s="17">
        <v>4760000</v>
      </c>
      <c r="L1265" s="17">
        <v>0</v>
      </c>
      <c r="M1265" s="17">
        <v>0</v>
      </c>
      <c r="N1265" s="17"/>
      <c r="O1265" s="17">
        <f>VLOOKUP(B1265,[1]hpk44_2_20!$B$8:$O$2172,14,0)</f>
        <v>0</v>
      </c>
      <c r="P1265" s="17">
        <f t="shared" si="76"/>
        <v>4760000</v>
      </c>
      <c r="Q1265" s="18">
        <v>4760000</v>
      </c>
      <c r="R1265" s="17">
        <f t="shared" si="77"/>
        <v>0</v>
      </c>
      <c r="S1265" s="17">
        <f t="shared" si="78"/>
        <v>0</v>
      </c>
      <c r="T1265" s="17">
        <f t="shared" si="79"/>
        <v>0</v>
      </c>
    </row>
    <row r="1266" spans="1:20">
      <c r="A1266" s="14">
        <v>1259</v>
      </c>
      <c r="B1266" s="14" t="s">
        <v>2365</v>
      </c>
      <c r="C1266" s="15" t="s">
        <v>2366</v>
      </c>
      <c r="D1266" s="15" t="s">
        <v>2367</v>
      </c>
      <c r="E1266" s="14" t="s">
        <v>2329</v>
      </c>
      <c r="F1266" s="14" t="s">
        <v>32</v>
      </c>
      <c r="G1266" s="14" t="s">
        <v>33</v>
      </c>
      <c r="H1266" s="16">
        <v>15</v>
      </c>
      <c r="I1266" s="16">
        <v>0</v>
      </c>
      <c r="J1266" s="16">
        <v>0</v>
      </c>
      <c r="K1266" s="17">
        <v>4200000</v>
      </c>
      <c r="L1266" s="17">
        <v>0</v>
      </c>
      <c r="M1266" s="17">
        <v>0</v>
      </c>
      <c r="N1266" s="17"/>
      <c r="O1266" s="17">
        <f>VLOOKUP(B1266,[1]hpk44_2_20!$B$8:$O$2172,14,0)</f>
        <v>0</v>
      </c>
      <c r="P1266" s="17">
        <f t="shared" si="76"/>
        <v>4200000</v>
      </c>
      <c r="Q1266" s="18">
        <v>4200000</v>
      </c>
      <c r="R1266" s="17">
        <f t="shared" si="77"/>
        <v>0</v>
      </c>
      <c r="S1266" s="17">
        <f t="shared" si="78"/>
        <v>0</v>
      </c>
      <c r="T1266" s="17">
        <f t="shared" si="79"/>
        <v>0</v>
      </c>
    </row>
    <row r="1267" spans="1:20">
      <c r="A1267" s="14">
        <v>1260</v>
      </c>
      <c r="B1267" s="14" t="s">
        <v>2368</v>
      </c>
      <c r="C1267" s="15" t="s">
        <v>2369</v>
      </c>
      <c r="D1267" s="15" t="s">
        <v>2370</v>
      </c>
      <c r="E1267" s="14" t="s">
        <v>2329</v>
      </c>
      <c r="F1267" s="14" t="s">
        <v>32</v>
      </c>
      <c r="G1267" s="14" t="s">
        <v>33</v>
      </c>
      <c r="H1267" s="16">
        <v>15</v>
      </c>
      <c r="I1267" s="16">
        <v>0</v>
      </c>
      <c r="J1267" s="16">
        <v>0</v>
      </c>
      <c r="K1267" s="17">
        <v>4200000</v>
      </c>
      <c r="L1267" s="17">
        <v>0</v>
      </c>
      <c r="M1267" s="17">
        <v>0</v>
      </c>
      <c r="N1267" s="17"/>
      <c r="O1267" s="17">
        <f>VLOOKUP(B1267,[1]hpk44_2_20!$B$8:$O$2172,14,0)</f>
        <v>0</v>
      </c>
      <c r="P1267" s="17">
        <f t="shared" si="76"/>
        <v>4200000</v>
      </c>
      <c r="Q1267" s="18">
        <v>0</v>
      </c>
      <c r="R1267" s="17">
        <f t="shared" si="77"/>
        <v>4200000</v>
      </c>
      <c r="S1267" s="17">
        <f t="shared" si="78"/>
        <v>0</v>
      </c>
      <c r="T1267" s="17">
        <f t="shared" si="79"/>
        <v>4200000</v>
      </c>
    </row>
    <row r="1268" spans="1:20">
      <c r="A1268" s="14">
        <v>1261</v>
      </c>
      <c r="B1268" s="14" t="s">
        <v>2371</v>
      </c>
      <c r="C1268" s="15" t="s">
        <v>213</v>
      </c>
      <c r="D1268" s="15" t="s">
        <v>36</v>
      </c>
      <c r="E1268" s="14" t="s">
        <v>2329</v>
      </c>
      <c r="F1268" s="14" t="s">
        <v>32</v>
      </c>
      <c r="G1268" s="14" t="s">
        <v>33</v>
      </c>
      <c r="H1268" s="16">
        <v>19</v>
      </c>
      <c r="I1268" s="16">
        <v>0</v>
      </c>
      <c r="J1268" s="16">
        <v>0</v>
      </c>
      <c r="K1268" s="17">
        <v>5320000</v>
      </c>
      <c r="L1268" s="17">
        <v>0</v>
      </c>
      <c r="M1268" s="17">
        <v>0</v>
      </c>
      <c r="N1268" s="17"/>
      <c r="O1268" s="17">
        <f>VLOOKUP(B1268,[1]hpk44_2_20!$B$8:$O$2172,14,0)</f>
        <v>0</v>
      </c>
      <c r="P1268" s="17">
        <f t="shared" si="76"/>
        <v>5320000</v>
      </c>
      <c r="Q1268" s="18">
        <v>5320000</v>
      </c>
      <c r="R1268" s="17">
        <f t="shared" si="77"/>
        <v>0</v>
      </c>
      <c r="S1268" s="17">
        <f t="shared" si="78"/>
        <v>0</v>
      </c>
      <c r="T1268" s="17">
        <f t="shared" si="79"/>
        <v>0</v>
      </c>
    </row>
    <row r="1269" spans="1:20">
      <c r="A1269" s="14">
        <v>1262</v>
      </c>
      <c r="B1269" s="14" t="s">
        <v>2372</v>
      </c>
      <c r="C1269" s="15" t="s">
        <v>2373</v>
      </c>
      <c r="D1269" s="15" t="s">
        <v>36</v>
      </c>
      <c r="E1269" s="14" t="s">
        <v>2329</v>
      </c>
      <c r="F1269" s="14" t="s">
        <v>32</v>
      </c>
      <c r="G1269" s="14" t="s">
        <v>33</v>
      </c>
      <c r="H1269" s="16">
        <v>19</v>
      </c>
      <c r="I1269" s="16">
        <v>0</v>
      </c>
      <c r="J1269" s="16">
        <v>0</v>
      </c>
      <c r="K1269" s="17">
        <v>5320000</v>
      </c>
      <c r="L1269" s="17">
        <v>0</v>
      </c>
      <c r="M1269" s="17">
        <v>0</v>
      </c>
      <c r="N1269" s="17"/>
      <c r="O1269" s="17">
        <f>VLOOKUP(B1269,[1]hpk44_2_20!$B$8:$O$2172,14,0)</f>
        <v>0</v>
      </c>
      <c r="P1269" s="17">
        <f t="shared" si="76"/>
        <v>5320000</v>
      </c>
      <c r="Q1269" s="18">
        <v>5320000</v>
      </c>
      <c r="R1269" s="17">
        <f t="shared" si="77"/>
        <v>0</v>
      </c>
      <c r="S1269" s="17">
        <f t="shared" si="78"/>
        <v>0</v>
      </c>
      <c r="T1269" s="17">
        <f t="shared" si="79"/>
        <v>0</v>
      </c>
    </row>
    <row r="1270" spans="1:20">
      <c r="A1270" s="14">
        <v>1263</v>
      </c>
      <c r="B1270" s="14" t="s">
        <v>2374</v>
      </c>
      <c r="C1270" s="15" t="s">
        <v>1220</v>
      </c>
      <c r="D1270" s="15" t="s">
        <v>84</v>
      </c>
      <c r="E1270" s="14" t="s">
        <v>2329</v>
      </c>
      <c r="F1270" s="14" t="s">
        <v>32</v>
      </c>
      <c r="G1270" s="14" t="s">
        <v>33</v>
      </c>
      <c r="H1270" s="16">
        <v>17</v>
      </c>
      <c r="I1270" s="16">
        <v>0</v>
      </c>
      <c r="J1270" s="16">
        <v>0</v>
      </c>
      <c r="K1270" s="17">
        <v>4760000</v>
      </c>
      <c r="L1270" s="17">
        <v>0</v>
      </c>
      <c r="M1270" s="17">
        <v>0</v>
      </c>
      <c r="N1270" s="17"/>
      <c r="O1270" s="17">
        <f>VLOOKUP(B1270,[1]hpk44_2_20!$B$8:$O$2172,14,0)</f>
        <v>0</v>
      </c>
      <c r="P1270" s="17">
        <f t="shared" si="76"/>
        <v>4760000</v>
      </c>
      <c r="Q1270" s="18">
        <v>4760000</v>
      </c>
      <c r="R1270" s="17">
        <f t="shared" si="77"/>
        <v>0</v>
      </c>
      <c r="S1270" s="17">
        <f t="shared" si="78"/>
        <v>0</v>
      </c>
      <c r="T1270" s="17">
        <f t="shared" si="79"/>
        <v>0</v>
      </c>
    </row>
    <row r="1271" spans="1:20">
      <c r="A1271" s="14">
        <v>1264</v>
      </c>
      <c r="B1271" s="14" t="s">
        <v>2375</v>
      </c>
      <c r="C1271" s="15" t="s">
        <v>2376</v>
      </c>
      <c r="D1271" s="15" t="s">
        <v>67</v>
      </c>
      <c r="E1271" s="14" t="s">
        <v>2329</v>
      </c>
      <c r="F1271" s="14" t="s">
        <v>32</v>
      </c>
      <c r="G1271" s="14" t="s">
        <v>33</v>
      </c>
      <c r="H1271" s="16">
        <v>18</v>
      </c>
      <c r="I1271" s="16">
        <v>0</v>
      </c>
      <c r="J1271" s="16">
        <v>0</v>
      </c>
      <c r="K1271" s="17">
        <v>5040000</v>
      </c>
      <c r="L1271" s="17">
        <v>0</v>
      </c>
      <c r="M1271" s="17">
        <v>0</v>
      </c>
      <c r="N1271" s="17"/>
      <c r="O1271" s="17">
        <f>VLOOKUP(B1271,[1]hpk44_2_20!$B$8:$O$2172,14,0)</f>
        <v>0</v>
      </c>
      <c r="P1271" s="17">
        <f t="shared" si="76"/>
        <v>5040000</v>
      </c>
      <c r="Q1271" s="18">
        <v>5040000</v>
      </c>
      <c r="R1271" s="17">
        <f t="shared" si="77"/>
        <v>0</v>
      </c>
      <c r="S1271" s="17">
        <f t="shared" si="78"/>
        <v>0</v>
      </c>
      <c r="T1271" s="17">
        <f t="shared" si="79"/>
        <v>0</v>
      </c>
    </row>
    <row r="1272" spans="1:20">
      <c r="A1272" s="14">
        <v>1265</v>
      </c>
      <c r="B1272" s="14" t="s">
        <v>2377</v>
      </c>
      <c r="C1272" s="15" t="s">
        <v>1931</v>
      </c>
      <c r="D1272" s="15" t="s">
        <v>84</v>
      </c>
      <c r="E1272" s="14" t="s">
        <v>2329</v>
      </c>
      <c r="F1272" s="14" t="s">
        <v>32</v>
      </c>
      <c r="G1272" s="14" t="s">
        <v>33</v>
      </c>
      <c r="H1272" s="16">
        <v>19</v>
      </c>
      <c r="I1272" s="16">
        <v>0</v>
      </c>
      <c r="J1272" s="16">
        <v>0</v>
      </c>
      <c r="K1272" s="17">
        <v>5320000</v>
      </c>
      <c r="L1272" s="17">
        <v>0</v>
      </c>
      <c r="M1272" s="17">
        <v>0</v>
      </c>
      <c r="N1272" s="17"/>
      <c r="O1272" s="17">
        <f>VLOOKUP(B1272,[1]hpk44_2_20!$B$8:$O$2172,14,0)</f>
        <v>0</v>
      </c>
      <c r="P1272" s="17">
        <f t="shared" si="76"/>
        <v>5320000</v>
      </c>
      <c r="Q1272" s="18">
        <v>5320000</v>
      </c>
      <c r="R1272" s="17">
        <f t="shared" si="77"/>
        <v>0</v>
      </c>
      <c r="S1272" s="17">
        <f t="shared" si="78"/>
        <v>0</v>
      </c>
      <c r="T1272" s="17">
        <f t="shared" si="79"/>
        <v>0</v>
      </c>
    </row>
    <row r="1273" spans="1:20">
      <c r="A1273" s="14">
        <v>1266</v>
      </c>
      <c r="B1273" s="14" t="s">
        <v>2378</v>
      </c>
      <c r="C1273" s="15" t="s">
        <v>2379</v>
      </c>
      <c r="D1273" s="15" t="s">
        <v>1404</v>
      </c>
      <c r="E1273" s="14" t="s">
        <v>2329</v>
      </c>
      <c r="F1273" s="14" t="s">
        <v>32</v>
      </c>
      <c r="G1273" s="14" t="s">
        <v>33</v>
      </c>
      <c r="H1273" s="16">
        <v>13</v>
      </c>
      <c r="I1273" s="16">
        <v>0</v>
      </c>
      <c r="J1273" s="16">
        <v>0</v>
      </c>
      <c r="K1273" s="17">
        <v>3640000</v>
      </c>
      <c r="L1273" s="17">
        <v>0</v>
      </c>
      <c r="M1273" s="17">
        <v>0</v>
      </c>
      <c r="N1273" s="17"/>
      <c r="O1273" s="17">
        <f>VLOOKUP(B1273,[1]hpk44_2_20!$B$8:$O$2172,14,0)</f>
        <v>0</v>
      </c>
      <c r="P1273" s="17">
        <f t="shared" si="76"/>
        <v>3640000</v>
      </c>
      <c r="Q1273" s="18">
        <v>0</v>
      </c>
      <c r="R1273" s="17">
        <f t="shared" si="77"/>
        <v>3640000</v>
      </c>
      <c r="S1273" s="17">
        <f t="shared" si="78"/>
        <v>0</v>
      </c>
      <c r="T1273" s="17">
        <f t="shared" si="79"/>
        <v>3640000</v>
      </c>
    </row>
    <row r="1274" spans="1:20">
      <c r="A1274" s="14">
        <v>1267</v>
      </c>
      <c r="B1274" s="14" t="s">
        <v>2380</v>
      </c>
      <c r="C1274" s="15" t="s">
        <v>2381</v>
      </c>
      <c r="D1274" s="15" t="s">
        <v>198</v>
      </c>
      <c r="E1274" s="14" t="s">
        <v>2329</v>
      </c>
      <c r="F1274" s="14" t="s">
        <v>32</v>
      </c>
      <c r="G1274" s="14" t="s">
        <v>33</v>
      </c>
      <c r="H1274" s="16">
        <v>17</v>
      </c>
      <c r="I1274" s="16">
        <v>0</v>
      </c>
      <c r="J1274" s="16">
        <v>0</v>
      </c>
      <c r="K1274" s="17">
        <v>4760000</v>
      </c>
      <c r="L1274" s="17">
        <v>0</v>
      </c>
      <c r="M1274" s="17">
        <v>0</v>
      </c>
      <c r="N1274" s="17"/>
      <c r="O1274" s="17">
        <f>VLOOKUP(B1274,[1]hpk44_2_20!$B$8:$O$2172,14,0)</f>
        <v>0</v>
      </c>
      <c r="P1274" s="17">
        <f t="shared" si="76"/>
        <v>4760000</v>
      </c>
      <c r="Q1274" s="18">
        <v>0</v>
      </c>
      <c r="R1274" s="17">
        <f t="shared" si="77"/>
        <v>4760000</v>
      </c>
      <c r="S1274" s="17">
        <f t="shared" si="78"/>
        <v>0</v>
      </c>
      <c r="T1274" s="17">
        <f t="shared" si="79"/>
        <v>4760000</v>
      </c>
    </row>
    <row r="1275" spans="1:20">
      <c r="A1275" s="14">
        <v>1268</v>
      </c>
      <c r="B1275" s="14" t="s">
        <v>2382</v>
      </c>
      <c r="C1275" s="15" t="s">
        <v>2383</v>
      </c>
      <c r="D1275" s="15" t="s">
        <v>127</v>
      </c>
      <c r="E1275" s="14" t="s">
        <v>2329</v>
      </c>
      <c r="F1275" s="14" t="s">
        <v>32</v>
      </c>
      <c r="G1275" s="14" t="s">
        <v>33</v>
      </c>
      <c r="H1275" s="16">
        <v>19</v>
      </c>
      <c r="I1275" s="16">
        <v>0</v>
      </c>
      <c r="J1275" s="16">
        <v>0</v>
      </c>
      <c r="K1275" s="17">
        <v>5320000</v>
      </c>
      <c r="L1275" s="17">
        <v>0</v>
      </c>
      <c r="M1275" s="17">
        <v>0</v>
      </c>
      <c r="N1275" s="17"/>
      <c r="O1275" s="17">
        <f>VLOOKUP(B1275,[1]hpk44_2_20!$B$8:$O$2172,14,0)</f>
        <v>0</v>
      </c>
      <c r="P1275" s="17">
        <f t="shared" si="76"/>
        <v>5320000</v>
      </c>
      <c r="Q1275" s="18">
        <v>5320000</v>
      </c>
      <c r="R1275" s="17">
        <f t="shared" si="77"/>
        <v>0</v>
      </c>
      <c r="S1275" s="17">
        <f t="shared" si="78"/>
        <v>0</v>
      </c>
      <c r="T1275" s="17">
        <f t="shared" si="79"/>
        <v>0</v>
      </c>
    </row>
    <row r="1276" spans="1:20">
      <c r="A1276" s="14">
        <v>1269</v>
      </c>
      <c r="B1276" s="14" t="s">
        <v>2384</v>
      </c>
      <c r="C1276" s="15" t="s">
        <v>2385</v>
      </c>
      <c r="D1276" s="15" t="s">
        <v>705</v>
      </c>
      <c r="E1276" s="14" t="s">
        <v>2329</v>
      </c>
      <c r="F1276" s="14" t="s">
        <v>32</v>
      </c>
      <c r="G1276" s="14" t="s">
        <v>33</v>
      </c>
      <c r="H1276" s="16">
        <v>19</v>
      </c>
      <c r="I1276" s="16">
        <v>0</v>
      </c>
      <c r="J1276" s="16">
        <v>0</v>
      </c>
      <c r="K1276" s="17">
        <v>5320000</v>
      </c>
      <c r="L1276" s="17">
        <v>0</v>
      </c>
      <c r="M1276" s="17">
        <v>0</v>
      </c>
      <c r="N1276" s="17"/>
      <c r="O1276" s="17">
        <f>VLOOKUP(B1276,[1]hpk44_2_20!$B$8:$O$2172,14,0)</f>
        <v>0</v>
      </c>
      <c r="P1276" s="17">
        <f t="shared" si="76"/>
        <v>5320000</v>
      </c>
      <c r="Q1276" s="18">
        <v>5320000</v>
      </c>
      <c r="R1276" s="17">
        <f t="shared" si="77"/>
        <v>0</v>
      </c>
      <c r="S1276" s="17">
        <f t="shared" si="78"/>
        <v>0</v>
      </c>
      <c r="T1276" s="17">
        <f t="shared" si="79"/>
        <v>0</v>
      </c>
    </row>
    <row r="1277" spans="1:20">
      <c r="A1277" s="14">
        <v>1270</v>
      </c>
      <c r="B1277" s="14" t="s">
        <v>2386</v>
      </c>
      <c r="C1277" s="15" t="s">
        <v>180</v>
      </c>
      <c r="D1277" s="15" t="s">
        <v>67</v>
      </c>
      <c r="E1277" s="14" t="s">
        <v>2329</v>
      </c>
      <c r="F1277" s="14" t="s">
        <v>32</v>
      </c>
      <c r="G1277" s="14" t="s">
        <v>33</v>
      </c>
      <c r="H1277" s="16">
        <v>17</v>
      </c>
      <c r="I1277" s="16">
        <v>0</v>
      </c>
      <c r="J1277" s="16">
        <v>0</v>
      </c>
      <c r="K1277" s="17">
        <v>4760000</v>
      </c>
      <c r="L1277" s="17">
        <v>0</v>
      </c>
      <c r="M1277" s="17">
        <v>0</v>
      </c>
      <c r="N1277" s="17"/>
      <c r="O1277" s="17">
        <f>VLOOKUP(B1277,[1]hpk44_2_20!$B$8:$O$2172,14,0)</f>
        <v>0</v>
      </c>
      <c r="P1277" s="17">
        <f t="shared" si="76"/>
        <v>4760000</v>
      </c>
      <c r="Q1277" s="18">
        <v>4760000</v>
      </c>
      <c r="R1277" s="17">
        <f t="shared" si="77"/>
        <v>0</v>
      </c>
      <c r="S1277" s="17">
        <f t="shared" si="78"/>
        <v>0</v>
      </c>
      <c r="T1277" s="17">
        <f t="shared" si="79"/>
        <v>0</v>
      </c>
    </row>
    <row r="1278" spans="1:20">
      <c r="A1278" s="14">
        <v>1271</v>
      </c>
      <c r="B1278" s="14" t="s">
        <v>2387</v>
      </c>
      <c r="C1278" s="15" t="s">
        <v>2388</v>
      </c>
      <c r="D1278" s="15" t="s">
        <v>84</v>
      </c>
      <c r="E1278" s="14" t="s">
        <v>2329</v>
      </c>
      <c r="F1278" s="14" t="s">
        <v>64</v>
      </c>
      <c r="G1278" s="14" t="s">
        <v>33</v>
      </c>
      <c r="H1278" s="16">
        <v>19</v>
      </c>
      <c r="I1278" s="16">
        <v>0</v>
      </c>
      <c r="J1278" s="16">
        <v>0</v>
      </c>
      <c r="K1278" s="17">
        <v>5320000</v>
      </c>
      <c r="L1278" s="17">
        <v>0</v>
      </c>
      <c r="M1278" s="17">
        <v>0</v>
      </c>
      <c r="N1278" s="17">
        <f>H1278*280000*0.7</f>
        <v>3723999.9999999995</v>
      </c>
      <c r="O1278" s="17">
        <f>VLOOKUP(B1278,[1]hpk44_2_20!$B$8:$O$2172,14,0)</f>
        <v>0</v>
      </c>
      <c r="P1278" s="17">
        <f t="shared" si="76"/>
        <v>5320000</v>
      </c>
      <c r="Q1278" s="18">
        <v>5230000</v>
      </c>
      <c r="R1278" s="17">
        <f t="shared" si="77"/>
        <v>90000</v>
      </c>
      <c r="S1278" s="17">
        <f t="shared" si="78"/>
        <v>0</v>
      </c>
      <c r="T1278" s="17">
        <f t="shared" si="79"/>
        <v>90000</v>
      </c>
    </row>
    <row r="1279" spans="1:20">
      <c r="A1279" s="14">
        <v>1272</v>
      </c>
      <c r="B1279" s="14" t="s">
        <v>2389</v>
      </c>
      <c r="C1279" s="15" t="s">
        <v>1800</v>
      </c>
      <c r="D1279" s="15" t="s">
        <v>304</v>
      </c>
      <c r="E1279" s="14" t="s">
        <v>2329</v>
      </c>
      <c r="F1279" s="14" t="s">
        <v>32</v>
      </c>
      <c r="G1279" s="14" t="s">
        <v>33</v>
      </c>
      <c r="H1279" s="16">
        <v>19</v>
      </c>
      <c r="I1279" s="16">
        <v>0</v>
      </c>
      <c r="J1279" s="16">
        <v>0</v>
      </c>
      <c r="K1279" s="17">
        <v>5320000</v>
      </c>
      <c r="L1279" s="17">
        <v>0</v>
      </c>
      <c r="M1279" s="17">
        <v>0</v>
      </c>
      <c r="N1279" s="17"/>
      <c r="O1279" s="17">
        <f>VLOOKUP(B1279,[1]hpk44_2_20!$B$8:$O$2172,14,0)</f>
        <v>0</v>
      </c>
      <c r="P1279" s="17">
        <f t="shared" si="76"/>
        <v>5320000</v>
      </c>
      <c r="Q1279" s="18">
        <v>5320000</v>
      </c>
      <c r="R1279" s="17">
        <f t="shared" si="77"/>
        <v>0</v>
      </c>
      <c r="S1279" s="17">
        <f t="shared" si="78"/>
        <v>0</v>
      </c>
      <c r="T1279" s="17">
        <f t="shared" si="79"/>
        <v>0</v>
      </c>
    </row>
    <row r="1280" spans="1:20">
      <c r="A1280" s="14">
        <v>1273</v>
      </c>
      <c r="B1280" s="14" t="s">
        <v>2390</v>
      </c>
      <c r="C1280" s="15" t="s">
        <v>432</v>
      </c>
      <c r="D1280" s="15" t="s">
        <v>344</v>
      </c>
      <c r="E1280" s="14" t="s">
        <v>2329</v>
      </c>
      <c r="F1280" s="14" t="s">
        <v>32</v>
      </c>
      <c r="G1280" s="14" t="s">
        <v>33</v>
      </c>
      <c r="H1280" s="16">
        <v>15</v>
      </c>
      <c r="I1280" s="16">
        <v>10</v>
      </c>
      <c r="J1280" s="16">
        <v>0</v>
      </c>
      <c r="K1280" s="17">
        <v>4200000</v>
      </c>
      <c r="L1280" s="17">
        <v>2800000</v>
      </c>
      <c r="M1280" s="17">
        <v>0</v>
      </c>
      <c r="N1280" s="17"/>
      <c r="O1280" s="17">
        <f>VLOOKUP(B1280,[1]hpk44_2_20!$B$8:$O$2172,14,0)</f>
        <v>0</v>
      </c>
      <c r="P1280" s="17">
        <f t="shared" si="76"/>
        <v>7000000</v>
      </c>
      <c r="Q1280" s="18">
        <v>7000000</v>
      </c>
      <c r="R1280" s="17">
        <f t="shared" si="77"/>
        <v>0</v>
      </c>
      <c r="S1280" s="17">
        <f t="shared" si="78"/>
        <v>0</v>
      </c>
      <c r="T1280" s="17">
        <f t="shared" si="79"/>
        <v>0</v>
      </c>
    </row>
    <row r="1281" spans="1:20">
      <c r="A1281" s="14">
        <v>1274</v>
      </c>
      <c r="B1281" s="14" t="s">
        <v>2391</v>
      </c>
      <c r="C1281" s="15" t="s">
        <v>2392</v>
      </c>
      <c r="D1281" s="15" t="s">
        <v>96</v>
      </c>
      <c r="E1281" s="14" t="s">
        <v>2329</v>
      </c>
      <c r="F1281" s="14" t="s">
        <v>32</v>
      </c>
      <c r="G1281" s="14" t="s">
        <v>33</v>
      </c>
      <c r="H1281" s="16">
        <v>17</v>
      </c>
      <c r="I1281" s="16">
        <v>2</v>
      </c>
      <c r="J1281" s="16">
        <v>0</v>
      </c>
      <c r="K1281" s="17">
        <v>4760000</v>
      </c>
      <c r="L1281" s="17">
        <v>560000</v>
      </c>
      <c r="M1281" s="17">
        <v>0</v>
      </c>
      <c r="N1281" s="17"/>
      <c r="O1281" s="17">
        <f>VLOOKUP(B1281,[1]hpk44_2_20!$B$8:$O$2172,14,0)</f>
        <v>0</v>
      </c>
      <c r="P1281" s="17">
        <f t="shared" si="76"/>
        <v>5320000</v>
      </c>
      <c r="Q1281" s="18">
        <v>0</v>
      </c>
      <c r="R1281" s="17">
        <f t="shared" si="77"/>
        <v>5320000</v>
      </c>
      <c r="S1281" s="17">
        <f t="shared" si="78"/>
        <v>0</v>
      </c>
      <c r="T1281" s="17">
        <f t="shared" si="79"/>
        <v>5320000</v>
      </c>
    </row>
    <row r="1282" spans="1:20">
      <c r="A1282" s="14">
        <v>1275</v>
      </c>
      <c r="B1282" s="14" t="s">
        <v>2393</v>
      </c>
      <c r="C1282" s="15" t="s">
        <v>2394</v>
      </c>
      <c r="D1282" s="15" t="s">
        <v>259</v>
      </c>
      <c r="E1282" s="14" t="s">
        <v>2329</v>
      </c>
      <c r="F1282" s="14" t="s">
        <v>32</v>
      </c>
      <c r="G1282" s="14" t="s">
        <v>33</v>
      </c>
      <c r="H1282" s="16">
        <v>17</v>
      </c>
      <c r="I1282" s="16">
        <v>0</v>
      </c>
      <c r="J1282" s="16">
        <v>0</v>
      </c>
      <c r="K1282" s="17">
        <v>4760000</v>
      </c>
      <c r="L1282" s="17">
        <v>0</v>
      </c>
      <c r="M1282" s="17">
        <v>0</v>
      </c>
      <c r="N1282" s="17"/>
      <c r="O1282" s="17">
        <f>VLOOKUP(B1282,[1]hpk44_2_20!$B$8:$O$2172,14,0)</f>
        <v>0</v>
      </c>
      <c r="P1282" s="17">
        <f t="shared" si="76"/>
        <v>4760000</v>
      </c>
      <c r="Q1282" s="18">
        <v>4760000</v>
      </c>
      <c r="R1282" s="17">
        <f t="shared" si="77"/>
        <v>0</v>
      </c>
      <c r="S1282" s="17">
        <f t="shared" si="78"/>
        <v>0</v>
      </c>
      <c r="T1282" s="17">
        <f t="shared" si="79"/>
        <v>0</v>
      </c>
    </row>
    <row r="1283" spans="1:20">
      <c r="A1283" s="14">
        <v>1276</v>
      </c>
      <c r="B1283" s="14" t="s">
        <v>2395</v>
      </c>
      <c r="C1283" s="15" t="s">
        <v>2396</v>
      </c>
      <c r="D1283" s="15" t="s">
        <v>45</v>
      </c>
      <c r="E1283" s="14" t="s">
        <v>2329</v>
      </c>
      <c r="F1283" s="14" t="s">
        <v>32</v>
      </c>
      <c r="G1283" s="14" t="s">
        <v>33</v>
      </c>
      <c r="H1283" s="16">
        <v>19</v>
      </c>
      <c r="I1283" s="16">
        <v>0</v>
      </c>
      <c r="J1283" s="16">
        <v>0</v>
      </c>
      <c r="K1283" s="17">
        <v>5320000</v>
      </c>
      <c r="L1283" s="17">
        <v>0</v>
      </c>
      <c r="M1283" s="17">
        <v>0</v>
      </c>
      <c r="N1283" s="17"/>
      <c r="O1283" s="17">
        <f>VLOOKUP(B1283,[1]hpk44_2_20!$B$8:$O$2172,14,0)</f>
        <v>0</v>
      </c>
      <c r="P1283" s="17">
        <f t="shared" si="76"/>
        <v>5320000</v>
      </c>
      <c r="Q1283" s="18">
        <v>5320000</v>
      </c>
      <c r="R1283" s="17">
        <f t="shared" si="77"/>
        <v>0</v>
      </c>
      <c r="S1283" s="17">
        <f t="shared" si="78"/>
        <v>0</v>
      </c>
      <c r="T1283" s="17">
        <f t="shared" si="79"/>
        <v>0</v>
      </c>
    </row>
    <row r="1284" spans="1:20">
      <c r="A1284" s="14">
        <v>1277</v>
      </c>
      <c r="B1284" s="14" t="s">
        <v>2397</v>
      </c>
      <c r="C1284" s="15" t="s">
        <v>91</v>
      </c>
      <c r="D1284" s="15" t="s">
        <v>360</v>
      </c>
      <c r="E1284" s="14" t="s">
        <v>2329</v>
      </c>
      <c r="F1284" s="14" t="s">
        <v>32</v>
      </c>
      <c r="G1284" s="14" t="s">
        <v>33</v>
      </c>
      <c r="H1284" s="16">
        <v>17</v>
      </c>
      <c r="I1284" s="16">
        <v>0</v>
      </c>
      <c r="J1284" s="16">
        <v>0</v>
      </c>
      <c r="K1284" s="17">
        <v>4760000</v>
      </c>
      <c r="L1284" s="17">
        <v>0</v>
      </c>
      <c r="M1284" s="17">
        <v>0</v>
      </c>
      <c r="N1284" s="17"/>
      <c r="O1284" s="17">
        <f>VLOOKUP(B1284,[1]hpk44_2_20!$B$8:$O$2172,14,0)</f>
        <v>0</v>
      </c>
      <c r="P1284" s="17">
        <f t="shared" si="76"/>
        <v>4760000</v>
      </c>
      <c r="Q1284" s="18">
        <v>4760000</v>
      </c>
      <c r="R1284" s="17">
        <f t="shared" si="77"/>
        <v>0</v>
      </c>
      <c r="S1284" s="17">
        <f t="shared" si="78"/>
        <v>0</v>
      </c>
      <c r="T1284" s="17">
        <f t="shared" si="79"/>
        <v>0</v>
      </c>
    </row>
    <row r="1285" spans="1:20">
      <c r="A1285" s="14">
        <v>1278</v>
      </c>
      <c r="B1285" s="14" t="s">
        <v>2398</v>
      </c>
      <c r="C1285" s="15" t="s">
        <v>2399</v>
      </c>
      <c r="D1285" s="15" t="s">
        <v>541</v>
      </c>
      <c r="E1285" s="14" t="s">
        <v>2329</v>
      </c>
      <c r="F1285" s="14" t="s">
        <v>32</v>
      </c>
      <c r="G1285" s="14" t="s">
        <v>33</v>
      </c>
      <c r="H1285" s="16">
        <v>19</v>
      </c>
      <c r="I1285" s="16">
        <v>0</v>
      </c>
      <c r="J1285" s="16">
        <v>0</v>
      </c>
      <c r="K1285" s="17">
        <v>5320000</v>
      </c>
      <c r="L1285" s="17">
        <v>0</v>
      </c>
      <c r="M1285" s="17">
        <v>0</v>
      </c>
      <c r="N1285" s="17"/>
      <c r="O1285" s="17">
        <f>VLOOKUP(B1285,[1]hpk44_2_20!$B$8:$O$2172,14,0)</f>
        <v>0</v>
      </c>
      <c r="P1285" s="17">
        <f t="shared" si="76"/>
        <v>5320000</v>
      </c>
      <c r="Q1285" s="18">
        <v>5320000</v>
      </c>
      <c r="R1285" s="17">
        <f t="shared" si="77"/>
        <v>0</v>
      </c>
      <c r="S1285" s="17">
        <f t="shared" si="78"/>
        <v>0</v>
      </c>
      <c r="T1285" s="17">
        <f t="shared" si="79"/>
        <v>0</v>
      </c>
    </row>
    <row r="1286" spans="1:20">
      <c r="A1286" s="14">
        <v>1279</v>
      </c>
      <c r="B1286" s="14" t="s">
        <v>2400</v>
      </c>
      <c r="C1286" s="15" t="s">
        <v>2401</v>
      </c>
      <c r="D1286" s="15" t="s">
        <v>84</v>
      </c>
      <c r="E1286" s="14" t="s">
        <v>2329</v>
      </c>
      <c r="F1286" s="14" t="s">
        <v>32</v>
      </c>
      <c r="G1286" s="14" t="s">
        <v>33</v>
      </c>
      <c r="H1286" s="16">
        <v>17</v>
      </c>
      <c r="I1286" s="16">
        <v>0</v>
      </c>
      <c r="J1286" s="16">
        <v>0</v>
      </c>
      <c r="K1286" s="17">
        <v>4760000</v>
      </c>
      <c r="L1286" s="17">
        <v>0</v>
      </c>
      <c r="M1286" s="17">
        <v>0</v>
      </c>
      <c r="N1286" s="17"/>
      <c r="O1286" s="17">
        <f>VLOOKUP(B1286,[1]hpk44_2_20!$B$8:$O$2172,14,0)</f>
        <v>0</v>
      </c>
      <c r="P1286" s="17">
        <f t="shared" si="76"/>
        <v>4760000</v>
      </c>
      <c r="Q1286" s="18">
        <v>4760000</v>
      </c>
      <c r="R1286" s="17">
        <f t="shared" si="77"/>
        <v>0</v>
      </c>
      <c r="S1286" s="17">
        <f t="shared" si="78"/>
        <v>0</v>
      </c>
      <c r="T1286" s="17">
        <f t="shared" si="79"/>
        <v>0</v>
      </c>
    </row>
    <row r="1287" spans="1:20">
      <c r="A1287" s="14">
        <v>1280</v>
      </c>
      <c r="B1287" s="14" t="s">
        <v>2402</v>
      </c>
      <c r="C1287" s="15" t="s">
        <v>2102</v>
      </c>
      <c r="D1287" s="15" t="s">
        <v>101</v>
      </c>
      <c r="E1287" s="14" t="s">
        <v>2329</v>
      </c>
      <c r="F1287" s="14" t="s">
        <v>32</v>
      </c>
      <c r="G1287" s="14" t="s">
        <v>33</v>
      </c>
      <c r="H1287" s="16">
        <v>19</v>
      </c>
      <c r="I1287" s="16">
        <v>0</v>
      </c>
      <c r="J1287" s="16">
        <v>0</v>
      </c>
      <c r="K1287" s="17">
        <v>5320000</v>
      </c>
      <c r="L1287" s="17">
        <v>0</v>
      </c>
      <c r="M1287" s="17">
        <v>0</v>
      </c>
      <c r="N1287" s="17"/>
      <c r="O1287" s="17">
        <f>VLOOKUP(B1287,[1]hpk44_2_20!$B$8:$O$2172,14,0)</f>
        <v>0</v>
      </c>
      <c r="P1287" s="17">
        <f t="shared" si="76"/>
        <v>5320000</v>
      </c>
      <c r="Q1287" s="18">
        <v>5320000</v>
      </c>
      <c r="R1287" s="17">
        <f t="shared" si="77"/>
        <v>0</v>
      </c>
      <c r="S1287" s="17">
        <f t="shared" si="78"/>
        <v>0</v>
      </c>
      <c r="T1287" s="17">
        <f t="shared" si="79"/>
        <v>0</v>
      </c>
    </row>
    <row r="1288" spans="1:20">
      <c r="A1288" s="14">
        <v>1281</v>
      </c>
      <c r="B1288" s="14" t="s">
        <v>2403</v>
      </c>
      <c r="C1288" s="15" t="s">
        <v>1451</v>
      </c>
      <c r="D1288" s="15" t="s">
        <v>63</v>
      </c>
      <c r="E1288" s="14" t="s">
        <v>2329</v>
      </c>
      <c r="F1288" s="14" t="s">
        <v>32</v>
      </c>
      <c r="G1288" s="14" t="s">
        <v>33</v>
      </c>
      <c r="H1288" s="16">
        <v>15</v>
      </c>
      <c r="I1288" s="16">
        <v>0</v>
      </c>
      <c r="J1288" s="16">
        <v>0</v>
      </c>
      <c r="K1288" s="17">
        <v>4200000</v>
      </c>
      <c r="L1288" s="17">
        <v>0</v>
      </c>
      <c r="M1288" s="17">
        <v>0</v>
      </c>
      <c r="N1288" s="17"/>
      <c r="O1288" s="17">
        <f>VLOOKUP(B1288,[1]hpk44_2_20!$B$8:$O$2172,14,0)</f>
        <v>0</v>
      </c>
      <c r="P1288" s="17">
        <f t="shared" si="76"/>
        <v>4200000</v>
      </c>
      <c r="Q1288" s="18">
        <v>4200000</v>
      </c>
      <c r="R1288" s="17">
        <f t="shared" si="77"/>
        <v>0</v>
      </c>
      <c r="S1288" s="17">
        <f t="shared" si="78"/>
        <v>0</v>
      </c>
      <c r="T1288" s="17">
        <f t="shared" si="79"/>
        <v>0</v>
      </c>
    </row>
    <row r="1289" spans="1:20">
      <c r="A1289" s="14">
        <v>1282</v>
      </c>
      <c r="B1289" s="14" t="s">
        <v>2404</v>
      </c>
      <c r="C1289" s="15" t="s">
        <v>180</v>
      </c>
      <c r="D1289" s="15" t="s">
        <v>658</v>
      </c>
      <c r="E1289" s="14" t="s">
        <v>2329</v>
      </c>
      <c r="F1289" s="14" t="s">
        <v>32</v>
      </c>
      <c r="G1289" s="14" t="s">
        <v>33</v>
      </c>
      <c r="H1289" s="16">
        <v>19</v>
      </c>
      <c r="I1289" s="16">
        <v>0</v>
      </c>
      <c r="J1289" s="16">
        <v>0</v>
      </c>
      <c r="K1289" s="17">
        <v>5320000</v>
      </c>
      <c r="L1289" s="17">
        <v>0</v>
      </c>
      <c r="M1289" s="17">
        <v>0</v>
      </c>
      <c r="N1289" s="17"/>
      <c r="O1289" s="17">
        <f>VLOOKUP(B1289,[1]hpk44_2_20!$B$8:$O$2172,14,0)</f>
        <v>0</v>
      </c>
      <c r="P1289" s="17">
        <f t="shared" ref="P1289:P1352" si="80">K1289+L1289+M1289-O1289</f>
        <v>5320000</v>
      </c>
      <c r="Q1289" s="18">
        <v>5320000</v>
      </c>
      <c r="R1289" s="17">
        <f t="shared" ref="R1289:R1352" si="81">P1289-Q1289</f>
        <v>0</v>
      </c>
      <c r="S1289" s="17">
        <f t="shared" ref="S1289:S1352" si="82">IF(P1289-Q1289&lt;0,Q1289-P1289,0)</f>
        <v>0</v>
      </c>
      <c r="T1289" s="17">
        <f t="shared" ref="T1289:T1352" si="83">IF(P1289-Q1289&gt;0,P1289-Q1289,0)</f>
        <v>0</v>
      </c>
    </row>
    <row r="1290" spans="1:20">
      <c r="A1290" s="14">
        <v>1283</v>
      </c>
      <c r="B1290" s="14" t="s">
        <v>2405</v>
      </c>
      <c r="C1290" s="15" t="s">
        <v>2244</v>
      </c>
      <c r="D1290" s="15" t="s">
        <v>244</v>
      </c>
      <c r="E1290" s="14" t="s">
        <v>2329</v>
      </c>
      <c r="F1290" s="14" t="s">
        <v>32</v>
      </c>
      <c r="G1290" s="14" t="s">
        <v>33</v>
      </c>
      <c r="H1290" s="16">
        <v>17</v>
      </c>
      <c r="I1290" s="16">
        <v>0</v>
      </c>
      <c r="J1290" s="16">
        <v>0</v>
      </c>
      <c r="K1290" s="17">
        <v>4760000</v>
      </c>
      <c r="L1290" s="17">
        <v>0</v>
      </c>
      <c r="M1290" s="17">
        <v>0</v>
      </c>
      <c r="N1290" s="17"/>
      <c r="O1290" s="17">
        <f>VLOOKUP(B1290,[1]hpk44_2_20!$B$8:$O$2172,14,0)</f>
        <v>0</v>
      </c>
      <c r="P1290" s="17">
        <f t="shared" si="80"/>
        <v>4760000</v>
      </c>
      <c r="Q1290" s="18">
        <v>4760000</v>
      </c>
      <c r="R1290" s="17">
        <f t="shared" si="81"/>
        <v>0</v>
      </c>
      <c r="S1290" s="17">
        <f t="shared" si="82"/>
        <v>0</v>
      </c>
      <c r="T1290" s="17">
        <f t="shared" si="83"/>
        <v>0</v>
      </c>
    </row>
    <row r="1291" spans="1:20">
      <c r="A1291" s="14">
        <v>1284</v>
      </c>
      <c r="B1291" s="14" t="s">
        <v>2406</v>
      </c>
      <c r="C1291" s="15" t="s">
        <v>1613</v>
      </c>
      <c r="D1291" s="15" t="s">
        <v>67</v>
      </c>
      <c r="E1291" s="14" t="s">
        <v>2329</v>
      </c>
      <c r="F1291" s="14" t="s">
        <v>32</v>
      </c>
      <c r="G1291" s="14" t="s">
        <v>33</v>
      </c>
      <c r="H1291" s="16">
        <v>17</v>
      </c>
      <c r="I1291" s="16">
        <v>0</v>
      </c>
      <c r="J1291" s="16">
        <v>0</v>
      </c>
      <c r="K1291" s="17">
        <v>4760000</v>
      </c>
      <c r="L1291" s="17">
        <v>0</v>
      </c>
      <c r="M1291" s="17">
        <v>0</v>
      </c>
      <c r="N1291" s="17"/>
      <c r="O1291" s="17">
        <f>VLOOKUP(B1291,[1]hpk44_2_20!$B$8:$O$2172,14,0)</f>
        <v>0</v>
      </c>
      <c r="P1291" s="17">
        <f t="shared" si="80"/>
        <v>4760000</v>
      </c>
      <c r="Q1291" s="18">
        <v>4760000</v>
      </c>
      <c r="R1291" s="17">
        <f t="shared" si="81"/>
        <v>0</v>
      </c>
      <c r="S1291" s="17">
        <f t="shared" si="82"/>
        <v>0</v>
      </c>
      <c r="T1291" s="17">
        <f t="shared" si="83"/>
        <v>0</v>
      </c>
    </row>
    <row r="1292" spans="1:20">
      <c r="A1292" s="14">
        <v>1285</v>
      </c>
      <c r="B1292" s="14" t="s">
        <v>2407</v>
      </c>
      <c r="C1292" s="15" t="s">
        <v>38</v>
      </c>
      <c r="D1292" s="15" t="s">
        <v>67</v>
      </c>
      <c r="E1292" s="14" t="s">
        <v>2329</v>
      </c>
      <c r="F1292" s="14" t="s">
        <v>32</v>
      </c>
      <c r="G1292" s="14" t="s">
        <v>33</v>
      </c>
      <c r="H1292" s="16">
        <v>19</v>
      </c>
      <c r="I1292" s="16">
        <v>0</v>
      </c>
      <c r="J1292" s="16">
        <v>0</v>
      </c>
      <c r="K1292" s="17">
        <v>5320000</v>
      </c>
      <c r="L1292" s="17">
        <v>0</v>
      </c>
      <c r="M1292" s="17">
        <v>0</v>
      </c>
      <c r="N1292" s="17"/>
      <c r="O1292" s="17">
        <f>VLOOKUP(B1292,[1]hpk44_2_20!$B$8:$O$2172,14,0)</f>
        <v>0</v>
      </c>
      <c r="P1292" s="17">
        <f t="shared" si="80"/>
        <v>5320000</v>
      </c>
      <c r="Q1292" s="18">
        <v>5320000</v>
      </c>
      <c r="R1292" s="17">
        <f t="shared" si="81"/>
        <v>0</v>
      </c>
      <c r="S1292" s="17">
        <f t="shared" si="82"/>
        <v>0</v>
      </c>
      <c r="T1292" s="17">
        <f t="shared" si="83"/>
        <v>0</v>
      </c>
    </row>
    <row r="1293" spans="1:20">
      <c r="A1293" s="14">
        <v>1286</v>
      </c>
      <c r="B1293" s="14" t="s">
        <v>2408</v>
      </c>
      <c r="C1293" s="15" t="s">
        <v>2409</v>
      </c>
      <c r="D1293" s="15" t="s">
        <v>2410</v>
      </c>
      <c r="E1293" s="14" t="s">
        <v>2329</v>
      </c>
      <c r="F1293" s="14" t="s">
        <v>64</v>
      </c>
      <c r="G1293" s="14" t="s">
        <v>33</v>
      </c>
      <c r="H1293" s="16">
        <v>19</v>
      </c>
      <c r="I1293" s="16">
        <v>0</v>
      </c>
      <c r="J1293" s="16">
        <v>0</v>
      </c>
      <c r="K1293" s="17">
        <v>5320000</v>
      </c>
      <c r="L1293" s="17">
        <v>0</v>
      </c>
      <c r="M1293" s="17">
        <v>0</v>
      </c>
      <c r="N1293" s="17">
        <f>H1293*280000*0.7</f>
        <v>3723999.9999999995</v>
      </c>
      <c r="O1293" s="17">
        <f>VLOOKUP(B1293,[1]hpk44_2_20!$B$8:$O$2172,14,0)</f>
        <v>0</v>
      </c>
      <c r="P1293" s="17">
        <f t="shared" si="80"/>
        <v>5320000</v>
      </c>
      <c r="Q1293" s="18">
        <v>5320000</v>
      </c>
      <c r="R1293" s="17">
        <f t="shared" si="81"/>
        <v>0</v>
      </c>
      <c r="S1293" s="17">
        <f t="shared" si="82"/>
        <v>0</v>
      </c>
      <c r="T1293" s="17">
        <f t="shared" si="83"/>
        <v>0</v>
      </c>
    </row>
    <row r="1294" spans="1:20">
      <c r="A1294" s="14">
        <v>1287</v>
      </c>
      <c r="B1294" s="14" t="s">
        <v>2411</v>
      </c>
      <c r="C1294" s="15" t="s">
        <v>960</v>
      </c>
      <c r="D1294" s="15" t="s">
        <v>705</v>
      </c>
      <c r="E1294" s="14" t="s">
        <v>2329</v>
      </c>
      <c r="F1294" s="14" t="s">
        <v>32</v>
      </c>
      <c r="G1294" s="14" t="s">
        <v>33</v>
      </c>
      <c r="H1294" s="16">
        <v>19</v>
      </c>
      <c r="I1294" s="16">
        <v>0</v>
      </c>
      <c r="J1294" s="16">
        <v>0</v>
      </c>
      <c r="K1294" s="17">
        <v>5320000</v>
      </c>
      <c r="L1294" s="17">
        <v>0</v>
      </c>
      <c r="M1294" s="17">
        <v>0</v>
      </c>
      <c r="N1294" s="17"/>
      <c r="O1294" s="17">
        <f>VLOOKUP(B1294,[1]hpk44_2_20!$B$8:$O$2172,14,0)</f>
        <v>0</v>
      </c>
      <c r="P1294" s="17">
        <f t="shared" si="80"/>
        <v>5320000</v>
      </c>
      <c r="Q1294" s="18">
        <v>5320000</v>
      </c>
      <c r="R1294" s="17">
        <f t="shared" si="81"/>
        <v>0</v>
      </c>
      <c r="S1294" s="17">
        <f t="shared" si="82"/>
        <v>0</v>
      </c>
      <c r="T1294" s="17">
        <f t="shared" si="83"/>
        <v>0</v>
      </c>
    </row>
    <row r="1295" spans="1:20">
      <c r="A1295" s="14">
        <v>1288</v>
      </c>
      <c r="B1295" s="14" t="s">
        <v>2412</v>
      </c>
      <c r="C1295" s="15" t="s">
        <v>2413</v>
      </c>
      <c r="D1295" s="15" t="s">
        <v>426</v>
      </c>
      <c r="E1295" s="14" t="s">
        <v>2329</v>
      </c>
      <c r="F1295" s="14" t="s">
        <v>64</v>
      </c>
      <c r="G1295" s="14" t="s">
        <v>33</v>
      </c>
      <c r="H1295" s="16">
        <v>19</v>
      </c>
      <c r="I1295" s="16">
        <v>0</v>
      </c>
      <c r="J1295" s="16">
        <v>0</v>
      </c>
      <c r="K1295" s="17">
        <v>5320000</v>
      </c>
      <c r="L1295" s="17">
        <v>0</v>
      </c>
      <c r="M1295" s="17">
        <v>0</v>
      </c>
      <c r="N1295" s="17">
        <f>H1295*280000*0.7</f>
        <v>3723999.9999999995</v>
      </c>
      <c r="O1295" s="17">
        <f>VLOOKUP(B1295,[1]hpk44_2_20!$B$8:$O$2172,14,0)</f>
        <v>0</v>
      </c>
      <c r="P1295" s="17">
        <f t="shared" si="80"/>
        <v>5320000</v>
      </c>
      <c r="Q1295" s="18">
        <v>5320000</v>
      </c>
      <c r="R1295" s="17">
        <f t="shared" si="81"/>
        <v>0</v>
      </c>
      <c r="S1295" s="17">
        <f t="shared" si="82"/>
        <v>0</v>
      </c>
      <c r="T1295" s="17">
        <f t="shared" si="83"/>
        <v>0</v>
      </c>
    </row>
    <row r="1296" spans="1:20">
      <c r="A1296" s="14">
        <v>1289</v>
      </c>
      <c r="B1296" s="14" t="s">
        <v>2414</v>
      </c>
      <c r="C1296" s="15" t="s">
        <v>2415</v>
      </c>
      <c r="D1296" s="15" t="s">
        <v>2416</v>
      </c>
      <c r="E1296" s="14" t="s">
        <v>2329</v>
      </c>
      <c r="F1296" s="14" t="s">
        <v>204</v>
      </c>
      <c r="G1296" s="14" t="s">
        <v>33</v>
      </c>
      <c r="H1296" s="16">
        <v>18</v>
      </c>
      <c r="I1296" s="16">
        <v>0</v>
      </c>
      <c r="J1296" s="16">
        <v>0</v>
      </c>
      <c r="K1296" s="17">
        <v>5040000</v>
      </c>
      <c r="L1296" s="17">
        <v>0</v>
      </c>
      <c r="M1296" s="17">
        <v>0</v>
      </c>
      <c r="N1296" s="17">
        <f>H1296*280000</f>
        <v>5040000</v>
      </c>
      <c r="O1296" s="17">
        <f>VLOOKUP(B1296,[1]hpk44_2_20!$B$8:$O$2172,14,0)</f>
        <v>0</v>
      </c>
      <c r="P1296" s="17">
        <f t="shared" si="80"/>
        <v>5040000</v>
      </c>
      <c r="Q1296" s="18">
        <v>5040000</v>
      </c>
      <c r="R1296" s="17">
        <f t="shared" si="81"/>
        <v>0</v>
      </c>
      <c r="S1296" s="17">
        <f t="shared" si="82"/>
        <v>0</v>
      </c>
      <c r="T1296" s="17">
        <f t="shared" si="83"/>
        <v>0</v>
      </c>
    </row>
    <row r="1297" spans="1:20">
      <c r="A1297" s="14">
        <v>1290</v>
      </c>
      <c r="B1297" s="14" t="s">
        <v>2417</v>
      </c>
      <c r="C1297" s="15" t="s">
        <v>2418</v>
      </c>
      <c r="D1297" s="15" t="s">
        <v>471</v>
      </c>
      <c r="E1297" s="14" t="s">
        <v>2329</v>
      </c>
      <c r="F1297" s="14" t="s">
        <v>64</v>
      </c>
      <c r="G1297" s="14" t="s">
        <v>33</v>
      </c>
      <c r="H1297" s="16">
        <v>17</v>
      </c>
      <c r="I1297" s="16">
        <v>0</v>
      </c>
      <c r="J1297" s="16">
        <v>0</v>
      </c>
      <c r="K1297" s="17">
        <v>4760000</v>
      </c>
      <c r="L1297" s="17">
        <v>0</v>
      </c>
      <c r="M1297" s="17">
        <v>0</v>
      </c>
      <c r="N1297" s="17">
        <f>H1297*280000*0.7</f>
        <v>3332000</v>
      </c>
      <c r="O1297" s="17">
        <f>VLOOKUP(B1297,[1]hpk44_2_20!$B$8:$O$2172,14,0)</f>
        <v>0</v>
      </c>
      <c r="P1297" s="17">
        <f t="shared" si="80"/>
        <v>4760000</v>
      </c>
      <c r="Q1297" s="18">
        <v>4760000</v>
      </c>
      <c r="R1297" s="17">
        <f t="shared" si="81"/>
        <v>0</v>
      </c>
      <c r="S1297" s="17">
        <f t="shared" si="82"/>
        <v>0</v>
      </c>
      <c r="T1297" s="17">
        <f t="shared" si="83"/>
        <v>0</v>
      </c>
    </row>
    <row r="1298" spans="1:20">
      <c r="A1298" s="14">
        <v>1291</v>
      </c>
      <c r="B1298" s="14" t="s">
        <v>2419</v>
      </c>
      <c r="C1298" s="15" t="s">
        <v>2420</v>
      </c>
      <c r="D1298" s="15" t="s">
        <v>484</v>
      </c>
      <c r="E1298" s="14" t="s">
        <v>2329</v>
      </c>
      <c r="F1298" s="14" t="s">
        <v>32</v>
      </c>
      <c r="G1298" s="14" t="s">
        <v>33</v>
      </c>
      <c r="H1298" s="16">
        <v>17</v>
      </c>
      <c r="I1298" s="16">
        <v>0</v>
      </c>
      <c r="J1298" s="16">
        <v>0</v>
      </c>
      <c r="K1298" s="17">
        <v>4760000</v>
      </c>
      <c r="L1298" s="17">
        <v>0</v>
      </c>
      <c r="M1298" s="17">
        <v>0</v>
      </c>
      <c r="N1298" s="17"/>
      <c r="O1298" s="17">
        <f>VLOOKUP(B1298,[1]hpk44_2_20!$B$8:$O$2172,14,0)</f>
        <v>0</v>
      </c>
      <c r="P1298" s="17">
        <f t="shared" si="80"/>
        <v>4760000</v>
      </c>
      <c r="Q1298" s="18">
        <v>4760000</v>
      </c>
      <c r="R1298" s="17">
        <f t="shared" si="81"/>
        <v>0</v>
      </c>
      <c r="S1298" s="17">
        <f t="shared" si="82"/>
        <v>0</v>
      </c>
      <c r="T1298" s="17">
        <f t="shared" si="83"/>
        <v>0</v>
      </c>
    </row>
    <row r="1299" spans="1:20">
      <c r="A1299" s="14">
        <v>1292</v>
      </c>
      <c r="B1299" s="14" t="s">
        <v>2421</v>
      </c>
      <c r="C1299" s="15" t="s">
        <v>2324</v>
      </c>
      <c r="D1299" s="15" t="s">
        <v>67</v>
      </c>
      <c r="E1299" s="14" t="s">
        <v>2329</v>
      </c>
      <c r="F1299" s="14" t="s">
        <v>32</v>
      </c>
      <c r="G1299" s="14" t="s">
        <v>33</v>
      </c>
      <c r="H1299" s="16">
        <v>19</v>
      </c>
      <c r="I1299" s="16">
        <v>0</v>
      </c>
      <c r="J1299" s="16">
        <v>0</v>
      </c>
      <c r="K1299" s="17">
        <v>5320000</v>
      </c>
      <c r="L1299" s="17">
        <v>0</v>
      </c>
      <c r="M1299" s="17">
        <v>0</v>
      </c>
      <c r="N1299" s="17"/>
      <c r="O1299" s="17">
        <f>VLOOKUP(B1299,[1]hpk44_2_20!$B$8:$O$2172,14,0)</f>
        <v>0</v>
      </c>
      <c r="P1299" s="17">
        <f t="shared" si="80"/>
        <v>5320000</v>
      </c>
      <c r="Q1299" s="18">
        <v>5320000</v>
      </c>
      <c r="R1299" s="17">
        <f t="shared" si="81"/>
        <v>0</v>
      </c>
      <c r="S1299" s="17">
        <f t="shared" si="82"/>
        <v>0</v>
      </c>
      <c r="T1299" s="17">
        <f t="shared" si="83"/>
        <v>0</v>
      </c>
    </row>
    <row r="1300" spans="1:20">
      <c r="A1300" s="14">
        <v>1293</v>
      </c>
      <c r="B1300" s="14" t="s">
        <v>2422</v>
      </c>
      <c r="C1300" s="15" t="s">
        <v>2423</v>
      </c>
      <c r="D1300" s="15" t="s">
        <v>96</v>
      </c>
      <c r="E1300" s="14" t="s">
        <v>2329</v>
      </c>
      <c r="F1300" s="14" t="s">
        <v>32</v>
      </c>
      <c r="G1300" s="14" t="s">
        <v>33</v>
      </c>
      <c r="H1300" s="16">
        <v>15</v>
      </c>
      <c r="I1300" s="16">
        <v>0</v>
      </c>
      <c r="J1300" s="16">
        <v>0</v>
      </c>
      <c r="K1300" s="17">
        <v>4200000</v>
      </c>
      <c r="L1300" s="17">
        <v>0</v>
      </c>
      <c r="M1300" s="17">
        <v>0</v>
      </c>
      <c r="N1300" s="17"/>
      <c r="O1300" s="17">
        <f>VLOOKUP(B1300,[1]hpk44_2_20!$B$8:$O$2172,14,0)</f>
        <v>0</v>
      </c>
      <c r="P1300" s="17">
        <f t="shared" si="80"/>
        <v>4200000</v>
      </c>
      <c r="Q1300" s="18">
        <v>4200000</v>
      </c>
      <c r="R1300" s="17">
        <f t="shared" si="81"/>
        <v>0</v>
      </c>
      <c r="S1300" s="17">
        <f t="shared" si="82"/>
        <v>0</v>
      </c>
      <c r="T1300" s="17">
        <f t="shared" si="83"/>
        <v>0</v>
      </c>
    </row>
    <row r="1301" spans="1:20">
      <c r="A1301" s="14">
        <v>1294</v>
      </c>
      <c r="B1301" s="14" t="s">
        <v>2424</v>
      </c>
      <c r="C1301" s="15" t="s">
        <v>2425</v>
      </c>
      <c r="D1301" s="15" t="s">
        <v>285</v>
      </c>
      <c r="E1301" s="14" t="s">
        <v>2329</v>
      </c>
      <c r="F1301" s="14" t="s">
        <v>32</v>
      </c>
      <c r="G1301" s="14" t="s">
        <v>33</v>
      </c>
      <c r="H1301" s="16">
        <v>15</v>
      </c>
      <c r="I1301" s="16">
        <v>0</v>
      </c>
      <c r="J1301" s="16">
        <v>0</v>
      </c>
      <c r="K1301" s="17">
        <v>4200000</v>
      </c>
      <c r="L1301" s="17">
        <v>0</v>
      </c>
      <c r="M1301" s="17">
        <v>0</v>
      </c>
      <c r="N1301" s="17"/>
      <c r="O1301" s="17">
        <f>VLOOKUP(B1301,[1]hpk44_2_20!$B$8:$O$2172,14,0)</f>
        <v>0</v>
      </c>
      <c r="P1301" s="17">
        <f t="shared" si="80"/>
        <v>4200000</v>
      </c>
      <c r="Q1301" s="18">
        <v>4200000</v>
      </c>
      <c r="R1301" s="17">
        <f t="shared" si="81"/>
        <v>0</v>
      </c>
      <c r="S1301" s="17">
        <f t="shared" si="82"/>
        <v>0</v>
      </c>
      <c r="T1301" s="17">
        <f t="shared" si="83"/>
        <v>0</v>
      </c>
    </row>
    <row r="1302" spans="1:20">
      <c r="A1302" s="14">
        <v>1295</v>
      </c>
      <c r="B1302" s="14" t="s">
        <v>2426</v>
      </c>
      <c r="C1302" s="15" t="s">
        <v>396</v>
      </c>
      <c r="D1302" s="15" t="s">
        <v>74</v>
      </c>
      <c r="E1302" s="14" t="s">
        <v>2329</v>
      </c>
      <c r="F1302" s="14" t="s">
        <v>32</v>
      </c>
      <c r="G1302" s="14" t="s">
        <v>33</v>
      </c>
      <c r="H1302" s="16">
        <v>22</v>
      </c>
      <c r="I1302" s="16">
        <v>0</v>
      </c>
      <c r="J1302" s="16">
        <v>0</v>
      </c>
      <c r="K1302" s="17">
        <v>6160000</v>
      </c>
      <c r="L1302" s="17">
        <v>0</v>
      </c>
      <c r="M1302" s="17">
        <v>0</v>
      </c>
      <c r="N1302" s="17"/>
      <c r="O1302" s="17">
        <f>VLOOKUP(B1302,[1]hpk44_2_20!$B$8:$O$2172,14,0)</f>
        <v>0</v>
      </c>
      <c r="P1302" s="17">
        <f t="shared" si="80"/>
        <v>6160000</v>
      </c>
      <c r="Q1302" s="18">
        <v>6100000</v>
      </c>
      <c r="R1302" s="17">
        <f t="shared" si="81"/>
        <v>60000</v>
      </c>
      <c r="S1302" s="17">
        <f t="shared" si="82"/>
        <v>0</v>
      </c>
      <c r="T1302" s="17">
        <f t="shared" si="83"/>
        <v>60000</v>
      </c>
    </row>
    <row r="1303" spans="1:20">
      <c r="A1303" s="14">
        <v>1296</v>
      </c>
      <c r="B1303" s="14" t="s">
        <v>2427</v>
      </c>
      <c r="C1303" s="15" t="s">
        <v>2428</v>
      </c>
      <c r="D1303" s="15" t="s">
        <v>285</v>
      </c>
      <c r="E1303" s="14" t="s">
        <v>2329</v>
      </c>
      <c r="F1303" s="14" t="s">
        <v>32</v>
      </c>
      <c r="G1303" s="14" t="s">
        <v>33</v>
      </c>
      <c r="H1303" s="16">
        <v>17</v>
      </c>
      <c r="I1303" s="16">
        <v>0</v>
      </c>
      <c r="J1303" s="16">
        <v>0</v>
      </c>
      <c r="K1303" s="17">
        <v>4760000</v>
      </c>
      <c r="L1303" s="17">
        <v>0</v>
      </c>
      <c r="M1303" s="17">
        <v>0</v>
      </c>
      <c r="N1303" s="17"/>
      <c r="O1303" s="17">
        <f>VLOOKUP(B1303,[1]hpk44_2_20!$B$8:$O$2172,14,0)</f>
        <v>0</v>
      </c>
      <c r="P1303" s="17">
        <f t="shared" si="80"/>
        <v>4760000</v>
      </c>
      <c r="Q1303" s="18">
        <v>4760000</v>
      </c>
      <c r="R1303" s="17">
        <f t="shared" si="81"/>
        <v>0</v>
      </c>
      <c r="S1303" s="17">
        <f t="shared" si="82"/>
        <v>0</v>
      </c>
      <c r="T1303" s="17">
        <f t="shared" si="83"/>
        <v>0</v>
      </c>
    </row>
    <row r="1304" spans="1:20">
      <c r="A1304" s="14">
        <v>1297</v>
      </c>
      <c r="B1304" s="14" t="s">
        <v>2429</v>
      </c>
      <c r="C1304" s="15" t="s">
        <v>2430</v>
      </c>
      <c r="D1304" s="15" t="s">
        <v>63</v>
      </c>
      <c r="E1304" s="14" t="s">
        <v>2329</v>
      </c>
      <c r="F1304" s="14" t="s">
        <v>32</v>
      </c>
      <c r="G1304" s="14" t="s">
        <v>33</v>
      </c>
      <c r="H1304" s="16">
        <v>15</v>
      </c>
      <c r="I1304" s="16">
        <v>0</v>
      </c>
      <c r="J1304" s="16">
        <v>0</v>
      </c>
      <c r="K1304" s="17">
        <v>4200000</v>
      </c>
      <c r="L1304" s="17">
        <v>0</v>
      </c>
      <c r="M1304" s="17">
        <v>0</v>
      </c>
      <c r="N1304" s="17"/>
      <c r="O1304" s="17">
        <f>VLOOKUP(B1304,[1]hpk44_2_20!$B$8:$O$2172,14,0)</f>
        <v>0</v>
      </c>
      <c r="P1304" s="17">
        <f t="shared" si="80"/>
        <v>4200000</v>
      </c>
      <c r="Q1304" s="18">
        <v>4200000</v>
      </c>
      <c r="R1304" s="17">
        <f t="shared" si="81"/>
        <v>0</v>
      </c>
      <c r="S1304" s="17">
        <f t="shared" si="82"/>
        <v>0</v>
      </c>
      <c r="T1304" s="17">
        <f t="shared" si="83"/>
        <v>0</v>
      </c>
    </row>
    <row r="1305" spans="1:20">
      <c r="A1305" s="14">
        <v>1298</v>
      </c>
      <c r="B1305" s="14" t="s">
        <v>2431</v>
      </c>
      <c r="C1305" s="15" t="s">
        <v>2432</v>
      </c>
      <c r="D1305" s="15" t="s">
        <v>1654</v>
      </c>
      <c r="E1305" s="14" t="s">
        <v>2329</v>
      </c>
      <c r="F1305" s="14" t="s">
        <v>204</v>
      </c>
      <c r="G1305" s="14" t="s">
        <v>33</v>
      </c>
      <c r="H1305" s="16">
        <v>17</v>
      </c>
      <c r="I1305" s="16">
        <v>0</v>
      </c>
      <c r="J1305" s="16">
        <v>0</v>
      </c>
      <c r="K1305" s="17">
        <v>4760000</v>
      </c>
      <c r="L1305" s="17">
        <v>0</v>
      </c>
      <c r="M1305" s="17">
        <v>0</v>
      </c>
      <c r="N1305" s="17">
        <f>H1305*280000</f>
        <v>4760000</v>
      </c>
      <c r="O1305" s="17">
        <f>VLOOKUP(B1305,[1]hpk44_2_20!$B$8:$O$2172,14,0)</f>
        <v>0</v>
      </c>
      <c r="P1305" s="17">
        <f t="shared" si="80"/>
        <v>4760000</v>
      </c>
      <c r="Q1305" s="18">
        <v>4760000</v>
      </c>
      <c r="R1305" s="17">
        <f t="shared" si="81"/>
        <v>0</v>
      </c>
      <c r="S1305" s="17">
        <f t="shared" si="82"/>
        <v>0</v>
      </c>
      <c r="T1305" s="17">
        <f t="shared" si="83"/>
        <v>0</v>
      </c>
    </row>
    <row r="1306" spans="1:20">
      <c r="A1306" s="14">
        <v>1299</v>
      </c>
      <c r="B1306" s="14" t="s">
        <v>2433</v>
      </c>
      <c r="C1306" s="15" t="s">
        <v>816</v>
      </c>
      <c r="D1306" s="15" t="s">
        <v>309</v>
      </c>
      <c r="E1306" s="14" t="s">
        <v>2329</v>
      </c>
      <c r="F1306" s="14" t="s">
        <v>204</v>
      </c>
      <c r="G1306" s="14" t="s">
        <v>33</v>
      </c>
      <c r="H1306" s="16">
        <v>24</v>
      </c>
      <c r="I1306" s="16">
        <v>0</v>
      </c>
      <c r="J1306" s="16">
        <v>0</v>
      </c>
      <c r="K1306" s="17">
        <v>6720000</v>
      </c>
      <c r="L1306" s="17">
        <v>0</v>
      </c>
      <c r="M1306" s="17">
        <v>0</v>
      </c>
      <c r="N1306" s="17">
        <f>H1306*280000</f>
        <v>6720000</v>
      </c>
      <c r="O1306" s="17">
        <f>VLOOKUP(B1306,[1]hpk44_2_20!$B$8:$O$2172,14,0)</f>
        <v>0</v>
      </c>
      <c r="P1306" s="17">
        <f t="shared" si="80"/>
        <v>6720000</v>
      </c>
      <c r="Q1306" s="18">
        <v>6720000</v>
      </c>
      <c r="R1306" s="17">
        <f t="shared" si="81"/>
        <v>0</v>
      </c>
      <c r="S1306" s="17">
        <f t="shared" si="82"/>
        <v>0</v>
      </c>
      <c r="T1306" s="17">
        <f t="shared" si="83"/>
        <v>0</v>
      </c>
    </row>
    <row r="1307" spans="1:20">
      <c r="A1307" s="14">
        <v>1300</v>
      </c>
      <c r="B1307" s="14" t="s">
        <v>2434</v>
      </c>
      <c r="C1307" s="15" t="s">
        <v>2435</v>
      </c>
      <c r="D1307" s="15" t="s">
        <v>436</v>
      </c>
      <c r="E1307" s="14" t="s">
        <v>2329</v>
      </c>
      <c r="F1307" s="14" t="s">
        <v>204</v>
      </c>
      <c r="G1307" s="14" t="s">
        <v>33</v>
      </c>
      <c r="H1307" s="16">
        <v>24</v>
      </c>
      <c r="I1307" s="16">
        <v>0</v>
      </c>
      <c r="J1307" s="16">
        <v>0</v>
      </c>
      <c r="K1307" s="17">
        <v>6720000</v>
      </c>
      <c r="L1307" s="17">
        <v>0</v>
      </c>
      <c r="M1307" s="17">
        <v>0</v>
      </c>
      <c r="N1307" s="17">
        <f>H1307*280000</f>
        <v>6720000</v>
      </c>
      <c r="O1307" s="17">
        <f>VLOOKUP(B1307,[1]hpk44_2_20!$B$8:$O$2172,14,0)</f>
        <v>0</v>
      </c>
      <c r="P1307" s="17">
        <f t="shared" si="80"/>
        <v>6720000</v>
      </c>
      <c r="Q1307" s="18">
        <v>6720000</v>
      </c>
      <c r="R1307" s="17">
        <f t="shared" si="81"/>
        <v>0</v>
      </c>
      <c r="S1307" s="17">
        <f t="shared" si="82"/>
        <v>0</v>
      </c>
      <c r="T1307" s="17">
        <f t="shared" si="83"/>
        <v>0</v>
      </c>
    </row>
    <row r="1308" spans="1:20">
      <c r="A1308" s="14">
        <v>1301</v>
      </c>
      <c r="B1308" s="14" t="s">
        <v>2436</v>
      </c>
      <c r="C1308" s="15" t="s">
        <v>2437</v>
      </c>
      <c r="D1308" s="15" t="s">
        <v>203</v>
      </c>
      <c r="E1308" s="14" t="s">
        <v>2329</v>
      </c>
      <c r="F1308" s="14" t="s">
        <v>64</v>
      </c>
      <c r="G1308" s="14" t="s">
        <v>33</v>
      </c>
      <c r="H1308" s="16">
        <v>22</v>
      </c>
      <c r="I1308" s="16">
        <v>0</v>
      </c>
      <c r="J1308" s="16">
        <v>0</v>
      </c>
      <c r="K1308" s="17">
        <v>6160000</v>
      </c>
      <c r="L1308" s="17">
        <v>0</v>
      </c>
      <c r="M1308" s="17">
        <v>0</v>
      </c>
      <c r="N1308" s="17">
        <f>H1308*280000*0.7</f>
        <v>4312000</v>
      </c>
      <c r="O1308" s="17">
        <f>VLOOKUP(B1308,[1]hpk44_2_20!$B$8:$O$2172,14,0)</f>
        <v>0</v>
      </c>
      <c r="P1308" s="17">
        <f t="shared" si="80"/>
        <v>6160000</v>
      </c>
      <c r="Q1308" s="18">
        <v>6150000</v>
      </c>
      <c r="R1308" s="17">
        <f t="shared" si="81"/>
        <v>10000</v>
      </c>
      <c r="S1308" s="17">
        <f t="shared" si="82"/>
        <v>0</v>
      </c>
      <c r="T1308" s="17">
        <f t="shared" si="83"/>
        <v>10000</v>
      </c>
    </row>
    <row r="1309" spans="1:20">
      <c r="A1309" s="14">
        <v>1302</v>
      </c>
      <c r="B1309" s="14" t="s">
        <v>2438</v>
      </c>
      <c r="C1309" s="15" t="s">
        <v>1384</v>
      </c>
      <c r="D1309" s="15" t="s">
        <v>269</v>
      </c>
      <c r="E1309" s="14" t="s">
        <v>2329</v>
      </c>
      <c r="F1309" s="14" t="s">
        <v>32</v>
      </c>
      <c r="G1309" s="14" t="s">
        <v>33</v>
      </c>
      <c r="H1309" s="16">
        <v>17</v>
      </c>
      <c r="I1309" s="16">
        <v>0</v>
      </c>
      <c r="J1309" s="16">
        <v>0</v>
      </c>
      <c r="K1309" s="17">
        <v>4760000</v>
      </c>
      <c r="L1309" s="17">
        <v>0</v>
      </c>
      <c r="M1309" s="17">
        <v>0</v>
      </c>
      <c r="N1309" s="17"/>
      <c r="O1309" s="17">
        <f>VLOOKUP(B1309,[1]hpk44_2_20!$B$8:$O$2172,14,0)</f>
        <v>0</v>
      </c>
      <c r="P1309" s="17">
        <f t="shared" si="80"/>
        <v>4760000</v>
      </c>
      <c r="Q1309" s="18">
        <v>0</v>
      </c>
      <c r="R1309" s="17">
        <f t="shared" si="81"/>
        <v>4760000</v>
      </c>
      <c r="S1309" s="17">
        <f t="shared" si="82"/>
        <v>0</v>
      </c>
      <c r="T1309" s="17">
        <f t="shared" si="83"/>
        <v>4760000</v>
      </c>
    </row>
    <row r="1310" spans="1:20">
      <c r="A1310" s="14">
        <v>1303</v>
      </c>
      <c r="B1310" s="14" t="s">
        <v>2439</v>
      </c>
      <c r="C1310" s="15" t="s">
        <v>2440</v>
      </c>
      <c r="D1310" s="15" t="s">
        <v>237</v>
      </c>
      <c r="E1310" s="14" t="s">
        <v>2441</v>
      </c>
      <c r="F1310" s="14" t="s">
        <v>32</v>
      </c>
      <c r="G1310" s="14" t="s">
        <v>33</v>
      </c>
      <c r="H1310" s="16">
        <v>17</v>
      </c>
      <c r="I1310" s="16">
        <v>0</v>
      </c>
      <c r="J1310" s="16">
        <v>0</v>
      </c>
      <c r="K1310" s="17">
        <v>4760000</v>
      </c>
      <c r="L1310" s="17">
        <v>0</v>
      </c>
      <c r="M1310" s="17">
        <v>0</v>
      </c>
      <c r="N1310" s="17"/>
      <c r="O1310" s="17">
        <f>VLOOKUP(B1310,[1]hpk44_2_20!$B$8:$O$2172,14,0)</f>
        <v>0</v>
      </c>
      <c r="P1310" s="17">
        <f t="shared" si="80"/>
        <v>4760000</v>
      </c>
      <c r="Q1310" s="18">
        <v>0</v>
      </c>
      <c r="R1310" s="17">
        <f t="shared" si="81"/>
        <v>4760000</v>
      </c>
      <c r="S1310" s="17">
        <f t="shared" si="82"/>
        <v>0</v>
      </c>
      <c r="T1310" s="17">
        <f t="shared" si="83"/>
        <v>4760000</v>
      </c>
    </row>
    <row r="1311" spans="1:20">
      <c r="A1311" s="14">
        <v>1304</v>
      </c>
      <c r="B1311" s="14" t="s">
        <v>2442</v>
      </c>
      <c r="C1311" s="15" t="s">
        <v>86</v>
      </c>
      <c r="D1311" s="15" t="s">
        <v>903</v>
      </c>
      <c r="E1311" s="14" t="s">
        <v>2441</v>
      </c>
      <c r="F1311" s="14" t="s">
        <v>32</v>
      </c>
      <c r="G1311" s="14" t="s">
        <v>33</v>
      </c>
      <c r="H1311" s="16">
        <v>17</v>
      </c>
      <c r="I1311" s="16">
        <v>0</v>
      </c>
      <c r="J1311" s="16">
        <v>0</v>
      </c>
      <c r="K1311" s="17">
        <v>4760000</v>
      </c>
      <c r="L1311" s="17">
        <v>0</v>
      </c>
      <c r="M1311" s="17">
        <v>0</v>
      </c>
      <c r="N1311" s="17"/>
      <c r="O1311" s="17">
        <f>VLOOKUP(B1311,[1]hpk44_2_20!$B$8:$O$2172,14,0)</f>
        <v>0</v>
      </c>
      <c r="P1311" s="17">
        <f t="shared" si="80"/>
        <v>4760000</v>
      </c>
      <c r="Q1311" s="18">
        <v>4760000</v>
      </c>
      <c r="R1311" s="17">
        <f t="shared" si="81"/>
        <v>0</v>
      </c>
      <c r="S1311" s="17">
        <f t="shared" si="82"/>
        <v>0</v>
      </c>
      <c r="T1311" s="17">
        <f t="shared" si="83"/>
        <v>0</v>
      </c>
    </row>
    <row r="1312" spans="1:20">
      <c r="A1312" s="14">
        <v>1305</v>
      </c>
      <c r="B1312" s="14" t="s">
        <v>2443</v>
      </c>
      <c r="C1312" s="15" t="s">
        <v>2444</v>
      </c>
      <c r="D1312" s="15" t="s">
        <v>36</v>
      </c>
      <c r="E1312" s="14" t="s">
        <v>2441</v>
      </c>
      <c r="F1312" s="14" t="s">
        <v>32</v>
      </c>
      <c r="G1312" s="14" t="s">
        <v>33</v>
      </c>
      <c r="H1312" s="16">
        <v>17</v>
      </c>
      <c r="I1312" s="16">
        <v>0</v>
      </c>
      <c r="J1312" s="16">
        <v>0</v>
      </c>
      <c r="K1312" s="17">
        <v>4760000</v>
      </c>
      <c r="L1312" s="17">
        <v>0</v>
      </c>
      <c r="M1312" s="17">
        <v>0</v>
      </c>
      <c r="N1312" s="17"/>
      <c r="O1312" s="17">
        <f>VLOOKUP(B1312,[1]hpk44_2_20!$B$8:$O$2172,14,0)</f>
        <v>0</v>
      </c>
      <c r="P1312" s="17">
        <f t="shared" si="80"/>
        <v>4760000</v>
      </c>
      <c r="Q1312" s="18">
        <v>4760000</v>
      </c>
      <c r="R1312" s="17">
        <f t="shared" si="81"/>
        <v>0</v>
      </c>
      <c r="S1312" s="17">
        <f t="shared" si="82"/>
        <v>0</v>
      </c>
      <c r="T1312" s="17">
        <f t="shared" si="83"/>
        <v>0</v>
      </c>
    </row>
    <row r="1313" spans="1:20">
      <c r="A1313" s="14">
        <v>1306</v>
      </c>
      <c r="B1313" s="14" t="s">
        <v>2445</v>
      </c>
      <c r="C1313" s="15" t="s">
        <v>86</v>
      </c>
      <c r="D1313" s="15" t="s">
        <v>839</v>
      </c>
      <c r="E1313" s="14" t="s">
        <v>2441</v>
      </c>
      <c r="F1313" s="14" t="s">
        <v>32</v>
      </c>
      <c r="G1313" s="14" t="s">
        <v>33</v>
      </c>
      <c r="H1313" s="16">
        <v>17</v>
      </c>
      <c r="I1313" s="16">
        <v>0</v>
      </c>
      <c r="J1313" s="16">
        <v>0</v>
      </c>
      <c r="K1313" s="17">
        <v>4760000</v>
      </c>
      <c r="L1313" s="17">
        <v>0</v>
      </c>
      <c r="M1313" s="17">
        <v>0</v>
      </c>
      <c r="N1313" s="17"/>
      <c r="O1313" s="17">
        <f>VLOOKUP(B1313,[1]hpk44_2_20!$B$8:$O$2172,14,0)</f>
        <v>0</v>
      </c>
      <c r="P1313" s="17">
        <f t="shared" si="80"/>
        <v>4760000</v>
      </c>
      <c r="Q1313" s="18">
        <v>4760000</v>
      </c>
      <c r="R1313" s="17">
        <f t="shared" si="81"/>
        <v>0</v>
      </c>
      <c r="S1313" s="17">
        <f t="shared" si="82"/>
        <v>0</v>
      </c>
      <c r="T1313" s="17">
        <f t="shared" si="83"/>
        <v>0</v>
      </c>
    </row>
    <row r="1314" spans="1:20">
      <c r="A1314" s="14">
        <v>1307</v>
      </c>
      <c r="B1314" s="14" t="s">
        <v>2446</v>
      </c>
      <c r="C1314" s="15" t="s">
        <v>95</v>
      </c>
      <c r="D1314" s="15" t="s">
        <v>436</v>
      </c>
      <c r="E1314" s="14" t="s">
        <v>2441</v>
      </c>
      <c r="F1314" s="14" t="s">
        <v>32</v>
      </c>
      <c r="G1314" s="14" t="s">
        <v>33</v>
      </c>
      <c r="H1314" s="16">
        <v>17</v>
      </c>
      <c r="I1314" s="16">
        <v>0</v>
      </c>
      <c r="J1314" s="16">
        <v>0</v>
      </c>
      <c r="K1314" s="17">
        <v>4760000</v>
      </c>
      <c r="L1314" s="17">
        <v>0</v>
      </c>
      <c r="M1314" s="17">
        <v>0</v>
      </c>
      <c r="N1314" s="17"/>
      <c r="O1314" s="17">
        <f>VLOOKUP(B1314,[1]hpk44_2_20!$B$8:$O$2172,14,0)</f>
        <v>0</v>
      </c>
      <c r="P1314" s="17">
        <f t="shared" si="80"/>
        <v>4760000</v>
      </c>
      <c r="Q1314" s="18">
        <v>4760000</v>
      </c>
      <c r="R1314" s="17">
        <f t="shared" si="81"/>
        <v>0</v>
      </c>
      <c r="S1314" s="17">
        <f t="shared" si="82"/>
        <v>0</v>
      </c>
      <c r="T1314" s="17">
        <f t="shared" si="83"/>
        <v>0</v>
      </c>
    </row>
    <row r="1315" spans="1:20">
      <c r="A1315" s="14">
        <v>1308</v>
      </c>
      <c r="B1315" s="14" t="s">
        <v>2447</v>
      </c>
      <c r="C1315" s="15" t="s">
        <v>2448</v>
      </c>
      <c r="D1315" s="15" t="s">
        <v>36</v>
      </c>
      <c r="E1315" s="14" t="s">
        <v>2441</v>
      </c>
      <c r="F1315" s="14" t="s">
        <v>32</v>
      </c>
      <c r="G1315" s="14" t="s">
        <v>33</v>
      </c>
      <c r="H1315" s="16">
        <v>17</v>
      </c>
      <c r="I1315" s="16">
        <v>0</v>
      </c>
      <c r="J1315" s="16">
        <v>0</v>
      </c>
      <c r="K1315" s="17">
        <v>4760000</v>
      </c>
      <c r="L1315" s="17">
        <v>0</v>
      </c>
      <c r="M1315" s="17">
        <v>0</v>
      </c>
      <c r="N1315" s="17"/>
      <c r="O1315" s="17">
        <f>VLOOKUP(B1315,[1]hpk44_2_20!$B$8:$O$2172,14,0)</f>
        <v>0</v>
      </c>
      <c r="P1315" s="17">
        <f t="shared" si="80"/>
        <v>4760000</v>
      </c>
      <c r="Q1315" s="18">
        <v>4760000</v>
      </c>
      <c r="R1315" s="17">
        <f t="shared" si="81"/>
        <v>0</v>
      </c>
      <c r="S1315" s="17">
        <f t="shared" si="82"/>
        <v>0</v>
      </c>
      <c r="T1315" s="17">
        <f t="shared" si="83"/>
        <v>0</v>
      </c>
    </row>
    <row r="1316" spans="1:20">
      <c r="A1316" s="14">
        <v>1309</v>
      </c>
      <c r="B1316" s="14" t="s">
        <v>2449</v>
      </c>
      <c r="C1316" s="15" t="s">
        <v>2450</v>
      </c>
      <c r="D1316" s="15" t="s">
        <v>1144</v>
      </c>
      <c r="E1316" s="14" t="s">
        <v>2441</v>
      </c>
      <c r="F1316" s="14" t="s">
        <v>32</v>
      </c>
      <c r="G1316" s="14" t="s">
        <v>33</v>
      </c>
      <c r="H1316" s="16">
        <v>17</v>
      </c>
      <c r="I1316" s="16">
        <v>0</v>
      </c>
      <c r="J1316" s="16">
        <v>0</v>
      </c>
      <c r="K1316" s="17">
        <v>4760000</v>
      </c>
      <c r="L1316" s="17">
        <v>0</v>
      </c>
      <c r="M1316" s="17">
        <v>0</v>
      </c>
      <c r="N1316" s="17"/>
      <c r="O1316" s="17">
        <f>VLOOKUP(B1316,[1]hpk44_2_20!$B$8:$O$2172,14,0)</f>
        <v>0</v>
      </c>
      <c r="P1316" s="17">
        <f t="shared" si="80"/>
        <v>4760000</v>
      </c>
      <c r="Q1316" s="18">
        <v>0</v>
      </c>
      <c r="R1316" s="17">
        <f t="shared" si="81"/>
        <v>4760000</v>
      </c>
      <c r="S1316" s="17">
        <f t="shared" si="82"/>
        <v>0</v>
      </c>
      <c r="T1316" s="17">
        <f t="shared" si="83"/>
        <v>4760000</v>
      </c>
    </row>
    <row r="1317" spans="1:20">
      <c r="A1317" s="14">
        <v>1310</v>
      </c>
      <c r="B1317" s="14" t="s">
        <v>2451</v>
      </c>
      <c r="C1317" s="15" t="s">
        <v>53</v>
      </c>
      <c r="D1317" s="15" t="s">
        <v>54</v>
      </c>
      <c r="E1317" s="14" t="s">
        <v>2441</v>
      </c>
      <c r="F1317" s="14" t="s">
        <v>32</v>
      </c>
      <c r="G1317" s="14" t="s">
        <v>33</v>
      </c>
      <c r="H1317" s="16">
        <v>17</v>
      </c>
      <c r="I1317" s="16">
        <v>0</v>
      </c>
      <c r="J1317" s="16">
        <v>0</v>
      </c>
      <c r="K1317" s="17">
        <v>4760000</v>
      </c>
      <c r="L1317" s="17">
        <v>0</v>
      </c>
      <c r="M1317" s="17">
        <v>0</v>
      </c>
      <c r="N1317" s="17"/>
      <c r="O1317" s="17">
        <f>VLOOKUP(B1317,[1]hpk44_2_20!$B$8:$O$2172,14,0)</f>
        <v>0</v>
      </c>
      <c r="P1317" s="17">
        <f t="shared" si="80"/>
        <v>4760000</v>
      </c>
      <c r="Q1317" s="18">
        <v>0</v>
      </c>
      <c r="R1317" s="17">
        <f t="shared" si="81"/>
        <v>4760000</v>
      </c>
      <c r="S1317" s="17">
        <f t="shared" si="82"/>
        <v>0</v>
      </c>
      <c r="T1317" s="17">
        <f t="shared" si="83"/>
        <v>4760000</v>
      </c>
    </row>
    <row r="1318" spans="1:20">
      <c r="A1318" s="14">
        <v>1311</v>
      </c>
      <c r="B1318" s="14" t="s">
        <v>2452</v>
      </c>
      <c r="C1318" s="15" t="s">
        <v>796</v>
      </c>
      <c r="D1318" s="15" t="s">
        <v>51</v>
      </c>
      <c r="E1318" s="14" t="s">
        <v>2441</v>
      </c>
      <c r="F1318" s="14" t="s">
        <v>32</v>
      </c>
      <c r="G1318" s="14" t="s">
        <v>33</v>
      </c>
      <c r="H1318" s="16">
        <v>17</v>
      </c>
      <c r="I1318" s="16">
        <v>0</v>
      </c>
      <c r="J1318" s="16">
        <v>0</v>
      </c>
      <c r="K1318" s="17">
        <v>4760000</v>
      </c>
      <c r="L1318" s="17">
        <v>0</v>
      </c>
      <c r="M1318" s="17">
        <v>0</v>
      </c>
      <c r="N1318" s="17"/>
      <c r="O1318" s="17">
        <f>VLOOKUP(B1318,[1]hpk44_2_20!$B$8:$O$2172,14,0)</f>
        <v>0</v>
      </c>
      <c r="P1318" s="17">
        <f t="shared" si="80"/>
        <v>4760000</v>
      </c>
      <c r="Q1318" s="18">
        <v>4760000</v>
      </c>
      <c r="R1318" s="17">
        <f t="shared" si="81"/>
        <v>0</v>
      </c>
      <c r="S1318" s="17">
        <f t="shared" si="82"/>
        <v>0</v>
      </c>
      <c r="T1318" s="17">
        <f t="shared" si="83"/>
        <v>0</v>
      </c>
    </row>
    <row r="1319" spans="1:20">
      <c r="A1319" s="14">
        <v>1312</v>
      </c>
      <c r="B1319" s="14" t="s">
        <v>2453</v>
      </c>
      <c r="C1319" s="15" t="s">
        <v>356</v>
      </c>
      <c r="D1319" s="15" t="s">
        <v>2454</v>
      </c>
      <c r="E1319" s="14" t="s">
        <v>2441</v>
      </c>
      <c r="F1319" s="14" t="s">
        <v>32</v>
      </c>
      <c r="G1319" s="14" t="s">
        <v>33</v>
      </c>
      <c r="H1319" s="16">
        <v>17</v>
      </c>
      <c r="I1319" s="16">
        <v>0</v>
      </c>
      <c r="J1319" s="16">
        <v>0</v>
      </c>
      <c r="K1319" s="17">
        <v>4760000</v>
      </c>
      <c r="L1319" s="17">
        <v>0</v>
      </c>
      <c r="M1319" s="17">
        <v>0</v>
      </c>
      <c r="N1319" s="17"/>
      <c r="O1319" s="17">
        <f>VLOOKUP(B1319,[1]hpk44_2_20!$B$8:$O$2172,14,0)</f>
        <v>0</v>
      </c>
      <c r="P1319" s="17">
        <f t="shared" si="80"/>
        <v>4760000</v>
      </c>
      <c r="Q1319" s="18">
        <v>9800000</v>
      </c>
      <c r="R1319" s="17">
        <f t="shared" si="81"/>
        <v>-5040000</v>
      </c>
      <c r="S1319" s="17">
        <f t="shared" si="82"/>
        <v>5040000</v>
      </c>
      <c r="T1319" s="17">
        <f t="shared" si="83"/>
        <v>0</v>
      </c>
    </row>
    <row r="1320" spans="1:20">
      <c r="A1320" s="14">
        <v>1313</v>
      </c>
      <c r="B1320" s="14" t="s">
        <v>2455</v>
      </c>
      <c r="C1320" s="15" t="s">
        <v>781</v>
      </c>
      <c r="D1320" s="15" t="s">
        <v>464</v>
      </c>
      <c r="E1320" s="14" t="s">
        <v>2441</v>
      </c>
      <c r="F1320" s="14" t="s">
        <v>32</v>
      </c>
      <c r="G1320" s="14" t="s">
        <v>33</v>
      </c>
      <c r="H1320" s="16">
        <v>17</v>
      </c>
      <c r="I1320" s="16">
        <v>0</v>
      </c>
      <c r="J1320" s="16">
        <v>0</v>
      </c>
      <c r="K1320" s="17">
        <v>4760000</v>
      </c>
      <c r="L1320" s="17">
        <v>0</v>
      </c>
      <c r="M1320" s="17">
        <v>0</v>
      </c>
      <c r="N1320" s="17"/>
      <c r="O1320" s="17">
        <f>VLOOKUP(B1320,[1]hpk44_2_20!$B$8:$O$2172,14,0)</f>
        <v>0</v>
      </c>
      <c r="P1320" s="17">
        <f t="shared" si="80"/>
        <v>4760000</v>
      </c>
      <c r="Q1320" s="18">
        <v>4600000</v>
      </c>
      <c r="R1320" s="17">
        <f t="shared" si="81"/>
        <v>160000</v>
      </c>
      <c r="S1320" s="17">
        <f t="shared" si="82"/>
        <v>0</v>
      </c>
      <c r="T1320" s="17">
        <f t="shared" si="83"/>
        <v>160000</v>
      </c>
    </row>
    <row r="1321" spans="1:20">
      <c r="A1321" s="14">
        <v>1314</v>
      </c>
      <c r="B1321" s="14" t="s">
        <v>2456</v>
      </c>
      <c r="C1321" s="15" t="s">
        <v>2457</v>
      </c>
      <c r="D1321" s="15" t="s">
        <v>627</v>
      </c>
      <c r="E1321" s="14" t="s">
        <v>2441</v>
      </c>
      <c r="F1321" s="14" t="s">
        <v>32</v>
      </c>
      <c r="G1321" s="14" t="s">
        <v>33</v>
      </c>
      <c r="H1321" s="16">
        <v>21</v>
      </c>
      <c r="I1321" s="16">
        <v>0</v>
      </c>
      <c r="J1321" s="16">
        <v>0</v>
      </c>
      <c r="K1321" s="17">
        <v>5880000</v>
      </c>
      <c r="L1321" s="17">
        <v>0</v>
      </c>
      <c r="M1321" s="17">
        <v>0</v>
      </c>
      <c r="N1321" s="17"/>
      <c r="O1321" s="17">
        <f>VLOOKUP(B1321,[1]hpk44_2_20!$B$8:$O$2172,14,0)</f>
        <v>0</v>
      </c>
      <c r="P1321" s="17">
        <f t="shared" si="80"/>
        <v>5880000</v>
      </c>
      <c r="Q1321" s="18">
        <v>5880000</v>
      </c>
      <c r="R1321" s="17">
        <f t="shared" si="81"/>
        <v>0</v>
      </c>
      <c r="S1321" s="17">
        <f t="shared" si="82"/>
        <v>0</v>
      </c>
      <c r="T1321" s="17">
        <f t="shared" si="83"/>
        <v>0</v>
      </c>
    </row>
    <row r="1322" spans="1:20">
      <c r="A1322" s="14">
        <v>1315</v>
      </c>
      <c r="B1322" s="14" t="s">
        <v>2458</v>
      </c>
      <c r="C1322" s="15" t="s">
        <v>473</v>
      </c>
      <c r="D1322" s="15" t="s">
        <v>252</v>
      </c>
      <c r="E1322" s="14" t="s">
        <v>2441</v>
      </c>
      <c r="F1322" s="14" t="s">
        <v>32</v>
      </c>
      <c r="G1322" s="14" t="s">
        <v>33</v>
      </c>
      <c r="H1322" s="16">
        <v>17</v>
      </c>
      <c r="I1322" s="16">
        <v>0</v>
      </c>
      <c r="J1322" s="16">
        <v>0</v>
      </c>
      <c r="K1322" s="17">
        <v>4760000</v>
      </c>
      <c r="L1322" s="17">
        <v>0</v>
      </c>
      <c r="M1322" s="17">
        <v>0</v>
      </c>
      <c r="N1322" s="17"/>
      <c r="O1322" s="17">
        <f>VLOOKUP(B1322,[1]hpk44_2_20!$B$8:$O$2172,14,0)</f>
        <v>0</v>
      </c>
      <c r="P1322" s="17">
        <f t="shared" si="80"/>
        <v>4760000</v>
      </c>
      <c r="Q1322" s="18">
        <v>4760000</v>
      </c>
      <c r="R1322" s="17">
        <f t="shared" si="81"/>
        <v>0</v>
      </c>
      <c r="S1322" s="17">
        <f t="shared" si="82"/>
        <v>0</v>
      </c>
      <c r="T1322" s="17">
        <f t="shared" si="83"/>
        <v>0</v>
      </c>
    </row>
    <row r="1323" spans="1:20">
      <c r="A1323" s="14">
        <v>1316</v>
      </c>
      <c r="B1323" s="14" t="s">
        <v>2459</v>
      </c>
      <c r="C1323" s="15" t="s">
        <v>1203</v>
      </c>
      <c r="D1323" s="15" t="s">
        <v>1298</v>
      </c>
      <c r="E1323" s="14" t="s">
        <v>2441</v>
      </c>
      <c r="F1323" s="14" t="s">
        <v>32</v>
      </c>
      <c r="G1323" s="14" t="s">
        <v>33</v>
      </c>
      <c r="H1323" s="16">
        <v>17</v>
      </c>
      <c r="I1323" s="16">
        <v>0</v>
      </c>
      <c r="J1323" s="16">
        <v>0</v>
      </c>
      <c r="K1323" s="17">
        <v>4760000</v>
      </c>
      <c r="L1323" s="17">
        <v>0</v>
      </c>
      <c r="M1323" s="17">
        <v>0</v>
      </c>
      <c r="N1323" s="17"/>
      <c r="O1323" s="17">
        <f>VLOOKUP(B1323,[1]hpk44_2_20!$B$8:$O$2172,14,0)</f>
        <v>0</v>
      </c>
      <c r="P1323" s="17">
        <f t="shared" si="80"/>
        <v>4760000</v>
      </c>
      <c r="Q1323" s="18">
        <v>4760000</v>
      </c>
      <c r="R1323" s="17">
        <f t="shared" si="81"/>
        <v>0</v>
      </c>
      <c r="S1323" s="17">
        <f t="shared" si="82"/>
        <v>0</v>
      </c>
      <c r="T1323" s="17">
        <f t="shared" si="83"/>
        <v>0</v>
      </c>
    </row>
    <row r="1324" spans="1:20">
      <c r="A1324" s="14">
        <v>1317</v>
      </c>
      <c r="B1324" s="14" t="s">
        <v>2460</v>
      </c>
      <c r="C1324" s="15" t="s">
        <v>1800</v>
      </c>
      <c r="D1324" s="15" t="s">
        <v>2008</v>
      </c>
      <c r="E1324" s="14" t="s">
        <v>2441</v>
      </c>
      <c r="F1324" s="14" t="s">
        <v>32</v>
      </c>
      <c r="G1324" s="14" t="s">
        <v>33</v>
      </c>
      <c r="H1324" s="16">
        <v>17</v>
      </c>
      <c r="I1324" s="16">
        <v>0</v>
      </c>
      <c r="J1324" s="16">
        <v>0</v>
      </c>
      <c r="K1324" s="17">
        <v>4760000</v>
      </c>
      <c r="L1324" s="17">
        <v>0</v>
      </c>
      <c r="M1324" s="17">
        <v>0</v>
      </c>
      <c r="N1324" s="17"/>
      <c r="O1324" s="17">
        <f>VLOOKUP(B1324,[1]hpk44_2_20!$B$8:$O$2172,14,0)</f>
        <v>0</v>
      </c>
      <c r="P1324" s="17">
        <f t="shared" si="80"/>
        <v>4760000</v>
      </c>
      <c r="Q1324" s="18">
        <v>4760000</v>
      </c>
      <c r="R1324" s="17">
        <f t="shared" si="81"/>
        <v>0</v>
      </c>
      <c r="S1324" s="17">
        <f t="shared" si="82"/>
        <v>0</v>
      </c>
      <c r="T1324" s="17">
        <f t="shared" si="83"/>
        <v>0</v>
      </c>
    </row>
    <row r="1325" spans="1:20">
      <c r="A1325" s="14">
        <v>1318</v>
      </c>
      <c r="B1325" s="14" t="s">
        <v>2461</v>
      </c>
      <c r="C1325" s="15" t="s">
        <v>1137</v>
      </c>
      <c r="D1325" s="15" t="s">
        <v>84</v>
      </c>
      <c r="E1325" s="14" t="s">
        <v>2441</v>
      </c>
      <c r="F1325" s="14" t="s">
        <v>32</v>
      </c>
      <c r="G1325" s="14" t="s">
        <v>33</v>
      </c>
      <c r="H1325" s="16">
        <v>21</v>
      </c>
      <c r="I1325" s="16">
        <v>0</v>
      </c>
      <c r="J1325" s="16">
        <v>0</v>
      </c>
      <c r="K1325" s="17">
        <v>5880000</v>
      </c>
      <c r="L1325" s="17">
        <v>0</v>
      </c>
      <c r="M1325" s="17">
        <v>0</v>
      </c>
      <c r="N1325" s="17"/>
      <c r="O1325" s="17">
        <f>VLOOKUP(B1325,[1]hpk44_2_20!$B$8:$O$2172,14,0)</f>
        <v>0</v>
      </c>
      <c r="P1325" s="17">
        <f t="shared" si="80"/>
        <v>5880000</v>
      </c>
      <c r="Q1325" s="18">
        <v>5880000</v>
      </c>
      <c r="R1325" s="17">
        <f t="shared" si="81"/>
        <v>0</v>
      </c>
      <c r="S1325" s="17">
        <f t="shared" si="82"/>
        <v>0</v>
      </c>
      <c r="T1325" s="17">
        <f t="shared" si="83"/>
        <v>0</v>
      </c>
    </row>
    <row r="1326" spans="1:20">
      <c r="A1326" s="14">
        <v>1319</v>
      </c>
      <c r="B1326" s="14" t="s">
        <v>2462</v>
      </c>
      <c r="C1326" s="15" t="s">
        <v>2463</v>
      </c>
      <c r="D1326" s="15" t="s">
        <v>36</v>
      </c>
      <c r="E1326" s="14" t="s">
        <v>2441</v>
      </c>
      <c r="F1326" s="14" t="s">
        <v>32</v>
      </c>
      <c r="G1326" s="14" t="s">
        <v>33</v>
      </c>
      <c r="H1326" s="16">
        <v>17</v>
      </c>
      <c r="I1326" s="16">
        <v>0</v>
      </c>
      <c r="J1326" s="16">
        <v>0</v>
      </c>
      <c r="K1326" s="17">
        <v>4760000</v>
      </c>
      <c r="L1326" s="17">
        <v>0</v>
      </c>
      <c r="M1326" s="17">
        <v>0</v>
      </c>
      <c r="N1326" s="17"/>
      <c r="O1326" s="17">
        <f>VLOOKUP(B1326,[1]hpk44_2_20!$B$8:$O$2172,14,0)</f>
        <v>0</v>
      </c>
      <c r="P1326" s="17">
        <f t="shared" si="80"/>
        <v>4760000</v>
      </c>
      <c r="Q1326" s="18">
        <v>4760000</v>
      </c>
      <c r="R1326" s="17">
        <f t="shared" si="81"/>
        <v>0</v>
      </c>
      <c r="S1326" s="17">
        <f t="shared" si="82"/>
        <v>0</v>
      </c>
      <c r="T1326" s="17">
        <f t="shared" si="83"/>
        <v>0</v>
      </c>
    </row>
    <row r="1327" spans="1:20">
      <c r="A1327" s="14">
        <v>1320</v>
      </c>
      <c r="B1327" s="14" t="s">
        <v>2464</v>
      </c>
      <c r="C1327" s="15" t="s">
        <v>2465</v>
      </c>
      <c r="D1327" s="15" t="s">
        <v>259</v>
      </c>
      <c r="E1327" s="14" t="s">
        <v>2441</v>
      </c>
      <c r="F1327" s="14" t="s">
        <v>32</v>
      </c>
      <c r="G1327" s="14" t="s">
        <v>33</v>
      </c>
      <c r="H1327" s="16">
        <v>17</v>
      </c>
      <c r="I1327" s="16">
        <v>0</v>
      </c>
      <c r="J1327" s="16">
        <v>0</v>
      </c>
      <c r="K1327" s="17">
        <v>4760000</v>
      </c>
      <c r="L1327" s="17">
        <v>0</v>
      </c>
      <c r="M1327" s="17">
        <v>0</v>
      </c>
      <c r="N1327" s="17"/>
      <c r="O1327" s="17">
        <f>VLOOKUP(B1327,[1]hpk44_2_20!$B$8:$O$2172,14,0)</f>
        <v>0</v>
      </c>
      <c r="P1327" s="17">
        <f t="shared" si="80"/>
        <v>4760000</v>
      </c>
      <c r="Q1327" s="18">
        <v>4760000</v>
      </c>
      <c r="R1327" s="17">
        <f t="shared" si="81"/>
        <v>0</v>
      </c>
      <c r="S1327" s="17">
        <f t="shared" si="82"/>
        <v>0</v>
      </c>
      <c r="T1327" s="17">
        <f t="shared" si="83"/>
        <v>0</v>
      </c>
    </row>
    <row r="1328" spans="1:20">
      <c r="A1328" s="14">
        <v>1321</v>
      </c>
      <c r="B1328" s="14" t="s">
        <v>2466</v>
      </c>
      <c r="C1328" s="15" t="s">
        <v>2467</v>
      </c>
      <c r="D1328" s="15" t="s">
        <v>1380</v>
      </c>
      <c r="E1328" s="14" t="s">
        <v>2441</v>
      </c>
      <c r="F1328" s="14" t="s">
        <v>32</v>
      </c>
      <c r="G1328" s="14" t="s">
        <v>33</v>
      </c>
      <c r="H1328" s="16">
        <v>17</v>
      </c>
      <c r="I1328" s="16">
        <v>0</v>
      </c>
      <c r="J1328" s="16">
        <v>0</v>
      </c>
      <c r="K1328" s="17">
        <v>4760000</v>
      </c>
      <c r="L1328" s="17">
        <v>0</v>
      </c>
      <c r="M1328" s="17">
        <v>0</v>
      </c>
      <c r="N1328" s="17"/>
      <c r="O1328" s="17">
        <f>VLOOKUP(B1328,[1]hpk44_2_20!$B$8:$O$2172,14,0)</f>
        <v>0</v>
      </c>
      <c r="P1328" s="17">
        <f t="shared" si="80"/>
        <v>4760000</v>
      </c>
      <c r="Q1328" s="18">
        <v>4760000</v>
      </c>
      <c r="R1328" s="17">
        <f t="shared" si="81"/>
        <v>0</v>
      </c>
      <c r="S1328" s="17">
        <f t="shared" si="82"/>
        <v>0</v>
      </c>
      <c r="T1328" s="17">
        <f t="shared" si="83"/>
        <v>0</v>
      </c>
    </row>
    <row r="1329" spans="1:20">
      <c r="A1329" s="14">
        <v>1322</v>
      </c>
      <c r="B1329" s="14" t="s">
        <v>2468</v>
      </c>
      <c r="C1329" s="15" t="s">
        <v>925</v>
      </c>
      <c r="D1329" s="15" t="s">
        <v>272</v>
      </c>
      <c r="E1329" s="14" t="s">
        <v>2441</v>
      </c>
      <c r="F1329" s="14" t="s">
        <v>32</v>
      </c>
      <c r="G1329" s="14" t="s">
        <v>33</v>
      </c>
      <c r="H1329" s="16">
        <v>21</v>
      </c>
      <c r="I1329" s="16">
        <v>3</v>
      </c>
      <c r="J1329" s="16">
        <v>0</v>
      </c>
      <c r="K1329" s="17">
        <v>5880000</v>
      </c>
      <c r="L1329" s="17">
        <v>840000</v>
      </c>
      <c r="M1329" s="17">
        <v>0</v>
      </c>
      <c r="N1329" s="17"/>
      <c r="O1329" s="17">
        <f>VLOOKUP(B1329,[1]hpk44_2_20!$B$8:$O$2172,14,0)</f>
        <v>0</v>
      </c>
      <c r="P1329" s="17">
        <f t="shared" si="80"/>
        <v>6720000</v>
      </c>
      <c r="Q1329" s="18">
        <v>6720000</v>
      </c>
      <c r="R1329" s="17">
        <f t="shared" si="81"/>
        <v>0</v>
      </c>
      <c r="S1329" s="17">
        <f t="shared" si="82"/>
        <v>0</v>
      </c>
      <c r="T1329" s="17">
        <f t="shared" si="83"/>
        <v>0</v>
      </c>
    </row>
    <row r="1330" spans="1:20">
      <c r="A1330" s="14">
        <v>1323</v>
      </c>
      <c r="B1330" s="14" t="s">
        <v>2469</v>
      </c>
      <c r="C1330" s="15" t="s">
        <v>858</v>
      </c>
      <c r="D1330" s="15" t="s">
        <v>397</v>
      </c>
      <c r="E1330" s="14" t="s">
        <v>2441</v>
      </c>
      <c r="F1330" s="14" t="s">
        <v>32</v>
      </c>
      <c r="G1330" s="14" t="s">
        <v>33</v>
      </c>
      <c r="H1330" s="16">
        <v>17</v>
      </c>
      <c r="I1330" s="16">
        <v>0</v>
      </c>
      <c r="J1330" s="16">
        <v>0</v>
      </c>
      <c r="K1330" s="17">
        <v>4760000</v>
      </c>
      <c r="L1330" s="17">
        <v>0</v>
      </c>
      <c r="M1330" s="17">
        <v>0</v>
      </c>
      <c r="N1330" s="17"/>
      <c r="O1330" s="17">
        <f>VLOOKUP(B1330,[1]hpk44_2_20!$B$8:$O$2172,14,0)</f>
        <v>0</v>
      </c>
      <c r="P1330" s="17">
        <f t="shared" si="80"/>
        <v>4760000</v>
      </c>
      <c r="Q1330" s="18">
        <v>4760000</v>
      </c>
      <c r="R1330" s="17">
        <f t="shared" si="81"/>
        <v>0</v>
      </c>
      <c r="S1330" s="17">
        <f t="shared" si="82"/>
        <v>0</v>
      </c>
      <c r="T1330" s="17">
        <f t="shared" si="83"/>
        <v>0</v>
      </c>
    </row>
    <row r="1331" spans="1:20">
      <c r="A1331" s="14">
        <v>1324</v>
      </c>
      <c r="B1331" s="14" t="s">
        <v>2470</v>
      </c>
      <c r="C1331" s="15" t="s">
        <v>62</v>
      </c>
      <c r="D1331" s="15" t="s">
        <v>84</v>
      </c>
      <c r="E1331" s="14" t="s">
        <v>2441</v>
      </c>
      <c r="F1331" s="14" t="s">
        <v>32</v>
      </c>
      <c r="G1331" s="14" t="s">
        <v>33</v>
      </c>
      <c r="H1331" s="16">
        <v>17</v>
      </c>
      <c r="I1331" s="16">
        <v>0</v>
      </c>
      <c r="J1331" s="16">
        <v>0</v>
      </c>
      <c r="K1331" s="17">
        <v>4760000</v>
      </c>
      <c r="L1331" s="17">
        <v>0</v>
      </c>
      <c r="M1331" s="17">
        <v>0</v>
      </c>
      <c r="N1331" s="17"/>
      <c r="O1331" s="17">
        <f>VLOOKUP(B1331,[1]hpk44_2_20!$B$8:$O$2172,14,0)</f>
        <v>0</v>
      </c>
      <c r="P1331" s="17">
        <f t="shared" si="80"/>
        <v>4760000</v>
      </c>
      <c r="Q1331" s="18">
        <v>4760000</v>
      </c>
      <c r="R1331" s="17">
        <f t="shared" si="81"/>
        <v>0</v>
      </c>
      <c r="S1331" s="17">
        <f t="shared" si="82"/>
        <v>0</v>
      </c>
      <c r="T1331" s="17">
        <f t="shared" si="83"/>
        <v>0</v>
      </c>
    </row>
    <row r="1332" spans="1:20">
      <c r="A1332" s="14">
        <v>1325</v>
      </c>
      <c r="B1332" s="14" t="s">
        <v>2471</v>
      </c>
      <c r="C1332" s="15" t="s">
        <v>2324</v>
      </c>
      <c r="D1332" s="15" t="s">
        <v>36</v>
      </c>
      <c r="E1332" s="14" t="s">
        <v>2441</v>
      </c>
      <c r="F1332" s="14" t="s">
        <v>204</v>
      </c>
      <c r="G1332" s="14" t="s">
        <v>33</v>
      </c>
      <c r="H1332" s="16">
        <v>17</v>
      </c>
      <c r="I1332" s="16">
        <v>3</v>
      </c>
      <c r="J1332" s="16">
        <v>0</v>
      </c>
      <c r="K1332" s="17">
        <v>4760000</v>
      </c>
      <c r="L1332" s="17">
        <v>840000</v>
      </c>
      <c r="M1332" s="17">
        <v>0</v>
      </c>
      <c r="N1332" s="17">
        <f>H1332*280000</f>
        <v>4760000</v>
      </c>
      <c r="O1332" s="17">
        <f>VLOOKUP(B1332,[1]hpk44_2_20!$B$8:$O$2172,14,0)</f>
        <v>0</v>
      </c>
      <c r="P1332" s="17">
        <f t="shared" si="80"/>
        <v>5600000</v>
      </c>
      <c r="Q1332" s="18">
        <v>0</v>
      </c>
      <c r="R1332" s="17">
        <f t="shared" si="81"/>
        <v>5600000</v>
      </c>
      <c r="S1332" s="17">
        <f t="shared" si="82"/>
        <v>0</v>
      </c>
      <c r="T1332" s="17">
        <f t="shared" si="83"/>
        <v>5600000</v>
      </c>
    </row>
    <row r="1333" spans="1:20">
      <c r="A1333" s="14">
        <v>1326</v>
      </c>
      <c r="B1333" s="14" t="s">
        <v>2472</v>
      </c>
      <c r="C1333" s="15" t="s">
        <v>2473</v>
      </c>
      <c r="D1333" s="15" t="s">
        <v>101</v>
      </c>
      <c r="E1333" s="14" t="s">
        <v>2441</v>
      </c>
      <c r="F1333" s="14" t="s">
        <v>32</v>
      </c>
      <c r="G1333" s="14" t="s">
        <v>33</v>
      </c>
      <c r="H1333" s="16">
        <v>20</v>
      </c>
      <c r="I1333" s="16">
        <v>0</v>
      </c>
      <c r="J1333" s="16">
        <v>0</v>
      </c>
      <c r="K1333" s="17">
        <v>5600000</v>
      </c>
      <c r="L1333" s="17">
        <v>0</v>
      </c>
      <c r="M1333" s="17">
        <v>0</v>
      </c>
      <c r="N1333" s="17"/>
      <c r="O1333" s="17">
        <f>VLOOKUP(B1333,[1]hpk44_2_20!$B$8:$O$2172,14,0)</f>
        <v>0</v>
      </c>
      <c r="P1333" s="17">
        <f t="shared" si="80"/>
        <v>5600000</v>
      </c>
      <c r="Q1333" s="18">
        <v>5600000</v>
      </c>
      <c r="R1333" s="17">
        <f t="shared" si="81"/>
        <v>0</v>
      </c>
      <c r="S1333" s="17">
        <f t="shared" si="82"/>
        <v>0</v>
      </c>
      <c r="T1333" s="17">
        <f t="shared" si="83"/>
        <v>0</v>
      </c>
    </row>
    <row r="1334" spans="1:20">
      <c r="A1334" s="14">
        <v>1327</v>
      </c>
      <c r="B1334" s="14" t="s">
        <v>2474</v>
      </c>
      <c r="C1334" s="15" t="s">
        <v>375</v>
      </c>
      <c r="D1334" s="15" t="s">
        <v>829</v>
      </c>
      <c r="E1334" s="14" t="s">
        <v>2441</v>
      </c>
      <c r="F1334" s="14" t="s">
        <v>32</v>
      </c>
      <c r="G1334" s="14" t="s">
        <v>33</v>
      </c>
      <c r="H1334" s="16">
        <v>17</v>
      </c>
      <c r="I1334" s="16">
        <v>0</v>
      </c>
      <c r="J1334" s="16">
        <v>0</v>
      </c>
      <c r="K1334" s="17">
        <v>4760000</v>
      </c>
      <c r="L1334" s="17">
        <v>0</v>
      </c>
      <c r="M1334" s="17">
        <v>0</v>
      </c>
      <c r="N1334" s="17"/>
      <c r="O1334" s="17">
        <f>VLOOKUP(B1334,[1]hpk44_2_20!$B$8:$O$2172,14,0)</f>
        <v>0</v>
      </c>
      <c r="P1334" s="17">
        <f t="shared" si="80"/>
        <v>4760000</v>
      </c>
      <c r="Q1334" s="18">
        <v>4760000</v>
      </c>
      <c r="R1334" s="17">
        <f t="shared" si="81"/>
        <v>0</v>
      </c>
      <c r="S1334" s="17">
        <f t="shared" si="82"/>
        <v>0</v>
      </c>
      <c r="T1334" s="17">
        <f t="shared" si="83"/>
        <v>0</v>
      </c>
    </row>
    <row r="1335" spans="1:20">
      <c r="A1335" s="14">
        <v>1328</v>
      </c>
      <c r="B1335" s="14" t="s">
        <v>2475</v>
      </c>
      <c r="C1335" s="15" t="s">
        <v>2476</v>
      </c>
      <c r="D1335" s="15" t="s">
        <v>107</v>
      </c>
      <c r="E1335" s="14" t="s">
        <v>2441</v>
      </c>
      <c r="F1335" s="14" t="s">
        <v>32</v>
      </c>
      <c r="G1335" s="14" t="s">
        <v>33</v>
      </c>
      <c r="H1335" s="16">
        <v>21</v>
      </c>
      <c r="I1335" s="16">
        <v>0</v>
      </c>
      <c r="J1335" s="16">
        <v>0</v>
      </c>
      <c r="K1335" s="17">
        <v>5880000</v>
      </c>
      <c r="L1335" s="17">
        <v>0</v>
      </c>
      <c r="M1335" s="17">
        <v>0</v>
      </c>
      <c r="N1335" s="17"/>
      <c r="O1335" s="17">
        <f>VLOOKUP(B1335,[1]hpk44_2_20!$B$8:$O$2172,14,0)</f>
        <v>0</v>
      </c>
      <c r="P1335" s="17">
        <f t="shared" si="80"/>
        <v>5880000</v>
      </c>
      <c r="Q1335" s="18">
        <v>5880000</v>
      </c>
      <c r="R1335" s="17">
        <f t="shared" si="81"/>
        <v>0</v>
      </c>
      <c r="S1335" s="17">
        <f t="shared" si="82"/>
        <v>0</v>
      </c>
      <c r="T1335" s="17">
        <f t="shared" si="83"/>
        <v>0</v>
      </c>
    </row>
    <row r="1336" spans="1:20">
      <c r="A1336" s="14">
        <v>1329</v>
      </c>
      <c r="B1336" s="14" t="s">
        <v>2477</v>
      </c>
      <c r="C1336" s="15" t="s">
        <v>86</v>
      </c>
      <c r="D1336" s="15" t="s">
        <v>67</v>
      </c>
      <c r="E1336" s="14" t="s">
        <v>2441</v>
      </c>
      <c r="F1336" s="14" t="s">
        <v>32</v>
      </c>
      <c r="G1336" s="14" t="s">
        <v>33</v>
      </c>
      <c r="H1336" s="16">
        <v>20</v>
      </c>
      <c r="I1336" s="16">
        <v>0</v>
      </c>
      <c r="J1336" s="16">
        <v>0</v>
      </c>
      <c r="K1336" s="17">
        <v>5600000</v>
      </c>
      <c r="L1336" s="17">
        <v>0</v>
      </c>
      <c r="M1336" s="17">
        <v>0</v>
      </c>
      <c r="N1336" s="17"/>
      <c r="O1336" s="17">
        <f>VLOOKUP(B1336,[1]hpk44_2_20!$B$8:$O$2172,14,0)</f>
        <v>0</v>
      </c>
      <c r="P1336" s="17">
        <f t="shared" si="80"/>
        <v>5600000</v>
      </c>
      <c r="Q1336" s="18">
        <v>5600000</v>
      </c>
      <c r="R1336" s="17">
        <f t="shared" si="81"/>
        <v>0</v>
      </c>
      <c r="S1336" s="17">
        <f t="shared" si="82"/>
        <v>0</v>
      </c>
      <c r="T1336" s="17">
        <f t="shared" si="83"/>
        <v>0</v>
      </c>
    </row>
    <row r="1337" spans="1:20">
      <c r="A1337" s="14">
        <v>1330</v>
      </c>
      <c r="B1337" s="14" t="s">
        <v>2478</v>
      </c>
      <c r="C1337" s="15" t="s">
        <v>2479</v>
      </c>
      <c r="D1337" s="15" t="s">
        <v>259</v>
      </c>
      <c r="E1337" s="14" t="s">
        <v>2441</v>
      </c>
      <c r="F1337" s="14" t="s">
        <v>64</v>
      </c>
      <c r="G1337" s="14" t="s">
        <v>33</v>
      </c>
      <c r="H1337" s="16">
        <v>17</v>
      </c>
      <c r="I1337" s="16">
        <v>0</v>
      </c>
      <c r="J1337" s="16">
        <v>0</v>
      </c>
      <c r="K1337" s="17">
        <v>4760000</v>
      </c>
      <c r="L1337" s="17">
        <v>0</v>
      </c>
      <c r="M1337" s="17">
        <v>0</v>
      </c>
      <c r="N1337" s="17">
        <f>H1337*280000*0.7</f>
        <v>3332000</v>
      </c>
      <c r="O1337" s="17">
        <f>VLOOKUP(B1337,[1]hpk44_2_20!$B$8:$O$2172,14,0)</f>
        <v>0</v>
      </c>
      <c r="P1337" s="17">
        <f t="shared" si="80"/>
        <v>4760000</v>
      </c>
      <c r="Q1337" s="18">
        <v>4760000</v>
      </c>
      <c r="R1337" s="17">
        <f t="shared" si="81"/>
        <v>0</v>
      </c>
      <c r="S1337" s="17">
        <f t="shared" si="82"/>
        <v>0</v>
      </c>
      <c r="T1337" s="17">
        <f t="shared" si="83"/>
        <v>0</v>
      </c>
    </row>
    <row r="1338" spans="1:20">
      <c r="A1338" s="14">
        <v>1331</v>
      </c>
      <c r="B1338" s="14" t="s">
        <v>2480</v>
      </c>
      <c r="C1338" s="15" t="s">
        <v>2481</v>
      </c>
      <c r="D1338" s="15" t="s">
        <v>397</v>
      </c>
      <c r="E1338" s="14" t="s">
        <v>2441</v>
      </c>
      <c r="F1338" s="14" t="s">
        <v>32</v>
      </c>
      <c r="G1338" s="14" t="s">
        <v>33</v>
      </c>
      <c r="H1338" s="16">
        <v>17</v>
      </c>
      <c r="I1338" s="16">
        <v>0</v>
      </c>
      <c r="J1338" s="16">
        <v>0</v>
      </c>
      <c r="K1338" s="17">
        <v>4760000</v>
      </c>
      <c r="L1338" s="17">
        <v>0</v>
      </c>
      <c r="M1338" s="17">
        <v>0</v>
      </c>
      <c r="N1338" s="17"/>
      <c r="O1338" s="17">
        <f>VLOOKUP(B1338,[1]hpk44_2_20!$B$8:$O$2172,14,0)</f>
        <v>0</v>
      </c>
      <c r="P1338" s="17">
        <f t="shared" si="80"/>
        <v>4760000</v>
      </c>
      <c r="Q1338" s="18">
        <v>4760000</v>
      </c>
      <c r="R1338" s="17">
        <f t="shared" si="81"/>
        <v>0</v>
      </c>
      <c r="S1338" s="17">
        <f t="shared" si="82"/>
        <v>0</v>
      </c>
      <c r="T1338" s="17">
        <f t="shared" si="83"/>
        <v>0</v>
      </c>
    </row>
    <row r="1339" spans="1:20">
      <c r="A1339" s="14">
        <v>1332</v>
      </c>
      <c r="B1339" s="14" t="s">
        <v>2482</v>
      </c>
      <c r="C1339" s="15" t="s">
        <v>220</v>
      </c>
      <c r="D1339" s="15" t="s">
        <v>48</v>
      </c>
      <c r="E1339" s="14" t="s">
        <v>2441</v>
      </c>
      <c r="F1339" s="14" t="s">
        <v>32</v>
      </c>
      <c r="G1339" s="14" t="s">
        <v>33</v>
      </c>
      <c r="H1339" s="16">
        <v>17</v>
      </c>
      <c r="I1339" s="16">
        <v>0</v>
      </c>
      <c r="J1339" s="16">
        <v>0</v>
      </c>
      <c r="K1339" s="17">
        <v>4760000</v>
      </c>
      <c r="L1339" s="17">
        <v>0</v>
      </c>
      <c r="M1339" s="17">
        <v>0</v>
      </c>
      <c r="N1339" s="17"/>
      <c r="O1339" s="17">
        <f>VLOOKUP(B1339,[1]hpk44_2_20!$B$8:$O$2172,14,0)</f>
        <v>0</v>
      </c>
      <c r="P1339" s="17">
        <f t="shared" si="80"/>
        <v>4760000</v>
      </c>
      <c r="Q1339" s="18">
        <v>4760000</v>
      </c>
      <c r="R1339" s="17">
        <f t="shared" si="81"/>
        <v>0</v>
      </c>
      <c r="S1339" s="17">
        <f t="shared" si="82"/>
        <v>0</v>
      </c>
      <c r="T1339" s="17">
        <f t="shared" si="83"/>
        <v>0</v>
      </c>
    </row>
    <row r="1340" spans="1:20">
      <c r="A1340" s="14">
        <v>1333</v>
      </c>
      <c r="B1340" s="14" t="s">
        <v>2483</v>
      </c>
      <c r="C1340" s="15" t="s">
        <v>1068</v>
      </c>
      <c r="D1340" s="15" t="s">
        <v>230</v>
      </c>
      <c r="E1340" s="14" t="s">
        <v>2441</v>
      </c>
      <c r="F1340" s="14" t="s">
        <v>32</v>
      </c>
      <c r="G1340" s="14" t="s">
        <v>33</v>
      </c>
      <c r="H1340" s="16">
        <v>17</v>
      </c>
      <c r="I1340" s="16">
        <v>0</v>
      </c>
      <c r="J1340" s="16">
        <v>0</v>
      </c>
      <c r="K1340" s="17">
        <v>4760000</v>
      </c>
      <c r="L1340" s="17">
        <v>0</v>
      </c>
      <c r="M1340" s="17">
        <v>0</v>
      </c>
      <c r="N1340" s="17"/>
      <c r="O1340" s="17">
        <f>VLOOKUP(B1340,[1]hpk44_2_20!$B$8:$O$2172,14,0)</f>
        <v>0</v>
      </c>
      <c r="P1340" s="17">
        <f t="shared" si="80"/>
        <v>4760000</v>
      </c>
      <c r="Q1340" s="18">
        <v>8000000</v>
      </c>
      <c r="R1340" s="17">
        <f t="shared" si="81"/>
        <v>-3240000</v>
      </c>
      <c r="S1340" s="17">
        <f t="shared" si="82"/>
        <v>3240000</v>
      </c>
      <c r="T1340" s="17">
        <f t="shared" si="83"/>
        <v>0</v>
      </c>
    </row>
    <row r="1341" spans="1:20">
      <c r="A1341" s="14">
        <v>1334</v>
      </c>
      <c r="B1341" s="14" t="s">
        <v>2484</v>
      </c>
      <c r="C1341" s="15" t="s">
        <v>86</v>
      </c>
      <c r="D1341" s="15" t="s">
        <v>2485</v>
      </c>
      <c r="E1341" s="14" t="s">
        <v>2441</v>
      </c>
      <c r="F1341" s="14" t="s">
        <v>32</v>
      </c>
      <c r="G1341" s="14" t="s">
        <v>33</v>
      </c>
      <c r="H1341" s="16">
        <v>21</v>
      </c>
      <c r="I1341" s="16">
        <v>0</v>
      </c>
      <c r="J1341" s="16">
        <v>0</v>
      </c>
      <c r="K1341" s="17">
        <v>5880000</v>
      </c>
      <c r="L1341" s="17">
        <v>0</v>
      </c>
      <c r="M1341" s="17">
        <v>0</v>
      </c>
      <c r="N1341" s="17"/>
      <c r="O1341" s="17">
        <f>VLOOKUP(B1341,[1]hpk44_2_20!$B$8:$O$2172,14,0)</f>
        <v>0</v>
      </c>
      <c r="P1341" s="17">
        <f t="shared" si="80"/>
        <v>5880000</v>
      </c>
      <c r="Q1341" s="18">
        <v>5880000</v>
      </c>
      <c r="R1341" s="17">
        <f t="shared" si="81"/>
        <v>0</v>
      </c>
      <c r="S1341" s="17">
        <f t="shared" si="82"/>
        <v>0</v>
      </c>
      <c r="T1341" s="17">
        <f t="shared" si="83"/>
        <v>0</v>
      </c>
    </row>
    <row r="1342" spans="1:20">
      <c r="A1342" s="14">
        <v>1335</v>
      </c>
      <c r="B1342" s="14" t="s">
        <v>2486</v>
      </c>
      <c r="C1342" s="15" t="s">
        <v>152</v>
      </c>
      <c r="D1342" s="15" t="s">
        <v>705</v>
      </c>
      <c r="E1342" s="14" t="s">
        <v>2441</v>
      </c>
      <c r="F1342" s="14" t="s">
        <v>32</v>
      </c>
      <c r="G1342" s="14" t="s">
        <v>33</v>
      </c>
      <c r="H1342" s="16">
        <v>17</v>
      </c>
      <c r="I1342" s="16">
        <v>0</v>
      </c>
      <c r="J1342" s="16">
        <v>0</v>
      </c>
      <c r="K1342" s="17">
        <v>4760000</v>
      </c>
      <c r="L1342" s="17">
        <v>0</v>
      </c>
      <c r="M1342" s="17">
        <v>0</v>
      </c>
      <c r="N1342" s="17"/>
      <c r="O1342" s="17">
        <f>VLOOKUP(B1342,[1]hpk44_2_20!$B$8:$O$2172,14,0)</f>
        <v>0</v>
      </c>
      <c r="P1342" s="17">
        <f t="shared" si="80"/>
        <v>4760000</v>
      </c>
      <c r="Q1342" s="18">
        <v>4760000</v>
      </c>
      <c r="R1342" s="17">
        <f t="shared" si="81"/>
        <v>0</v>
      </c>
      <c r="S1342" s="17">
        <f t="shared" si="82"/>
        <v>0</v>
      </c>
      <c r="T1342" s="17">
        <f t="shared" si="83"/>
        <v>0</v>
      </c>
    </row>
    <row r="1343" spans="1:20">
      <c r="A1343" s="14">
        <v>1336</v>
      </c>
      <c r="B1343" s="14" t="s">
        <v>2487</v>
      </c>
      <c r="C1343" s="15" t="s">
        <v>2488</v>
      </c>
      <c r="D1343" s="15" t="s">
        <v>42</v>
      </c>
      <c r="E1343" s="14" t="s">
        <v>2441</v>
      </c>
      <c r="F1343" s="14" t="s">
        <v>32</v>
      </c>
      <c r="G1343" s="14" t="s">
        <v>33</v>
      </c>
      <c r="H1343" s="16">
        <v>17</v>
      </c>
      <c r="I1343" s="16">
        <v>0</v>
      </c>
      <c r="J1343" s="16">
        <v>0</v>
      </c>
      <c r="K1343" s="17">
        <v>4760000</v>
      </c>
      <c r="L1343" s="17">
        <v>0</v>
      </c>
      <c r="M1343" s="17">
        <v>0</v>
      </c>
      <c r="N1343" s="17"/>
      <c r="O1343" s="17">
        <f>VLOOKUP(B1343,[1]hpk44_2_20!$B$8:$O$2172,14,0)</f>
        <v>0</v>
      </c>
      <c r="P1343" s="17">
        <f t="shared" si="80"/>
        <v>4760000</v>
      </c>
      <c r="Q1343" s="18">
        <v>4760000</v>
      </c>
      <c r="R1343" s="17">
        <f t="shared" si="81"/>
        <v>0</v>
      </c>
      <c r="S1343" s="17">
        <f t="shared" si="82"/>
        <v>0</v>
      </c>
      <c r="T1343" s="17">
        <f t="shared" si="83"/>
        <v>0</v>
      </c>
    </row>
    <row r="1344" spans="1:20">
      <c r="A1344" s="14">
        <v>1337</v>
      </c>
      <c r="B1344" s="14" t="s">
        <v>2489</v>
      </c>
      <c r="C1344" s="15" t="s">
        <v>938</v>
      </c>
      <c r="D1344" s="15" t="s">
        <v>67</v>
      </c>
      <c r="E1344" s="14" t="s">
        <v>2441</v>
      </c>
      <c r="F1344" s="14" t="s">
        <v>32</v>
      </c>
      <c r="G1344" s="14" t="s">
        <v>33</v>
      </c>
      <c r="H1344" s="16">
        <v>17</v>
      </c>
      <c r="I1344" s="16">
        <v>0</v>
      </c>
      <c r="J1344" s="16">
        <v>0</v>
      </c>
      <c r="K1344" s="17">
        <v>4760000</v>
      </c>
      <c r="L1344" s="17">
        <v>0</v>
      </c>
      <c r="M1344" s="17">
        <v>0</v>
      </c>
      <c r="N1344" s="17"/>
      <c r="O1344" s="17">
        <f>VLOOKUP(B1344,[1]hpk44_2_20!$B$8:$O$2172,14,0)</f>
        <v>0</v>
      </c>
      <c r="P1344" s="17">
        <f t="shared" si="80"/>
        <v>4760000</v>
      </c>
      <c r="Q1344" s="18">
        <v>0</v>
      </c>
      <c r="R1344" s="17">
        <f t="shared" si="81"/>
        <v>4760000</v>
      </c>
      <c r="S1344" s="17">
        <f t="shared" si="82"/>
        <v>0</v>
      </c>
      <c r="T1344" s="17">
        <f t="shared" si="83"/>
        <v>4760000</v>
      </c>
    </row>
    <row r="1345" spans="1:20">
      <c r="A1345" s="14">
        <v>1338</v>
      </c>
      <c r="B1345" s="14" t="s">
        <v>2490</v>
      </c>
      <c r="C1345" s="15" t="s">
        <v>2491</v>
      </c>
      <c r="D1345" s="15" t="s">
        <v>559</v>
      </c>
      <c r="E1345" s="14" t="s">
        <v>2441</v>
      </c>
      <c r="F1345" s="14" t="s">
        <v>32</v>
      </c>
      <c r="G1345" s="14" t="s">
        <v>33</v>
      </c>
      <c r="H1345" s="16">
        <v>17</v>
      </c>
      <c r="I1345" s="16">
        <v>0</v>
      </c>
      <c r="J1345" s="16">
        <v>0</v>
      </c>
      <c r="K1345" s="17">
        <v>4760000</v>
      </c>
      <c r="L1345" s="17">
        <v>0</v>
      </c>
      <c r="M1345" s="17">
        <v>0</v>
      </c>
      <c r="N1345" s="17"/>
      <c r="O1345" s="17">
        <f>VLOOKUP(B1345,[1]hpk44_2_20!$B$8:$O$2172,14,0)</f>
        <v>0</v>
      </c>
      <c r="P1345" s="17">
        <f t="shared" si="80"/>
        <v>4760000</v>
      </c>
      <c r="Q1345" s="18">
        <v>4760000</v>
      </c>
      <c r="R1345" s="17">
        <f t="shared" si="81"/>
        <v>0</v>
      </c>
      <c r="S1345" s="17">
        <f t="shared" si="82"/>
        <v>0</v>
      </c>
      <c r="T1345" s="17">
        <f t="shared" si="83"/>
        <v>0</v>
      </c>
    </row>
    <row r="1346" spans="1:20">
      <c r="A1346" s="14">
        <v>1339</v>
      </c>
      <c r="B1346" s="14" t="s">
        <v>2492</v>
      </c>
      <c r="C1346" s="15" t="s">
        <v>83</v>
      </c>
      <c r="D1346" s="15" t="s">
        <v>252</v>
      </c>
      <c r="E1346" s="14" t="s">
        <v>2441</v>
      </c>
      <c r="F1346" s="14" t="s">
        <v>32</v>
      </c>
      <c r="G1346" s="14" t="s">
        <v>33</v>
      </c>
      <c r="H1346" s="16">
        <v>17</v>
      </c>
      <c r="I1346" s="16">
        <v>0</v>
      </c>
      <c r="J1346" s="16">
        <v>0</v>
      </c>
      <c r="K1346" s="17">
        <v>4760000</v>
      </c>
      <c r="L1346" s="17">
        <v>0</v>
      </c>
      <c r="M1346" s="17">
        <v>0</v>
      </c>
      <c r="N1346" s="17"/>
      <c r="O1346" s="17">
        <f>VLOOKUP(B1346,[1]hpk44_2_20!$B$8:$O$2172,14,0)</f>
        <v>0</v>
      </c>
      <c r="P1346" s="17">
        <f t="shared" si="80"/>
        <v>4760000</v>
      </c>
      <c r="Q1346" s="18">
        <v>4760000</v>
      </c>
      <c r="R1346" s="17">
        <f t="shared" si="81"/>
        <v>0</v>
      </c>
      <c r="S1346" s="17">
        <f t="shared" si="82"/>
        <v>0</v>
      </c>
      <c r="T1346" s="17">
        <f t="shared" si="83"/>
        <v>0</v>
      </c>
    </row>
    <row r="1347" spans="1:20">
      <c r="A1347" s="14">
        <v>1340</v>
      </c>
      <c r="B1347" s="14" t="s">
        <v>2493</v>
      </c>
      <c r="C1347" s="15" t="s">
        <v>86</v>
      </c>
      <c r="D1347" s="15" t="s">
        <v>1281</v>
      </c>
      <c r="E1347" s="14" t="s">
        <v>2441</v>
      </c>
      <c r="F1347" s="14" t="s">
        <v>32</v>
      </c>
      <c r="G1347" s="14" t="s">
        <v>33</v>
      </c>
      <c r="H1347" s="16">
        <v>17</v>
      </c>
      <c r="I1347" s="16">
        <v>0</v>
      </c>
      <c r="J1347" s="16">
        <v>0</v>
      </c>
      <c r="K1347" s="17">
        <v>4760000</v>
      </c>
      <c r="L1347" s="17">
        <v>0</v>
      </c>
      <c r="M1347" s="17">
        <v>0</v>
      </c>
      <c r="N1347" s="17"/>
      <c r="O1347" s="17">
        <f>VLOOKUP(B1347,[1]hpk44_2_20!$B$8:$O$2172,14,0)</f>
        <v>0</v>
      </c>
      <c r="P1347" s="17">
        <f t="shared" si="80"/>
        <v>4760000</v>
      </c>
      <c r="Q1347" s="18">
        <v>4760000</v>
      </c>
      <c r="R1347" s="17">
        <f t="shared" si="81"/>
        <v>0</v>
      </c>
      <c r="S1347" s="17">
        <f t="shared" si="82"/>
        <v>0</v>
      </c>
      <c r="T1347" s="17">
        <f t="shared" si="83"/>
        <v>0</v>
      </c>
    </row>
    <row r="1348" spans="1:20">
      <c r="A1348" s="14">
        <v>1341</v>
      </c>
      <c r="B1348" s="14" t="s">
        <v>2494</v>
      </c>
      <c r="C1348" s="15" t="s">
        <v>2495</v>
      </c>
      <c r="D1348" s="15" t="s">
        <v>132</v>
      </c>
      <c r="E1348" s="14" t="s">
        <v>2441</v>
      </c>
      <c r="F1348" s="14" t="s">
        <v>32</v>
      </c>
      <c r="G1348" s="14" t="s">
        <v>33</v>
      </c>
      <c r="H1348" s="16">
        <v>17</v>
      </c>
      <c r="I1348" s="16">
        <v>0</v>
      </c>
      <c r="J1348" s="16">
        <v>0</v>
      </c>
      <c r="K1348" s="17">
        <v>4760000</v>
      </c>
      <c r="L1348" s="17">
        <v>0</v>
      </c>
      <c r="M1348" s="17">
        <v>0</v>
      </c>
      <c r="N1348" s="17"/>
      <c r="O1348" s="17">
        <f>VLOOKUP(B1348,[1]hpk44_2_20!$B$8:$O$2172,14,0)</f>
        <v>0</v>
      </c>
      <c r="P1348" s="17">
        <f t="shared" si="80"/>
        <v>4760000</v>
      </c>
      <c r="Q1348" s="18">
        <v>4760000</v>
      </c>
      <c r="R1348" s="17">
        <f t="shared" si="81"/>
        <v>0</v>
      </c>
      <c r="S1348" s="17">
        <f t="shared" si="82"/>
        <v>0</v>
      </c>
      <c r="T1348" s="17">
        <f t="shared" si="83"/>
        <v>0</v>
      </c>
    </row>
    <row r="1349" spans="1:20">
      <c r="A1349" s="14">
        <v>1342</v>
      </c>
      <c r="B1349" s="14" t="s">
        <v>2496</v>
      </c>
      <c r="C1349" s="15" t="s">
        <v>59</v>
      </c>
      <c r="D1349" s="15" t="s">
        <v>252</v>
      </c>
      <c r="E1349" s="14" t="s">
        <v>2441</v>
      </c>
      <c r="F1349" s="14" t="s">
        <v>204</v>
      </c>
      <c r="G1349" s="14" t="s">
        <v>33</v>
      </c>
      <c r="H1349" s="16">
        <v>17</v>
      </c>
      <c r="I1349" s="16">
        <v>0</v>
      </c>
      <c r="J1349" s="16">
        <v>0</v>
      </c>
      <c r="K1349" s="17">
        <v>4760000</v>
      </c>
      <c r="L1349" s="17">
        <v>0</v>
      </c>
      <c r="M1349" s="17">
        <v>0</v>
      </c>
      <c r="N1349" s="17">
        <f>H1349*280000</f>
        <v>4760000</v>
      </c>
      <c r="O1349" s="17">
        <f>VLOOKUP(B1349,[1]hpk44_2_20!$B$8:$O$2172,14,0)</f>
        <v>0</v>
      </c>
      <c r="P1349" s="17">
        <f t="shared" si="80"/>
        <v>4760000</v>
      </c>
      <c r="Q1349" s="18">
        <v>4760000</v>
      </c>
      <c r="R1349" s="17">
        <f t="shared" si="81"/>
        <v>0</v>
      </c>
      <c r="S1349" s="17">
        <f t="shared" si="82"/>
        <v>0</v>
      </c>
      <c r="T1349" s="17">
        <f t="shared" si="83"/>
        <v>0</v>
      </c>
    </row>
    <row r="1350" spans="1:20">
      <c r="A1350" s="14">
        <v>1343</v>
      </c>
      <c r="B1350" s="14" t="s">
        <v>2497</v>
      </c>
      <c r="C1350" s="15" t="s">
        <v>905</v>
      </c>
      <c r="D1350" s="15" t="s">
        <v>309</v>
      </c>
      <c r="E1350" s="14" t="s">
        <v>2441</v>
      </c>
      <c r="F1350" s="14" t="s">
        <v>32</v>
      </c>
      <c r="G1350" s="14" t="s">
        <v>33</v>
      </c>
      <c r="H1350" s="16">
        <v>17</v>
      </c>
      <c r="I1350" s="16">
        <v>0</v>
      </c>
      <c r="J1350" s="16">
        <v>0</v>
      </c>
      <c r="K1350" s="17">
        <v>4760000</v>
      </c>
      <c r="L1350" s="17">
        <v>0</v>
      </c>
      <c r="M1350" s="17">
        <v>0</v>
      </c>
      <c r="N1350" s="17"/>
      <c r="O1350" s="17">
        <f>VLOOKUP(B1350,[1]hpk44_2_20!$B$8:$O$2172,14,0)</f>
        <v>0</v>
      </c>
      <c r="P1350" s="17">
        <f t="shared" si="80"/>
        <v>4760000</v>
      </c>
      <c r="Q1350" s="18">
        <v>4760000</v>
      </c>
      <c r="R1350" s="17">
        <f t="shared" si="81"/>
        <v>0</v>
      </c>
      <c r="S1350" s="17">
        <f t="shared" si="82"/>
        <v>0</v>
      </c>
      <c r="T1350" s="17">
        <f t="shared" si="83"/>
        <v>0</v>
      </c>
    </row>
    <row r="1351" spans="1:20">
      <c r="A1351" s="14">
        <v>1344</v>
      </c>
      <c r="B1351" s="14" t="s">
        <v>2498</v>
      </c>
      <c r="C1351" s="15" t="s">
        <v>2499</v>
      </c>
      <c r="D1351" s="15" t="s">
        <v>705</v>
      </c>
      <c r="E1351" s="14" t="s">
        <v>2441</v>
      </c>
      <c r="F1351" s="14" t="s">
        <v>32</v>
      </c>
      <c r="G1351" s="14" t="s">
        <v>33</v>
      </c>
      <c r="H1351" s="16">
        <v>23</v>
      </c>
      <c r="I1351" s="16">
        <v>0</v>
      </c>
      <c r="J1351" s="16">
        <v>0</v>
      </c>
      <c r="K1351" s="17">
        <v>6440000</v>
      </c>
      <c r="L1351" s="17">
        <v>0</v>
      </c>
      <c r="M1351" s="17">
        <v>0</v>
      </c>
      <c r="N1351" s="17"/>
      <c r="O1351" s="17">
        <f>VLOOKUP(B1351,[1]hpk44_2_20!$B$8:$O$2172,14,0)</f>
        <v>0</v>
      </c>
      <c r="P1351" s="17">
        <f t="shared" si="80"/>
        <v>6440000</v>
      </c>
      <c r="Q1351" s="18">
        <v>6440000</v>
      </c>
      <c r="R1351" s="17">
        <f t="shared" si="81"/>
        <v>0</v>
      </c>
      <c r="S1351" s="17">
        <f t="shared" si="82"/>
        <v>0</v>
      </c>
      <c r="T1351" s="17">
        <f t="shared" si="83"/>
        <v>0</v>
      </c>
    </row>
    <row r="1352" spans="1:20">
      <c r="A1352" s="14">
        <v>1345</v>
      </c>
      <c r="B1352" s="14" t="s">
        <v>2500</v>
      </c>
      <c r="C1352" s="15" t="s">
        <v>2501</v>
      </c>
      <c r="D1352" s="15" t="s">
        <v>829</v>
      </c>
      <c r="E1352" s="14" t="s">
        <v>2441</v>
      </c>
      <c r="F1352" s="14" t="s">
        <v>32</v>
      </c>
      <c r="G1352" s="14" t="s">
        <v>33</v>
      </c>
      <c r="H1352" s="16">
        <v>17</v>
      </c>
      <c r="I1352" s="16">
        <v>0</v>
      </c>
      <c r="J1352" s="16">
        <v>0</v>
      </c>
      <c r="K1352" s="17">
        <v>4760000</v>
      </c>
      <c r="L1352" s="17">
        <v>0</v>
      </c>
      <c r="M1352" s="17">
        <v>0</v>
      </c>
      <c r="N1352" s="17"/>
      <c r="O1352" s="17">
        <f>VLOOKUP(B1352,[1]hpk44_2_20!$B$8:$O$2172,14,0)</f>
        <v>0</v>
      </c>
      <c r="P1352" s="17">
        <f t="shared" si="80"/>
        <v>4760000</v>
      </c>
      <c r="Q1352" s="18">
        <v>4760000</v>
      </c>
      <c r="R1352" s="17">
        <f t="shared" si="81"/>
        <v>0</v>
      </c>
      <c r="S1352" s="17">
        <f t="shared" si="82"/>
        <v>0</v>
      </c>
      <c r="T1352" s="17">
        <f t="shared" si="83"/>
        <v>0</v>
      </c>
    </row>
    <row r="1353" spans="1:20">
      <c r="A1353" s="14">
        <v>1346</v>
      </c>
      <c r="B1353" s="14" t="s">
        <v>2502</v>
      </c>
      <c r="C1353" s="15" t="s">
        <v>2503</v>
      </c>
      <c r="D1353" s="15" t="s">
        <v>2504</v>
      </c>
      <c r="E1353" s="14" t="s">
        <v>2441</v>
      </c>
      <c r="F1353" s="14" t="s">
        <v>32</v>
      </c>
      <c r="G1353" s="14" t="s">
        <v>33</v>
      </c>
      <c r="H1353" s="16">
        <v>17</v>
      </c>
      <c r="I1353" s="16">
        <v>0</v>
      </c>
      <c r="J1353" s="16">
        <v>0</v>
      </c>
      <c r="K1353" s="17">
        <v>4760000</v>
      </c>
      <c r="L1353" s="17">
        <v>0</v>
      </c>
      <c r="M1353" s="17">
        <v>0</v>
      </c>
      <c r="N1353" s="17"/>
      <c r="O1353" s="17">
        <f>VLOOKUP(B1353,[1]hpk44_2_20!$B$8:$O$2172,14,0)</f>
        <v>0</v>
      </c>
      <c r="P1353" s="17">
        <f t="shared" ref="P1353:P1416" si="84">K1353+L1353+M1353-O1353</f>
        <v>4760000</v>
      </c>
      <c r="Q1353" s="18">
        <v>4760000</v>
      </c>
      <c r="R1353" s="17">
        <f t="shared" ref="R1353:R1416" si="85">P1353-Q1353</f>
        <v>0</v>
      </c>
      <c r="S1353" s="17">
        <f t="shared" ref="S1353:S1416" si="86">IF(P1353-Q1353&lt;0,Q1353-P1353,0)</f>
        <v>0</v>
      </c>
      <c r="T1353" s="17">
        <f t="shared" ref="T1353:T1416" si="87">IF(P1353-Q1353&gt;0,P1353-Q1353,0)</f>
        <v>0</v>
      </c>
    </row>
    <row r="1354" spans="1:20">
      <c r="A1354" s="14">
        <v>1347</v>
      </c>
      <c r="B1354" s="14" t="s">
        <v>2505</v>
      </c>
      <c r="C1354" s="15" t="s">
        <v>2506</v>
      </c>
      <c r="D1354" s="15" t="s">
        <v>412</v>
      </c>
      <c r="E1354" s="14" t="s">
        <v>2441</v>
      </c>
      <c r="F1354" s="14" t="s">
        <v>32</v>
      </c>
      <c r="G1354" s="14" t="s">
        <v>33</v>
      </c>
      <c r="H1354" s="16">
        <v>17</v>
      </c>
      <c r="I1354" s="16">
        <v>0</v>
      </c>
      <c r="J1354" s="16">
        <v>0</v>
      </c>
      <c r="K1354" s="17">
        <v>4760000</v>
      </c>
      <c r="L1354" s="17">
        <v>0</v>
      </c>
      <c r="M1354" s="17">
        <v>0</v>
      </c>
      <c r="N1354" s="17"/>
      <c r="O1354" s="17">
        <f>VLOOKUP(B1354,[1]hpk44_2_20!$B$8:$O$2172,14,0)</f>
        <v>0</v>
      </c>
      <c r="P1354" s="17">
        <f t="shared" si="84"/>
        <v>4760000</v>
      </c>
      <c r="Q1354" s="18">
        <v>0</v>
      </c>
      <c r="R1354" s="17">
        <f t="shared" si="85"/>
        <v>4760000</v>
      </c>
      <c r="S1354" s="17">
        <f t="shared" si="86"/>
        <v>0</v>
      </c>
      <c r="T1354" s="17">
        <f t="shared" si="87"/>
        <v>4760000</v>
      </c>
    </row>
    <row r="1355" spans="1:20">
      <c r="A1355" s="14">
        <v>1348</v>
      </c>
      <c r="B1355" s="14" t="s">
        <v>2507</v>
      </c>
      <c r="C1355" s="15" t="s">
        <v>2508</v>
      </c>
      <c r="D1355" s="15" t="s">
        <v>259</v>
      </c>
      <c r="E1355" s="14" t="s">
        <v>2441</v>
      </c>
      <c r="F1355" s="14" t="s">
        <v>32</v>
      </c>
      <c r="G1355" s="14" t="s">
        <v>33</v>
      </c>
      <c r="H1355" s="16">
        <v>17</v>
      </c>
      <c r="I1355" s="16">
        <v>0</v>
      </c>
      <c r="J1355" s="16">
        <v>0</v>
      </c>
      <c r="K1355" s="17">
        <v>4760000</v>
      </c>
      <c r="L1355" s="17">
        <v>0</v>
      </c>
      <c r="M1355" s="17">
        <v>0</v>
      </c>
      <c r="N1355" s="17"/>
      <c r="O1355" s="17">
        <f>VLOOKUP(B1355,[1]hpk44_2_20!$B$8:$O$2172,14,0)</f>
        <v>0</v>
      </c>
      <c r="P1355" s="17">
        <f t="shared" si="84"/>
        <v>4760000</v>
      </c>
      <c r="Q1355" s="18">
        <v>8960000</v>
      </c>
      <c r="R1355" s="17">
        <f t="shared" si="85"/>
        <v>-4200000</v>
      </c>
      <c r="S1355" s="17">
        <f t="shared" si="86"/>
        <v>4200000</v>
      </c>
      <c r="T1355" s="17">
        <f t="shared" si="87"/>
        <v>0</v>
      </c>
    </row>
    <row r="1356" spans="1:20">
      <c r="A1356" s="14">
        <v>1349</v>
      </c>
      <c r="B1356" s="14" t="s">
        <v>2509</v>
      </c>
      <c r="C1356" s="15" t="s">
        <v>2510</v>
      </c>
      <c r="D1356" s="15" t="s">
        <v>244</v>
      </c>
      <c r="E1356" s="14" t="s">
        <v>2441</v>
      </c>
      <c r="F1356" s="14" t="s">
        <v>32</v>
      </c>
      <c r="G1356" s="14" t="s">
        <v>33</v>
      </c>
      <c r="H1356" s="16">
        <v>20</v>
      </c>
      <c r="I1356" s="16">
        <v>0</v>
      </c>
      <c r="J1356" s="16">
        <v>0</v>
      </c>
      <c r="K1356" s="17">
        <v>5600000</v>
      </c>
      <c r="L1356" s="17">
        <v>0</v>
      </c>
      <c r="M1356" s="17">
        <v>0</v>
      </c>
      <c r="N1356" s="17"/>
      <c r="O1356" s="17">
        <f>VLOOKUP(B1356,[1]hpk44_2_20!$B$8:$O$2172,14,0)</f>
        <v>0</v>
      </c>
      <c r="P1356" s="17">
        <f t="shared" si="84"/>
        <v>5600000</v>
      </c>
      <c r="Q1356" s="18">
        <v>0</v>
      </c>
      <c r="R1356" s="17">
        <f t="shared" si="85"/>
        <v>5600000</v>
      </c>
      <c r="S1356" s="17">
        <f t="shared" si="86"/>
        <v>0</v>
      </c>
      <c r="T1356" s="17">
        <f t="shared" si="87"/>
        <v>5600000</v>
      </c>
    </row>
    <row r="1357" spans="1:20">
      <c r="A1357" s="14">
        <v>1350</v>
      </c>
      <c r="B1357" s="14" t="s">
        <v>2511</v>
      </c>
      <c r="C1357" s="15" t="s">
        <v>29</v>
      </c>
      <c r="D1357" s="15" t="s">
        <v>1281</v>
      </c>
      <c r="E1357" s="14" t="s">
        <v>2441</v>
      </c>
      <c r="F1357" s="14" t="s">
        <v>64</v>
      </c>
      <c r="G1357" s="14" t="s">
        <v>33</v>
      </c>
      <c r="H1357" s="16">
        <v>17</v>
      </c>
      <c r="I1357" s="16">
        <v>4</v>
      </c>
      <c r="J1357" s="16">
        <v>0</v>
      </c>
      <c r="K1357" s="17">
        <v>4760000</v>
      </c>
      <c r="L1357" s="17">
        <v>1120000</v>
      </c>
      <c r="M1357" s="17">
        <v>0</v>
      </c>
      <c r="N1357" s="17">
        <f>H1357*280000*0.7</f>
        <v>3332000</v>
      </c>
      <c r="O1357" s="17">
        <f>VLOOKUP(B1357,[1]hpk44_2_20!$B$8:$O$2172,14,0)</f>
        <v>0</v>
      </c>
      <c r="P1357" s="17">
        <f t="shared" si="84"/>
        <v>5880000</v>
      </c>
      <c r="Q1357" s="18">
        <v>5880000</v>
      </c>
      <c r="R1357" s="17">
        <f t="shared" si="85"/>
        <v>0</v>
      </c>
      <c r="S1357" s="17">
        <f t="shared" si="86"/>
        <v>0</v>
      </c>
      <c r="T1357" s="17">
        <f t="shared" si="87"/>
        <v>0</v>
      </c>
    </row>
    <row r="1358" spans="1:20">
      <c r="A1358" s="14">
        <v>1351</v>
      </c>
      <c r="B1358" s="14" t="s">
        <v>2512</v>
      </c>
      <c r="C1358" s="15" t="s">
        <v>2513</v>
      </c>
      <c r="D1358" s="15" t="s">
        <v>127</v>
      </c>
      <c r="E1358" s="14" t="s">
        <v>2441</v>
      </c>
      <c r="F1358" s="14" t="s">
        <v>32</v>
      </c>
      <c r="G1358" s="14" t="s">
        <v>33</v>
      </c>
      <c r="H1358" s="16">
        <v>17</v>
      </c>
      <c r="I1358" s="16">
        <v>0</v>
      </c>
      <c r="J1358" s="16">
        <v>0</v>
      </c>
      <c r="K1358" s="17">
        <v>4760000</v>
      </c>
      <c r="L1358" s="17">
        <v>0</v>
      </c>
      <c r="M1358" s="17">
        <v>0</v>
      </c>
      <c r="N1358" s="17"/>
      <c r="O1358" s="17">
        <f>VLOOKUP(B1358,[1]hpk44_2_20!$B$8:$O$2172,14,0)</f>
        <v>0</v>
      </c>
      <c r="P1358" s="17">
        <f t="shared" si="84"/>
        <v>4760000</v>
      </c>
      <c r="Q1358" s="18">
        <v>4760000</v>
      </c>
      <c r="R1358" s="17">
        <f t="shared" si="85"/>
        <v>0</v>
      </c>
      <c r="S1358" s="17">
        <f t="shared" si="86"/>
        <v>0</v>
      </c>
      <c r="T1358" s="17">
        <f t="shared" si="87"/>
        <v>0</v>
      </c>
    </row>
    <row r="1359" spans="1:20">
      <c r="A1359" s="14">
        <v>1352</v>
      </c>
      <c r="B1359" s="14" t="s">
        <v>2514</v>
      </c>
      <c r="C1359" s="15" t="s">
        <v>152</v>
      </c>
      <c r="D1359" s="15" t="s">
        <v>244</v>
      </c>
      <c r="E1359" s="14" t="s">
        <v>2441</v>
      </c>
      <c r="F1359" s="14" t="s">
        <v>32</v>
      </c>
      <c r="G1359" s="14" t="s">
        <v>33</v>
      </c>
      <c r="H1359" s="16">
        <v>17</v>
      </c>
      <c r="I1359" s="16">
        <v>0</v>
      </c>
      <c r="J1359" s="16">
        <v>0</v>
      </c>
      <c r="K1359" s="17">
        <v>4760000</v>
      </c>
      <c r="L1359" s="17">
        <v>0</v>
      </c>
      <c r="M1359" s="17">
        <v>0</v>
      </c>
      <c r="N1359" s="17"/>
      <c r="O1359" s="17">
        <f>VLOOKUP(B1359,[1]hpk44_2_20!$B$8:$O$2172,14,0)</f>
        <v>0</v>
      </c>
      <c r="P1359" s="17">
        <f t="shared" si="84"/>
        <v>4760000</v>
      </c>
      <c r="Q1359" s="18">
        <v>4760000</v>
      </c>
      <c r="R1359" s="17">
        <f t="shared" si="85"/>
        <v>0</v>
      </c>
      <c r="S1359" s="17">
        <f t="shared" si="86"/>
        <v>0</v>
      </c>
      <c r="T1359" s="17">
        <f t="shared" si="87"/>
        <v>0</v>
      </c>
    </row>
    <row r="1360" spans="1:20">
      <c r="A1360" s="14">
        <v>1353</v>
      </c>
      <c r="B1360" s="14" t="s">
        <v>2515</v>
      </c>
      <c r="C1360" s="15" t="s">
        <v>781</v>
      </c>
      <c r="D1360" s="15" t="s">
        <v>610</v>
      </c>
      <c r="E1360" s="14" t="s">
        <v>2441</v>
      </c>
      <c r="F1360" s="14" t="s">
        <v>32</v>
      </c>
      <c r="G1360" s="14" t="s">
        <v>33</v>
      </c>
      <c r="H1360" s="16">
        <v>17</v>
      </c>
      <c r="I1360" s="16">
        <v>0</v>
      </c>
      <c r="J1360" s="16">
        <v>0</v>
      </c>
      <c r="K1360" s="17">
        <v>4760000</v>
      </c>
      <c r="L1360" s="17">
        <v>0</v>
      </c>
      <c r="M1360" s="17">
        <v>0</v>
      </c>
      <c r="N1360" s="17"/>
      <c r="O1360" s="17">
        <f>VLOOKUP(B1360,[1]hpk44_2_20!$B$8:$O$2172,14,0)</f>
        <v>0</v>
      </c>
      <c r="P1360" s="17">
        <f t="shared" si="84"/>
        <v>4760000</v>
      </c>
      <c r="Q1360" s="18">
        <v>4760000</v>
      </c>
      <c r="R1360" s="17">
        <f t="shared" si="85"/>
        <v>0</v>
      </c>
      <c r="S1360" s="17">
        <f t="shared" si="86"/>
        <v>0</v>
      </c>
      <c r="T1360" s="17">
        <f t="shared" si="87"/>
        <v>0</v>
      </c>
    </row>
    <row r="1361" spans="1:20">
      <c r="A1361" s="14">
        <v>1354</v>
      </c>
      <c r="B1361" s="14" t="s">
        <v>2516</v>
      </c>
      <c r="C1361" s="15" t="s">
        <v>2517</v>
      </c>
      <c r="D1361" s="15" t="s">
        <v>142</v>
      </c>
      <c r="E1361" s="14" t="s">
        <v>2441</v>
      </c>
      <c r="F1361" s="14" t="s">
        <v>32</v>
      </c>
      <c r="G1361" s="14" t="s">
        <v>33</v>
      </c>
      <c r="H1361" s="16">
        <v>17</v>
      </c>
      <c r="I1361" s="16">
        <v>0</v>
      </c>
      <c r="J1361" s="16">
        <v>0</v>
      </c>
      <c r="K1361" s="17">
        <v>4760000</v>
      </c>
      <c r="L1361" s="17">
        <v>0</v>
      </c>
      <c r="M1361" s="17">
        <v>0</v>
      </c>
      <c r="N1361" s="17"/>
      <c r="O1361" s="17">
        <f>VLOOKUP(B1361,[1]hpk44_2_20!$B$8:$O$2172,14,0)</f>
        <v>0</v>
      </c>
      <c r="P1361" s="17">
        <f t="shared" si="84"/>
        <v>4760000</v>
      </c>
      <c r="Q1361" s="18">
        <v>0</v>
      </c>
      <c r="R1361" s="17">
        <f t="shared" si="85"/>
        <v>4760000</v>
      </c>
      <c r="S1361" s="17">
        <f t="shared" si="86"/>
        <v>0</v>
      </c>
      <c r="T1361" s="17">
        <f t="shared" si="87"/>
        <v>4760000</v>
      </c>
    </row>
    <row r="1362" spans="1:20">
      <c r="A1362" s="14">
        <v>1355</v>
      </c>
      <c r="B1362" s="14" t="s">
        <v>2518</v>
      </c>
      <c r="C1362" s="15" t="s">
        <v>537</v>
      </c>
      <c r="D1362" s="15" t="s">
        <v>436</v>
      </c>
      <c r="E1362" s="14" t="s">
        <v>2441</v>
      </c>
      <c r="F1362" s="14" t="s">
        <v>32</v>
      </c>
      <c r="G1362" s="14" t="s">
        <v>33</v>
      </c>
      <c r="H1362" s="16">
        <v>17</v>
      </c>
      <c r="I1362" s="16">
        <v>0</v>
      </c>
      <c r="J1362" s="16">
        <v>0</v>
      </c>
      <c r="K1362" s="17">
        <v>4760000</v>
      </c>
      <c r="L1362" s="17">
        <v>0</v>
      </c>
      <c r="M1362" s="17">
        <v>0</v>
      </c>
      <c r="N1362" s="17"/>
      <c r="O1362" s="17">
        <f>VLOOKUP(B1362,[1]hpk44_2_20!$B$8:$O$2172,14,0)</f>
        <v>0</v>
      </c>
      <c r="P1362" s="17">
        <f t="shared" si="84"/>
        <v>4760000</v>
      </c>
      <c r="Q1362" s="18">
        <v>4760000</v>
      </c>
      <c r="R1362" s="17">
        <f t="shared" si="85"/>
        <v>0</v>
      </c>
      <c r="S1362" s="17">
        <f t="shared" si="86"/>
        <v>0</v>
      </c>
      <c r="T1362" s="17">
        <f t="shared" si="87"/>
        <v>0</v>
      </c>
    </row>
    <row r="1363" spans="1:20">
      <c r="A1363" s="14">
        <v>1356</v>
      </c>
      <c r="B1363" s="14" t="s">
        <v>2519</v>
      </c>
      <c r="C1363" s="15" t="s">
        <v>2520</v>
      </c>
      <c r="D1363" s="15" t="s">
        <v>142</v>
      </c>
      <c r="E1363" s="14" t="s">
        <v>2441</v>
      </c>
      <c r="F1363" s="14" t="s">
        <v>32</v>
      </c>
      <c r="G1363" s="14" t="s">
        <v>33</v>
      </c>
      <c r="H1363" s="16">
        <v>21</v>
      </c>
      <c r="I1363" s="16">
        <v>0</v>
      </c>
      <c r="J1363" s="16">
        <v>0</v>
      </c>
      <c r="K1363" s="17">
        <v>5880000</v>
      </c>
      <c r="L1363" s="17">
        <v>0</v>
      </c>
      <c r="M1363" s="17">
        <v>0</v>
      </c>
      <c r="N1363" s="17"/>
      <c r="O1363" s="17">
        <f>VLOOKUP(B1363,[1]hpk44_2_20!$B$8:$O$2172,14,0)</f>
        <v>0</v>
      </c>
      <c r="P1363" s="17">
        <f t="shared" si="84"/>
        <v>5880000</v>
      </c>
      <c r="Q1363" s="18">
        <v>5880000</v>
      </c>
      <c r="R1363" s="17">
        <f t="shared" si="85"/>
        <v>0</v>
      </c>
      <c r="S1363" s="17">
        <f t="shared" si="86"/>
        <v>0</v>
      </c>
      <c r="T1363" s="17">
        <f t="shared" si="87"/>
        <v>0</v>
      </c>
    </row>
    <row r="1364" spans="1:20">
      <c r="A1364" s="14">
        <v>1357</v>
      </c>
      <c r="B1364" s="14" t="s">
        <v>2521</v>
      </c>
      <c r="C1364" s="15" t="s">
        <v>2522</v>
      </c>
      <c r="D1364" s="15" t="s">
        <v>275</v>
      </c>
      <c r="E1364" s="14" t="s">
        <v>2441</v>
      </c>
      <c r="F1364" s="14" t="s">
        <v>32</v>
      </c>
      <c r="G1364" s="14" t="s">
        <v>33</v>
      </c>
      <c r="H1364" s="16">
        <v>17</v>
      </c>
      <c r="I1364" s="16">
        <v>0</v>
      </c>
      <c r="J1364" s="16">
        <v>0</v>
      </c>
      <c r="K1364" s="17">
        <v>4760000</v>
      </c>
      <c r="L1364" s="17">
        <v>0</v>
      </c>
      <c r="M1364" s="17">
        <v>0</v>
      </c>
      <c r="N1364" s="17"/>
      <c r="O1364" s="17">
        <f>VLOOKUP(B1364,[1]hpk44_2_20!$B$8:$O$2172,14,0)</f>
        <v>0</v>
      </c>
      <c r="P1364" s="17">
        <f t="shared" si="84"/>
        <v>4760000</v>
      </c>
      <c r="Q1364" s="18">
        <v>4760000</v>
      </c>
      <c r="R1364" s="17">
        <f t="shared" si="85"/>
        <v>0</v>
      </c>
      <c r="S1364" s="17">
        <f t="shared" si="86"/>
        <v>0</v>
      </c>
      <c r="T1364" s="17">
        <f t="shared" si="87"/>
        <v>0</v>
      </c>
    </row>
    <row r="1365" spans="1:20">
      <c r="A1365" s="14">
        <v>1358</v>
      </c>
      <c r="B1365" s="14" t="s">
        <v>2523</v>
      </c>
      <c r="C1365" s="15" t="s">
        <v>1978</v>
      </c>
      <c r="D1365" s="15" t="s">
        <v>110</v>
      </c>
      <c r="E1365" s="14" t="s">
        <v>2441</v>
      </c>
      <c r="F1365" s="14" t="s">
        <v>32</v>
      </c>
      <c r="G1365" s="14" t="s">
        <v>33</v>
      </c>
      <c r="H1365" s="16">
        <v>17</v>
      </c>
      <c r="I1365" s="16">
        <v>4</v>
      </c>
      <c r="J1365" s="16">
        <v>0</v>
      </c>
      <c r="K1365" s="17">
        <v>4760000</v>
      </c>
      <c r="L1365" s="17">
        <v>1120000</v>
      </c>
      <c r="M1365" s="17">
        <v>0</v>
      </c>
      <c r="N1365" s="17"/>
      <c r="O1365" s="17">
        <f>VLOOKUP(B1365,[1]hpk44_2_20!$B$8:$O$2172,14,0)</f>
        <v>0</v>
      </c>
      <c r="P1365" s="17">
        <f t="shared" si="84"/>
        <v>5880000</v>
      </c>
      <c r="Q1365" s="18">
        <v>5880000</v>
      </c>
      <c r="R1365" s="17">
        <f t="shared" si="85"/>
        <v>0</v>
      </c>
      <c r="S1365" s="17">
        <f t="shared" si="86"/>
        <v>0</v>
      </c>
      <c r="T1365" s="17">
        <f t="shared" si="87"/>
        <v>0</v>
      </c>
    </row>
    <row r="1366" spans="1:20">
      <c r="A1366" s="14">
        <v>1359</v>
      </c>
      <c r="B1366" s="14" t="s">
        <v>2524</v>
      </c>
      <c r="C1366" s="15" t="s">
        <v>833</v>
      </c>
      <c r="D1366" s="15" t="s">
        <v>2525</v>
      </c>
      <c r="E1366" s="14" t="s">
        <v>2441</v>
      </c>
      <c r="F1366" s="14" t="s">
        <v>32</v>
      </c>
      <c r="G1366" s="14" t="s">
        <v>33</v>
      </c>
      <c r="H1366" s="16">
        <v>17</v>
      </c>
      <c r="I1366" s="16">
        <v>0</v>
      </c>
      <c r="J1366" s="16">
        <v>0</v>
      </c>
      <c r="K1366" s="17">
        <v>4760000</v>
      </c>
      <c r="L1366" s="17">
        <v>0</v>
      </c>
      <c r="M1366" s="17">
        <v>0</v>
      </c>
      <c r="N1366" s="17"/>
      <c r="O1366" s="17">
        <f>VLOOKUP(B1366,[1]hpk44_2_20!$B$8:$O$2172,14,0)</f>
        <v>0</v>
      </c>
      <c r="P1366" s="17">
        <f t="shared" si="84"/>
        <v>4760000</v>
      </c>
      <c r="Q1366" s="18">
        <v>4760000</v>
      </c>
      <c r="R1366" s="17">
        <f t="shared" si="85"/>
        <v>0</v>
      </c>
      <c r="S1366" s="17">
        <f t="shared" si="86"/>
        <v>0</v>
      </c>
      <c r="T1366" s="17">
        <f t="shared" si="87"/>
        <v>0</v>
      </c>
    </row>
    <row r="1367" spans="1:20">
      <c r="A1367" s="14">
        <v>1360</v>
      </c>
      <c r="B1367" s="14" t="s">
        <v>2526</v>
      </c>
      <c r="C1367" s="15" t="s">
        <v>200</v>
      </c>
      <c r="D1367" s="15" t="s">
        <v>958</v>
      </c>
      <c r="E1367" s="14" t="s">
        <v>2441</v>
      </c>
      <c r="F1367" s="14" t="s">
        <v>32</v>
      </c>
      <c r="G1367" s="14" t="s">
        <v>33</v>
      </c>
      <c r="H1367" s="16">
        <v>17</v>
      </c>
      <c r="I1367" s="16">
        <v>0</v>
      </c>
      <c r="J1367" s="16">
        <v>0</v>
      </c>
      <c r="K1367" s="17">
        <v>4760000</v>
      </c>
      <c r="L1367" s="17">
        <v>0</v>
      </c>
      <c r="M1367" s="17">
        <v>0</v>
      </c>
      <c r="N1367" s="17"/>
      <c r="O1367" s="17">
        <f>VLOOKUP(B1367,[1]hpk44_2_20!$B$8:$O$2172,14,0)</f>
        <v>0</v>
      </c>
      <c r="P1367" s="17">
        <f t="shared" si="84"/>
        <v>4760000</v>
      </c>
      <c r="Q1367" s="18">
        <v>4760000</v>
      </c>
      <c r="R1367" s="17">
        <f t="shared" si="85"/>
        <v>0</v>
      </c>
      <c r="S1367" s="17">
        <f t="shared" si="86"/>
        <v>0</v>
      </c>
      <c r="T1367" s="17">
        <f t="shared" si="87"/>
        <v>0</v>
      </c>
    </row>
    <row r="1368" spans="1:20">
      <c r="A1368" s="14">
        <v>1361</v>
      </c>
      <c r="B1368" s="14" t="s">
        <v>2527</v>
      </c>
      <c r="C1368" s="15" t="s">
        <v>2528</v>
      </c>
      <c r="D1368" s="15" t="s">
        <v>74</v>
      </c>
      <c r="E1368" s="14" t="s">
        <v>2441</v>
      </c>
      <c r="F1368" s="14" t="s">
        <v>32</v>
      </c>
      <c r="G1368" s="14" t="s">
        <v>33</v>
      </c>
      <c r="H1368" s="16">
        <v>17</v>
      </c>
      <c r="I1368" s="16">
        <v>0</v>
      </c>
      <c r="J1368" s="16">
        <v>0</v>
      </c>
      <c r="K1368" s="17">
        <v>4760000</v>
      </c>
      <c r="L1368" s="17">
        <v>0</v>
      </c>
      <c r="M1368" s="17">
        <v>0</v>
      </c>
      <c r="N1368" s="17"/>
      <c r="O1368" s="17">
        <f>VLOOKUP(B1368,[1]hpk44_2_20!$B$8:$O$2172,14,0)</f>
        <v>0</v>
      </c>
      <c r="P1368" s="17">
        <f t="shared" si="84"/>
        <v>4760000</v>
      </c>
      <c r="Q1368" s="18">
        <v>4760000</v>
      </c>
      <c r="R1368" s="17">
        <f t="shared" si="85"/>
        <v>0</v>
      </c>
      <c r="S1368" s="17">
        <f t="shared" si="86"/>
        <v>0</v>
      </c>
      <c r="T1368" s="17">
        <f t="shared" si="87"/>
        <v>0</v>
      </c>
    </row>
    <row r="1369" spans="1:20">
      <c r="A1369" s="14">
        <v>1362</v>
      </c>
      <c r="B1369" s="14" t="s">
        <v>2529</v>
      </c>
      <c r="C1369" s="15" t="s">
        <v>95</v>
      </c>
      <c r="D1369" s="15" t="s">
        <v>1783</v>
      </c>
      <c r="E1369" s="14" t="s">
        <v>2441</v>
      </c>
      <c r="F1369" s="14" t="s">
        <v>32</v>
      </c>
      <c r="G1369" s="14" t="s">
        <v>33</v>
      </c>
      <c r="H1369" s="16">
        <v>20</v>
      </c>
      <c r="I1369" s="16">
        <v>0</v>
      </c>
      <c r="J1369" s="16">
        <v>0</v>
      </c>
      <c r="K1369" s="17">
        <v>5600000</v>
      </c>
      <c r="L1369" s="17">
        <v>0</v>
      </c>
      <c r="M1369" s="17">
        <v>0</v>
      </c>
      <c r="N1369" s="17"/>
      <c r="O1369" s="17">
        <f>VLOOKUP(B1369,[1]hpk44_2_20!$B$8:$O$2172,14,0)</f>
        <v>0</v>
      </c>
      <c r="P1369" s="17">
        <f t="shared" si="84"/>
        <v>5600000</v>
      </c>
      <c r="Q1369" s="18">
        <v>5600000</v>
      </c>
      <c r="R1369" s="17">
        <f t="shared" si="85"/>
        <v>0</v>
      </c>
      <c r="S1369" s="17">
        <f t="shared" si="86"/>
        <v>0</v>
      </c>
      <c r="T1369" s="17">
        <f t="shared" si="87"/>
        <v>0</v>
      </c>
    </row>
    <row r="1370" spans="1:20">
      <c r="A1370" s="14">
        <v>1363</v>
      </c>
      <c r="B1370" s="14" t="s">
        <v>2530</v>
      </c>
      <c r="C1370" s="15" t="s">
        <v>2531</v>
      </c>
      <c r="D1370" s="15" t="s">
        <v>335</v>
      </c>
      <c r="E1370" s="14" t="s">
        <v>2441</v>
      </c>
      <c r="F1370" s="14" t="s">
        <v>32</v>
      </c>
      <c r="G1370" s="14" t="s">
        <v>33</v>
      </c>
      <c r="H1370" s="16">
        <v>17</v>
      </c>
      <c r="I1370" s="16">
        <v>0</v>
      </c>
      <c r="J1370" s="16">
        <v>0</v>
      </c>
      <c r="K1370" s="17">
        <v>4760000</v>
      </c>
      <c r="L1370" s="17">
        <v>0</v>
      </c>
      <c r="M1370" s="17">
        <v>0</v>
      </c>
      <c r="N1370" s="17"/>
      <c r="O1370" s="17">
        <f>VLOOKUP(B1370,[1]hpk44_2_20!$B$8:$O$2172,14,0)</f>
        <v>0</v>
      </c>
      <c r="P1370" s="17">
        <f t="shared" si="84"/>
        <v>4760000</v>
      </c>
      <c r="Q1370" s="18">
        <v>4760000</v>
      </c>
      <c r="R1370" s="17">
        <f t="shared" si="85"/>
        <v>0</v>
      </c>
      <c r="S1370" s="17">
        <f t="shared" si="86"/>
        <v>0</v>
      </c>
      <c r="T1370" s="17">
        <f t="shared" si="87"/>
        <v>0</v>
      </c>
    </row>
    <row r="1371" spans="1:20">
      <c r="A1371" s="14">
        <v>1364</v>
      </c>
      <c r="B1371" s="14" t="s">
        <v>2532</v>
      </c>
      <c r="C1371" s="15" t="s">
        <v>2533</v>
      </c>
      <c r="D1371" s="15" t="s">
        <v>192</v>
      </c>
      <c r="E1371" s="14" t="s">
        <v>2441</v>
      </c>
      <c r="F1371" s="14" t="s">
        <v>32</v>
      </c>
      <c r="G1371" s="14" t="s">
        <v>33</v>
      </c>
      <c r="H1371" s="16">
        <v>17</v>
      </c>
      <c r="I1371" s="16">
        <v>0</v>
      </c>
      <c r="J1371" s="16">
        <v>0</v>
      </c>
      <c r="K1371" s="17">
        <v>4760000</v>
      </c>
      <c r="L1371" s="17">
        <v>0</v>
      </c>
      <c r="M1371" s="17">
        <v>0</v>
      </c>
      <c r="N1371" s="17"/>
      <c r="O1371" s="17">
        <f>VLOOKUP(B1371,[1]hpk44_2_20!$B$8:$O$2172,14,0)</f>
        <v>0</v>
      </c>
      <c r="P1371" s="17">
        <f t="shared" si="84"/>
        <v>4760000</v>
      </c>
      <c r="Q1371" s="18">
        <v>4760000</v>
      </c>
      <c r="R1371" s="17">
        <f t="shared" si="85"/>
        <v>0</v>
      </c>
      <c r="S1371" s="17">
        <f t="shared" si="86"/>
        <v>0</v>
      </c>
      <c r="T1371" s="17">
        <f t="shared" si="87"/>
        <v>0</v>
      </c>
    </row>
    <row r="1372" spans="1:20">
      <c r="A1372" s="14">
        <v>1365</v>
      </c>
      <c r="B1372" s="14" t="s">
        <v>2534</v>
      </c>
      <c r="C1372" s="15" t="s">
        <v>1027</v>
      </c>
      <c r="D1372" s="15" t="s">
        <v>192</v>
      </c>
      <c r="E1372" s="14" t="s">
        <v>2441</v>
      </c>
      <c r="F1372" s="14" t="s">
        <v>32</v>
      </c>
      <c r="G1372" s="14" t="s">
        <v>33</v>
      </c>
      <c r="H1372" s="16">
        <v>20</v>
      </c>
      <c r="I1372" s="16">
        <v>0</v>
      </c>
      <c r="J1372" s="16">
        <v>0</v>
      </c>
      <c r="K1372" s="17">
        <v>5600000</v>
      </c>
      <c r="L1372" s="17">
        <v>0</v>
      </c>
      <c r="M1372" s="17">
        <v>0</v>
      </c>
      <c r="N1372" s="17"/>
      <c r="O1372" s="17">
        <f>VLOOKUP(B1372,[1]hpk44_2_20!$B$8:$O$2172,14,0)</f>
        <v>0</v>
      </c>
      <c r="P1372" s="17">
        <f t="shared" si="84"/>
        <v>5600000</v>
      </c>
      <c r="Q1372" s="18">
        <v>5600000</v>
      </c>
      <c r="R1372" s="17">
        <f t="shared" si="85"/>
        <v>0</v>
      </c>
      <c r="S1372" s="17">
        <f t="shared" si="86"/>
        <v>0</v>
      </c>
      <c r="T1372" s="17">
        <f t="shared" si="87"/>
        <v>0</v>
      </c>
    </row>
    <row r="1373" spans="1:20">
      <c r="A1373" s="14">
        <v>1366</v>
      </c>
      <c r="B1373" s="14" t="s">
        <v>2535</v>
      </c>
      <c r="C1373" s="15" t="s">
        <v>2262</v>
      </c>
      <c r="D1373" s="15" t="s">
        <v>259</v>
      </c>
      <c r="E1373" s="14" t="s">
        <v>2441</v>
      </c>
      <c r="F1373" s="14" t="s">
        <v>32</v>
      </c>
      <c r="G1373" s="14" t="s">
        <v>33</v>
      </c>
      <c r="H1373" s="16">
        <v>20</v>
      </c>
      <c r="I1373" s="16">
        <v>0</v>
      </c>
      <c r="J1373" s="16">
        <v>0</v>
      </c>
      <c r="K1373" s="17">
        <v>5600000</v>
      </c>
      <c r="L1373" s="17">
        <v>0</v>
      </c>
      <c r="M1373" s="17">
        <v>0</v>
      </c>
      <c r="N1373" s="17"/>
      <c r="O1373" s="17">
        <f>VLOOKUP(B1373,[1]hpk44_2_20!$B$8:$O$2172,14,0)</f>
        <v>0</v>
      </c>
      <c r="P1373" s="17">
        <f t="shared" si="84"/>
        <v>5600000</v>
      </c>
      <c r="Q1373" s="18">
        <v>5600000</v>
      </c>
      <c r="R1373" s="17">
        <f t="shared" si="85"/>
        <v>0</v>
      </c>
      <c r="S1373" s="17">
        <f t="shared" si="86"/>
        <v>0</v>
      </c>
      <c r="T1373" s="17">
        <f t="shared" si="87"/>
        <v>0</v>
      </c>
    </row>
    <row r="1374" spans="1:20">
      <c r="A1374" s="14">
        <v>1367</v>
      </c>
      <c r="B1374" s="14" t="s">
        <v>2536</v>
      </c>
      <c r="C1374" s="15" t="s">
        <v>1449</v>
      </c>
      <c r="D1374" s="15" t="s">
        <v>328</v>
      </c>
      <c r="E1374" s="14" t="s">
        <v>2441</v>
      </c>
      <c r="F1374" s="14" t="s">
        <v>64</v>
      </c>
      <c r="G1374" s="14" t="s">
        <v>33</v>
      </c>
      <c r="H1374" s="16">
        <v>17</v>
      </c>
      <c r="I1374" s="16">
        <v>0</v>
      </c>
      <c r="J1374" s="16">
        <v>0</v>
      </c>
      <c r="K1374" s="17">
        <v>4760000</v>
      </c>
      <c r="L1374" s="17">
        <v>0</v>
      </c>
      <c r="M1374" s="17">
        <v>0</v>
      </c>
      <c r="N1374" s="17">
        <f>H1374*280000*0.7</f>
        <v>3332000</v>
      </c>
      <c r="O1374" s="17">
        <f>VLOOKUP(B1374,[1]hpk44_2_20!$B$8:$O$2172,14,0)</f>
        <v>0</v>
      </c>
      <c r="P1374" s="17">
        <f t="shared" si="84"/>
        <v>4760000</v>
      </c>
      <c r="Q1374" s="18">
        <v>0</v>
      </c>
      <c r="R1374" s="17">
        <f t="shared" si="85"/>
        <v>4760000</v>
      </c>
      <c r="S1374" s="17">
        <f t="shared" si="86"/>
        <v>0</v>
      </c>
      <c r="T1374" s="17">
        <f t="shared" si="87"/>
        <v>4760000</v>
      </c>
    </row>
    <row r="1375" spans="1:20">
      <c r="A1375" s="14">
        <v>1368</v>
      </c>
      <c r="B1375" s="14" t="s">
        <v>2537</v>
      </c>
      <c r="C1375" s="15" t="s">
        <v>2274</v>
      </c>
      <c r="D1375" s="15" t="s">
        <v>230</v>
      </c>
      <c r="E1375" s="14" t="s">
        <v>2538</v>
      </c>
      <c r="F1375" s="14" t="s">
        <v>32</v>
      </c>
      <c r="G1375" s="14" t="s">
        <v>33</v>
      </c>
      <c r="H1375" s="16">
        <v>17</v>
      </c>
      <c r="I1375" s="16">
        <v>0</v>
      </c>
      <c r="J1375" s="16">
        <v>0</v>
      </c>
      <c r="K1375" s="17">
        <v>4760000</v>
      </c>
      <c r="L1375" s="17">
        <v>0</v>
      </c>
      <c r="M1375" s="17">
        <v>0</v>
      </c>
      <c r="N1375" s="17"/>
      <c r="O1375" s="17">
        <f>VLOOKUP(B1375,[1]hpk44_2_20!$B$8:$O$2172,14,0)</f>
        <v>0</v>
      </c>
      <c r="P1375" s="17">
        <f t="shared" si="84"/>
        <v>4760000</v>
      </c>
      <c r="Q1375" s="18">
        <v>8960000</v>
      </c>
      <c r="R1375" s="17">
        <f t="shared" si="85"/>
        <v>-4200000</v>
      </c>
      <c r="S1375" s="17">
        <f t="shared" si="86"/>
        <v>4200000</v>
      </c>
      <c r="T1375" s="17">
        <f t="shared" si="87"/>
        <v>0</v>
      </c>
    </row>
    <row r="1376" spans="1:20">
      <c r="A1376" s="14">
        <v>1369</v>
      </c>
      <c r="B1376" s="14" t="s">
        <v>2539</v>
      </c>
      <c r="C1376" s="15" t="s">
        <v>86</v>
      </c>
      <c r="D1376" s="15" t="s">
        <v>42</v>
      </c>
      <c r="E1376" s="14" t="s">
        <v>2538</v>
      </c>
      <c r="F1376" s="14" t="s">
        <v>32</v>
      </c>
      <c r="G1376" s="14" t="s">
        <v>33</v>
      </c>
      <c r="H1376" s="16">
        <v>17</v>
      </c>
      <c r="I1376" s="16">
        <v>0</v>
      </c>
      <c r="J1376" s="16">
        <v>0</v>
      </c>
      <c r="K1376" s="17">
        <v>4760000</v>
      </c>
      <c r="L1376" s="17">
        <v>0</v>
      </c>
      <c r="M1376" s="17">
        <v>0</v>
      </c>
      <c r="N1376" s="17"/>
      <c r="O1376" s="17">
        <f>VLOOKUP(B1376,[1]hpk44_2_20!$B$8:$O$2172,14,0)</f>
        <v>0</v>
      </c>
      <c r="P1376" s="17">
        <f t="shared" si="84"/>
        <v>4760000</v>
      </c>
      <c r="Q1376" s="18">
        <v>0</v>
      </c>
      <c r="R1376" s="17">
        <f t="shared" si="85"/>
        <v>4760000</v>
      </c>
      <c r="S1376" s="17">
        <f t="shared" si="86"/>
        <v>0</v>
      </c>
      <c r="T1376" s="17">
        <f t="shared" si="87"/>
        <v>4760000</v>
      </c>
    </row>
    <row r="1377" spans="1:20">
      <c r="A1377" s="14">
        <v>1370</v>
      </c>
      <c r="B1377" s="14" t="s">
        <v>2540</v>
      </c>
      <c r="C1377" s="15" t="s">
        <v>234</v>
      </c>
      <c r="D1377" s="15" t="s">
        <v>304</v>
      </c>
      <c r="E1377" s="14" t="s">
        <v>2538</v>
      </c>
      <c r="F1377" s="14" t="s">
        <v>32</v>
      </c>
      <c r="G1377" s="14" t="s">
        <v>33</v>
      </c>
      <c r="H1377" s="16">
        <v>17</v>
      </c>
      <c r="I1377" s="16">
        <v>0</v>
      </c>
      <c r="J1377" s="16">
        <v>0</v>
      </c>
      <c r="K1377" s="17">
        <v>4760000</v>
      </c>
      <c r="L1377" s="17">
        <v>0</v>
      </c>
      <c r="M1377" s="17">
        <v>0</v>
      </c>
      <c r="N1377" s="17"/>
      <c r="O1377" s="17">
        <f>VLOOKUP(B1377,[1]hpk44_2_20!$B$8:$O$2172,14,0)</f>
        <v>0</v>
      </c>
      <c r="P1377" s="17">
        <f t="shared" si="84"/>
        <v>4760000</v>
      </c>
      <c r="Q1377" s="18">
        <v>4760000</v>
      </c>
      <c r="R1377" s="17">
        <f t="shared" si="85"/>
        <v>0</v>
      </c>
      <c r="S1377" s="17">
        <f t="shared" si="86"/>
        <v>0</v>
      </c>
      <c r="T1377" s="17">
        <f t="shared" si="87"/>
        <v>0</v>
      </c>
    </row>
    <row r="1378" spans="1:20">
      <c r="A1378" s="14">
        <v>1371</v>
      </c>
      <c r="B1378" s="14" t="s">
        <v>2541</v>
      </c>
      <c r="C1378" s="15" t="s">
        <v>83</v>
      </c>
      <c r="D1378" s="15" t="s">
        <v>192</v>
      </c>
      <c r="E1378" s="14" t="s">
        <v>2538</v>
      </c>
      <c r="F1378" s="14" t="s">
        <v>32</v>
      </c>
      <c r="G1378" s="14" t="s">
        <v>33</v>
      </c>
      <c r="H1378" s="16">
        <v>17</v>
      </c>
      <c r="I1378" s="16">
        <v>0</v>
      </c>
      <c r="J1378" s="16">
        <v>0</v>
      </c>
      <c r="K1378" s="17">
        <v>4760000</v>
      </c>
      <c r="L1378" s="17">
        <v>0</v>
      </c>
      <c r="M1378" s="17">
        <v>0</v>
      </c>
      <c r="N1378" s="17"/>
      <c r="O1378" s="17">
        <f>VLOOKUP(B1378,[1]hpk44_2_20!$B$8:$O$2172,14,0)</f>
        <v>0</v>
      </c>
      <c r="P1378" s="17">
        <f t="shared" si="84"/>
        <v>4760000</v>
      </c>
      <c r="Q1378" s="18">
        <v>4760000</v>
      </c>
      <c r="R1378" s="17">
        <f t="shared" si="85"/>
        <v>0</v>
      </c>
      <c r="S1378" s="17">
        <f t="shared" si="86"/>
        <v>0</v>
      </c>
      <c r="T1378" s="17">
        <f t="shared" si="87"/>
        <v>0</v>
      </c>
    </row>
    <row r="1379" spans="1:20">
      <c r="A1379" s="14">
        <v>1372</v>
      </c>
      <c r="B1379" s="14" t="s">
        <v>2542</v>
      </c>
      <c r="C1379" s="15" t="s">
        <v>86</v>
      </c>
      <c r="D1379" s="15" t="s">
        <v>2085</v>
      </c>
      <c r="E1379" s="14" t="s">
        <v>2538</v>
      </c>
      <c r="F1379" s="14" t="s">
        <v>32</v>
      </c>
      <c r="G1379" s="14" t="s">
        <v>33</v>
      </c>
      <c r="H1379" s="16">
        <v>17</v>
      </c>
      <c r="I1379" s="16">
        <v>0</v>
      </c>
      <c r="J1379" s="16">
        <v>0</v>
      </c>
      <c r="K1379" s="17">
        <v>4760000</v>
      </c>
      <c r="L1379" s="17">
        <v>0</v>
      </c>
      <c r="M1379" s="17">
        <v>0</v>
      </c>
      <c r="N1379" s="17"/>
      <c r="O1379" s="17">
        <f>VLOOKUP(B1379,[1]hpk44_2_20!$B$8:$O$2172,14,0)</f>
        <v>0</v>
      </c>
      <c r="P1379" s="17">
        <f t="shared" si="84"/>
        <v>4760000</v>
      </c>
      <c r="Q1379" s="18">
        <v>0</v>
      </c>
      <c r="R1379" s="17">
        <f t="shared" si="85"/>
        <v>4760000</v>
      </c>
      <c r="S1379" s="17">
        <f t="shared" si="86"/>
        <v>0</v>
      </c>
      <c r="T1379" s="17">
        <f t="shared" si="87"/>
        <v>4760000</v>
      </c>
    </row>
    <row r="1380" spans="1:20">
      <c r="A1380" s="14">
        <v>1373</v>
      </c>
      <c r="B1380" s="14" t="s">
        <v>2543</v>
      </c>
      <c r="C1380" s="15" t="s">
        <v>86</v>
      </c>
      <c r="D1380" s="15" t="s">
        <v>2544</v>
      </c>
      <c r="E1380" s="14" t="s">
        <v>2538</v>
      </c>
      <c r="F1380" s="14" t="s">
        <v>32</v>
      </c>
      <c r="G1380" s="14" t="s">
        <v>33</v>
      </c>
      <c r="H1380" s="16">
        <v>17</v>
      </c>
      <c r="I1380" s="16">
        <v>0</v>
      </c>
      <c r="J1380" s="16">
        <v>0</v>
      </c>
      <c r="K1380" s="17">
        <v>4760000</v>
      </c>
      <c r="L1380" s="17">
        <v>0</v>
      </c>
      <c r="M1380" s="17">
        <v>0</v>
      </c>
      <c r="N1380" s="17"/>
      <c r="O1380" s="17">
        <f>VLOOKUP(B1380,[1]hpk44_2_20!$B$8:$O$2172,14,0)</f>
        <v>0</v>
      </c>
      <c r="P1380" s="17">
        <f t="shared" si="84"/>
        <v>4760000</v>
      </c>
      <c r="Q1380" s="18">
        <v>4760000</v>
      </c>
      <c r="R1380" s="17">
        <f t="shared" si="85"/>
        <v>0</v>
      </c>
      <c r="S1380" s="17">
        <f t="shared" si="86"/>
        <v>0</v>
      </c>
      <c r="T1380" s="17">
        <f t="shared" si="87"/>
        <v>0</v>
      </c>
    </row>
    <row r="1381" spans="1:20">
      <c r="A1381" s="14">
        <v>1374</v>
      </c>
      <c r="B1381" s="14" t="s">
        <v>2545</v>
      </c>
      <c r="C1381" s="15" t="s">
        <v>1626</v>
      </c>
      <c r="D1381" s="15" t="s">
        <v>127</v>
      </c>
      <c r="E1381" s="14" t="s">
        <v>2538</v>
      </c>
      <c r="F1381" s="14" t="s">
        <v>32</v>
      </c>
      <c r="G1381" s="14" t="s">
        <v>33</v>
      </c>
      <c r="H1381" s="16">
        <v>20</v>
      </c>
      <c r="I1381" s="16">
        <v>0</v>
      </c>
      <c r="J1381" s="16">
        <v>0</v>
      </c>
      <c r="K1381" s="17">
        <v>5600000</v>
      </c>
      <c r="L1381" s="17">
        <v>0</v>
      </c>
      <c r="M1381" s="17">
        <v>0</v>
      </c>
      <c r="N1381" s="17"/>
      <c r="O1381" s="17">
        <f>VLOOKUP(B1381,[1]hpk44_2_20!$B$8:$O$2172,14,0)</f>
        <v>0</v>
      </c>
      <c r="P1381" s="17">
        <f t="shared" si="84"/>
        <v>5600000</v>
      </c>
      <c r="Q1381" s="18">
        <v>5600000</v>
      </c>
      <c r="R1381" s="17">
        <f t="shared" si="85"/>
        <v>0</v>
      </c>
      <c r="S1381" s="17">
        <f t="shared" si="86"/>
        <v>0</v>
      </c>
      <c r="T1381" s="17">
        <f t="shared" si="87"/>
        <v>0</v>
      </c>
    </row>
    <row r="1382" spans="1:20">
      <c r="A1382" s="14">
        <v>1375</v>
      </c>
      <c r="B1382" s="14" t="s">
        <v>2546</v>
      </c>
      <c r="C1382" s="15" t="s">
        <v>411</v>
      </c>
      <c r="D1382" s="15" t="s">
        <v>1228</v>
      </c>
      <c r="E1382" s="14" t="s">
        <v>2538</v>
      </c>
      <c r="F1382" s="14" t="s">
        <v>32</v>
      </c>
      <c r="G1382" s="14" t="s">
        <v>33</v>
      </c>
      <c r="H1382" s="16">
        <v>24</v>
      </c>
      <c r="I1382" s="16">
        <v>0</v>
      </c>
      <c r="J1382" s="16">
        <v>0</v>
      </c>
      <c r="K1382" s="17">
        <v>6720000</v>
      </c>
      <c r="L1382" s="17">
        <v>0</v>
      </c>
      <c r="M1382" s="17">
        <v>0</v>
      </c>
      <c r="N1382" s="17"/>
      <c r="O1382" s="17">
        <f>VLOOKUP(B1382,[1]hpk44_2_20!$B$8:$O$2172,14,0)</f>
        <v>0</v>
      </c>
      <c r="P1382" s="17">
        <f t="shared" si="84"/>
        <v>6720000</v>
      </c>
      <c r="Q1382" s="18">
        <v>6720000</v>
      </c>
      <c r="R1382" s="17">
        <f t="shared" si="85"/>
        <v>0</v>
      </c>
      <c r="S1382" s="17">
        <f t="shared" si="86"/>
        <v>0</v>
      </c>
      <c r="T1382" s="17">
        <f t="shared" si="87"/>
        <v>0</v>
      </c>
    </row>
    <row r="1383" spans="1:20">
      <c r="A1383" s="14">
        <v>1376</v>
      </c>
      <c r="B1383" s="14" t="s">
        <v>2547</v>
      </c>
      <c r="C1383" s="15" t="s">
        <v>2548</v>
      </c>
      <c r="D1383" s="15" t="s">
        <v>142</v>
      </c>
      <c r="E1383" s="14" t="s">
        <v>2538</v>
      </c>
      <c r="F1383" s="14" t="s">
        <v>32</v>
      </c>
      <c r="G1383" s="14" t="s">
        <v>33</v>
      </c>
      <c r="H1383" s="16">
        <v>17</v>
      </c>
      <c r="I1383" s="16">
        <v>0</v>
      </c>
      <c r="J1383" s="16">
        <v>0</v>
      </c>
      <c r="K1383" s="17">
        <v>4760000</v>
      </c>
      <c r="L1383" s="17">
        <v>0</v>
      </c>
      <c r="M1383" s="17">
        <v>0</v>
      </c>
      <c r="N1383" s="17"/>
      <c r="O1383" s="17">
        <f>VLOOKUP(B1383,[1]hpk44_2_20!$B$8:$O$2172,14,0)</f>
        <v>0</v>
      </c>
      <c r="P1383" s="17">
        <f t="shared" si="84"/>
        <v>4760000</v>
      </c>
      <c r="Q1383" s="18">
        <v>4760000</v>
      </c>
      <c r="R1383" s="17">
        <f t="shared" si="85"/>
        <v>0</v>
      </c>
      <c r="S1383" s="17">
        <f t="shared" si="86"/>
        <v>0</v>
      </c>
      <c r="T1383" s="17">
        <f t="shared" si="87"/>
        <v>0</v>
      </c>
    </row>
    <row r="1384" spans="1:20">
      <c r="A1384" s="14">
        <v>1377</v>
      </c>
      <c r="B1384" s="14" t="s">
        <v>2549</v>
      </c>
      <c r="C1384" s="15" t="s">
        <v>2550</v>
      </c>
      <c r="D1384" s="15" t="s">
        <v>1512</v>
      </c>
      <c r="E1384" s="14" t="s">
        <v>2538</v>
      </c>
      <c r="F1384" s="14" t="s">
        <v>32</v>
      </c>
      <c r="G1384" s="14" t="s">
        <v>33</v>
      </c>
      <c r="H1384" s="16">
        <v>17</v>
      </c>
      <c r="I1384" s="16">
        <v>0</v>
      </c>
      <c r="J1384" s="16">
        <v>0</v>
      </c>
      <c r="K1384" s="17">
        <v>4760000</v>
      </c>
      <c r="L1384" s="17">
        <v>0</v>
      </c>
      <c r="M1384" s="17">
        <v>0</v>
      </c>
      <c r="N1384" s="17"/>
      <c r="O1384" s="17">
        <f>VLOOKUP(B1384,[1]hpk44_2_20!$B$8:$O$2172,14,0)</f>
        <v>0</v>
      </c>
      <c r="P1384" s="17">
        <f t="shared" si="84"/>
        <v>4760000</v>
      </c>
      <c r="Q1384" s="18">
        <v>4760000</v>
      </c>
      <c r="R1384" s="17">
        <f t="shared" si="85"/>
        <v>0</v>
      </c>
      <c r="S1384" s="17">
        <f t="shared" si="86"/>
        <v>0</v>
      </c>
      <c r="T1384" s="17">
        <f t="shared" si="87"/>
        <v>0</v>
      </c>
    </row>
    <row r="1385" spans="1:20">
      <c r="A1385" s="14">
        <v>1378</v>
      </c>
      <c r="B1385" s="14" t="s">
        <v>2551</v>
      </c>
      <c r="C1385" s="15" t="s">
        <v>2552</v>
      </c>
      <c r="D1385" s="15" t="s">
        <v>36</v>
      </c>
      <c r="E1385" s="14" t="s">
        <v>2538</v>
      </c>
      <c r="F1385" s="14" t="s">
        <v>32</v>
      </c>
      <c r="G1385" s="14" t="s">
        <v>33</v>
      </c>
      <c r="H1385" s="16">
        <v>17</v>
      </c>
      <c r="I1385" s="16">
        <v>0</v>
      </c>
      <c r="J1385" s="16">
        <v>0</v>
      </c>
      <c r="K1385" s="17">
        <v>4760000</v>
      </c>
      <c r="L1385" s="17">
        <v>0</v>
      </c>
      <c r="M1385" s="17">
        <v>0</v>
      </c>
      <c r="N1385" s="17"/>
      <c r="O1385" s="17">
        <f>VLOOKUP(B1385,[1]hpk44_2_20!$B$8:$O$2172,14,0)</f>
        <v>0</v>
      </c>
      <c r="P1385" s="17">
        <f t="shared" si="84"/>
        <v>4760000</v>
      </c>
      <c r="Q1385" s="18">
        <v>4760000</v>
      </c>
      <c r="R1385" s="17">
        <f t="shared" si="85"/>
        <v>0</v>
      </c>
      <c r="S1385" s="17">
        <f t="shared" si="86"/>
        <v>0</v>
      </c>
      <c r="T1385" s="17">
        <f t="shared" si="87"/>
        <v>0</v>
      </c>
    </row>
    <row r="1386" spans="1:20">
      <c r="A1386" s="14">
        <v>1379</v>
      </c>
      <c r="B1386" s="14" t="s">
        <v>2553</v>
      </c>
      <c r="C1386" s="15" t="s">
        <v>461</v>
      </c>
      <c r="D1386" s="15" t="s">
        <v>658</v>
      </c>
      <c r="E1386" s="14" t="s">
        <v>2538</v>
      </c>
      <c r="F1386" s="14" t="s">
        <v>32</v>
      </c>
      <c r="G1386" s="14" t="s">
        <v>33</v>
      </c>
      <c r="H1386" s="16">
        <v>17</v>
      </c>
      <c r="I1386" s="16">
        <v>0</v>
      </c>
      <c r="J1386" s="16">
        <v>0</v>
      </c>
      <c r="K1386" s="17">
        <v>4760000</v>
      </c>
      <c r="L1386" s="17">
        <v>0</v>
      </c>
      <c r="M1386" s="17">
        <v>0</v>
      </c>
      <c r="N1386" s="17"/>
      <c r="O1386" s="17">
        <f>VLOOKUP(B1386,[1]hpk44_2_20!$B$8:$O$2172,14,0)</f>
        <v>0</v>
      </c>
      <c r="P1386" s="17">
        <f t="shared" si="84"/>
        <v>4760000</v>
      </c>
      <c r="Q1386" s="18">
        <v>4760000</v>
      </c>
      <c r="R1386" s="17">
        <f t="shared" si="85"/>
        <v>0</v>
      </c>
      <c r="S1386" s="17">
        <f t="shared" si="86"/>
        <v>0</v>
      </c>
      <c r="T1386" s="17">
        <f t="shared" si="87"/>
        <v>0</v>
      </c>
    </row>
    <row r="1387" spans="1:20">
      <c r="A1387" s="14">
        <v>1380</v>
      </c>
      <c r="B1387" s="14" t="s">
        <v>2554</v>
      </c>
      <c r="C1387" s="15" t="s">
        <v>2216</v>
      </c>
      <c r="D1387" s="15" t="s">
        <v>67</v>
      </c>
      <c r="E1387" s="14" t="s">
        <v>2538</v>
      </c>
      <c r="F1387" s="14" t="s">
        <v>32</v>
      </c>
      <c r="G1387" s="14" t="s">
        <v>33</v>
      </c>
      <c r="H1387" s="16">
        <v>21</v>
      </c>
      <c r="I1387" s="16">
        <v>0</v>
      </c>
      <c r="J1387" s="16">
        <v>0</v>
      </c>
      <c r="K1387" s="17">
        <v>5880000</v>
      </c>
      <c r="L1387" s="17">
        <v>0</v>
      </c>
      <c r="M1387" s="17">
        <v>0</v>
      </c>
      <c r="N1387" s="17"/>
      <c r="O1387" s="17">
        <f>VLOOKUP(B1387,[1]hpk44_2_20!$B$8:$O$2172,14,0)</f>
        <v>0</v>
      </c>
      <c r="P1387" s="17">
        <f t="shared" si="84"/>
        <v>5880000</v>
      </c>
      <c r="Q1387" s="18">
        <v>5880000</v>
      </c>
      <c r="R1387" s="17">
        <f t="shared" si="85"/>
        <v>0</v>
      </c>
      <c r="S1387" s="17">
        <f t="shared" si="86"/>
        <v>0</v>
      </c>
      <c r="T1387" s="17">
        <f t="shared" si="87"/>
        <v>0</v>
      </c>
    </row>
    <row r="1388" spans="1:20">
      <c r="A1388" s="14">
        <v>1381</v>
      </c>
      <c r="B1388" s="14" t="s">
        <v>2555</v>
      </c>
      <c r="C1388" s="15" t="s">
        <v>2556</v>
      </c>
      <c r="D1388" s="15" t="s">
        <v>2557</v>
      </c>
      <c r="E1388" s="14" t="s">
        <v>2538</v>
      </c>
      <c r="F1388" s="14" t="s">
        <v>32</v>
      </c>
      <c r="G1388" s="14" t="s">
        <v>33</v>
      </c>
      <c r="H1388" s="16">
        <v>21</v>
      </c>
      <c r="I1388" s="16">
        <v>0</v>
      </c>
      <c r="J1388" s="16">
        <v>0</v>
      </c>
      <c r="K1388" s="17">
        <v>5880000</v>
      </c>
      <c r="L1388" s="17">
        <v>0</v>
      </c>
      <c r="M1388" s="17">
        <v>0</v>
      </c>
      <c r="N1388" s="17"/>
      <c r="O1388" s="17">
        <f>VLOOKUP(B1388,[1]hpk44_2_20!$B$8:$O$2172,14,0)</f>
        <v>0</v>
      </c>
      <c r="P1388" s="17">
        <f t="shared" si="84"/>
        <v>5880000</v>
      </c>
      <c r="Q1388" s="18">
        <v>0</v>
      </c>
      <c r="R1388" s="17">
        <f t="shared" si="85"/>
        <v>5880000</v>
      </c>
      <c r="S1388" s="17">
        <f t="shared" si="86"/>
        <v>0</v>
      </c>
      <c r="T1388" s="17">
        <f t="shared" si="87"/>
        <v>5880000</v>
      </c>
    </row>
    <row r="1389" spans="1:20">
      <c r="A1389" s="14">
        <v>1382</v>
      </c>
      <c r="B1389" s="14" t="s">
        <v>2558</v>
      </c>
      <c r="C1389" s="15" t="s">
        <v>2559</v>
      </c>
      <c r="D1389" s="15" t="s">
        <v>903</v>
      </c>
      <c r="E1389" s="14" t="s">
        <v>2538</v>
      </c>
      <c r="F1389" s="14" t="s">
        <v>32</v>
      </c>
      <c r="G1389" s="14" t="s">
        <v>33</v>
      </c>
      <c r="H1389" s="16">
        <v>17</v>
      </c>
      <c r="I1389" s="16">
        <v>0</v>
      </c>
      <c r="J1389" s="16">
        <v>0</v>
      </c>
      <c r="K1389" s="17">
        <v>4760000</v>
      </c>
      <c r="L1389" s="17">
        <v>0</v>
      </c>
      <c r="M1389" s="17">
        <v>0</v>
      </c>
      <c r="N1389" s="17"/>
      <c r="O1389" s="17">
        <f>VLOOKUP(B1389,[1]hpk44_2_20!$B$8:$O$2172,14,0)</f>
        <v>0</v>
      </c>
      <c r="P1389" s="17">
        <f t="shared" si="84"/>
        <v>4760000</v>
      </c>
      <c r="Q1389" s="18">
        <v>4760000</v>
      </c>
      <c r="R1389" s="17">
        <f t="shared" si="85"/>
        <v>0</v>
      </c>
      <c r="S1389" s="17">
        <f t="shared" si="86"/>
        <v>0</v>
      </c>
      <c r="T1389" s="17">
        <f t="shared" si="87"/>
        <v>0</v>
      </c>
    </row>
    <row r="1390" spans="1:20">
      <c r="A1390" s="14">
        <v>1383</v>
      </c>
      <c r="B1390" s="14" t="s">
        <v>2560</v>
      </c>
      <c r="C1390" s="15" t="s">
        <v>2561</v>
      </c>
      <c r="D1390" s="15" t="s">
        <v>1015</v>
      </c>
      <c r="E1390" s="14" t="s">
        <v>2538</v>
      </c>
      <c r="F1390" s="14" t="s">
        <v>32</v>
      </c>
      <c r="G1390" s="14" t="s">
        <v>33</v>
      </c>
      <c r="H1390" s="16">
        <v>17</v>
      </c>
      <c r="I1390" s="16">
        <v>0</v>
      </c>
      <c r="J1390" s="16">
        <v>0</v>
      </c>
      <c r="K1390" s="17">
        <v>4760000</v>
      </c>
      <c r="L1390" s="17">
        <v>0</v>
      </c>
      <c r="M1390" s="17">
        <v>0</v>
      </c>
      <c r="N1390" s="17"/>
      <c r="O1390" s="17">
        <f>VLOOKUP(B1390,[1]hpk44_2_20!$B$8:$O$2172,14,0)</f>
        <v>0</v>
      </c>
      <c r="P1390" s="17">
        <f t="shared" si="84"/>
        <v>4760000</v>
      </c>
      <c r="Q1390" s="18">
        <v>0</v>
      </c>
      <c r="R1390" s="17">
        <f t="shared" si="85"/>
        <v>4760000</v>
      </c>
      <c r="S1390" s="17">
        <f t="shared" si="86"/>
        <v>0</v>
      </c>
      <c r="T1390" s="17">
        <f t="shared" si="87"/>
        <v>4760000</v>
      </c>
    </row>
    <row r="1391" spans="1:20">
      <c r="A1391" s="14">
        <v>1384</v>
      </c>
      <c r="B1391" s="14" t="s">
        <v>2562</v>
      </c>
      <c r="C1391" s="15" t="s">
        <v>293</v>
      </c>
      <c r="D1391" s="15" t="s">
        <v>36</v>
      </c>
      <c r="E1391" s="14" t="s">
        <v>2538</v>
      </c>
      <c r="F1391" s="14" t="s">
        <v>32</v>
      </c>
      <c r="G1391" s="14" t="s">
        <v>33</v>
      </c>
      <c r="H1391" s="16">
        <v>17</v>
      </c>
      <c r="I1391" s="16">
        <v>0</v>
      </c>
      <c r="J1391" s="16">
        <v>0</v>
      </c>
      <c r="K1391" s="17">
        <v>4760000</v>
      </c>
      <c r="L1391" s="17">
        <v>0</v>
      </c>
      <c r="M1391" s="17">
        <v>0</v>
      </c>
      <c r="N1391" s="17"/>
      <c r="O1391" s="17">
        <f>VLOOKUP(B1391,[1]hpk44_2_20!$B$8:$O$2172,14,0)</f>
        <v>0</v>
      </c>
      <c r="P1391" s="17">
        <f t="shared" si="84"/>
        <v>4760000</v>
      </c>
      <c r="Q1391" s="18">
        <v>4760000</v>
      </c>
      <c r="R1391" s="17">
        <f t="shared" si="85"/>
        <v>0</v>
      </c>
      <c r="S1391" s="17">
        <f t="shared" si="86"/>
        <v>0</v>
      </c>
      <c r="T1391" s="17">
        <f t="shared" si="87"/>
        <v>0</v>
      </c>
    </row>
    <row r="1392" spans="1:20">
      <c r="A1392" s="14">
        <v>1385</v>
      </c>
      <c r="B1392" s="14" t="s">
        <v>2563</v>
      </c>
      <c r="C1392" s="15" t="s">
        <v>62</v>
      </c>
      <c r="D1392" s="15" t="s">
        <v>192</v>
      </c>
      <c r="E1392" s="14" t="s">
        <v>2538</v>
      </c>
      <c r="F1392" s="14" t="s">
        <v>32</v>
      </c>
      <c r="G1392" s="14" t="s">
        <v>33</v>
      </c>
      <c r="H1392" s="16">
        <v>17</v>
      </c>
      <c r="I1392" s="16">
        <v>0</v>
      </c>
      <c r="J1392" s="16">
        <v>0</v>
      </c>
      <c r="K1392" s="17">
        <v>4760000</v>
      </c>
      <c r="L1392" s="17">
        <v>0</v>
      </c>
      <c r="M1392" s="17">
        <v>0</v>
      </c>
      <c r="N1392" s="17"/>
      <c r="O1392" s="17">
        <f>VLOOKUP(B1392,[1]hpk44_2_20!$B$8:$O$2172,14,0)</f>
        <v>0</v>
      </c>
      <c r="P1392" s="17">
        <f t="shared" si="84"/>
        <v>4760000</v>
      </c>
      <c r="Q1392" s="18">
        <v>4760000</v>
      </c>
      <c r="R1392" s="17">
        <f t="shared" si="85"/>
        <v>0</v>
      </c>
      <c r="S1392" s="17">
        <f t="shared" si="86"/>
        <v>0</v>
      </c>
      <c r="T1392" s="17">
        <f t="shared" si="87"/>
        <v>0</v>
      </c>
    </row>
    <row r="1393" spans="1:20">
      <c r="A1393" s="14">
        <v>1386</v>
      </c>
      <c r="B1393" s="14" t="s">
        <v>2564</v>
      </c>
      <c r="C1393" s="15" t="s">
        <v>2565</v>
      </c>
      <c r="D1393" s="15" t="s">
        <v>725</v>
      </c>
      <c r="E1393" s="14" t="s">
        <v>2538</v>
      </c>
      <c r="F1393" s="14" t="s">
        <v>32</v>
      </c>
      <c r="G1393" s="14" t="s">
        <v>33</v>
      </c>
      <c r="H1393" s="16">
        <v>17</v>
      </c>
      <c r="I1393" s="16">
        <v>0</v>
      </c>
      <c r="J1393" s="16">
        <v>0</v>
      </c>
      <c r="K1393" s="17">
        <v>4760000</v>
      </c>
      <c r="L1393" s="17">
        <v>0</v>
      </c>
      <c r="M1393" s="17">
        <v>0</v>
      </c>
      <c r="N1393" s="17"/>
      <c r="O1393" s="17">
        <f>VLOOKUP(B1393,[1]hpk44_2_20!$B$8:$O$2172,14,0)</f>
        <v>0</v>
      </c>
      <c r="P1393" s="17">
        <f t="shared" si="84"/>
        <v>4760000</v>
      </c>
      <c r="Q1393" s="18">
        <v>4760000</v>
      </c>
      <c r="R1393" s="17">
        <f t="shared" si="85"/>
        <v>0</v>
      </c>
      <c r="S1393" s="17">
        <f t="shared" si="86"/>
        <v>0</v>
      </c>
      <c r="T1393" s="17">
        <f t="shared" si="87"/>
        <v>0</v>
      </c>
    </row>
    <row r="1394" spans="1:20">
      <c r="A1394" s="14">
        <v>1387</v>
      </c>
      <c r="B1394" s="14" t="s">
        <v>2566</v>
      </c>
      <c r="C1394" s="15" t="s">
        <v>109</v>
      </c>
      <c r="D1394" s="15" t="s">
        <v>481</v>
      </c>
      <c r="E1394" s="14" t="s">
        <v>2538</v>
      </c>
      <c r="F1394" s="14" t="s">
        <v>32</v>
      </c>
      <c r="G1394" s="14" t="s">
        <v>33</v>
      </c>
      <c r="H1394" s="16">
        <v>17</v>
      </c>
      <c r="I1394" s="16">
        <v>0</v>
      </c>
      <c r="J1394" s="16">
        <v>0</v>
      </c>
      <c r="K1394" s="17">
        <v>4760000</v>
      </c>
      <c r="L1394" s="17">
        <v>0</v>
      </c>
      <c r="M1394" s="17">
        <v>0</v>
      </c>
      <c r="N1394" s="17"/>
      <c r="O1394" s="17">
        <f>VLOOKUP(B1394,[1]hpk44_2_20!$B$8:$O$2172,14,0)</f>
        <v>0</v>
      </c>
      <c r="P1394" s="17">
        <f t="shared" si="84"/>
        <v>4760000</v>
      </c>
      <c r="Q1394" s="18">
        <v>4730000</v>
      </c>
      <c r="R1394" s="17">
        <f t="shared" si="85"/>
        <v>30000</v>
      </c>
      <c r="S1394" s="17">
        <f t="shared" si="86"/>
        <v>0</v>
      </c>
      <c r="T1394" s="17">
        <f t="shared" si="87"/>
        <v>30000</v>
      </c>
    </row>
    <row r="1395" spans="1:20">
      <c r="A1395" s="14">
        <v>1388</v>
      </c>
      <c r="B1395" s="14" t="s">
        <v>2567</v>
      </c>
      <c r="C1395" s="15" t="s">
        <v>2568</v>
      </c>
      <c r="D1395" s="15" t="s">
        <v>192</v>
      </c>
      <c r="E1395" s="14" t="s">
        <v>2538</v>
      </c>
      <c r="F1395" s="14" t="s">
        <v>32</v>
      </c>
      <c r="G1395" s="14" t="s">
        <v>33</v>
      </c>
      <c r="H1395" s="16">
        <v>20</v>
      </c>
      <c r="I1395" s="16">
        <v>0</v>
      </c>
      <c r="J1395" s="16">
        <v>0</v>
      </c>
      <c r="K1395" s="17">
        <v>5600000</v>
      </c>
      <c r="L1395" s="17">
        <v>0</v>
      </c>
      <c r="M1395" s="17">
        <v>0</v>
      </c>
      <c r="N1395" s="17"/>
      <c r="O1395" s="17">
        <f>VLOOKUP(B1395,[1]hpk44_2_20!$B$8:$O$2172,14,0)</f>
        <v>0</v>
      </c>
      <c r="P1395" s="17">
        <f t="shared" si="84"/>
        <v>5600000</v>
      </c>
      <c r="Q1395" s="18">
        <v>5600000</v>
      </c>
      <c r="R1395" s="17">
        <f t="shared" si="85"/>
        <v>0</v>
      </c>
      <c r="S1395" s="17">
        <f t="shared" si="86"/>
        <v>0</v>
      </c>
      <c r="T1395" s="17">
        <f t="shared" si="87"/>
        <v>0</v>
      </c>
    </row>
    <row r="1396" spans="1:20">
      <c r="A1396" s="14">
        <v>1389</v>
      </c>
      <c r="B1396" s="14" t="s">
        <v>2569</v>
      </c>
      <c r="C1396" s="15" t="s">
        <v>2570</v>
      </c>
      <c r="D1396" s="15" t="s">
        <v>244</v>
      </c>
      <c r="E1396" s="14" t="s">
        <v>2538</v>
      </c>
      <c r="F1396" s="14" t="s">
        <v>32</v>
      </c>
      <c r="G1396" s="14" t="s">
        <v>33</v>
      </c>
      <c r="H1396" s="16">
        <v>17</v>
      </c>
      <c r="I1396" s="16">
        <v>0</v>
      </c>
      <c r="J1396" s="16">
        <v>0</v>
      </c>
      <c r="K1396" s="17">
        <v>4760000</v>
      </c>
      <c r="L1396" s="17">
        <v>0</v>
      </c>
      <c r="M1396" s="17">
        <v>0</v>
      </c>
      <c r="N1396" s="17"/>
      <c r="O1396" s="17">
        <f>VLOOKUP(B1396,[1]hpk44_2_20!$B$8:$O$2172,14,0)</f>
        <v>0</v>
      </c>
      <c r="P1396" s="17">
        <f t="shared" si="84"/>
        <v>4760000</v>
      </c>
      <c r="Q1396" s="18">
        <v>4760000</v>
      </c>
      <c r="R1396" s="17">
        <f t="shared" si="85"/>
        <v>0</v>
      </c>
      <c r="S1396" s="17">
        <f t="shared" si="86"/>
        <v>0</v>
      </c>
      <c r="T1396" s="17">
        <f t="shared" si="87"/>
        <v>0</v>
      </c>
    </row>
    <row r="1397" spans="1:20">
      <c r="A1397" s="14">
        <v>1390</v>
      </c>
      <c r="B1397" s="14" t="s">
        <v>2571</v>
      </c>
      <c r="C1397" s="15" t="s">
        <v>2572</v>
      </c>
      <c r="D1397" s="15" t="s">
        <v>1689</v>
      </c>
      <c r="E1397" s="14" t="s">
        <v>2538</v>
      </c>
      <c r="F1397" s="14" t="s">
        <v>32</v>
      </c>
      <c r="G1397" s="14" t="s">
        <v>33</v>
      </c>
      <c r="H1397" s="16">
        <v>17</v>
      </c>
      <c r="I1397" s="16">
        <v>0</v>
      </c>
      <c r="J1397" s="16">
        <v>0</v>
      </c>
      <c r="K1397" s="17">
        <v>4760000</v>
      </c>
      <c r="L1397" s="17">
        <v>0</v>
      </c>
      <c r="M1397" s="17">
        <v>0</v>
      </c>
      <c r="N1397" s="17"/>
      <c r="O1397" s="17">
        <f>VLOOKUP(B1397,[1]hpk44_2_20!$B$8:$O$2172,14,0)</f>
        <v>0</v>
      </c>
      <c r="P1397" s="17">
        <f t="shared" si="84"/>
        <v>4760000</v>
      </c>
      <c r="Q1397" s="18">
        <v>10080000</v>
      </c>
      <c r="R1397" s="17">
        <f t="shared" si="85"/>
        <v>-5320000</v>
      </c>
      <c r="S1397" s="17">
        <f t="shared" si="86"/>
        <v>5320000</v>
      </c>
      <c r="T1397" s="17">
        <f t="shared" si="87"/>
        <v>0</v>
      </c>
    </row>
    <row r="1398" spans="1:20">
      <c r="A1398" s="14">
        <v>1391</v>
      </c>
      <c r="B1398" s="14" t="s">
        <v>2573</v>
      </c>
      <c r="C1398" s="15" t="s">
        <v>287</v>
      </c>
      <c r="D1398" s="15" t="s">
        <v>67</v>
      </c>
      <c r="E1398" s="14" t="s">
        <v>2538</v>
      </c>
      <c r="F1398" s="14" t="s">
        <v>32</v>
      </c>
      <c r="G1398" s="14" t="s">
        <v>33</v>
      </c>
      <c r="H1398" s="16">
        <v>17</v>
      </c>
      <c r="I1398" s="16">
        <v>3</v>
      </c>
      <c r="J1398" s="16">
        <v>0</v>
      </c>
      <c r="K1398" s="17">
        <v>4760000</v>
      </c>
      <c r="L1398" s="17">
        <v>840000</v>
      </c>
      <c r="M1398" s="17">
        <v>0</v>
      </c>
      <c r="N1398" s="17"/>
      <c r="O1398" s="17">
        <f>VLOOKUP(B1398,[1]hpk44_2_20!$B$8:$O$2172,14,0)</f>
        <v>0</v>
      </c>
      <c r="P1398" s="17">
        <f t="shared" si="84"/>
        <v>5600000</v>
      </c>
      <c r="Q1398" s="18">
        <v>5600000</v>
      </c>
      <c r="R1398" s="17">
        <f t="shared" si="85"/>
        <v>0</v>
      </c>
      <c r="S1398" s="17">
        <f t="shared" si="86"/>
        <v>0</v>
      </c>
      <c r="T1398" s="17">
        <f t="shared" si="87"/>
        <v>0</v>
      </c>
    </row>
    <row r="1399" spans="1:20">
      <c r="A1399" s="14">
        <v>1392</v>
      </c>
      <c r="B1399" s="14" t="s">
        <v>2574</v>
      </c>
      <c r="C1399" s="15" t="s">
        <v>2575</v>
      </c>
      <c r="D1399" s="15" t="s">
        <v>107</v>
      </c>
      <c r="E1399" s="14" t="s">
        <v>2538</v>
      </c>
      <c r="F1399" s="14" t="s">
        <v>32</v>
      </c>
      <c r="G1399" s="14" t="s">
        <v>33</v>
      </c>
      <c r="H1399" s="16">
        <v>17</v>
      </c>
      <c r="I1399" s="16">
        <v>0</v>
      </c>
      <c r="J1399" s="16">
        <v>0</v>
      </c>
      <c r="K1399" s="17">
        <v>4760000</v>
      </c>
      <c r="L1399" s="17">
        <v>0</v>
      </c>
      <c r="M1399" s="17">
        <v>0</v>
      </c>
      <c r="N1399" s="17"/>
      <c r="O1399" s="17">
        <f>VLOOKUP(B1399,[1]hpk44_2_20!$B$8:$O$2172,14,0)</f>
        <v>0</v>
      </c>
      <c r="P1399" s="17">
        <f t="shared" si="84"/>
        <v>4760000</v>
      </c>
      <c r="Q1399" s="18">
        <v>4760000</v>
      </c>
      <c r="R1399" s="17">
        <f t="shared" si="85"/>
        <v>0</v>
      </c>
      <c r="S1399" s="17">
        <f t="shared" si="86"/>
        <v>0</v>
      </c>
      <c r="T1399" s="17">
        <f t="shared" si="87"/>
        <v>0</v>
      </c>
    </row>
    <row r="1400" spans="1:20">
      <c r="A1400" s="14">
        <v>1393</v>
      </c>
      <c r="B1400" s="14" t="s">
        <v>2576</v>
      </c>
      <c r="C1400" s="15" t="s">
        <v>2577</v>
      </c>
      <c r="D1400" s="15" t="s">
        <v>304</v>
      </c>
      <c r="E1400" s="14" t="s">
        <v>2538</v>
      </c>
      <c r="F1400" s="14" t="s">
        <v>32</v>
      </c>
      <c r="G1400" s="14" t="s">
        <v>33</v>
      </c>
      <c r="H1400" s="16">
        <v>17</v>
      </c>
      <c r="I1400" s="16">
        <v>0</v>
      </c>
      <c r="J1400" s="16">
        <v>0</v>
      </c>
      <c r="K1400" s="17">
        <v>4760000</v>
      </c>
      <c r="L1400" s="17">
        <v>0</v>
      </c>
      <c r="M1400" s="17">
        <v>0</v>
      </c>
      <c r="N1400" s="17"/>
      <c r="O1400" s="17">
        <f>VLOOKUP(B1400,[1]hpk44_2_20!$B$8:$O$2172,14,0)</f>
        <v>0</v>
      </c>
      <c r="P1400" s="17">
        <f t="shared" si="84"/>
        <v>4760000</v>
      </c>
      <c r="Q1400" s="18">
        <v>4760000</v>
      </c>
      <c r="R1400" s="17">
        <f t="shared" si="85"/>
        <v>0</v>
      </c>
      <c r="S1400" s="17">
        <f t="shared" si="86"/>
        <v>0</v>
      </c>
      <c r="T1400" s="17">
        <f t="shared" si="87"/>
        <v>0</v>
      </c>
    </row>
    <row r="1401" spans="1:20">
      <c r="A1401" s="14">
        <v>1394</v>
      </c>
      <c r="B1401" s="14" t="s">
        <v>2578</v>
      </c>
      <c r="C1401" s="15" t="s">
        <v>2579</v>
      </c>
      <c r="D1401" s="15" t="s">
        <v>244</v>
      </c>
      <c r="E1401" s="14" t="s">
        <v>2538</v>
      </c>
      <c r="F1401" s="14" t="s">
        <v>32</v>
      </c>
      <c r="G1401" s="14" t="s">
        <v>33</v>
      </c>
      <c r="H1401" s="16">
        <v>17</v>
      </c>
      <c r="I1401" s="16">
        <v>0</v>
      </c>
      <c r="J1401" s="16">
        <v>0</v>
      </c>
      <c r="K1401" s="17">
        <v>4760000</v>
      </c>
      <c r="L1401" s="17">
        <v>0</v>
      </c>
      <c r="M1401" s="17">
        <v>0</v>
      </c>
      <c r="N1401" s="17"/>
      <c r="O1401" s="17">
        <f>VLOOKUP(B1401,[1]hpk44_2_20!$B$8:$O$2172,14,0)</f>
        <v>0</v>
      </c>
      <c r="P1401" s="17">
        <f t="shared" si="84"/>
        <v>4760000</v>
      </c>
      <c r="Q1401" s="18">
        <v>4760000</v>
      </c>
      <c r="R1401" s="17">
        <f t="shared" si="85"/>
        <v>0</v>
      </c>
      <c r="S1401" s="17">
        <f t="shared" si="86"/>
        <v>0</v>
      </c>
      <c r="T1401" s="17">
        <f t="shared" si="87"/>
        <v>0</v>
      </c>
    </row>
    <row r="1402" spans="1:20">
      <c r="A1402" s="14">
        <v>1395</v>
      </c>
      <c r="B1402" s="14" t="s">
        <v>2580</v>
      </c>
      <c r="C1402" s="15" t="s">
        <v>2262</v>
      </c>
      <c r="D1402" s="15" t="s">
        <v>658</v>
      </c>
      <c r="E1402" s="14" t="s">
        <v>2538</v>
      </c>
      <c r="F1402" s="14" t="s">
        <v>32</v>
      </c>
      <c r="G1402" s="14" t="s">
        <v>33</v>
      </c>
      <c r="H1402" s="16">
        <v>17</v>
      </c>
      <c r="I1402" s="16">
        <v>0</v>
      </c>
      <c r="J1402" s="16">
        <v>0</v>
      </c>
      <c r="K1402" s="17">
        <v>4760000</v>
      </c>
      <c r="L1402" s="17">
        <v>0</v>
      </c>
      <c r="M1402" s="17">
        <v>0</v>
      </c>
      <c r="N1402" s="17"/>
      <c r="O1402" s="17">
        <f>VLOOKUP(B1402,[1]hpk44_2_20!$B$8:$O$2172,14,0)</f>
        <v>0</v>
      </c>
      <c r="P1402" s="17">
        <f t="shared" si="84"/>
        <v>4760000</v>
      </c>
      <c r="Q1402" s="18">
        <v>0</v>
      </c>
      <c r="R1402" s="17">
        <f t="shared" si="85"/>
        <v>4760000</v>
      </c>
      <c r="S1402" s="17">
        <f t="shared" si="86"/>
        <v>0</v>
      </c>
      <c r="T1402" s="17">
        <f t="shared" si="87"/>
        <v>4760000</v>
      </c>
    </row>
    <row r="1403" spans="1:20">
      <c r="A1403" s="14">
        <v>1396</v>
      </c>
      <c r="B1403" s="14" t="s">
        <v>2581</v>
      </c>
      <c r="C1403" s="15" t="s">
        <v>2506</v>
      </c>
      <c r="D1403" s="15" t="s">
        <v>1088</v>
      </c>
      <c r="E1403" s="14" t="s">
        <v>2538</v>
      </c>
      <c r="F1403" s="14" t="s">
        <v>64</v>
      </c>
      <c r="G1403" s="14" t="s">
        <v>33</v>
      </c>
      <c r="H1403" s="16">
        <v>21</v>
      </c>
      <c r="I1403" s="16">
        <v>0</v>
      </c>
      <c r="J1403" s="16">
        <v>0</v>
      </c>
      <c r="K1403" s="17">
        <v>5880000</v>
      </c>
      <c r="L1403" s="17">
        <v>0</v>
      </c>
      <c r="M1403" s="17">
        <v>0</v>
      </c>
      <c r="N1403" s="17">
        <f>H1403*280000*0.7</f>
        <v>4115999.9999999995</v>
      </c>
      <c r="O1403" s="17">
        <f>VLOOKUP(B1403,[1]hpk44_2_20!$B$8:$O$2172,14,0)</f>
        <v>0</v>
      </c>
      <c r="P1403" s="17">
        <f t="shared" si="84"/>
        <v>5880000</v>
      </c>
      <c r="Q1403" s="18">
        <v>5880000</v>
      </c>
      <c r="R1403" s="17">
        <f t="shared" si="85"/>
        <v>0</v>
      </c>
      <c r="S1403" s="17">
        <f t="shared" si="86"/>
        <v>0</v>
      </c>
      <c r="T1403" s="17">
        <f t="shared" si="87"/>
        <v>0</v>
      </c>
    </row>
    <row r="1404" spans="1:20">
      <c r="A1404" s="14">
        <v>1397</v>
      </c>
      <c r="B1404" s="14" t="s">
        <v>2582</v>
      </c>
      <c r="C1404" s="15" t="s">
        <v>2583</v>
      </c>
      <c r="D1404" s="15" t="s">
        <v>309</v>
      </c>
      <c r="E1404" s="14" t="s">
        <v>2538</v>
      </c>
      <c r="F1404" s="14" t="s">
        <v>32</v>
      </c>
      <c r="G1404" s="14" t="s">
        <v>33</v>
      </c>
      <c r="H1404" s="16">
        <v>20</v>
      </c>
      <c r="I1404" s="16">
        <v>0</v>
      </c>
      <c r="J1404" s="16">
        <v>0</v>
      </c>
      <c r="K1404" s="17">
        <v>5600000</v>
      </c>
      <c r="L1404" s="17">
        <v>0</v>
      </c>
      <c r="M1404" s="17">
        <v>0</v>
      </c>
      <c r="N1404" s="17"/>
      <c r="O1404" s="17">
        <f>VLOOKUP(B1404,[1]hpk44_2_20!$B$8:$O$2172,14,0)</f>
        <v>0</v>
      </c>
      <c r="P1404" s="17">
        <f t="shared" si="84"/>
        <v>5600000</v>
      </c>
      <c r="Q1404" s="18">
        <v>5600000</v>
      </c>
      <c r="R1404" s="17">
        <f t="shared" si="85"/>
        <v>0</v>
      </c>
      <c r="S1404" s="17">
        <f t="shared" si="86"/>
        <v>0</v>
      </c>
      <c r="T1404" s="17">
        <f t="shared" si="87"/>
        <v>0</v>
      </c>
    </row>
    <row r="1405" spans="1:20">
      <c r="A1405" s="14">
        <v>1398</v>
      </c>
      <c r="B1405" s="14" t="s">
        <v>2584</v>
      </c>
      <c r="C1405" s="15" t="s">
        <v>796</v>
      </c>
      <c r="D1405" s="15" t="s">
        <v>36</v>
      </c>
      <c r="E1405" s="14" t="s">
        <v>2538</v>
      </c>
      <c r="F1405" s="14" t="s">
        <v>32</v>
      </c>
      <c r="G1405" s="14" t="s">
        <v>33</v>
      </c>
      <c r="H1405" s="16">
        <v>21</v>
      </c>
      <c r="I1405" s="16">
        <v>0</v>
      </c>
      <c r="J1405" s="16">
        <v>0</v>
      </c>
      <c r="K1405" s="17">
        <v>5880000</v>
      </c>
      <c r="L1405" s="17">
        <v>0</v>
      </c>
      <c r="M1405" s="17">
        <v>0</v>
      </c>
      <c r="N1405" s="17"/>
      <c r="O1405" s="17">
        <f>VLOOKUP(B1405,[1]hpk44_2_20!$B$8:$O$2172,14,0)</f>
        <v>0</v>
      </c>
      <c r="P1405" s="17">
        <f t="shared" si="84"/>
        <v>5880000</v>
      </c>
      <c r="Q1405" s="18">
        <v>5880000</v>
      </c>
      <c r="R1405" s="17">
        <f t="shared" si="85"/>
        <v>0</v>
      </c>
      <c r="S1405" s="17">
        <f t="shared" si="86"/>
        <v>0</v>
      </c>
      <c r="T1405" s="17">
        <f t="shared" si="87"/>
        <v>0</v>
      </c>
    </row>
    <row r="1406" spans="1:20">
      <c r="A1406" s="14">
        <v>1399</v>
      </c>
      <c r="B1406" s="14" t="s">
        <v>2585</v>
      </c>
      <c r="C1406" s="15" t="s">
        <v>849</v>
      </c>
      <c r="D1406" s="15" t="s">
        <v>63</v>
      </c>
      <c r="E1406" s="14" t="s">
        <v>2538</v>
      </c>
      <c r="F1406" s="14" t="s">
        <v>32</v>
      </c>
      <c r="G1406" s="14" t="s">
        <v>33</v>
      </c>
      <c r="H1406" s="16">
        <v>17</v>
      </c>
      <c r="I1406" s="16">
        <v>0</v>
      </c>
      <c r="J1406" s="16">
        <v>0</v>
      </c>
      <c r="K1406" s="17">
        <v>4760000</v>
      </c>
      <c r="L1406" s="17">
        <v>0</v>
      </c>
      <c r="M1406" s="17">
        <v>0</v>
      </c>
      <c r="N1406" s="17"/>
      <c r="O1406" s="17">
        <f>VLOOKUP(B1406,[1]hpk44_2_20!$B$8:$O$2172,14,0)</f>
        <v>0</v>
      </c>
      <c r="P1406" s="17">
        <f t="shared" si="84"/>
        <v>4760000</v>
      </c>
      <c r="Q1406" s="18">
        <v>4760000</v>
      </c>
      <c r="R1406" s="17">
        <f t="shared" si="85"/>
        <v>0</v>
      </c>
      <c r="S1406" s="17">
        <f t="shared" si="86"/>
        <v>0</v>
      </c>
      <c r="T1406" s="17">
        <f t="shared" si="87"/>
        <v>0</v>
      </c>
    </row>
    <row r="1407" spans="1:20">
      <c r="A1407" s="14">
        <v>1400</v>
      </c>
      <c r="B1407" s="14" t="s">
        <v>2586</v>
      </c>
      <c r="C1407" s="15" t="s">
        <v>2587</v>
      </c>
      <c r="D1407" s="15" t="s">
        <v>272</v>
      </c>
      <c r="E1407" s="14" t="s">
        <v>2538</v>
      </c>
      <c r="F1407" s="14" t="s">
        <v>32</v>
      </c>
      <c r="G1407" s="14" t="s">
        <v>33</v>
      </c>
      <c r="H1407" s="16">
        <v>17</v>
      </c>
      <c r="I1407" s="16">
        <v>0</v>
      </c>
      <c r="J1407" s="16">
        <v>0</v>
      </c>
      <c r="K1407" s="17">
        <v>4760000</v>
      </c>
      <c r="L1407" s="17">
        <v>0</v>
      </c>
      <c r="M1407" s="17">
        <v>0</v>
      </c>
      <c r="N1407" s="17"/>
      <c r="O1407" s="17">
        <f>VLOOKUP(B1407,[1]hpk44_2_20!$B$8:$O$2172,14,0)</f>
        <v>0</v>
      </c>
      <c r="P1407" s="17">
        <f t="shared" si="84"/>
        <v>4760000</v>
      </c>
      <c r="Q1407" s="18">
        <v>4760000</v>
      </c>
      <c r="R1407" s="17">
        <f t="shared" si="85"/>
        <v>0</v>
      </c>
      <c r="S1407" s="17">
        <f t="shared" si="86"/>
        <v>0</v>
      </c>
      <c r="T1407" s="17">
        <f t="shared" si="87"/>
        <v>0</v>
      </c>
    </row>
    <row r="1408" spans="1:20">
      <c r="A1408" s="14">
        <v>1401</v>
      </c>
      <c r="B1408" s="14" t="s">
        <v>2588</v>
      </c>
      <c r="C1408" s="15" t="s">
        <v>2589</v>
      </c>
      <c r="D1408" s="15" t="s">
        <v>275</v>
      </c>
      <c r="E1408" s="14" t="s">
        <v>2538</v>
      </c>
      <c r="F1408" s="14" t="s">
        <v>32</v>
      </c>
      <c r="G1408" s="14" t="s">
        <v>33</v>
      </c>
      <c r="H1408" s="16">
        <v>17</v>
      </c>
      <c r="I1408" s="16">
        <v>0</v>
      </c>
      <c r="J1408" s="16">
        <v>0</v>
      </c>
      <c r="K1408" s="17">
        <v>4760000</v>
      </c>
      <c r="L1408" s="17">
        <v>0</v>
      </c>
      <c r="M1408" s="17">
        <v>0</v>
      </c>
      <c r="N1408" s="17"/>
      <c r="O1408" s="17">
        <f>VLOOKUP(B1408,[1]hpk44_2_20!$B$8:$O$2172,14,0)</f>
        <v>0</v>
      </c>
      <c r="P1408" s="17">
        <f t="shared" si="84"/>
        <v>4760000</v>
      </c>
      <c r="Q1408" s="18">
        <v>0</v>
      </c>
      <c r="R1408" s="17">
        <f t="shared" si="85"/>
        <v>4760000</v>
      </c>
      <c r="S1408" s="17">
        <f t="shared" si="86"/>
        <v>0</v>
      </c>
      <c r="T1408" s="17">
        <f t="shared" si="87"/>
        <v>4760000</v>
      </c>
    </row>
    <row r="1409" spans="1:20">
      <c r="A1409" s="14">
        <v>1402</v>
      </c>
      <c r="B1409" s="14" t="s">
        <v>2590</v>
      </c>
      <c r="C1409" s="15" t="s">
        <v>29</v>
      </c>
      <c r="D1409" s="15" t="s">
        <v>818</v>
      </c>
      <c r="E1409" s="14" t="s">
        <v>2538</v>
      </c>
      <c r="F1409" s="14" t="s">
        <v>64</v>
      </c>
      <c r="G1409" s="14" t="s">
        <v>33</v>
      </c>
      <c r="H1409" s="16">
        <v>17</v>
      </c>
      <c r="I1409" s="16">
        <v>0</v>
      </c>
      <c r="J1409" s="16">
        <v>0</v>
      </c>
      <c r="K1409" s="17">
        <v>4760000</v>
      </c>
      <c r="L1409" s="17">
        <v>0</v>
      </c>
      <c r="M1409" s="17">
        <v>0</v>
      </c>
      <c r="N1409" s="17">
        <f>H1409*280000*0.7</f>
        <v>3332000</v>
      </c>
      <c r="O1409" s="17">
        <f>VLOOKUP(B1409,[1]hpk44_2_20!$B$8:$O$2172,14,0)</f>
        <v>0</v>
      </c>
      <c r="P1409" s="17">
        <f t="shared" si="84"/>
        <v>4760000</v>
      </c>
      <c r="Q1409" s="18">
        <v>4760000</v>
      </c>
      <c r="R1409" s="17">
        <f t="shared" si="85"/>
        <v>0</v>
      </c>
      <c r="S1409" s="17">
        <f t="shared" si="86"/>
        <v>0</v>
      </c>
      <c r="T1409" s="17">
        <f t="shared" si="87"/>
        <v>0</v>
      </c>
    </row>
    <row r="1410" spans="1:20">
      <c r="A1410" s="14">
        <v>1403</v>
      </c>
      <c r="B1410" s="14" t="s">
        <v>2591</v>
      </c>
      <c r="C1410" s="15" t="s">
        <v>1414</v>
      </c>
      <c r="D1410" s="15" t="s">
        <v>67</v>
      </c>
      <c r="E1410" s="14" t="s">
        <v>2538</v>
      </c>
      <c r="F1410" s="14" t="s">
        <v>32</v>
      </c>
      <c r="G1410" s="14" t="s">
        <v>33</v>
      </c>
      <c r="H1410" s="16">
        <v>20</v>
      </c>
      <c r="I1410" s="16">
        <v>0</v>
      </c>
      <c r="J1410" s="16">
        <v>0</v>
      </c>
      <c r="K1410" s="17">
        <v>5600000</v>
      </c>
      <c r="L1410" s="17">
        <v>0</v>
      </c>
      <c r="M1410" s="17">
        <v>0</v>
      </c>
      <c r="N1410" s="17"/>
      <c r="O1410" s="17">
        <f>VLOOKUP(B1410,[1]hpk44_2_20!$B$8:$O$2172,14,0)</f>
        <v>0</v>
      </c>
      <c r="P1410" s="17">
        <f t="shared" si="84"/>
        <v>5600000</v>
      </c>
      <c r="Q1410" s="18">
        <v>5600000</v>
      </c>
      <c r="R1410" s="17">
        <f t="shared" si="85"/>
        <v>0</v>
      </c>
      <c r="S1410" s="17">
        <f t="shared" si="86"/>
        <v>0</v>
      </c>
      <c r="T1410" s="17">
        <f t="shared" si="87"/>
        <v>0</v>
      </c>
    </row>
    <row r="1411" spans="1:20">
      <c r="A1411" s="14">
        <v>1404</v>
      </c>
      <c r="B1411" s="14" t="s">
        <v>2592</v>
      </c>
      <c r="C1411" s="15" t="s">
        <v>1817</v>
      </c>
      <c r="D1411" s="15" t="s">
        <v>1071</v>
      </c>
      <c r="E1411" s="14" t="s">
        <v>2538</v>
      </c>
      <c r="F1411" s="14" t="s">
        <v>32</v>
      </c>
      <c r="G1411" s="14" t="s">
        <v>33</v>
      </c>
      <c r="H1411" s="16">
        <v>17</v>
      </c>
      <c r="I1411" s="16">
        <v>0</v>
      </c>
      <c r="J1411" s="16">
        <v>0</v>
      </c>
      <c r="K1411" s="17">
        <v>4760000</v>
      </c>
      <c r="L1411" s="17">
        <v>0</v>
      </c>
      <c r="M1411" s="17">
        <v>0</v>
      </c>
      <c r="N1411" s="17"/>
      <c r="O1411" s="17">
        <f>VLOOKUP(B1411,[1]hpk44_2_20!$B$8:$O$2172,14,0)</f>
        <v>0</v>
      </c>
      <c r="P1411" s="17">
        <f t="shared" si="84"/>
        <v>4760000</v>
      </c>
      <c r="Q1411" s="18">
        <v>4760000</v>
      </c>
      <c r="R1411" s="17">
        <f t="shared" si="85"/>
        <v>0</v>
      </c>
      <c r="S1411" s="17">
        <f t="shared" si="86"/>
        <v>0</v>
      </c>
      <c r="T1411" s="17">
        <f t="shared" si="87"/>
        <v>0</v>
      </c>
    </row>
    <row r="1412" spans="1:20">
      <c r="A1412" s="14">
        <v>1405</v>
      </c>
      <c r="B1412" s="14" t="s">
        <v>2593</v>
      </c>
      <c r="C1412" s="15" t="s">
        <v>1375</v>
      </c>
      <c r="D1412" s="15" t="s">
        <v>2594</v>
      </c>
      <c r="E1412" s="14" t="s">
        <v>2538</v>
      </c>
      <c r="F1412" s="14" t="s">
        <v>32</v>
      </c>
      <c r="G1412" s="14" t="s">
        <v>33</v>
      </c>
      <c r="H1412" s="16">
        <v>17</v>
      </c>
      <c r="I1412" s="16">
        <v>0</v>
      </c>
      <c r="J1412" s="16">
        <v>0</v>
      </c>
      <c r="K1412" s="17">
        <v>4760000</v>
      </c>
      <c r="L1412" s="17">
        <v>0</v>
      </c>
      <c r="M1412" s="17">
        <v>0</v>
      </c>
      <c r="N1412" s="17"/>
      <c r="O1412" s="17">
        <f>VLOOKUP(B1412,[1]hpk44_2_20!$B$8:$O$2172,14,0)</f>
        <v>0</v>
      </c>
      <c r="P1412" s="17">
        <f t="shared" si="84"/>
        <v>4760000</v>
      </c>
      <c r="Q1412" s="18">
        <v>4760000</v>
      </c>
      <c r="R1412" s="17">
        <f t="shared" si="85"/>
        <v>0</v>
      </c>
      <c r="S1412" s="17">
        <f t="shared" si="86"/>
        <v>0</v>
      </c>
      <c r="T1412" s="17">
        <f t="shared" si="87"/>
        <v>0</v>
      </c>
    </row>
    <row r="1413" spans="1:20">
      <c r="A1413" s="14">
        <v>1406</v>
      </c>
      <c r="B1413" s="14" t="s">
        <v>2595</v>
      </c>
      <c r="C1413" s="15" t="s">
        <v>2596</v>
      </c>
      <c r="D1413" s="15" t="s">
        <v>272</v>
      </c>
      <c r="E1413" s="14" t="s">
        <v>2538</v>
      </c>
      <c r="F1413" s="14" t="s">
        <v>32</v>
      </c>
      <c r="G1413" s="14" t="s">
        <v>33</v>
      </c>
      <c r="H1413" s="16">
        <v>17</v>
      </c>
      <c r="I1413" s="16">
        <v>0</v>
      </c>
      <c r="J1413" s="16">
        <v>0</v>
      </c>
      <c r="K1413" s="17">
        <v>4760000</v>
      </c>
      <c r="L1413" s="17">
        <v>0</v>
      </c>
      <c r="M1413" s="17">
        <v>0</v>
      </c>
      <c r="N1413" s="17"/>
      <c r="O1413" s="17">
        <f>VLOOKUP(B1413,[1]hpk44_2_20!$B$8:$O$2172,14,0)</f>
        <v>0</v>
      </c>
      <c r="P1413" s="17">
        <f t="shared" si="84"/>
        <v>4760000</v>
      </c>
      <c r="Q1413" s="18">
        <v>4760000</v>
      </c>
      <c r="R1413" s="17">
        <f t="shared" si="85"/>
        <v>0</v>
      </c>
      <c r="S1413" s="17">
        <f t="shared" si="86"/>
        <v>0</v>
      </c>
      <c r="T1413" s="17">
        <f t="shared" si="87"/>
        <v>0</v>
      </c>
    </row>
    <row r="1414" spans="1:20">
      <c r="A1414" s="14">
        <v>1407</v>
      </c>
      <c r="B1414" s="14" t="s">
        <v>2597</v>
      </c>
      <c r="C1414" s="15" t="s">
        <v>1647</v>
      </c>
      <c r="D1414" s="15" t="s">
        <v>1286</v>
      </c>
      <c r="E1414" s="14" t="s">
        <v>2538</v>
      </c>
      <c r="F1414" s="14" t="s">
        <v>32</v>
      </c>
      <c r="G1414" s="14" t="s">
        <v>33</v>
      </c>
      <c r="H1414" s="16">
        <v>21</v>
      </c>
      <c r="I1414" s="16">
        <v>0</v>
      </c>
      <c r="J1414" s="16">
        <v>0</v>
      </c>
      <c r="K1414" s="17">
        <v>5880000</v>
      </c>
      <c r="L1414" s="17">
        <v>0</v>
      </c>
      <c r="M1414" s="17">
        <v>0</v>
      </c>
      <c r="N1414" s="17"/>
      <c r="O1414" s="17">
        <f>VLOOKUP(B1414,[1]hpk44_2_20!$B$8:$O$2172,14,0)</f>
        <v>0</v>
      </c>
      <c r="P1414" s="17">
        <f t="shared" si="84"/>
        <v>5880000</v>
      </c>
      <c r="Q1414" s="18">
        <v>5885880</v>
      </c>
      <c r="R1414" s="17">
        <f t="shared" si="85"/>
        <v>-5880</v>
      </c>
      <c r="S1414" s="17">
        <f t="shared" si="86"/>
        <v>5880</v>
      </c>
      <c r="T1414" s="17">
        <f t="shared" si="87"/>
        <v>0</v>
      </c>
    </row>
    <row r="1415" spans="1:20">
      <c r="A1415" s="14">
        <v>1408</v>
      </c>
      <c r="B1415" s="14" t="s">
        <v>2598</v>
      </c>
      <c r="C1415" s="15" t="s">
        <v>2599</v>
      </c>
      <c r="D1415" s="15" t="s">
        <v>67</v>
      </c>
      <c r="E1415" s="14" t="s">
        <v>2538</v>
      </c>
      <c r="F1415" s="14" t="s">
        <v>32</v>
      </c>
      <c r="G1415" s="14" t="s">
        <v>33</v>
      </c>
      <c r="H1415" s="16">
        <v>20</v>
      </c>
      <c r="I1415" s="16">
        <v>0</v>
      </c>
      <c r="J1415" s="16">
        <v>0</v>
      </c>
      <c r="K1415" s="17">
        <v>5600000</v>
      </c>
      <c r="L1415" s="17">
        <v>0</v>
      </c>
      <c r="M1415" s="17">
        <v>0</v>
      </c>
      <c r="N1415" s="17"/>
      <c r="O1415" s="17">
        <f>VLOOKUP(B1415,[1]hpk44_2_20!$B$8:$O$2172,14,0)</f>
        <v>0</v>
      </c>
      <c r="P1415" s="17">
        <f t="shared" si="84"/>
        <v>5600000</v>
      </c>
      <c r="Q1415" s="18">
        <v>5600000</v>
      </c>
      <c r="R1415" s="17">
        <f t="shared" si="85"/>
        <v>0</v>
      </c>
      <c r="S1415" s="17">
        <f t="shared" si="86"/>
        <v>0</v>
      </c>
      <c r="T1415" s="17">
        <f t="shared" si="87"/>
        <v>0</v>
      </c>
    </row>
    <row r="1416" spans="1:20">
      <c r="A1416" s="14">
        <v>1409</v>
      </c>
      <c r="B1416" s="14" t="s">
        <v>2600</v>
      </c>
      <c r="C1416" s="15" t="s">
        <v>2601</v>
      </c>
      <c r="D1416" s="15" t="s">
        <v>135</v>
      </c>
      <c r="E1416" s="14" t="s">
        <v>2538</v>
      </c>
      <c r="F1416" s="14" t="s">
        <v>32</v>
      </c>
      <c r="G1416" s="14" t="s">
        <v>33</v>
      </c>
      <c r="H1416" s="16">
        <v>17</v>
      </c>
      <c r="I1416" s="16">
        <v>0</v>
      </c>
      <c r="J1416" s="16">
        <v>0</v>
      </c>
      <c r="K1416" s="17">
        <v>4760000</v>
      </c>
      <c r="L1416" s="17">
        <v>0</v>
      </c>
      <c r="M1416" s="17">
        <v>0</v>
      </c>
      <c r="N1416" s="17"/>
      <c r="O1416" s="17">
        <f>VLOOKUP(B1416,[1]hpk44_2_20!$B$8:$O$2172,14,0)</f>
        <v>0</v>
      </c>
      <c r="P1416" s="17">
        <f t="shared" si="84"/>
        <v>4760000</v>
      </c>
      <c r="Q1416" s="18">
        <v>0</v>
      </c>
      <c r="R1416" s="17">
        <f t="shared" si="85"/>
        <v>4760000</v>
      </c>
      <c r="S1416" s="17">
        <f t="shared" si="86"/>
        <v>0</v>
      </c>
      <c r="T1416" s="17">
        <f t="shared" si="87"/>
        <v>4760000</v>
      </c>
    </row>
    <row r="1417" spans="1:20">
      <c r="A1417" s="14">
        <v>1410</v>
      </c>
      <c r="B1417" s="14" t="s">
        <v>2602</v>
      </c>
      <c r="C1417" s="15" t="s">
        <v>2603</v>
      </c>
      <c r="D1417" s="15" t="s">
        <v>252</v>
      </c>
      <c r="E1417" s="14" t="s">
        <v>2538</v>
      </c>
      <c r="F1417" s="14" t="s">
        <v>32</v>
      </c>
      <c r="G1417" s="14" t="s">
        <v>33</v>
      </c>
      <c r="H1417" s="16">
        <v>20</v>
      </c>
      <c r="I1417" s="16">
        <v>0</v>
      </c>
      <c r="J1417" s="16">
        <v>0</v>
      </c>
      <c r="K1417" s="17">
        <v>5600000</v>
      </c>
      <c r="L1417" s="17">
        <v>0</v>
      </c>
      <c r="M1417" s="17">
        <v>0</v>
      </c>
      <c r="N1417" s="17"/>
      <c r="O1417" s="17">
        <f>VLOOKUP(B1417,[1]hpk44_2_20!$B$8:$O$2172,14,0)</f>
        <v>0</v>
      </c>
      <c r="P1417" s="17">
        <f t="shared" ref="P1417:P1480" si="88">K1417+L1417+M1417-O1417</f>
        <v>5600000</v>
      </c>
      <c r="Q1417" s="18">
        <v>5600000</v>
      </c>
      <c r="R1417" s="17">
        <f t="shared" ref="R1417:R1480" si="89">P1417-Q1417</f>
        <v>0</v>
      </c>
      <c r="S1417" s="17">
        <f t="shared" ref="S1417:S1480" si="90">IF(P1417-Q1417&lt;0,Q1417-P1417,0)</f>
        <v>0</v>
      </c>
      <c r="T1417" s="17">
        <f t="shared" ref="T1417:T1480" si="91">IF(P1417-Q1417&gt;0,P1417-Q1417,0)</f>
        <v>0</v>
      </c>
    </row>
    <row r="1418" spans="1:20">
      <c r="A1418" s="14">
        <v>1411</v>
      </c>
      <c r="B1418" s="14" t="s">
        <v>2604</v>
      </c>
      <c r="C1418" s="15" t="s">
        <v>448</v>
      </c>
      <c r="D1418" s="15" t="s">
        <v>705</v>
      </c>
      <c r="E1418" s="14" t="s">
        <v>2538</v>
      </c>
      <c r="F1418" s="14" t="s">
        <v>32</v>
      </c>
      <c r="G1418" s="14" t="s">
        <v>33</v>
      </c>
      <c r="H1418" s="16">
        <v>17</v>
      </c>
      <c r="I1418" s="16">
        <v>0</v>
      </c>
      <c r="J1418" s="16">
        <v>0</v>
      </c>
      <c r="K1418" s="17">
        <v>4760000</v>
      </c>
      <c r="L1418" s="17">
        <v>0</v>
      </c>
      <c r="M1418" s="17">
        <v>0</v>
      </c>
      <c r="N1418" s="17"/>
      <c r="O1418" s="17">
        <f>VLOOKUP(B1418,[1]hpk44_2_20!$B$8:$O$2172,14,0)</f>
        <v>0</v>
      </c>
      <c r="P1418" s="17">
        <f t="shared" si="88"/>
        <v>4760000</v>
      </c>
      <c r="Q1418" s="18">
        <v>4760000</v>
      </c>
      <c r="R1418" s="17">
        <f t="shared" si="89"/>
        <v>0</v>
      </c>
      <c r="S1418" s="17">
        <f t="shared" si="90"/>
        <v>0</v>
      </c>
      <c r="T1418" s="17">
        <f t="shared" si="91"/>
        <v>0</v>
      </c>
    </row>
    <row r="1419" spans="1:20">
      <c r="A1419" s="14">
        <v>1412</v>
      </c>
      <c r="B1419" s="14" t="s">
        <v>2605</v>
      </c>
      <c r="C1419" s="15" t="s">
        <v>2606</v>
      </c>
      <c r="D1419" s="15" t="s">
        <v>84</v>
      </c>
      <c r="E1419" s="14" t="s">
        <v>2538</v>
      </c>
      <c r="F1419" s="14" t="s">
        <v>32</v>
      </c>
      <c r="G1419" s="14" t="s">
        <v>33</v>
      </c>
      <c r="H1419" s="16">
        <v>21</v>
      </c>
      <c r="I1419" s="16">
        <v>0</v>
      </c>
      <c r="J1419" s="16">
        <v>0</v>
      </c>
      <c r="K1419" s="17">
        <v>5880000</v>
      </c>
      <c r="L1419" s="17">
        <v>0</v>
      </c>
      <c r="M1419" s="17">
        <v>0</v>
      </c>
      <c r="N1419" s="17"/>
      <c r="O1419" s="17">
        <f>VLOOKUP(B1419,[1]hpk44_2_20!$B$8:$O$2172,14,0)</f>
        <v>0</v>
      </c>
      <c r="P1419" s="17">
        <f t="shared" si="88"/>
        <v>5880000</v>
      </c>
      <c r="Q1419" s="18">
        <v>5880000</v>
      </c>
      <c r="R1419" s="17">
        <f t="shared" si="89"/>
        <v>0</v>
      </c>
      <c r="S1419" s="17">
        <f t="shared" si="90"/>
        <v>0</v>
      </c>
      <c r="T1419" s="17">
        <f t="shared" si="91"/>
        <v>0</v>
      </c>
    </row>
    <row r="1420" spans="1:20">
      <c r="A1420" s="14">
        <v>1413</v>
      </c>
      <c r="B1420" s="14" t="s">
        <v>2607</v>
      </c>
      <c r="C1420" s="15" t="s">
        <v>86</v>
      </c>
      <c r="D1420" s="15" t="s">
        <v>304</v>
      </c>
      <c r="E1420" s="14" t="s">
        <v>2538</v>
      </c>
      <c r="F1420" s="14" t="s">
        <v>32</v>
      </c>
      <c r="G1420" s="14" t="s">
        <v>33</v>
      </c>
      <c r="H1420" s="16">
        <v>21</v>
      </c>
      <c r="I1420" s="16">
        <v>0</v>
      </c>
      <c r="J1420" s="16">
        <v>0</v>
      </c>
      <c r="K1420" s="17">
        <v>5880000</v>
      </c>
      <c r="L1420" s="17">
        <v>0</v>
      </c>
      <c r="M1420" s="17">
        <v>0</v>
      </c>
      <c r="N1420" s="17"/>
      <c r="O1420" s="17">
        <f>VLOOKUP(B1420,[1]hpk44_2_20!$B$8:$O$2172,14,0)</f>
        <v>0</v>
      </c>
      <c r="P1420" s="17">
        <f t="shared" si="88"/>
        <v>5880000</v>
      </c>
      <c r="Q1420" s="18">
        <v>5880000</v>
      </c>
      <c r="R1420" s="17">
        <f t="shared" si="89"/>
        <v>0</v>
      </c>
      <c r="S1420" s="17">
        <f t="shared" si="90"/>
        <v>0</v>
      </c>
      <c r="T1420" s="17">
        <f t="shared" si="91"/>
        <v>0</v>
      </c>
    </row>
    <row r="1421" spans="1:20">
      <c r="A1421" s="14">
        <v>1414</v>
      </c>
      <c r="B1421" s="14" t="s">
        <v>2608</v>
      </c>
      <c r="C1421" s="15" t="s">
        <v>2609</v>
      </c>
      <c r="D1421" s="15" t="s">
        <v>328</v>
      </c>
      <c r="E1421" s="14" t="s">
        <v>2538</v>
      </c>
      <c r="F1421" s="14" t="s">
        <v>32</v>
      </c>
      <c r="G1421" s="14" t="s">
        <v>33</v>
      </c>
      <c r="H1421" s="16">
        <v>17</v>
      </c>
      <c r="I1421" s="16">
        <v>0</v>
      </c>
      <c r="J1421" s="16">
        <v>0</v>
      </c>
      <c r="K1421" s="17">
        <v>4760000</v>
      </c>
      <c r="L1421" s="17">
        <v>0</v>
      </c>
      <c r="M1421" s="17">
        <v>0</v>
      </c>
      <c r="N1421" s="17"/>
      <c r="O1421" s="17">
        <f>VLOOKUP(B1421,[1]hpk44_2_20!$B$8:$O$2172,14,0)</f>
        <v>0</v>
      </c>
      <c r="P1421" s="17">
        <f t="shared" si="88"/>
        <v>4760000</v>
      </c>
      <c r="Q1421" s="18">
        <v>4760000</v>
      </c>
      <c r="R1421" s="17">
        <f t="shared" si="89"/>
        <v>0</v>
      </c>
      <c r="S1421" s="17">
        <f t="shared" si="90"/>
        <v>0</v>
      </c>
      <c r="T1421" s="17">
        <f t="shared" si="91"/>
        <v>0</v>
      </c>
    </row>
    <row r="1422" spans="1:20">
      <c r="A1422" s="14">
        <v>1415</v>
      </c>
      <c r="B1422" s="14" t="s">
        <v>2610</v>
      </c>
      <c r="C1422" s="15" t="s">
        <v>2611</v>
      </c>
      <c r="D1422" s="15" t="s">
        <v>42</v>
      </c>
      <c r="E1422" s="14" t="s">
        <v>2538</v>
      </c>
      <c r="F1422" s="14" t="s">
        <v>32</v>
      </c>
      <c r="G1422" s="14" t="s">
        <v>33</v>
      </c>
      <c r="H1422" s="16">
        <v>17</v>
      </c>
      <c r="I1422" s="16">
        <v>0</v>
      </c>
      <c r="J1422" s="16">
        <v>0</v>
      </c>
      <c r="K1422" s="17">
        <v>4760000</v>
      </c>
      <c r="L1422" s="17">
        <v>0</v>
      </c>
      <c r="M1422" s="17">
        <v>0</v>
      </c>
      <c r="N1422" s="17"/>
      <c r="O1422" s="17">
        <f>VLOOKUP(B1422,[1]hpk44_2_20!$B$8:$O$2172,14,0)</f>
        <v>0</v>
      </c>
      <c r="P1422" s="17">
        <f t="shared" si="88"/>
        <v>4760000</v>
      </c>
      <c r="Q1422" s="18">
        <v>9800000</v>
      </c>
      <c r="R1422" s="17">
        <f t="shared" si="89"/>
        <v>-5040000</v>
      </c>
      <c r="S1422" s="17">
        <f t="shared" si="90"/>
        <v>5040000</v>
      </c>
      <c r="T1422" s="17">
        <f t="shared" si="91"/>
        <v>0</v>
      </c>
    </row>
    <row r="1423" spans="1:20">
      <c r="A1423" s="14">
        <v>1416</v>
      </c>
      <c r="B1423" s="14" t="s">
        <v>2612</v>
      </c>
      <c r="C1423" s="15" t="s">
        <v>1179</v>
      </c>
      <c r="D1423" s="15" t="s">
        <v>48</v>
      </c>
      <c r="E1423" s="14" t="s">
        <v>2538</v>
      </c>
      <c r="F1423" s="14" t="s">
        <v>32</v>
      </c>
      <c r="G1423" s="14" t="s">
        <v>33</v>
      </c>
      <c r="H1423" s="16">
        <v>21</v>
      </c>
      <c r="I1423" s="16">
        <v>0</v>
      </c>
      <c r="J1423" s="16">
        <v>0</v>
      </c>
      <c r="K1423" s="17">
        <v>5880000</v>
      </c>
      <c r="L1423" s="17">
        <v>0</v>
      </c>
      <c r="M1423" s="17">
        <v>0</v>
      </c>
      <c r="N1423" s="17"/>
      <c r="O1423" s="17">
        <f>VLOOKUP(B1423,[1]hpk44_2_20!$B$8:$O$2172,14,0)</f>
        <v>0</v>
      </c>
      <c r="P1423" s="17">
        <f t="shared" si="88"/>
        <v>5880000</v>
      </c>
      <c r="Q1423" s="18">
        <v>5880000</v>
      </c>
      <c r="R1423" s="17">
        <f t="shared" si="89"/>
        <v>0</v>
      </c>
      <c r="S1423" s="17">
        <f t="shared" si="90"/>
        <v>0</v>
      </c>
      <c r="T1423" s="17">
        <f t="shared" si="91"/>
        <v>0</v>
      </c>
    </row>
    <row r="1424" spans="1:20">
      <c r="A1424" s="14">
        <v>1417</v>
      </c>
      <c r="B1424" s="14" t="s">
        <v>2613</v>
      </c>
      <c r="C1424" s="15" t="s">
        <v>308</v>
      </c>
      <c r="D1424" s="15" t="s">
        <v>36</v>
      </c>
      <c r="E1424" s="14" t="s">
        <v>2538</v>
      </c>
      <c r="F1424" s="14" t="s">
        <v>32</v>
      </c>
      <c r="G1424" s="14" t="s">
        <v>33</v>
      </c>
      <c r="H1424" s="16">
        <v>21</v>
      </c>
      <c r="I1424" s="16">
        <v>0</v>
      </c>
      <c r="J1424" s="16">
        <v>0</v>
      </c>
      <c r="K1424" s="17">
        <v>5880000</v>
      </c>
      <c r="L1424" s="17">
        <v>0</v>
      </c>
      <c r="M1424" s="17">
        <v>0</v>
      </c>
      <c r="N1424" s="17"/>
      <c r="O1424" s="17">
        <f>VLOOKUP(B1424,[1]hpk44_2_20!$B$8:$O$2172,14,0)</f>
        <v>0</v>
      </c>
      <c r="P1424" s="17">
        <f t="shared" si="88"/>
        <v>5880000</v>
      </c>
      <c r="Q1424" s="18">
        <v>5880000</v>
      </c>
      <c r="R1424" s="17">
        <f t="shared" si="89"/>
        <v>0</v>
      </c>
      <c r="S1424" s="17">
        <f t="shared" si="90"/>
        <v>0</v>
      </c>
      <c r="T1424" s="17">
        <f t="shared" si="91"/>
        <v>0</v>
      </c>
    </row>
    <row r="1425" spans="1:20">
      <c r="A1425" s="14">
        <v>1418</v>
      </c>
      <c r="B1425" s="14" t="s">
        <v>2614</v>
      </c>
      <c r="C1425" s="15" t="s">
        <v>2615</v>
      </c>
      <c r="D1425" s="15" t="s">
        <v>173</v>
      </c>
      <c r="E1425" s="14" t="s">
        <v>2538</v>
      </c>
      <c r="F1425" s="14" t="s">
        <v>32</v>
      </c>
      <c r="G1425" s="14" t="s">
        <v>33</v>
      </c>
      <c r="H1425" s="16">
        <v>17</v>
      </c>
      <c r="I1425" s="16">
        <v>0</v>
      </c>
      <c r="J1425" s="16">
        <v>0</v>
      </c>
      <c r="K1425" s="17">
        <v>4760000</v>
      </c>
      <c r="L1425" s="17">
        <v>0</v>
      </c>
      <c r="M1425" s="17">
        <v>0</v>
      </c>
      <c r="N1425" s="17"/>
      <c r="O1425" s="17">
        <f>VLOOKUP(B1425,[1]hpk44_2_20!$B$8:$O$2172,14,0)</f>
        <v>0</v>
      </c>
      <c r="P1425" s="17">
        <f t="shared" si="88"/>
        <v>4760000</v>
      </c>
      <c r="Q1425" s="18">
        <v>4760000</v>
      </c>
      <c r="R1425" s="17">
        <f t="shared" si="89"/>
        <v>0</v>
      </c>
      <c r="S1425" s="17">
        <f t="shared" si="90"/>
        <v>0</v>
      </c>
      <c r="T1425" s="17">
        <f t="shared" si="91"/>
        <v>0</v>
      </c>
    </row>
    <row r="1426" spans="1:20">
      <c r="A1426" s="14">
        <v>1419</v>
      </c>
      <c r="B1426" s="14" t="s">
        <v>2616</v>
      </c>
      <c r="C1426" s="15" t="s">
        <v>1517</v>
      </c>
      <c r="D1426" s="15" t="s">
        <v>36</v>
      </c>
      <c r="E1426" s="14" t="s">
        <v>2538</v>
      </c>
      <c r="F1426" s="14" t="s">
        <v>32</v>
      </c>
      <c r="G1426" s="14" t="s">
        <v>33</v>
      </c>
      <c r="H1426" s="16">
        <v>17</v>
      </c>
      <c r="I1426" s="16">
        <v>0</v>
      </c>
      <c r="J1426" s="16">
        <v>0</v>
      </c>
      <c r="K1426" s="17">
        <v>4760000</v>
      </c>
      <c r="L1426" s="17">
        <v>0</v>
      </c>
      <c r="M1426" s="17">
        <v>0</v>
      </c>
      <c r="N1426" s="17"/>
      <c r="O1426" s="17">
        <f>VLOOKUP(B1426,[1]hpk44_2_20!$B$8:$O$2172,14,0)</f>
        <v>0</v>
      </c>
      <c r="P1426" s="17">
        <f t="shared" si="88"/>
        <v>4760000</v>
      </c>
      <c r="Q1426" s="18">
        <v>4760000</v>
      </c>
      <c r="R1426" s="17">
        <f t="shared" si="89"/>
        <v>0</v>
      </c>
      <c r="S1426" s="17">
        <f t="shared" si="90"/>
        <v>0</v>
      </c>
      <c r="T1426" s="17">
        <f t="shared" si="91"/>
        <v>0</v>
      </c>
    </row>
    <row r="1427" spans="1:20">
      <c r="A1427" s="14">
        <v>1420</v>
      </c>
      <c r="B1427" s="14" t="s">
        <v>2617</v>
      </c>
      <c r="C1427" s="15" t="s">
        <v>2618</v>
      </c>
      <c r="D1427" s="15" t="s">
        <v>42</v>
      </c>
      <c r="E1427" s="14" t="s">
        <v>2538</v>
      </c>
      <c r="F1427" s="14" t="s">
        <v>32</v>
      </c>
      <c r="G1427" s="14" t="s">
        <v>33</v>
      </c>
      <c r="H1427" s="16">
        <v>17</v>
      </c>
      <c r="I1427" s="16">
        <v>0</v>
      </c>
      <c r="J1427" s="16">
        <v>0</v>
      </c>
      <c r="K1427" s="17">
        <v>4760000</v>
      </c>
      <c r="L1427" s="17">
        <v>0</v>
      </c>
      <c r="M1427" s="17">
        <v>0</v>
      </c>
      <c r="N1427" s="17"/>
      <c r="O1427" s="17">
        <f>VLOOKUP(B1427,[1]hpk44_2_20!$B$8:$O$2172,14,0)</f>
        <v>0</v>
      </c>
      <c r="P1427" s="17">
        <f t="shared" si="88"/>
        <v>4760000</v>
      </c>
      <c r="Q1427" s="18">
        <v>4760000</v>
      </c>
      <c r="R1427" s="17">
        <f t="shared" si="89"/>
        <v>0</v>
      </c>
      <c r="S1427" s="17">
        <f t="shared" si="90"/>
        <v>0</v>
      </c>
      <c r="T1427" s="17">
        <f t="shared" si="91"/>
        <v>0</v>
      </c>
    </row>
    <row r="1428" spans="1:20">
      <c r="A1428" s="14">
        <v>1421</v>
      </c>
      <c r="B1428" s="14" t="s">
        <v>2619</v>
      </c>
      <c r="C1428" s="15" t="s">
        <v>2491</v>
      </c>
      <c r="D1428" s="15" t="s">
        <v>275</v>
      </c>
      <c r="E1428" s="14" t="s">
        <v>2538</v>
      </c>
      <c r="F1428" s="14" t="s">
        <v>32</v>
      </c>
      <c r="G1428" s="14" t="s">
        <v>33</v>
      </c>
      <c r="H1428" s="16">
        <v>17</v>
      </c>
      <c r="I1428" s="16">
        <v>0</v>
      </c>
      <c r="J1428" s="16">
        <v>0</v>
      </c>
      <c r="K1428" s="17">
        <v>4760000</v>
      </c>
      <c r="L1428" s="17">
        <v>0</v>
      </c>
      <c r="M1428" s="17">
        <v>0</v>
      </c>
      <c r="N1428" s="17"/>
      <c r="O1428" s="17">
        <f>VLOOKUP(B1428,[1]hpk44_2_20!$B$8:$O$2172,14,0)</f>
        <v>0</v>
      </c>
      <c r="P1428" s="17">
        <f t="shared" si="88"/>
        <v>4760000</v>
      </c>
      <c r="Q1428" s="18">
        <v>4760000</v>
      </c>
      <c r="R1428" s="17">
        <f t="shared" si="89"/>
        <v>0</v>
      </c>
      <c r="S1428" s="17">
        <f t="shared" si="90"/>
        <v>0</v>
      </c>
      <c r="T1428" s="17">
        <f t="shared" si="91"/>
        <v>0</v>
      </c>
    </row>
    <row r="1429" spans="1:20">
      <c r="A1429" s="14">
        <v>1422</v>
      </c>
      <c r="B1429" s="14" t="s">
        <v>2620</v>
      </c>
      <c r="C1429" s="15" t="s">
        <v>2621</v>
      </c>
      <c r="D1429" s="15" t="s">
        <v>259</v>
      </c>
      <c r="E1429" s="14" t="s">
        <v>2538</v>
      </c>
      <c r="F1429" s="14" t="s">
        <v>32</v>
      </c>
      <c r="G1429" s="14" t="s">
        <v>33</v>
      </c>
      <c r="H1429" s="16">
        <v>17</v>
      </c>
      <c r="I1429" s="16">
        <v>0</v>
      </c>
      <c r="J1429" s="16">
        <v>0</v>
      </c>
      <c r="K1429" s="17">
        <v>4760000</v>
      </c>
      <c r="L1429" s="17">
        <v>0</v>
      </c>
      <c r="M1429" s="17">
        <v>0</v>
      </c>
      <c r="N1429" s="17"/>
      <c r="O1429" s="17">
        <f>VLOOKUP(B1429,[1]hpk44_2_20!$B$8:$O$2172,14,0)</f>
        <v>0</v>
      </c>
      <c r="P1429" s="17">
        <f t="shared" si="88"/>
        <v>4760000</v>
      </c>
      <c r="Q1429" s="18">
        <v>4760000</v>
      </c>
      <c r="R1429" s="17">
        <f t="shared" si="89"/>
        <v>0</v>
      </c>
      <c r="S1429" s="17">
        <f t="shared" si="90"/>
        <v>0</v>
      </c>
      <c r="T1429" s="17">
        <f t="shared" si="91"/>
        <v>0</v>
      </c>
    </row>
    <row r="1430" spans="1:20">
      <c r="A1430" s="14">
        <v>1423</v>
      </c>
      <c r="B1430" s="14" t="s">
        <v>2622</v>
      </c>
      <c r="C1430" s="15" t="s">
        <v>86</v>
      </c>
      <c r="D1430" s="15" t="s">
        <v>423</v>
      </c>
      <c r="E1430" s="14" t="s">
        <v>2538</v>
      </c>
      <c r="F1430" s="14" t="s">
        <v>32</v>
      </c>
      <c r="G1430" s="14" t="s">
        <v>33</v>
      </c>
      <c r="H1430" s="16">
        <v>17</v>
      </c>
      <c r="I1430" s="16">
        <v>0</v>
      </c>
      <c r="J1430" s="16">
        <v>0</v>
      </c>
      <c r="K1430" s="17">
        <v>4760000</v>
      </c>
      <c r="L1430" s="17">
        <v>0</v>
      </c>
      <c r="M1430" s="17">
        <v>0</v>
      </c>
      <c r="N1430" s="17"/>
      <c r="O1430" s="17">
        <f>VLOOKUP(B1430,[1]hpk44_2_20!$B$8:$O$2172,14,0)</f>
        <v>0</v>
      </c>
      <c r="P1430" s="17">
        <f t="shared" si="88"/>
        <v>4760000</v>
      </c>
      <c r="Q1430" s="18">
        <v>0</v>
      </c>
      <c r="R1430" s="17">
        <f t="shared" si="89"/>
        <v>4760000</v>
      </c>
      <c r="S1430" s="17">
        <f t="shared" si="90"/>
        <v>0</v>
      </c>
      <c r="T1430" s="17">
        <f t="shared" si="91"/>
        <v>4760000</v>
      </c>
    </row>
    <row r="1431" spans="1:20">
      <c r="A1431" s="14">
        <v>1424</v>
      </c>
      <c r="B1431" s="14" t="s">
        <v>2623</v>
      </c>
      <c r="C1431" s="15" t="s">
        <v>2624</v>
      </c>
      <c r="D1431" s="15" t="s">
        <v>127</v>
      </c>
      <c r="E1431" s="14" t="s">
        <v>2538</v>
      </c>
      <c r="F1431" s="14" t="s">
        <v>32</v>
      </c>
      <c r="G1431" s="14" t="s">
        <v>33</v>
      </c>
      <c r="H1431" s="16">
        <v>17</v>
      </c>
      <c r="I1431" s="16">
        <v>0</v>
      </c>
      <c r="J1431" s="16">
        <v>0</v>
      </c>
      <c r="K1431" s="17">
        <v>4760000</v>
      </c>
      <c r="L1431" s="17">
        <v>0</v>
      </c>
      <c r="M1431" s="17">
        <v>0</v>
      </c>
      <c r="N1431" s="17"/>
      <c r="O1431" s="17">
        <f>VLOOKUP(B1431,[1]hpk44_2_20!$B$8:$O$2172,14,0)</f>
        <v>0</v>
      </c>
      <c r="P1431" s="17">
        <f t="shared" si="88"/>
        <v>4760000</v>
      </c>
      <c r="Q1431" s="18">
        <v>4760000</v>
      </c>
      <c r="R1431" s="17">
        <f t="shared" si="89"/>
        <v>0</v>
      </c>
      <c r="S1431" s="17">
        <f t="shared" si="90"/>
        <v>0</v>
      </c>
      <c r="T1431" s="17">
        <f t="shared" si="91"/>
        <v>0</v>
      </c>
    </row>
    <row r="1432" spans="1:20">
      <c r="A1432" s="14">
        <v>1425</v>
      </c>
      <c r="B1432" s="14" t="s">
        <v>2625</v>
      </c>
      <c r="C1432" s="15" t="s">
        <v>152</v>
      </c>
      <c r="D1432" s="15" t="s">
        <v>36</v>
      </c>
      <c r="E1432" s="14" t="s">
        <v>2538</v>
      </c>
      <c r="F1432" s="14" t="s">
        <v>32</v>
      </c>
      <c r="G1432" s="14" t="s">
        <v>33</v>
      </c>
      <c r="H1432" s="16">
        <v>21</v>
      </c>
      <c r="I1432" s="16">
        <v>0</v>
      </c>
      <c r="J1432" s="16">
        <v>0</v>
      </c>
      <c r="K1432" s="17">
        <v>5880000</v>
      </c>
      <c r="L1432" s="17">
        <v>0</v>
      </c>
      <c r="M1432" s="17">
        <v>0</v>
      </c>
      <c r="N1432" s="17"/>
      <c r="O1432" s="17">
        <f>VLOOKUP(B1432,[1]hpk44_2_20!$B$8:$O$2172,14,0)</f>
        <v>0</v>
      </c>
      <c r="P1432" s="17">
        <f t="shared" si="88"/>
        <v>5880000</v>
      </c>
      <c r="Q1432" s="18">
        <v>5880000</v>
      </c>
      <c r="R1432" s="17">
        <f t="shared" si="89"/>
        <v>0</v>
      </c>
      <c r="S1432" s="17">
        <f t="shared" si="90"/>
        <v>0</v>
      </c>
      <c r="T1432" s="17">
        <f t="shared" si="91"/>
        <v>0</v>
      </c>
    </row>
    <row r="1433" spans="1:20">
      <c r="A1433" s="14">
        <v>1426</v>
      </c>
      <c r="B1433" s="14" t="s">
        <v>2626</v>
      </c>
      <c r="C1433" s="15" t="s">
        <v>2627</v>
      </c>
      <c r="D1433" s="15" t="s">
        <v>36</v>
      </c>
      <c r="E1433" s="14" t="s">
        <v>2538</v>
      </c>
      <c r="F1433" s="14" t="s">
        <v>32</v>
      </c>
      <c r="G1433" s="14" t="s">
        <v>33</v>
      </c>
      <c r="H1433" s="16">
        <v>23</v>
      </c>
      <c r="I1433" s="16">
        <v>0</v>
      </c>
      <c r="J1433" s="16">
        <v>0</v>
      </c>
      <c r="K1433" s="17">
        <v>6440000</v>
      </c>
      <c r="L1433" s="17">
        <v>0</v>
      </c>
      <c r="M1433" s="17">
        <v>0</v>
      </c>
      <c r="N1433" s="17"/>
      <c r="O1433" s="17">
        <f>VLOOKUP(B1433,[1]hpk44_2_20!$B$8:$O$2172,14,0)</f>
        <v>0</v>
      </c>
      <c r="P1433" s="17">
        <f t="shared" si="88"/>
        <v>6440000</v>
      </c>
      <c r="Q1433" s="18">
        <v>6440000</v>
      </c>
      <c r="R1433" s="17">
        <f t="shared" si="89"/>
        <v>0</v>
      </c>
      <c r="S1433" s="17">
        <f t="shared" si="90"/>
        <v>0</v>
      </c>
      <c r="T1433" s="17">
        <f t="shared" si="91"/>
        <v>0</v>
      </c>
    </row>
    <row r="1434" spans="1:20">
      <c r="A1434" s="14">
        <v>1427</v>
      </c>
      <c r="B1434" s="14" t="s">
        <v>2628</v>
      </c>
      <c r="C1434" s="15" t="s">
        <v>534</v>
      </c>
      <c r="D1434" s="15" t="s">
        <v>319</v>
      </c>
      <c r="E1434" s="14" t="s">
        <v>2538</v>
      </c>
      <c r="F1434" s="14" t="s">
        <v>32</v>
      </c>
      <c r="G1434" s="14" t="s">
        <v>33</v>
      </c>
      <c r="H1434" s="16">
        <v>17</v>
      </c>
      <c r="I1434" s="16">
        <v>0</v>
      </c>
      <c r="J1434" s="16">
        <v>0</v>
      </c>
      <c r="K1434" s="17">
        <v>4760000</v>
      </c>
      <c r="L1434" s="17">
        <v>0</v>
      </c>
      <c r="M1434" s="17">
        <v>0</v>
      </c>
      <c r="N1434" s="17"/>
      <c r="O1434" s="17">
        <f>VLOOKUP(B1434,[1]hpk44_2_20!$B$8:$O$2172,14,0)</f>
        <v>0</v>
      </c>
      <c r="P1434" s="17">
        <f t="shared" si="88"/>
        <v>4760000</v>
      </c>
      <c r="Q1434" s="18">
        <v>4760000</v>
      </c>
      <c r="R1434" s="17">
        <f t="shared" si="89"/>
        <v>0</v>
      </c>
      <c r="S1434" s="17">
        <f t="shared" si="90"/>
        <v>0</v>
      </c>
      <c r="T1434" s="17">
        <f t="shared" si="91"/>
        <v>0</v>
      </c>
    </row>
    <row r="1435" spans="1:20">
      <c r="A1435" s="14">
        <v>1428</v>
      </c>
      <c r="B1435" s="14" t="s">
        <v>2629</v>
      </c>
      <c r="C1435" s="15" t="s">
        <v>191</v>
      </c>
      <c r="D1435" s="15" t="s">
        <v>63</v>
      </c>
      <c r="E1435" s="14" t="s">
        <v>2538</v>
      </c>
      <c r="F1435" s="14" t="s">
        <v>32</v>
      </c>
      <c r="G1435" s="14" t="s">
        <v>33</v>
      </c>
      <c r="H1435" s="16">
        <v>17</v>
      </c>
      <c r="I1435" s="16">
        <v>0</v>
      </c>
      <c r="J1435" s="16">
        <v>0</v>
      </c>
      <c r="K1435" s="17">
        <v>4760000</v>
      </c>
      <c r="L1435" s="17">
        <v>0</v>
      </c>
      <c r="M1435" s="17">
        <v>0</v>
      </c>
      <c r="N1435" s="17"/>
      <c r="O1435" s="17">
        <f>VLOOKUP(B1435,[1]hpk44_2_20!$B$8:$O$2172,14,0)</f>
        <v>0</v>
      </c>
      <c r="P1435" s="17">
        <f t="shared" si="88"/>
        <v>4760000</v>
      </c>
      <c r="Q1435" s="18">
        <v>0</v>
      </c>
      <c r="R1435" s="17">
        <f t="shared" si="89"/>
        <v>4760000</v>
      </c>
      <c r="S1435" s="17">
        <f t="shared" si="90"/>
        <v>0</v>
      </c>
      <c r="T1435" s="17">
        <f t="shared" si="91"/>
        <v>4760000</v>
      </c>
    </row>
    <row r="1436" spans="1:20">
      <c r="A1436" s="14">
        <v>1429</v>
      </c>
      <c r="B1436" s="14" t="s">
        <v>2630</v>
      </c>
      <c r="C1436" s="15" t="s">
        <v>86</v>
      </c>
      <c r="D1436" s="15" t="s">
        <v>57</v>
      </c>
      <c r="E1436" s="14" t="s">
        <v>2538</v>
      </c>
      <c r="F1436" s="14" t="s">
        <v>32</v>
      </c>
      <c r="G1436" s="14" t="s">
        <v>33</v>
      </c>
      <c r="H1436" s="16">
        <v>24</v>
      </c>
      <c r="I1436" s="16">
        <v>0</v>
      </c>
      <c r="J1436" s="16">
        <v>0</v>
      </c>
      <c r="K1436" s="17">
        <v>6720000</v>
      </c>
      <c r="L1436" s="17">
        <v>0</v>
      </c>
      <c r="M1436" s="17">
        <v>0</v>
      </c>
      <c r="N1436" s="17"/>
      <c r="O1436" s="17">
        <f>VLOOKUP(B1436,[1]hpk44_2_20!$B$8:$O$2172,14,0)</f>
        <v>0</v>
      </c>
      <c r="P1436" s="17">
        <f t="shared" si="88"/>
        <v>6720000</v>
      </c>
      <c r="Q1436" s="18">
        <v>6720000</v>
      </c>
      <c r="R1436" s="17">
        <f t="shared" si="89"/>
        <v>0</v>
      </c>
      <c r="S1436" s="17">
        <f t="shared" si="90"/>
        <v>0</v>
      </c>
      <c r="T1436" s="17">
        <f t="shared" si="91"/>
        <v>0</v>
      </c>
    </row>
    <row r="1437" spans="1:20">
      <c r="A1437" s="14">
        <v>1430</v>
      </c>
      <c r="B1437" s="14" t="s">
        <v>2631</v>
      </c>
      <c r="C1437" s="15" t="s">
        <v>109</v>
      </c>
      <c r="D1437" s="15" t="s">
        <v>36</v>
      </c>
      <c r="E1437" s="14" t="s">
        <v>2538</v>
      </c>
      <c r="F1437" s="14" t="s">
        <v>32</v>
      </c>
      <c r="G1437" s="14" t="s">
        <v>33</v>
      </c>
      <c r="H1437" s="16">
        <v>17</v>
      </c>
      <c r="I1437" s="16">
        <v>0</v>
      </c>
      <c r="J1437" s="16">
        <v>0</v>
      </c>
      <c r="K1437" s="17">
        <v>4760000</v>
      </c>
      <c r="L1437" s="17">
        <v>0</v>
      </c>
      <c r="M1437" s="17">
        <v>0</v>
      </c>
      <c r="N1437" s="17"/>
      <c r="O1437" s="17">
        <f>VLOOKUP(B1437,[1]hpk44_2_20!$B$8:$O$2172,14,0)</f>
        <v>0</v>
      </c>
      <c r="P1437" s="17">
        <f t="shared" si="88"/>
        <v>4760000</v>
      </c>
      <c r="Q1437" s="18">
        <v>4760000</v>
      </c>
      <c r="R1437" s="17">
        <f t="shared" si="89"/>
        <v>0</v>
      </c>
      <c r="S1437" s="17">
        <f t="shared" si="90"/>
        <v>0</v>
      </c>
      <c r="T1437" s="17">
        <f t="shared" si="91"/>
        <v>0</v>
      </c>
    </row>
    <row r="1438" spans="1:20">
      <c r="A1438" s="14">
        <v>1431</v>
      </c>
      <c r="B1438" s="14" t="s">
        <v>2632</v>
      </c>
      <c r="C1438" s="15" t="s">
        <v>796</v>
      </c>
      <c r="D1438" s="15" t="s">
        <v>63</v>
      </c>
      <c r="E1438" s="14" t="s">
        <v>2538</v>
      </c>
      <c r="F1438" s="14" t="s">
        <v>32</v>
      </c>
      <c r="G1438" s="14" t="s">
        <v>33</v>
      </c>
      <c r="H1438" s="16">
        <v>20</v>
      </c>
      <c r="I1438" s="16">
        <v>0</v>
      </c>
      <c r="J1438" s="16">
        <v>0</v>
      </c>
      <c r="K1438" s="17">
        <v>5600000</v>
      </c>
      <c r="L1438" s="17">
        <v>0</v>
      </c>
      <c r="M1438" s="17">
        <v>0</v>
      </c>
      <c r="N1438" s="17"/>
      <c r="O1438" s="17">
        <f>VLOOKUP(B1438,[1]hpk44_2_20!$B$8:$O$2172,14,0)</f>
        <v>0</v>
      </c>
      <c r="P1438" s="17">
        <f t="shared" si="88"/>
        <v>5600000</v>
      </c>
      <c r="Q1438" s="18">
        <v>5600000</v>
      </c>
      <c r="R1438" s="17">
        <f t="shared" si="89"/>
        <v>0</v>
      </c>
      <c r="S1438" s="17">
        <f t="shared" si="90"/>
        <v>0</v>
      </c>
      <c r="T1438" s="17">
        <f t="shared" si="91"/>
        <v>0</v>
      </c>
    </row>
    <row r="1439" spans="1:20">
      <c r="A1439" s="14">
        <v>1432</v>
      </c>
      <c r="B1439" s="14" t="s">
        <v>2633</v>
      </c>
      <c r="C1439" s="15" t="s">
        <v>1800</v>
      </c>
      <c r="D1439" s="15" t="s">
        <v>158</v>
      </c>
      <c r="E1439" s="14" t="s">
        <v>2538</v>
      </c>
      <c r="F1439" s="14" t="s">
        <v>32</v>
      </c>
      <c r="G1439" s="14" t="s">
        <v>33</v>
      </c>
      <c r="H1439" s="16">
        <v>24</v>
      </c>
      <c r="I1439" s="16">
        <v>0</v>
      </c>
      <c r="J1439" s="16">
        <v>0</v>
      </c>
      <c r="K1439" s="17">
        <v>6720000</v>
      </c>
      <c r="L1439" s="17">
        <v>0</v>
      </c>
      <c r="M1439" s="17">
        <v>0</v>
      </c>
      <c r="N1439" s="17"/>
      <c r="O1439" s="17">
        <f>VLOOKUP(B1439,[1]hpk44_2_20!$B$8:$O$2172,14,0)</f>
        <v>0</v>
      </c>
      <c r="P1439" s="17">
        <f t="shared" si="88"/>
        <v>6720000</v>
      </c>
      <c r="Q1439" s="18">
        <v>6720000</v>
      </c>
      <c r="R1439" s="17">
        <f t="shared" si="89"/>
        <v>0</v>
      </c>
      <c r="S1439" s="17">
        <f t="shared" si="90"/>
        <v>0</v>
      </c>
      <c r="T1439" s="17">
        <f t="shared" si="91"/>
        <v>0</v>
      </c>
    </row>
    <row r="1440" spans="1:20">
      <c r="A1440" s="14">
        <v>1433</v>
      </c>
      <c r="B1440" s="14" t="s">
        <v>2634</v>
      </c>
      <c r="C1440" s="15" t="s">
        <v>833</v>
      </c>
      <c r="D1440" s="15" t="s">
        <v>829</v>
      </c>
      <c r="E1440" s="14" t="s">
        <v>2538</v>
      </c>
      <c r="F1440" s="14" t="s">
        <v>32</v>
      </c>
      <c r="G1440" s="14" t="s">
        <v>33</v>
      </c>
      <c r="H1440" s="16">
        <v>24</v>
      </c>
      <c r="I1440" s="16">
        <v>0</v>
      </c>
      <c r="J1440" s="16">
        <v>0</v>
      </c>
      <c r="K1440" s="17">
        <v>6720000</v>
      </c>
      <c r="L1440" s="17">
        <v>0</v>
      </c>
      <c r="M1440" s="17">
        <v>0</v>
      </c>
      <c r="N1440" s="17"/>
      <c r="O1440" s="17">
        <f>VLOOKUP(B1440,[1]hpk44_2_20!$B$8:$O$2172,14,0)</f>
        <v>0</v>
      </c>
      <c r="P1440" s="17">
        <f t="shared" si="88"/>
        <v>6720000</v>
      </c>
      <c r="Q1440" s="18">
        <v>6720000</v>
      </c>
      <c r="R1440" s="17">
        <f t="shared" si="89"/>
        <v>0</v>
      </c>
      <c r="S1440" s="17">
        <f t="shared" si="90"/>
        <v>0</v>
      </c>
      <c r="T1440" s="17">
        <f t="shared" si="91"/>
        <v>0</v>
      </c>
    </row>
    <row r="1441" spans="1:20">
      <c r="A1441" s="14">
        <v>1434</v>
      </c>
      <c r="B1441" s="14" t="s">
        <v>2635</v>
      </c>
      <c r="C1441" s="15" t="s">
        <v>1714</v>
      </c>
      <c r="D1441" s="15" t="s">
        <v>1899</v>
      </c>
      <c r="E1441" s="14" t="s">
        <v>2636</v>
      </c>
      <c r="F1441" s="14" t="s">
        <v>32</v>
      </c>
      <c r="G1441" s="14" t="s">
        <v>33</v>
      </c>
      <c r="H1441" s="16">
        <v>21</v>
      </c>
      <c r="I1441" s="16">
        <v>0</v>
      </c>
      <c r="J1441" s="16">
        <v>0</v>
      </c>
      <c r="K1441" s="17">
        <v>5880000</v>
      </c>
      <c r="L1441" s="17">
        <v>0</v>
      </c>
      <c r="M1441" s="17">
        <v>0</v>
      </c>
      <c r="N1441" s="17"/>
      <c r="O1441" s="17">
        <f>VLOOKUP(B1441,[1]hpk44_2_20!$B$8:$O$2172,14,0)</f>
        <v>0</v>
      </c>
      <c r="P1441" s="17">
        <f t="shared" si="88"/>
        <v>5880000</v>
      </c>
      <c r="Q1441" s="18">
        <v>5880000</v>
      </c>
      <c r="R1441" s="17">
        <f t="shared" si="89"/>
        <v>0</v>
      </c>
      <c r="S1441" s="17">
        <f t="shared" si="90"/>
        <v>0</v>
      </c>
      <c r="T1441" s="17">
        <f t="shared" si="91"/>
        <v>0</v>
      </c>
    </row>
    <row r="1442" spans="1:20">
      <c r="A1442" s="14">
        <v>1435</v>
      </c>
      <c r="B1442" s="14" t="s">
        <v>2637</v>
      </c>
      <c r="C1442" s="15" t="s">
        <v>2638</v>
      </c>
      <c r="D1442" s="15" t="s">
        <v>252</v>
      </c>
      <c r="E1442" s="14" t="s">
        <v>2636</v>
      </c>
      <c r="F1442" s="14" t="s">
        <v>32</v>
      </c>
      <c r="G1442" s="14" t="s">
        <v>33</v>
      </c>
      <c r="H1442" s="16">
        <v>20</v>
      </c>
      <c r="I1442" s="16">
        <v>0</v>
      </c>
      <c r="J1442" s="16">
        <v>0</v>
      </c>
      <c r="K1442" s="17">
        <v>5600000</v>
      </c>
      <c r="L1442" s="17">
        <v>0</v>
      </c>
      <c r="M1442" s="17">
        <v>0</v>
      </c>
      <c r="N1442" s="17"/>
      <c r="O1442" s="17">
        <f>VLOOKUP(B1442,[1]hpk44_2_20!$B$8:$O$2172,14,0)</f>
        <v>0</v>
      </c>
      <c r="P1442" s="17">
        <f t="shared" si="88"/>
        <v>5600000</v>
      </c>
      <c r="Q1442" s="18">
        <v>5600000</v>
      </c>
      <c r="R1442" s="17">
        <f t="shared" si="89"/>
        <v>0</v>
      </c>
      <c r="S1442" s="17">
        <f t="shared" si="90"/>
        <v>0</v>
      </c>
      <c r="T1442" s="17">
        <f t="shared" si="91"/>
        <v>0</v>
      </c>
    </row>
    <row r="1443" spans="1:20">
      <c r="A1443" s="14">
        <v>1436</v>
      </c>
      <c r="B1443" s="14" t="s">
        <v>2639</v>
      </c>
      <c r="C1443" s="15" t="s">
        <v>473</v>
      </c>
      <c r="D1443" s="15" t="s">
        <v>644</v>
      </c>
      <c r="E1443" s="14" t="s">
        <v>2636</v>
      </c>
      <c r="F1443" s="14" t="s">
        <v>32</v>
      </c>
      <c r="G1443" s="14" t="s">
        <v>33</v>
      </c>
      <c r="H1443" s="16">
        <v>24</v>
      </c>
      <c r="I1443" s="16">
        <v>0</v>
      </c>
      <c r="J1443" s="16">
        <v>0</v>
      </c>
      <c r="K1443" s="17">
        <v>6720000</v>
      </c>
      <c r="L1443" s="17">
        <v>0</v>
      </c>
      <c r="M1443" s="17">
        <v>0</v>
      </c>
      <c r="N1443" s="17"/>
      <c r="O1443" s="17">
        <f>VLOOKUP(B1443,[1]hpk44_2_20!$B$8:$O$2172,14,0)</f>
        <v>0</v>
      </c>
      <c r="P1443" s="17">
        <f t="shared" si="88"/>
        <v>6720000</v>
      </c>
      <c r="Q1443" s="18">
        <v>6720000</v>
      </c>
      <c r="R1443" s="17">
        <f t="shared" si="89"/>
        <v>0</v>
      </c>
      <c r="S1443" s="17">
        <f t="shared" si="90"/>
        <v>0</v>
      </c>
      <c r="T1443" s="17">
        <f t="shared" si="91"/>
        <v>0</v>
      </c>
    </row>
    <row r="1444" spans="1:20">
      <c r="A1444" s="14">
        <v>1437</v>
      </c>
      <c r="B1444" s="14" t="s">
        <v>2640</v>
      </c>
      <c r="C1444" s="15" t="s">
        <v>2641</v>
      </c>
      <c r="D1444" s="15" t="s">
        <v>36</v>
      </c>
      <c r="E1444" s="14" t="s">
        <v>2636</v>
      </c>
      <c r="F1444" s="14" t="s">
        <v>32</v>
      </c>
      <c r="G1444" s="14" t="s">
        <v>33</v>
      </c>
      <c r="H1444" s="16">
        <v>21</v>
      </c>
      <c r="I1444" s="16">
        <v>0</v>
      </c>
      <c r="J1444" s="16">
        <v>0</v>
      </c>
      <c r="K1444" s="17">
        <v>5880000</v>
      </c>
      <c r="L1444" s="17">
        <v>0</v>
      </c>
      <c r="M1444" s="17">
        <v>0</v>
      </c>
      <c r="N1444" s="17"/>
      <c r="O1444" s="17">
        <f>VLOOKUP(B1444,[1]hpk44_2_20!$B$8:$O$2172,14,0)</f>
        <v>0</v>
      </c>
      <c r="P1444" s="17">
        <f t="shared" si="88"/>
        <v>5880000</v>
      </c>
      <c r="Q1444" s="18">
        <v>5880000</v>
      </c>
      <c r="R1444" s="17">
        <f t="shared" si="89"/>
        <v>0</v>
      </c>
      <c r="S1444" s="17">
        <f t="shared" si="90"/>
        <v>0</v>
      </c>
      <c r="T1444" s="17">
        <f t="shared" si="91"/>
        <v>0</v>
      </c>
    </row>
    <row r="1445" spans="1:20">
      <c r="A1445" s="14">
        <v>1438</v>
      </c>
      <c r="B1445" s="14" t="s">
        <v>2642</v>
      </c>
      <c r="C1445" s="15" t="s">
        <v>1511</v>
      </c>
      <c r="D1445" s="15" t="s">
        <v>48</v>
      </c>
      <c r="E1445" s="14" t="s">
        <v>2636</v>
      </c>
      <c r="F1445" s="14" t="s">
        <v>32</v>
      </c>
      <c r="G1445" s="14" t="s">
        <v>33</v>
      </c>
      <c r="H1445" s="16">
        <v>21</v>
      </c>
      <c r="I1445" s="16">
        <v>0</v>
      </c>
      <c r="J1445" s="16">
        <v>0</v>
      </c>
      <c r="K1445" s="17">
        <v>5880000</v>
      </c>
      <c r="L1445" s="17">
        <v>0</v>
      </c>
      <c r="M1445" s="17">
        <v>0</v>
      </c>
      <c r="N1445" s="17"/>
      <c r="O1445" s="17">
        <f>VLOOKUP(B1445,[1]hpk44_2_20!$B$8:$O$2172,14,0)</f>
        <v>0</v>
      </c>
      <c r="P1445" s="17">
        <f t="shared" si="88"/>
        <v>5880000</v>
      </c>
      <c r="Q1445" s="18">
        <v>12880000</v>
      </c>
      <c r="R1445" s="17">
        <f t="shared" si="89"/>
        <v>-7000000</v>
      </c>
      <c r="S1445" s="17">
        <f t="shared" si="90"/>
        <v>7000000</v>
      </c>
      <c r="T1445" s="17">
        <f t="shared" si="91"/>
        <v>0</v>
      </c>
    </row>
    <row r="1446" spans="1:20">
      <c r="A1446" s="14">
        <v>1439</v>
      </c>
      <c r="B1446" s="14" t="s">
        <v>2643</v>
      </c>
      <c r="C1446" s="15" t="s">
        <v>461</v>
      </c>
      <c r="D1446" s="15" t="s">
        <v>67</v>
      </c>
      <c r="E1446" s="14" t="s">
        <v>2636</v>
      </c>
      <c r="F1446" s="14" t="s">
        <v>32</v>
      </c>
      <c r="G1446" s="14" t="s">
        <v>33</v>
      </c>
      <c r="H1446" s="16">
        <v>21</v>
      </c>
      <c r="I1446" s="16">
        <v>0</v>
      </c>
      <c r="J1446" s="16">
        <v>0</v>
      </c>
      <c r="K1446" s="17">
        <v>5880000</v>
      </c>
      <c r="L1446" s="17">
        <v>0</v>
      </c>
      <c r="M1446" s="17">
        <v>0</v>
      </c>
      <c r="N1446" s="17"/>
      <c r="O1446" s="17">
        <f>VLOOKUP(B1446,[1]hpk44_2_20!$B$8:$O$2172,14,0)</f>
        <v>0</v>
      </c>
      <c r="P1446" s="17">
        <f t="shared" si="88"/>
        <v>5880000</v>
      </c>
      <c r="Q1446" s="18">
        <v>5880000</v>
      </c>
      <c r="R1446" s="17">
        <f t="shared" si="89"/>
        <v>0</v>
      </c>
      <c r="S1446" s="17">
        <f t="shared" si="90"/>
        <v>0</v>
      </c>
      <c r="T1446" s="17">
        <f t="shared" si="91"/>
        <v>0</v>
      </c>
    </row>
    <row r="1447" spans="1:20">
      <c r="A1447" s="14">
        <v>1440</v>
      </c>
      <c r="B1447" s="14" t="s">
        <v>2644</v>
      </c>
      <c r="C1447" s="15" t="s">
        <v>2645</v>
      </c>
      <c r="D1447" s="15" t="s">
        <v>230</v>
      </c>
      <c r="E1447" s="14" t="s">
        <v>2636</v>
      </c>
      <c r="F1447" s="14" t="s">
        <v>32</v>
      </c>
      <c r="G1447" s="14" t="s">
        <v>33</v>
      </c>
      <c r="H1447" s="16">
        <v>17</v>
      </c>
      <c r="I1447" s="16">
        <v>0</v>
      </c>
      <c r="J1447" s="16">
        <v>0</v>
      </c>
      <c r="K1447" s="17">
        <v>4760000</v>
      </c>
      <c r="L1447" s="17">
        <v>0</v>
      </c>
      <c r="M1447" s="17">
        <v>0</v>
      </c>
      <c r="N1447" s="17"/>
      <c r="O1447" s="17">
        <f>VLOOKUP(B1447,[1]hpk44_2_20!$B$8:$O$2172,14,0)</f>
        <v>0</v>
      </c>
      <c r="P1447" s="17">
        <f t="shared" si="88"/>
        <v>4760000</v>
      </c>
      <c r="Q1447" s="18">
        <v>4760000</v>
      </c>
      <c r="R1447" s="17">
        <f t="shared" si="89"/>
        <v>0</v>
      </c>
      <c r="S1447" s="17">
        <f t="shared" si="90"/>
        <v>0</v>
      </c>
      <c r="T1447" s="17">
        <f t="shared" si="91"/>
        <v>0</v>
      </c>
    </row>
    <row r="1448" spans="1:20">
      <c r="A1448" s="14">
        <v>1441</v>
      </c>
      <c r="B1448" s="14" t="s">
        <v>2646</v>
      </c>
      <c r="C1448" s="15" t="s">
        <v>2647</v>
      </c>
      <c r="D1448" s="15" t="s">
        <v>403</v>
      </c>
      <c r="E1448" s="14" t="s">
        <v>2636</v>
      </c>
      <c r="F1448" s="14" t="s">
        <v>32</v>
      </c>
      <c r="G1448" s="14" t="s">
        <v>33</v>
      </c>
      <c r="H1448" s="16">
        <v>17</v>
      </c>
      <c r="I1448" s="16">
        <v>0</v>
      </c>
      <c r="J1448" s="16">
        <v>0</v>
      </c>
      <c r="K1448" s="17">
        <v>4760000</v>
      </c>
      <c r="L1448" s="17">
        <v>0</v>
      </c>
      <c r="M1448" s="17">
        <v>0</v>
      </c>
      <c r="N1448" s="17"/>
      <c r="O1448" s="17">
        <f>VLOOKUP(B1448,[1]hpk44_2_20!$B$8:$O$2172,14,0)</f>
        <v>0</v>
      </c>
      <c r="P1448" s="17">
        <f t="shared" si="88"/>
        <v>4760000</v>
      </c>
      <c r="Q1448" s="18">
        <v>4760000</v>
      </c>
      <c r="R1448" s="17">
        <f t="shared" si="89"/>
        <v>0</v>
      </c>
      <c r="S1448" s="17">
        <f t="shared" si="90"/>
        <v>0</v>
      </c>
      <c r="T1448" s="17">
        <f t="shared" si="91"/>
        <v>0</v>
      </c>
    </row>
    <row r="1449" spans="1:20">
      <c r="A1449" s="14">
        <v>1442</v>
      </c>
      <c r="B1449" s="14" t="s">
        <v>2648</v>
      </c>
      <c r="C1449" s="15" t="s">
        <v>2649</v>
      </c>
      <c r="D1449" s="15" t="s">
        <v>42</v>
      </c>
      <c r="E1449" s="14" t="s">
        <v>2636</v>
      </c>
      <c r="F1449" s="14" t="s">
        <v>32</v>
      </c>
      <c r="G1449" s="14" t="s">
        <v>33</v>
      </c>
      <c r="H1449" s="16">
        <v>20</v>
      </c>
      <c r="I1449" s="16">
        <v>0</v>
      </c>
      <c r="J1449" s="16">
        <v>0</v>
      </c>
      <c r="K1449" s="17">
        <v>5600000</v>
      </c>
      <c r="L1449" s="17">
        <v>0</v>
      </c>
      <c r="M1449" s="17">
        <v>0</v>
      </c>
      <c r="N1449" s="17"/>
      <c r="O1449" s="17">
        <f>VLOOKUP(B1449,[1]hpk44_2_20!$B$8:$O$2172,14,0)</f>
        <v>0</v>
      </c>
      <c r="P1449" s="17">
        <f t="shared" si="88"/>
        <v>5600000</v>
      </c>
      <c r="Q1449" s="18">
        <v>9800000</v>
      </c>
      <c r="R1449" s="17">
        <f t="shared" si="89"/>
        <v>-4200000</v>
      </c>
      <c r="S1449" s="17">
        <f t="shared" si="90"/>
        <v>4200000</v>
      </c>
      <c r="T1449" s="17">
        <f t="shared" si="91"/>
        <v>0</v>
      </c>
    </row>
    <row r="1450" spans="1:20">
      <c r="A1450" s="14">
        <v>1443</v>
      </c>
      <c r="B1450" s="14" t="s">
        <v>2650</v>
      </c>
      <c r="C1450" s="15" t="s">
        <v>2651</v>
      </c>
      <c r="D1450" s="15" t="s">
        <v>252</v>
      </c>
      <c r="E1450" s="14" t="s">
        <v>2636</v>
      </c>
      <c r="F1450" s="14" t="s">
        <v>32</v>
      </c>
      <c r="G1450" s="14" t="s">
        <v>33</v>
      </c>
      <c r="H1450" s="16">
        <v>21</v>
      </c>
      <c r="I1450" s="16">
        <v>0</v>
      </c>
      <c r="J1450" s="16">
        <v>0</v>
      </c>
      <c r="K1450" s="17">
        <v>5880000</v>
      </c>
      <c r="L1450" s="17">
        <v>0</v>
      </c>
      <c r="M1450" s="17">
        <v>0</v>
      </c>
      <c r="N1450" s="17"/>
      <c r="O1450" s="17">
        <f>VLOOKUP(B1450,[1]hpk44_2_20!$B$8:$O$2172,14,0)</f>
        <v>0</v>
      </c>
      <c r="P1450" s="17">
        <f t="shared" si="88"/>
        <v>5880000</v>
      </c>
      <c r="Q1450" s="18">
        <v>5880000</v>
      </c>
      <c r="R1450" s="17">
        <f t="shared" si="89"/>
        <v>0</v>
      </c>
      <c r="S1450" s="17">
        <f t="shared" si="90"/>
        <v>0</v>
      </c>
      <c r="T1450" s="17">
        <f t="shared" si="91"/>
        <v>0</v>
      </c>
    </row>
    <row r="1451" spans="1:20">
      <c r="A1451" s="14">
        <v>1444</v>
      </c>
      <c r="B1451" s="14" t="s">
        <v>2652</v>
      </c>
      <c r="C1451" s="15" t="s">
        <v>29</v>
      </c>
      <c r="D1451" s="15" t="s">
        <v>272</v>
      </c>
      <c r="E1451" s="14" t="s">
        <v>2636</v>
      </c>
      <c r="F1451" s="14" t="s">
        <v>32</v>
      </c>
      <c r="G1451" s="14" t="s">
        <v>33</v>
      </c>
      <c r="H1451" s="16">
        <v>17</v>
      </c>
      <c r="I1451" s="16">
        <v>0</v>
      </c>
      <c r="J1451" s="16">
        <v>0</v>
      </c>
      <c r="K1451" s="17">
        <v>4760000</v>
      </c>
      <c r="L1451" s="17">
        <v>0</v>
      </c>
      <c r="M1451" s="17">
        <v>0</v>
      </c>
      <c r="N1451" s="17"/>
      <c r="O1451" s="17">
        <f>VLOOKUP(B1451,[1]hpk44_2_20!$B$8:$O$2172,14,0)</f>
        <v>0</v>
      </c>
      <c r="P1451" s="17">
        <f t="shared" si="88"/>
        <v>4760000</v>
      </c>
      <c r="Q1451" s="18">
        <v>4760000</v>
      </c>
      <c r="R1451" s="17">
        <f t="shared" si="89"/>
        <v>0</v>
      </c>
      <c r="S1451" s="17">
        <f t="shared" si="90"/>
        <v>0</v>
      </c>
      <c r="T1451" s="17">
        <f t="shared" si="91"/>
        <v>0</v>
      </c>
    </row>
    <row r="1452" spans="1:20">
      <c r="A1452" s="14">
        <v>1445</v>
      </c>
      <c r="B1452" s="14" t="s">
        <v>2653</v>
      </c>
      <c r="C1452" s="15" t="s">
        <v>2654</v>
      </c>
      <c r="D1452" s="15" t="s">
        <v>192</v>
      </c>
      <c r="E1452" s="14" t="s">
        <v>2636</v>
      </c>
      <c r="F1452" s="14" t="s">
        <v>32</v>
      </c>
      <c r="G1452" s="14" t="s">
        <v>33</v>
      </c>
      <c r="H1452" s="16">
        <v>17</v>
      </c>
      <c r="I1452" s="16">
        <v>0</v>
      </c>
      <c r="J1452" s="16">
        <v>0</v>
      </c>
      <c r="K1452" s="17">
        <v>4760000</v>
      </c>
      <c r="L1452" s="17">
        <v>0</v>
      </c>
      <c r="M1452" s="17">
        <v>0</v>
      </c>
      <c r="N1452" s="17"/>
      <c r="O1452" s="17">
        <f>VLOOKUP(B1452,[1]hpk44_2_20!$B$8:$O$2172,14,0)</f>
        <v>0</v>
      </c>
      <c r="P1452" s="17">
        <f t="shared" si="88"/>
        <v>4760000</v>
      </c>
      <c r="Q1452" s="18">
        <v>4760000</v>
      </c>
      <c r="R1452" s="17">
        <f t="shared" si="89"/>
        <v>0</v>
      </c>
      <c r="S1452" s="17">
        <f t="shared" si="90"/>
        <v>0</v>
      </c>
      <c r="T1452" s="17">
        <f t="shared" si="91"/>
        <v>0</v>
      </c>
    </row>
    <row r="1453" spans="1:20">
      <c r="A1453" s="14">
        <v>1446</v>
      </c>
      <c r="B1453" s="14" t="s">
        <v>2655</v>
      </c>
      <c r="C1453" s="15" t="s">
        <v>461</v>
      </c>
      <c r="D1453" s="15" t="s">
        <v>658</v>
      </c>
      <c r="E1453" s="14" t="s">
        <v>2636</v>
      </c>
      <c r="F1453" s="14" t="s">
        <v>32</v>
      </c>
      <c r="G1453" s="14" t="s">
        <v>33</v>
      </c>
      <c r="H1453" s="16">
        <v>20</v>
      </c>
      <c r="I1453" s="16">
        <v>0</v>
      </c>
      <c r="J1453" s="16">
        <v>0</v>
      </c>
      <c r="K1453" s="17">
        <v>5600000</v>
      </c>
      <c r="L1453" s="17">
        <v>0</v>
      </c>
      <c r="M1453" s="17">
        <v>0</v>
      </c>
      <c r="N1453" s="17"/>
      <c r="O1453" s="17">
        <f>VLOOKUP(B1453,[1]hpk44_2_20!$B$8:$O$2172,14,0)</f>
        <v>0</v>
      </c>
      <c r="P1453" s="17">
        <f t="shared" si="88"/>
        <v>5600000</v>
      </c>
      <c r="Q1453" s="18">
        <v>5600000</v>
      </c>
      <c r="R1453" s="17">
        <f t="shared" si="89"/>
        <v>0</v>
      </c>
      <c r="S1453" s="17">
        <f t="shared" si="90"/>
        <v>0</v>
      </c>
      <c r="T1453" s="17">
        <f t="shared" si="91"/>
        <v>0</v>
      </c>
    </row>
    <row r="1454" spans="1:20">
      <c r="A1454" s="14">
        <v>1447</v>
      </c>
      <c r="B1454" s="14" t="s">
        <v>2656</v>
      </c>
      <c r="C1454" s="15" t="s">
        <v>191</v>
      </c>
      <c r="D1454" s="15" t="s">
        <v>63</v>
      </c>
      <c r="E1454" s="14" t="s">
        <v>2636</v>
      </c>
      <c r="F1454" s="14" t="s">
        <v>32</v>
      </c>
      <c r="G1454" s="14" t="s">
        <v>33</v>
      </c>
      <c r="H1454" s="16">
        <v>17</v>
      </c>
      <c r="I1454" s="16">
        <v>0</v>
      </c>
      <c r="J1454" s="16">
        <v>0</v>
      </c>
      <c r="K1454" s="17">
        <v>4760000</v>
      </c>
      <c r="L1454" s="17">
        <v>0</v>
      </c>
      <c r="M1454" s="17">
        <v>0</v>
      </c>
      <c r="N1454" s="17"/>
      <c r="O1454" s="17">
        <f>VLOOKUP(B1454,[1]hpk44_2_20!$B$8:$O$2172,14,0)</f>
        <v>0</v>
      </c>
      <c r="P1454" s="17">
        <f t="shared" si="88"/>
        <v>4760000</v>
      </c>
      <c r="Q1454" s="18">
        <v>4760000</v>
      </c>
      <c r="R1454" s="17">
        <f t="shared" si="89"/>
        <v>0</v>
      </c>
      <c r="S1454" s="17">
        <f t="shared" si="90"/>
        <v>0</v>
      </c>
      <c r="T1454" s="17">
        <f t="shared" si="91"/>
        <v>0</v>
      </c>
    </row>
    <row r="1455" spans="1:20">
      <c r="A1455" s="14">
        <v>1448</v>
      </c>
      <c r="B1455" s="14" t="s">
        <v>2657</v>
      </c>
      <c r="C1455" s="15" t="s">
        <v>1001</v>
      </c>
      <c r="D1455" s="15" t="s">
        <v>751</v>
      </c>
      <c r="E1455" s="14" t="s">
        <v>2636</v>
      </c>
      <c r="F1455" s="14" t="s">
        <v>32</v>
      </c>
      <c r="G1455" s="14" t="s">
        <v>33</v>
      </c>
      <c r="H1455" s="16">
        <v>20</v>
      </c>
      <c r="I1455" s="16">
        <v>0</v>
      </c>
      <c r="J1455" s="16">
        <v>0</v>
      </c>
      <c r="K1455" s="17">
        <v>5600000</v>
      </c>
      <c r="L1455" s="17">
        <v>0</v>
      </c>
      <c r="M1455" s="17">
        <v>0</v>
      </c>
      <c r="N1455" s="17"/>
      <c r="O1455" s="17">
        <f>VLOOKUP(B1455,[1]hpk44_2_20!$B$8:$O$2172,14,0)</f>
        <v>0</v>
      </c>
      <c r="P1455" s="17">
        <f t="shared" si="88"/>
        <v>5600000</v>
      </c>
      <c r="Q1455" s="18">
        <v>5600000</v>
      </c>
      <c r="R1455" s="17">
        <f t="shared" si="89"/>
        <v>0</v>
      </c>
      <c r="S1455" s="17">
        <f t="shared" si="90"/>
        <v>0</v>
      </c>
      <c r="T1455" s="17">
        <f t="shared" si="91"/>
        <v>0</v>
      </c>
    </row>
    <row r="1456" spans="1:20">
      <c r="A1456" s="14">
        <v>1449</v>
      </c>
      <c r="B1456" s="14" t="s">
        <v>2658</v>
      </c>
      <c r="C1456" s="15" t="s">
        <v>109</v>
      </c>
      <c r="D1456" s="15" t="s">
        <v>36</v>
      </c>
      <c r="E1456" s="14" t="s">
        <v>2636</v>
      </c>
      <c r="F1456" s="14" t="s">
        <v>32</v>
      </c>
      <c r="G1456" s="14" t="s">
        <v>33</v>
      </c>
      <c r="H1456" s="16">
        <v>20</v>
      </c>
      <c r="I1456" s="16">
        <v>0</v>
      </c>
      <c r="J1456" s="16">
        <v>0</v>
      </c>
      <c r="K1456" s="17">
        <v>5600000</v>
      </c>
      <c r="L1456" s="17">
        <v>0</v>
      </c>
      <c r="M1456" s="17">
        <v>0</v>
      </c>
      <c r="N1456" s="17"/>
      <c r="O1456" s="17">
        <f>VLOOKUP(B1456,[1]hpk44_2_20!$B$8:$O$2172,14,0)</f>
        <v>0</v>
      </c>
      <c r="P1456" s="17">
        <f t="shared" si="88"/>
        <v>5600000</v>
      </c>
      <c r="Q1456" s="18">
        <v>5600000</v>
      </c>
      <c r="R1456" s="17">
        <f t="shared" si="89"/>
        <v>0</v>
      </c>
      <c r="S1456" s="17">
        <f t="shared" si="90"/>
        <v>0</v>
      </c>
      <c r="T1456" s="17">
        <f t="shared" si="91"/>
        <v>0</v>
      </c>
    </row>
    <row r="1457" spans="1:20">
      <c r="A1457" s="14">
        <v>1450</v>
      </c>
      <c r="B1457" s="14" t="s">
        <v>2659</v>
      </c>
      <c r="C1457" s="15" t="s">
        <v>2324</v>
      </c>
      <c r="D1457" s="15" t="s">
        <v>158</v>
      </c>
      <c r="E1457" s="14" t="s">
        <v>2636</v>
      </c>
      <c r="F1457" s="14" t="s">
        <v>32</v>
      </c>
      <c r="G1457" s="14" t="s">
        <v>33</v>
      </c>
      <c r="H1457" s="16">
        <v>23</v>
      </c>
      <c r="I1457" s="16">
        <v>0</v>
      </c>
      <c r="J1457" s="16">
        <v>0</v>
      </c>
      <c r="K1457" s="17">
        <v>6440000</v>
      </c>
      <c r="L1457" s="17">
        <v>0</v>
      </c>
      <c r="M1457" s="17">
        <v>0</v>
      </c>
      <c r="N1457" s="17"/>
      <c r="O1457" s="17">
        <f>VLOOKUP(B1457,[1]hpk44_2_20!$B$8:$O$2172,14,0)</f>
        <v>0</v>
      </c>
      <c r="P1457" s="17">
        <f t="shared" si="88"/>
        <v>6440000</v>
      </c>
      <c r="Q1457" s="18">
        <v>6440000</v>
      </c>
      <c r="R1457" s="17">
        <f t="shared" si="89"/>
        <v>0</v>
      </c>
      <c r="S1457" s="17">
        <f t="shared" si="90"/>
        <v>0</v>
      </c>
      <c r="T1457" s="17">
        <f t="shared" si="91"/>
        <v>0</v>
      </c>
    </row>
    <row r="1458" spans="1:20">
      <c r="A1458" s="14">
        <v>1451</v>
      </c>
      <c r="B1458" s="14" t="s">
        <v>2660</v>
      </c>
      <c r="C1458" s="15" t="s">
        <v>2303</v>
      </c>
      <c r="D1458" s="15" t="s">
        <v>275</v>
      </c>
      <c r="E1458" s="14" t="s">
        <v>2636</v>
      </c>
      <c r="F1458" s="14" t="s">
        <v>32</v>
      </c>
      <c r="G1458" s="14" t="s">
        <v>33</v>
      </c>
      <c r="H1458" s="16">
        <v>20</v>
      </c>
      <c r="I1458" s="16">
        <v>0</v>
      </c>
      <c r="J1458" s="16">
        <v>0</v>
      </c>
      <c r="K1458" s="17">
        <v>5600000</v>
      </c>
      <c r="L1458" s="17">
        <v>0</v>
      </c>
      <c r="M1458" s="17">
        <v>0</v>
      </c>
      <c r="N1458" s="17"/>
      <c r="O1458" s="17">
        <f>VLOOKUP(B1458,[1]hpk44_2_20!$B$8:$O$2172,14,0)</f>
        <v>0</v>
      </c>
      <c r="P1458" s="17">
        <f t="shared" si="88"/>
        <v>5600000</v>
      </c>
      <c r="Q1458" s="18">
        <v>5600000</v>
      </c>
      <c r="R1458" s="17">
        <f t="shared" si="89"/>
        <v>0</v>
      </c>
      <c r="S1458" s="17">
        <f t="shared" si="90"/>
        <v>0</v>
      </c>
      <c r="T1458" s="17">
        <f t="shared" si="91"/>
        <v>0</v>
      </c>
    </row>
    <row r="1459" spans="1:20">
      <c r="A1459" s="14">
        <v>1452</v>
      </c>
      <c r="B1459" s="14" t="s">
        <v>2661</v>
      </c>
      <c r="C1459" s="15" t="s">
        <v>1951</v>
      </c>
      <c r="D1459" s="15" t="s">
        <v>63</v>
      </c>
      <c r="E1459" s="14" t="s">
        <v>2636</v>
      </c>
      <c r="F1459" s="14" t="s">
        <v>32</v>
      </c>
      <c r="G1459" s="14" t="s">
        <v>33</v>
      </c>
      <c r="H1459" s="16">
        <v>17</v>
      </c>
      <c r="I1459" s="16">
        <v>0</v>
      </c>
      <c r="J1459" s="16">
        <v>0</v>
      </c>
      <c r="K1459" s="17">
        <v>4760000</v>
      </c>
      <c r="L1459" s="17">
        <v>0</v>
      </c>
      <c r="M1459" s="17">
        <v>0</v>
      </c>
      <c r="N1459" s="17"/>
      <c r="O1459" s="17">
        <f>VLOOKUP(B1459,[1]hpk44_2_20!$B$8:$O$2172,14,0)</f>
        <v>0</v>
      </c>
      <c r="P1459" s="17">
        <f t="shared" si="88"/>
        <v>4760000</v>
      </c>
      <c r="Q1459" s="18">
        <v>4760000</v>
      </c>
      <c r="R1459" s="17">
        <f t="shared" si="89"/>
        <v>0</v>
      </c>
      <c r="S1459" s="17">
        <f t="shared" si="90"/>
        <v>0</v>
      </c>
      <c r="T1459" s="17">
        <f t="shared" si="91"/>
        <v>0</v>
      </c>
    </row>
    <row r="1460" spans="1:20">
      <c r="A1460" s="14">
        <v>1453</v>
      </c>
      <c r="B1460" s="14" t="s">
        <v>2662</v>
      </c>
      <c r="C1460" s="15" t="s">
        <v>261</v>
      </c>
      <c r="D1460" s="15" t="s">
        <v>67</v>
      </c>
      <c r="E1460" s="14" t="s">
        <v>2636</v>
      </c>
      <c r="F1460" s="14" t="s">
        <v>32</v>
      </c>
      <c r="G1460" s="14" t="s">
        <v>33</v>
      </c>
      <c r="H1460" s="16">
        <v>24</v>
      </c>
      <c r="I1460" s="16">
        <v>0</v>
      </c>
      <c r="J1460" s="16">
        <v>0</v>
      </c>
      <c r="K1460" s="17">
        <v>6720000</v>
      </c>
      <c r="L1460" s="17">
        <v>0</v>
      </c>
      <c r="M1460" s="17">
        <v>0</v>
      </c>
      <c r="N1460" s="17"/>
      <c r="O1460" s="17">
        <f>VLOOKUP(B1460,[1]hpk44_2_20!$B$8:$O$2172,14,0)</f>
        <v>0</v>
      </c>
      <c r="P1460" s="17">
        <f t="shared" si="88"/>
        <v>6720000</v>
      </c>
      <c r="Q1460" s="18">
        <v>6720000</v>
      </c>
      <c r="R1460" s="17">
        <f t="shared" si="89"/>
        <v>0</v>
      </c>
      <c r="S1460" s="17">
        <f t="shared" si="90"/>
        <v>0</v>
      </c>
      <c r="T1460" s="17">
        <f t="shared" si="91"/>
        <v>0</v>
      </c>
    </row>
    <row r="1461" spans="1:20">
      <c r="A1461" s="14">
        <v>1454</v>
      </c>
      <c r="B1461" s="14" t="s">
        <v>2663</v>
      </c>
      <c r="C1461" s="15" t="s">
        <v>277</v>
      </c>
      <c r="D1461" s="15" t="s">
        <v>436</v>
      </c>
      <c r="E1461" s="14" t="s">
        <v>2636</v>
      </c>
      <c r="F1461" s="14" t="s">
        <v>32</v>
      </c>
      <c r="G1461" s="14" t="s">
        <v>33</v>
      </c>
      <c r="H1461" s="16">
        <v>20</v>
      </c>
      <c r="I1461" s="16">
        <v>0</v>
      </c>
      <c r="J1461" s="16">
        <v>0</v>
      </c>
      <c r="K1461" s="17">
        <v>5600000</v>
      </c>
      <c r="L1461" s="17">
        <v>0</v>
      </c>
      <c r="M1461" s="17">
        <v>0</v>
      </c>
      <c r="N1461" s="17"/>
      <c r="O1461" s="17">
        <f>VLOOKUP(B1461,[1]hpk44_2_20!$B$8:$O$2172,14,0)</f>
        <v>0</v>
      </c>
      <c r="P1461" s="17">
        <f t="shared" si="88"/>
        <v>5600000</v>
      </c>
      <c r="Q1461" s="18">
        <v>5600000</v>
      </c>
      <c r="R1461" s="17">
        <f t="shared" si="89"/>
        <v>0</v>
      </c>
      <c r="S1461" s="17">
        <f t="shared" si="90"/>
        <v>0</v>
      </c>
      <c r="T1461" s="17">
        <f t="shared" si="91"/>
        <v>0</v>
      </c>
    </row>
    <row r="1462" spans="1:20">
      <c r="A1462" s="14">
        <v>1455</v>
      </c>
      <c r="B1462" s="14" t="s">
        <v>2664</v>
      </c>
      <c r="C1462" s="15" t="s">
        <v>786</v>
      </c>
      <c r="D1462" s="15" t="s">
        <v>203</v>
      </c>
      <c r="E1462" s="14" t="s">
        <v>2636</v>
      </c>
      <c r="F1462" s="14" t="s">
        <v>32</v>
      </c>
      <c r="G1462" s="14" t="s">
        <v>33</v>
      </c>
      <c r="H1462" s="16">
        <v>17</v>
      </c>
      <c r="I1462" s="16">
        <v>0</v>
      </c>
      <c r="J1462" s="16">
        <v>0</v>
      </c>
      <c r="K1462" s="17">
        <v>4760000</v>
      </c>
      <c r="L1462" s="17">
        <v>0</v>
      </c>
      <c r="M1462" s="17">
        <v>0</v>
      </c>
      <c r="N1462" s="17"/>
      <c r="O1462" s="17">
        <f>VLOOKUP(B1462,[1]hpk44_2_20!$B$8:$O$2172,14,0)</f>
        <v>0</v>
      </c>
      <c r="P1462" s="17">
        <f t="shared" si="88"/>
        <v>4760000</v>
      </c>
      <c r="Q1462" s="18">
        <v>10080000</v>
      </c>
      <c r="R1462" s="17">
        <f t="shared" si="89"/>
        <v>-5320000</v>
      </c>
      <c r="S1462" s="17">
        <f t="shared" si="90"/>
        <v>5320000</v>
      </c>
      <c r="T1462" s="17">
        <f t="shared" si="91"/>
        <v>0</v>
      </c>
    </row>
    <row r="1463" spans="1:20">
      <c r="A1463" s="14">
        <v>1456</v>
      </c>
      <c r="B1463" s="14" t="s">
        <v>2665</v>
      </c>
      <c r="C1463" s="15" t="s">
        <v>2666</v>
      </c>
      <c r="D1463" s="15" t="s">
        <v>412</v>
      </c>
      <c r="E1463" s="14" t="s">
        <v>2636</v>
      </c>
      <c r="F1463" s="14" t="s">
        <v>64</v>
      </c>
      <c r="G1463" s="14" t="s">
        <v>33</v>
      </c>
      <c r="H1463" s="16">
        <v>20</v>
      </c>
      <c r="I1463" s="16">
        <v>0</v>
      </c>
      <c r="J1463" s="16">
        <v>0</v>
      </c>
      <c r="K1463" s="17">
        <v>5600000</v>
      </c>
      <c r="L1463" s="17">
        <v>0</v>
      </c>
      <c r="M1463" s="17">
        <v>0</v>
      </c>
      <c r="N1463" s="17">
        <f>H1463*280000*0.7</f>
        <v>3919999.9999999995</v>
      </c>
      <c r="O1463" s="17">
        <f>VLOOKUP(B1463,[1]hpk44_2_20!$B$8:$O$2172,14,0)</f>
        <v>0</v>
      </c>
      <c r="P1463" s="17">
        <f t="shared" si="88"/>
        <v>5600000</v>
      </c>
      <c r="Q1463" s="18">
        <v>5600000</v>
      </c>
      <c r="R1463" s="17">
        <f t="shared" si="89"/>
        <v>0</v>
      </c>
      <c r="S1463" s="17">
        <f t="shared" si="90"/>
        <v>0</v>
      </c>
      <c r="T1463" s="17">
        <f t="shared" si="91"/>
        <v>0</v>
      </c>
    </row>
    <row r="1464" spans="1:20">
      <c r="A1464" s="14">
        <v>1457</v>
      </c>
      <c r="B1464" s="14" t="s">
        <v>2667</v>
      </c>
      <c r="C1464" s="15" t="s">
        <v>2668</v>
      </c>
      <c r="D1464" s="15" t="s">
        <v>36</v>
      </c>
      <c r="E1464" s="14" t="s">
        <v>2636</v>
      </c>
      <c r="F1464" s="14" t="s">
        <v>32</v>
      </c>
      <c r="G1464" s="14" t="s">
        <v>33</v>
      </c>
      <c r="H1464" s="16">
        <v>20</v>
      </c>
      <c r="I1464" s="16">
        <v>0</v>
      </c>
      <c r="J1464" s="16">
        <v>0</v>
      </c>
      <c r="K1464" s="17">
        <v>5600000</v>
      </c>
      <c r="L1464" s="17">
        <v>0</v>
      </c>
      <c r="M1464" s="17">
        <v>0</v>
      </c>
      <c r="N1464" s="17"/>
      <c r="O1464" s="17">
        <f>VLOOKUP(B1464,[1]hpk44_2_20!$B$8:$O$2172,14,0)</f>
        <v>0</v>
      </c>
      <c r="P1464" s="17">
        <f t="shared" si="88"/>
        <v>5600000</v>
      </c>
      <c r="Q1464" s="18">
        <v>5600000</v>
      </c>
      <c r="R1464" s="17">
        <f t="shared" si="89"/>
        <v>0</v>
      </c>
      <c r="S1464" s="17">
        <f t="shared" si="90"/>
        <v>0</v>
      </c>
      <c r="T1464" s="17">
        <f t="shared" si="91"/>
        <v>0</v>
      </c>
    </row>
    <row r="1465" spans="1:20">
      <c r="A1465" s="14">
        <v>1458</v>
      </c>
      <c r="B1465" s="14" t="s">
        <v>2669</v>
      </c>
      <c r="C1465" s="15" t="s">
        <v>1511</v>
      </c>
      <c r="D1465" s="15" t="s">
        <v>259</v>
      </c>
      <c r="E1465" s="14" t="s">
        <v>2636</v>
      </c>
      <c r="F1465" s="14" t="s">
        <v>32</v>
      </c>
      <c r="G1465" s="14" t="s">
        <v>33</v>
      </c>
      <c r="H1465" s="16">
        <v>17</v>
      </c>
      <c r="I1465" s="16">
        <v>0</v>
      </c>
      <c r="J1465" s="16">
        <v>0</v>
      </c>
      <c r="K1465" s="17">
        <v>4760000</v>
      </c>
      <c r="L1465" s="17">
        <v>0</v>
      </c>
      <c r="M1465" s="17">
        <v>0</v>
      </c>
      <c r="N1465" s="17"/>
      <c r="O1465" s="17">
        <f>VLOOKUP(B1465,[1]hpk44_2_20!$B$8:$O$2172,14,0)</f>
        <v>0</v>
      </c>
      <c r="P1465" s="17">
        <f t="shared" si="88"/>
        <v>4760000</v>
      </c>
      <c r="Q1465" s="18">
        <v>4760000</v>
      </c>
      <c r="R1465" s="17">
        <f t="shared" si="89"/>
        <v>0</v>
      </c>
      <c r="S1465" s="17">
        <f t="shared" si="90"/>
        <v>0</v>
      </c>
      <c r="T1465" s="17">
        <f t="shared" si="91"/>
        <v>0</v>
      </c>
    </row>
    <row r="1466" spans="1:20">
      <c r="A1466" s="14">
        <v>1459</v>
      </c>
      <c r="B1466" s="14" t="s">
        <v>2670</v>
      </c>
      <c r="C1466" s="15" t="s">
        <v>2671</v>
      </c>
      <c r="D1466" s="15" t="s">
        <v>252</v>
      </c>
      <c r="E1466" s="14" t="s">
        <v>2636</v>
      </c>
      <c r="F1466" s="14" t="s">
        <v>32</v>
      </c>
      <c r="G1466" s="14" t="s">
        <v>33</v>
      </c>
      <c r="H1466" s="16">
        <v>21</v>
      </c>
      <c r="I1466" s="16">
        <v>0</v>
      </c>
      <c r="J1466" s="16">
        <v>0</v>
      </c>
      <c r="K1466" s="17">
        <v>5880000</v>
      </c>
      <c r="L1466" s="17">
        <v>0</v>
      </c>
      <c r="M1466" s="17">
        <v>0</v>
      </c>
      <c r="N1466" s="17"/>
      <c r="O1466" s="17">
        <f>VLOOKUP(B1466,[1]hpk44_2_20!$B$8:$O$2172,14,0)</f>
        <v>0</v>
      </c>
      <c r="P1466" s="17">
        <f t="shared" si="88"/>
        <v>5880000</v>
      </c>
      <c r="Q1466" s="18">
        <v>5880000</v>
      </c>
      <c r="R1466" s="17">
        <f t="shared" si="89"/>
        <v>0</v>
      </c>
      <c r="S1466" s="17">
        <f t="shared" si="90"/>
        <v>0</v>
      </c>
      <c r="T1466" s="17">
        <f t="shared" si="91"/>
        <v>0</v>
      </c>
    </row>
    <row r="1467" spans="1:20">
      <c r="A1467" s="14">
        <v>1460</v>
      </c>
      <c r="B1467" s="14" t="s">
        <v>2672</v>
      </c>
      <c r="C1467" s="15" t="s">
        <v>2673</v>
      </c>
      <c r="D1467" s="15" t="s">
        <v>1228</v>
      </c>
      <c r="E1467" s="14" t="s">
        <v>2636</v>
      </c>
      <c r="F1467" s="14" t="s">
        <v>32</v>
      </c>
      <c r="G1467" s="14" t="s">
        <v>33</v>
      </c>
      <c r="H1467" s="16">
        <v>20</v>
      </c>
      <c r="I1467" s="16">
        <v>0</v>
      </c>
      <c r="J1467" s="16">
        <v>0</v>
      </c>
      <c r="K1467" s="17">
        <v>5600000</v>
      </c>
      <c r="L1467" s="17">
        <v>0</v>
      </c>
      <c r="M1467" s="17">
        <v>0</v>
      </c>
      <c r="N1467" s="17"/>
      <c r="O1467" s="17">
        <f>VLOOKUP(B1467,[1]hpk44_2_20!$B$8:$O$2172,14,0)</f>
        <v>0</v>
      </c>
      <c r="P1467" s="17">
        <f t="shared" si="88"/>
        <v>5600000</v>
      </c>
      <c r="Q1467" s="18">
        <v>5600000</v>
      </c>
      <c r="R1467" s="17">
        <f t="shared" si="89"/>
        <v>0</v>
      </c>
      <c r="S1467" s="17">
        <f t="shared" si="90"/>
        <v>0</v>
      </c>
      <c r="T1467" s="17">
        <f t="shared" si="91"/>
        <v>0</v>
      </c>
    </row>
    <row r="1468" spans="1:20">
      <c r="A1468" s="14">
        <v>1461</v>
      </c>
      <c r="B1468" s="14" t="s">
        <v>2674</v>
      </c>
      <c r="C1468" s="15" t="s">
        <v>2675</v>
      </c>
      <c r="D1468" s="15" t="s">
        <v>192</v>
      </c>
      <c r="E1468" s="14" t="s">
        <v>2636</v>
      </c>
      <c r="F1468" s="14" t="s">
        <v>32</v>
      </c>
      <c r="G1468" s="14" t="s">
        <v>33</v>
      </c>
      <c r="H1468" s="16">
        <v>17</v>
      </c>
      <c r="I1468" s="16">
        <v>0</v>
      </c>
      <c r="J1468" s="16">
        <v>0</v>
      </c>
      <c r="K1468" s="17">
        <v>4760000</v>
      </c>
      <c r="L1468" s="17">
        <v>0</v>
      </c>
      <c r="M1468" s="17">
        <v>0</v>
      </c>
      <c r="N1468" s="17"/>
      <c r="O1468" s="17">
        <f>VLOOKUP(B1468,[1]hpk44_2_20!$B$8:$O$2172,14,0)</f>
        <v>0</v>
      </c>
      <c r="P1468" s="17">
        <f t="shared" si="88"/>
        <v>4760000</v>
      </c>
      <c r="Q1468" s="18">
        <v>4760000</v>
      </c>
      <c r="R1468" s="17">
        <f t="shared" si="89"/>
        <v>0</v>
      </c>
      <c r="S1468" s="17">
        <f t="shared" si="90"/>
        <v>0</v>
      </c>
      <c r="T1468" s="17">
        <f t="shared" si="91"/>
        <v>0</v>
      </c>
    </row>
    <row r="1469" spans="1:20">
      <c r="A1469" s="14">
        <v>1462</v>
      </c>
      <c r="B1469" s="14" t="s">
        <v>2676</v>
      </c>
      <c r="C1469" s="15" t="s">
        <v>2677</v>
      </c>
      <c r="D1469" s="15" t="s">
        <v>1286</v>
      </c>
      <c r="E1469" s="14" t="s">
        <v>2636</v>
      </c>
      <c r="F1469" s="14" t="s">
        <v>32</v>
      </c>
      <c r="G1469" s="14" t="s">
        <v>33</v>
      </c>
      <c r="H1469" s="16">
        <v>17</v>
      </c>
      <c r="I1469" s="16">
        <v>0</v>
      </c>
      <c r="J1469" s="16">
        <v>0</v>
      </c>
      <c r="K1469" s="17">
        <v>4760000</v>
      </c>
      <c r="L1469" s="17">
        <v>0</v>
      </c>
      <c r="M1469" s="17">
        <v>0</v>
      </c>
      <c r="N1469" s="17"/>
      <c r="O1469" s="17">
        <f>VLOOKUP(B1469,[1]hpk44_2_20!$B$8:$O$2172,14,0)</f>
        <v>0</v>
      </c>
      <c r="P1469" s="17">
        <f t="shared" si="88"/>
        <v>4760000</v>
      </c>
      <c r="Q1469" s="18">
        <v>4760000</v>
      </c>
      <c r="R1469" s="17">
        <f t="shared" si="89"/>
        <v>0</v>
      </c>
      <c r="S1469" s="17">
        <f t="shared" si="90"/>
        <v>0</v>
      </c>
      <c r="T1469" s="17">
        <f t="shared" si="91"/>
        <v>0</v>
      </c>
    </row>
    <row r="1470" spans="1:20">
      <c r="A1470" s="14">
        <v>1463</v>
      </c>
      <c r="B1470" s="14" t="s">
        <v>2678</v>
      </c>
      <c r="C1470" s="15" t="s">
        <v>2679</v>
      </c>
      <c r="D1470" s="15" t="s">
        <v>67</v>
      </c>
      <c r="E1470" s="14" t="s">
        <v>2636</v>
      </c>
      <c r="F1470" s="14" t="s">
        <v>32</v>
      </c>
      <c r="G1470" s="14" t="s">
        <v>33</v>
      </c>
      <c r="H1470" s="16">
        <v>21</v>
      </c>
      <c r="I1470" s="16">
        <v>0</v>
      </c>
      <c r="J1470" s="16">
        <v>0</v>
      </c>
      <c r="K1470" s="17">
        <v>5880000</v>
      </c>
      <c r="L1470" s="17">
        <v>0</v>
      </c>
      <c r="M1470" s="17">
        <v>0</v>
      </c>
      <c r="N1470" s="17"/>
      <c r="O1470" s="17">
        <f>VLOOKUP(B1470,[1]hpk44_2_20!$B$8:$O$2172,14,0)</f>
        <v>0</v>
      </c>
      <c r="P1470" s="17">
        <f t="shared" si="88"/>
        <v>5880000</v>
      </c>
      <c r="Q1470" s="18">
        <v>5880000</v>
      </c>
      <c r="R1470" s="17">
        <f t="shared" si="89"/>
        <v>0</v>
      </c>
      <c r="S1470" s="17">
        <f t="shared" si="90"/>
        <v>0</v>
      </c>
      <c r="T1470" s="17">
        <f t="shared" si="91"/>
        <v>0</v>
      </c>
    </row>
    <row r="1471" spans="1:20">
      <c r="A1471" s="14">
        <v>1464</v>
      </c>
      <c r="B1471" s="14" t="s">
        <v>2680</v>
      </c>
      <c r="C1471" s="15" t="s">
        <v>2681</v>
      </c>
      <c r="D1471" s="15" t="s">
        <v>170</v>
      </c>
      <c r="E1471" s="14" t="s">
        <v>2636</v>
      </c>
      <c r="F1471" s="14" t="s">
        <v>32</v>
      </c>
      <c r="G1471" s="14" t="s">
        <v>33</v>
      </c>
      <c r="H1471" s="16">
        <v>21</v>
      </c>
      <c r="I1471" s="16">
        <v>0</v>
      </c>
      <c r="J1471" s="16">
        <v>0</v>
      </c>
      <c r="K1471" s="17">
        <v>5880000</v>
      </c>
      <c r="L1471" s="17">
        <v>0</v>
      </c>
      <c r="M1471" s="17">
        <v>0</v>
      </c>
      <c r="N1471" s="17"/>
      <c r="O1471" s="17">
        <f>VLOOKUP(B1471,[1]hpk44_2_20!$B$8:$O$2172,14,0)</f>
        <v>0</v>
      </c>
      <c r="P1471" s="17">
        <f t="shared" si="88"/>
        <v>5880000</v>
      </c>
      <c r="Q1471" s="18">
        <v>5880000</v>
      </c>
      <c r="R1471" s="17">
        <f t="shared" si="89"/>
        <v>0</v>
      </c>
      <c r="S1471" s="17">
        <f t="shared" si="90"/>
        <v>0</v>
      </c>
      <c r="T1471" s="17">
        <f t="shared" si="91"/>
        <v>0</v>
      </c>
    </row>
    <row r="1472" spans="1:20">
      <c r="A1472" s="14">
        <v>1465</v>
      </c>
      <c r="B1472" s="14" t="s">
        <v>2682</v>
      </c>
      <c r="C1472" s="15" t="s">
        <v>2683</v>
      </c>
      <c r="D1472" s="15" t="s">
        <v>2684</v>
      </c>
      <c r="E1472" s="14" t="s">
        <v>2636</v>
      </c>
      <c r="F1472" s="14" t="s">
        <v>32</v>
      </c>
      <c r="G1472" s="14" t="s">
        <v>33</v>
      </c>
      <c r="H1472" s="16">
        <v>17</v>
      </c>
      <c r="I1472" s="16">
        <v>0</v>
      </c>
      <c r="J1472" s="16">
        <v>0</v>
      </c>
      <c r="K1472" s="17">
        <v>4760000</v>
      </c>
      <c r="L1472" s="17">
        <v>0</v>
      </c>
      <c r="M1472" s="17">
        <v>0</v>
      </c>
      <c r="N1472" s="17"/>
      <c r="O1472" s="17">
        <f>VLOOKUP(B1472,[1]hpk44_2_20!$B$8:$O$2172,14,0)</f>
        <v>0</v>
      </c>
      <c r="P1472" s="17">
        <f t="shared" si="88"/>
        <v>4760000</v>
      </c>
      <c r="Q1472" s="18">
        <v>4760000</v>
      </c>
      <c r="R1472" s="17">
        <f t="shared" si="89"/>
        <v>0</v>
      </c>
      <c r="S1472" s="17">
        <f t="shared" si="90"/>
        <v>0</v>
      </c>
      <c r="T1472" s="17">
        <f t="shared" si="91"/>
        <v>0</v>
      </c>
    </row>
    <row r="1473" spans="1:20">
      <c r="A1473" s="14">
        <v>1466</v>
      </c>
      <c r="B1473" s="14" t="s">
        <v>2685</v>
      </c>
      <c r="C1473" s="15" t="s">
        <v>2244</v>
      </c>
      <c r="D1473" s="15" t="s">
        <v>256</v>
      </c>
      <c r="E1473" s="14" t="s">
        <v>2636</v>
      </c>
      <c r="F1473" s="14" t="s">
        <v>32</v>
      </c>
      <c r="G1473" s="14" t="s">
        <v>33</v>
      </c>
      <c r="H1473" s="16">
        <v>21</v>
      </c>
      <c r="I1473" s="16">
        <v>0</v>
      </c>
      <c r="J1473" s="16">
        <v>0</v>
      </c>
      <c r="K1473" s="17">
        <v>5880000</v>
      </c>
      <c r="L1473" s="17">
        <v>0</v>
      </c>
      <c r="M1473" s="17">
        <v>0</v>
      </c>
      <c r="N1473" s="17"/>
      <c r="O1473" s="17">
        <f>VLOOKUP(B1473,[1]hpk44_2_20!$B$8:$O$2172,14,0)</f>
        <v>0</v>
      </c>
      <c r="P1473" s="17">
        <f t="shared" si="88"/>
        <v>5880000</v>
      </c>
      <c r="Q1473" s="18">
        <v>5880000</v>
      </c>
      <c r="R1473" s="17">
        <f t="shared" si="89"/>
        <v>0</v>
      </c>
      <c r="S1473" s="17">
        <f t="shared" si="90"/>
        <v>0</v>
      </c>
      <c r="T1473" s="17">
        <f t="shared" si="91"/>
        <v>0</v>
      </c>
    </row>
    <row r="1474" spans="1:20">
      <c r="A1474" s="14">
        <v>1467</v>
      </c>
      <c r="B1474" s="14" t="s">
        <v>2686</v>
      </c>
      <c r="C1474" s="15" t="s">
        <v>2687</v>
      </c>
      <c r="D1474" s="15" t="s">
        <v>829</v>
      </c>
      <c r="E1474" s="14" t="s">
        <v>2636</v>
      </c>
      <c r="F1474" s="14" t="s">
        <v>32</v>
      </c>
      <c r="G1474" s="14" t="s">
        <v>33</v>
      </c>
      <c r="H1474" s="16">
        <v>17</v>
      </c>
      <c r="I1474" s="16">
        <v>0</v>
      </c>
      <c r="J1474" s="16">
        <v>0</v>
      </c>
      <c r="K1474" s="17">
        <v>4760000</v>
      </c>
      <c r="L1474" s="17">
        <v>0</v>
      </c>
      <c r="M1474" s="17">
        <v>0</v>
      </c>
      <c r="N1474" s="17"/>
      <c r="O1474" s="17">
        <f>VLOOKUP(B1474,[1]hpk44_2_20!$B$8:$O$2172,14,0)</f>
        <v>0</v>
      </c>
      <c r="P1474" s="17">
        <f t="shared" si="88"/>
        <v>4760000</v>
      </c>
      <c r="Q1474" s="18">
        <v>4760000</v>
      </c>
      <c r="R1474" s="17">
        <f t="shared" si="89"/>
        <v>0</v>
      </c>
      <c r="S1474" s="17">
        <f t="shared" si="90"/>
        <v>0</v>
      </c>
      <c r="T1474" s="17">
        <f t="shared" si="91"/>
        <v>0</v>
      </c>
    </row>
    <row r="1475" spans="1:20">
      <c r="A1475" s="14">
        <v>1468</v>
      </c>
      <c r="B1475" s="14" t="s">
        <v>2688</v>
      </c>
      <c r="C1475" s="15" t="s">
        <v>448</v>
      </c>
      <c r="D1475" s="15" t="s">
        <v>192</v>
      </c>
      <c r="E1475" s="14" t="s">
        <v>2636</v>
      </c>
      <c r="F1475" s="14" t="s">
        <v>32</v>
      </c>
      <c r="G1475" s="14" t="s">
        <v>33</v>
      </c>
      <c r="H1475" s="16">
        <v>21</v>
      </c>
      <c r="I1475" s="16">
        <v>0</v>
      </c>
      <c r="J1475" s="16">
        <v>0</v>
      </c>
      <c r="K1475" s="17">
        <v>5880000</v>
      </c>
      <c r="L1475" s="17">
        <v>0</v>
      </c>
      <c r="M1475" s="17">
        <v>0</v>
      </c>
      <c r="N1475" s="17"/>
      <c r="O1475" s="17">
        <f>VLOOKUP(B1475,[1]hpk44_2_20!$B$8:$O$2172,14,0)</f>
        <v>0</v>
      </c>
      <c r="P1475" s="17">
        <f t="shared" si="88"/>
        <v>5880000</v>
      </c>
      <c r="Q1475" s="18">
        <v>10920000</v>
      </c>
      <c r="R1475" s="17">
        <f t="shared" si="89"/>
        <v>-5040000</v>
      </c>
      <c r="S1475" s="17">
        <f t="shared" si="90"/>
        <v>5040000</v>
      </c>
      <c r="T1475" s="17">
        <f t="shared" si="91"/>
        <v>0</v>
      </c>
    </row>
    <row r="1476" spans="1:20">
      <c r="A1476" s="14">
        <v>1469</v>
      </c>
      <c r="B1476" s="14" t="s">
        <v>2689</v>
      </c>
      <c r="C1476" s="15" t="s">
        <v>2690</v>
      </c>
      <c r="D1476" s="15" t="s">
        <v>36</v>
      </c>
      <c r="E1476" s="14" t="s">
        <v>2636</v>
      </c>
      <c r="F1476" s="14" t="s">
        <v>32</v>
      </c>
      <c r="G1476" s="14" t="s">
        <v>33</v>
      </c>
      <c r="H1476" s="16">
        <v>21</v>
      </c>
      <c r="I1476" s="16">
        <v>0</v>
      </c>
      <c r="J1476" s="16">
        <v>0</v>
      </c>
      <c r="K1476" s="17">
        <v>5880000</v>
      </c>
      <c r="L1476" s="17">
        <v>0</v>
      </c>
      <c r="M1476" s="17">
        <v>0</v>
      </c>
      <c r="N1476" s="17"/>
      <c r="O1476" s="17">
        <f>VLOOKUP(B1476,[1]hpk44_2_20!$B$8:$O$2172,14,0)</f>
        <v>0</v>
      </c>
      <c r="P1476" s="17">
        <f t="shared" si="88"/>
        <v>5880000</v>
      </c>
      <c r="Q1476" s="18">
        <v>5880000</v>
      </c>
      <c r="R1476" s="17">
        <f t="shared" si="89"/>
        <v>0</v>
      </c>
      <c r="S1476" s="17">
        <f t="shared" si="90"/>
        <v>0</v>
      </c>
      <c r="T1476" s="17">
        <f t="shared" si="91"/>
        <v>0</v>
      </c>
    </row>
    <row r="1477" spans="1:20">
      <c r="A1477" s="14">
        <v>1470</v>
      </c>
      <c r="B1477" s="14" t="s">
        <v>2691</v>
      </c>
      <c r="C1477" s="15" t="s">
        <v>422</v>
      </c>
      <c r="D1477" s="15" t="s">
        <v>423</v>
      </c>
      <c r="E1477" s="14" t="s">
        <v>2636</v>
      </c>
      <c r="F1477" s="14" t="s">
        <v>32</v>
      </c>
      <c r="G1477" s="14" t="s">
        <v>33</v>
      </c>
      <c r="H1477" s="16">
        <v>20</v>
      </c>
      <c r="I1477" s="16">
        <v>0</v>
      </c>
      <c r="J1477" s="16">
        <v>0</v>
      </c>
      <c r="K1477" s="17">
        <v>5600000</v>
      </c>
      <c r="L1477" s="17">
        <v>0</v>
      </c>
      <c r="M1477" s="17">
        <v>0</v>
      </c>
      <c r="N1477" s="17"/>
      <c r="O1477" s="17">
        <f>VLOOKUP(B1477,[1]hpk44_2_20!$B$8:$O$2172,14,0)</f>
        <v>0</v>
      </c>
      <c r="P1477" s="17">
        <f t="shared" si="88"/>
        <v>5600000</v>
      </c>
      <c r="Q1477" s="18">
        <v>5600000</v>
      </c>
      <c r="R1477" s="17">
        <f t="shared" si="89"/>
        <v>0</v>
      </c>
      <c r="S1477" s="17">
        <f t="shared" si="90"/>
        <v>0</v>
      </c>
      <c r="T1477" s="17">
        <f t="shared" si="91"/>
        <v>0</v>
      </c>
    </row>
    <row r="1478" spans="1:20">
      <c r="A1478" s="14">
        <v>1471</v>
      </c>
      <c r="B1478" s="14" t="s">
        <v>2692</v>
      </c>
      <c r="C1478" s="15" t="s">
        <v>451</v>
      </c>
      <c r="D1478" s="15" t="s">
        <v>2289</v>
      </c>
      <c r="E1478" s="14" t="s">
        <v>2636</v>
      </c>
      <c r="F1478" s="14" t="s">
        <v>64</v>
      </c>
      <c r="G1478" s="14" t="s">
        <v>33</v>
      </c>
      <c r="H1478" s="16">
        <v>17</v>
      </c>
      <c r="I1478" s="16">
        <v>0</v>
      </c>
      <c r="J1478" s="16">
        <v>0</v>
      </c>
      <c r="K1478" s="17">
        <v>4760000</v>
      </c>
      <c r="L1478" s="17">
        <v>0</v>
      </c>
      <c r="M1478" s="17">
        <v>0</v>
      </c>
      <c r="N1478" s="17">
        <f>H1478*280000*0.7</f>
        <v>3332000</v>
      </c>
      <c r="O1478" s="17">
        <f>VLOOKUP(B1478,[1]hpk44_2_20!$B$8:$O$2172,14,0)</f>
        <v>0</v>
      </c>
      <c r="P1478" s="17">
        <f t="shared" si="88"/>
        <v>4760000</v>
      </c>
      <c r="Q1478" s="18">
        <v>4760000</v>
      </c>
      <c r="R1478" s="17">
        <f t="shared" si="89"/>
        <v>0</v>
      </c>
      <c r="S1478" s="17">
        <f t="shared" si="90"/>
        <v>0</v>
      </c>
      <c r="T1478" s="17">
        <f t="shared" si="91"/>
        <v>0</v>
      </c>
    </row>
    <row r="1479" spans="1:20">
      <c r="A1479" s="14">
        <v>1472</v>
      </c>
      <c r="B1479" s="14" t="s">
        <v>2693</v>
      </c>
      <c r="C1479" s="15" t="s">
        <v>389</v>
      </c>
      <c r="D1479" s="15" t="s">
        <v>309</v>
      </c>
      <c r="E1479" s="14" t="s">
        <v>2636</v>
      </c>
      <c r="F1479" s="14" t="s">
        <v>32</v>
      </c>
      <c r="G1479" s="14" t="s">
        <v>33</v>
      </c>
      <c r="H1479" s="16">
        <v>17</v>
      </c>
      <c r="I1479" s="16">
        <v>0</v>
      </c>
      <c r="J1479" s="16">
        <v>0</v>
      </c>
      <c r="K1479" s="17">
        <v>4760000</v>
      </c>
      <c r="L1479" s="17">
        <v>0</v>
      </c>
      <c r="M1479" s="17">
        <v>0</v>
      </c>
      <c r="N1479" s="17"/>
      <c r="O1479" s="17">
        <f>VLOOKUP(B1479,[1]hpk44_2_20!$B$8:$O$2172,14,0)</f>
        <v>0</v>
      </c>
      <c r="P1479" s="17">
        <f t="shared" si="88"/>
        <v>4760000</v>
      </c>
      <c r="Q1479" s="18">
        <v>4760000</v>
      </c>
      <c r="R1479" s="17">
        <f t="shared" si="89"/>
        <v>0</v>
      </c>
      <c r="S1479" s="17">
        <f t="shared" si="90"/>
        <v>0</v>
      </c>
      <c r="T1479" s="17">
        <f t="shared" si="91"/>
        <v>0</v>
      </c>
    </row>
    <row r="1480" spans="1:20">
      <c r="A1480" s="14">
        <v>1473</v>
      </c>
      <c r="B1480" s="14" t="s">
        <v>2694</v>
      </c>
      <c r="C1480" s="15" t="s">
        <v>2695</v>
      </c>
      <c r="D1480" s="15" t="s">
        <v>223</v>
      </c>
      <c r="E1480" s="14" t="s">
        <v>2636</v>
      </c>
      <c r="F1480" s="14" t="s">
        <v>32</v>
      </c>
      <c r="G1480" s="14" t="s">
        <v>33</v>
      </c>
      <c r="H1480" s="16">
        <v>17</v>
      </c>
      <c r="I1480" s="16">
        <v>0</v>
      </c>
      <c r="J1480" s="16">
        <v>0</v>
      </c>
      <c r="K1480" s="17">
        <v>4760000</v>
      </c>
      <c r="L1480" s="17">
        <v>0</v>
      </c>
      <c r="M1480" s="17">
        <v>0</v>
      </c>
      <c r="N1480" s="17"/>
      <c r="O1480" s="17">
        <f>VLOOKUP(B1480,[1]hpk44_2_20!$B$8:$O$2172,14,0)</f>
        <v>0</v>
      </c>
      <c r="P1480" s="17">
        <f t="shared" si="88"/>
        <v>4760000</v>
      </c>
      <c r="Q1480" s="18">
        <v>4760000</v>
      </c>
      <c r="R1480" s="17">
        <f t="shared" si="89"/>
        <v>0</v>
      </c>
      <c r="S1480" s="17">
        <f t="shared" si="90"/>
        <v>0</v>
      </c>
      <c r="T1480" s="17">
        <f t="shared" si="91"/>
        <v>0</v>
      </c>
    </row>
    <row r="1481" spans="1:20">
      <c r="A1481" s="14">
        <v>1474</v>
      </c>
      <c r="B1481" s="14" t="s">
        <v>2696</v>
      </c>
      <c r="C1481" s="15" t="s">
        <v>2697</v>
      </c>
      <c r="D1481" s="15" t="s">
        <v>115</v>
      </c>
      <c r="E1481" s="14" t="s">
        <v>2636</v>
      </c>
      <c r="F1481" s="14" t="s">
        <v>64</v>
      </c>
      <c r="G1481" s="14" t="s">
        <v>33</v>
      </c>
      <c r="H1481" s="16">
        <v>17</v>
      </c>
      <c r="I1481" s="16">
        <v>0</v>
      </c>
      <c r="J1481" s="16">
        <v>0</v>
      </c>
      <c r="K1481" s="17">
        <v>4760000</v>
      </c>
      <c r="L1481" s="17">
        <v>0</v>
      </c>
      <c r="M1481" s="17">
        <v>0</v>
      </c>
      <c r="N1481" s="17">
        <f>H1481*280000*0.7</f>
        <v>3332000</v>
      </c>
      <c r="O1481" s="17">
        <f>VLOOKUP(B1481,[1]hpk44_2_20!$B$8:$O$2172,14,0)</f>
        <v>0</v>
      </c>
      <c r="P1481" s="17">
        <f t="shared" ref="P1481:P1544" si="92">K1481+L1481+M1481-O1481</f>
        <v>4760000</v>
      </c>
      <c r="Q1481" s="18">
        <v>4760000</v>
      </c>
      <c r="R1481" s="17">
        <f t="shared" ref="R1481:R1544" si="93">P1481-Q1481</f>
        <v>0</v>
      </c>
      <c r="S1481" s="17">
        <f t="shared" ref="S1481:S1544" si="94">IF(P1481-Q1481&lt;0,Q1481-P1481,0)</f>
        <v>0</v>
      </c>
      <c r="T1481" s="17">
        <f t="shared" ref="T1481:T1544" si="95">IF(P1481-Q1481&gt;0,P1481-Q1481,0)</f>
        <v>0</v>
      </c>
    </row>
    <row r="1482" spans="1:20">
      <c r="A1482" s="14">
        <v>1475</v>
      </c>
      <c r="B1482" s="14" t="s">
        <v>2698</v>
      </c>
      <c r="C1482" s="15" t="s">
        <v>641</v>
      </c>
      <c r="D1482" s="15" t="s">
        <v>1275</v>
      </c>
      <c r="E1482" s="14" t="s">
        <v>2636</v>
      </c>
      <c r="F1482" s="14" t="s">
        <v>32</v>
      </c>
      <c r="G1482" s="14" t="s">
        <v>33</v>
      </c>
      <c r="H1482" s="16">
        <v>17</v>
      </c>
      <c r="I1482" s="16">
        <v>0</v>
      </c>
      <c r="J1482" s="16">
        <v>0</v>
      </c>
      <c r="K1482" s="17">
        <v>4760000</v>
      </c>
      <c r="L1482" s="17">
        <v>0</v>
      </c>
      <c r="M1482" s="17">
        <v>0</v>
      </c>
      <c r="N1482" s="17"/>
      <c r="O1482" s="17">
        <f>VLOOKUP(B1482,[1]hpk44_2_20!$B$8:$O$2172,14,0)</f>
        <v>0</v>
      </c>
      <c r="P1482" s="17">
        <f t="shared" si="92"/>
        <v>4760000</v>
      </c>
      <c r="Q1482" s="18">
        <v>4760000</v>
      </c>
      <c r="R1482" s="17">
        <f t="shared" si="93"/>
        <v>0</v>
      </c>
      <c r="S1482" s="17">
        <f t="shared" si="94"/>
        <v>0</v>
      </c>
      <c r="T1482" s="17">
        <f t="shared" si="95"/>
        <v>0</v>
      </c>
    </row>
    <row r="1483" spans="1:20">
      <c r="A1483" s="14">
        <v>1476</v>
      </c>
      <c r="B1483" s="14" t="s">
        <v>2699</v>
      </c>
      <c r="C1483" s="15" t="s">
        <v>2700</v>
      </c>
      <c r="D1483" s="15" t="s">
        <v>360</v>
      </c>
      <c r="E1483" s="14" t="s">
        <v>2636</v>
      </c>
      <c r="F1483" s="14" t="s">
        <v>32</v>
      </c>
      <c r="G1483" s="14" t="s">
        <v>33</v>
      </c>
      <c r="H1483" s="16">
        <v>20</v>
      </c>
      <c r="I1483" s="16">
        <v>0</v>
      </c>
      <c r="J1483" s="16">
        <v>0</v>
      </c>
      <c r="K1483" s="17">
        <v>5600000</v>
      </c>
      <c r="L1483" s="17">
        <v>0</v>
      </c>
      <c r="M1483" s="17">
        <v>0</v>
      </c>
      <c r="N1483" s="17"/>
      <c r="O1483" s="17">
        <f>VLOOKUP(B1483,[1]hpk44_2_20!$B$8:$O$2172,14,0)</f>
        <v>0</v>
      </c>
      <c r="P1483" s="17">
        <f t="shared" si="92"/>
        <v>5600000</v>
      </c>
      <c r="Q1483" s="18">
        <v>5600000</v>
      </c>
      <c r="R1483" s="17">
        <f t="shared" si="93"/>
        <v>0</v>
      </c>
      <c r="S1483" s="17">
        <f t="shared" si="94"/>
        <v>0</v>
      </c>
      <c r="T1483" s="17">
        <f t="shared" si="95"/>
        <v>0</v>
      </c>
    </row>
    <row r="1484" spans="1:20">
      <c r="A1484" s="14">
        <v>1477</v>
      </c>
      <c r="B1484" s="14" t="s">
        <v>2701</v>
      </c>
      <c r="C1484" s="15" t="s">
        <v>86</v>
      </c>
      <c r="D1484" s="15" t="s">
        <v>252</v>
      </c>
      <c r="E1484" s="14" t="s">
        <v>2636</v>
      </c>
      <c r="F1484" s="14" t="s">
        <v>32</v>
      </c>
      <c r="G1484" s="14" t="s">
        <v>33</v>
      </c>
      <c r="H1484" s="16">
        <v>17</v>
      </c>
      <c r="I1484" s="16">
        <v>0</v>
      </c>
      <c r="J1484" s="16">
        <v>0</v>
      </c>
      <c r="K1484" s="17">
        <v>4760000</v>
      </c>
      <c r="L1484" s="17">
        <v>0</v>
      </c>
      <c r="M1484" s="17">
        <v>0</v>
      </c>
      <c r="N1484" s="17"/>
      <c r="O1484" s="17">
        <f>VLOOKUP(B1484,[1]hpk44_2_20!$B$8:$O$2172,14,0)</f>
        <v>0</v>
      </c>
      <c r="P1484" s="17">
        <f t="shared" si="92"/>
        <v>4760000</v>
      </c>
      <c r="Q1484" s="18">
        <v>4760000</v>
      </c>
      <c r="R1484" s="17">
        <f t="shared" si="93"/>
        <v>0</v>
      </c>
      <c r="S1484" s="17">
        <f t="shared" si="94"/>
        <v>0</v>
      </c>
      <c r="T1484" s="17">
        <f t="shared" si="95"/>
        <v>0</v>
      </c>
    </row>
    <row r="1485" spans="1:20">
      <c r="A1485" s="14">
        <v>1478</v>
      </c>
      <c r="B1485" s="14" t="s">
        <v>2702</v>
      </c>
      <c r="C1485" s="15" t="s">
        <v>389</v>
      </c>
      <c r="D1485" s="15" t="s">
        <v>829</v>
      </c>
      <c r="E1485" s="14" t="s">
        <v>2636</v>
      </c>
      <c r="F1485" s="14" t="s">
        <v>32</v>
      </c>
      <c r="G1485" s="14" t="s">
        <v>33</v>
      </c>
      <c r="H1485" s="16">
        <v>21</v>
      </c>
      <c r="I1485" s="16">
        <v>0</v>
      </c>
      <c r="J1485" s="16">
        <v>0</v>
      </c>
      <c r="K1485" s="17">
        <v>5880000</v>
      </c>
      <c r="L1485" s="17">
        <v>0</v>
      </c>
      <c r="M1485" s="17">
        <v>0</v>
      </c>
      <c r="N1485" s="17"/>
      <c r="O1485" s="17">
        <f>VLOOKUP(B1485,[1]hpk44_2_20!$B$8:$O$2172,14,0)</f>
        <v>0</v>
      </c>
      <c r="P1485" s="17">
        <f t="shared" si="92"/>
        <v>5880000</v>
      </c>
      <c r="Q1485" s="18">
        <v>5880000</v>
      </c>
      <c r="R1485" s="17">
        <f t="shared" si="93"/>
        <v>0</v>
      </c>
      <c r="S1485" s="17">
        <f t="shared" si="94"/>
        <v>0</v>
      </c>
      <c r="T1485" s="17">
        <f t="shared" si="95"/>
        <v>0</v>
      </c>
    </row>
    <row r="1486" spans="1:20">
      <c r="A1486" s="14">
        <v>1479</v>
      </c>
      <c r="B1486" s="14" t="s">
        <v>2703</v>
      </c>
      <c r="C1486" s="15" t="s">
        <v>2704</v>
      </c>
      <c r="D1486" s="15" t="s">
        <v>1512</v>
      </c>
      <c r="E1486" s="14" t="s">
        <v>2636</v>
      </c>
      <c r="F1486" s="14" t="s">
        <v>32</v>
      </c>
      <c r="G1486" s="14" t="s">
        <v>33</v>
      </c>
      <c r="H1486" s="16">
        <v>17</v>
      </c>
      <c r="I1486" s="16">
        <v>0</v>
      </c>
      <c r="J1486" s="16">
        <v>0</v>
      </c>
      <c r="K1486" s="17">
        <v>4760000</v>
      </c>
      <c r="L1486" s="17">
        <v>0</v>
      </c>
      <c r="M1486" s="17">
        <v>0</v>
      </c>
      <c r="N1486" s="17"/>
      <c r="O1486" s="17">
        <f>VLOOKUP(B1486,[1]hpk44_2_20!$B$8:$O$2172,14,0)</f>
        <v>0</v>
      </c>
      <c r="P1486" s="17">
        <f t="shared" si="92"/>
        <v>4760000</v>
      </c>
      <c r="Q1486" s="18">
        <v>4760000</v>
      </c>
      <c r="R1486" s="17">
        <f t="shared" si="93"/>
        <v>0</v>
      </c>
      <c r="S1486" s="17">
        <f t="shared" si="94"/>
        <v>0</v>
      </c>
      <c r="T1486" s="17">
        <f t="shared" si="95"/>
        <v>0</v>
      </c>
    </row>
    <row r="1487" spans="1:20">
      <c r="A1487" s="14">
        <v>1480</v>
      </c>
      <c r="B1487" s="14" t="s">
        <v>2705</v>
      </c>
      <c r="C1487" s="15" t="s">
        <v>858</v>
      </c>
      <c r="D1487" s="15" t="s">
        <v>918</v>
      </c>
      <c r="E1487" s="14" t="s">
        <v>2636</v>
      </c>
      <c r="F1487" s="14" t="s">
        <v>32</v>
      </c>
      <c r="G1487" s="14" t="s">
        <v>33</v>
      </c>
      <c r="H1487" s="16">
        <v>21</v>
      </c>
      <c r="I1487" s="16">
        <v>3</v>
      </c>
      <c r="J1487" s="16">
        <v>0</v>
      </c>
      <c r="K1487" s="17">
        <v>5880000</v>
      </c>
      <c r="L1487" s="17">
        <v>840000</v>
      </c>
      <c r="M1487" s="17">
        <v>0</v>
      </c>
      <c r="N1487" s="17"/>
      <c r="O1487" s="17">
        <f>VLOOKUP(B1487,[1]hpk44_2_20!$B$8:$O$2172,14,0)</f>
        <v>0</v>
      </c>
      <c r="P1487" s="17">
        <f t="shared" si="92"/>
        <v>6720000</v>
      </c>
      <c r="Q1487" s="18">
        <v>0</v>
      </c>
      <c r="R1487" s="17">
        <f t="shared" si="93"/>
        <v>6720000</v>
      </c>
      <c r="S1487" s="17">
        <f t="shared" si="94"/>
        <v>0</v>
      </c>
      <c r="T1487" s="17">
        <f t="shared" si="95"/>
        <v>6720000</v>
      </c>
    </row>
    <row r="1488" spans="1:20">
      <c r="A1488" s="14">
        <v>1481</v>
      </c>
      <c r="B1488" s="14" t="s">
        <v>2706</v>
      </c>
      <c r="C1488" s="15" t="s">
        <v>191</v>
      </c>
      <c r="D1488" s="15" t="s">
        <v>1307</v>
      </c>
      <c r="E1488" s="14" t="s">
        <v>2636</v>
      </c>
      <c r="F1488" s="14" t="s">
        <v>32</v>
      </c>
      <c r="G1488" s="14" t="s">
        <v>33</v>
      </c>
      <c r="H1488" s="16">
        <v>17</v>
      </c>
      <c r="I1488" s="16">
        <v>0</v>
      </c>
      <c r="J1488" s="16">
        <v>0</v>
      </c>
      <c r="K1488" s="17">
        <v>4760000</v>
      </c>
      <c r="L1488" s="17">
        <v>0</v>
      </c>
      <c r="M1488" s="17">
        <v>0</v>
      </c>
      <c r="N1488" s="17"/>
      <c r="O1488" s="17">
        <f>VLOOKUP(B1488,[1]hpk44_2_20!$B$8:$O$2172,14,0)</f>
        <v>0</v>
      </c>
      <c r="P1488" s="17">
        <f t="shared" si="92"/>
        <v>4760000</v>
      </c>
      <c r="Q1488" s="18">
        <v>4760000</v>
      </c>
      <c r="R1488" s="17">
        <f t="shared" si="93"/>
        <v>0</v>
      </c>
      <c r="S1488" s="17">
        <f t="shared" si="94"/>
        <v>0</v>
      </c>
      <c r="T1488" s="17">
        <f t="shared" si="95"/>
        <v>0</v>
      </c>
    </row>
    <row r="1489" spans="1:20">
      <c r="A1489" s="14">
        <v>1482</v>
      </c>
      <c r="B1489" s="14" t="s">
        <v>2707</v>
      </c>
      <c r="C1489" s="15" t="s">
        <v>920</v>
      </c>
      <c r="D1489" s="15" t="s">
        <v>644</v>
      </c>
      <c r="E1489" s="14" t="s">
        <v>2636</v>
      </c>
      <c r="F1489" s="14" t="s">
        <v>32</v>
      </c>
      <c r="G1489" s="14" t="s">
        <v>33</v>
      </c>
      <c r="H1489" s="16">
        <v>20</v>
      </c>
      <c r="I1489" s="16">
        <v>0</v>
      </c>
      <c r="J1489" s="16">
        <v>0</v>
      </c>
      <c r="K1489" s="17">
        <v>5600000</v>
      </c>
      <c r="L1489" s="17">
        <v>0</v>
      </c>
      <c r="M1489" s="17">
        <v>0</v>
      </c>
      <c r="N1489" s="17"/>
      <c r="O1489" s="17">
        <f>VLOOKUP(B1489,[1]hpk44_2_20!$B$8:$O$2172,14,0)</f>
        <v>0</v>
      </c>
      <c r="P1489" s="17">
        <f t="shared" si="92"/>
        <v>5600000</v>
      </c>
      <c r="Q1489" s="18">
        <v>5600000</v>
      </c>
      <c r="R1489" s="17">
        <f t="shared" si="93"/>
        <v>0</v>
      </c>
      <c r="S1489" s="17">
        <f t="shared" si="94"/>
        <v>0</v>
      </c>
      <c r="T1489" s="17">
        <f t="shared" si="95"/>
        <v>0</v>
      </c>
    </row>
    <row r="1490" spans="1:20">
      <c r="A1490" s="14">
        <v>1483</v>
      </c>
      <c r="B1490" s="14" t="s">
        <v>2708</v>
      </c>
      <c r="C1490" s="15" t="s">
        <v>1800</v>
      </c>
      <c r="D1490" s="15" t="s">
        <v>304</v>
      </c>
      <c r="E1490" s="14" t="s">
        <v>2636</v>
      </c>
      <c r="F1490" s="14" t="s">
        <v>32</v>
      </c>
      <c r="G1490" s="14" t="s">
        <v>33</v>
      </c>
      <c r="H1490" s="16">
        <v>21</v>
      </c>
      <c r="I1490" s="16">
        <v>3</v>
      </c>
      <c r="J1490" s="16">
        <v>0</v>
      </c>
      <c r="K1490" s="17">
        <v>5880000</v>
      </c>
      <c r="L1490" s="17">
        <v>840000</v>
      </c>
      <c r="M1490" s="17">
        <v>0</v>
      </c>
      <c r="N1490" s="17"/>
      <c r="O1490" s="17">
        <f>VLOOKUP(B1490,[1]hpk44_2_20!$B$8:$O$2172,14,0)</f>
        <v>0</v>
      </c>
      <c r="P1490" s="17">
        <f t="shared" si="92"/>
        <v>6720000</v>
      </c>
      <c r="Q1490" s="18">
        <v>6720000</v>
      </c>
      <c r="R1490" s="17">
        <f t="shared" si="93"/>
        <v>0</v>
      </c>
      <c r="S1490" s="17">
        <f t="shared" si="94"/>
        <v>0</v>
      </c>
      <c r="T1490" s="17">
        <f t="shared" si="95"/>
        <v>0</v>
      </c>
    </row>
    <row r="1491" spans="1:20">
      <c r="A1491" s="14">
        <v>1484</v>
      </c>
      <c r="B1491" s="14" t="s">
        <v>2709</v>
      </c>
      <c r="C1491" s="15" t="s">
        <v>925</v>
      </c>
      <c r="D1491" s="15" t="s">
        <v>426</v>
      </c>
      <c r="E1491" s="14" t="s">
        <v>2636</v>
      </c>
      <c r="F1491" s="14" t="s">
        <v>32</v>
      </c>
      <c r="G1491" s="14" t="s">
        <v>33</v>
      </c>
      <c r="H1491" s="16">
        <v>21</v>
      </c>
      <c r="I1491" s="16">
        <v>0</v>
      </c>
      <c r="J1491" s="16">
        <v>0</v>
      </c>
      <c r="K1491" s="17">
        <v>5880000</v>
      </c>
      <c r="L1491" s="17">
        <v>0</v>
      </c>
      <c r="M1491" s="17">
        <v>0</v>
      </c>
      <c r="N1491" s="17"/>
      <c r="O1491" s="17">
        <f>VLOOKUP(B1491,[1]hpk44_2_20!$B$8:$O$2172,14,0)</f>
        <v>0</v>
      </c>
      <c r="P1491" s="17">
        <f t="shared" si="92"/>
        <v>5880000</v>
      </c>
      <c r="Q1491" s="18">
        <v>0</v>
      </c>
      <c r="R1491" s="17">
        <f t="shared" si="93"/>
        <v>5880000</v>
      </c>
      <c r="S1491" s="17">
        <f t="shared" si="94"/>
        <v>0</v>
      </c>
      <c r="T1491" s="17">
        <f t="shared" si="95"/>
        <v>5880000</v>
      </c>
    </row>
    <row r="1492" spans="1:20">
      <c r="A1492" s="14">
        <v>1485</v>
      </c>
      <c r="B1492" s="14" t="s">
        <v>2710</v>
      </c>
      <c r="C1492" s="15" t="s">
        <v>2711</v>
      </c>
      <c r="D1492" s="15" t="s">
        <v>309</v>
      </c>
      <c r="E1492" s="14" t="s">
        <v>2636</v>
      </c>
      <c r="F1492" s="14" t="s">
        <v>32</v>
      </c>
      <c r="G1492" s="14" t="s">
        <v>33</v>
      </c>
      <c r="H1492" s="16">
        <v>21</v>
      </c>
      <c r="I1492" s="16">
        <v>0</v>
      </c>
      <c r="J1492" s="16">
        <v>0</v>
      </c>
      <c r="K1492" s="17">
        <v>5880000</v>
      </c>
      <c r="L1492" s="17">
        <v>0</v>
      </c>
      <c r="M1492" s="17">
        <v>0</v>
      </c>
      <c r="N1492" s="17"/>
      <c r="O1492" s="17">
        <f>VLOOKUP(B1492,[1]hpk44_2_20!$B$8:$O$2172,14,0)</f>
        <v>0</v>
      </c>
      <c r="P1492" s="17">
        <f t="shared" si="92"/>
        <v>5880000</v>
      </c>
      <c r="Q1492" s="18">
        <v>5880000</v>
      </c>
      <c r="R1492" s="17">
        <f t="shared" si="93"/>
        <v>0</v>
      </c>
      <c r="S1492" s="17">
        <f t="shared" si="94"/>
        <v>0</v>
      </c>
      <c r="T1492" s="17">
        <f t="shared" si="95"/>
        <v>0</v>
      </c>
    </row>
    <row r="1493" spans="1:20">
      <c r="A1493" s="14">
        <v>1486</v>
      </c>
      <c r="B1493" s="14" t="s">
        <v>2712</v>
      </c>
      <c r="C1493" s="15" t="s">
        <v>1466</v>
      </c>
      <c r="D1493" s="15" t="s">
        <v>155</v>
      </c>
      <c r="E1493" s="14" t="s">
        <v>2636</v>
      </c>
      <c r="F1493" s="14" t="s">
        <v>32</v>
      </c>
      <c r="G1493" s="14" t="s">
        <v>33</v>
      </c>
      <c r="H1493" s="16">
        <v>17</v>
      </c>
      <c r="I1493" s="16">
        <v>0</v>
      </c>
      <c r="J1493" s="16">
        <v>0</v>
      </c>
      <c r="K1493" s="17">
        <v>4760000</v>
      </c>
      <c r="L1493" s="17">
        <v>0</v>
      </c>
      <c r="M1493" s="17">
        <v>0</v>
      </c>
      <c r="N1493" s="17"/>
      <c r="O1493" s="17">
        <f>VLOOKUP(B1493,[1]hpk44_2_20!$B$8:$O$2172,14,0)</f>
        <v>0</v>
      </c>
      <c r="P1493" s="17">
        <f t="shared" si="92"/>
        <v>4760000</v>
      </c>
      <c r="Q1493" s="18">
        <v>4740000</v>
      </c>
      <c r="R1493" s="17">
        <f t="shared" si="93"/>
        <v>20000</v>
      </c>
      <c r="S1493" s="17">
        <f t="shared" si="94"/>
        <v>0</v>
      </c>
      <c r="T1493" s="17">
        <f t="shared" si="95"/>
        <v>20000</v>
      </c>
    </row>
    <row r="1494" spans="1:20">
      <c r="A1494" s="14">
        <v>1487</v>
      </c>
      <c r="B1494" s="14" t="s">
        <v>2713</v>
      </c>
      <c r="C1494" s="15" t="s">
        <v>2714</v>
      </c>
      <c r="D1494" s="15" t="s">
        <v>170</v>
      </c>
      <c r="E1494" s="14" t="s">
        <v>2636</v>
      </c>
      <c r="F1494" s="14" t="s">
        <v>32</v>
      </c>
      <c r="G1494" s="14" t="s">
        <v>33</v>
      </c>
      <c r="H1494" s="16">
        <v>20</v>
      </c>
      <c r="I1494" s="16">
        <v>0</v>
      </c>
      <c r="J1494" s="16">
        <v>0</v>
      </c>
      <c r="K1494" s="17">
        <v>5600000</v>
      </c>
      <c r="L1494" s="17">
        <v>0</v>
      </c>
      <c r="M1494" s="17">
        <v>0</v>
      </c>
      <c r="N1494" s="17"/>
      <c r="O1494" s="17">
        <f>VLOOKUP(B1494,[1]hpk44_2_20!$B$8:$O$2172,14,0)</f>
        <v>0</v>
      </c>
      <c r="P1494" s="17">
        <f t="shared" si="92"/>
        <v>5600000</v>
      </c>
      <c r="Q1494" s="18">
        <v>5600000</v>
      </c>
      <c r="R1494" s="17">
        <f t="shared" si="93"/>
        <v>0</v>
      </c>
      <c r="S1494" s="17">
        <f t="shared" si="94"/>
        <v>0</v>
      </c>
      <c r="T1494" s="17">
        <f t="shared" si="95"/>
        <v>0</v>
      </c>
    </row>
    <row r="1495" spans="1:20">
      <c r="A1495" s="14">
        <v>1488</v>
      </c>
      <c r="B1495" s="14" t="s">
        <v>2715</v>
      </c>
      <c r="C1495" s="15" t="s">
        <v>2716</v>
      </c>
      <c r="D1495" s="15" t="s">
        <v>67</v>
      </c>
      <c r="E1495" s="14" t="s">
        <v>2636</v>
      </c>
      <c r="F1495" s="14" t="s">
        <v>32</v>
      </c>
      <c r="G1495" s="14" t="s">
        <v>33</v>
      </c>
      <c r="H1495" s="16">
        <v>17</v>
      </c>
      <c r="I1495" s="16">
        <v>0</v>
      </c>
      <c r="J1495" s="16">
        <v>0</v>
      </c>
      <c r="K1495" s="17">
        <v>4760000</v>
      </c>
      <c r="L1495" s="17">
        <v>0</v>
      </c>
      <c r="M1495" s="17">
        <v>0</v>
      </c>
      <c r="N1495" s="17"/>
      <c r="O1495" s="17">
        <f>VLOOKUP(B1495,[1]hpk44_2_20!$B$8:$O$2172,14,0)</f>
        <v>0</v>
      </c>
      <c r="P1495" s="17">
        <f t="shared" si="92"/>
        <v>4760000</v>
      </c>
      <c r="Q1495" s="18">
        <v>4760000</v>
      </c>
      <c r="R1495" s="17">
        <f t="shared" si="93"/>
        <v>0</v>
      </c>
      <c r="S1495" s="17">
        <f t="shared" si="94"/>
        <v>0</v>
      </c>
      <c r="T1495" s="17">
        <f t="shared" si="95"/>
        <v>0</v>
      </c>
    </row>
    <row r="1496" spans="1:20">
      <c r="A1496" s="14">
        <v>1489</v>
      </c>
      <c r="B1496" s="14" t="s">
        <v>2717</v>
      </c>
      <c r="C1496" s="15" t="s">
        <v>2718</v>
      </c>
      <c r="D1496" s="15" t="s">
        <v>67</v>
      </c>
      <c r="E1496" s="14" t="s">
        <v>2636</v>
      </c>
      <c r="F1496" s="14" t="s">
        <v>32</v>
      </c>
      <c r="G1496" s="14" t="s">
        <v>33</v>
      </c>
      <c r="H1496" s="16">
        <v>17</v>
      </c>
      <c r="I1496" s="16">
        <v>0</v>
      </c>
      <c r="J1496" s="16">
        <v>0</v>
      </c>
      <c r="K1496" s="17">
        <v>4760000</v>
      </c>
      <c r="L1496" s="17">
        <v>0</v>
      </c>
      <c r="M1496" s="17">
        <v>0</v>
      </c>
      <c r="N1496" s="17"/>
      <c r="O1496" s="17">
        <f>VLOOKUP(B1496,[1]hpk44_2_20!$B$8:$O$2172,14,0)</f>
        <v>0</v>
      </c>
      <c r="P1496" s="17">
        <f t="shared" si="92"/>
        <v>4760000</v>
      </c>
      <c r="Q1496" s="18">
        <v>4760000</v>
      </c>
      <c r="R1496" s="17">
        <f t="shared" si="93"/>
        <v>0</v>
      </c>
      <c r="S1496" s="17">
        <f t="shared" si="94"/>
        <v>0</v>
      </c>
      <c r="T1496" s="17">
        <f t="shared" si="95"/>
        <v>0</v>
      </c>
    </row>
    <row r="1497" spans="1:20">
      <c r="A1497" s="14">
        <v>1490</v>
      </c>
      <c r="B1497" s="14" t="s">
        <v>2719</v>
      </c>
      <c r="C1497" s="15" t="s">
        <v>2720</v>
      </c>
      <c r="D1497" s="15" t="s">
        <v>725</v>
      </c>
      <c r="E1497" s="14" t="s">
        <v>2636</v>
      </c>
      <c r="F1497" s="14" t="s">
        <v>32</v>
      </c>
      <c r="G1497" s="14" t="s">
        <v>33</v>
      </c>
      <c r="H1497" s="16">
        <v>21</v>
      </c>
      <c r="I1497" s="16">
        <v>0</v>
      </c>
      <c r="J1497" s="16">
        <v>0</v>
      </c>
      <c r="K1497" s="17">
        <v>5880000</v>
      </c>
      <c r="L1497" s="17">
        <v>0</v>
      </c>
      <c r="M1497" s="17">
        <v>0</v>
      </c>
      <c r="N1497" s="17"/>
      <c r="O1497" s="17">
        <f>VLOOKUP(B1497,[1]hpk44_2_20!$B$8:$O$2172,14,0)</f>
        <v>0</v>
      </c>
      <c r="P1497" s="17">
        <f t="shared" si="92"/>
        <v>5880000</v>
      </c>
      <c r="Q1497" s="18">
        <v>5880000</v>
      </c>
      <c r="R1497" s="17">
        <f t="shared" si="93"/>
        <v>0</v>
      </c>
      <c r="S1497" s="17">
        <f t="shared" si="94"/>
        <v>0</v>
      </c>
      <c r="T1497" s="17">
        <f t="shared" si="95"/>
        <v>0</v>
      </c>
    </row>
    <row r="1498" spans="1:20">
      <c r="A1498" s="14">
        <v>1491</v>
      </c>
      <c r="B1498" s="14" t="s">
        <v>2721</v>
      </c>
      <c r="C1498" s="15" t="s">
        <v>619</v>
      </c>
      <c r="D1498" s="15" t="s">
        <v>170</v>
      </c>
      <c r="E1498" s="14" t="s">
        <v>2636</v>
      </c>
      <c r="F1498" s="14" t="s">
        <v>32</v>
      </c>
      <c r="G1498" s="14" t="s">
        <v>33</v>
      </c>
      <c r="H1498" s="16">
        <v>20</v>
      </c>
      <c r="I1498" s="16">
        <v>3</v>
      </c>
      <c r="J1498" s="16">
        <v>0</v>
      </c>
      <c r="K1498" s="17">
        <v>5600000</v>
      </c>
      <c r="L1498" s="17">
        <v>840000</v>
      </c>
      <c r="M1498" s="17">
        <v>0</v>
      </c>
      <c r="N1498" s="17"/>
      <c r="O1498" s="17">
        <f>VLOOKUP(B1498,[1]hpk44_2_20!$B$8:$O$2172,14,0)</f>
        <v>0</v>
      </c>
      <c r="P1498" s="17">
        <f t="shared" si="92"/>
        <v>6440000</v>
      </c>
      <c r="Q1498" s="18">
        <v>6440000</v>
      </c>
      <c r="R1498" s="17">
        <f t="shared" si="93"/>
        <v>0</v>
      </c>
      <c r="S1498" s="17">
        <f t="shared" si="94"/>
        <v>0</v>
      </c>
      <c r="T1498" s="17">
        <f t="shared" si="95"/>
        <v>0</v>
      </c>
    </row>
    <row r="1499" spans="1:20">
      <c r="A1499" s="14">
        <v>1492</v>
      </c>
      <c r="B1499" s="14" t="s">
        <v>2722</v>
      </c>
      <c r="C1499" s="15" t="s">
        <v>236</v>
      </c>
      <c r="D1499" s="15" t="s">
        <v>1228</v>
      </c>
      <c r="E1499" s="14" t="s">
        <v>2636</v>
      </c>
      <c r="F1499" s="14" t="s">
        <v>32</v>
      </c>
      <c r="G1499" s="14" t="s">
        <v>33</v>
      </c>
      <c r="H1499" s="16">
        <v>17</v>
      </c>
      <c r="I1499" s="16">
        <v>0</v>
      </c>
      <c r="J1499" s="16">
        <v>0</v>
      </c>
      <c r="K1499" s="17">
        <v>4760000</v>
      </c>
      <c r="L1499" s="17">
        <v>0</v>
      </c>
      <c r="M1499" s="17">
        <v>0</v>
      </c>
      <c r="N1499" s="17"/>
      <c r="O1499" s="17">
        <f>VLOOKUP(B1499,[1]hpk44_2_20!$B$8:$O$2172,14,0)</f>
        <v>0</v>
      </c>
      <c r="P1499" s="17">
        <f t="shared" si="92"/>
        <v>4760000</v>
      </c>
      <c r="Q1499" s="18">
        <v>4760000</v>
      </c>
      <c r="R1499" s="17">
        <f t="shared" si="93"/>
        <v>0</v>
      </c>
      <c r="S1499" s="17">
        <f t="shared" si="94"/>
        <v>0</v>
      </c>
      <c r="T1499" s="17">
        <f t="shared" si="95"/>
        <v>0</v>
      </c>
    </row>
    <row r="1500" spans="1:20">
      <c r="A1500" s="14">
        <v>1493</v>
      </c>
      <c r="B1500" s="14" t="s">
        <v>2723</v>
      </c>
      <c r="C1500" s="15" t="s">
        <v>169</v>
      </c>
      <c r="D1500" s="15" t="s">
        <v>2724</v>
      </c>
      <c r="E1500" s="14" t="s">
        <v>2636</v>
      </c>
      <c r="F1500" s="14" t="s">
        <v>64</v>
      </c>
      <c r="G1500" s="14" t="s">
        <v>33</v>
      </c>
      <c r="H1500" s="16">
        <v>17</v>
      </c>
      <c r="I1500" s="16">
        <v>0</v>
      </c>
      <c r="J1500" s="16">
        <v>0</v>
      </c>
      <c r="K1500" s="17">
        <v>4760000</v>
      </c>
      <c r="L1500" s="17">
        <v>0</v>
      </c>
      <c r="M1500" s="17">
        <v>0</v>
      </c>
      <c r="N1500" s="17">
        <f>H1500*280000*0.7</f>
        <v>3332000</v>
      </c>
      <c r="O1500" s="17">
        <f>VLOOKUP(B1500,[1]hpk44_2_20!$B$8:$O$2172,14,0)</f>
        <v>0</v>
      </c>
      <c r="P1500" s="17">
        <f t="shared" si="92"/>
        <v>4760000</v>
      </c>
      <c r="Q1500" s="18">
        <v>4760000</v>
      </c>
      <c r="R1500" s="17">
        <f t="shared" si="93"/>
        <v>0</v>
      </c>
      <c r="S1500" s="17">
        <f t="shared" si="94"/>
        <v>0</v>
      </c>
      <c r="T1500" s="17">
        <f t="shared" si="95"/>
        <v>0</v>
      </c>
    </row>
    <row r="1501" spans="1:20">
      <c r="A1501" s="14">
        <v>1494</v>
      </c>
      <c r="B1501" s="14" t="s">
        <v>2725</v>
      </c>
      <c r="C1501" s="15" t="s">
        <v>2726</v>
      </c>
      <c r="D1501" s="15" t="s">
        <v>36</v>
      </c>
      <c r="E1501" s="14" t="s">
        <v>2636</v>
      </c>
      <c r="F1501" s="14" t="s">
        <v>32</v>
      </c>
      <c r="G1501" s="14" t="s">
        <v>33</v>
      </c>
      <c r="H1501" s="16">
        <v>21</v>
      </c>
      <c r="I1501" s="16">
        <v>0</v>
      </c>
      <c r="J1501" s="16">
        <v>0</v>
      </c>
      <c r="K1501" s="17">
        <v>5880000</v>
      </c>
      <c r="L1501" s="17">
        <v>0</v>
      </c>
      <c r="M1501" s="17">
        <v>0</v>
      </c>
      <c r="N1501" s="17"/>
      <c r="O1501" s="17">
        <f>VLOOKUP(B1501,[1]hpk44_2_20!$B$8:$O$2172,14,0)</f>
        <v>0</v>
      </c>
      <c r="P1501" s="17">
        <f t="shared" si="92"/>
        <v>5880000</v>
      </c>
      <c r="Q1501" s="18">
        <v>5880000</v>
      </c>
      <c r="R1501" s="17">
        <f t="shared" si="93"/>
        <v>0</v>
      </c>
      <c r="S1501" s="17">
        <f t="shared" si="94"/>
        <v>0</v>
      </c>
      <c r="T1501" s="17">
        <f t="shared" si="95"/>
        <v>0</v>
      </c>
    </row>
    <row r="1502" spans="1:20">
      <c r="A1502" s="14">
        <v>1495</v>
      </c>
      <c r="B1502" s="14" t="s">
        <v>2727</v>
      </c>
      <c r="C1502" s="15" t="s">
        <v>934</v>
      </c>
      <c r="D1502" s="15" t="s">
        <v>627</v>
      </c>
      <c r="E1502" s="14" t="s">
        <v>2636</v>
      </c>
      <c r="F1502" s="14" t="s">
        <v>32</v>
      </c>
      <c r="G1502" s="14" t="s">
        <v>33</v>
      </c>
      <c r="H1502" s="16">
        <v>17</v>
      </c>
      <c r="I1502" s="16">
        <v>0</v>
      </c>
      <c r="J1502" s="16">
        <v>0</v>
      </c>
      <c r="K1502" s="17">
        <v>4760000</v>
      </c>
      <c r="L1502" s="17">
        <v>0</v>
      </c>
      <c r="M1502" s="17">
        <v>0</v>
      </c>
      <c r="N1502" s="17"/>
      <c r="O1502" s="17">
        <f>VLOOKUP(B1502,[1]hpk44_2_20!$B$8:$O$2172,14,0)</f>
        <v>0</v>
      </c>
      <c r="P1502" s="17">
        <f t="shared" si="92"/>
        <v>4760000</v>
      </c>
      <c r="Q1502" s="18">
        <v>4760000</v>
      </c>
      <c r="R1502" s="17">
        <f t="shared" si="93"/>
        <v>0</v>
      </c>
      <c r="S1502" s="17">
        <f t="shared" si="94"/>
        <v>0</v>
      </c>
      <c r="T1502" s="17">
        <f t="shared" si="95"/>
        <v>0</v>
      </c>
    </row>
    <row r="1503" spans="1:20">
      <c r="A1503" s="14">
        <v>1496</v>
      </c>
      <c r="B1503" s="14" t="s">
        <v>2728</v>
      </c>
      <c r="C1503" s="15" t="s">
        <v>103</v>
      </c>
      <c r="D1503" s="15" t="s">
        <v>658</v>
      </c>
      <c r="E1503" s="14" t="s">
        <v>2636</v>
      </c>
      <c r="F1503" s="20" t="s">
        <v>32</v>
      </c>
      <c r="G1503" s="14" t="s">
        <v>33</v>
      </c>
      <c r="H1503" s="16">
        <v>24</v>
      </c>
      <c r="I1503" s="16">
        <v>0</v>
      </c>
      <c r="J1503" s="16">
        <v>0</v>
      </c>
      <c r="K1503" s="17">
        <v>6720000</v>
      </c>
      <c r="L1503" s="17">
        <v>0</v>
      </c>
      <c r="M1503" s="17">
        <v>0</v>
      </c>
      <c r="N1503" s="17"/>
      <c r="O1503" s="17">
        <f>VLOOKUP(B1503,[1]hpk44_2_20!$B$8:$O$2172,14,0)</f>
        <v>0</v>
      </c>
      <c r="P1503" s="17">
        <f t="shared" si="92"/>
        <v>6720000</v>
      </c>
      <c r="Q1503" s="18">
        <v>6720000</v>
      </c>
      <c r="R1503" s="17">
        <f t="shared" si="93"/>
        <v>0</v>
      </c>
      <c r="S1503" s="17">
        <f t="shared" si="94"/>
        <v>0</v>
      </c>
      <c r="T1503" s="17">
        <f t="shared" si="95"/>
        <v>0</v>
      </c>
    </row>
    <row r="1504" spans="1:20">
      <c r="A1504" s="14">
        <v>1497</v>
      </c>
      <c r="B1504" s="14" t="s">
        <v>2729</v>
      </c>
      <c r="C1504" s="15" t="s">
        <v>2730</v>
      </c>
      <c r="D1504" s="15" t="s">
        <v>158</v>
      </c>
      <c r="E1504" s="14" t="s">
        <v>2636</v>
      </c>
      <c r="F1504" s="14" t="s">
        <v>32</v>
      </c>
      <c r="G1504" s="14" t="s">
        <v>33</v>
      </c>
      <c r="H1504" s="16">
        <v>21</v>
      </c>
      <c r="I1504" s="16">
        <v>0</v>
      </c>
      <c r="J1504" s="16">
        <v>0</v>
      </c>
      <c r="K1504" s="17">
        <v>5880000</v>
      </c>
      <c r="L1504" s="17">
        <v>0</v>
      </c>
      <c r="M1504" s="17">
        <v>0</v>
      </c>
      <c r="N1504" s="17"/>
      <c r="O1504" s="17">
        <f>VLOOKUP(B1504,[1]hpk44_2_20!$B$8:$O$2172,14,0)</f>
        <v>0</v>
      </c>
      <c r="P1504" s="17">
        <f t="shared" si="92"/>
        <v>5880000</v>
      </c>
      <c r="Q1504" s="18">
        <v>5880000</v>
      </c>
      <c r="R1504" s="17">
        <f t="shared" si="93"/>
        <v>0</v>
      </c>
      <c r="S1504" s="17">
        <f t="shared" si="94"/>
        <v>0</v>
      </c>
      <c r="T1504" s="17">
        <f t="shared" si="95"/>
        <v>0</v>
      </c>
    </row>
    <row r="1505" spans="1:20">
      <c r="A1505" s="14">
        <v>1498</v>
      </c>
      <c r="B1505" s="14" t="s">
        <v>2731</v>
      </c>
      <c r="C1505" s="15" t="s">
        <v>261</v>
      </c>
      <c r="D1505" s="15" t="s">
        <v>2732</v>
      </c>
      <c r="E1505" s="14" t="s">
        <v>2636</v>
      </c>
      <c r="F1505" s="14" t="s">
        <v>32</v>
      </c>
      <c r="G1505" s="14" t="s">
        <v>33</v>
      </c>
      <c r="H1505" s="16">
        <v>21</v>
      </c>
      <c r="I1505" s="16">
        <v>0</v>
      </c>
      <c r="J1505" s="16">
        <v>0</v>
      </c>
      <c r="K1505" s="17">
        <v>5880000</v>
      </c>
      <c r="L1505" s="17">
        <v>0</v>
      </c>
      <c r="M1505" s="17">
        <v>0</v>
      </c>
      <c r="N1505" s="17"/>
      <c r="O1505" s="17">
        <f>VLOOKUP(B1505,[1]hpk44_2_20!$B$8:$O$2172,14,0)</f>
        <v>0</v>
      </c>
      <c r="P1505" s="17">
        <f t="shared" si="92"/>
        <v>5880000</v>
      </c>
      <c r="Q1505" s="18">
        <v>5880000</v>
      </c>
      <c r="R1505" s="17">
        <f t="shared" si="93"/>
        <v>0</v>
      </c>
      <c r="S1505" s="17">
        <f t="shared" si="94"/>
        <v>0</v>
      </c>
      <c r="T1505" s="17">
        <f t="shared" si="95"/>
        <v>0</v>
      </c>
    </row>
    <row r="1506" spans="1:20">
      <c r="A1506" s="14">
        <v>1499</v>
      </c>
      <c r="B1506" s="14" t="s">
        <v>2733</v>
      </c>
      <c r="C1506" s="15" t="s">
        <v>2102</v>
      </c>
      <c r="D1506" s="15" t="s">
        <v>192</v>
      </c>
      <c r="E1506" s="14" t="s">
        <v>2636</v>
      </c>
      <c r="F1506" s="14" t="s">
        <v>32</v>
      </c>
      <c r="G1506" s="14" t="s">
        <v>33</v>
      </c>
      <c r="H1506" s="16">
        <v>21</v>
      </c>
      <c r="I1506" s="16">
        <v>0</v>
      </c>
      <c r="J1506" s="16">
        <v>0</v>
      </c>
      <c r="K1506" s="17">
        <v>5880000</v>
      </c>
      <c r="L1506" s="17">
        <v>0</v>
      </c>
      <c r="M1506" s="17">
        <v>0</v>
      </c>
      <c r="N1506" s="17"/>
      <c r="O1506" s="17">
        <f>VLOOKUP(B1506,[1]hpk44_2_20!$B$8:$O$2172,14,0)</f>
        <v>0</v>
      </c>
      <c r="P1506" s="17">
        <f t="shared" si="92"/>
        <v>5880000</v>
      </c>
      <c r="Q1506" s="18">
        <v>5880000</v>
      </c>
      <c r="R1506" s="17">
        <f t="shared" si="93"/>
        <v>0</v>
      </c>
      <c r="S1506" s="17">
        <f t="shared" si="94"/>
        <v>0</v>
      </c>
      <c r="T1506" s="17">
        <f t="shared" si="95"/>
        <v>0</v>
      </c>
    </row>
    <row r="1507" spans="1:20">
      <c r="A1507" s="14">
        <v>1500</v>
      </c>
      <c r="B1507" s="14" t="s">
        <v>2734</v>
      </c>
      <c r="C1507" s="15" t="s">
        <v>858</v>
      </c>
      <c r="D1507" s="15" t="s">
        <v>2735</v>
      </c>
      <c r="E1507" s="14" t="s">
        <v>2736</v>
      </c>
      <c r="F1507" s="14" t="s">
        <v>32</v>
      </c>
      <c r="G1507" s="14" t="s">
        <v>33</v>
      </c>
      <c r="H1507" s="16">
        <v>21</v>
      </c>
      <c r="I1507" s="16">
        <v>0</v>
      </c>
      <c r="J1507" s="16">
        <v>0</v>
      </c>
      <c r="K1507" s="17">
        <v>5880000</v>
      </c>
      <c r="L1507" s="17">
        <v>0</v>
      </c>
      <c r="M1507" s="17">
        <v>0</v>
      </c>
      <c r="N1507" s="17"/>
      <c r="O1507" s="17">
        <f>VLOOKUP(B1507,[1]hpk44_2_20!$B$8:$O$2172,14,0)</f>
        <v>0</v>
      </c>
      <c r="P1507" s="17">
        <f t="shared" si="92"/>
        <v>5880000</v>
      </c>
      <c r="Q1507" s="18">
        <v>5880000</v>
      </c>
      <c r="R1507" s="17">
        <f t="shared" si="93"/>
        <v>0</v>
      </c>
      <c r="S1507" s="17">
        <f t="shared" si="94"/>
        <v>0</v>
      </c>
      <c r="T1507" s="17">
        <f t="shared" si="95"/>
        <v>0</v>
      </c>
    </row>
    <row r="1508" spans="1:20">
      <c r="A1508" s="14">
        <v>1501</v>
      </c>
      <c r="B1508" s="14" t="s">
        <v>2737</v>
      </c>
      <c r="C1508" s="15" t="s">
        <v>2738</v>
      </c>
      <c r="D1508" s="15" t="s">
        <v>1595</v>
      </c>
      <c r="E1508" s="14" t="s">
        <v>2736</v>
      </c>
      <c r="F1508" s="14" t="s">
        <v>32</v>
      </c>
      <c r="G1508" s="14" t="s">
        <v>33</v>
      </c>
      <c r="H1508" s="16">
        <v>17</v>
      </c>
      <c r="I1508" s="16">
        <v>0</v>
      </c>
      <c r="J1508" s="16">
        <v>0</v>
      </c>
      <c r="K1508" s="17">
        <v>4760000</v>
      </c>
      <c r="L1508" s="17">
        <v>0</v>
      </c>
      <c r="M1508" s="17">
        <v>0</v>
      </c>
      <c r="N1508" s="17"/>
      <c r="O1508" s="17">
        <f>VLOOKUP(B1508,[1]hpk44_2_20!$B$8:$O$2172,14,0)</f>
        <v>0</v>
      </c>
      <c r="P1508" s="17">
        <f t="shared" si="92"/>
        <v>4760000</v>
      </c>
      <c r="Q1508" s="18">
        <v>4760000</v>
      </c>
      <c r="R1508" s="17">
        <f t="shared" si="93"/>
        <v>0</v>
      </c>
      <c r="S1508" s="17">
        <f t="shared" si="94"/>
        <v>0</v>
      </c>
      <c r="T1508" s="17">
        <f t="shared" si="95"/>
        <v>0</v>
      </c>
    </row>
    <row r="1509" spans="1:20">
      <c r="A1509" s="14">
        <v>1502</v>
      </c>
      <c r="B1509" s="14" t="s">
        <v>2739</v>
      </c>
      <c r="C1509" s="15" t="s">
        <v>2185</v>
      </c>
      <c r="D1509" s="15" t="s">
        <v>1144</v>
      </c>
      <c r="E1509" s="14" t="s">
        <v>2736</v>
      </c>
      <c r="F1509" s="14" t="s">
        <v>32</v>
      </c>
      <c r="G1509" s="14" t="s">
        <v>33</v>
      </c>
      <c r="H1509" s="16">
        <v>21</v>
      </c>
      <c r="I1509" s="16">
        <v>0</v>
      </c>
      <c r="J1509" s="16">
        <v>0</v>
      </c>
      <c r="K1509" s="17">
        <v>5880000</v>
      </c>
      <c r="L1509" s="17">
        <v>0</v>
      </c>
      <c r="M1509" s="17">
        <v>0</v>
      </c>
      <c r="N1509" s="17"/>
      <c r="O1509" s="17">
        <f>VLOOKUP(B1509,[1]hpk44_2_20!$B$8:$O$2172,14,0)</f>
        <v>0</v>
      </c>
      <c r="P1509" s="17">
        <f t="shared" si="92"/>
        <v>5880000</v>
      </c>
      <c r="Q1509" s="18">
        <v>5880000</v>
      </c>
      <c r="R1509" s="17">
        <f t="shared" si="93"/>
        <v>0</v>
      </c>
      <c r="S1509" s="17">
        <f t="shared" si="94"/>
        <v>0</v>
      </c>
      <c r="T1509" s="17">
        <f t="shared" si="95"/>
        <v>0</v>
      </c>
    </row>
    <row r="1510" spans="1:20">
      <c r="A1510" s="14">
        <v>1503</v>
      </c>
      <c r="B1510" s="14" t="s">
        <v>2740</v>
      </c>
      <c r="C1510" s="15" t="s">
        <v>2741</v>
      </c>
      <c r="D1510" s="15" t="s">
        <v>481</v>
      </c>
      <c r="E1510" s="14" t="s">
        <v>2736</v>
      </c>
      <c r="F1510" s="14" t="s">
        <v>32</v>
      </c>
      <c r="G1510" s="14" t="s">
        <v>33</v>
      </c>
      <c r="H1510" s="16">
        <v>17</v>
      </c>
      <c r="I1510" s="16">
        <v>0</v>
      </c>
      <c r="J1510" s="16">
        <v>0</v>
      </c>
      <c r="K1510" s="17">
        <v>4760000</v>
      </c>
      <c r="L1510" s="17">
        <v>0</v>
      </c>
      <c r="M1510" s="17">
        <v>0</v>
      </c>
      <c r="N1510" s="17"/>
      <c r="O1510" s="17">
        <f>VLOOKUP(B1510,[1]hpk44_2_20!$B$8:$O$2172,14,0)</f>
        <v>0</v>
      </c>
      <c r="P1510" s="17">
        <f t="shared" si="92"/>
        <v>4760000</v>
      </c>
      <c r="Q1510" s="18">
        <v>4760000</v>
      </c>
      <c r="R1510" s="17">
        <f t="shared" si="93"/>
        <v>0</v>
      </c>
      <c r="S1510" s="17">
        <f t="shared" si="94"/>
        <v>0</v>
      </c>
      <c r="T1510" s="17">
        <f t="shared" si="95"/>
        <v>0</v>
      </c>
    </row>
    <row r="1511" spans="1:20">
      <c r="A1511" s="14">
        <v>1504</v>
      </c>
      <c r="B1511" s="14" t="s">
        <v>2742</v>
      </c>
      <c r="C1511" s="15" t="s">
        <v>29</v>
      </c>
      <c r="D1511" s="15" t="s">
        <v>252</v>
      </c>
      <c r="E1511" s="14" t="s">
        <v>2736</v>
      </c>
      <c r="F1511" s="14" t="s">
        <v>32</v>
      </c>
      <c r="G1511" s="14" t="s">
        <v>33</v>
      </c>
      <c r="H1511" s="16">
        <v>17</v>
      </c>
      <c r="I1511" s="16">
        <v>0</v>
      </c>
      <c r="J1511" s="16">
        <v>0</v>
      </c>
      <c r="K1511" s="17">
        <v>4760000</v>
      </c>
      <c r="L1511" s="17">
        <v>0</v>
      </c>
      <c r="M1511" s="17">
        <v>0</v>
      </c>
      <c r="N1511" s="17"/>
      <c r="O1511" s="17">
        <f>VLOOKUP(B1511,[1]hpk44_2_20!$B$8:$O$2172,14,0)</f>
        <v>0</v>
      </c>
      <c r="P1511" s="17">
        <f t="shared" si="92"/>
        <v>4760000</v>
      </c>
      <c r="Q1511" s="18">
        <v>4760000</v>
      </c>
      <c r="R1511" s="17">
        <f t="shared" si="93"/>
        <v>0</v>
      </c>
      <c r="S1511" s="17">
        <f t="shared" si="94"/>
        <v>0</v>
      </c>
      <c r="T1511" s="17">
        <f t="shared" si="95"/>
        <v>0</v>
      </c>
    </row>
    <row r="1512" spans="1:20">
      <c r="A1512" s="14">
        <v>1505</v>
      </c>
      <c r="B1512" s="14" t="s">
        <v>2743</v>
      </c>
      <c r="C1512" s="15" t="s">
        <v>2744</v>
      </c>
      <c r="D1512" s="15" t="s">
        <v>296</v>
      </c>
      <c r="E1512" s="14" t="s">
        <v>2736</v>
      </c>
      <c r="F1512" s="14" t="s">
        <v>32</v>
      </c>
      <c r="G1512" s="14" t="s">
        <v>33</v>
      </c>
      <c r="H1512" s="16">
        <v>17</v>
      </c>
      <c r="I1512" s="16">
        <v>0</v>
      </c>
      <c r="J1512" s="16">
        <v>0</v>
      </c>
      <c r="K1512" s="17">
        <v>4760000</v>
      </c>
      <c r="L1512" s="17">
        <v>0</v>
      </c>
      <c r="M1512" s="17">
        <v>0</v>
      </c>
      <c r="N1512" s="17"/>
      <c r="O1512" s="17">
        <f>VLOOKUP(B1512,[1]hpk44_2_20!$B$8:$O$2172,14,0)</f>
        <v>0</v>
      </c>
      <c r="P1512" s="17">
        <f t="shared" si="92"/>
        <v>4760000</v>
      </c>
      <c r="Q1512" s="18">
        <v>4760000</v>
      </c>
      <c r="R1512" s="17">
        <f t="shared" si="93"/>
        <v>0</v>
      </c>
      <c r="S1512" s="17">
        <f t="shared" si="94"/>
        <v>0</v>
      </c>
      <c r="T1512" s="17">
        <f t="shared" si="95"/>
        <v>0</v>
      </c>
    </row>
    <row r="1513" spans="1:20">
      <c r="A1513" s="14">
        <v>1506</v>
      </c>
      <c r="B1513" s="14" t="s">
        <v>2745</v>
      </c>
      <c r="C1513" s="15" t="s">
        <v>2746</v>
      </c>
      <c r="D1513" s="15" t="s">
        <v>70</v>
      </c>
      <c r="E1513" s="14" t="s">
        <v>2736</v>
      </c>
      <c r="F1513" s="14" t="s">
        <v>32</v>
      </c>
      <c r="G1513" s="14" t="s">
        <v>33</v>
      </c>
      <c r="H1513" s="16">
        <v>21</v>
      </c>
      <c r="I1513" s="16">
        <v>0</v>
      </c>
      <c r="J1513" s="16">
        <v>0</v>
      </c>
      <c r="K1513" s="17">
        <v>5880000</v>
      </c>
      <c r="L1513" s="17">
        <v>0</v>
      </c>
      <c r="M1513" s="17">
        <v>0</v>
      </c>
      <c r="N1513" s="17"/>
      <c r="O1513" s="17">
        <f>VLOOKUP(B1513,[1]hpk44_2_20!$B$8:$O$2172,14,0)</f>
        <v>0</v>
      </c>
      <c r="P1513" s="17">
        <f t="shared" si="92"/>
        <v>5880000</v>
      </c>
      <c r="Q1513" s="18">
        <v>5880000</v>
      </c>
      <c r="R1513" s="17">
        <f t="shared" si="93"/>
        <v>0</v>
      </c>
      <c r="S1513" s="17">
        <f t="shared" si="94"/>
        <v>0</v>
      </c>
      <c r="T1513" s="17">
        <f t="shared" si="95"/>
        <v>0</v>
      </c>
    </row>
    <row r="1514" spans="1:20">
      <c r="A1514" s="14">
        <v>1507</v>
      </c>
      <c r="B1514" s="14" t="s">
        <v>2747</v>
      </c>
      <c r="C1514" s="15" t="s">
        <v>1931</v>
      </c>
      <c r="D1514" s="15" t="s">
        <v>170</v>
      </c>
      <c r="E1514" s="14" t="s">
        <v>2736</v>
      </c>
      <c r="F1514" s="14" t="s">
        <v>32</v>
      </c>
      <c r="G1514" s="14" t="s">
        <v>33</v>
      </c>
      <c r="H1514" s="16">
        <v>21</v>
      </c>
      <c r="I1514" s="16">
        <v>0</v>
      </c>
      <c r="J1514" s="16">
        <v>0</v>
      </c>
      <c r="K1514" s="17">
        <v>5880000</v>
      </c>
      <c r="L1514" s="17">
        <v>0</v>
      </c>
      <c r="M1514" s="17">
        <v>0</v>
      </c>
      <c r="N1514" s="17"/>
      <c r="O1514" s="17">
        <f>VLOOKUP(B1514,[1]hpk44_2_20!$B$8:$O$2172,14,0)</f>
        <v>0</v>
      </c>
      <c r="P1514" s="17">
        <f t="shared" si="92"/>
        <v>5880000</v>
      </c>
      <c r="Q1514" s="18">
        <v>10920000</v>
      </c>
      <c r="R1514" s="17">
        <f t="shared" si="93"/>
        <v>-5040000</v>
      </c>
      <c r="S1514" s="17">
        <f t="shared" si="94"/>
        <v>5040000</v>
      </c>
      <c r="T1514" s="17">
        <f t="shared" si="95"/>
        <v>0</v>
      </c>
    </row>
    <row r="1515" spans="1:20">
      <c r="A1515" s="14">
        <v>1508</v>
      </c>
      <c r="B1515" s="14" t="s">
        <v>2748</v>
      </c>
      <c r="C1515" s="15" t="s">
        <v>1368</v>
      </c>
      <c r="D1515" s="15" t="s">
        <v>36</v>
      </c>
      <c r="E1515" s="14" t="s">
        <v>2736</v>
      </c>
      <c r="F1515" s="14" t="s">
        <v>32</v>
      </c>
      <c r="G1515" s="14" t="s">
        <v>33</v>
      </c>
      <c r="H1515" s="16">
        <v>17</v>
      </c>
      <c r="I1515" s="16">
        <v>0</v>
      </c>
      <c r="J1515" s="16">
        <v>0</v>
      </c>
      <c r="K1515" s="17">
        <v>4760000</v>
      </c>
      <c r="L1515" s="17">
        <v>0</v>
      </c>
      <c r="M1515" s="17">
        <v>0</v>
      </c>
      <c r="N1515" s="17"/>
      <c r="O1515" s="17">
        <f>VLOOKUP(B1515,[1]hpk44_2_20!$B$8:$O$2172,14,0)</f>
        <v>0</v>
      </c>
      <c r="P1515" s="17">
        <f t="shared" si="92"/>
        <v>4760000</v>
      </c>
      <c r="Q1515" s="18">
        <v>4760000</v>
      </c>
      <c r="R1515" s="17">
        <f t="shared" si="93"/>
        <v>0</v>
      </c>
      <c r="S1515" s="17">
        <f t="shared" si="94"/>
        <v>0</v>
      </c>
      <c r="T1515" s="17">
        <f t="shared" si="95"/>
        <v>0</v>
      </c>
    </row>
    <row r="1516" spans="1:20">
      <c r="A1516" s="14">
        <v>1509</v>
      </c>
      <c r="B1516" s="14" t="s">
        <v>2749</v>
      </c>
      <c r="C1516" s="15" t="s">
        <v>152</v>
      </c>
      <c r="D1516" s="15" t="s">
        <v>63</v>
      </c>
      <c r="E1516" s="14" t="s">
        <v>2736</v>
      </c>
      <c r="F1516" s="14" t="s">
        <v>32</v>
      </c>
      <c r="G1516" s="14" t="s">
        <v>33</v>
      </c>
      <c r="H1516" s="16">
        <v>17</v>
      </c>
      <c r="I1516" s="16">
        <v>0</v>
      </c>
      <c r="J1516" s="16">
        <v>0</v>
      </c>
      <c r="K1516" s="17">
        <v>4760000</v>
      </c>
      <c r="L1516" s="17">
        <v>0</v>
      </c>
      <c r="M1516" s="17">
        <v>0</v>
      </c>
      <c r="N1516" s="17"/>
      <c r="O1516" s="17">
        <f>VLOOKUP(B1516,[1]hpk44_2_20!$B$8:$O$2172,14,0)</f>
        <v>0</v>
      </c>
      <c r="P1516" s="17">
        <f t="shared" si="92"/>
        <v>4760000</v>
      </c>
      <c r="Q1516" s="18">
        <v>4760000</v>
      </c>
      <c r="R1516" s="17">
        <f t="shared" si="93"/>
        <v>0</v>
      </c>
      <c r="S1516" s="17">
        <f t="shared" si="94"/>
        <v>0</v>
      </c>
      <c r="T1516" s="17">
        <f t="shared" si="95"/>
        <v>0</v>
      </c>
    </row>
    <row r="1517" spans="1:20">
      <c r="A1517" s="14">
        <v>1510</v>
      </c>
      <c r="B1517" s="14" t="s">
        <v>2750</v>
      </c>
      <c r="C1517" s="15" t="s">
        <v>29</v>
      </c>
      <c r="D1517" s="15" t="s">
        <v>2751</v>
      </c>
      <c r="E1517" s="14" t="s">
        <v>2736</v>
      </c>
      <c r="F1517" s="14" t="s">
        <v>32</v>
      </c>
      <c r="G1517" s="14" t="s">
        <v>33</v>
      </c>
      <c r="H1517" s="16">
        <v>17</v>
      </c>
      <c r="I1517" s="16">
        <v>0</v>
      </c>
      <c r="J1517" s="16">
        <v>0</v>
      </c>
      <c r="K1517" s="17">
        <v>4760000</v>
      </c>
      <c r="L1517" s="17">
        <v>0</v>
      </c>
      <c r="M1517" s="17">
        <v>0</v>
      </c>
      <c r="N1517" s="17"/>
      <c r="O1517" s="17">
        <f>VLOOKUP(B1517,[1]hpk44_2_20!$B$8:$O$2172,14,0)</f>
        <v>0</v>
      </c>
      <c r="P1517" s="17">
        <f t="shared" si="92"/>
        <v>4760000</v>
      </c>
      <c r="Q1517" s="18">
        <v>4760000</v>
      </c>
      <c r="R1517" s="17">
        <f t="shared" si="93"/>
        <v>0</v>
      </c>
      <c r="S1517" s="17">
        <f t="shared" si="94"/>
        <v>0</v>
      </c>
      <c r="T1517" s="17">
        <f t="shared" si="95"/>
        <v>0</v>
      </c>
    </row>
    <row r="1518" spans="1:20">
      <c r="A1518" s="14">
        <v>1511</v>
      </c>
      <c r="B1518" s="14" t="s">
        <v>2752</v>
      </c>
      <c r="C1518" s="15" t="s">
        <v>2753</v>
      </c>
      <c r="D1518" s="15" t="s">
        <v>818</v>
      </c>
      <c r="E1518" s="14" t="s">
        <v>2736</v>
      </c>
      <c r="F1518" s="14" t="s">
        <v>32</v>
      </c>
      <c r="G1518" s="14" t="s">
        <v>33</v>
      </c>
      <c r="H1518" s="16">
        <v>21</v>
      </c>
      <c r="I1518" s="16">
        <v>0</v>
      </c>
      <c r="J1518" s="16">
        <v>0</v>
      </c>
      <c r="K1518" s="17">
        <v>5880000</v>
      </c>
      <c r="L1518" s="17">
        <v>0</v>
      </c>
      <c r="M1518" s="17">
        <v>0</v>
      </c>
      <c r="N1518" s="17"/>
      <c r="O1518" s="17">
        <f>VLOOKUP(B1518,[1]hpk44_2_20!$B$8:$O$2172,14,0)</f>
        <v>0</v>
      </c>
      <c r="P1518" s="17">
        <f t="shared" si="92"/>
        <v>5880000</v>
      </c>
      <c r="Q1518" s="18">
        <v>5880000</v>
      </c>
      <c r="R1518" s="17">
        <f t="shared" si="93"/>
        <v>0</v>
      </c>
      <c r="S1518" s="17">
        <f t="shared" si="94"/>
        <v>0</v>
      </c>
      <c r="T1518" s="17">
        <f t="shared" si="95"/>
        <v>0</v>
      </c>
    </row>
    <row r="1519" spans="1:20">
      <c r="A1519" s="14">
        <v>1512</v>
      </c>
      <c r="B1519" s="14" t="s">
        <v>2754</v>
      </c>
      <c r="C1519" s="15" t="s">
        <v>2755</v>
      </c>
      <c r="D1519" s="15" t="s">
        <v>730</v>
      </c>
      <c r="E1519" s="14" t="s">
        <v>2736</v>
      </c>
      <c r="F1519" s="14" t="s">
        <v>32</v>
      </c>
      <c r="G1519" s="14" t="s">
        <v>33</v>
      </c>
      <c r="H1519" s="16">
        <v>17</v>
      </c>
      <c r="I1519" s="16">
        <v>0</v>
      </c>
      <c r="J1519" s="16">
        <v>0</v>
      </c>
      <c r="K1519" s="17">
        <v>4760000</v>
      </c>
      <c r="L1519" s="17">
        <v>0</v>
      </c>
      <c r="M1519" s="17">
        <v>0</v>
      </c>
      <c r="N1519" s="17"/>
      <c r="O1519" s="17">
        <f>VLOOKUP(B1519,[1]hpk44_2_20!$B$8:$O$2172,14,0)</f>
        <v>0</v>
      </c>
      <c r="P1519" s="17">
        <f t="shared" si="92"/>
        <v>4760000</v>
      </c>
      <c r="Q1519" s="18">
        <v>4760000</v>
      </c>
      <c r="R1519" s="17">
        <f t="shared" si="93"/>
        <v>0</v>
      </c>
      <c r="S1519" s="17">
        <f t="shared" si="94"/>
        <v>0</v>
      </c>
      <c r="T1519" s="17">
        <f t="shared" si="95"/>
        <v>0</v>
      </c>
    </row>
    <row r="1520" spans="1:20">
      <c r="A1520" s="14">
        <v>1513</v>
      </c>
      <c r="B1520" s="14" t="s">
        <v>2756</v>
      </c>
      <c r="C1520" s="15" t="s">
        <v>514</v>
      </c>
      <c r="D1520" s="15" t="s">
        <v>96</v>
      </c>
      <c r="E1520" s="14" t="s">
        <v>2736</v>
      </c>
      <c r="F1520" s="14" t="s">
        <v>32</v>
      </c>
      <c r="G1520" s="14" t="s">
        <v>33</v>
      </c>
      <c r="H1520" s="16">
        <v>17</v>
      </c>
      <c r="I1520" s="16">
        <v>0</v>
      </c>
      <c r="J1520" s="16">
        <v>0</v>
      </c>
      <c r="K1520" s="17">
        <v>4760000</v>
      </c>
      <c r="L1520" s="17">
        <v>0</v>
      </c>
      <c r="M1520" s="17">
        <v>0</v>
      </c>
      <c r="N1520" s="17"/>
      <c r="O1520" s="17">
        <f>VLOOKUP(B1520,[1]hpk44_2_20!$B$8:$O$2172,14,0)</f>
        <v>0</v>
      </c>
      <c r="P1520" s="17">
        <f t="shared" si="92"/>
        <v>4760000</v>
      </c>
      <c r="Q1520" s="18">
        <v>4760000</v>
      </c>
      <c r="R1520" s="17">
        <f t="shared" si="93"/>
        <v>0</v>
      </c>
      <c r="S1520" s="17">
        <f t="shared" si="94"/>
        <v>0</v>
      </c>
      <c r="T1520" s="17">
        <f t="shared" si="95"/>
        <v>0</v>
      </c>
    </row>
    <row r="1521" spans="1:20">
      <c r="A1521" s="14">
        <v>1514</v>
      </c>
      <c r="B1521" s="14" t="s">
        <v>2757</v>
      </c>
      <c r="C1521" s="15" t="s">
        <v>2758</v>
      </c>
      <c r="D1521" s="15" t="s">
        <v>57</v>
      </c>
      <c r="E1521" s="14" t="s">
        <v>2736</v>
      </c>
      <c r="F1521" s="14" t="s">
        <v>32</v>
      </c>
      <c r="G1521" s="14" t="s">
        <v>33</v>
      </c>
      <c r="H1521" s="16">
        <v>17</v>
      </c>
      <c r="I1521" s="16">
        <v>0</v>
      </c>
      <c r="J1521" s="16">
        <v>0</v>
      </c>
      <c r="K1521" s="17">
        <v>4760000</v>
      </c>
      <c r="L1521" s="17">
        <v>0</v>
      </c>
      <c r="M1521" s="17">
        <v>0</v>
      </c>
      <c r="N1521" s="17"/>
      <c r="O1521" s="17">
        <f>VLOOKUP(B1521,[1]hpk44_2_20!$B$8:$O$2172,14,0)</f>
        <v>0</v>
      </c>
      <c r="P1521" s="17">
        <f t="shared" si="92"/>
        <v>4760000</v>
      </c>
      <c r="Q1521" s="18">
        <v>4760000</v>
      </c>
      <c r="R1521" s="17">
        <f t="shared" si="93"/>
        <v>0</v>
      </c>
      <c r="S1521" s="17">
        <f t="shared" si="94"/>
        <v>0</v>
      </c>
      <c r="T1521" s="17">
        <f t="shared" si="95"/>
        <v>0</v>
      </c>
    </row>
    <row r="1522" spans="1:20">
      <c r="A1522" s="14">
        <v>1515</v>
      </c>
      <c r="B1522" s="14" t="s">
        <v>2759</v>
      </c>
      <c r="C1522" s="15" t="s">
        <v>2760</v>
      </c>
      <c r="D1522" s="15" t="s">
        <v>269</v>
      </c>
      <c r="E1522" s="14" t="s">
        <v>2736</v>
      </c>
      <c r="F1522" s="14" t="s">
        <v>32</v>
      </c>
      <c r="G1522" s="14" t="s">
        <v>33</v>
      </c>
      <c r="H1522" s="16">
        <v>21</v>
      </c>
      <c r="I1522" s="16">
        <v>0</v>
      </c>
      <c r="J1522" s="16">
        <v>0</v>
      </c>
      <c r="K1522" s="17">
        <v>5880000</v>
      </c>
      <c r="L1522" s="17">
        <v>0</v>
      </c>
      <c r="M1522" s="17">
        <v>0</v>
      </c>
      <c r="N1522" s="17"/>
      <c r="O1522" s="17">
        <f>VLOOKUP(B1522,[1]hpk44_2_20!$B$8:$O$2172,14,0)</f>
        <v>0</v>
      </c>
      <c r="P1522" s="17">
        <f t="shared" si="92"/>
        <v>5880000</v>
      </c>
      <c r="Q1522" s="18">
        <v>5880000</v>
      </c>
      <c r="R1522" s="17">
        <f t="shared" si="93"/>
        <v>0</v>
      </c>
      <c r="S1522" s="17">
        <f t="shared" si="94"/>
        <v>0</v>
      </c>
      <c r="T1522" s="17">
        <f t="shared" si="95"/>
        <v>0</v>
      </c>
    </row>
    <row r="1523" spans="1:20">
      <c r="A1523" s="14">
        <v>1516</v>
      </c>
      <c r="B1523" s="14" t="s">
        <v>2761</v>
      </c>
      <c r="C1523" s="15" t="s">
        <v>1433</v>
      </c>
      <c r="D1523" s="15" t="s">
        <v>36</v>
      </c>
      <c r="E1523" s="14" t="s">
        <v>2736</v>
      </c>
      <c r="F1523" s="14" t="s">
        <v>32</v>
      </c>
      <c r="G1523" s="14" t="s">
        <v>33</v>
      </c>
      <c r="H1523" s="16">
        <v>21</v>
      </c>
      <c r="I1523" s="16">
        <v>0</v>
      </c>
      <c r="J1523" s="16">
        <v>0</v>
      </c>
      <c r="K1523" s="17">
        <v>5880000</v>
      </c>
      <c r="L1523" s="17">
        <v>0</v>
      </c>
      <c r="M1523" s="17">
        <v>0</v>
      </c>
      <c r="N1523" s="17"/>
      <c r="O1523" s="17">
        <f>VLOOKUP(B1523,[1]hpk44_2_20!$B$8:$O$2172,14,0)</f>
        <v>0</v>
      </c>
      <c r="P1523" s="17">
        <f t="shared" si="92"/>
        <v>5880000</v>
      </c>
      <c r="Q1523" s="18">
        <v>5880000</v>
      </c>
      <c r="R1523" s="17">
        <f t="shared" si="93"/>
        <v>0</v>
      </c>
      <c r="S1523" s="17">
        <f t="shared" si="94"/>
        <v>0</v>
      </c>
      <c r="T1523" s="17">
        <f t="shared" si="95"/>
        <v>0</v>
      </c>
    </row>
    <row r="1524" spans="1:20">
      <c r="A1524" s="14">
        <v>1517</v>
      </c>
      <c r="B1524" s="14" t="s">
        <v>2762</v>
      </c>
      <c r="C1524" s="15" t="s">
        <v>2763</v>
      </c>
      <c r="D1524" s="15" t="s">
        <v>67</v>
      </c>
      <c r="E1524" s="14" t="s">
        <v>2736</v>
      </c>
      <c r="F1524" s="14" t="s">
        <v>32</v>
      </c>
      <c r="G1524" s="14" t="s">
        <v>33</v>
      </c>
      <c r="H1524" s="16">
        <v>21</v>
      </c>
      <c r="I1524" s="16">
        <v>4</v>
      </c>
      <c r="J1524" s="16">
        <v>0</v>
      </c>
      <c r="K1524" s="17">
        <v>5880000</v>
      </c>
      <c r="L1524" s="17">
        <v>1120000</v>
      </c>
      <c r="M1524" s="17">
        <v>0</v>
      </c>
      <c r="N1524" s="17"/>
      <c r="O1524" s="17">
        <f>VLOOKUP(B1524,[1]hpk44_2_20!$B$8:$O$2172,14,0)</f>
        <v>0</v>
      </c>
      <c r="P1524" s="17">
        <f t="shared" si="92"/>
        <v>7000000</v>
      </c>
      <c r="Q1524" s="18">
        <v>7000000</v>
      </c>
      <c r="R1524" s="17">
        <f t="shared" si="93"/>
        <v>0</v>
      </c>
      <c r="S1524" s="17">
        <f t="shared" si="94"/>
        <v>0</v>
      </c>
      <c r="T1524" s="17">
        <f t="shared" si="95"/>
        <v>0</v>
      </c>
    </row>
    <row r="1525" spans="1:20">
      <c r="A1525" s="14">
        <v>1518</v>
      </c>
      <c r="B1525" s="14" t="s">
        <v>2764</v>
      </c>
      <c r="C1525" s="15" t="s">
        <v>1626</v>
      </c>
      <c r="D1525" s="15" t="s">
        <v>259</v>
      </c>
      <c r="E1525" s="14" t="s">
        <v>2736</v>
      </c>
      <c r="F1525" s="14" t="s">
        <v>32</v>
      </c>
      <c r="G1525" s="14" t="s">
        <v>33</v>
      </c>
      <c r="H1525" s="16">
        <v>17</v>
      </c>
      <c r="I1525" s="16">
        <v>0</v>
      </c>
      <c r="J1525" s="16">
        <v>0</v>
      </c>
      <c r="K1525" s="17">
        <v>4760000</v>
      </c>
      <c r="L1525" s="17">
        <v>0</v>
      </c>
      <c r="M1525" s="17">
        <v>0</v>
      </c>
      <c r="N1525" s="17"/>
      <c r="O1525" s="17">
        <f>VLOOKUP(B1525,[1]hpk44_2_20!$B$8:$O$2172,14,0)</f>
        <v>0</v>
      </c>
      <c r="P1525" s="17">
        <f t="shared" si="92"/>
        <v>4760000</v>
      </c>
      <c r="Q1525" s="18">
        <v>4760000</v>
      </c>
      <c r="R1525" s="17">
        <f t="shared" si="93"/>
        <v>0</v>
      </c>
      <c r="S1525" s="17">
        <f t="shared" si="94"/>
        <v>0</v>
      </c>
      <c r="T1525" s="17">
        <f t="shared" si="95"/>
        <v>0</v>
      </c>
    </row>
    <row r="1526" spans="1:20">
      <c r="A1526" s="14">
        <v>1519</v>
      </c>
      <c r="B1526" s="14" t="s">
        <v>2765</v>
      </c>
      <c r="C1526" s="15" t="s">
        <v>103</v>
      </c>
      <c r="D1526" s="15" t="s">
        <v>101</v>
      </c>
      <c r="E1526" s="14" t="s">
        <v>2736</v>
      </c>
      <c r="F1526" s="14" t="s">
        <v>32</v>
      </c>
      <c r="G1526" s="14" t="s">
        <v>33</v>
      </c>
      <c r="H1526" s="16">
        <v>17</v>
      </c>
      <c r="I1526" s="16">
        <v>0</v>
      </c>
      <c r="J1526" s="16">
        <v>0</v>
      </c>
      <c r="K1526" s="17">
        <v>4760000</v>
      </c>
      <c r="L1526" s="17">
        <v>0</v>
      </c>
      <c r="M1526" s="17">
        <v>0</v>
      </c>
      <c r="N1526" s="17"/>
      <c r="O1526" s="17">
        <f>VLOOKUP(B1526,[1]hpk44_2_20!$B$8:$O$2172,14,0)</f>
        <v>0</v>
      </c>
      <c r="P1526" s="17">
        <f t="shared" si="92"/>
        <v>4760000</v>
      </c>
      <c r="Q1526" s="18">
        <v>4760000</v>
      </c>
      <c r="R1526" s="17">
        <f t="shared" si="93"/>
        <v>0</v>
      </c>
      <c r="S1526" s="17">
        <f t="shared" si="94"/>
        <v>0</v>
      </c>
      <c r="T1526" s="17">
        <f t="shared" si="95"/>
        <v>0</v>
      </c>
    </row>
    <row r="1527" spans="1:20">
      <c r="A1527" s="14">
        <v>1520</v>
      </c>
      <c r="B1527" s="14" t="s">
        <v>2766</v>
      </c>
      <c r="C1527" s="15" t="s">
        <v>86</v>
      </c>
      <c r="D1527" s="15" t="s">
        <v>259</v>
      </c>
      <c r="E1527" s="14" t="s">
        <v>2736</v>
      </c>
      <c r="F1527" s="14" t="s">
        <v>32</v>
      </c>
      <c r="G1527" s="14" t="s">
        <v>33</v>
      </c>
      <c r="H1527" s="16">
        <v>17</v>
      </c>
      <c r="I1527" s="16">
        <v>0</v>
      </c>
      <c r="J1527" s="16">
        <v>0</v>
      </c>
      <c r="K1527" s="17">
        <v>4760000</v>
      </c>
      <c r="L1527" s="17">
        <v>0</v>
      </c>
      <c r="M1527" s="17">
        <v>0</v>
      </c>
      <c r="N1527" s="17"/>
      <c r="O1527" s="17">
        <f>VLOOKUP(B1527,[1]hpk44_2_20!$B$8:$O$2172,14,0)</f>
        <v>0</v>
      </c>
      <c r="P1527" s="17">
        <f t="shared" si="92"/>
        <v>4760000</v>
      </c>
      <c r="Q1527" s="18">
        <v>4760000</v>
      </c>
      <c r="R1527" s="17">
        <f t="shared" si="93"/>
        <v>0</v>
      </c>
      <c r="S1527" s="17">
        <f t="shared" si="94"/>
        <v>0</v>
      </c>
      <c r="T1527" s="17">
        <f t="shared" si="95"/>
        <v>0</v>
      </c>
    </row>
    <row r="1528" spans="1:20">
      <c r="A1528" s="14">
        <v>1521</v>
      </c>
      <c r="B1528" s="14" t="s">
        <v>2767</v>
      </c>
      <c r="C1528" s="15" t="s">
        <v>86</v>
      </c>
      <c r="D1528" s="15" t="s">
        <v>903</v>
      </c>
      <c r="E1528" s="14" t="s">
        <v>2736</v>
      </c>
      <c r="F1528" s="14" t="s">
        <v>32</v>
      </c>
      <c r="G1528" s="14" t="s">
        <v>33</v>
      </c>
      <c r="H1528" s="16">
        <v>17</v>
      </c>
      <c r="I1528" s="16">
        <v>0</v>
      </c>
      <c r="J1528" s="16">
        <v>0</v>
      </c>
      <c r="K1528" s="17">
        <v>4760000</v>
      </c>
      <c r="L1528" s="17">
        <v>0</v>
      </c>
      <c r="M1528" s="17">
        <v>0</v>
      </c>
      <c r="N1528" s="17"/>
      <c r="O1528" s="17">
        <f>VLOOKUP(B1528,[1]hpk44_2_20!$B$8:$O$2172,14,0)</f>
        <v>0</v>
      </c>
      <c r="P1528" s="17">
        <f t="shared" si="92"/>
        <v>4760000</v>
      </c>
      <c r="Q1528" s="18">
        <v>4760000</v>
      </c>
      <c r="R1528" s="17">
        <f t="shared" si="93"/>
        <v>0</v>
      </c>
      <c r="S1528" s="17">
        <f t="shared" si="94"/>
        <v>0</v>
      </c>
      <c r="T1528" s="17">
        <f t="shared" si="95"/>
        <v>0</v>
      </c>
    </row>
    <row r="1529" spans="1:20">
      <c r="A1529" s="14">
        <v>1522</v>
      </c>
      <c r="B1529" s="14" t="s">
        <v>2768</v>
      </c>
      <c r="C1529" s="15" t="s">
        <v>1466</v>
      </c>
      <c r="D1529" s="15" t="s">
        <v>67</v>
      </c>
      <c r="E1529" s="14" t="s">
        <v>2736</v>
      </c>
      <c r="F1529" s="14" t="s">
        <v>32</v>
      </c>
      <c r="G1529" s="14" t="s">
        <v>33</v>
      </c>
      <c r="H1529" s="16">
        <v>17</v>
      </c>
      <c r="I1529" s="16">
        <v>0</v>
      </c>
      <c r="J1529" s="16">
        <v>0</v>
      </c>
      <c r="K1529" s="17">
        <v>4760000</v>
      </c>
      <c r="L1529" s="17">
        <v>0</v>
      </c>
      <c r="M1529" s="17">
        <v>0</v>
      </c>
      <c r="N1529" s="17"/>
      <c r="O1529" s="17">
        <f>VLOOKUP(B1529,[1]hpk44_2_20!$B$8:$O$2172,14,0)</f>
        <v>0</v>
      </c>
      <c r="P1529" s="17">
        <f t="shared" si="92"/>
        <v>4760000</v>
      </c>
      <c r="Q1529" s="18">
        <v>4770000</v>
      </c>
      <c r="R1529" s="17">
        <f t="shared" si="93"/>
        <v>-10000</v>
      </c>
      <c r="S1529" s="17">
        <f t="shared" si="94"/>
        <v>10000</v>
      </c>
      <c r="T1529" s="17">
        <f t="shared" si="95"/>
        <v>0</v>
      </c>
    </row>
    <row r="1530" spans="1:20">
      <c r="A1530" s="14">
        <v>1523</v>
      </c>
      <c r="B1530" s="14" t="s">
        <v>2769</v>
      </c>
      <c r="C1530" s="15" t="s">
        <v>152</v>
      </c>
      <c r="D1530" s="15" t="s">
        <v>259</v>
      </c>
      <c r="E1530" s="14" t="s">
        <v>2736</v>
      </c>
      <c r="F1530" s="14" t="s">
        <v>32</v>
      </c>
      <c r="G1530" s="14" t="s">
        <v>33</v>
      </c>
      <c r="H1530" s="16">
        <v>17</v>
      </c>
      <c r="I1530" s="16">
        <v>0</v>
      </c>
      <c r="J1530" s="16">
        <v>0</v>
      </c>
      <c r="K1530" s="17">
        <v>4760000</v>
      </c>
      <c r="L1530" s="17">
        <v>0</v>
      </c>
      <c r="M1530" s="17">
        <v>0</v>
      </c>
      <c r="N1530" s="17"/>
      <c r="O1530" s="17">
        <f>VLOOKUP(B1530,[1]hpk44_2_20!$B$8:$O$2172,14,0)</f>
        <v>0</v>
      </c>
      <c r="P1530" s="17">
        <f t="shared" si="92"/>
        <v>4760000</v>
      </c>
      <c r="Q1530" s="18">
        <v>4760000</v>
      </c>
      <c r="R1530" s="17">
        <f t="shared" si="93"/>
        <v>0</v>
      </c>
      <c r="S1530" s="17">
        <f t="shared" si="94"/>
        <v>0</v>
      </c>
      <c r="T1530" s="17">
        <f t="shared" si="95"/>
        <v>0</v>
      </c>
    </row>
    <row r="1531" spans="1:20">
      <c r="A1531" s="14">
        <v>1524</v>
      </c>
      <c r="B1531" s="14" t="s">
        <v>2770</v>
      </c>
      <c r="C1531" s="15" t="s">
        <v>2771</v>
      </c>
      <c r="D1531" s="15" t="s">
        <v>135</v>
      </c>
      <c r="E1531" s="14" t="s">
        <v>2736</v>
      </c>
      <c r="F1531" s="14" t="s">
        <v>32</v>
      </c>
      <c r="G1531" s="14" t="s">
        <v>33</v>
      </c>
      <c r="H1531" s="16">
        <v>17</v>
      </c>
      <c r="I1531" s="16">
        <v>0</v>
      </c>
      <c r="J1531" s="16">
        <v>0</v>
      </c>
      <c r="K1531" s="17">
        <v>4760000</v>
      </c>
      <c r="L1531" s="17">
        <v>0</v>
      </c>
      <c r="M1531" s="17">
        <v>0</v>
      </c>
      <c r="N1531" s="17"/>
      <c r="O1531" s="17">
        <f>VLOOKUP(B1531,[1]hpk44_2_20!$B$8:$O$2172,14,0)</f>
        <v>0</v>
      </c>
      <c r="P1531" s="17">
        <f t="shared" si="92"/>
        <v>4760000</v>
      </c>
      <c r="Q1531" s="18">
        <v>4760000</v>
      </c>
      <c r="R1531" s="17">
        <f t="shared" si="93"/>
        <v>0</v>
      </c>
      <c r="S1531" s="17">
        <f t="shared" si="94"/>
        <v>0</v>
      </c>
      <c r="T1531" s="17">
        <f t="shared" si="95"/>
        <v>0</v>
      </c>
    </row>
    <row r="1532" spans="1:20">
      <c r="A1532" s="14">
        <v>1525</v>
      </c>
      <c r="B1532" s="14" t="s">
        <v>2772</v>
      </c>
      <c r="C1532" s="15" t="s">
        <v>2093</v>
      </c>
      <c r="D1532" s="15" t="s">
        <v>487</v>
      </c>
      <c r="E1532" s="14" t="s">
        <v>2736</v>
      </c>
      <c r="F1532" s="20" t="s">
        <v>64</v>
      </c>
      <c r="G1532" s="14" t="s">
        <v>33</v>
      </c>
      <c r="H1532" s="16">
        <v>21</v>
      </c>
      <c r="I1532" s="16">
        <v>4</v>
      </c>
      <c r="J1532" s="16">
        <v>0</v>
      </c>
      <c r="K1532" s="17">
        <v>5880000</v>
      </c>
      <c r="L1532" s="17">
        <v>1120000</v>
      </c>
      <c r="M1532" s="17">
        <v>0</v>
      </c>
      <c r="N1532" s="17">
        <f>H1532*280000*0.7</f>
        <v>4115999.9999999995</v>
      </c>
      <c r="O1532" s="17">
        <f>VLOOKUP(B1532,[1]hpk44_2_20!$B$8:$O$2172,14,0)</f>
        <v>0</v>
      </c>
      <c r="P1532" s="17">
        <f t="shared" si="92"/>
        <v>7000000</v>
      </c>
      <c r="Q1532" s="18">
        <v>7005000</v>
      </c>
      <c r="R1532" s="17">
        <f t="shared" si="93"/>
        <v>-5000</v>
      </c>
      <c r="S1532" s="17">
        <f t="shared" si="94"/>
        <v>5000</v>
      </c>
      <c r="T1532" s="17">
        <f t="shared" si="95"/>
        <v>0</v>
      </c>
    </row>
    <row r="1533" spans="1:20">
      <c r="A1533" s="14">
        <v>1526</v>
      </c>
      <c r="B1533" s="14" t="s">
        <v>2773</v>
      </c>
      <c r="C1533" s="15" t="s">
        <v>781</v>
      </c>
      <c r="D1533" s="15" t="s">
        <v>67</v>
      </c>
      <c r="E1533" s="14" t="s">
        <v>2736</v>
      </c>
      <c r="F1533" s="14" t="s">
        <v>32</v>
      </c>
      <c r="G1533" s="14" t="s">
        <v>33</v>
      </c>
      <c r="H1533" s="16">
        <v>21</v>
      </c>
      <c r="I1533" s="16">
        <v>0</v>
      </c>
      <c r="J1533" s="16">
        <v>0</v>
      </c>
      <c r="K1533" s="17">
        <v>5880000</v>
      </c>
      <c r="L1533" s="17">
        <v>0</v>
      </c>
      <c r="M1533" s="17">
        <v>0</v>
      </c>
      <c r="N1533" s="17"/>
      <c r="O1533" s="17">
        <f>VLOOKUP(B1533,[1]hpk44_2_20!$B$8:$O$2172,14,0)</f>
        <v>0</v>
      </c>
      <c r="P1533" s="17">
        <f t="shared" si="92"/>
        <v>5880000</v>
      </c>
      <c r="Q1533" s="18">
        <v>5880000</v>
      </c>
      <c r="R1533" s="17">
        <f t="shared" si="93"/>
        <v>0</v>
      </c>
      <c r="S1533" s="17">
        <f t="shared" si="94"/>
        <v>0</v>
      </c>
      <c r="T1533" s="17">
        <f t="shared" si="95"/>
        <v>0</v>
      </c>
    </row>
    <row r="1534" spans="1:20">
      <c r="A1534" s="14">
        <v>1527</v>
      </c>
      <c r="B1534" s="14" t="s">
        <v>2774</v>
      </c>
      <c r="C1534" s="15" t="s">
        <v>86</v>
      </c>
      <c r="D1534" s="15" t="s">
        <v>63</v>
      </c>
      <c r="E1534" s="14" t="s">
        <v>2736</v>
      </c>
      <c r="F1534" s="14" t="s">
        <v>32</v>
      </c>
      <c r="G1534" s="14" t="s">
        <v>33</v>
      </c>
      <c r="H1534" s="16">
        <v>17</v>
      </c>
      <c r="I1534" s="16">
        <v>0</v>
      </c>
      <c r="J1534" s="16">
        <v>0</v>
      </c>
      <c r="K1534" s="17">
        <v>4760000</v>
      </c>
      <c r="L1534" s="17">
        <v>0</v>
      </c>
      <c r="M1534" s="17">
        <v>0</v>
      </c>
      <c r="N1534" s="17"/>
      <c r="O1534" s="17">
        <f>VLOOKUP(B1534,[1]hpk44_2_20!$B$8:$O$2172,14,0)</f>
        <v>0</v>
      </c>
      <c r="P1534" s="17">
        <f t="shared" si="92"/>
        <v>4760000</v>
      </c>
      <c r="Q1534" s="18">
        <v>4760000</v>
      </c>
      <c r="R1534" s="17">
        <f t="shared" si="93"/>
        <v>0</v>
      </c>
      <c r="S1534" s="17">
        <f t="shared" si="94"/>
        <v>0</v>
      </c>
      <c r="T1534" s="17">
        <f t="shared" si="95"/>
        <v>0</v>
      </c>
    </row>
    <row r="1535" spans="1:20">
      <c r="A1535" s="14">
        <v>1528</v>
      </c>
      <c r="B1535" s="14" t="s">
        <v>2775</v>
      </c>
      <c r="C1535" s="15" t="s">
        <v>2776</v>
      </c>
      <c r="D1535" s="15" t="s">
        <v>397</v>
      </c>
      <c r="E1535" s="14" t="s">
        <v>2736</v>
      </c>
      <c r="F1535" s="14" t="s">
        <v>32</v>
      </c>
      <c r="G1535" s="14" t="s">
        <v>33</v>
      </c>
      <c r="H1535" s="16">
        <v>17</v>
      </c>
      <c r="I1535" s="16">
        <v>0</v>
      </c>
      <c r="J1535" s="16">
        <v>0</v>
      </c>
      <c r="K1535" s="17">
        <v>4760000</v>
      </c>
      <c r="L1535" s="17">
        <v>0</v>
      </c>
      <c r="M1535" s="17">
        <v>0</v>
      </c>
      <c r="N1535" s="17"/>
      <c r="O1535" s="17">
        <f>VLOOKUP(B1535,[1]hpk44_2_20!$B$8:$O$2172,14,0)</f>
        <v>0</v>
      </c>
      <c r="P1535" s="17">
        <f t="shared" si="92"/>
        <v>4760000</v>
      </c>
      <c r="Q1535" s="18">
        <v>0</v>
      </c>
      <c r="R1535" s="17">
        <f t="shared" si="93"/>
        <v>4760000</v>
      </c>
      <c r="S1535" s="17">
        <f t="shared" si="94"/>
        <v>0</v>
      </c>
      <c r="T1535" s="17">
        <f t="shared" si="95"/>
        <v>4760000</v>
      </c>
    </row>
    <row r="1536" spans="1:20">
      <c r="A1536" s="14">
        <v>1529</v>
      </c>
      <c r="B1536" s="14" t="s">
        <v>2777</v>
      </c>
      <c r="C1536" s="15" t="s">
        <v>2778</v>
      </c>
      <c r="D1536" s="15" t="s">
        <v>36</v>
      </c>
      <c r="E1536" s="14" t="s">
        <v>2736</v>
      </c>
      <c r="F1536" s="14" t="s">
        <v>32</v>
      </c>
      <c r="G1536" s="14" t="s">
        <v>33</v>
      </c>
      <c r="H1536" s="16">
        <v>17</v>
      </c>
      <c r="I1536" s="16">
        <v>0</v>
      </c>
      <c r="J1536" s="16">
        <v>0</v>
      </c>
      <c r="K1536" s="17">
        <v>4760000</v>
      </c>
      <c r="L1536" s="17">
        <v>0</v>
      </c>
      <c r="M1536" s="17">
        <v>0</v>
      </c>
      <c r="N1536" s="17"/>
      <c r="O1536" s="17">
        <f>VLOOKUP(B1536,[1]hpk44_2_20!$B$8:$O$2172,14,0)</f>
        <v>0</v>
      </c>
      <c r="P1536" s="17">
        <f t="shared" si="92"/>
        <v>4760000</v>
      </c>
      <c r="Q1536" s="18">
        <v>4760000</v>
      </c>
      <c r="R1536" s="17">
        <f t="shared" si="93"/>
        <v>0</v>
      </c>
      <c r="S1536" s="17">
        <f t="shared" si="94"/>
        <v>0</v>
      </c>
      <c r="T1536" s="17">
        <f t="shared" si="95"/>
        <v>0</v>
      </c>
    </row>
    <row r="1537" spans="1:20">
      <c r="A1537" s="14">
        <v>1530</v>
      </c>
      <c r="B1537" s="14" t="s">
        <v>2779</v>
      </c>
      <c r="C1537" s="15" t="s">
        <v>2780</v>
      </c>
      <c r="D1537" s="15" t="s">
        <v>426</v>
      </c>
      <c r="E1537" s="14" t="s">
        <v>2736</v>
      </c>
      <c r="F1537" s="14" t="s">
        <v>32</v>
      </c>
      <c r="G1537" s="14" t="s">
        <v>33</v>
      </c>
      <c r="H1537" s="16">
        <v>21</v>
      </c>
      <c r="I1537" s="16">
        <v>0</v>
      </c>
      <c r="J1537" s="16">
        <v>0</v>
      </c>
      <c r="K1537" s="17">
        <v>5880000</v>
      </c>
      <c r="L1537" s="17">
        <v>0</v>
      </c>
      <c r="M1537" s="17">
        <v>0</v>
      </c>
      <c r="N1537" s="17"/>
      <c r="O1537" s="17">
        <f>VLOOKUP(B1537,[1]hpk44_2_20!$B$8:$O$2172,14,0)</f>
        <v>0</v>
      </c>
      <c r="P1537" s="17">
        <f t="shared" si="92"/>
        <v>5880000</v>
      </c>
      <c r="Q1537" s="18">
        <v>5880000</v>
      </c>
      <c r="R1537" s="17">
        <f t="shared" si="93"/>
        <v>0</v>
      </c>
      <c r="S1537" s="17">
        <f t="shared" si="94"/>
        <v>0</v>
      </c>
      <c r="T1537" s="17">
        <f t="shared" si="95"/>
        <v>0</v>
      </c>
    </row>
    <row r="1538" spans="1:20">
      <c r="A1538" s="14">
        <v>1531</v>
      </c>
      <c r="B1538" s="14" t="s">
        <v>2781</v>
      </c>
      <c r="C1538" s="15" t="s">
        <v>2782</v>
      </c>
      <c r="D1538" s="15" t="s">
        <v>107</v>
      </c>
      <c r="E1538" s="14" t="s">
        <v>2736</v>
      </c>
      <c r="F1538" s="14" t="s">
        <v>32</v>
      </c>
      <c r="G1538" s="14" t="s">
        <v>33</v>
      </c>
      <c r="H1538" s="16">
        <v>21</v>
      </c>
      <c r="I1538" s="16">
        <v>0</v>
      </c>
      <c r="J1538" s="16">
        <v>0</v>
      </c>
      <c r="K1538" s="17">
        <v>5880000</v>
      </c>
      <c r="L1538" s="17">
        <v>0</v>
      </c>
      <c r="M1538" s="17">
        <v>0</v>
      </c>
      <c r="N1538" s="17"/>
      <c r="O1538" s="17">
        <f>VLOOKUP(B1538,[1]hpk44_2_20!$B$8:$O$2172,14,0)</f>
        <v>0</v>
      </c>
      <c r="P1538" s="17">
        <f t="shared" si="92"/>
        <v>5880000</v>
      </c>
      <c r="Q1538" s="18">
        <v>5880000</v>
      </c>
      <c r="R1538" s="17">
        <f t="shared" si="93"/>
        <v>0</v>
      </c>
      <c r="S1538" s="17">
        <f t="shared" si="94"/>
        <v>0</v>
      </c>
      <c r="T1538" s="17">
        <f t="shared" si="95"/>
        <v>0</v>
      </c>
    </row>
    <row r="1539" spans="1:20">
      <c r="A1539" s="14">
        <v>1532</v>
      </c>
      <c r="B1539" s="14" t="s">
        <v>2783</v>
      </c>
      <c r="C1539" s="15" t="s">
        <v>62</v>
      </c>
      <c r="D1539" s="15" t="s">
        <v>436</v>
      </c>
      <c r="E1539" s="14" t="s">
        <v>2736</v>
      </c>
      <c r="F1539" s="14" t="s">
        <v>64</v>
      </c>
      <c r="G1539" s="14" t="s">
        <v>33</v>
      </c>
      <c r="H1539" s="16">
        <v>21</v>
      </c>
      <c r="I1539" s="16">
        <v>0</v>
      </c>
      <c r="J1539" s="16">
        <v>0</v>
      </c>
      <c r="K1539" s="17">
        <v>5880000</v>
      </c>
      <c r="L1539" s="17">
        <v>0</v>
      </c>
      <c r="M1539" s="17">
        <v>0</v>
      </c>
      <c r="N1539" s="17">
        <f>H1539*280000*0.7</f>
        <v>4115999.9999999995</v>
      </c>
      <c r="O1539" s="17">
        <f>VLOOKUP(B1539,[1]hpk44_2_20!$B$8:$O$2172,14,0)</f>
        <v>0</v>
      </c>
      <c r="P1539" s="17">
        <f t="shared" si="92"/>
        <v>5880000</v>
      </c>
      <c r="Q1539" s="18">
        <v>5880000</v>
      </c>
      <c r="R1539" s="17">
        <f t="shared" si="93"/>
        <v>0</v>
      </c>
      <c r="S1539" s="17">
        <f t="shared" si="94"/>
        <v>0</v>
      </c>
      <c r="T1539" s="17">
        <f t="shared" si="95"/>
        <v>0</v>
      </c>
    </row>
    <row r="1540" spans="1:20">
      <c r="A1540" s="14">
        <v>1533</v>
      </c>
      <c r="B1540" s="14" t="s">
        <v>2784</v>
      </c>
      <c r="C1540" s="15" t="s">
        <v>833</v>
      </c>
      <c r="D1540" s="15" t="s">
        <v>1783</v>
      </c>
      <c r="E1540" s="14" t="s">
        <v>2736</v>
      </c>
      <c r="F1540" s="14" t="s">
        <v>32</v>
      </c>
      <c r="G1540" s="14" t="s">
        <v>33</v>
      </c>
      <c r="H1540" s="16">
        <v>21</v>
      </c>
      <c r="I1540" s="16">
        <v>0</v>
      </c>
      <c r="J1540" s="16">
        <v>0</v>
      </c>
      <c r="K1540" s="17">
        <v>5880000</v>
      </c>
      <c r="L1540" s="17">
        <v>0</v>
      </c>
      <c r="M1540" s="17">
        <v>0</v>
      </c>
      <c r="N1540" s="17"/>
      <c r="O1540" s="17">
        <f>VLOOKUP(B1540,[1]hpk44_2_20!$B$8:$O$2172,14,0)</f>
        <v>0</v>
      </c>
      <c r="P1540" s="17">
        <f t="shared" si="92"/>
        <v>5880000</v>
      </c>
      <c r="Q1540" s="18">
        <v>5880000</v>
      </c>
      <c r="R1540" s="17">
        <f t="shared" si="93"/>
        <v>0</v>
      </c>
      <c r="S1540" s="17">
        <f t="shared" si="94"/>
        <v>0</v>
      </c>
      <c r="T1540" s="17">
        <f t="shared" si="95"/>
        <v>0</v>
      </c>
    </row>
    <row r="1541" spans="1:20">
      <c r="A1541" s="14">
        <v>1534</v>
      </c>
      <c r="B1541" s="14" t="s">
        <v>2785</v>
      </c>
      <c r="C1541" s="15" t="s">
        <v>2786</v>
      </c>
      <c r="D1541" s="15" t="s">
        <v>186</v>
      </c>
      <c r="E1541" s="14" t="s">
        <v>2736</v>
      </c>
      <c r="F1541" s="14" t="s">
        <v>1301</v>
      </c>
      <c r="G1541" s="14" t="s">
        <v>33</v>
      </c>
      <c r="H1541" s="16">
        <v>17</v>
      </c>
      <c r="I1541" s="16">
        <v>0</v>
      </c>
      <c r="J1541" s="16">
        <v>0</v>
      </c>
      <c r="K1541" s="17">
        <v>4760000</v>
      </c>
      <c r="L1541" s="17">
        <v>0</v>
      </c>
      <c r="M1541" s="17">
        <v>0</v>
      </c>
      <c r="N1541" s="17">
        <f>H1541*280000*0.5</f>
        <v>2380000</v>
      </c>
      <c r="O1541" s="17">
        <f>VLOOKUP(B1541,[1]hpk44_2_20!$B$8:$O$2172,14,0)</f>
        <v>0</v>
      </c>
      <c r="P1541" s="17">
        <f t="shared" si="92"/>
        <v>4760000</v>
      </c>
      <c r="Q1541" s="18">
        <v>4760000</v>
      </c>
      <c r="R1541" s="17">
        <f t="shared" si="93"/>
        <v>0</v>
      </c>
      <c r="S1541" s="17">
        <f t="shared" si="94"/>
        <v>0</v>
      </c>
      <c r="T1541" s="17">
        <f t="shared" si="95"/>
        <v>0</v>
      </c>
    </row>
    <row r="1542" spans="1:20">
      <c r="A1542" s="14">
        <v>1535</v>
      </c>
      <c r="B1542" s="14" t="s">
        <v>2787</v>
      </c>
      <c r="C1542" s="15" t="s">
        <v>1032</v>
      </c>
      <c r="D1542" s="15" t="s">
        <v>1088</v>
      </c>
      <c r="E1542" s="14" t="s">
        <v>2736</v>
      </c>
      <c r="F1542" s="14" t="s">
        <v>32</v>
      </c>
      <c r="G1542" s="14" t="s">
        <v>33</v>
      </c>
      <c r="H1542" s="16">
        <v>17</v>
      </c>
      <c r="I1542" s="16">
        <v>0</v>
      </c>
      <c r="J1542" s="16">
        <v>0</v>
      </c>
      <c r="K1542" s="17">
        <v>4760000</v>
      </c>
      <c r="L1542" s="17">
        <v>0</v>
      </c>
      <c r="M1542" s="17">
        <v>0</v>
      </c>
      <c r="N1542" s="17"/>
      <c r="O1542" s="17">
        <f>VLOOKUP(B1542,[1]hpk44_2_20!$B$8:$O$2172,14,0)</f>
        <v>0</v>
      </c>
      <c r="P1542" s="17">
        <f t="shared" si="92"/>
        <v>4760000</v>
      </c>
      <c r="Q1542" s="18">
        <v>4760000</v>
      </c>
      <c r="R1542" s="17">
        <f t="shared" si="93"/>
        <v>0</v>
      </c>
      <c r="S1542" s="17">
        <f t="shared" si="94"/>
        <v>0</v>
      </c>
      <c r="T1542" s="17">
        <f t="shared" si="95"/>
        <v>0</v>
      </c>
    </row>
    <row r="1543" spans="1:20">
      <c r="A1543" s="14">
        <v>1536</v>
      </c>
      <c r="B1543" s="14" t="s">
        <v>2788</v>
      </c>
      <c r="C1543" s="15" t="s">
        <v>858</v>
      </c>
      <c r="D1543" s="15" t="s">
        <v>259</v>
      </c>
      <c r="E1543" s="14" t="s">
        <v>2736</v>
      </c>
      <c r="F1543" s="14" t="s">
        <v>32</v>
      </c>
      <c r="G1543" s="14" t="s">
        <v>33</v>
      </c>
      <c r="H1543" s="16">
        <v>17</v>
      </c>
      <c r="I1543" s="16">
        <v>0</v>
      </c>
      <c r="J1543" s="16">
        <v>0</v>
      </c>
      <c r="K1543" s="17">
        <v>4760000</v>
      </c>
      <c r="L1543" s="17">
        <v>0</v>
      </c>
      <c r="M1543" s="17">
        <v>0</v>
      </c>
      <c r="N1543" s="17"/>
      <c r="O1543" s="17">
        <f>VLOOKUP(B1543,[1]hpk44_2_20!$B$8:$O$2172,14,0)</f>
        <v>0</v>
      </c>
      <c r="P1543" s="17">
        <f t="shared" si="92"/>
        <v>4760000</v>
      </c>
      <c r="Q1543" s="18">
        <v>4760000</v>
      </c>
      <c r="R1543" s="17">
        <f t="shared" si="93"/>
        <v>0</v>
      </c>
      <c r="S1543" s="17">
        <f t="shared" si="94"/>
        <v>0</v>
      </c>
      <c r="T1543" s="17">
        <f t="shared" si="95"/>
        <v>0</v>
      </c>
    </row>
    <row r="1544" spans="1:20">
      <c r="A1544" s="14">
        <v>1537</v>
      </c>
      <c r="B1544" s="14" t="s">
        <v>2789</v>
      </c>
      <c r="C1544" s="15" t="s">
        <v>820</v>
      </c>
      <c r="D1544" s="15" t="s">
        <v>84</v>
      </c>
      <c r="E1544" s="14" t="s">
        <v>2736</v>
      </c>
      <c r="F1544" s="14" t="s">
        <v>32</v>
      </c>
      <c r="G1544" s="14" t="s">
        <v>33</v>
      </c>
      <c r="H1544" s="16">
        <v>21</v>
      </c>
      <c r="I1544" s="16">
        <v>0</v>
      </c>
      <c r="J1544" s="16">
        <v>0</v>
      </c>
      <c r="K1544" s="17">
        <v>5880000</v>
      </c>
      <c r="L1544" s="17">
        <v>0</v>
      </c>
      <c r="M1544" s="17">
        <v>0</v>
      </c>
      <c r="N1544" s="17"/>
      <c r="O1544" s="17">
        <f>VLOOKUP(B1544,[1]hpk44_2_20!$B$8:$O$2172,14,0)</f>
        <v>0</v>
      </c>
      <c r="P1544" s="17">
        <f t="shared" si="92"/>
        <v>5880000</v>
      </c>
      <c r="Q1544" s="18">
        <v>5880000</v>
      </c>
      <c r="R1544" s="17">
        <f t="shared" si="93"/>
        <v>0</v>
      </c>
      <c r="S1544" s="17">
        <f t="shared" si="94"/>
        <v>0</v>
      </c>
      <c r="T1544" s="17">
        <f t="shared" si="95"/>
        <v>0</v>
      </c>
    </row>
    <row r="1545" spans="1:20">
      <c r="A1545" s="14">
        <v>1538</v>
      </c>
      <c r="B1545" s="14" t="s">
        <v>2790</v>
      </c>
      <c r="C1545" s="15" t="s">
        <v>95</v>
      </c>
      <c r="D1545" s="15" t="s">
        <v>1801</v>
      </c>
      <c r="E1545" s="14" t="s">
        <v>2736</v>
      </c>
      <c r="F1545" s="14" t="s">
        <v>32</v>
      </c>
      <c r="G1545" s="14" t="s">
        <v>33</v>
      </c>
      <c r="H1545" s="16">
        <v>21</v>
      </c>
      <c r="I1545" s="16">
        <v>0</v>
      </c>
      <c r="J1545" s="16">
        <v>0</v>
      </c>
      <c r="K1545" s="17">
        <v>5880000</v>
      </c>
      <c r="L1545" s="17">
        <v>0</v>
      </c>
      <c r="M1545" s="17">
        <v>0</v>
      </c>
      <c r="N1545" s="17"/>
      <c r="O1545" s="17">
        <f>VLOOKUP(B1545,[1]hpk44_2_20!$B$8:$O$2172,14,0)</f>
        <v>0</v>
      </c>
      <c r="P1545" s="17">
        <f t="shared" ref="P1545:P1570" si="96">K1545+L1545+M1545-O1545</f>
        <v>5880000</v>
      </c>
      <c r="Q1545" s="18">
        <v>5880000</v>
      </c>
      <c r="R1545" s="17">
        <f t="shared" ref="R1545:R1608" si="97">P1545-Q1545</f>
        <v>0</v>
      </c>
      <c r="S1545" s="17">
        <f t="shared" ref="S1545:S1608" si="98">IF(P1545-Q1545&lt;0,Q1545-P1545,0)</f>
        <v>0</v>
      </c>
      <c r="T1545" s="17">
        <f t="shared" ref="T1545:T1608" si="99">IF(P1545-Q1545&gt;0,P1545-Q1545,0)</f>
        <v>0</v>
      </c>
    </row>
    <row r="1546" spans="1:20">
      <c r="A1546" s="14">
        <v>1539</v>
      </c>
      <c r="B1546" s="14" t="s">
        <v>2791</v>
      </c>
      <c r="C1546" s="15" t="s">
        <v>2792</v>
      </c>
      <c r="D1546" s="15" t="s">
        <v>67</v>
      </c>
      <c r="E1546" s="14" t="s">
        <v>2736</v>
      </c>
      <c r="F1546" s="14" t="s">
        <v>32</v>
      </c>
      <c r="G1546" s="14" t="s">
        <v>33</v>
      </c>
      <c r="H1546" s="16">
        <v>17</v>
      </c>
      <c r="I1546" s="16">
        <v>0</v>
      </c>
      <c r="J1546" s="16">
        <v>0</v>
      </c>
      <c r="K1546" s="17">
        <v>4760000</v>
      </c>
      <c r="L1546" s="17">
        <v>0</v>
      </c>
      <c r="M1546" s="17">
        <v>0</v>
      </c>
      <c r="N1546" s="17"/>
      <c r="O1546" s="17">
        <f>VLOOKUP(B1546,[1]hpk44_2_20!$B$8:$O$2172,14,0)</f>
        <v>0</v>
      </c>
      <c r="P1546" s="17">
        <f t="shared" si="96"/>
        <v>4760000</v>
      </c>
      <c r="Q1546" s="18">
        <v>4760000</v>
      </c>
      <c r="R1546" s="17">
        <f t="shared" si="97"/>
        <v>0</v>
      </c>
      <c r="S1546" s="17">
        <f t="shared" si="98"/>
        <v>0</v>
      </c>
      <c r="T1546" s="17">
        <f t="shared" si="99"/>
        <v>0</v>
      </c>
    </row>
    <row r="1547" spans="1:20">
      <c r="A1547" s="14">
        <v>1540</v>
      </c>
      <c r="B1547" s="14" t="s">
        <v>2793</v>
      </c>
      <c r="C1547" s="15" t="s">
        <v>2641</v>
      </c>
      <c r="D1547" s="15" t="s">
        <v>84</v>
      </c>
      <c r="E1547" s="14" t="s">
        <v>2736</v>
      </c>
      <c r="F1547" s="14" t="s">
        <v>32</v>
      </c>
      <c r="G1547" s="14" t="s">
        <v>33</v>
      </c>
      <c r="H1547" s="16">
        <v>17</v>
      </c>
      <c r="I1547" s="16">
        <v>0</v>
      </c>
      <c r="J1547" s="16">
        <v>0</v>
      </c>
      <c r="K1547" s="17">
        <v>4760000</v>
      </c>
      <c r="L1547" s="17">
        <v>0</v>
      </c>
      <c r="M1547" s="17">
        <v>0</v>
      </c>
      <c r="N1547" s="17"/>
      <c r="O1547" s="17">
        <f>VLOOKUP(B1547,[1]hpk44_2_20!$B$8:$O$2172,14,0)</f>
        <v>0</v>
      </c>
      <c r="P1547" s="17">
        <f t="shared" si="96"/>
        <v>4760000</v>
      </c>
      <c r="Q1547" s="18">
        <v>4760000</v>
      </c>
      <c r="R1547" s="17">
        <f t="shared" si="97"/>
        <v>0</v>
      </c>
      <c r="S1547" s="17">
        <f t="shared" si="98"/>
        <v>0</v>
      </c>
      <c r="T1547" s="17">
        <f t="shared" si="99"/>
        <v>0</v>
      </c>
    </row>
    <row r="1548" spans="1:20">
      <c r="A1548" s="14">
        <v>1541</v>
      </c>
      <c r="B1548" s="14" t="s">
        <v>2794</v>
      </c>
      <c r="C1548" s="15" t="s">
        <v>669</v>
      </c>
      <c r="D1548" s="15" t="s">
        <v>1269</v>
      </c>
      <c r="E1548" s="14" t="s">
        <v>2736</v>
      </c>
      <c r="F1548" s="14" t="s">
        <v>32</v>
      </c>
      <c r="G1548" s="14" t="s">
        <v>33</v>
      </c>
      <c r="H1548" s="16">
        <v>17</v>
      </c>
      <c r="I1548" s="16">
        <v>0</v>
      </c>
      <c r="J1548" s="16">
        <v>0</v>
      </c>
      <c r="K1548" s="17">
        <v>4760000</v>
      </c>
      <c r="L1548" s="17">
        <v>0</v>
      </c>
      <c r="M1548" s="17">
        <v>0</v>
      </c>
      <c r="N1548" s="17"/>
      <c r="O1548" s="17">
        <f>VLOOKUP(B1548,[1]hpk44_2_20!$B$8:$O$2172,14,0)</f>
        <v>0</v>
      </c>
      <c r="P1548" s="17">
        <f t="shared" si="96"/>
        <v>4760000</v>
      </c>
      <c r="Q1548" s="18">
        <v>4760000</v>
      </c>
      <c r="R1548" s="17">
        <f t="shared" si="97"/>
        <v>0</v>
      </c>
      <c r="S1548" s="17">
        <f t="shared" si="98"/>
        <v>0</v>
      </c>
      <c r="T1548" s="17">
        <f t="shared" si="99"/>
        <v>0</v>
      </c>
    </row>
    <row r="1549" spans="1:20">
      <c r="A1549" s="14">
        <v>1542</v>
      </c>
      <c r="B1549" s="14" t="s">
        <v>2795</v>
      </c>
      <c r="C1549" s="15" t="s">
        <v>2796</v>
      </c>
      <c r="D1549" s="15" t="s">
        <v>36</v>
      </c>
      <c r="E1549" s="14" t="s">
        <v>2736</v>
      </c>
      <c r="F1549" s="14" t="s">
        <v>64</v>
      </c>
      <c r="G1549" s="14" t="s">
        <v>33</v>
      </c>
      <c r="H1549" s="16">
        <v>17</v>
      </c>
      <c r="I1549" s="16">
        <v>0</v>
      </c>
      <c r="J1549" s="16">
        <v>0</v>
      </c>
      <c r="K1549" s="17">
        <v>4760000</v>
      </c>
      <c r="L1549" s="17">
        <v>0</v>
      </c>
      <c r="M1549" s="17">
        <v>0</v>
      </c>
      <c r="N1549" s="17">
        <f>H1549*280000*0.7</f>
        <v>3332000</v>
      </c>
      <c r="O1549" s="17">
        <f>VLOOKUP(B1549,[1]hpk44_2_20!$B$8:$O$2172,14,0)</f>
        <v>0</v>
      </c>
      <c r="P1549" s="17">
        <f t="shared" si="96"/>
        <v>4760000</v>
      </c>
      <c r="Q1549" s="18">
        <v>4760000</v>
      </c>
      <c r="R1549" s="17">
        <f t="shared" si="97"/>
        <v>0</v>
      </c>
      <c r="S1549" s="17">
        <f t="shared" si="98"/>
        <v>0</v>
      </c>
      <c r="T1549" s="17">
        <f t="shared" si="99"/>
        <v>0</v>
      </c>
    </row>
    <row r="1550" spans="1:20">
      <c r="A1550" s="14">
        <v>1543</v>
      </c>
      <c r="B1550" s="14" t="s">
        <v>2797</v>
      </c>
      <c r="C1550" s="15" t="s">
        <v>2798</v>
      </c>
      <c r="D1550" s="15" t="s">
        <v>132</v>
      </c>
      <c r="E1550" s="14" t="s">
        <v>2736</v>
      </c>
      <c r="F1550" s="14" t="s">
        <v>32</v>
      </c>
      <c r="G1550" s="14" t="s">
        <v>33</v>
      </c>
      <c r="H1550" s="16">
        <v>17</v>
      </c>
      <c r="I1550" s="16">
        <v>0</v>
      </c>
      <c r="J1550" s="16">
        <v>0</v>
      </c>
      <c r="K1550" s="17">
        <v>4760000</v>
      </c>
      <c r="L1550" s="17">
        <v>0</v>
      </c>
      <c r="M1550" s="17">
        <v>0</v>
      </c>
      <c r="N1550" s="17"/>
      <c r="O1550" s="17">
        <f>VLOOKUP(B1550,[1]hpk44_2_20!$B$8:$O$2172,14,0)</f>
        <v>0</v>
      </c>
      <c r="P1550" s="17">
        <f t="shared" si="96"/>
        <v>4760000</v>
      </c>
      <c r="Q1550" s="18">
        <v>4760000</v>
      </c>
      <c r="R1550" s="17">
        <f t="shared" si="97"/>
        <v>0</v>
      </c>
      <c r="S1550" s="17">
        <f t="shared" si="98"/>
        <v>0</v>
      </c>
      <c r="T1550" s="17">
        <f t="shared" si="99"/>
        <v>0</v>
      </c>
    </row>
    <row r="1551" spans="1:20">
      <c r="A1551" s="14">
        <v>1544</v>
      </c>
      <c r="B1551" s="14" t="s">
        <v>2799</v>
      </c>
      <c r="C1551" s="15" t="s">
        <v>2800</v>
      </c>
      <c r="D1551" s="15" t="s">
        <v>67</v>
      </c>
      <c r="E1551" s="14" t="s">
        <v>2736</v>
      </c>
      <c r="F1551" s="14" t="s">
        <v>32</v>
      </c>
      <c r="G1551" s="14" t="s">
        <v>33</v>
      </c>
      <c r="H1551" s="16">
        <v>17</v>
      </c>
      <c r="I1551" s="16">
        <v>0</v>
      </c>
      <c r="J1551" s="16">
        <v>0</v>
      </c>
      <c r="K1551" s="17">
        <v>4760000</v>
      </c>
      <c r="L1551" s="17">
        <v>0</v>
      </c>
      <c r="M1551" s="17">
        <v>0</v>
      </c>
      <c r="N1551" s="17"/>
      <c r="O1551" s="17">
        <f>VLOOKUP(B1551,[1]hpk44_2_20!$B$8:$O$2172,14,0)</f>
        <v>0</v>
      </c>
      <c r="P1551" s="17">
        <f t="shared" si="96"/>
        <v>4760000</v>
      </c>
      <c r="Q1551" s="18">
        <v>4760000</v>
      </c>
      <c r="R1551" s="17">
        <f t="shared" si="97"/>
        <v>0</v>
      </c>
      <c r="S1551" s="17">
        <f t="shared" si="98"/>
        <v>0</v>
      </c>
      <c r="T1551" s="17">
        <f t="shared" si="99"/>
        <v>0</v>
      </c>
    </row>
    <row r="1552" spans="1:20">
      <c r="A1552" s="14">
        <v>1545</v>
      </c>
      <c r="B1552" s="14" t="s">
        <v>2801</v>
      </c>
      <c r="C1552" s="15" t="s">
        <v>2802</v>
      </c>
      <c r="D1552" s="15" t="s">
        <v>275</v>
      </c>
      <c r="E1552" s="14" t="s">
        <v>2736</v>
      </c>
      <c r="F1552" s="14" t="s">
        <v>32</v>
      </c>
      <c r="G1552" s="14" t="s">
        <v>33</v>
      </c>
      <c r="H1552" s="16">
        <v>21</v>
      </c>
      <c r="I1552" s="16">
        <v>0</v>
      </c>
      <c r="J1552" s="16">
        <v>0</v>
      </c>
      <c r="K1552" s="17">
        <v>5880000</v>
      </c>
      <c r="L1552" s="17">
        <v>0</v>
      </c>
      <c r="M1552" s="17">
        <v>0</v>
      </c>
      <c r="N1552" s="17"/>
      <c r="O1552" s="17">
        <f>VLOOKUP(B1552,[1]hpk44_2_20!$B$8:$O$2172,14,0)</f>
        <v>0</v>
      </c>
      <c r="P1552" s="17">
        <f t="shared" si="96"/>
        <v>5880000</v>
      </c>
      <c r="Q1552" s="18">
        <v>5880000</v>
      </c>
      <c r="R1552" s="17">
        <f t="shared" si="97"/>
        <v>0</v>
      </c>
      <c r="S1552" s="17">
        <f t="shared" si="98"/>
        <v>0</v>
      </c>
      <c r="T1552" s="17">
        <f t="shared" si="99"/>
        <v>0</v>
      </c>
    </row>
    <row r="1553" spans="1:20">
      <c r="A1553" s="14">
        <v>1546</v>
      </c>
      <c r="B1553" s="14" t="s">
        <v>2803</v>
      </c>
      <c r="C1553" s="15" t="s">
        <v>2804</v>
      </c>
      <c r="D1553" s="15" t="s">
        <v>309</v>
      </c>
      <c r="E1553" s="14" t="s">
        <v>2736</v>
      </c>
      <c r="F1553" s="14" t="s">
        <v>64</v>
      </c>
      <c r="G1553" s="14" t="s">
        <v>33</v>
      </c>
      <c r="H1553" s="16">
        <v>17</v>
      </c>
      <c r="I1553" s="16">
        <v>0</v>
      </c>
      <c r="J1553" s="16">
        <v>0</v>
      </c>
      <c r="K1553" s="17">
        <v>4760000</v>
      </c>
      <c r="L1553" s="17">
        <v>0</v>
      </c>
      <c r="M1553" s="17">
        <v>0</v>
      </c>
      <c r="N1553" s="17">
        <f>H1553*280000*0.7</f>
        <v>3332000</v>
      </c>
      <c r="O1553" s="17">
        <f>VLOOKUP(B1553,[1]hpk44_2_20!$B$8:$O$2172,14,0)</f>
        <v>0</v>
      </c>
      <c r="P1553" s="17">
        <f t="shared" si="96"/>
        <v>4760000</v>
      </c>
      <c r="Q1553" s="18">
        <v>4760000</v>
      </c>
      <c r="R1553" s="17">
        <f t="shared" si="97"/>
        <v>0</v>
      </c>
      <c r="S1553" s="17">
        <f t="shared" si="98"/>
        <v>0</v>
      </c>
      <c r="T1553" s="17">
        <f t="shared" si="99"/>
        <v>0</v>
      </c>
    </row>
    <row r="1554" spans="1:20">
      <c r="A1554" s="14">
        <v>1547</v>
      </c>
      <c r="B1554" s="14" t="s">
        <v>2805</v>
      </c>
      <c r="C1554" s="15" t="s">
        <v>938</v>
      </c>
      <c r="D1554" s="15" t="s">
        <v>272</v>
      </c>
      <c r="E1554" s="14" t="s">
        <v>2736</v>
      </c>
      <c r="F1554" s="14" t="s">
        <v>32</v>
      </c>
      <c r="G1554" s="14" t="s">
        <v>33</v>
      </c>
      <c r="H1554" s="16">
        <v>21</v>
      </c>
      <c r="I1554" s="16">
        <v>0</v>
      </c>
      <c r="J1554" s="16">
        <v>0</v>
      </c>
      <c r="K1554" s="17">
        <v>5880000</v>
      </c>
      <c r="L1554" s="17">
        <v>0</v>
      </c>
      <c r="M1554" s="17">
        <v>0</v>
      </c>
      <c r="N1554" s="17"/>
      <c r="O1554" s="17">
        <f>VLOOKUP(B1554,[1]hpk44_2_20!$B$8:$O$2172,14,0)</f>
        <v>0</v>
      </c>
      <c r="P1554" s="17">
        <f t="shared" si="96"/>
        <v>5880000</v>
      </c>
      <c r="Q1554" s="18">
        <v>5880000</v>
      </c>
      <c r="R1554" s="17">
        <f t="shared" si="97"/>
        <v>0</v>
      </c>
      <c r="S1554" s="17">
        <f t="shared" si="98"/>
        <v>0</v>
      </c>
      <c r="T1554" s="17">
        <f t="shared" si="99"/>
        <v>0</v>
      </c>
    </row>
    <row r="1555" spans="1:20">
      <c r="A1555" s="14">
        <v>1548</v>
      </c>
      <c r="B1555" s="14" t="s">
        <v>2806</v>
      </c>
      <c r="C1555" s="15" t="s">
        <v>2807</v>
      </c>
      <c r="D1555" s="15" t="s">
        <v>57</v>
      </c>
      <c r="E1555" s="14" t="s">
        <v>2736</v>
      </c>
      <c r="F1555" s="14" t="s">
        <v>32</v>
      </c>
      <c r="G1555" s="14" t="s">
        <v>33</v>
      </c>
      <c r="H1555" s="16">
        <v>21</v>
      </c>
      <c r="I1555" s="16">
        <v>0</v>
      </c>
      <c r="J1555" s="16">
        <v>0</v>
      </c>
      <c r="K1555" s="17">
        <v>5880000</v>
      </c>
      <c r="L1555" s="17">
        <v>0</v>
      </c>
      <c r="M1555" s="17">
        <v>0</v>
      </c>
      <c r="N1555" s="17"/>
      <c r="O1555" s="17">
        <f>VLOOKUP(B1555,[1]hpk44_2_20!$B$8:$O$2172,14,0)</f>
        <v>0</v>
      </c>
      <c r="P1555" s="17">
        <f t="shared" si="96"/>
        <v>5880000</v>
      </c>
      <c r="Q1555" s="18">
        <v>5880000</v>
      </c>
      <c r="R1555" s="17">
        <f t="shared" si="97"/>
        <v>0</v>
      </c>
      <c r="S1555" s="17">
        <f t="shared" si="98"/>
        <v>0</v>
      </c>
      <c r="T1555" s="17">
        <f t="shared" si="99"/>
        <v>0</v>
      </c>
    </row>
    <row r="1556" spans="1:20">
      <c r="A1556" s="14">
        <v>1549</v>
      </c>
      <c r="B1556" s="14" t="s">
        <v>2808</v>
      </c>
      <c r="C1556" s="15" t="s">
        <v>669</v>
      </c>
      <c r="D1556" s="15" t="s">
        <v>63</v>
      </c>
      <c r="E1556" s="14" t="s">
        <v>2736</v>
      </c>
      <c r="F1556" s="14" t="s">
        <v>32</v>
      </c>
      <c r="G1556" s="14" t="s">
        <v>33</v>
      </c>
      <c r="H1556" s="16">
        <v>17</v>
      </c>
      <c r="I1556" s="16">
        <v>0</v>
      </c>
      <c r="J1556" s="16">
        <v>0</v>
      </c>
      <c r="K1556" s="17">
        <v>4760000</v>
      </c>
      <c r="L1556" s="17">
        <v>0</v>
      </c>
      <c r="M1556" s="17">
        <v>0</v>
      </c>
      <c r="N1556" s="17"/>
      <c r="O1556" s="17">
        <f>VLOOKUP(B1556,[1]hpk44_2_20!$B$8:$O$2172,14,0)</f>
        <v>0</v>
      </c>
      <c r="P1556" s="17">
        <f t="shared" si="96"/>
        <v>4760000</v>
      </c>
      <c r="Q1556" s="18">
        <v>4760000</v>
      </c>
      <c r="R1556" s="17">
        <f t="shared" si="97"/>
        <v>0</v>
      </c>
      <c r="S1556" s="17">
        <f t="shared" si="98"/>
        <v>0</v>
      </c>
      <c r="T1556" s="17">
        <f t="shared" si="99"/>
        <v>0</v>
      </c>
    </row>
    <row r="1557" spans="1:20">
      <c r="A1557" s="14">
        <v>1550</v>
      </c>
      <c r="B1557" s="14" t="s">
        <v>2809</v>
      </c>
      <c r="C1557" s="15" t="s">
        <v>2810</v>
      </c>
      <c r="D1557" s="15" t="s">
        <v>36</v>
      </c>
      <c r="E1557" s="14" t="s">
        <v>2736</v>
      </c>
      <c r="F1557" s="14" t="s">
        <v>32</v>
      </c>
      <c r="G1557" s="14" t="s">
        <v>33</v>
      </c>
      <c r="H1557" s="16">
        <v>21</v>
      </c>
      <c r="I1557" s="16">
        <v>0</v>
      </c>
      <c r="J1557" s="16">
        <v>0</v>
      </c>
      <c r="K1557" s="17">
        <v>5880000</v>
      </c>
      <c r="L1557" s="17">
        <v>0</v>
      </c>
      <c r="M1557" s="17">
        <v>0</v>
      </c>
      <c r="N1557" s="17"/>
      <c r="O1557" s="17">
        <f>VLOOKUP(B1557,[1]hpk44_2_20!$B$8:$O$2172,14,0)</f>
        <v>0</v>
      </c>
      <c r="P1557" s="17">
        <f t="shared" si="96"/>
        <v>5880000</v>
      </c>
      <c r="Q1557" s="18">
        <v>5880000</v>
      </c>
      <c r="R1557" s="17">
        <f t="shared" si="97"/>
        <v>0</v>
      </c>
      <c r="S1557" s="17">
        <f t="shared" si="98"/>
        <v>0</v>
      </c>
      <c r="T1557" s="17">
        <f t="shared" si="99"/>
        <v>0</v>
      </c>
    </row>
    <row r="1558" spans="1:20">
      <c r="A1558" s="14">
        <v>1551</v>
      </c>
      <c r="B1558" s="14" t="s">
        <v>2811</v>
      </c>
      <c r="C1558" s="15" t="s">
        <v>2392</v>
      </c>
      <c r="D1558" s="15" t="s">
        <v>2812</v>
      </c>
      <c r="E1558" s="14" t="s">
        <v>2736</v>
      </c>
      <c r="F1558" s="20" t="s">
        <v>32</v>
      </c>
      <c r="G1558" s="14" t="s">
        <v>33</v>
      </c>
      <c r="H1558" s="16">
        <v>21</v>
      </c>
      <c r="I1558" s="16">
        <v>0</v>
      </c>
      <c r="J1558" s="16">
        <v>0</v>
      </c>
      <c r="K1558" s="17">
        <v>5880000</v>
      </c>
      <c r="L1558" s="17">
        <v>0</v>
      </c>
      <c r="M1558" s="17">
        <v>0</v>
      </c>
      <c r="N1558" s="17"/>
      <c r="O1558" s="17">
        <f>VLOOKUP(B1558,[1]hpk44_2_20!$B$8:$O$2172,14,0)</f>
        <v>0</v>
      </c>
      <c r="P1558" s="17">
        <f t="shared" si="96"/>
        <v>5880000</v>
      </c>
      <c r="Q1558" s="18">
        <v>0</v>
      </c>
      <c r="R1558" s="17">
        <f t="shared" si="97"/>
        <v>5880000</v>
      </c>
      <c r="S1558" s="17">
        <f t="shared" si="98"/>
        <v>0</v>
      </c>
      <c r="T1558" s="17">
        <f t="shared" si="99"/>
        <v>5880000</v>
      </c>
    </row>
    <row r="1559" spans="1:20">
      <c r="A1559" s="14">
        <v>1552</v>
      </c>
      <c r="B1559" s="14" t="s">
        <v>2813</v>
      </c>
      <c r="C1559" s="15" t="s">
        <v>2615</v>
      </c>
      <c r="D1559" s="15" t="s">
        <v>487</v>
      </c>
      <c r="E1559" s="14" t="s">
        <v>2736</v>
      </c>
      <c r="F1559" s="14" t="s">
        <v>32</v>
      </c>
      <c r="G1559" s="14" t="s">
        <v>33</v>
      </c>
      <c r="H1559" s="16">
        <v>21</v>
      </c>
      <c r="I1559" s="16">
        <v>0</v>
      </c>
      <c r="J1559" s="16">
        <v>0</v>
      </c>
      <c r="K1559" s="17">
        <v>5880000</v>
      </c>
      <c r="L1559" s="17">
        <v>0</v>
      </c>
      <c r="M1559" s="17">
        <v>0</v>
      </c>
      <c r="N1559" s="17"/>
      <c r="O1559" s="17">
        <f>VLOOKUP(B1559,[1]hpk44_2_20!$B$8:$O$2172,14,0)</f>
        <v>0</v>
      </c>
      <c r="P1559" s="17">
        <f t="shared" si="96"/>
        <v>5880000</v>
      </c>
      <c r="Q1559" s="18">
        <v>5880000</v>
      </c>
      <c r="R1559" s="17">
        <f t="shared" si="97"/>
        <v>0</v>
      </c>
      <c r="S1559" s="17">
        <f t="shared" si="98"/>
        <v>0</v>
      </c>
      <c r="T1559" s="17">
        <f t="shared" si="99"/>
        <v>0</v>
      </c>
    </row>
    <row r="1560" spans="1:20">
      <c r="A1560" s="14">
        <v>1553</v>
      </c>
      <c r="B1560" s="14" t="s">
        <v>2814</v>
      </c>
      <c r="C1560" s="15" t="s">
        <v>1633</v>
      </c>
      <c r="D1560" s="15" t="s">
        <v>63</v>
      </c>
      <c r="E1560" s="14" t="s">
        <v>2736</v>
      </c>
      <c r="F1560" s="14" t="s">
        <v>32</v>
      </c>
      <c r="G1560" s="14" t="s">
        <v>33</v>
      </c>
      <c r="H1560" s="16">
        <v>21</v>
      </c>
      <c r="I1560" s="16">
        <v>0</v>
      </c>
      <c r="J1560" s="16">
        <v>0</v>
      </c>
      <c r="K1560" s="17">
        <v>5880000</v>
      </c>
      <c r="L1560" s="17">
        <v>0</v>
      </c>
      <c r="M1560" s="17">
        <v>0</v>
      </c>
      <c r="N1560" s="17"/>
      <c r="O1560" s="17">
        <f>VLOOKUP(B1560,[1]hpk44_2_20!$B$8:$O$2172,14,0)</f>
        <v>0</v>
      </c>
      <c r="P1560" s="17">
        <f t="shared" si="96"/>
        <v>5880000</v>
      </c>
      <c r="Q1560" s="18">
        <v>5880000</v>
      </c>
      <c r="R1560" s="17">
        <f t="shared" si="97"/>
        <v>0</v>
      </c>
      <c r="S1560" s="17">
        <f t="shared" si="98"/>
        <v>0</v>
      </c>
      <c r="T1560" s="17">
        <f t="shared" si="99"/>
        <v>0</v>
      </c>
    </row>
    <row r="1561" spans="1:20">
      <c r="A1561" s="14">
        <v>1554</v>
      </c>
      <c r="B1561" s="14" t="s">
        <v>2815</v>
      </c>
      <c r="C1561" s="15" t="s">
        <v>537</v>
      </c>
      <c r="D1561" s="15" t="s">
        <v>84</v>
      </c>
      <c r="E1561" s="14" t="s">
        <v>2736</v>
      </c>
      <c r="F1561" s="14" t="s">
        <v>32</v>
      </c>
      <c r="G1561" s="14" t="s">
        <v>33</v>
      </c>
      <c r="H1561" s="16">
        <v>17</v>
      </c>
      <c r="I1561" s="16">
        <v>0</v>
      </c>
      <c r="J1561" s="16">
        <v>0</v>
      </c>
      <c r="K1561" s="17">
        <v>4760000</v>
      </c>
      <c r="L1561" s="17">
        <v>0</v>
      </c>
      <c r="M1561" s="17">
        <v>0</v>
      </c>
      <c r="N1561" s="17"/>
      <c r="O1561" s="17">
        <f>VLOOKUP(B1561,[1]hpk44_2_20!$B$8:$O$2172,14,0)</f>
        <v>0</v>
      </c>
      <c r="P1561" s="17">
        <f t="shared" si="96"/>
        <v>4760000</v>
      </c>
      <c r="Q1561" s="18">
        <v>4760000</v>
      </c>
      <c r="R1561" s="17">
        <f t="shared" si="97"/>
        <v>0</v>
      </c>
      <c r="S1561" s="17">
        <f t="shared" si="98"/>
        <v>0</v>
      </c>
      <c r="T1561" s="17">
        <f t="shared" si="99"/>
        <v>0</v>
      </c>
    </row>
    <row r="1562" spans="1:20">
      <c r="A1562" s="14">
        <v>1555</v>
      </c>
      <c r="B1562" s="14" t="s">
        <v>2816</v>
      </c>
      <c r="C1562" s="15" t="s">
        <v>2817</v>
      </c>
      <c r="D1562" s="15" t="s">
        <v>2008</v>
      </c>
      <c r="E1562" s="14" t="s">
        <v>2736</v>
      </c>
      <c r="F1562" s="14" t="s">
        <v>64</v>
      </c>
      <c r="G1562" s="14" t="s">
        <v>33</v>
      </c>
      <c r="H1562" s="16">
        <v>21</v>
      </c>
      <c r="I1562" s="16">
        <v>0</v>
      </c>
      <c r="J1562" s="16">
        <v>0</v>
      </c>
      <c r="K1562" s="17">
        <v>5880000</v>
      </c>
      <c r="L1562" s="17">
        <v>0</v>
      </c>
      <c r="M1562" s="17">
        <v>0</v>
      </c>
      <c r="N1562" s="17">
        <f>H1562*280000*0.7</f>
        <v>4115999.9999999995</v>
      </c>
      <c r="O1562" s="17">
        <f>VLOOKUP(B1562,[1]hpk44_2_20!$B$8:$O$2172,14,0)</f>
        <v>0</v>
      </c>
      <c r="P1562" s="17">
        <f t="shared" si="96"/>
        <v>5880000</v>
      </c>
      <c r="Q1562" s="18">
        <v>5880000</v>
      </c>
      <c r="R1562" s="17">
        <f t="shared" si="97"/>
        <v>0</v>
      </c>
      <c r="S1562" s="17">
        <f t="shared" si="98"/>
        <v>0</v>
      </c>
      <c r="T1562" s="17">
        <f t="shared" si="99"/>
        <v>0</v>
      </c>
    </row>
    <row r="1563" spans="1:20">
      <c r="A1563" s="14">
        <v>1556</v>
      </c>
      <c r="B1563" s="14" t="s">
        <v>2818</v>
      </c>
      <c r="C1563" s="15" t="s">
        <v>2819</v>
      </c>
      <c r="D1563" s="15" t="s">
        <v>1071</v>
      </c>
      <c r="E1563" s="14" t="s">
        <v>2736</v>
      </c>
      <c r="F1563" s="14" t="s">
        <v>32</v>
      </c>
      <c r="G1563" s="14" t="s">
        <v>33</v>
      </c>
      <c r="H1563" s="16">
        <v>17</v>
      </c>
      <c r="I1563" s="16">
        <v>0</v>
      </c>
      <c r="J1563" s="16">
        <v>0</v>
      </c>
      <c r="K1563" s="17">
        <v>4760000</v>
      </c>
      <c r="L1563" s="17">
        <v>0</v>
      </c>
      <c r="M1563" s="17">
        <v>0</v>
      </c>
      <c r="N1563" s="17"/>
      <c r="O1563" s="17">
        <f>VLOOKUP(B1563,[1]hpk44_2_20!$B$8:$O$2172,14,0)</f>
        <v>0</v>
      </c>
      <c r="P1563" s="17">
        <f t="shared" si="96"/>
        <v>4760000</v>
      </c>
      <c r="Q1563" s="18">
        <v>0</v>
      </c>
      <c r="R1563" s="17">
        <f t="shared" si="97"/>
        <v>4760000</v>
      </c>
      <c r="S1563" s="17">
        <f t="shared" si="98"/>
        <v>0</v>
      </c>
      <c r="T1563" s="17">
        <f t="shared" si="99"/>
        <v>4760000</v>
      </c>
    </row>
    <row r="1564" spans="1:20">
      <c r="A1564" s="14">
        <v>1557</v>
      </c>
      <c r="B1564" s="14" t="s">
        <v>2820</v>
      </c>
      <c r="C1564" s="15" t="s">
        <v>2821</v>
      </c>
      <c r="D1564" s="15" t="s">
        <v>1281</v>
      </c>
      <c r="E1564" s="14" t="s">
        <v>2736</v>
      </c>
      <c r="F1564" s="14" t="s">
        <v>32</v>
      </c>
      <c r="G1564" s="14" t="s">
        <v>33</v>
      </c>
      <c r="H1564" s="16">
        <v>21</v>
      </c>
      <c r="I1564" s="16">
        <v>0</v>
      </c>
      <c r="J1564" s="16">
        <v>0</v>
      </c>
      <c r="K1564" s="17">
        <v>5880000</v>
      </c>
      <c r="L1564" s="17">
        <v>0</v>
      </c>
      <c r="M1564" s="17">
        <v>0</v>
      </c>
      <c r="N1564" s="17"/>
      <c r="O1564" s="17">
        <f>VLOOKUP(B1564,[1]hpk44_2_20!$B$8:$O$2172,14,0)</f>
        <v>0</v>
      </c>
      <c r="P1564" s="17">
        <f t="shared" si="96"/>
        <v>5880000</v>
      </c>
      <c r="Q1564" s="18">
        <v>5880000</v>
      </c>
      <c r="R1564" s="17">
        <f t="shared" si="97"/>
        <v>0</v>
      </c>
      <c r="S1564" s="17">
        <f t="shared" si="98"/>
        <v>0</v>
      </c>
      <c r="T1564" s="17">
        <f t="shared" si="99"/>
        <v>0</v>
      </c>
    </row>
    <row r="1565" spans="1:20">
      <c r="A1565" s="14">
        <v>1558</v>
      </c>
      <c r="B1565" s="14" t="s">
        <v>2822</v>
      </c>
      <c r="C1565" s="15" t="s">
        <v>593</v>
      </c>
      <c r="D1565" s="15" t="s">
        <v>84</v>
      </c>
      <c r="E1565" s="14" t="s">
        <v>2736</v>
      </c>
      <c r="F1565" s="14" t="s">
        <v>32</v>
      </c>
      <c r="G1565" s="14" t="s">
        <v>33</v>
      </c>
      <c r="H1565" s="16">
        <v>17</v>
      </c>
      <c r="I1565" s="16">
        <v>0</v>
      </c>
      <c r="J1565" s="16">
        <v>0</v>
      </c>
      <c r="K1565" s="17">
        <v>4760000</v>
      </c>
      <c r="L1565" s="17">
        <v>0</v>
      </c>
      <c r="M1565" s="17">
        <v>0</v>
      </c>
      <c r="N1565" s="17"/>
      <c r="O1565" s="17">
        <f>VLOOKUP(B1565,[1]hpk44_2_20!$B$8:$O$2172,14,0)</f>
        <v>0</v>
      </c>
      <c r="P1565" s="17">
        <f t="shared" si="96"/>
        <v>4760000</v>
      </c>
      <c r="Q1565" s="18">
        <v>4760000</v>
      </c>
      <c r="R1565" s="17">
        <f t="shared" si="97"/>
        <v>0</v>
      </c>
      <c r="S1565" s="17">
        <f t="shared" si="98"/>
        <v>0</v>
      </c>
      <c r="T1565" s="17">
        <f t="shared" si="99"/>
        <v>0</v>
      </c>
    </row>
    <row r="1566" spans="1:20">
      <c r="A1566" s="14">
        <v>1559</v>
      </c>
      <c r="B1566" s="14" t="s">
        <v>2823</v>
      </c>
      <c r="C1566" s="15" t="s">
        <v>2824</v>
      </c>
      <c r="D1566" s="15" t="s">
        <v>170</v>
      </c>
      <c r="E1566" s="14" t="s">
        <v>2736</v>
      </c>
      <c r="F1566" s="14" t="s">
        <v>32</v>
      </c>
      <c r="G1566" s="14" t="s">
        <v>33</v>
      </c>
      <c r="H1566" s="16">
        <v>17</v>
      </c>
      <c r="I1566" s="16">
        <v>0</v>
      </c>
      <c r="J1566" s="16">
        <v>0</v>
      </c>
      <c r="K1566" s="17">
        <v>4760000</v>
      </c>
      <c r="L1566" s="17">
        <v>0</v>
      </c>
      <c r="M1566" s="17">
        <v>0</v>
      </c>
      <c r="N1566" s="17"/>
      <c r="O1566" s="17">
        <f>VLOOKUP(B1566,[1]hpk44_2_20!$B$8:$O$2172,14,0)</f>
        <v>0</v>
      </c>
      <c r="P1566" s="17">
        <f t="shared" si="96"/>
        <v>4760000</v>
      </c>
      <c r="Q1566" s="18">
        <v>4760000</v>
      </c>
      <c r="R1566" s="17">
        <f t="shared" si="97"/>
        <v>0</v>
      </c>
      <c r="S1566" s="17">
        <f t="shared" si="98"/>
        <v>0</v>
      </c>
      <c r="T1566" s="17">
        <f t="shared" si="99"/>
        <v>0</v>
      </c>
    </row>
    <row r="1567" spans="1:20">
      <c r="A1567" s="14">
        <v>1560</v>
      </c>
      <c r="B1567" s="14" t="s">
        <v>2825</v>
      </c>
      <c r="C1567" s="15" t="s">
        <v>2826</v>
      </c>
      <c r="D1567" s="15" t="s">
        <v>192</v>
      </c>
      <c r="E1567" s="14" t="s">
        <v>2736</v>
      </c>
      <c r="F1567" s="14" t="s">
        <v>32</v>
      </c>
      <c r="G1567" s="14" t="s">
        <v>33</v>
      </c>
      <c r="H1567" s="16">
        <v>17</v>
      </c>
      <c r="I1567" s="16">
        <v>0</v>
      </c>
      <c r="J1567" s="16">
        <v>0</v>
      </c>
      <c r="K1567" s="17">
        <v>4760000</v>
      </c>
      <c r="L1567" s="17">
        <v>0</v>
      </c>
      <c r="M1567" s="17">
        <v>0</v>
      </c>
      <c r="N1567" s="17"/>
      <c r="O1567" s="17">
        <f>VLOOKUP(B1567,[1]hpk44_2_20!$B$8:$O$2172,14,0)</f>
        <v>0</v>
      </c>
      <c r="P1567" s="17">
        <f t="shared" si="96"/>
        <v>4760000</v>
      </c>
      <c r="Q1567" s="18">
        <v>4760000</v>
      </c>
      <c r="R1567" s="17">
        <f t="shared" si="97"/>
        <v>0</v>
      </c>
      <c r="S1567" s="17">
        <f t="shared" si="98"/>
        <v>0</v>
      </c>
      <c r="T1567" s="17">
        <f t="shared" si="99"/>
        <v>0</v>
      </c>
    </row>
    <row r="1568" spans="1:20">
      <c r="A1568" s="14">
        <v>1561</v>
      </c>
      <c r="B1568" s="14" t="s">
        <v>2827</v>
      </c>
      <c r="C1568" s="15" t="s">
        <v>86</v>
      </c>
      <c r="D1568" s="15" t="s">
        <v>107</v>
      </c>
      <c r="E1568" s="14" t="s">
        <v>2736</v>
      </c>
      <c r="F1568" s="14" t="s">
        <v>32</v>
      </c>
      <c r="G1568" s="14" t="s">
        <v>33</v>
      </c>
      <c r="H1568" s="16">
        <v>21</v>
      </c>
      <c r="I1568" s="16">
        <v>0</v>
      </c>
      <c r="J1568" s="16">
        <v>0</v>
      </c>
      <c r="K1568" s="17">
        <v>5880000</v>
      </c>
      <c r="L1568" s="17">
        <v>0</v>
      </c>
      <c r="M1568" s="17">
        <v>0</v>
      </c>
      <c r="N1568" s="17"/>
      <c r="O1568" s="17">
        <f>VLOOKUP(B1568,[1]hpk44_2_20!$B$8:$O$2172,14,0)</f>
        <v>0</v>
      </c>
      <c r="P1568" s="17">
        <f t="shared" si="96"/>
        <v>5880000</v>
      </c>
      <c r="Q1568" s="18">
        <v>5880000</v>
      </c>
      <c r="R1568" s="17">
        <f t="shared" si="97"/>
        <v>0</v>
      </c>
      <c r="S1568" s="17">
        <f t="shared" si="98"/>
        <v>0</v>
      </c>
      <c r="T1568" s="17">
        <f t="shared" si="99"/>
        <v>0</v>
      </c>
    </row>
    <row r="1569" spans="1:20">
      <c r="A1569" s="14">
        <v>1562</v>
      </c>
      <c r="B1569" s="14" t="s">
        <v>2828</v>
      </c>
      <c r="C1569" s="15" t="s">
        <v>389</v>
      </c>
      <c r="D1569" s="15" t="s">
        <v>309</v>
      </c>
      <c r="E1569" s="14" t="s">
        <v>2736</v>
      </c>
      <c r="F1569" s="14" t="s">
        <v>32</v>
      </c>
      <c r="G1569" s="14" t="s">
        <v>33</v>
      </c>
      <c r="H1569" s="16">
        <v>21</v>
      </c>
      <c r="I1569" s="16">
        <v>0</v>
      </c>
      <c r="J1569" s="16">
        <v>0</v>
      </c>
      <c r="K1569" s="17">
        <v>5880000</v>
      </c>
      <c r="L1569" s="17">
        <v>0</v>
      </c>
      <c r="M1569" s="17">
        <v>0</v>
      </c>
      <c r="N1569" s="17"/>
      <c r="O1569" s="17">
        <f>VLOOKUP(B1569,[1]hpk44_2_20!$B$8:$O$2172,14,0)</f>
        <v>0</v>
      </c>
      <c r="P1569" s="17">
        <f t="shared" si="96"/>
        <v>5880000</v>
      </c>
      <c r="Q1569" s="18">
        <v>5880000</v>
      </c>
      <c r="R1569" s="17">
        <f t="shared" si="97"/>
        <v>0</v>
      </c>
      <c r="S1569" s="17">
        <f t="shared" si="98"/>
        <v>0</v>
      </c>
      <c r="T1569" s="17">
        <f t="shared" si="99"/>
        <v>0</v>
      </c>
    </row>
    <row r="1570" spans="1:20">
      <c r="A1570" s="14">
        <v>1563</v>
      </c>
      <c r="B1570" s="14" t="s">
        <v>2829</v>
      </c>
      <c r="C1570" s="15" t="s">
        <v>1903</v>
      </c>
      <c r="D1570" s="15" t="s">
        <v>135</v>
      </c>
      <c r="E1570" s="14" t="s">
        <v>2736</v>
      </c>
      <c r="F1570" s="14" t="s">
        <v>32</v>
      </c>
      <c r="G1570" s="14" t="s">
        <v>33</v>
      </c>
      <c r="H1570" s="16">
        <v>17</v>
      </c>
      <c r="I1570" s="16">
        <v>0</v>
      </c>
      <c r="J1570" s="16">
        <v>0</v>
      </c>
      <c r="K1570" s="17">
        <v>4760000</v>
      </c>
      <c r="L1570" s="17">
        <v>0</v>
      </c>
      <c r="M1570" s="17">
        <v>0</v>
      </c>
      <c r="N1570" s="17"/>
      <c r="O1570" s="17">
        <f>VLOOKUP(B1570,[1]hpk44_2_20!$B$8:$O$2172,14,0)</f>
        <v>0</v>
      </c>
      <c r="P1570" s="17">
        <f t="shared" si="96"/>
        <v>4760000</v>
      </c>
      <c r="Q1570" s="18">
        <v>4760000</v>
      </c>
      <c r="R1570" s="17">
        <f t="shared" si="97"/>
        <v>0</v>
      </c>
      <c r="S1570" s="17">
        <f t="shared" si="98"/>
        <v>0</v>
      </c>
      <c r="T1570" s="17">
        <f t="shared" si="99"/>
        <v>0</v>
      </c>
    </row>
    <row r="1571" spans="1:20" s="29" customFormat="1">
      <c r="A1571" s="20">
        <v>1564</v>
      </c>
      <c r="B1571" s="20" t="s">
        <v>2830</v>
      </c>
      <c r="C1571" s="21" t="s">
        <v>2831</v>
      </c>
      <c r="D1571" s="21" t="s">
        <v>275</v>
      </c>
      <c r="E1571" s="20" t="s">
        <v>2736</v>
      </c>
      <c r="F1571" s="20" t="s">
        <v>32</v>
      </c>
      <c r="G1571" s="20" t="s">
        <v>33</v>
      </c>
      <c r="H1571" s="22"/>
      <c r="I1571" s="22"/>
      <c r="J1571" s="22"/>
      <c r="K1571" s="23"/>
      <c r="L1571" s="23"/>
      <c r="M1571" s="23"/>
      <c r="N1571" s="17"/>
      <c r="O1571" s="23"/>
      <c r="P1571" s="17">
        <f>K1571+L1571+M1571-O1571</f>
        <v>0</v>
      </c>
      <c r="Q1571" s="18">
        <v>0</v>
      </c>
      <c r="R1571" s="17">
        <f t="shared" si="97"/>
        <v>0</v>
      </c>
      <c r="S1571" s="17">
        <f t="shared" si="98"/>
        <v>0</v>
      </c>
      <c r="T1571" s="17">
        <f t="shared" si="99"/>
        <v>0</v>
      </c>
    </row>
    <row r="1572" spans="1:20">
      <c r="A1572" s="14">
        <v>1565</v>
      </c>
      <c r="B1572" s="14" t="s">
        <v>2832</v>
      </c>
      <c r="C1572" s="15" t="s">
        <v>953</v>
      </c>
      <c r="D1572" s="15" t="s">
        <v>67</v>
      </c>
      <c r="E1572" s="14" t="s">
        <v>2736</v>
      </c>
      <c r="F1572" s="14" t="s">
        <v>32</v>
      </c>
      <c r="G1572" s="14" t="s">
        <v>33</v>
      </c>
      <c r="H1572" s="16">
        <v>17</v>
      </c>
      <c r="I1572" s="16">
        <v>0</v>
      </c>
      <c r="J1572" s="16">
        <v>0</v>
      </c>
      <c r="K1572" s="17">
        <v>4760000</v>
      </c>
      <c r="L1572" s="17">
        <v>0</v>
      </c>
      <c r="M1572" s="17">
        <v>0</v>
      </c>
      <c r="N1572" s="17"/>
      <c r="O1572" s="17">
        <f>VLOOKUP(B1572,[1]hpk44_2_20!$B$8:$O$2172,14,0)</f>
        <v>0</v>
      </c>
      <c r="P1572" s="17">
        <f t="shared" ref="P1572:P1635" si="100">K1572+L1572+M1572-O1572</f>
        <v>4760000</v>
      </c>
      <c r="Q1572" s="18">
        <v>4760000</v>
      </c>
      <c r="R1572" s="17">
        <f t="shared" si="97"/>
        <v>0</v>
      </c>
      <c r="S1572" s="17">
        <f t="shared" si="98"/>
        <v>0</v>
      </c>
      <c r="T1572" s="17">
        <f t="shared" si="99"/>
        <v>0</v>
      </c>
    </row>
    <row r="1573" spans="1:20">
      <c r="A1573" s="14">
        <v>1566</v>
      </c>
      <c r="B1573" s="14" t="s">
        <v>2833</v>
      </c>
      <c r="C1573" s="15" t="s">
        <v>2834</v>
      </c>
      <c r="D1573" s="15" t="s">
        <v>344</v>
      </c>
      <c r="E1573" s="14" t="s">
        <v>2835</v>
      </c>
      <c r="F1573" s="14" t="s">
        <v>32</v>
      </c>
      <c r="G1573" s="14" t="s">
        <v>33</v>
      </c>
      <c r="H1573" s="16">
        <v>17</v>
      </c>
      <c r="I1573" s="16">
        <v>0</v>
      </c>
      <c r="J1573" s="16">
        <v>0</v>
      </c>
      <c r="K1573" s="17">
        <v>4760000</v>
      </c>
      <c r="L1573" s="17">
        <v>0</v>
      </c>
      <c r="M1573" s="17">
        <v>0</v>
      </c>
      <c r="N1573" s="17"/>
      <c r="O1573" s="17">
        <f>VLOOKUP(B1573,[1]hpk44_2_20!$B$8:$O$2172,14,0)</f>
        <v>0</v>
      </c>
      <c r="P1573" s="17">
        <f t="shared" si="100"/>
        <v>4760000</v>
      </c>
      <c r="Q1573" s="18">
        <v>4760000</v>
      </c>
      <c r="R1573" s="17">
        <f t="shared" si="97"/>
        <v>0</v>
      </c>
      <c r="S1573" s="17">
        <f t="shared" si="98"/>
        <v>0</v>
      </c>
      <c r="T1573" s="17">
        <f t="shared" si="99"/>
        <v>0</v>
      </c>
    </row>
    <row r="1574" spans="1:20">
      <c r="A1574" s="14">
        <v>1567</v>
      </c>
      <c r="B1574" s="14" t="s">
        <v>2836</v>
      </c>
      <c r="C1574" s="15" t="s">
        <v>2837</v>
      </c>
      <c r="D1574" s="15" t="s">
        <v>715</v>
      </c>
      <c r="E1574" s="14" t="s">
        <v>2835</v>
      </c>
      <c r="F1574" s="14" t="s">
        <v>32</v>
      </c>
      <c r="G1574" s="14" t="s">
        <v>33</v>
      </c>
      <c r="H1574" s="16">
        <v>20</v>
      </c>
      <c r="I1574" s="16">
        <v>0</v>
      </c>
      <c r="J1574" s="16">
        <v>0</v>
      </c>
      <c r="K1574" s="17">
        <v>5600000</v>
      </c>
      <c r="L1574" s="17">
        <v>0</v>
      </c>
      <c r="M1574" s="17">
        <v>0</v>
      </c>
      <c r="N1574" s="17"/>
      <c r="O1574" s="17">
        <f>VLOOKUP(B1574,[1]hpk44_2_20!$B$8:$O$2172,14,0)</f>
        <v>0</v>
      </c>
      <c r="P1574" s="17">
        <f t="shared" si="100"/>
        <v>5600000</v>
      </c>
      <c r="Q1574" s="18">
        <v>5600000</v>
      </c>
      <c r="R1574" s="17">
        <f t="shared" si="97"/>
        <v>0</v>
      </c>
      <c r="S1574" s="17">
        <f t="shared" si="98"/>
        <v>0</v>
      </c>
      <c r="T1574" s="17">
        <f t="shared" si="99"/>
        <v>0</v>
      </c>
    </row>
    <row r="1575" spans="1:20">
      <c r="A1575" s="14">
        <v>1568</v>
      </c>
      <c r="B1575" s="14" t="s">
        <v>2838</v>
      </c>
      <c r="C1575" s="15" t="s">
        <v>379</v>
      </c>
      <c r="D1575" s="15" t="s">
        <v>1088</v>
      </c>
      <c r="E1575" s="14" t="s">
        <v>2835</v>
      </c>
      <c r="F1575" s="14" t="s">
        <v>32</v>
      </c>
      <c r="G1575" s="14" t="s">
        <v>33</v>
      </c>
      <c r="H1575" s="16">
        <v>21</v>
      </c>
      <c r="I1575" s="16">
        <v>0</v>
      </c>
      <c r="J1575" s="16">
        <v>0</v>
      </c>
      <c r="K1575" s="17">
        <v>5880000</v>
      </c>
      <c r="L1575" s="17">
        <v>0</v>
      </c>
      <c r="M1575" s="17">
        <v>0</v>
      </c>
      <c r="N1575" s="17"/>
      <c r="O1575" s="17">
        <f>VLOOKUP(B1575,[1]hpk44_2_20!$B$8:$O$2172,14,0)</f>
        <v>0</v>
      </c>
      <c r="P1575" s="17">
        <f t="shared" si="100"/>
        <v>5880000</v>
      </c>
      <c r="Q1575" s="18">
        <v>5880000</v>
      </c>
      <c r="R1575" s="17">
        <f t="shared" si="97"/>
        <v>0</v>
      </c>
      <c r="S1575" s="17">
        <f t="shared" si="98"/>
        <v>0</v>
      </c>
      <c r="T1575" s="17">
        <f t="shared" si="99"/>
        <v>0</v>
      </c>
    </row>
    <row r="1576" spans="1:20">
      <c r="A1576" s="14">
        <v>1569</v>
      </c>
      <c r="B1576" s="14" t="s">
        <v>2839</v>
      </c>
      <c r="C1576" s="15" t="s">
        <v>2840</v>
      </c>
      <c r="D1576" s="15" t="s">
        <v>158</v>
      </c>
      <c r="E1576" s="14" t="s">
        <v>2835</v>
      </c>
      <c r="F1576" s="14" t="s">
        <v>32</v>
      </c>
      <c r="G1576" s="14" t="s">
        <v>33</v>
      </c>
      <c r="H1576" s="16">
        <v>21</v>
      </c>
      <c r="I1576" s="16">
        <v>0</v>
      </c>
      <c r="J1576" s="16">
        <v>0</v>
      </c>
      <c r="K1576" s="17">
        <v>5880000</v>
      </c>
      <c r="L1576" s="17">
        <v>0</v>
      </c>
      <c r="M1576" s="17">
        <v>0</v>
      </c>
      <c r="N1576" s="17"/>
      <c r="O1576" s="17">
        <f>VLOOKUP(B1576,[1]hpk44_2_20!$B$8:$O$2172,14,0)</f>
        <v>0</v>
      </c>
      <c r="P1576" s="17">
        <f t="shared" si="100"/>
        <v>5880000</v>
      </c>
      <c r="Q1576" s="18">
        <v>5880000</v>
      </c>
      <c r="R1576" s="17">
        <f t="shared" si="97"/>
        <v>0</v>
      </c>
      <c r="S1576" s="17">
        <f t="shared" si="98"/>
        <v>0</v>
      </c>
      <c r="T1576" s="17">
        <f t="shared" si="99"/>
        <v>0</v>
      </c>
    </row>
    <row r="1577" spans="1:20">
      <c r="A1577" s="14">
        <v>1570</v>
      </c>
      <c r="B1577" s="14" t="s">
        <v>2841</v>
      </c>
      <c r="C1577" s="15" t="s">
        <v>2842</v>
      </c>
      <c r="D1577" s="15" t="s">
        <v>259</v>
      </c>
      <c r="E1577" s="14" t="s">
        <v>2835</v>
      </c>
      <c r="F1577" s="14" t="s">
        <v>32</v>
      </c>
      <c r="G1577" s="14" t="s">
        <v>33</v>
      </c>
      <c r="H1577" s="16">
        <v>17</v>
      </c>
      <c r="I1577" s="16">
        <v>0</v>
      </c>
      <c r="J1577" s="16">
        <v>0</v>
      </c>
      <c r="K1577" s="17">
        <v>4760000</v>
      </c>
      <c r="L1577" s="17">
        <v>0</v>
      </c>
      <c r="M1577" s="17">
        <v>0</v>
      </c>
      <c r="N1577" s="17"/>
      <c r="O1577" s="17">
        <f>VLOOKUP(B1577,[1]hpk44_2_20!$B$8:$O$2172,14,0)</f>
        <v>0</v>
      </c>
      <c r="P1577" s="17">
        <f t="shared" si="100"/>
        <v>4760000</v>
      </c>
      <c r="Q1577" s="18">
        <v>4760000</v>
      </c>
      <c r="R1577" s="17">
        <f t="shared" si="97"/>
        <v>0</v>
      </c>
      <c r="S1577" s="17">
        <f t="shared" si="98"/>
        <v>0</v>
      </c>
      <c r="T1577" s="17">
        <f t="shared" si="99"/>
        <v>0</v>
      </c>
    </row>
    <row r="1578" spans="1:20">
      <c r="A1578" s="14">
        <v>1571</v>
      </c>
      <c r="B1578" s="14" t="s">
        <v>2843</v>
      </c>
      <c r="C1578" s="15" t="s">
        <v>2618</v>
      </c>
      <c r="D1578" s="15" t="s">
        <v>778</v>
      </c>
      <c r="E1578" s="14" t="s">
        <v>2835</v>
      </c>
      <c r="F1578" s="14" t="s">
        <v>32</v>
      </c>
      <c r="G1578" s="14" t="s">
        <v>33</v>
      </c>
      <c r="H1578" s="16">
        <v>17</v>
      </c>
      <c r="I1578" s="16">
        <v>0</v>
      </c>
      <c r="J1578" s="16">
        <v>0</v>
      </c>
      <c r="K1578" s="17">
        <v>4760000</v>
      </c>
      <c r="L1578" s="17">
        <v>0</v>
      </c>
      <c r="M1578" s="17">
        <v>0</v>
      </c>
      <c r="N1578" s="17"/>
      <c r="O1578" s="17">
        <f>VLOOKUP(B1578,[1]hpk44_2_20!$B$8:$O$2172,14,0)</f>
        <v>0</v>
      </c>
      <c r="P1578" s="17">
        <f t="shared" si="100"/>
        <v>4760000</v>
      </c>
      <c r="Q1578" s="18">
        <v>4760000</v>
      </c>
      <c r="R1578" s="17">
        <f t="shared" si="97"/>
        <v>0</v>
      </c>
      <c r="S1578" s="17">
        <f t="shared" si="98"/>
        <v>0</v>
      </c>
      <c r="T1578" s="17">
        <f t="shared" si="99"/>
        <v>0</v>
      </c>
    </row>
    <row r="1579" spans="1:20">
      <c r="A1579" s="14">
        <v>1572</v>
      </c>
      <c r="B1579" s="14" t="s">
        <v>2844</v>
      </c>
      <c r="C1579" s="15" t="s">
        <v>796</v>
      </c>
      <c r="D1579" s="15" t="s">
        <v>275</v>
      </c>
      <c r="E1579" s="14" t="s">
        <v>2835</v>
      </c>
      <c r="F1579" s="14" t="s">
        <v>32</v>
      </c>
      <c r="G1579" s="14" t="s">
        <v>33</v>
      </c>
      <c r="H1579" s="16">
        <v>21</v>
      </c>
      <c r="I1579" s="16">
        <v>0</v>
      </c>
      <c r="J1579" s="16">
        <v>0</v>
      </c>
      <c r="K1579" s="17">
        <v>5880000</v>
      </c>
      <c r="L1579" s="17">
        <v>0</v>
      </c>
      <c r="M1579" s="17">
        <v>0</v>
      </c>
      <c r="N1579" s="17"/>
      <c r="O1579" s="17">
        <f>VLOOKUP(B1579,[1]hpk44_2_20!$B$8:$O$2172,14,0)</f>
        <v>0</v>
      </c>
      <c r="P1579" s="17">
        <f t="shared" si="100"/>
        <v>5880000</v>
      </c>
      <c r="Q1579" s="18">
        <v>5880000</v>
      </c>
      <c r="R1579" s="17">
        <f t="shared" si="97"/>
        <v>0</v>
      </c>
      <c r="S1579" s="17">
        <f t="shared" si="98"/>
        <v>0</v>
      </c>
      <c r="T1579" s="17">
        <f t="shared" si="99"/>
        <v>0</v>
      </c>
    </row>
    <row r="1580" spans="1:20">
      <c r="A1580" s="14">
        <v>1573</v>
      </c>
      <c r="B1580" s="14" t="s">
        <v>2845</v>
      </c>
      <c r="C1580" s="15" t="s">
        <v>109</v>
      </c>
      <c r="D1580" s="15" t="s">
        <v>1109</v>
      </c>
      <c r="E1580" s="14" t="s">
        <v>2835</v>
      </c>
      <c r="F1580" s="14" t="s">
        <v>32</v>
      </c>
      <c r="G1580" s="14" t="s">
        <v>33</v>
      </c>
      <c r="H1580" s="16">
        <v>21</v>
      </c>
      <c r="I1580" s="16">
        <v>0</v>
      </c>
      <c r="J1580" s="16">
        <v>0</v>
      </c>
      <c r="K1580" s="17">
        <v>5880000</v>
      </c>
      <c r="L1580" s="17">
        <v>0</v>
      </c>
      <c r="M1580" s="17">
        <v>0</v>
      </c>
      <c r="N1580" s="17"/>
      <c r="O1580" s="17">
        <f>VLOOKUP(B1580,[1]hpk44_2_20!$B$8:$O$2172,14,0)</f>
        <v>0</v>
      </c>
      <c r="P1580" s="17">
        <f t="shared" si="100"/>
        <v>5880000</v>
      </c>
      <c r="Q1580" s="18">
        <v>5880000</v>
      </c>
      <c r="R1580" s="17">
        <f t="shared" si="97"/>
        <v>0</v>
      </c>
      <c r="S1580" s="17">
        <f t="shared" si="98"/>
        <v>0</v>
      </c>
      <c r="T1580" s="17">
        <f t="shared" si="99"/>
        <v>0</v>
      </c>
    </row>
    <row r="1581" spans="1:20">
      <c r="A1581" s="14">
        <v>1574</v>
      </c>
      <c r="B1581" s="14" t="s">
        <v>2846</v>
      </c>
      <c r="C1581" s="15" t="s">
        <v>994</v>
      </c>
      <c r="D1581" s="15" t="s">
        <v>335</v>
      </c>
      <c r="E1581" s="14" t="s">
        <v>2835</v>
      </c>
      <c r="F1581" s="14" t="s">
        <v>32</v>
      </c>
      <c r="G1581" s="14" t="s">
        <v>33</v>
      </c>
      <c r="H1581" s="16">
        <v>17</v>
      </c>
      <c r="I1581" s="16">
        <v>0</v>
      </c>
      <c r="J1581" s="16">
        <v>0</v>
      </c>
      <c r="K1581" s="17">
        <v>4760000</v>
      </c>
      <c r="L1581" s="17">
        <v>0</v>
      </c>
      <c r="M1581" s="17">
        <v>0</v>
      </c>
      <c r="N1581" s="17"/>
      <c r="O1581" s="17">
        <f>VLOOKUP(B1581,[1]hpk44_2_20!$B$8:$O$2172,14,0)</f>
        <v>0</v>
      </c>
      <c r="P1581" s="17">
        <f t="shared" si="100"/>
        <v>4760000</v>
      </c>
      <c r="Q1581" s="18">
        <v>4760000</v>
      </c>
      <c r="R1581" s="17">
        <f t="shared" si="97"/>
        <v>0</v>
      </c>
      <c r="S1581" s="17">
        <f t="shared" si="98"/>
        <v>0</v>
      </c>
      <c r="T1581" s="17">
        <f t="shared" si="99"/>
        <v>0</v>
      </c>
    </row>
    <row r="1582" spans="1:20">
      <c r="A1582" s="14">
        <v>1575</v>
      </c>
      <c r="B1582" s="14" t="s">
        <v>2847</v>
      </c>
      <c r="C1582" s="15" t="s">
        <v>2848</v>
      </c>
      <c r="D1582" s="15" t="s">
        <v>101</v>
      </c>
      <c r="E1582" s="14" t="s">
        <v>2835</v>
      </c>
      <c r="F1582" s="14" t="s">
        <v>32</v>
      </c>
      <c r="G1582" s="14" t="s">
        <v>33</v>
      </c>
      <c r="H1582" s="16">
        <v>17</v>
      </c>
      <c r="I1582" s="16">
        <v>0</v>
      </c>
      <c r="J1582" s="16">
        <v>0</v>
      </c>
      <c r="K1582" s="17">
        <v>4760000</v>
      </c>
      <c r="L1582" s="17">
        <v>0</v>
      </c>
      <c r="M1582" s="17">
        <v>0</v>
      </c>
      <c r="N1582" s="17"/>
      <c r="O1582" s="17">
        <f>VLOOKUP(B1582,[1]hpk44_2_20!$B$8:$O$2172,14,0)</f>
        <v>0</v>
      </c>
      <c r="P1582" s="17">
        <f t="shared" si="100"/>
        <v>4760000</v>
      </c>
      <c r="Q1582" s="18">
        <v>4760000</v>
      </c>
      <c r="R1582" s="17">
        <f t="shared" si="97"/>
        <v>0</v>
      </c>
      <c r="S1582" s="17">
        <f t="shared" si="98"/>
        <v>0</v>
      </c>
      <c r="T1582" s="17">
        <f t="shared" si="99"/>
        <v>0</v>
      </c>
    </row>
    <row r="1583" spans="1:20">
      <c r="A1583" s="14">
        <v>1576</v>
      </c>
      <c r="B1583" s="14" t="s">
        <v>2849</v>
      </c>
      <c r="C1583" s="15" t="s">
        <v>109</v>
      </c>
      <c r="D1583" s="15" t="s">
        <v>484</v>
      </c>
      <c r="E1583" s="14" t="s">
        <v>2835</v>
      </c>
      <c r="F1583" s="14" t="s">
        <v>32</v>
      </c>
      <c r="G1583" s="14" t="s">
        <v>33</v>
      </c>
      <c r="H1583" s="16">
        <v>17</v>
      </c>
      <c r="I1583" s="16">
        <v>0</v>
      </c>
      <c r="J1583" s="16">
        <v>0</v>
      </c>
      <c r="K1583" s="17">
        <v>4760000</v>
      </c>
      <c r="L1583" s="17">
        <v>0</v>
      </c>
      <c r="M1583" s="17">
        <v>0</v>
      </c>
      <c r="N1583" s="17"/>
      <c r="O1583" s="17">
        <f>VLOOKUP(B1583,[1]hpk44_2_20!$B$8:$O$2172,14,0)</f>
        <v>0</v>
      </c>
      <c r="P1583" s="17">
        <f t="shared" si="100"/>
        <v>4760000</v>
      </c>
      <c r="Q1583" s="18">
        <v>4760000</v>
      </c>
      <c r="R1583" s="17">
        <f t="shared" si="97"/>
        <v>0</v>
      </c>
      <c r="S1583" s="17">
        <f t="shared" si="98"/>
        <v>0</v>
      </c>
      <c r="T1583" s="17">
        <f t="shared" si="99"/>
        <v>0</v>
      </c>
    </row>
    <row r="1584" spans="1:20">
      <c r="A1584" s="14">
        <v>1577</v>
      </c>
      <c r="B1584" s="14" t="s">
        <v>2850</v>
      </c>
      <c r="C1584" s="15" t="s">
        <v>2851</v>
      </c>
      <c r="D1584" s="15" t="s">
        <v>89</v>
      </c>
      <c r="E1584" s="14" t="s">
        <v>2835</v>
      </c>
      <c r="F1584" s="14" t="s">
        <v>32</v>
      </c>
      <c r="G1584" s="14" t="s">
        <v>33</v>
      </c>
      <c r="H1584" s="16">
        <v>17</v>
      </c>
      <c r="I1584" s="16">
        <v>0</v>
      </c>
      <c r="J1584" s="16">
        <v>0</v>
      </c>
      <c r="K1584" s="17">
        <v>4760000</v>
      </c>
      <c r="L1584" s="17">
        <v>0</v>
      </c>
      <c r="M1584" s="17">
        <v>0</v>
      </c>
      <c r="N1584" s="17"/>
      <c r="O1584" s="17">
        <f>VLOOKUP(B1584,[1]hpk44_2_20!$B$8:$O$2172,14,0)</f>
        <v>0</v>
      </c>
      <c r="P1584" s="17">
        <f t="shared" si="100"/>
        <v>4760000</v>
      </c>
      <c r="Q1584" s="18">
        <v>4760000</v>
      </c>
      <c r="R1584" s="17">
        <f t="shared" si="97"/>
        <v>0</v>
      </c>
      <c r="S1584" s="17">
        <f t="shared" si="98"/>
        <v>0</v>
      </c>
      <c r="T1584" s="17">
        <f t="shared" si="99"/>
        <v>0</v>
      </c>
    </row>
    <row r="1585" spans="1:20">
      <c r="A1585" s="14">
        <v>1578</v>
      </c>
      <c r="B1585" s="14" t="s">
        <v>2852</v>
      </c>
      <c r="C1585" s="15" t="s">
        <v>86</v>
      </c>
      <c r="D1585" s="15" t="s">
        <v>839</v>
      </c>
      <c r="E1585" s="14" t="s">
        <v>2835</v>
      </c>
      <c r="F1585" s="14" t="s">
        <v>32</v>
      </c>
      <c r="G1585" s="14" t="s">
        <v>33</v>
      </c>
      <c r="H1585" s="16">
        <v>17</v>
      </c>
      <c r="I1585" s="16">
        <v>0</v>
      </c>
      <c r="J1585" s="16">
        <v>0</v>
      </c>
      <c r="K1585" s="17">
        <v>4760000</v>
      </c>
      <c r="L1585" s="17">
        <v>0</v>
      </c>
      <c r="M1585" s="17">
        <v>0</v>
      </c>
      <c r="N1585" s="17"/>
      <c r="O1585" s="17">
        <f>VLOOKUP(B1585,[1]hpk44_2_20!$B$8:$O$2172,14,0)</f>
        <v>0</v>
      </c>
      <c r="P1585" s="17">
        <f t="shared" si="100"/>
        <v>4760000</v>
      </c>
      <c r="Q1585" s="18">
        <v>4760000</v>
      </c>
      <c r="R1585" s="17">
        <f t="shared" si="97"/>
        <v>0</v>
      </c>
      <c r="S1585" s="17">
        <f t="shared" si="98"/>
        <v>0</v>
      </c>
      <c r="T1585" s="17">
        <f t="shared" si="99"/>
        <v>0</v>
      </c>
    </row>
    <row r="1586" spans="1:20">
      <c r="A1586" s="14">
        <v>1579</v>
      </c>
      <c r="B1586" s="14" t="s">
        <v>2853</v>
      </c>
      <c r="C1586" s="15" t="s">
        <v>2854</v>
      </c>
      <c r="D1586" s="15" t="s">
        <v>36</v>
      </c>
      <c r="E1586" s="14" t="s">
        <v>2835</v>
      </c>
      <c r="F1586" s="14" t="s">
        <v>32</v>
      </c>
      <c r="G1586" s="14" t="s">
        <v>33</v>
      </c>
      <c r="H1586" s="16">
        <v>20</v>
      </c>
      <c r="I1586" s="16">
        <v>0</v>
      </c>
      <c r="J1586" s="16">
        <v>0</v>
      </c>
      <c r="K1586" s="17">
        <v>5600000</v>
      </c>
      <c r="L1586" s="17">
        <v>0</v>
      </c>
      <c r="M1586" s="17">
        <v>0</v>
      </c>
      <c r="N1586" s="17"/>
      <c r="O1586" s="17">
        <f>VLOOKUP(B1586,[1]hpk44_2_20!$B$8:$O$2172,14,0)</f>
        <v>0</v>
      </c>
      <c r="P1586" s="17">
        <f t="shared" si="100"/>
        <v>5600000</v>
      </c>
      <c r="Q1586" s="18">
        <v>0</v>
      </c>
      <c r="R1586" s="17">
        <f t="shared" si="97"/>
        <v>5600000</v>
      </c>
      <c r="S1586" s="17">
        <f t="shared" si="98"/>
        <v>0</v>
      </c>
      <c r="T1586" s="17">
        <f t="shared" si="99"/>
        <v>5600000</v>
      </c>
    </row>
    <row r="1587" spans="1:20">
      <c r="A1587" s="14">
        <v>1580</v>
      </c>
      <c r="B1587" s="14" t="s">
        <v>2855</v>
      </c>
      <c r="C1587" s="15" t="s">
        <v>486</v>
      </c>
      <c r="D1587" s="15" t="s">
        <v>115</v>
      </c>
      <c r="E1587" s="14" t="s">
        <v>2835</v>
      </c>
      <c r="F1587" s="14" t="s">
        <v>32</v>
      </c>
      <c r="G1587" s="14" t="s">
        <v>33</v>
      </c>
      <c r="H1587" s="16">
        <v>17</v>
      </c>
      <c r="I1587" s="16">
        <v>0</v>
      </c>
      <c r="J1587" s="16">
        <v>0</v>
      </c>
      <c r="K1587" s="17">
        <v>4760000</v>
      </c>
      <c r="L1587" s="17">
        <v>0</v>
      </c>
      <c r="M1587" s="17">
        <v>0</v>
      </c>
      <c r="N1587" s="17"/>
      <c r="O1587" s="17">
        <f>VLOOKUP(B1587,[1]hpk44_2_20!$B$8:$O$2172,14,0)</f>
        <v>0</v>
      </c>
      <c r="P1587" s="17">
        <f t="shared" si="100"/>
        <v>4760000</v>
      </c>
      <c r="Q1587" s="18">
        <v>0</v>
      </c>
      <c r="R1587" s="17">
        <f t="shared" si="97"/>
        <v>4760000</v>
      </c>
      <c r="S1587" s="17">
        <f t="shared" si="98"/>
        <v>0</v>
      </c>
      <c r="T1587" s="17">
        <f t="shared" si="99"/>
        <v>4760000</v>
      </c>
    </row>
    <row r="1588" spans="1:20">
      <c r="A1588" s="14">
        <v>1581</v>
      </c>
      <c r="B1588" s="14" t="s">
        <v>2856</v>
      </c>
      <c r="C1588" s="15" t="s">
        <v>2857</v>
      </c>
      <c r="D1588" s="15" t="s">
        <v>638</v>
      </c>
      <c r="E1588" s="14" t="s">
        <v>2835</v>
      </c>
      <c r="F1588" s="14" t="s">
        <v>32</v>
      </c>
      <c r="G1588" s="14" t="s">
        <v>33</v>
      </c>
      <c r="H1588" s="16">
        <v>17</v>
      </c>
      <c r="I1588" s="16">
        <v>0</v>
      </c>
      <c r="J1588" s="16">
        <v>0</v>
      </c>
      <c r="K1588" s="17">
        <v>4760000</v>
      </c>
      <c r="L1588" s="17">
        <v>0</v>
      </c>
      <c r="M1588" s="17">
        <v>0</v>
      </c>
      <c r="N1588" s="17"/>
      <c r="O1588" s="17">
        <f>VLOOKUP(B1588,[1]hpk44_2_20!$B$8:$O$2172,14,0)</f>
        <v>0</v>
      </c>
      <c r="P1588" s="17">
        <f t="shared" si="100"/>
        <v>4760000</v>
      </c>
      <c r="Q1588" s="18">
        <v>4760000</v>
      </c>
      <c r="R1588" s="17">
        <f t="shared" si="97"/>
        <v>0</v>
      </c>
      <c r="S1588" s="17">
        <f t="shared" si="98"/>
        <v>0</v>
      </c>
      <c r="T1588" s="17">
        <f t="shared" si="99"/>
        <v>0</v>
      </c>
    </row>
    <row r="1589" spans="1:20">
      <c r="A1589" s="14">
        <v>1582</v>
      </c>
      <c r="B1589" s="14" t="s">
        <v>2858</v>
      </c>
      <c r="C1589" s="15" t="s">
        <v>2859</v>
      </c>
      <c r="D1589" s="15" t="s">
        <v>725</v>
      </c>
      <c r="E1589" s="14" t="s">
        <v>2835</v>
      </c>
      <c r="F1589" s="14" t="s">
        <v>32</v>
      </c>
      <c r="G1589" s="14" t="s">
        <v>33</v>
      </c>
      <c r="H1589" s="16">
        <v>17</v>
      </c>
      <c r="I1589" s="16">
        <v>0</v>
      </c>
      <c r="J1589" s="16">
        <v>0</v>
      </c>
      <c r="K1589" s="17">
        <v>4760000</v>
      </c>
      <c r="L1589" s="17">
        <v>0</v>
      </c>
      <c r="M1589" s="17">
        <v>0</v>
      </c>
      <c r="N1589" s="17"/>
      <c r="O1589" s="17">
        <f>VLOOKUP(B1589,[1]hpk44_2_20!$B$8:$O$2172,14,0)</f>
        <v>0</v>
      </c>
      <c r="P1589" s="17">
        <f t="shared" si="100"/>
        <v>4760000</v>
      </c>
      <c r="Q1589" s="18">
        <v>4760000</v>
      </c>
      <c r="R1589" s="17">
        <f t="shared" si="97"/>
        <v>0</v>
      </c>
      <c r="S1589" s="17">
        <f t="shared" si="98"/>
        <v>0</v>
      </c>
      <c r="T1589" s="17">
        <f t="shared" si="99"/>
        <v>0</v>
      </c>
    </row>
    <row r="1590" spans="1:20">
      <c r="A1590" s="14">
        <v>1583</v>
      </c>
      <c r="B1590" s="14" t="s">
        <v>2860</v>
      </c>
      <c r="C1590" s="15" t="s">
        <v>29</v>
      </c>
      <c r="D1590" s="15" t="s">
        <v>407</v>
      </c>
      <c r="E1590" s="14" t="s">
        <v>2835</v>
      </c>
      <c r="F1590" s="14" t="s">
        <v>32</v>
      </c>
      <c r="G1590" s="14" t="s">
        <v>33</v>
      </c>
      <c r="H1590" s="16">
        <v>17</v>
      </c>
      <c r="I1590" s="16">
        <v>0</v>
      </c>
      <c r="J1590" s="16">
        <v>0</v>
      </c>
      <c r="K1590" s="17">
        <v>4760000</v>
      </c>
      <c r="L1590" s="17">
        <v>0</v>
      </c>
      <c r="M1590" s="17">
        <v>0</v>
      </c>
      <c r="N1590" s="17"/>
      <c r="O1590" s="17">
        <f>VLOOKUP(B1590,[1]hpk44_2_20!$B$8:$O$2172,14,0)</f>
        <v>0</v>
      </c>
      <c r="P1590" s="17">
        <f t="shared" si="100"/>
        <v>4760000</v>
      </c>
      <c r="Q1590" s="18">
        <v>4760000</v>
      </c>
      <c r="R1590" s="17">
        <f t="shared" si="97"/>
        <v>0</v>
      </c>
      <c r="S1590" s="17">
        <f t="shared" si="98"/>
        <v>0</v>
      </c>
      <c r="T1590" s="17">
        <f t="shared" si="99"/>
        <v>0</v>
      </c>
    </row>
    <row r="1591" spans="1:20">
      <c r="A1591" s="14">
        <v>1584</v>
      </c>
      <c r="B1591" s="14" t="s">
        <v>2861</v>
      </c>
      <c r="C1591" s="15" t="s">
        <v>1119</v>
      </c>
      <c r="D1591" s="15" t="s">
        <v>559</v>
      </c>
      <c r="E1591" s="14" t="s">
        <v>2835</v>
      </c>
      <c r="F1591" s="14" t="s">
        <v>32</v>
      </c>
      <c r="G1591" s="14" t="s">
        <v>33</v>
      </c>
      <c r="H1591" s="16">
        <v>17</v>
      </c>
      <c r="I1591" s="16">
        <v>0</v>
      </c>
      <c r="J1591" s="16">
        <v>0</v>
      </c>
      <c r="K1591" s="17">
        <v>4760000</v>
      </c>
      <c r="L1591" s="17">
        <v>0</v>
      </c>
      <c r="M1591" s="17">
        <v>0</v>
      </c>
      <c r="N1591" s="17"/>
      <c r="O1591" s="17">
        <f>VLOOKUP(B1591,[1]hpk44_2_20!$B$8:$O$2172,14,0)</f>
        <v>0</v>
      </c>
      <c r="P1591" s="17">
        <f t="shared" si="100"/>
        <v>4760000</v>
      </c>
      <c r="Q1591" s="18">
        <v>4760000</v>
      </c>
      <c r="R1591" s="17">
        <f t="shared" si="97"/>
        <v>0</v>
      </c>
      <c r="S1591" s="17">
        <f t="shared" si="98"/>
        <v>0</v>
      </c>
      <c r="T1591" s="17">
        <f t="shared" si="99"/>
        <v>0</v>
      </c>
    </row>
    <row r="1592" spans="1:20">
      <c r="A1592" s="14">
        <v>1585</v>
      </c>
      <c r="B1592" s="14" t="s">
        <v>2862</v>
      </c>
      <c r="C1592" s="15" t="s">
        <v>2863</v>
      </c>
      <c r="D1592" s="15" t="s">
        <v>319</v>
      </c>
      <c r="E1592" s="14" t="s">
        <v>2835</v>
      </c>
      <c r="F1592" s="14" t="s">
        <v>32</v>
      </c>
      <c r="G1592" s="14" t="s">
        <v>33</v>
      </c>
      <c r="H1592" s="16">
        <v>17</v>
      </c>
      <c r="I1592" s="16">
        <v>0</v>
      </c>
      <c r="J1592" s="16">
        <v>0</v>
      </c>
      <c r="K1592" s="17">
        <v>4760000</v>
      </c>
      <c r="L1592" s="17">
        <v>0</v>
      </c>
      <c r="M1592" s="17">
        <v>0</v>
      </c>
      <c r="N1592" s="17"/>
      <c r="O1592" s="17">
        <f>VLOOKUP(B1592,[1]hpk44_2_20!$B$8:$O$2172,14,0)</f>
        <v>0</v>
      </c>
      <c r="P1592" s="17">
        <f t="shared" si="100"/>
        <v>4760000</v>
      </c>
      <c r="Q1592" s="18">
        <v>4760000</v>
      </c>
      <c r="R1592" s="17">
        <f t="shared" si="97"/>
        <v>0</v>
      </c>
      <c r="S1592" s="17">
        <f t="shared" si="98"/>
        <v>0</v>
      </c>
      <c r="T1592" s="17">
        <f t="shared" si="99"/>
        <v>0</v>
      </c>
    </row>
    <row r="1593" spans="1:20">
      <c r="A1593" s="14">
        <v>1586</v>
      </c>
      <c r="B1593" s="14" t="s">
        <v>2864</v>
      </c>
      <c r="C1593" s="15" t="s">
        <v>95</v>
      </c>
      <c r="D1593" s="15" t="s">
        <v>63</v>
      </c>
      <c r="E1593" s="14" t="s">
        <v>2835</v>
      </c>
      <c r="F1593" s="14" t="s">
        <v>32</v>
      </c>
      <c r="G1593" s="14" t="s">
        <v>33</v>
      </c>
      <c r="H1593" s="16">
        <v>17</v>
      </c>
      <c r="I1593" s="16">
        <v>0</v>
      </c>
      <c r="J1593" s="16">
        <v>0</v>
      </c>
      <c r="K1593" s="17">
        <v>4760000</v>
      </c>
      <c r="L1593" s="17">
        <v>0</v>
      </c>
      <c r="M1593" s="17">
        <v>0</v>
      </c>
      <c r="N1593" s="17"/>
      <c r="O1593" s="17">
        <f>VLOOKUP(B1593,[1]hpk44_2_20!$B$8:$O$2172,14,0)</f>
        <v>0</v>
      </c>
      <c r="P1593" s="17">
        <f t="shared" si="100"/>
        <v>4760000</v>
      </c>
      <c r="Q1593" s="18">
        <v>4760000</v>
      </c>
      <c r="R1593" s="17">
        <f t="shared" si="97"/>
        <v>0</v>
      </c>
      <c r="S1593" s="17">
        <f t="shared" si="98"/>
        <v>0</v>
      </c>
      <c r="T1593" s="17">
        <f t="shared" si="99"/>
        <v>0</v>
      </c>
    </row>
    <row r="1594" spans="1:20">
      <c r="A1594" s="14">
        <v>1587</v>
      </c>
      <c r="B1594" s="14" t="s">
        <v>2865</v>
      </c>
      <c r="C1594" s="15" t="s">
        <v>2866</v>
      </c>
      <c r="D1594" s="15" t="s">
        <v>304</v>
      </c>
      <c r="E1594" s="14" t="s">
        <v>2835</v>
      </c>
      <c r="F1594" s="14" t="s">
        <v>64</v>
      </c>
      <c r="G1594" s="14" t="s">
        <v>33</v>
      </c>
      <c r="H1594" s="16">
        <v>17</v>
      </c>
      <c r="I1594" s="16">
        <v>3</v>
      </c>
      <c r="J1594" s="16">
        <v>0</v>
      </c>
      <c r="K1594" s="17">
        <v>4760000</v>
      </c>
      <c r="L1594" s="17">
        <v>840000</v>
      </c>
      <c r="M1594" s="17">
        <v>0</v>
      </c>
      <c r="N1594" s="17">
        <f>H1594*280000*0.7</f>
        <v>3332000</v>
      </c>
      <c r="O1594" s="17">
        <f>VLOOKUP(B1594,[1]hpk44_2_20!$B$8:$O$2172,14,0)</f>
        <v>0</v>
      </c>
      <c r="P1594" s="17">
        <f t="shared" si="100"/>
        <v>5600000</v>
      </c>
      <c r="Q1594" s="18">
        <v>5600000</v>
      </c>
      <c r="R1594" s="17">
        <f t="shared" si="97"/>
        <v>0</v>
      </c>
      <c r="S1594" s="17">
        <f t="shared" si="98"/>
        <v>0</v>
      </c>
      <c r="T1594" s="17">
        <f t="shared" si="99"/>
        <v>0</v>
      </c>
    </row>
    <row r="1595" spans="1:20">
      <c r="A1595" s="14">
        <v>1588</v>
      </c>
      <c r="B1595" s="14" t="s">
        <v>2867</v>
      </c>
      <c r="C1595" s="15" t="s">
        <v>2868</v>
      </c>
      <c r="D1595" s="15" t="s">
        <v>1407</v>
      </c>
      <c r="E1595" s="14" t="s">
        <v>2835</v>
      </c>
      <c r="F1595" s="14" t="s">
        <v>32</v>
      </c>
      <c r="G1595" s="14" t="s">
        <v>33</v>
      </c>
      <c r="H1595" s="16">
        <v>17</v>
      </c>
      <c r="I1595" s="16">
        <v>0</v>
      </c>
      <c r="J1595" s="16">
        <v>0</v>
      </c>
      <c r="K1595" s="17">
        <v>4760000</v>
      </c>
      <c r="L1595" s="17">
        <v>0</v>
      </c>
      <c r="M1595" s="17">
        <v>0</v>
      </c>
      <c r="N1595" s="17"/>
      <c r="O1595" s="17">
        <f>VLOOKUP(B1595,[1]hpk44_2_20!$B$8:$O$2172,14,0)</f>
        <v>0</v>
      </c>
      <c r="P1595" s="17">
        <f t="shared" si="100"/>
        <v>4760000</v>
      </c>
      <c r="Q1595" s="18">
        <v>0</v>
      </c>
      <c r="R1595" s="17">
        <f t="shared" si="97"/>
        <v>4760000</v>
      </c>
      <c r="S1595" s="17">
        <f t="shared" si="98"/>
        <v>0</v>
      </c>
      <c r="T1595" s="17">
        <f t="shared" si="99"/>
        <v>4760000</v>
      </c>
    </row>
    <row r="1596" spans="1:20">
      <c r="A1596" s="14">
        <v>1589</v>
      </c>
      <c r="B1596" s="14" t="s">
        <v>2869</v>
      </c>
      <c r="C1596" s="15" t="s">
        <v>50</v>
      </c>
      <c r="D1596" s="15" t="s">
        <v>748</v>
      </c>
      <c r="E1596" s="14" t="s">
        <v>2835</v>
      </c>
      <c r="F1596" s="14" t="s">
        <v>32</v>
      </c>
      <c r="G1596" s="14" t="s">
        <v>33</v>
      </c>
      <c r="H1596" s="16">
        <v>20</v>
      </c>
      <c r="I1596" s="16">
        <v>0</v>
      </c>
      <c r="J1596" s="16">
        <v>0</v>
      </c>
      <c r="K1596" s="17">
        <v>5600000</v>
      </c>
      <c r="L1596" s="17">
        <v>0</v>
      </c>
      <c r="M1596" s="17">
        <v>0</v>
      </c>
      <c r="N1596" s="17"/>
      <c r="O1596" s="17">
        <f>VLOOKUP(B1596,[1]hpk44_2_20!$B$8:$O$2172,14,0)</f>
        <v>0</v>
      </c>
      <c r="P1596" s="17">
        <f t="shared" si="100"/>
        <v>5600000</v>
      </c>
      <c r="Q1596" s="18">
        <v>5600000</v>
      </c>
      <c r="R1596" s="17">
        <f t="shared" si="97"/>
        <v>0</v>
      </c>
      <c r="S1596" s="17">
        <f t="shared" si="98"/>
        <v>0</v>
      </c>
      <c r="T1596" s="17">
        <f t="shared" si="99"/>
        <v>0</v>
      </c>
    </row>
    <row r="1597" spans="1:20">
      <c r="A1597" s="14">
        <v>1590</v>
      </c>
      <c r="B1597" s="14" t="s">
        <v>2870</v>
      </c>
      <c r="C1597" s="15" t="s">
        <v>2871</v>
      </c>
      <c r="D1597" s="15" t="s">
        <v>344</v>
      </c>
      <c r="E1597" s="14" t="s">
        <v>2835</v>
      </c>
      <c r="F1597" s="14" t="s">
        <v>64</v>
      </c>
      <c r="G1597" s="14" t="s">
        <v>33</v>
      </c>
      <c r="H1597" s="16">
        <v>17</v>
      </c>
      <c r="I1597" s="16">
        <v>0</v>
      </c>
      <c r="J1597" s="16">
        <v>0</v>
      </c>
      <c r="K1597" s="17">
        <v>4760000</v>
      </c>
      <c r="L1597" s="17">
        <v>0</v>
      </c>
      <c r="M1597" s="17">
        <v>0</v>
      </c>
      <c r="N1597" s="17">
        <f>H1597*280000*0.7</f>
        <v>3332000</v>
      </c>
      <c r="O1597" s="17">
        <f>VLOOKUP(B1597,[1]hpk44_2_20!$B$8:$O$2172,14,0)</f>
        <v>0</v>
      </c>
      <c r="P1597" s="17">
        <f t="shared" si="100"/>
        <v>4760000</v>
      </c>
      <c r="Q1597" s="18">
        <v>0</v>
      </c>
      <c r="R1597" s="17">
        <f t="shared" si="97"/>
        <v>4760000</v>
      </c>
      <c r="S1597" s="17">
        <f t="shared" si="98"/>
        <v>0</v>
      </c>
      <c r="T1597" s="17">
        <f t="shared" si="99"/>
        <v>4760000</v>
      </c>
    </row>
    <row r="1598" spans="1:20">
      <c r="A1598" s="14">
        <v>1591</v>
      </c>
      <c r="B1598" s="14" t="s">
        <v>2872</v>
      </c>
      <c r="C1598" s="15" t="s">
        <v>473</v>
      </c>
      <c r="D1598" s="15" t="s">
        <v>67</v>
      </c>
      <c r="E1598" s="14" t="s">
        <v>2835</v>
      </c>
      <c r="F1598" s="14" t="s">
        <v>32</v>
      </c>
      <c r="G1598" s="14" t="s">
        <v>33</v>
      </c>
      <c r="H1598" s="16">
        <v>21</v>
      </c>
      <c r="I1598" s="16">
        <v>0</v>
      </c>
      <c r="J1598" s="16">
        <v>0</v>
      </c>
      <c r="K1598" s="17">
        <v>5880000</v>
      </c>
      <c r="L1598" s="17">
        <v>0</v>
      </c>
      <c r="M1598" s="17">
        <v>0</v>
      </c>
      <c r="N1598" s="17"/>
      <c r="O1598" s="17">
        <f>VLOOKUP(B1598,[1]hpk44_2_20!$B$8:$O$2172,14,0)</f>
        <v>0</v>
      </c>
      <c r="P1598" s="17">
        <f t="shared" si="100"/>
        <v>5880000</v>
      </c>
      <c r="Q1598" s="18">
        <v>0</v>
      </c>
      <c r="R1598" s="17">
        <f t="shared" si="97"/>
        <v>5880000</v>
      </c>
      <c r="S1598" s="17">
        <f t="shared" si="98"/>
        <v>0</v>
      </c>
      <c r="T1598" s="17">
        <f t="shared" si="99"/>
        <v>5880000</v>
      </c>
    </row>
    <row r="1599" spans="1:20">
      <c r="A1599" s="14">
        <v>1592</v>
      </c>
      <c r="B1599" s="14" t="s">
        <v>2873</v>
      </c>
      <c r="C1599" s="15" t="s">
        <v>2874</v>
      </c>
      <c r="D1599" s="15" t="s">
        <v>262</v>
      </c>
      <c r="E1599" s="14" t="s">
        <v>2835</v>
      </c>
      <c r="F1599" s="14" t="s">
        <v>32</v>
      </c>
      <c r="G1599" s="14" t="s">
        <v>33</v>
      </c>
      <c r="H1599" s="16">
        <v>23</v>
      </c>
      <c r="I1599" s="16">
        <v>0</v>
      </c>
      <c r="J1599" s="16">
        <v>0</v>
      </c>
      <c r="K1599" s="17">
        <v>6440000</v>
      </c>
      <c r="L1599" s="17">
        <v>0</v>
      </c>
      <c r="M1599" s="17">
        <v>0</v>
      </c>
      <c r="N1599" s="17"/>
      <c r="O1599" s="17">
        <f>VLOOKUP(B1599,[1]hpk44_2_20!$B$8:$O$2172,14,0)</f>
        <v>0</v>
      </c>
      <c r="P1599" s="17">
        <f t="shared" si="100"/>
        <v>6440000</v>
      </c>
      <c r="Q1599" s="18">
        <v>6440000</v>
      </c>
      <c r="R1599" s="17">
        <f t="shared" si="97"/>
        <v>0</v>
      </c>
      <c r="S1599" s="17">
        <f t="shared" si="98"/>
        <v>0</v>
      </c>
      <c r="T1599" s="17">
        <f t="shared" si="99"/>
        <v>0</v>
      </c>
    </row>
    <row r="1600" spans="1:20">
      <c r="A1600" s="14">
        <v>1593</v>
      </c>
      <c r="B1600" s="14" t="s">
        <v>2875</v>
      </c>
      <c r="C1600" s="15" t="s">
        <v>2876</v>
      </c>
      <c r="D1600" s="15" t="s">
        <v>559</v>
      </c>
      <c r="E1600" s="14" t="s">
        <v>2835</v>
      </c>
      <c r="F1600" s="20" t="s">
        <v>32</v>
      </c>
      <c r="G1600" s="14" t="s">
        <v>33</v>
      </c>
      <c r="H1600" s="16">
        <v>21</v>
      </c>
      <c r="I1600" s="16">
        <v>0</v>
      </c>
      <c r="J1600" s="16">
        <v>0</v>
      </c>
      <c r="K1600" s="17">
        <v>5880000</v>
      </c>
      <c r="L1600" s="17">
        <v>0</v>
      </c>
      <c r="M1600" s="17">
        <v>0</v>
      </c>
      <c r="N1600" s="17"/>
      <c r="O1600" s="17">
        <f>VLOOKUP(B1600,[1]hpk44_2_20!$B$8:$O$2172,14,0)</f>
        <v>0</v>
      </c>
      <c r="P1600" s="17">
        <f t="shared" si="100"/>
        <v>5880000</v>
      </c>
      <c r="Q1600" s="18">
        <v>5880000</v>
      </c>
      <c r="R1600" s="17">
        <f t="shared" si="97"/>
        <v>0</v>
      </c>
      <c r="S1600" s="17">
        <f t="shared" si="98"/>
        <v>0</v>
      </c>
      <c r="T1600" s="17">
        <f t="shared" si="99"/>
        <v>0</v>
      </c>
    </row>
    <row r="1601" spans="1:20">
      <c r="A1601" s="14">
        <v>1594</v>
      </c>
      <c r="B1601" s="14" t="s">
        <v>2877</v>
      </c>
      <c r="C1601" s="15" t="s">
        <v>2052</v>
      </c>
      <c r="D1601" s="15" t="s">
        <v>2878</v>
      </c>
      <c r="E1601" s="14" t="s">
        <v>2835</v>
      </c>
      <c r="F1601" s="14" t="s">
        <v>64</v>
      </c>
      <c r="G1601" s="14" t="s">
        <v>33</v>
      </c>
      <c r="H1601" s="16">
        <v>17</v>
      </c>
      <c r="I1601" s="16">
        <v>0</v>
      </c>
      <c r="J1601" s="16">
        <v>0</v>
      </c>
      <c r="K1601" s="17">
        <v>4760000</v>
      </c>
      <c r="L1601" s="17">
        <v>0</v>
      </c>
      <c r="M1601" s="17">
        <v>0</v>
      </c>
      <c r="N1601" s="17">
        <f>H1601*280000*0.7</f>
        <v>3332000</v>
      </c>
      <c r="O1601" s="17">
        <f>VLOOKUP(B1601,[1]hpk44_2_20!$B$8:$O$2172,14,0)</f>
        <v>0</v>
      </c>
      <c r="P1601" s="17">
        <f t="shared" si="100"/>
        <v>4760000</v>
      </c>
      <c r="Q1601" s="18">
        <v>4760000</v>
      </c>
      <c r="R1601" s="17">
        <f t="shared" si="97"/>
        <v>0</v>
      </c>
      <c r="S1601" s="17">
        <f t="shared" si="98"/>
        <v>0</v>
      </c>
      <c r="T1601" s="17">
        <f t="shared" si="99"/>
        <v>0</v>
      </c>
    </row>
    <row r="1602" spans="1:20">
      <c r="A1602" s="14">
        <v>1595</v>
      </c>
      <c r="B1602" s="14" t="s">
        <v>2879</v>
      </c>
      <c r="C1602" s="15" t="s">
        <v>2880</v>
      </c>
      <c r="D1602" s="15" t="s">
        <v>259</v>
      </c>
      <c r="E1602" s="14" t="s">
        <v>2835</v>
      </c>
      <c r="F1602" s="14" t="s">
        <v>32</v>
      </c>
      <c r="G1602" s="14" t="s">
        <v>33</v>
      </c>
      <c r="H1602" s="16">
        <v>17</v>
      </c>
      <c r="I1602" s="16">
        <v>0</v>
      </c>
      <c r="J1602" s="16">
        <v>0</v>
      </c>
      <c r="K1602" s="17">
        <v>4760000</v>
      </c>
      <c r="L1602" s="17">
        <v>0</v>
      </c>
      <c r="M1602" s="17">
        <v>0</v>
      </c>
      <c r="N1602" s="17"/>
      <c r="O1602" s="17">
        <f>VLOOKUP(B1602,[1]hpk44_2_20!$B$8:$O$2172,14,0)</f>
        <v>0</v>
      </c>
      <c r="P1602" s="17">
        <f t="shared" si="100"/>
        <v>4760000</v>
      </c>
      <c r="Q1602" s="18">
        <v>4760000</v>
      </c>
      <c r="R1602" s="17">
        <f t="shared" si="97"/>
        <v>0</v>
      </c>
      <c r="S1602" s="17">
        <f t="shared" si="98"/>
        <v>0</v>
      </c>
      <c r="T1602" s="17">
        <f t="shared" si="99"/>
        <v>0</v>
      </c>
    </row>
    <row r="1603" spans="1:20">
      <c r="A1603" s="14">
        <v>1596</v>
      </c>
      <c r="B1603" s="14" t="s">
        <v>2881</v>
      </c>
      <c r="C1603" s="15" t="s">
        <v>2882</v>
      </c>
      <c r="D1603" s="15" t="s">
        <v>135</v>
      </c>
      <c r="E1603" s="14" t="s">
        <v>2835</v>
      </c>
      <c r="F1603" s="14" t="s">
        <v>32</v>
      </c>
      <c r="G1603" s="14" t="s">
        <v>33</v>
      </c>
      <c r="H1603" s="16">
        <v>17</v>
      </c>
      <c r="I1603" s="16">
        <v>0</v>
      </c>
      <c r="J1603" s="16">
        <v>0</v>
      </c>
      <c r="K1603" s="17">
        <v>4760000</v>
      </c>
      <c r="L1603" s="17">
        <v>0</v>
      </c>
      <c r="M1603" s="17">
        <v>0</v>
      </c>
      <c r="N1603" s="17"/>
      <c r="O1603" s="17">
        <f>VLOOKUP(B1603,[1]hpk44_2_20!$B$8:$O$2172,14,0)</f>
        <v>0</v>
      </c>
      <c r="P1603" s="17">
        <f t="shared" si="100"/>
        <v>4760000</v>
      </c>
      <c r="Q1603" s="18">
        <v>4760000</v>
      </c>
      <c r="R1603" s="17">
        <f t="shared" si="97"/>
        <v>0</v>
      </c>
      <c r="S1603" s="17">
        <f t="shared" si="98"/>
        <v>0</v>
      </c>
      <c r="T1603" s="17">
        <f t="shared" si="99"/>
        <v>0</v>
      </c>
    </row>
    <row r="1604" spans="1:20">
      <c r="A1604" s="14">
        <v>1597</v>
      </c>
      <c r="B1604" s="14" t="s">
        <v>2883</v>
      </c>
      <c r="C1604" s="15" t="s">
        <v>514</v>
      </c>
      <c r="D1604" s="15" t="s">
        <v>203</v>
      </c>
      <c r="E1604" s="14" t="s">
        <v>2835</v>
      </c>
      <c r="F1604" s="14" t="s">
        <v>32</v>
      </c>
      <c r="G1604" s="14" t="s">
        <v>33</v>
      </c>
      <c r="H1604" s="16">
        <v>17</v>
      </c>
      <c r="I1604" s="16">
        <v>0</v>
      </c>
      <c r="J1604" s="16">
        <v>0</v>
      </c>
      <c r="K1604" s="17">
        <v>4760000</v>
      </c>
      <c r="L1604" s="17">
        <v>0</v>
      </c>
      <c r="M1604" s="17">
        <v>0</v>
      </c>
      <c r="N1604" s="17"/>
      <c r="O1604" s="17">
        <f>VLOOKUP(B1604,[1]hpk44_2_20!$B$8:$O$2172,14,0)</f>
        <v>0</v>
      </c>
      <c r="P1604" s="17">
        <f t="shared" si="100"/>
        <v>4760000</v>
      </c>
      <c r="Q1604" s="18">
        <v>4760000</v>
      </c>
      <c r="R1604" s="17">
        <f t="shared" si="97"/>
        <v>0</v>
      </c>
      <c r="S1604" s="17">
        <f t="shared" si="98"/>
        <v>0</v>
      </c>
      <c r="T1604" s="17">
        <f t="shared" si="99"/>
        <v>0</v>
      </c>
    </row>
    <row r="1605" spans="1:20">
      <c r="A1605" s="14">
        <v>1598</v>
      </c>
      <c r="B1605" s="14" t="s">
        <v>2884</v>
      </c>
      <c r="C1605" s="15" t="s">
        <v>2182</v>
      </c>
      <c r="D1605" s="15" t="s">
        <v>192</v>
      </c>
      <c r="E1605" s="14" t="s">
        <v>2835</v>
      </c>
      <c r="F1605" s="14" t="s">
        <v>32</v>
      </c>
      <c r="G1605" s="14" t="s">
        <v>33</v>
      </c>
      <c r="H1605" s="16">
        <v>17</v>
      </c>
      <c r="I1605" s="16">
        <v>0</v>
      </c>
      <c r="J1605" s="16">
        <v>0</v>
      </c>
      <c r="K1605" s="17">
        <v>4760000</v>
      </c>
      <c r="L1605" s="17">
        <v>0</v>
      </c>
      <c r="M1605" s="17">
        <v>0</v>
      </c>
      <c r="N1605" s="17"/>
      <c r="O1605" s="17">
        <f>VLOOKUP(B1605,[1]hpk44_2_20!$B$8:$O$2172,14,0)</f>
        <v>0</v>
      </c>
      <c r="P1605" s="17">
        <f t="shared" si="100"/>
        <v>4760000</v>
      </c>
      <c r="Q1605" s="18">
        <v>4760000</v>
      </c>
      <c r="R1605" s="17">
        <f t="shared" si="97"/>
        <v>0</v>
      </c>
      <c r="S1605" s="17">
        <f t="shared" si="98"/>
        <v>0</v>
      </c>
      <c r="T1605" s="17">
        <f t="shared" si="99"/>
        <v>0</v>
      </c>
    </row>
    <row r="1606" spans="1:20">
      <c r="A1606" s="14">
        <v>1599</v>
      </c>
      <c r="B1606" s="14" t="s">
        <v>2885</v>
      </c>
      <c r="C1606" s="15" t="s">
        <v>191</v>
      </c>
      <c r="D1606" s="15" t="s">
        <v>51</v>
      </c>
      <c r="E1606" s="14" t="s">
        <v>2835</v>
      </c>
      <c r="F1606" s="14" t="s">
        <v>32</v>
      </c>
      <c r="G1606" s="14" t="s">
        <v>33</v>
      </c>
      <c r="H1606" s="16">
        <v>17</v>
      </c>
      <c r="I1606" s="16">
        <v>0</v>
      </c>
      <c r="J1606" s="16">
        <v>0</v>
      </c>
      <c r="K1606" s="17">
        <v>4760000</v>
      </c>
      <c r="L1606" s="17">
        <v>0</v>
      </c>
      <c r="M1606" s="17">
        <v>0</v>
      </c>
      <c r="N1606" s="17"/>
      <c r="O1606" s="17">
        <f>VLOOKUP(B1606,[1]hpk44_2_20!$B$8:$O$2172,14,0)</f>
        <v>0</v>
      </c>
      <c r="P1606" s="17">
        <f t="shared" si="100"/>
        <v>4760000</v>
      </c>
      <c r="Q1606" s="18">
        <v>4760000</v>
      </c>
      <c r="R1606" s="17">
        <f t="shared" si="97"/>
        <v>0</v>
      </c>
      <c r="S1606" s="17">
        <f t="shared" si="98"/>
        <v>0</v>
      </c>
      <c r="T1606" s="17">
        <f t="shared" si="99"/>
        <v>0</v>
      </c>
    </row>
    <row r="1607" spans="1:20">
      <c r="A1607" s="14">
        <v>1600</v>
      </c>
      <c r="B1607" s="14" t="s">
        <v>2886</v>
      </c>
      <c r="C1607" s="15" t="s">
        <v>106</v>
      </c>
      <c r="D1607" s="15" t="s">
        <v>259</v>
      </c>
      <c r="E1607" s="14" t="s">
        <v>2835</v>
      </c>
      <c r="F1607" s="14" t="s">
        <v>32</v>
      </c>
      <c r="G1607" s="14" t="s">
        <v>33</v>
      </c>
      <c r="H1607" s="16">
        <v>17</v>
      </c>
      <c r="I1607" s="16">
        <v>0</v>
      </c>
      <c r="J1607" s="16">
        <v>0</v>
      </c>
      <c r="K1607" s="17">
        <v>4760000</v>
      </c>
      <c r="L1607" s="17">
        <v>0</v>
      </c>
      <c r="M1607" s="17">
        <v>0</v>
      </c>
      <c r="N1607" s="17"/>
      <c r="O1607" s="17">
        <f>VLOOKUP(B1607,[1]hpk44_2_20!$B$8:$O$2172,14,0)</f>
        <v>0</v>
      </c>
      <c r="P1607" s="17">
        <f t="shared" si="100"/>
        <v>4760000</v>
      </c>
      <c r="Q1607" s="18">
        <v>4760000</v>
      </c>
      <c r="R1607" s="17">
        <f t="shared" si="97"/>
        <v>0</v>
      </c>
      <c r="S1607" s="17">
        <f t="shared" si="98"/>
        <v>0</v>
      </c>
      <c r="T1607" s="17">
        <f t="shared" si="99"/>
        <v>0</v>
      </c>
    </row>
    <row r="1608" spans="1:20">
      <c r="A1608" s="14">
        <v>1601</v>
      </c>
      <c r="B1608" s="14" t="s">
        <v>2887</v>
      </c>
      <c r="C1608" s="15" t="s">
        <v>1451</v>
      </c>
      <c r="D1608" s="15" t="s">
        <v>244</v>
      </c>
      <c r="E1608" s="14" t="s">
        <v>2835</v>
      </c>
      <c r="F1608" s="14" t="s">
        <v>32</v>
      </c>
      <c r="G1608" s="14" t="s">
        <v>33</v>
      </c>
      <c r="H1608" s="16">
        <v>17</v>
      </c>
      <c r="I1608" s="16">
        <v>0</v>
      </c>
      <c r="J1608" s="16">
        <v>0</v>
      </c>
      <c r="K1608" s="17">
        <v>4760000</v>
      </c>
      <c r="L1608" s="17">
        <v>0</v>
      </c>
      <c r="M1608" s="17">
        <v>0</v>
      </c>
      <c r="N1608" s="17"/>
      <c r="O1608" s="17">
        <f>VLOOKUP(B1608,[1]hpk44_2_20!$B$8:$O$2172,14,0)</f>
        <v>0</v>
      </c>
      <c r="P1608" s="17">
        <f t="shared" si="100"/>
        <v>4760000</v>
      </c>
      <c r="Q1608" s="18">
        <v>0</v>
      </c>
      <c r="R1608" s="17">
        <f t="shared" si="97"/>
        <v>4760000</v>
      </c>
      <c r="S1608" s="17">
        <f t="shared" si="98"/>
        <v>0</v>
      </c>
      <c r="T1608" s="17">
        <f t="shared" si="99"/>
        <v>4760000</v>
      </c>
    </row>
    <row r="1609" spans="1:20">
      <c r="A1609" s="14">
        <v>1602</v>
      </c>
      <c r="B1609" s="14" t="s">
        <v>2888</v>
      </c>
      <c r="C1609" s="15" t="s">
        <v>2889</v>
      </c>
      <c r="D1609" s="15" t="s">
        <v>36</v>
      </c>
      <c r="E1609" s="14" t="s">
        <v>2835</v>
      </c>
      <c r="F1609" s="14" t="s">
        <v>32</v>
      </c>
      <c r="G1609" s="14" t="s">
        <v>33</v>
      </c>
      <c r="H1609" s="16">
        <v>21</v>
      </c>
      <c r="I1609" s="16">
        <v>3</v>
      </c>
      <c r="J1609" s="16">
        <v>0</v>
      </c>
      <c r="K1609" s="17">
        <v>5880000</v>
      </c>
      <c r="L1609" s="17">
        <v>840000</v>
      </c>
      <c r="M1609" s="17">
        <v>0</v>
      </c>
      <c r="N1609" s="17"/>
      <c r="O1609" s="17">
        <f>VLOOKUP(B1609,[1]hpk44_2_20!$B$8:$O$2172,14,0)</f>
        <v>0</v>
      </c>
      <c r="P1609" s="17">
        <f t="shared" si="100"/>
        <v>6720000</v>
      </c>
      <c r="Q1609" s="18">
        <v>6720000</v>
      </c>
      <c r="R1609" s="17">
        <f t="shared" ref="R1609:R1672" si="101">P1609-Q1609</f>
        <v>0</v>
      </c>
      <c r="S1609" s="17">
        <f t="shared" ref="S1609:S1672" si="102">IF(P1609-Q1609&lt;0,Q1609-P1609,0)</f>
        <v>0</v>
      </c>
      <c r="T1609" s="17">
        <f t="shared" ref="T1609:T1672" si="103">IF(P1609-Q1609&gt;0,P1609-Q1609,0)</f>
        <v>0</v>
      </c>
    </row>
    <row r="1610" spans="1:20">
      <c r="A1610" s="14">
        <v>1603</v>
      </c>
      <c r="B1610" s="14" t="s">
        <v>2890</v>
      </c>
      <c r="C1610" s="15" t="s">
        <v>1964</v>
      </c>
      <c r="D1610" s="15" t="s">
        <v>2085</v>
      </c>
      <c r="E1610" s="14" t="s">
        <v>2835</v>
      </c>
      <c r="F1610" s="14" t="s">
        <v>32</v>
      </c>
      <c r="G1610" s="14" t="s">
        <v>33</v>
      </c>
      <c r="H1610" s="16">
        <v>17</v>
      </c>
      <c r="I1610" s="16">
        <v>0</v>
      </c>
      <c r="J1610" s="16">
        <v>0</v>
      </c>
      <c r="K1610" s="17">
        <v>4760000</v>
      </c>
      <c r="L1610" s="17">
        <v>0</v>
      </c>
      <c r="M1610" s="17">
        <v>0</v>
      </c>
      <c r="N1610" s="17"/>
      <c r="O1610" s="17">
        <f>VLOOKUP(B1610,[1]hpk44_2_20!$B$8:$O$2172,14,0)</f>
        <v>0</v>
      </c>
      <c r="P1610" s="17">
        <f t="shared" si="100"/>
        <v>4760000</v>
      </c>
      <c r="Q1610" s="18">
        <v>4760000</v>
      </c>
      <c r="R1610" s="17">
        <f t="shared" si="101"/>
        <v>0</v>
      </c>
      <c r="S1610" s="17">
        <f t="shared" si="102"/>
        <v>0</v>
      </c>
      <c r="T1610" s="17">
        <f t="shared" si="103"/>
        <v>0</v>
      </c>
    </row>
    <row r="1611" spans="1:20">
      <c r="A1611" s="14">
        <v>1604</v>
      </c>
      <c r="B1611" s="14" t="s">
        <v>2891</v>
      </c>
      <c r="C1611" s="15" t="s">
        <v>2892</v>
      </c>
      <c r="D1611" s="15" t="s">
        <v>1028</v>
      </c>
      <c r="E1611" s="14" t="s">
        <v>2835</v>
      </c>
      <c r="F1611" s="14" t="s">
        <v>32</v>
      </c>
      <c r="G1611" s="14" t="s">
        <v>33</v>
      </c>
      <c r="H1611" s="16">
        <v>21</v>
      </c>
      <c r="I1611" s="16">
        <v>0</v>
      </c>
      <c r="J1611" s="16">
        <v>0</v>
      </c>
      <c r="K1611" s="17">
        <v>5880000</v>
      </c>
      <c r="L1611" s="17">
        <v>0</v>
      </c>
      <c r="M1611" s="17">
        <v>0</v>
      </c>
      <c r="N1611" s="17"/>
      <c r="O1611" s="17">
        <f>VLOOKUP(B1611,[1]hpk44_2_20!$B$8:$O$2172,14,0)</f>
        <v>0</v>
      </c>
      <c r="P1611" s="17">
        <f t="shared" si="100"/>
        <v>5880000</v>
      </c>
      <c r="Q1611" s="18">
        <v>10640000</v>
      </c>
      <c r="R1611" s="17">
        <f t="shared" si="101"/>
        <v>-4760000</v>
      </c>
      <c r="S1611" s="17">
        <f t="shared" si="102"/>
        <v>4760000</v>
      </c>
      <c r="T1611" s="17">
        <f t="shared" si="103"/>
        <v>0</v>
      </c>
    </row>
    <row r="1612" spans="1:20">
      <c r="A1612" s="14">
        <v>1605</v>
      </c>
      <c r="B1612" s="14" t="s">
        <v>2893</v>
      </c>
      <c r="C1612" s="15" t="s">
        <v>2894</v>
      </c>
      <c r="D1612" s="15" t="s">
        <v>661</v>
      </c>
      <c r="E1612" s="14" t="s">
        <v>2835</v>
      </c>
      <c r="F1612" s="14" t="s">
        <v>32</v>
      </c>
      <c r="G1612" s="14" t="s">
        <v>33</v>
      </c>
      <c r="H1612" s="16">
        <v>17</v>
      </c>
      <c r="I1612" s="16">
        <v>0</v>
      </c>
      <c r="J1612" s="16">
        <v>0</v>
      </c>
      <c r="K1612" s="17">
        <v>4760000</v>
      </c>
      <c r="L1612" s="17">
        <v>0</v>
      </c>
      <c r="M1612" s="17">
        <v>0</v>
      </c>
      <c r="N1612" s="17"/>
      <c r="O1612" s="17">
        <f>VLOOKUP(B1612,[1]hpk44_2_20!$B$8:$O$2172,14,0)</f>
        <v>0</v>
      </c>
      <c r="P1612" s="17">
        <f t="shared" si="100"/>
        <v>4760000</v>
      </c>
      <c r="Q1612" s="18">
        <v>4760000</v>
      </c>
      <c r="R1612" s="17">
        <f t="shared" si="101"/>
        <v>0</v>
      </c>
      <c r="S1612" s="17">
        <f t="shared" si="102"/>
        <v>0</v>
      </c>
      <c r="T1612" s="17">
        <f t="shared" si="103"/>
        <v>0</v>
      </c>
    </row>
    <row r="1613" spans="1:20">
      <c r="A1613" s="14">
        <v>1606</v>
      </c>
      <c r="B1613" s="14" t="s">
        <v>2895</v>
      </c>
      <c r="C1613" s="15" t="s">
        <v>796</v>
      </c>
      <c r="D1613" s="15" t="s">
        <v>252</v>
      </c>
      <c r="E1613" s="14" t="s">
        <v>2835</v>
      </c>
      <c r="F1613" s="14" t="s">
        <v>32</v>
      </c>
      <c r="G1613" s="14" t="s">
        <v>33</v>
      </c>
      <c r="H1613" s="16">
        <v>17</v>
      </c>
      <c r="I1613" s="16">
        <v>0</v>
      </c>
      <c r="J1613" s="16">
        <v>0</v>
      </c>
      <c r="K1613" s="17">
        <v>4760000</v>
      </c>
      <c r="L1613" s="17">
        <v>0</v>
      </c>
      <c r="M1613" s="17">
        <v>0</v>
      </c>
      <c r="N1613" s="17"/>
      <c r="O1613" s="17">
        <f>VLOOKUP(B1613,[1]hpk44_2_20!$B$8:$O$2172,14,0)</f>
        <v>0</v>
      </c>
      <c r="P1613" s="17">
        <f t="shared" si="100"/>
        <v>4760000</v>
      </c>
      <c r="Q1613" s="18">
        <v>4760000</v>
      </c>
      <c r="R1613" s="17">
        <f t="shared" si="101"/>
        <v>0</v>
      </c>
      <c r="S1613" s="17">
        <f t="shared" si="102"/>
        <v>0</v>
      </c>
      <c r="T1613" s="17">
        <f t="shared" si="103"/>
        <v>0</v>
      </c>
    </row>
    <row r="1614" spans="1:20">
      <c r="A1614" s="14">
        <v>1607</v>
      </c>
      <c r="B1614" s="14" t="s">
        <v>2896</v>
      </c>
      <c r="C1614" s="15" t="s">
        <v>669</v>
      </c>
      <c r="D1614" s="15" t="s">
        <v>2085</v>
      </c>
      <c r="E1614" s="14" t="s">
        <v>2835</v>
      </c>
      <c r="F1614" s="14" t="s">
        <v>32</v>
      </c>
      <c r="G1614" s="14" t="s">
        <v>33</v>
      </c>
      <c r="H1614" s="16">
        <v>21</v>
      </c>
      <c r="I1614" s="16">
        <v>0</v>
      </c>
      <c r="J1614" s="16">
        <v>0</v>
      </c>
      <c r="K1614" s="17">
        <v>5880000</v>
      </c>
      <c r="L1614" s="17">
        <v>0</v>
      </c>
      <c r="M1614" s="17">
        <v>0</v>
      </c>
      <c r="N1614" s="17"/>
      <c r="O1614" s="17">
        <f>VLOOKUP(B1614,[1]hpk44_2_20!$B$8:$O$2172,14,0)</f>
        <v>0</v>
      </c>
      <c r="P1614" s="17">
        <f t="shared" si="100"/>
        <v>5880000</v>
      </c>
      <c r="Q1614" s="18">
        <v>5880000</v>
      </c>
      <c r="R1614" s="17">
        <f t="shared" si="101"/>
        <v>0</v>
      </c>
      <c r="S1614" s="17">
        <f t="shared" si="102"/>
        <v>0</v>
      </c>
      <c r="T1614" s="17">
        <f t="shared" si="103"/>
        <v>0</v>
      </c>
    </row>
    <row r="1615" spans="1:20">
      <c r="A1615" s="14">
        <v>1608</v>
      </c>
      <c r="B1615" s="14" t="s">
        <v>2897</v>
      </c>
      <c r="C1615" s="15" t="s">
        <v>2898</v>
      </c>
      <c r="D1615" s="15" t="s">
        <v>304</v>
      </c>
      <c r="E1615" s="14" t="s">
        <v>2835</v>
      </c>
      <c r="F1615" s="14" t="s">
        <v>204</v>
      </c>
      <c r="G1615" s="14" t="s">
        <v>33</v>
      </c>
      <c r="H1615" s="16">
        <v>21</v>
      </c>
      <c r="I1615" s="16">
        <v>0</v>
      </c>
      <c r="J1615" s="16">
        <v>0</v>
      </c>
      <c r="K1615" s="17">
        <v>5880000</v>
      </c>
      <c r="L1615" s="17">
        <v>0</v>
      </c>
      <c r="M1615" s="17">
        <v>0</v>
      </c>
      <c r="N1615" s="17">
        <f>H1615*280000</f>
        <v>5880000</v>
      </c>
      <c r="O1615" s="17">
        <f>VLOOKUP(B1615,[1]hpk44_2_20!$B$8:$O$2172,14,0)</f>
        <v>0</v>
      </c>
      <c r="P1615" s="17">
        <f t="shared" si="100"/>
        <v>5880000</v>
      </c>
      <c r="Q1615" s="18">
        <v>5880000</v>
      </c>
      <c r="R1615" s="17">
        <f t="shared" si="101"/>
        <v>0</v>
      </c>
      <c r="S1615" s="17">
        <f t="shared" si="102"/>
        <v>0</v>
      </c>
      <c r="T1615" s="17">
        <f t="shared" si="103"/>
        <v>0</v>
      </c>
    </row>
    <row r="1616" spans="1:20">
      <c r="A1616" s="14">
        <v>1609</v>
      </c>
      <c r="B1616" s="14" t="s">
        <v>2899</v>
      </c>
      <c r="C1616" s="15" t="s">
        <v>1633</v>
      </c>
      <c r="D1616" s="15" t="s">
        <v>192</v>
      </c>
      <c r="E1616" s="14" t="s">
        <v>2835</v>
      </c>
      <c r="F1616" s="14" t="s">
        <v>64</v>
      </c>
      <c r="G1616" s="14" t="s">
        <v>33</v>
      </c>
      <c r="H1616" s="16">
        <v>21</v>
      </c>
      <c r="I1616" s="16">
        <v>0</v>
      </c>
      <c r="J1616" s="16">
        <v>0</v>
      </c>
      <c r="K1616" s="17">
        <v>5880000</v>
      </c>
      <c r="L1616" s="17">
        <v>0</v>
      </c>
      <c r="M1616" s="17">
        <v>0</v>
      </c>
      <c r="N1616" s="17">
        <f>H1616*280000*0.7</f>
        <v>4115999.9999999995</v>
      </c>
      <c r="O1616" s="17">
        <f>VLOOKUP(B1616,[1]hpk44_2_20!$B$8:$O$2172,14,0)</f>
        <v>0</v>
      </c>
      <c r="P1616" s="17">
        <f t="shared" si="100"/>
        <v>5880000</v>
      </c>
      <c r="Q1616" s="18">
        <v>5880000</v>
      </c>
      <c r="R1616" s="17">
        <f t="shared" si="101"/>
        <v>0</v>
      </c>
      <c r="S1616" s="17">
        <f t="shared" si="102"/>
        <v>0</v>
      </c>
      <c r="T1616" s="17">
        <f t="shared" si="103"/>
        <v>0</v>
      </c>
    </row>
    <row r="1617" spans="1:20">
      <c r="A1617" s="14">
        <v>1610</v>
      </c>
      <c r="B1617" s="14" t="s">
        <v>2900</v>
      </c>
      <c r="C1617" s="15" t="s">
        <v>2901</v>
      </c>
      <c r="D1617" s="15" t="s">
        <v>1380</v>
      </c>
      <c r="E1617" s="14" t="s">
        <v>2835</v>
      </c>
      <c r="F1617" s="14" t="s">
        <v>64</v>
      </c>
      <c r="G1617" s="14" t="s">
        <v>33</v>
      </c>
      <c r="H1617" s="16">
        <v>17</v>
      </c>
      <c r="I1617" s="16">
        <v>0</v>
      </c>
      <c r="J1617" s="16">
        <v>0</v>
      </c>
      <c r="K1617" s="17">
        <v>4760000</v>
      </c>
      <c r="L1617" s="17">
        <v>0</v>
      </c>
      <c r="M1617" s="17">
        <v>0</v>
      </c>
      <c r="N1617" s="17">
        <f>H1617*280000*0.7</f>
        <v>3332000</v>
      </c>
      <c r="O1617" s="17">
        <f>VLOOKUP(B1617,[1]hpk44_2_20!$B$8:$O$2172,14,0)</f>
        <v>0</v>
      </c>
      <c r="P1617" s="17">
        <f t="shared" si="100"/>
        <v>4760000</v>
      </c>
      <c r="Q1617" s="18">
        <v>4760000</v>
      </c>
      <c r="R1617" s="17">
        <f t="shared" si="101"/>
        <v>0</v>
      </c>
      <c r="S1617" s="17">
        <f t="shared" si="102"/>
        <v>0</v>
      </c>
      <c r="T1617" s="17">
        <f t="shared" si="103"/>
        <v>0</v>
      </c>
    </row>
    <row r="1618" spans="1:20">
      <c r="A1618" s="14">
        <v>1611</v>
      </c>
      <c r="B1618" s="14" t="s">
        <v>2902</v>
      </c>
      <c r="C1618" s="15" t="s">
        <v>1565</v>
      </c>
      <c r="D1618" s="15" t="s">
        <v>903</v>
      </c>
      <c r="E1618" s="14" t="s">
        <v>2835</v>
      </c>
      <c r="F1618" s="14" t="s">
        <v>32</v>
      </c>
      <c r="G1618" s="14" t="s">
        <v>33</v>
      </c>
      <c r="H1618" s="16">
        <v>21</v>
      </c>
      <c r="I1618" s="16">
        <v>0</v>
      </c>
      <c r="J1618" s="16">
        <v>0</v>
      </c>
      <c r="K1618" s="17">
        <v>5880000</v>
      </c>
      <c r="L1618" s="17">
        <v>0</v>
      </c>
      <c r="M1618" s="17">
        <v>0</v>
      </c>
      <c r="N1618" s="17"/>
      <c r="O1618" s="17">
        <f>VLOOKUP(B1618,[1]hpk44_2_20!$B$8:$O$2172,14,0)</f>
        <v>0</v>
      </c>
      <c r="P1618" s="17">
        <f t="shared" si="100"/>
        <v>5880000</v>
      </c>
      <c r="Q1618" s="18">
        <v>5880000</v>
      </c>
      <c r="R1618" s="17">
        <f t="shared" si="101"/>
        <v>0</v>
      </c>
      <c r="S1618" s="17">
        <f t="shared" si="102"/>
        <v>0</v>
      </c>
      <c r="T1618" s="17">
        <f t="shared" si="103"/>
        <v>0</v>
      </c>
    </row>
    <row r="1619" spans="1:20">
      <c r="A1619" s="14">
        <v>1612</v>
      </c>
      <c r="B1619" s="14" t="s">
        <v>2903</v>
      </c>
      <c r="C1619" s="15" t="s">
        <v>86</v>
      </c>
      <c r="D1619" s="15" t="s">
        <v>192</v>
      </c>
      <c r="E1619" s="14" t="s">
        <v>2835</v>
      </c>
      <c r="F1619" s="14" t="s">
        <v>32</v>
      </c>
      <c r="G1619" s="14" t="s">
        <v>33</v>
      </c>
      <c r="H1619" s="16">
        <v>21</v>
      </c>
      <c r="I1619" s="16">
        <v>0</v>
      </c>
      <c r="J1619" s="16">
        <v>0</v>
      </c>
      <c r="K1619" s="17">
        <v>5880000</v>
      </c>
      <c r="L1619" s="17">
        <v>0</v>
      </c>
      <c r="M1619" s="17">
        <v>0</v>
      </c>
      <c r="N1619" s="17"/>
      <c r="O1619" s="17">
        <f>VLOOKUP(B1619,[1]hpk44_2_20!$B$8:$O$2172,14,0)</f>
        <v>0</v>
      </c>
      <c r="P1619" s="17">
        <f t="shared" si="100"/>
        <v>5880000</v>
      </c>
      <c r="Q1619" s="18">
        <v>5880000</v>
      </c>
      <c r="R1619" s="17">
        <f t="shared" si="101"/>
        <v>0</v>
      </c>
      <c r="S1619" s="17">
        <f t="shared" si="102"/>
        <v>0</v>
      </c>
      <c r="T1619" s="17">
        <f t="shared" si="103"/>
        <v>0</v>
      </c>
    </row>
    <row r="1620" spans="1:20">
      <c r="A1620" s="14">
        <v>1613</v>
      </c>
      <c r="B1620" s="14" t="s">
        <v>2904</v>
      </c>
      <c r="C1620" s="15" t="s">
        <v>1030</v>
      </c>
      <c r="D1620" s="15" t="s">
        <v>96</v>
      </c>
      <c r="E1620" s="14" t="s">
        <v>2835</v>
      </c>
      <c r="F1620" s="14" t="s">
        <v>32</v>
      </c>
      <c r="G1620" s="14" t="s">
        <v>33</v>
      </c>
      <c r="H1620" s="16">
        <v>17</v>
      </c>
      <c r="I1620" s="16">
        <v>0</v>
      </c>
      <c r="J1620" s="16">
        <v>0</v>
      </c>
      <c r="K1620" s="17">
        <v>4760000</v>
      </c>
      <c r="L1620" s="17">
        <v>0</v>
      </c>
      <c r="M1620" s="17">
        <v>0</v>
      </c>
      <c r="N1620" s="17"/>
      <c r="O1620" s="17">
        <f>VLOOKUP(B1620,[1]hpk44_2_20!$B$8:$O$2172,14,0)</f>
        <v>0</v>
      </c>
      <c r="P1620" s="17">
        <f t="shared" si="100"/>
        <v>4760000</v>
      </c>
      <c r="Q1620" s="18">
        <v>4760000</v>
      </c>
      <c r="R1620" s="17">
        <f t="shared" si="101"/>
        <v>0</v>
      </c>
      <c r="S1620" s="17">
        <f t="shared" si="102"/>
        <v>0</v>
      </c>
      <c r="T1620" s="17">
        <f t="shared" si="103"/>
        <v>0</v>
      </c>
    </row>
    <row r="1621" spans="1:20">
      <c r="A1621" s="14">
        <v>1614</v>
      </c>
      <c r="B1621" s="14" t="s">
        <v>2905</v>
      </c>
      <c r="C1621" s="15" t="s">
        <v>2906</v>
      </c>
      <c r="D1621" s="15" t="s">
        <v>958</v>
      </c>
      <c r="E1621" s="14" t="s">
        <v>2835</v>
      </c>
      <c r="F1621" s="14" t="s">
        <v>32</v>
      </c>
      <c r="G1621" s="14" t="s">
        <v>33</v>
      </c>
      <c r="H1621" s="16">
        <v>17</v>
      </c>
      <c r="I1621" s="16">
        <v>3</v>
      </c>
      <c r="J1621" s="16">
        <v>0</v>
      </c>
      <c r="K1621" s="17">
        <v>4760000</v>
      </c>
      <c r="L1621" s="17">
        <v>840000</v>
      </c>
      <c r="M1621" s="17">
        <v>0</v>
      </c>
      <c r="N1621" s="17"/>
      <c r="O1621" s="17">
        <f>VLOOKUP(B1621,[1]hpk44_2_20!$B$8:$O$2172,14,0)</f>
        <v>0</v>
      </c>
      <c r="P1621" s="17">
        <f t="shared" si="100"/>
        <v>5600000</v>
      </c>
      <c r="Q1621" s="18">
        <v>5600000</v>
      </c>
      <c r="R1621" s="17">
        <f t="shared" si="101"/>
        <v>0</v>
      </c>
      <c r="S1621" s="17">
        <f t="shared" si="102"/>
        <v>0</v>
      </c>
      <c r="T1621" s="17">
        <f t="shared" si="103"/>
        <v>0</v>
      </c>
    </row>
    <row r="1622" spans="1:20">
      <c r="A1622" s="14">
        <v>1615</v>
      </c>
      <c r="B1622" s="14" t="s">
        <v>2907</v>
      </c>
      <c r="C1622" s="15" t="s">
        <v>2908</v>
      </c>
      <c r="D1622" s="15" t="s">
        <v>158</v>
      </c>
      <c r="E1622" s="14" t="s">
        <v>2835</v>
      </c>
      <c r="F1622" s="14" t="s">
        <v>32</v>
      </c>
      <c r="G1622" s="14" t="s">
        <v>33</v>
      </c>
      <c r="H1622" s="16">
        <v>21</v>
      </c>
      <c r="I1622" s="16">
        <v>0</v>
      </c>
      <c r="J1622" s="16">
        <v>0</v>
      </c>
      <c r="K1622" s="17">
        <v>5880000</v>
      </c>
      <c r="L1622" s="17">
        <v>0</v>
      </c>
      <c r="M1622" s="17">
        <v>0</v>
      </c>
      <c r="N1622" s="17"/>
      <c r="O1622" s="17">
        <f>VLOOKUP(B1622,[1]hpk44_2_20!$B$8:$O$2172,14,0)</f>
        <v>0</v>
      </c>
      <c r="P1622" s="17">
        <f t="shared" si="100"/>
        <v>5880000</v>
      </c>
      <c r="Q1622" s="18">
        <v>5880000</v>
      </c>
      <c r="R1622" s="17">
        <f t="shared" si="101"/>
        <v>0</v>
      </c>
      <c r="S1622" s="17">
        <f t="shared" si="102"/>
        <v>0</v>
      </c>
      <c r="T1622" s="17">
        <f t="shared" si="103"/>
        <v>0</v>
      </c>
    </row>
    <row r="1623" spans="1:20">
      <c r="A1623" s="14">
        <v>1616</v>
      </c>
      <c r="B1623" s="14" t="s">
        <v>2909</v>
      </c>
      <c r="C1623" s="15" t="s">
        <v>148</v>
      </c>
      <c r="D1623" s="15" t="s">
        <v>1175</v>
      </c>
      <c r="E1623" s="14" t="s">
        <v>2835</v>
      </c>
      <c r="F1623" s="14" t="s">
        <v>32</v>
      </c>
      <c r="G1623" s="14" t="s">
        <v>33</v>
      </c>
      <c r="H1623" s="16">
        <v>21</v>
      </c>
      <c r="I1623" s="16">
        <v>0</v>
      </c>
      <c r="J1623" s="16">
        <v>0</v>
      </c>
      <c r="K1623" s="17">
        <v>5880000</v>
      </c>
      <c r="L1623" s="17">
        <v>0</v>
      </c>
      <c r="M1623" s="17">
        <v>0</v>
      </c>
      <c r="N1623" s="17"/>
      <c r="O1623" s="17">
        <f>VLOOKUP(B1623,[1]hpk44_2_20!$B$8:$O$2172,14,0)</f>
        <v>0</v>
      </c>
      <c r="P1623" s="17">
        <f t="shared" si="100"/>
        <v>5880000</v>
      </c>
      <c r="Q1623" s="18">
        <v>5880000</v>
      </c>
      <c r="R1623" s="17">
        <f t="shared" si="101"/>
        <v>0</v>
      </c>
      <c r="S1623" s="17">
        <f t="shared" si="102"/>
        <v>0</v>
      </c>
      <c r="T1623" s="17">
        <f t="shared" si="103"/>
        <v>0</v>
      </c>
    </row>
    <row r="1624" spans="1:20">
      <c r="A1624" s="14">
        <v>1617</v>
      </c>
      <c r="B1624" s="14" t="s">
        <v>2910</v>
      </c>
      <c r="C1624" s="15" t="s">
        <v>2911</v>
      </c>
      <c r="D1624" s="15" t="s">
        <v>275</v>
      </c>
      <c r="E1624" s="14" t="s">
        <v>2835</v>
      </c>
      <c r="F1624" s="14" t="s">
        <v>32</v>
      </c>
      <c r="G1624" s="14" t="s">
        <v>33</v>
      </c>
      <c r="H1624" s="16">
        <v>17</v>
      </c>
      <c r="I1624" s="16">
        <v>0</v>
      </c>
      <c r="J1624" s="16">
        <v>0</v>
      </c>
      <c r="K1624" s="17">
        <v>4760000</v>
      </c>
      <c r="L1624" s="17">
        <v>0</v>
      </c>
      <c r="M1624" s="17">
        <v>0</v>
      </c>
      <c r="N1624" s="17"/>
      <c r="O1624" s="17">
        <f>VLOOKUP(B1624,[1]hpk44_2_20!$B$8:$O$2172,14,0)</f>
        <v>0</v>
      </c>
      <c r="P1624" s="17">
        <f t="shared" si="100"/>
        <v>4760000</v>
      </c>
      <c r="Q1624" s="18">
        <v>0</v>
      </c>
      <c r="R1624" s="17">
        <f t="shared" si="101"/>
        <v>4760000</v>
      </c>
      <c r="S1624" s="17">
        <f t="shared" si="102"/>
        <v>0</v>
      </c>
      <c r="T1624" s="17">
        <f t="shared" si="103"/>
        <v>4760000</v>
      </c>
    </row>
    <row r="1625" spans="1:20">
      <c r="A1625" s="14">
        <v>1618</v>
      </c>
      <c r="B1625" s="14" t="s">
        <v>2912</v>
      </c>
      <c r="C1625" s="15" t="s">
        <v>2913</v>
      </c>
      <c r="D1625" s="15" t="s">
        <v>412</v>
      </c>
      <c r="E1625" s="14" t="s">
        <v>2835</v>
      </c>
      <c r="F1625" s="14" t="s">
        <v>32</v>
      </c>
      <c r="G1625" s="14" t="s">
        <v>33</v>
      </c>
      <c r="H1625" s="16">
        <v>17</v>
      </c>
      <c r="I1625" s="16">
        <v>0</v>
      </c>
      <c r="J1625" s="16">
        <v>0</v>
      </c>
      <c r="K1625" s="17">
        <v>4760000</v>
      </c>
      <c r="L1625" s="17">
        <v>0</v>
      </c>
      <c r="M1625" s="17">
        <v>0</v>
      </c>
      <c r="N1625" s="17"/>
      <c r="O1625" s="17">
        <f>VLOOKUP(B1625,[1]hpk44_2_20!$B$8:$O$2172,14,0)</f>
        <v>0</v>
      </c>
      <c r="P1625" s="17">
        <f t="shared" si="100"/>
        <v>4760000</v>
      </c>
      <c r="Q1625" s="18">
        <v>4760000</v>
      </c>
      <c r="R1625" s="17">
        <f t="shared" si="101"/>
        <v>0</v>
      </c>
      <c r="S1625" s="17">
        <f t="shared" si="102"/>
        <v>0</v>
      </c>
      <c r="T1625" s="17">
        <f t="shared" si="103"/>
        <v>0</v>
      </c>
    </row>
    <row r="1626" spans="1:20">
      <c r="A1626" s="14">
        <v>1619</v>
      </c>
      <c r="B1626" s="14" t="s">
        <v>2914</v>
      </c>
      <c r="C1626" s="15" t="s">
        <v>1153</v>
      </c>
      <c r="D1626" s="15" t="s">
        <v>275</v>
      </c>
      <c r="E1626" s="14" t="s">
        <v>2835</v>
      </c>
      <c r="F1626" s="14" t="s">
        <v>32</v>
      </c>
      <c r="G1626" s="14" t="s">
        <v>33</v>
      </c>
      <c r="H1626" s="16">
        <v>21</v>
      </c>
      <c r="I1626" s="16">
        <v>0</v>
      </c>
      <c r="J1626" s="16">
        <v>0</v>
      </c>
      <c r="K1626" s="17">
        <v>5880000</v>
      </c>
      <c r="L1626" s="17">
        <v>0</v>
      </c>
      <c r="M1626" s="17">
        <v>0</v>
      </c>
      <c r="N1626" s="17"/>
      <c r="O1626" s="17">
        <f>VLOOKUP(B1626,[1]hpk44_2_20!$B$8:$O$2172,14,0)</f>
        <v>0</v>
      </c>
      <c r="P1626" s="17">
        <f t="shared" si="100"/>
        <v>5880000</v>
      </c>
      <c r="Q1626" s="18">
        <v>5880000</v>
      </c>
      <c r="R1626" s="17">
        <f t="shared" si="101"/>
        <v>0</v>
      </c>
      <c r="S1626" s="17">
        <f t="shared" si="102"/>
        <v>0</v>
      </c>
      <c r="T1626" s="17">
        <f t="shared" si="103"/>
        <v>0</v>
      </c>
    </row>
    <row r="1627" spans="1:20">
      <c r="A1627" s="14">
        <v>1620</v>
      </c>
      <c r="B1627" s="14" t="s">
        <v>2915</v>
      </c>
      <c r="C1627" s="15" t="s">
        <v>2916</v>
      </c>
      <c r="D1627" s="15" t="s">
        <v>101</v>
      </c>
      <c r="E1627" s="14" t="s">
        <v>2835</v>
      </c>
      <c r="F1627" s="14" t="s">
        <v>64</v>
      </c>
      <c r="G1627" s="14" t="s">
        <v>33</v>
      </c>
      <c r="H1627" s="16">
        <v>17</v>
      </c>
      <c r="I1627" s="16">
        <v>0</v>
      </c>
      <c r="J1627" s="16">
        <v>0</v>
      </c>
      <c r="K1627" s="17">
        <v>4760000</v>
      </c>
      <c r="L1627" s="17">
        <v>0</v>
      </c>
      <c r="M1627" s="17">
        <v>0</v>
      </c>
      <c r="N1627" s="17">
        <f>H1627*280000*0.7</f>
        <v>3332000</v>
      </c>
      <c r="O1627" s="17">
        <f>VLOOKUP(B1627,[1]hpk44_2_20!$B$8:$O$2172,14,0)</f>
        <v>0</v>
      </c>
      <c r="P1627" s="17">
        <f t="shared" si="100"/>
        <v>4760000</v>
      </c>
      <c r="Q1627" s="18">
        <v>4760000</v>
      </c>
      <c r="R1627" s="17">
        <f t="shared" si="101"/>
        <v>0</v>
      </c>
      <c r="S1627" s="17">
        <f t="shared" si="102"/>
        <v>0</v>
      </c>
      <c r="T1627" s="17">
        <f t="shared" si="103"/>
        <v>0</v>
      </c>
    </row>
    <row r="1628" spans="1:20">
      <c r="A1628" s="14">
        <v>1621</v>
      </c>
      <c r="B1628" s="14" t="s">
        <v>2917</v>
      </c>
      <c r="C1628" s="15" t="s">
        <v>1137</v>
      </c>
      <c r="D1628" s="15" t="s">
        <v>84</v>
      </c>
      <c r="E1628" s="14" t="s">
        <v>2835</v>
      </c>
      <c r="F1628" s="14" t="s">
        <v>32</v>
      </c>
      <c r="G1628" s="14" t="s">
        <v>33</v>
      </c>
      <c r="H1628" s="16">
        <v>20</v>
      </c>
      <c r="I1628" s="16">
        <v>0</v>
      </c>
      <c r="J1628" s="16">
        <v>0</v>
      </c>
      <c r="K1628" s="17">
        <v>5600000</v>
      </c>
      <c r="L1628" s="17">
        <v>0</v>
      </c>
      <c r="M1628" s="17">
        <v>0</v>
      </c>
      <c r="N1628" s="17"/>
      <c r="O1628" s="17">
        <f>VLOOKUP(B1628,[1]hpk44_2_20!$B$8:$O$2172,14,0)</f>
        <v>0</v>
      </c>
      <c r="P1628" s="17">
        <f t="shared" si="100"/>
        <v>5600000</v>
      </c>
      <c r="Q1628" s="18">
        <v>5600000</v>
      </c>
      <c r="R1628" s="17">
        <f t="shared" si="101"/>
        <v>0</v>
      </c>
      <c r="S1628" s="17">
        <f t="shared" si="102"/>
        <v>0</v>
      </c>
      <c r="T1628" s="17">
        <f t="shared" si="103"/>
        <v>0</v>
      </c>
    </row>
    <row r="1629" spans="1:20">
      <c r="A1629" s="14">
        <v>1622</v>
      </c>
      <c r="B1629" s="14" t="s">
        <v>2918</v>
      </c>
      <c r="C1629" s="15" t="s">
        <v>2919</v>
      </c>
      <c r="D1629" s="15" t="s">
        <v>1286</v>
      </c>
      <c r="E1629" s="14" t="s">
        <v>2835</v>
      </c>
      <c r="F1629" s="14" t="s">
        <v>32</v>
      </c>
      <c r="G1629" s="14" t="s">
        <v>33</v>
      </c>
      <c r="H1629" s="16">
        <v>17</v>
      </c>
      <c r="I1629" s="16">
        <v>0</v>
      </c>
      <c r="J1629" s="16">
        <v>0</v>
      </c>
      <c r="K1629" s="17">
        <v>4760000</v>
      </c>
      <c r="L1629" s="17">
        <v>0</v>
      </c>
      <c r="M1629" s="17">
        <v>0</v>
      </c>
      <c r="N1629" s="17"/>
      <c r="O1629" s="17">
        <f>VLOOKUP(B1629,[1]hpk44_2_20!$B$8:$O$2172,14,0)</f>
        <v>0</v>
      </c>
      <c r="P1629" s="17">
        <f t="shared" si="100"/>
        <v>4760000</v>
      </c>
      <c r="Q1629" s="18">
        <v>4760000</v>
      </c>
      <c r="R1629" s="17">
        <f t="shared" si="101"/>
        <v>0</v>
      </c>
      <c r="S1629" s="17">
        <f t="shared" si="102"/>
        <v>0</v>
      </c>
      <c r="T1629" s="17">
        <f t="shared" si="103"/>
        <v>0</v>
      </c>
    </row>
    <row r="1630" spans="1:20">
      <c r="A1630" s="14">
        <v>1623</v>
      </c>
      <c r="B1630" s="14" t="s">
        <v>2920</v>
      </c>
      <c r="C1630" s="15" t="s">
        <v>1295</v>
      </c>
      <c r="D1630" s="15" t="s">
        <v>1540</v>
      </c>
      <c r="E1630" s="14" t="s">
        <v>2835</v>
      </c>
      <c r="F1630" s="14" t="s">
        <v>32</v>
      </c>
      <c r="G1630" s="14" t="s">
        <v>33</v>
      </c>
      <c r="H1630" s="16">
        <v>17</v>
      </c>
      <c r="I1630" s="16">
        <v>0</v>
      </c>
      <c r="J1630" s="16">
        <v>0</v>
      </c>
      <c r="K1630" s="17">
        <v>4760000</v>
      </c>
      <c r="L1630" s="17">
        <v>0</v>
      </c>
      <c r="M1630" s="17">
        <v>0</v>
      </c>
      <c r="N1630" s="17"/>
      <c r="O1630" s="17">
        <f>VLOOKUP(B1630,[1]hpk44_2_20!$B$8:$O$2172,14,0)</f>
        <v>0</v>
      </c>
      <c r="P1630" s="17">
        <f t="shared" si="100"/>
        <v>4760000</v>
      </c>
      <c r="Q1630" s="18">
        <v>4760000</v>
      </c>
      <c r="R1630" s="17">
        <f t="shared" si="101"/>
        <v>0</v>
      </c>
      <c r="S1630" s="17">
        <f t="shared" si="102"/>
        <v>0</v>
      </c>
      <c r="T1630" s="17">
        <f t="shared" si="103"/>
        <v>0</v>
      </c>
    </row>
    <row r="1631" spans="1:20">
      <c r="A1631" s="14">
        <v>1624</v>
      </c>
      <c r="B1631" s="14" t="s">
        <v>2921</v>
      </c>
      <c r="C1631" s="15" t="s">
        <v>587</v>
      </c>
      <c r="D1631" s="15" t="s">
        <v>1783</v>
      </c>
      <c r="E1631" s="14" t="s">
        <v>2835</v>
      </c>
      <c r="F1631" s="14" t="s">
        <v>32</v>
      </c>
      <c r="G1631" s="14" t="s">
        <v>33</v>
      </c>
      <c r="H1631" s="16">
        <v>17</v>
      </c>
      <c r="I1631" s="16">
        <v>0</v>
      </c>
      <c r="J1631" s="16">
        <v>0</v>
      </c>
      <c r="K1631" s="17">
        <v>4760000</v>
      </c>
      <c r="L1631" s="17">
        <v>0</v>
      </c>
      <c r="M1631" s="17">
        <v>0</v>
      </c>
      <c r="N1631" s="17"/>
      <c r="O1631" s="17">
        <f>VLOOKUP(B1631,[1]hpk44_2_20!$B$8:$O$2172,14,0)</f>
        <v>0</v>
      </c>
      <c r="P1631" s="17">
        <f t="shared" si="100"/>
        <v>4760000</v>
      </c>
      <c r="Q1631" s="18">
        <v>4760000</v>
      </c>
      <c r="R1631" s="17">
        <f t="shared" si="101"/>
        <v>0</v>
      </c>
      <c r="S1631" s="17">
        <f t="shared" si="102"/>
        <v>0</v>
      </c>
      <c r="T1631" s="17">
        <f t="shared" si="103"/>
        <v>0</v>
      </c>
    </row>
    <row r="1632" spans="1:20">
      <c r="A1632" s="14">
        <v>1625</v>
      </c>
      <c r="B1632" s="14" t="s">
        <v>2922</v>
      </c>
      <c r="C1632" s="15" t="s">
        <v>2923</v>
      </c>
      <c r="D1632" s="15" t="s">
        <v>67</v>
      </c>
      <c r="E1632" s="14" t="s">
        <v>2835</v>
      </c>
      <c r="F1632" s="14" t="s">
        <v>32</v>
      </c>
      <c r="G1632" s="14" t="s">
        <v>33</v>
      </c>
      <c r="H1632" s="16">
        <v>17</v>
      </c>
      <c r="I1632" s="16">
        <v>0</v>
      </c>
      <c r="J1632" s="16">
        <v>0</v>
      </c>
      <c r="K1632" s="17">
        <v>4760000</v>
      </c>
      <c r="L1632" s="17">
        <v>0</v>
      </c>
      <c r="M1632" s="17">
        <v>0</v>
      </c>
      <c r="N1632" s="17"/>
      <c r="O1632" s="17">
        <f>VLOOKUP(B1632,[1]hpk44_2_20!$B$8:$O$2172,14,0)</f>
        <v>0</v>
      </c>
      <c r="P1632" s="17">
        <f t="shared" si="100"/>
        <v>4760000</v>
      </c>
      <c r="Q1632" s="18">
        <v>4760000</v>
      </c>
      <c r="R1632" s="17">
        <f t="shared" si="101"/>
        <v>0</v>
      </c>
      <c r="S1632" s="17">
        <f t="shared" si="102"/>
        <v>0</v>
      </c>
      <c r="T1632" s="17">
        <f t="shared" si="103"/>
        <v>0</v>
      </c>
    </row>
    <row r="1633" spans="1:20">
      <c r="A1633" s="14">
        <v>1626</v>
      </c>
      <c r="B1633" s="14" t="s">
        <v>2924</v>
      </c>
      <c r="C1633" s="15" t="s">
        <v>2925</v>
      </c>
      <c r="D1633" s="15" t="s">
        <v>436</v>
      </c>
      <c r="E1633" s="14" t="s">
        <v>2835</v>
      </c>
      <c r="F1633" s="14" t="s">
        <v>32</v>
      </c>
      <c r="G1633" s="14" t="s">
        <v>33</v>
      </c>
      <c r="H1633" s="16">
        <v>21</v>
      </c>
      <c r="I1633" s="16">
        <v>0</v>
      </c>
      <c r="J1633" s="16">
        <v>0</v>
      </c>
      <c r="K1633" s="17">
        <v>5880000</v>
      </c>
      <c r="L1633" s="17">
        <v>0</v>
      </c>
      <c r="M1633" s="17">
        <v>0</v>
      </c>
      <c r="N1633" s="17"/>
      <c r="O1633" s="17">
        <f>VLOOKUP(B1633,[1]hpk44_2_20!$B$8:$O$2172,14,0)</f>
        <v>0</v>
      </c>
      <c r="P1633" s="17">
        <f t="shared" si="100"/>
        <v>5880000</v>
      </c>
      <c r="Q1633" s="18">
        <v>5880000</v>
      </c>
      <c r="R1633" s="17">
        <f t="shared" si="101"/>
        <v>0</v>
      </c>
      <c r="S1633" s="17">
        <f t="shared" si="102"/>
        <v>0</v>
      </c>
      <c r="T1633" s="17">
        <f t="shared" si="103"/>
        <v>0</v>
      </c>
    </row>
    <row r="1634" spans="1:20">
      <c r="A1634" s="14">
        <v>1627</v>
      </c>
      <c r="B1634" s="14" t="s">
        <v>2926</v>
      </c>
      <c r="C1634" s="15" t="s">
        <v>1780</v>
      </c>
      <c r="D1634" s="15" t="s">
        <v>142</v>
      </c>
      <c r="E1634" s="14" t="s">
        <v>2835</v>
      </c>
      <c r="F1634" s="14" t="s">
        <v>32</v>
      </c>
      <c r="G1634" s="14" t="s">
        <v>33</v>
      </c>
      <c r="H1634" s="16">
        <v>17</v>
      </c>
      <c r="I1634" s="16">
        <v>0</v>
      </c>
      <c r="J1634" s="16">
        <v>0</v>
      </c>
      <c r="K1634" s="17">
        <v>4760000</v>
      </c>
      <c r="L1634" s="17">
        <v>0</v>
      </c>
      <c r="M1634" s="17">
        <v>0</v>
      </c>
      <c r="N1634" s="17"/>
      <c r="O1634" s="17">
        <f>VLOOKUP(B1634,[1]hpk44_2_20!$B$8:$O$2172,14,0)</f>
        <v>0</v>
      </c>
      <c r="P1634" s="17">
        <f t="shared" si="100"/>
        <v>4760000</v>
      </c>
      <c r="Q1634" s="18">
        <v>0</v>
      </c>
      <c r="R1634" s="17">
        <f t="shared" si="101"/>
        <v>4760000</v>
      </c>
      <c r="S1634" s="17">
        <f t="shared" si="102"/>
        <v>0</v>
      </c>
      <c r="T1634" s="17">
        <f t="shared" si="103"/>
        <v>4760000</v>
      </c>
    </row>
    <row r="1635" spans="1:20">
      <c r="A1635" s="14">
        <v>1628</v>
      </c>
      <c r="B1635" s="14" t="s">
        <v>2927</v>
      </c>
      <c r="C1635" s="15" t="s">
        <v>1931</v>
      </c>
      <c r="D1635" s="15" t="s">
        <v>244</v>
      </c>
      <c r="E1635" s="14" t="s">
        <v>2835</v>
      </c>
      <c r="F1635" s="14" t="s">
        <v>32</v>
      </c>
      <c r="G1635" s="14" t="s">
        <v>33</v>
      </c>
      <c r="H1635" s="16">
        <v>17</v>
      </c>
      <c r="I1635" s="16">
        <v>0</v>
      </c>
      <c r="J1635" s="16">
        <v>0</v>
      </c>
      <c r="K1635" s="17">
        <v>4760000</v>
      </c>
      <c r="L1635" s="17">
        <v>0</v>
      </c>
      <c r="M1635" s="17">
        <v>0</v>
      </c>
      <c r="N1635" s="17"/>
      <c r="O1635" s="17">
        <f>VLOOKUP(B1635,[1]hpk44_2_20!$B$8:$O$2172,14,0)</f>
        <v>0</v>
      </c>
      <c r="P1635" s="17">
        <f t="shared" si="100"/>
        <v>4760000</v>
      </c>
      <c r="Q1635" s="18">
        <v>4760000</v>
      </c>
      <c r="R1635" s="17">
        <f t="shared" si="101"/>
        <v>0</v>
      </c>
      <c r="S1635" s="17">
        <f t="shared" si="102"/>
        <v>0</v>
      </c>
      <c r="T1635" s="17">
        <f t="shared" si="103"/>
        <v>0</v>
      </c>
    </row>
    <row r="1636" spans="1:20">
      <c r="A1636" s="14">
        <v>1629</v>
      </c>
      <c r="B1636" s="14" t="s">
        <v>2928</v>
      </c>
      <c r="C1636" s="15" t="s">
        <v>674</v>
      </c>
      <c r="D1636" s="15" t="s">
        <v>541</v>
      </c>
      <c r="E1636" s="14" t="s">
        <v>2835</v>
      </c>
      <c r="F1636" s="14" t="s">
        <v>32</v>
      </c>
      <c r="G1636" s="14" t="s">
        <v>33</v>
      </c>
      <c r="H1636" s="16">
        <v>17</v>
      </c>
      <c r="I1636" s="16">
        <v>0</v>
      </c>
      <c r="J1636" s="16">
        <v>0</v>
      </c>
      <c r="K1636" s="17">
        <v>4760000</v>
      </c>
      <c r="L1636" s="17">
        <v>0</v>
      </c>
      <c r="M1636" s="17">
        <v>0</v>
      </c>
      <c r="N1636" s="17"/>
      <c r="O1636" s="17">
        <f>VLOOKUP(B1636,[1]hpk44_2_20!$B$8:$O$2172,14,0)</f>
        <v>0</v>
      </c>
      <c r="P1636" s="17">
        <f t="shared" ref="P1636:P1699" si="104">K1636+L1636+M1636-O1636</f>
        <v>4760000</v>
      </c>
      <c r="Q1636" s="18">
        <v>4760000</v>
      </c>
      <c r="R1636" s="17">
        <f t="shared" si="101"/>
        <v>0</v>
      </c>
      <c r="S1636" s="17">
        <f t="shared" si="102"/>
        <v>0</v>
      </c>
      <c r="T1636" s="17">
        <f t="shared" si="103"/>
        <v>0</v>
      </c>
    </row>
    <row r="1637" spans="1:20">
      <c r="A1637" s="14">
        <v>1630</v>
      </c>
      <c r="B1637" s="14" t="s">
        <v>2929</v>
      </c>
      <c r="C1637" s="15" t="s">
        <v>938</v>
      </c>
      <c r="D1637" s="15" t="s">
        <v>272</v>
      </c>
      <c r="E1637" s="14" t="s">
        <v>2835</v>
      </c>
      <c r="F1637" s="14" t="s">
        <v>32</v>
      </c>
      <c r="G1637" s="14" t="s">
        <v>33</v>
      </c>
      <c r="H1637" s="16">
        <v>21</v>
      </c>
      <c r="I1637" s="16">
        <v>0</v>
      </c>
      <c r="J1637" s="16">
        <v>0</v>
      </c>
      <c r="K1637" s="17">
        <v>5880000</v>
      </c>
      <c r="L1637" s="17">
        <v>0</v>
      </c>
      <c r="M1637" s="17">
        <v>0</v>
      </c>
      <c r="N1637" s="17"/>
      <c r="O1637" s="17">
        <f>VLOOKUP(B1637,[1]hpk44_2_20!$B$8:$O$2172,14,0)</f>
        <v>0</v>
      </c>
      <c r="P1637" s="17">
        <f t="shared" si="104"/>
        <v>5880000</v>
      </c>
      <c r="Q1637" s="18">
        <v>5880000</v>
      </c>
      <c r="R1637" s="17">
        <f t="shared" si="101"/>
        <v>0</v>
      </c>
      <c r="S1637" s="17">
        <f t="shared" si="102"/>
        <v>0</v>
      </c>
      <c r="T1637" s="17">
        <f t="shared" si="103"/>
        <v>0</v>
      </c>
    </row>
    <row r="1638" spans="1:20">
      <c r="A1638" s="14">
        <v>1631</v>
      </c>
      <c r="B1638" s="14" t="s">
        <v>2930</v>
      </c>
      <c r="C1638" s="15" t="s">
        <v>2931</v>
      </c>
      <c r="D1638" s="15" t="s">
        <v>101</v>
      </c>
      <c r="E1638" s="14" t="s">
        <v>2835</v>
      </c>
      <c r="F1638" s="14" t="s">
        <v>32</v>
      </c>
      <c r="G1638" s="14" t="s">
        <v>33</v>
      </c>
      <c r="H1638" s="16">
        <v>21</v>
      </c>
      <c r="I1638" s="16">
        <v>0</v>
      </c>
      <c r="J1638" s="16">
        <v>0</v>
      </c>
      <c r="K1638" s="17">
        <v>5880000</v>
      </c>
      <c r="L1638" s="17">
        <v>0</v>
      </c>
      <c r="M1638" s="17">
        <v>0</v>
      </c>
      <c r="N1638" s="17"/>
      <c r="O1638" s="17">
        <f>VLOOKUP(B1638,[1]hpk44_2_20!$B$8:$O$2172,14,0)</f>
        <v>0</v>
      </c>
      <c r="P1638" s="17">
        <f t="shared" si="104"/>
        <v>5880000</v>
      </c>
      <c r="Q1638" s="18">
        <v>8120000</v>
      </c>
      <c r="R1638" s="17">
        <f t="shared" si="101"/>
        <v>-2240000</v>
      </c>
      <c r="S1638" s="17">
        <f t="shared" si="102"/>
        <v>2240000</v>
      </c>
      <c r="T1638" s="17">
        <f t="shared" si="103"/>
        <v>0</v>
      </c>
    </row>
    <row r="1639" spans="1:20">
      <c r="A1639" s="14">
        <v>1632</v>
      </c>
      <c r="B1639" s="14" t="s">
        <v>2932</v>
      </c>
      <c r="C1639" s="15" t="s">
        <v>534</v>
      </c>
      <c r="D1639" s="15" t="s">
        <v>244</v>
      </c>
      <c r="E1639" s="14" t="s">
        <v>2933</v>
      </c>
      <c r="F1639" s="14" t="s">
        <v>32</v>
      </c>
      <c r="G1639" s="14" t="s">
        <v>33</v>
      </c>
      <c r="H1639" s="16">
        <v>21</v>
      </c>
      <c r="I1639" s="16">
        <v>0</v>
      </c>
      <c r="J1639" s="16">
        <v>0</v>
      </c>
      <c r="K1639" s="17">
        <v>5880000</v>
      </c>
      <c r="L1639" s="17">
        <v>0</v>
      </c>
      <c r="M1639" s="17">
        <v>0</v>
      </c>
      <c r="N1639" s="17"/>
      <c r="O1639" s="17">
        <f>VLOOKUP(B1639,[1]hpk44_2_20!$B$8:$O$2172,14,0)</f>
        <v>0</v>
      </c>
      <c r="P1639" s="17">
        <f t="shared" si="104"/>
        <v>5880000</v>
      </c>
      <c r="Q1639" s="18">
        <v>5880000</v>
      </c>
      <c r="R1639" s="17">
        <f t="shared" si="101"/>
        <v>0</v>
      </c>
      <c r="S1639" s="17">
        <f t="shared" si="102"/>
        <v>0</v>
      </c>
      <c r="T1639" s="17">
        <f t="shared" si="103"/>
        <v>0</v>
      </c>
    </row>
    <row r="1640" spans="1:20">
      <c r="A1640" s="14">
        <v>1633</v>
      </c>
      <c r="B1640" s="14" t="s">
        <v>2934</v>
      </c>
      <c r="C1640" s="15" t="s">
        <v>109</v>
      </c>
      <c r="D1640" s="15" t="s">
        <v>42</v>
      </c>
      <c r="E1640" s="14" t="s">
        <v>2933</v>
      </c>
      <c r="F1640" s="14" t="s">
        <v>32</v>
      </c>
      <c r="G1640" s="14" t="s">
        <v>33</v>
      </c>
      <c r="H1640" s="16">
        <v>21</v>
      </c>
      <c r="I1640" s="16">
        <v>0</v>
      </c>
      <c r="J1640" s="16">
        <v>0</v>
      </c>
      <c r="K1640" s="17">
        <v>5880000</v>
      </c>
      <c r="L1640" s="17">
        <v>0</v>
      </c>
      <c r="M1640" s="17">
        <v>0</v>
      </c>
      <c r="N1640" s="17"/>
      <c r="O1640" s="17">
        <f>VLOOKUP(B1640,[1]hpk44_2_20!$B$8:$O$2172,14,0)</f>
        <v>0</v>
      </c>
      <c r="P1640" s="17">
        <f t="shared" si="104"/>
        <v>5880000</v>
      </c>
      <c r="Q1640" s="18">
        <v>5880000</v>
      </c>
      <c r="R1640" s="17">
        <f t="shared" si="101"/>
        <v>0</v>
      </c>
      <c r="S1640" s="17">
        <f t="shared" si="102"/>
        <v>0</v>
      </c>
      <c r="T1640" s="17">
        <f t="shared" si="103"/>
        <v>0</v>
      </c>
    </row>
    <row r="1641" spans="1:20">
      <c r="A1641" s="14">
        <v>1634</v>
      </c>
      <c r="B1641" s="14" t="s">
        <v>2935</v>
      </c>
      <c r="C1641" s="15" t="s">
        <v>461</v>
      </c>
      <c r="D1641" s="15" t="s">
        <v>658</v>
      </c>
      <c r="E1641" s="14" t="s">
        <v>2933</v>
      </c>
      <c r="F1641" s="14" t="s">
        <v>32</v>
      </c>
      <c r="G1641" s="14" t="s">
        <v>33</v>
      </c>
      <c r="H1641" s="16">
        <v>17</v>
      </c>
      <c r="I1641" s="16">
        <v>0</v>
      </c>
      <c r="J1641" s="16">
        <v>0</v>
      </c>
      <c r="K1641" s="17">
        <v>4760000</v>
      </c>
      <c r="L1641" s="17">
        <v>0</v>
      </c>
      <c r="M1641" s="17">
        <v>0</v>
      </c>
      <c r="N1641" s="17"/>
      <c r="O1641" s="17">
        <f>VLOOKUP(B1641,[1]hpk44_2_20!$B$8:$O$2172,14,0)</f>
        <v>0</v>
      </c>
      <c r="P1641" s="17">
        <f t="shared" si="104"/>
        <v>4760000</v>
      </c>
      <c r="Q1641" s="18">
        <v>4760000</v>
      </c>
      <c r="R1641" s="17">
        <f t="shared" si="101"/>
        <v>0</v>
      </c>
      <c r="S1641" s="17">
        <f t="shared" si="102"/>
        <v>0</v>
      </c>
      <c r="T1641" s="17">
        <f t="shared" si="103"/>
        <v>0</v>
      </c>
    </row>
    <row r="1642" spans="1:20">
      <c r="A1642" s="14">
        <v>1635</v>
      </c>
      <c r="B1642" s="14" t="s">
        <v>2936</v>
      </c>
      <c r="C1642" s="15" t="s">
        <v>86</v>
      </c>
      <c r="D1642" s="15" t="s">
        <v>63</v>
      </c>
      <c r="E1642" s="14" t="s">
        <v>2933</v>
      </c>
      <c r="F1642" s="14" t="s">
        <v>32</v>
      </c>
      <c r="G1642" s="14" t="s">
        <v>33</v>
      </c>
      <c r="H1642" s="16">
        <v>21</v>
      </c>
      <c r="I1642" s="16">
        <v>3</v>
      </c>
      <c r="J1642" s="16">
        <v>0</v>
      </c>
      <c r="K1642" s="17">
        <v>5880000</v>
      </c>
      <c r="L1642" s="17">
        <v>840000</v>
      </c>
      <c r="M1642" s="17">
        <v>0</v>
      </c>
      <c r="N1642" s="17"/>
      <c r="O1642" s="17">
        <f>VLOOKUP(B1642,[1]hpk44_2_20!$B$8:$O$2172,14,0)</f>
        <v>0</v>
      </c>
      <c r="P1642" s="17">
        <f t="shared" si="104"/>
        <v>6720000</v>
      </c>
      <c r="Q1642" s="18">
        <v>6720000</v>
      </c>
      <c r="R1642" s="17">
        <f t="shared" si="101"/>
        <v>0</v>
      </c>
      <c r="S1642" s="17">
        <f t="shared" si="102"/>
        <v>0</v>
      </c>
      <c r="T1642" s="17">
        <f t="shared" si="103"/>
        <v>0</v>
      </c>
    </row>
    <row r="1643" spans="1:20">
      <c r="A1643" s="14">
        <v>1636</v>
      </c>
      <c r="B1643" s="14" t="s">
        <v>2937</v>
      </c>
      <c r="C1643" s="15" t="s">
        <v>2938</v>
      </c>
      <c r="D1643" s="15" t="s">
        <v>84</v>
      </c>
      <c r="E1643" s="14" t="s">
        <v>2933</v>
      </c>
      <c r="F1643" s="14" t="s">
        <v>32</v>
      </c>
      <c r="G1643" s="14" t="s">
        <v>33</v>
      </c>
      <c r="H1643" s="16">
        <v>21</v>
      </c>
      <c r="I1643" s="16">
        <v>0</v>
      </c>
      <c r="J1643" s="16">
        <v>0</v>
      </c>
      <c r="K1643" s="17">
        <v>5880000</v>
      </c>
      <c r="L1643" s="17">
        <v>0</v>
      </c>
      <c r="M1643" s="17">
        <v>0</v>
      </c>
      <c r="N1643" s="17"/>
      <c r="O1643" s="17">
        <f>VLOOKUP(B1643,[1]hpk44_2_20!$B$8:$O$2172,14,0)</f>
        <v>0</v>
      </c>
      <c r="P1643" s="17">
        <f t="shared" si="104"/>
        <v>5880000</v>
      </c>
      <c r="Q1643" s="18">
        <v>5880000</v>
      </c>
      <c r="R1643" s="17">
        <f t="shared" si="101"/>
        <v>0</v>
      </c>
      <c r="S1643" s="17">
        <f t="shared" si="102"/>
        <v>0</v>
      </c>
      <c r="T1643" s="17">
        <f t="shared" si="103"/>
        <v>0</v>
      </c>
    </row>
    <row r="1644" spans="1:20">
      <c r="A1644" s="14">
        <v>1637</v>
      </c>
      <c r="B1644" s="14" t="s">
        <v>2939</v>
      </c>
      <c r="C1644" s="15" t="s">
        <v>1027</v>
      </c>
      <c r="D1644" s="15" t="s">
        <v>715</v>
      </c>
      <c r="E1644" s="14" t="s">
        <v>2933</v>
      </c>
      <c r="F1644" s="14" t="s">
        <v>32</v>
      </c>
      <c r="G1644" s="14" t="s">
        <v>33</v>
      </c>
      <c r="H1644" s="16">
        <v>17</v>
      </c>
      <c r="I1644" s="16">
        <v>0</v>
      </c>
      <c r="J1644" s="16">
        <v>0</v>
      </c>
      <c r="K1644" s="17">
        <v>4760000</v>
      </c>
      <c r="L1644" s="17">
        <v>0</v>
      </c>
      <c r="M1644" s="17">
        <v>0</v>
      </c>
      <c r="N1644" s="17"/>
      <c r="O1644" s="17">
        <f>VLOOKUP(B1644,[1]hpk44_2_20!$B$8:$O$2172,14,0)</f>
        <v>0</v>
      </c>
      <c r="P1644" s="17">
        <f t="shared" si="104"/>
        <v>4760000</v>
      </c>
      <c r="Q1644" s="18">
        <v>4760000</v>
      </c>
      <c r="R1644" s="17">
        <f t="shared" si="101"/>
        <v>0</v>
      </c>
      <c r="S1644" s="17">
        <f t="shared" si="102"/>
        <v>0</v>
      </c>
      <c r="T1644" s="17">
        <f t="shared" si="103"/>
        <v>0</v>
      </c>
    </row>
    <row r="1645" spans="1:20">
      <c r="A1645" s="14">
        <v>1638</v>
      </c>
      <c r="B1645" s="14" t="s">
        <v>2940</v>
      </c>
      <c r="C1645" s="15" t="s">
        <v>86</v>
      </c>
      <c r="D1645" s="15" t="s">
        <v>2941</v>
      </c>
      <c r="E1645" s="14" t="s">
        <v>2933</v>
      </c>
      <c r="F1645" s="14" t="s">
        <v>32</v>
      </c>
      <c r="G1645" s="14" t="s">
        <v>33</v>
      </c>
      <c r="H1645" s="16">
        <v>21</v>
      </c>
      <c r="I1645" s="16">
        <v>0</v>
      </c>
      <c r="J1645" s="16">
        <v>0</v>
      </c>
      <c r="K1645" s="17">
        <v>5880000</v>
      </c>
      <c r="L1645" s="17">
        <v>0</v>
      </c>
      <c r="M1645" s="17">
        <v>0</v>
      </c>
      <c r="N1645" s="17"/>
      <c r="O1645" s="17">
        <f>VLOOKUP(B1645,[1]hpk44_2_20!$B$8:$O$2172,14,0)</f>
        <v>0</v>
      </c>
      <c r="P1645" s="17">
        <f t="shared" si="104"/>
        <v>5880000</v>
      </c>
      <c r="Q1645" s="18">
        <v>5880000</v>
      </c>
      <c r="R1645" s="17">
        <f t="shared" si="101"/>
        <v>0</v>
      </c>
      <c r="S1645" s="17">
        <f t="shared" si="102"/>
        <v>0</v>
      </c>
      <c r="T1645" s="17">
        <f t="shared" si="103"/>
        <v>0</v>
      </c>
    </row>
    <row r="1646" spans="1:20">
      <c r="A1646" s="14">
        <v>1639</v>
      </c>
      <c r="B1646" s="14" t="s">
        <v>2942</v>
      </c>
      <c r="C1646" s="15" t="s">
        <v>2943</v>
      </c>
      <c r="D1646" s="15" t="s">
        <v>48</v>
      </c>
      <c r="E1646" s="14" t="s">
        <v>2933</v>
      </c>
      <c r="F1646" s="14" t="s">
        <v>32</v>
      </c>
      <c r="G1646" s="14" t="s">
        <v>33</v>
      </c>
      <c r="H1646" s="16">
        <v>17</v>
      </c>
      <c r="I1646" s="16">
        <v>0</v>
      </c>
      <c r="J1646" s="16">
        <v>0</v>
      </c>
      <c r="K1646" s="17">
        <v>4760000</v>
      </c>
      <c r="L1646" s="17">
        <v>0</v>
      </c>
      <c r="M1646" s="17">
        <v>0</v>
      </c>
      <c r="N1646" s="17"/>
      <c r="O1646" s="17">
        <f>VLOOKUP(B1646,[1]hpk44_2_20!$B$8:$O$2172,14,0)</f>
        <v>0</v>
      </c>
      <c r="P1646" s="17">
        <f t="shared" si="104"/>
        <v>4760000</v>
      </c>
      <c r="Q1646" s="18">
        <v>4760000</v>
      </c>
      <c r="R1646" s="17">
        <f t="shared" si="101"/>
        <v>0</v>
      </c>
      <c r="S1646" s="17">
        <f t="shared" si="102"/>
        <v>0</v>
      </c>
      <c r="T1646" s="17">
        <f t="shared" si="103"/>
        <v>0</v>
      </c>
    </row>
    <row r="1647" spans="1:20">
      <c r="A1647" s="14">
        <v>1640</v>
      </c>
      <c r="B1647" s="14" t="s">
        <v>2944</v>
      </c>
      <c r="C1647" s="15" t="s">
        <v>858</v>
      </c>
      <c r="D1647" s="15" t="s">
        <v>360</v>
      </c>
      <c r="E1647" s="14" t="s">
        <v>2933</v>
      </c>
      <c r="F1647" s="14" t="s">
        <v>32</v>
      </c>
      <c r="G1647" s="14" t="s">
        <v>33</v>
      </c>
      <c r="H1647" s="16">
        <v>20</v>
      </c>
      <c r="I1647" s="16">
        <v>0</v>
      </c>
      <c r="J1647" s="16">
        <v>0</v>
      </c>
      <c r="K1647" s="17">
        <v>5600000</v>
      </c>
      <c r="L1647" s="17">
        <v>0</v>
      </c>
      <c r="M1647" s="17">
        <v>0</v>
      </c>
      <c r="N1647" s="17"/>
      <c r="O1647" s="17">
        <f>VLOOKUP(B1647,[1]hpk44_2_20!$B$8:$O$2172,14,0)</f>
        <v>0</v>
      </c>
      <c r="P1647" s="17">
        <f t="shared" si="104"/>
        <v>5600000</v>
      </c>
      <c r="Q1647" s="18">
        <v>5600000</v>
      </c>
      <c r="R1647" s="17">
        <f t="shared" si="101"/>
        <v>0</v>
      </c>
      <c r="S1647" s="17">
        <f t="shared" si="102"/>
        <v>0</v>
      </c>
      <c r="T1647" s="17">
        <f t="shared" si="103"/>
        <v>0</v>
      </c>
    </row>
    <row r="1648" spans="1:20">
      <c r="A1648" s="14">
        <v>1641</v>
      </c>
      <c r="B1648" s="14" t="s">
        <v>2945</v>
      </c>
      <c r="C1648" s="15" t="s">
        <v>2946</v>
      </c>
      <c r="D1648" s="15" t="s">
        <v>115</v>
      </c>
      <c r="E1648" s="14" t="s">
        <v>2933</v>
      </c>
      <c r="F1648" s="14" t="s">
        <v>32</v>
      </c>
      <c r="G1648" s="14" t="s">
        <v>33</v>
      </c>
      <c r="H1648" s="16">
        <v>24</v>
      </c>
      <c r="I1648" s="16">
        <v>0</v>
      </c>
      <c r="J1648" s="16">
        <v>0</v>
      </c>
      <c r="K1648" s="17">
        <v>6720000</v>
      </c>
      <c r="L1648" s="17">
        <v>0</v>
      </c>
      <c r="M1648" s="17">
        <v>0</v>
      </c>
      <c r="N1648" s="17"/>
      <c r="O1648" s="17">
        <f>VLOOKUP(B1648,[1]hpk44_2_20!$B$8:$O$2172,14,0)</f>
        <v>0</v>
      </c>
      <c r="P1648" s="17">
        <f t="shared" si="104"/>
        <v>6720000</v>
      </c>
      <c r="Q1648" s="18">
        <v>6720000</v>
      </c>
      <c r="R1648" s="17">
        <f t="shared" si="101"/>
        <v>0</v>
      </c>
      <c r="S1648" s="17">
        <f t="shared" si="102"/>
        <v>0</v>
      </c>
      <c r="T1648" s="17">
        <f t="shared" si="103"/>
        <v>0</v>
      </c>
    </row>
    <row r="1649" spans="1:20">
      <c r="A1649" s="14">
        <v>1642</v>
      </c>
      <c r="B1649" s="14" t="s">
        <v>2947</v>
      </c>
      <c r="C1649" s="15" t="s">
        <v>2948</v>
      </c>
      <c r="D1649" s="15" t="s">
        <v>36</v>
      </c>
      <c r="E1649" s="14" t="s">
        <v>2933</v>
      </c>
      <c r="F1649" s="14" t="s">
        <v>32</v>
      </c>
      <c r="G1649" s="14" t="s">
        <v>33</v>
      </c>
      <c r="H1649" s="16">
        <v>20</v>
      </c>
      <c r="I1649" s="16">
        <v>0</v>
      </c>
      <c r="J1649" s="16">
        <v>0</v>
      </c>
      <c r="K1649" s="17">
        <v>5600000</v>
      </c>
      <c r="L1649" s="17">
        <v>0</v>
      </c>
      <c r="M1649" s="17">
        <v>0</v>
      </c>
      <c r="N1649" s="17"/>
      <c r="O1649" s="17">
        <f>VLOOKUP(B1649,[1]hpk44_2_20!$B$8:$O$2172,14,0)</f>
        <v>0</v>
      </c>
      <c r="P1649" s="17">
        <f t="shared" si="104"/>
        <v>5600000</v>
      </c>
      <c r="Q1649" s="18">
        <v>5600000</v>
      </c>
      <c r="R1649" s="17">
        <f t="shared" si="101"/>
        <v>0</v>
      </c>
      <c r="S1649" s="17">
        <f t="shared" si="102"/>
        <v>0</v>
      </c>
      <c r="T1649" s="17">
        <f t="shared" si="103"/>
        <v>0</v>
      </c>
    </row>
    <row r="1650" spans="1:20">
      <c r="A1650" s="14">
        <v>1643</v>
      </c>
      <c r="B1650" s="14" t="s">
        <v>2949</v>
      </c>
      <c r="C1650" s="15" t="s">
        <v>2950</v>
      </c>
      <c r="D1650" s="15" t="s">
        <v>36</v>
      </c>
      <c r="E1650" s="14" t="s">
        <v>2933</v>
      </c>
      <c r="F1650" s="14" t="s">
        <v>32</v>
      </c>
      <c r="G1650" s="14" t="s">
        <v>33</v>
      </c>
      <c r="H1650" s="16">
        <v>21</v>
      </c>
      <c r="I1650" s="16">
        <v>0</v>
      </c>
      <c r="J1650" s="16">
        <v>0</v>
      </c>
      <c r="K1650" s="17">
        <v>5880000</v>
      </c>
      <c r="L1650" s="17">
        <v>0</v>
      </c>
      <c r="M1650" s="17">
        <v>0</v>
      </c>
      <c r="N1650" s="17"/>
      <c r="O1650" s="17">
        <f>VLOOKUP(B1650,[1]hpk44_2_20!$B$8:$O$2172,14,0)</f>
        <v>0</v>
      </c>
      <c r="P1650" s="17">
        <f t="shared" si="104"/>
        <v>5880000</v>
      </c>
      <c r="Q1650" s="18">
        <v>5880000</v>
      </c>
      <c r="R1650" s="17">
        <f t="shared" si="101"/>
        <v>0</v>
      </c>
      <c r="S1650" s="17">
        <f t="shared" si="102"/>
        <v>0</v>
      </c>
      <c r="T1650" s="17">
        <f t="shared" si="103"/>
        <v>0</v>
      </c>
    </row>
    <row r="1651" spans="1:20">
      <c r="A1651" s="14">
        <v>1644</v>
      </c>
      <c r="B1651" s="14" t="s">
        <v>2951</v>
      </c>
      <c r="C1651" s="15" t="s">
        <v>2952</v>
      </c>
      <c r="D1651" s="15" t="s">
        <v>132</v>
      </c>
      <c r="E1651" s="14" t="s">
        <v>2933</v>
      </c>
      <c r="F1651" s="14" t="s">
        <v>32</v>
      </c>
      <c r="G1651" s="14" t="s">
        <v>33</v>
      </c>
      <c r="H1651" s="16">
        <v>17</v>
      </c>
      <c r="I1651" s="16">
        <v>0</v>
      </c>
      <c r="J1651" s="16">
        <v>0</v>
      </c>
      <c r="K1651" s="17">
        <v>4760000</v>
      </c>
      <c r="L1651" s="17">
        <v>0</v>
      </c>
      <c r="M1651" s="17">
        <v>0</v>
      </c>
      <c r="N1651" s="17"/>
      <c r="O1651" s="17">
        <f>VLOOKUP(B1651,[1]hpk44_2_20!$B$8:$O$2172,14,0)</f>
        <v>0</v>
      </c>
      <c r="P1651" s="17">
        <f t="shared" si="104"/>
        <v>4760000</v>
      </c>
      <c r="Q1651" s="18">
        <v>4760000</v>
      </c>
      <c r="R1651" s="17">
        <f t="shared" si="101"/>
        <v>0</v>
      </c>
      <c r="S1651" s="17">
        <f t="shared" si="102"/>
        <v>0</v>
      </c>
      <c r="T1651" s="17">
        <f t="shared" si="103"/>
        <v>0</v>
      </c>
    </row>
    <row r="1652" spans="1:20">
      <c r="A1652" s="14">
        <v>1645</v>
      </c>
      <c r="B1652" s="14" t="s">
        <v>2953</v>
      </c>
      <c r="C1652" s="15" t="s">
        <v>1324</v>
      </c>
      <c r="D1652" s="15" t="s">
        <v>259</v>
      </c>
      <c r="E1652" s="14" t="s">
        <v>2933</v>
      </c>
      <c r="F1652" s="14" t="s">
        <v>32</v>
      </c>
      <c r="G1652" s="14" t="s">
        <v>33</v>
      </c>
      <c r="H1652" s="16">
        <v>17</v>
      </c>
      <c r="I1652" s="16">
        <v>0</v>
      </c>
      <c r="J1652" s="16">
        <v>0</v>
      </c>
      <c r="K1652" s="17">
        <v>4760000</v>
      </c>
      <c r="L1652" s="17">
        <v>0</v>
      </c>
      <c r="M1652" s="17">
        <v>0</v>
      </c>
      <c r="N1652" s="17"/>
      <c r="O1652" s="17">
        <f>VLOOKUP(B1652,[1]hpk44_2_20!$B$8:$O$2172,14,0)</f>
        <v>0</v>
      </c>
      <c r="P1652" s="17">
        <f t="shared" si="104"/>
        <v>4760000</v>
      </c>
      <c r="Q1652" s="18">
        <v>4760000</v>
      </c>
      <c r="R1652" s="17">
        <f t="shared" si="101"/>
        <v>0</v>
      </c>
      <c r="S1652" s="17">
        <f t="shared" si="102"/>
        <v>0</v>
      </c>
      <c r="T1652" s="17">
        <f t="shared" si="103"/>
        <v>0</v>
      </c>
    </row>
    <row r="1653" spans="1:20">
      <c r="A1653" s="14">
        <v>1646</v>
      </c>
      <c r="B1653" s="14" t="s">
        <v>2954</v>
      </c>
      <c r="C1653" s="15" t="s">
        <v>858</v>
      </c>
      <c r="D1653" s="15" t="s">
        <v>158</v>
      </c>
      <c r="E1653" s="14" t="s">
        <v>2933</v>
      </c>
      <c r="F1653" s="14" t="s">
        <v>32</v>
      </c>
      <c r="G1653" s="14" t="s">
        <v>33</v>
      </c>
      <c r="H1653" s="16">
        <v>21</v>
      </c>
      <c r="I1653" s="16">
        <v>0</v>
      </c>
      <c r="J1653" s="16">
        <v>0</v>
      </c>
      <c r="K1653" s="17">
        <v>5880000</v>
      </c>
      <c r="L1653" s="17">
        <v>0</v>
      </c>
      <c r="M1653" s="17">
        <v>0</v>
      </c>
      <c r="N1653" s="17"/>
      <c r="O1653" s="17">
        <f>VLOOKUP(B1653,[1]hpk44_2_20!$B$8:$O$2172,14,0)</f>
        <v>0</v>
      </c>
      <c r="P1653" s="17">
        <f t="shared" si="104"/>
        <v>5880000</v>
      </c>
      <c r="Q1653" s="18">
        <v>5880000</v>
      </c>
      <c r="R1653" s="17">
        <f t="shared" si="101"/>
        <v>0</v>
      </c>
      <c r="S1653" s="17">
        <f t="shared" si="102"/>
        <v>0</v>
      </c>
      <c r="T1653" s="17">
        <f t="shared" si="103"/>
        <v>0</v>
      </c>
    </row>
    <row r="1654" spans="1:20">
      <c r="A1654" s="14">
        <v>1647</v>
      </c>
      <c r="B1654" s="14" t="s">
        <v>2955</v>
      </c>
      <c r="C1654" s="15" t="s">
        <v>2956</v>
      </c>
      <c r="D1654" s="15" t="s">
        <v>63</v>
      </c>
      <c r="E1654" s="14" t="s">
        <v>2933</v>
      </c>
      <c r="F1654" s="14" t="s">
        <v>32</v>
      </c>
      <c r="G1654" s="14" t="s">
        <v>33</v>
      </c>
      <c r="H1654" s="16">
        <v>21</v>
      </c>
      <c r="I1654" s="16">
        <v>0</v>
      </c>
      <c r="J1654" s="16">
        <v>0</v>
      </c>
      <c r="K1654" s="17">
        <v>5880000</v>
      </c>
      <c r="L1654" s="17">
        <v>0</v>
      </c>
      <c r="M1654" s="17">
        <v>0</v>
      </c>
      <c r="N1654" s="17"/>
      <c r="O1654" s="17">
        <f>VLOOKUP(B1654,[1]hpk44_2_20!$B$8:$O$2172,14,0)</f>
        <v>0</v>
      </c>
      <c r="P1654" s="17">
        <f t="shared" si="104"/>
        <v>5880000</v>
      </c>
      <c r="Q1654" s="18">
        <v>5880000</v>
      </c>
      <c r="R1654" s="17">
        <f t="shared" si="101"/>
        <v>0</v>
      </c>
      <c r="S1654" s="17">
        <f t="shared" si="102"/>
        <v>0</v>
      </c>
      <c r="T1654" s="17">
        <f t="shared" si="103"/>
        <v>0</v>
      </c>
    </row>
    <row r="1655" spans="1:20">
      <c r="A1655" s="14">
        <v>1648</v>
      </c>
      <c r="B1655" s="14" t="s">
        <v>2957</v>
      </c>
      <c r="C1655" s="15" t="s">
        <v>191</v>
      </c>
      <c r="D1655" s="15" t="s">
        <v>170</v>
      </c>
      <c r="E1655" s="14" t="s">
        <v>2933</v>
      </c>
      <c r="F1655" s="14" t="s">
        <v>32</v>
      </c>
      <c r="G1655" s="14" t="s">
        <v>33</v>
      </c>
      <c r="H1655" s="16">
        <v>21</v>
      </c>
      <c r="I1655" s="16">
        <v>0</v>
      </c>
      <c r="J1655" s="16">
        <v>0</v>
      </c>
      <c r="K1655" s="17">
        <v>5880000</v>
      </c>
      <c r="L1655" s="17">
        <v>0</v>
      </c>
      <c r="M1655" s="17">
        <v>0</v>
      </c>
      <c r="N1655" s="17"/>
      <c r="O1655" s="17">
        <f>VLOOKUP(B1655,[1]hpk44_2_20!$B$8:$O$2172,14,0)</f>
        <v>0</v>
      </c>
      <c r="P1655" s="17">
        <f t="shared" si="104"/>
        <v>5880000</v>
      </c>
      <c r="Q1655" s="18">
        <v>5888000</v>
      </c>
      <c r="R1655" s="17">
        <f t="shared" si="101"/>
        <v>-8000</v>
      </c>
      <c r="S1655" s="17">
        <f t="shared" si="102"/>
        <v>8000</v>
      </c>
      <c r="T1655" s="17">
        <f t="shared" si="103"/>
        <v>0</v>
      </c>
    </row>
    <row r="1656" spans="1:20">
      <c r="A1656" s="14">
        <v>1649</v>
      </c>
      <c r="B1656" s="14" t="s">
        <v>2958</v>
      </c>
      <c r="C1656" s="15" t="s">
        <v>925</v>
      </c>
      <c r="D1656" s="15" t="s">
        <v>124</v>
      </c>
      <c r="E1656" s="14" t="s">
        <v>2933</v>
      </c>
      <c r="F1656" s="14" t="s">
        <v>32</v>
      </c>
      <c r="G1656" s="14" t="s">
        <v>33</v>
      </c>
      <c r="H1656" s="16">
        <v>17</v>
      </c>
      <c r="I1656" s="16">
        <v>0</v>
      </c>
      <c r="J1656" s="16">
        <v>0</v>
      </c>
      <c r="K1656" s="17">
        <v>4760000</v>
      </c>
      <c r="L1656" s="17">
        <v>0</v>
      </c>
      <c r="M1656" s="17">
        <v>0</v>
      </c>
      <c r="N1656" s="17"/>
      <c r="O1656" s="17">
        <f>VLOOKUP(B1656,[1]hpk44_2_20!$B$8:$O$2172,14,0)</f>
        <v>0</v>
      </c>
      <c r="P1656" s="17">
        <f t="shared" si="104"/>
        <v>4760000</v>
      </c>
      <c r="Q1656" s="18">
        <v>4760000</v>
      </c>
      <c r="R1656" s="17">
        <f t="shared" si="101"/>
        <v>0</v>
      </c>
      <c r="S1656" s="17">
        <f t="shared" si="102"/>
        <v>0</v>
      </c>
      <c r="T1656" s="17">
        <f t="shared" si="103"/>
        <v>0</v>
      </c>
    </row>
    <row r="1657" spans="1:20">
      <c r="A1657" s="14">
        <v>1650</v>
      </c>
      <c r="B1657" s="14" t="s">
        <v>2959</v>
      </c>
      <c r="C1657" s="15" t="s">
        <v>781</v>
      </c>
      <c r="D1657" s="15" t="s">
        <v>155</v>
      </c>
      <c r="E1657" s="14" t="s">
        <v>2933</v>
      </c>
      <c r="F1657" s="14" t="s">
        <v>32</v>
      </c>
      <c r="G1657" s="14" t="s">
        <v>33</v>
      </c>
      <c r="H1657" s="16">
        <v>21</v>
      </c>
      <c r="I1657" s="16">
        <v>3</v>
      </c>
      <c r="J1657" s="16">
        <v>0</v>
      </c>
      <c r="K1657" s="17">
        <v>5880000</v>
      </c>
      <c r="L1657" s="17">
        <v>840000</v>
      </c>
      <c r="M1657" s="17">
        <v>0</v>
      </c>
      <c r="N1657" s="17"/>
      <c r="O1657" s="17">
        <f>VLOOKUP(B1657,[1]hpk44_2_20!$B$8:$O$2172,14,0)</f>
        <v>0</v>
      </c>
      <c r="P1657" s="17">
        <f t="shared" si="104"/>
        <v>6720000</v>
      </c>
      <c r="Q1657" s="18">
        <v>6720000</v>
      </c>
      <c r="R1657" s="17">
        <f t="shared" si="101"/>
        <v>0</v>
      </c>
      <c r="S1657" s="17">
        <f t="shared" si="102"/>
        <v>0</v>
      </c>
      <c r="T1657" s="17">
        <f t="shared" si="103"/>
        <v>0</v>
      </c>
    </row>
    <row r="1658" spans="1:20">
      <c r="A1658" s="14">
        <v>1651</v>
      </c>
      <c r="B1658" s="14" t="s">
        <v>2960</v>
      </c>
      <c r="C1658" s="15" t="s">
        <v>2961</v>
      </c>
      <c r="D1658" s="15" t="s">
        <v>67</v>
      </c>
      <c r="E1658" s="14" t="s">
        <v>2933</v>
      </c>
      <c r="F1658" s="14" t="s">
        <v>32</v>
      </c>
      <c r="G1658" s="14" t="s">
        <v>33</v>
      </c>
      <c r="H1658" s="16">
        <v>17</v>
      </c>
      <c r="I1658" s="16">
        <v>0</v>
      </c>
      <c r="J1658" s="16">
        <v>0</v>
      </c>
      <c r="K1658" s="17">
        <v>4760000</v>
      </c>
      <c r="L1658" s="17">
        <v>0</v>
      </c>
      <c r="M1658" s="17">
        <v>0</v>
      </c>
      <c r="N1658" s="17"/>
      <c r="O1658" s="17">
        <f>VLOOKUP(B1658,[1]hpk44_2_20!$B$8:$O$2172,14,0)</f>
        <v>0</v>
      </c>
      <c r="P1658" s="17">
        <f t="shared" si="104"/>
        <v>4760000</v>
      </c>
      <c r="Q1658" s="18">
        <v>4760000</v>
      </c>
      <c r="R1658" s="17">
        <f t="shared" si="101"/>
        <v>0</v>
      </c>
      <c r="S1658" s="17">
        <f t="shared" si="102"/>
        <v>0</v>
      </c>
      <c r="T1658" s="17">
        <f t="shared" si="103"/>
        <v>0</v>
      </c>
    </row>
    <row r="1659" spans="1:20">
      <c r="A1659" s="14">
        <v>1652</v>
      </c>
      <c r="B1659" s="14" t="s">
        <v>2962</v>
      </c>
      <c r="C1659" s="15" t="s">
        <v>375</v>
      </c>
      <c r="D1659" s="15" t="s">
        <v>2963</v>
      </c>
      <c r="E1659" s="14" t="s">
        <v>2933</v>
      </c>
      <c r="F1659" s="14" t="s">
        <v>32</v>
      </c>
      <c r="G1659" s="14" t="s">
        <v>33</v>
      </c>
      <c r="H1659" s="16">
        <v>17</v>
      </c>
      <c r="I1659" s="16">
        <v>0</v>
      </c>
      <c r="J1659" s="16">
        <v>0</v>
      </c>
      <c r="K1659" s="17">
        <v>4760000</v>
      </c>
      <c r="L1659" s="17">
        <v>0</v>
      </c>
      <c r="M1659" s="17">
        <v>0</v>
      </c>
      <c r="N1659" s="17"/>
      <c r="O1659" s="17">
        <f>VLOOKUP(B1659,[1]hpk44_2_20!$B$8:$O$2172,14,0)</f>
        <v>0</v>
      </c>
      <c r="P1659" s="17">
        <f t="shared" si="104"/>
        <v>4760000</v>
      </c>
      <c r="Q1659" s="18">
        <v>4760000</v>
      </c>
      <c r="R1659" s="17">
        <f t="shared" si="101"/>
        <v>0</v>
      </c>
      <c r="S1659" s="17">
        <f t="shared" si="102"/>
        <v>0</v>
      </c>
      <c r="T1659" s="17">
        <f t="shared" si="103"/>
        <v>0</v>
      </c>
    </row>
    <row r="1660" spans="1:20">
      <c r="A1660" s="14">
        <v>1653</v>
      </c>
      <c r="B1660" s="14" t="s">
        <v>2964</v>
      </c>
      <c r="C1660" s="15" t="s">
        <v>983</v>
      </c>
      <c r="D1660" s="15" t="s">
        <v>252</v>
      </c>
      <c r="E1660" s="14" t="s">
        <v>2933</v>
      </c>
      <c r="F1660" s="14" t="s">
        <v>32</v>
      </c>
      <c r="G1660" s="14" t="s">
        <v>33</v>
      </c>
      <c r="H1660" s="16">
        <v>21</v>
      </c>
      <c r="I1660" s="16">
        <v>0</v>
      </c>
      <c r="J1660" s="16">
        <v>0</v>
      </c>
      <c r="K1660" s="17">
        <v>5880000</v>
      </c>
      <c r="L1660" s="17">
        <v>0</v>
      </c>
      <c r="M1660" s="17">
        <v>0</v>
      </c>
      <c r="N1660" s="17"/>
      <c r="O1660" s="17">
        <f>VLOOKUP(B1660,[1]hpk44_2_20!$B$8:$O$2172,14,0)</f>
        <v>0</v>
      </c>
      <c r="P1660" s="17">
        <f t="shared" si="104"/>
        <v>5880000</v>
      </c>
      <c r="Q1660" s="18">
        <v>5880000</v>
      </c>
      <c r="R1660" s="17">
        <f t="shared" si="101"/>
        <v>0</v>
      </c>
      <c r="S1660" s="17">
        <f t="shared" si="102"/>
        <v>0</v>
      </c>
      <c r="T1660" s="17">
        <f t="shared" si="103"/>
        <v>0</v>
      </c>
    </row>
    <row r="1661" spans="1:20">
      <c r="A1661" s="14">
        <v>1654</v>
      </c>
      <c r="B1661" s="14" t="s">
        <v>2965</v>
      </c>
      <c r="C1661" s="15" t="s">
        <v>1633</v>
      </c>
      <c r="D1661" s="15" t="s">
        <v>63</v>
      </c>
      <c r="E1661" s="14" t="s">
        <v>2933</v>
      </c>
      <c r="F1661" s="14" t="s">
        <v>32</v>
      </c>
      <c r="G1661" s="14" t="s">
        <v>33</v>
      </c>
      <c r="H1661" s="16">
        <v>17</v>
      </c>
      <c r="I1661" s="16">
        <v>0</v>
      </c>
      <c r="J1661" s="16">
        <v>0</v>
      </c>
      <c r="K1661" s="17">
        <v>4760000</v>
      </c>
      <c r="L1661" s="17">
        <v>0</v>
      </c>
      <c r="M1661" s="17">
        <v>0</v>
      </c>
      <c r="N1661" s="17"/>
      <c r="O1661" s="17">
        <f>VLOOKUP(B1661,[1]hpk44_2_20!$B$8:$O$2172,14,0)</f>
        <v>0</v>
      </c>
      <c r="P1661" s="17">
        <f t="shared" si="104"/>
        <v>4760000</v>
      </c>
      <c r="Q1661" s="18">
        <v>4760000</v>
      </c>
      <c r="R1661" s="17">
        <f t="shared" si="101"/>
        <v>0</v>
      </c>
      <c r="S1661" s="17">
        <f t="shared" si="102"/>
        <v>0</v>
      </c>
      <c r="T1661" s="17">
        <f t="shared" si="103"/>
        <v>0</v>
      </c>
    </row>
    <row r="1662" spans="1:20">
      <c r="A1662" s="14">
        <v>1655</v>
      </c>
      <c r="B1662" s="14" t="s">
        <v>2966</v>
      </c>
      <c r="C1662" s="15" t="s">
        <v>833</v>
      </c>
      <c r="D1662" s="15" t="s">
        <v>63</v>
      </c>
      <c r="E1662" s="14" t="s">
        <v>2933</v>
      </c>
      <c r="F1662" s="14" t="s">
        <v>64</v>
      </c>
      <c r="G1662" s="14" t="s">
        <v>33</v>
      </c>
      <c r="H1662" s="16">
        <v>17</v>
      </c>
      <c r="I1662" s="16">
        <v>0</v>
      </c>
      <c r="J1662" s="16">
        <v>0</v>
      </c>
      <c r="K1662" s="17">
        <v>4760000</v>
      </c>
      <c r="L1662" s="17">
        <v>0</v>
      </c>
      <c r="M1662" s="17">
        <v>0</v>
      </c>
      <c r="N1662" s="17">
        <f>H1662*280000*0.7</f>
        <v>3332000</v>
      </c>
      <c r="O1662" s="17">
        <f>VLOOKUP(B1662,[1]hpk44_2_20!$B$8:$O$2172,14,0)</f>
        <v>0</v>
      </c>
      <c r="P1662" s="17">
        <f t="shared" si="104"/>
        <v>4760000</v>
      </c>
      <c r="Q1662" s="18">
        <v>4760000</v>
      </c>
      <c r="R1662" s="17">
        <f t="shared" si="101"/>
        <v>0</v>
      </c>
      <c r="S1662" s="17">
        <f t="shared" si="102"/>
        <v>0</v>
      </c>
      <c r="T1662" s="17">
        <f t="shared" si="103"/>
        <v>0</v>
      </c>
    </row>
    <row r="1663" spans="1:20">
      <c r="A1663" s="14">
        <v>1656</v>
      </c>
      <c r="B1663" s="14" t="s">
        <v>2967</v>
      </c>
      <c r="C1663" s="15" t="s">
        <v>2968</v>
      </c>
      <c r="D1663" s="15" t="s">
        <v>135</v>
      </c>
      <c r="E1663" s="14" t="s">
        <v>2933</v>
      </c>
      <c r="F1663" s="14" t="s">
        <v>32</v>
      </c>
      <c r="G1663" s="14" t="s">
        <v>33</v>
      </c>
      <c r="H1663" s="16">
        <v>17</v>
      </c>
      <c r="I1663" s="16">
        <v>3</v>
      </c>
      <c r="J1663" s="16">
        <v>0</v>
      </c>
      <c r="K1663" s="17">
        <v>4760000</v>
      </c>
      <c r="L1663" s="17">
        <v>840000</v>
      </c>
      <c r="M1663" s="17">
        <v>0</v>
      </c>
      <c r="N1663" s="17"/>
      <c r="O1663" s="17">
        <f>VLOOKUP(B1663,[1]hpk44_2_20!$B$8:$O$2172,14,0)</f>
        <v>0</v>
      </c>
      <c r="P1663" s="17">
        <f t="shared" si="104"/>
        <v>5600000</v>
      </c>
      <c r="Q1663" s="18">
        <v>5600000</v>
      </c>
      <c r="R1663" s="17">
        <f t="shared" si="101"/>
        <v>0</v>
      </c>
      <c r="S1663" s="17">
        <f t="shared" si="102"/>
        <v>0</v>
      </c>
      <c r="T1663" s="17">
        <f t="shared" si="103"/>
        <v>0</v>
      </c>
    </row>
    <row r="1664" spans="1:20">
      <c r="A1664" s="14">
        <v>1657</v>
      </c>
      <c r="B1664" s="14" t="s">
        <v>2969</v>
      </c>
      <c r="C1664" s="15" t="s">
        <v>2415</v>
      </c>
      <c r="D1664" s="15" t="s">
        <v>173</v>
      </c>
      <c r="E1664" s="14" t="s">
        <v>2933</v>
      </c>
      <c r="F1664" s="14" t="s">
        <v>64</v>
      </c>
      <c r="G1664" s="14" t="s">
        <v>33</v>
      </c>
      <c r="H1664" s="16">
        <v>21</v>
      </c>
      <c r="I1664" s="16">
        <v>0</v>
      </c>
      <c r="J1664" s="16">
        <v>0</v>
      </c>
      <c r="K1664" s="17">
        <v>5880000</v>
      </c>
      <c r="L1664" s="17">
        <v>0</v>
      </c>
      <c r="M1664" s="17">
        <v>0</v>
      </c>
      <c r="N1664" s="17">
        <f>H1664*280000*0.7</f>
        <v>4115999.9999999995</v>
      </c>
      <c r="O1664" s="17">
        <f>VLOOKUP(B1664,[1]hpk44_2_20!$B$8:$O$2172,14,0)</f>
        <v>0</v>
      </c>
      <c r="P1664" s="17">
        <f t="shared" si="104"/>
        <v>5880000</v>
      </c>
      <c r="Q1664" s="18">
        <v>5880000</v>
      </c>
      <c r="R1664" s="17">
        <f t="shared" si="101"/>
        <v>0</v>
      </c>
      <c r="S1664" s="17">
        <f t="shared" si="102"/>
        <v>0</v>
      </c>
      <c r="T1664" s="17">
        <f t="shared" si="103"/>
        <v>0</v>
      </c>
    </row>
    <row r="1665" spans="1:20">
      <c r="A1665" s="14">
        <v>1658</v>
      </c>
      <c r="B1665" s="14" t="s">
        <v>2970</v>
      </c>
      <c r="C1665" s="15" t="s">
        <v>2971</v>
      </c>
      <c r="D1665" s="15" t="s">
        <v>36</v>
      </c>
      <c r="E1665" s="14" t="s">
        <v>2933</v>
      </c>
      <c r="F1665" s="14" t="s">
        <v>32</v>
      </c>
      <c r="G1665" s="14" t="s">
        <v>33</v>
      </c>
      <c r="H1665" s="16">
        <v>21</v>
      </c>
      <c r="I1665" s="16">
        <v>0</v>
      </c>
      <c r="J1665" s="16">
        <v>0</v>
      </c>
      <c r="K1665" s="17">
        <v>5880000</v>
      </c>
      <c r="L1665" s="17">
        <v>0</v>
      </c>
      <c r="M1665" s="17">
        <v>0</v>
      </c>
      <c r="N1665" s="17"/>
      <c r="O1665" s="17">
        <f>VLOOKUP(B1665,[1]hpk44_2_20!$B$8:$O$2172,14,0)</f>
        <v>0</v>
      </c>
      <c r="P1665" s="17">
        <f t="shared" si="104"/>
        <v>5880000</v>
      </c>
      <c r="Q1665" s="18">
        <v>5880000</v>
      </c>
      <c r="R1665" s="17">
        <f t="shared" si="101"/>
        <v>0</v>
      </c>
      <c r="S1665" s="17">
        <f t="shared" si="102"/>
        <v>0</v>
      </c>
      <c r="T1665" s="17">
        <f t="shared" si="103"/>
        <v>0</v>
      </c>
    </row>
    <row r="1666" spans="1:20">
      <c r="A1666" s="14">
        <v>1659</v>
      </c>
      <c r="B1666" s="14" t="s">
        <v>2972</v>
      </c>
      <c r="C1666" s="15" t="s">
        <v>2973</v>
      </c>
      <c r="D1666" s="15" t="s">
        <v>223</v>
      </c>
      <c r="E1666" s="14" t="s">
        <v>2933</v>
      </c>
      <c r="F1666" s="14" t="s">
        <v>32</v>
      </c>
      <c r="G1666" s="14" t="s">
        <v>33</v>
      </c>
      <c r="H1666" s="16">
        <v>24</v>
      </c>
      <c r="I1666" s="16">
        <v>0</v>
      </c>
      <c r="J1666" s="16">
        <v>0</v>
      </c>
      <c r="K1666" s="17">
        <v>6720000</v>
      </c>
      <c r="L1666" s="17">
        <v>0</v>
      </c>
      <c r="M1666" s="17">
        <v>0</v>
      </c>
      <c r="N1666" s="17"/>
      <c r="O1666" s="17">
        <f>VLOOKUP(B1666,[1]hpk44_2_20!$B$8:$O$2172,14,0)</f>
        <v>0</v>
      </c>
      <c r="P1666" s="17">
        <f t="shared" si="104"/>
        <v>6720000</v>
      </c>
      <c r="Q1666" s="18">
        <v>6720000</v>
      </c>
      <c r="R1666" s="17">
        <f t="shared" si="101"/>
        <v>0</v>
      </c>
      <c r="S1666" s="17">
        <f t="shared" si="102"/>
        <v>0</v>
      </c>
      <c r="T1666" s="17">
        <f t="shared" si="103"/>
        <v>0</v>
      </c>
    </row>
    <row r="1667" spans="1:20">
      <c r="A1667" s="14">
        <v>1660</v>
      </c>
      <c r="B1667" s="14" t="s">
        <v>2974</v>
      </c>
      <c r="C1667" s="15" t="s">
        <v>1780</v>
      </c>
      <c r="D1667" s="15" t="s">
        <v>63</v>
      </c>
      <c r="E1667" s="14" t="s">
        <v>2933</v>
      </c>
      <c r="F1667" s="14" t="s">
        <v>32</v>
      </c>
      <c r="G1667" s="14" t="s">
        <v>33</v>
      </c>
      <c r="H1667" s="16">
        <v>21</v>
      </c>
      <c r="I1667" s="16">
        <v>0</v>
      </c>
      <c r="J1667" s="16">
        <v>0</v>
      </c>
      <c r="K1667" s="17">
        <v>5880000</v>
      </c>
      <c r="L1667" s="17">
        <v>0</v>
      </c>
      <c r="M1667" s="17">
        <v>0</v>
      </c>
      <c r="N1667" s="17"/>
      <c r="O1667" s="17">
        <f>VLOOKUP(B1667,[1]hpk44_2_20!$B$8:$O$2172,14,0)</f>
        <v>0</v>
      </c>
      <c r="P1667" s="17">
        <f t="shared" si="104"/>
        <v>5880000</v>
      </c>
      <c r="Q1667" s="18">
        <v>5880000</v>
      </c>
      <c r="R1667" s="17">
        <f t="shared" si="101"/>
        <v>0</v>
      </c>
      <c r="S1667" s="17">
        <f t="shared" si="102"/>
        <v>0</v>
      </c>
      <c r="T1667" s="17">
        <f t="shared" si="103"/>
        <v>0</v>
      </c>
    </row>
    <row r="1668" spans="1:20">
      <c r="A1668" s="14">
        <v>1661</v>
      </c>
      <c r="B1668" s="14" t="s">
        <v>2975</v>
      </c>
      <c r="C1668" s="15" t="s">
        <v>461</v>
      </c>
      <c r="D1668" s="15" t="s">
        <v>67</v>
      </c>
      <c r="E1668" s="14" t="s">
        <v>2933</v>
      </c>
      <c r="F1668" s="14" t="s">
        <v>32</v>
      </c>
      <c r="G1668" s="14" t="s">
        <v>33</v>
      </c>
      <c r="H1668" s="16">
        <v>21</v>
      </c>
      <c r="I1668" s="16">
        <v>0</v>
      </c>
      <c r="J1668" s="16">
        <v>0</v>
      </c>
      <c r="K1668" s="17">
        <v>5880000</v>
      </c>
      <c r="L1668" s="17">
        <v>0</v>
      </c>
      <c r="M1668" s="17">
        <v>0</v>
      </c>
      <c r="N1668" s="17"/>
      <c r="O1668" s="17">
        <f>VLOOKUP(B1668,[1]hpk44_2_20!$B$8:$O$2172,14,0)</f>
        <v>0</v>
      </c>
      <c r="P1668" s="17">
        <f t="shared" si="104"/>
        <v>5880000</v>
      </c>
      <c r="Q1668" s="18">
        <v>5880000</v>
      </c>
      <c r="R1668" s="17">
        <f t="shared" si="101"/>
        <v>0</v>
      </c>
      <c r="S1668" s="17">
        <f t="shared" si="102"/>
        <v>0</v>
      </c>
      <c r="T1668" s="17">
        <f t="shared" si="103"/>
        <v>0</v>
      </c>
    </row>
    <row r="1669" spans="1:20">
      <c r="A1669" s="14">
        <v>1662</v>
      </c>
      <c r="B1669" s="14" t="s">
        <v>2976</v>
      </c>
      <c r="C1669" s="15" t="s">
        <v>141</v>
      </c>
      <c r="D1669" s="15" t="s">
        <v>36</v>
      </c>
      <c r="E1669" s="14" t="s">
        <v>2933</v>
      </c>
      <c r="F1669" s="14" t="s">
        <v>32</v>
      </c>
      <c r="G1669" s="14" t="s">
        <v>33</v>
      </c>
      <c r="H1669" s="16">
        <v>17</v>
      </c>
      <c r="I1669" s="16">
        <v>0</v>
      </c>
      <c r="J1669" s="16">
        <v>0</v>
      </c>
      <c r="K1669" s="17">
        <v>4760000</v>
      </c>
      <c r="L1669" s="17">
        <v>0</v>
      </c>
      <c r="M1669" s="17">
        <v>0</v>
      </c>
      <c r="N1669" s="17"/>
      <c r="O1669" s="17">
        <f>VLOOKUP(B1669,[1]hpk44_2_20!$B$8:$O$2172,14,0)</f>
        <v>0</v>
      </c>
      <c r="P1669" s="17">
        <f t="shared" si="104"/>
        <v>4760000</v>
      </c>
      <c r="Q1669" s="18">
        <v>4760000</v>
      </c>
      <c r="R1669" s="17">
        <f t="shared" si="101"/>
        <v>0</v>
      </c>
      <c r="S1669" s="17">
        <f t="shared" si="102"/>
        <v>0</v>
      </c>
      <c r="T1669" s="17">
        <f t="shared" si="103"/>
        <v>0</v>
      </c>
    </row>
    <row r="1670" spans="1:20">
      <c r="A1670" s="14">
        <v>1663</v>
      </c>
      <c r="B1670" s="14" t="s">
        <v>2977</v>
      </c>
      <c r="C1670" s="15" t="s">
        <v>2978</v>
      </c>
      <c r="D1670" s="15" t="s">
        <v>67</v>
      </c>
      <c r="E1670" s="14" t="s">
        <v>2933</v>
      </c>
      <c r="F1670" s="14" t="s">
        <v>32</v>
      </c>
      <c r="G1670" s="14" t="s">
        <v>33</v>
      </c>
      <c r="H1670" s="16">
        <v>20</v>
      </c>
      <c r="I1670" s="16">
        <v>0</v>
      </c>
      <c r="J1670" s="16">
        <v>0</v>
      </c>
      <c r="K1670" s="17">
        <v>5600000</v>
      </c>
      <c r="L1670" s="17">
        <v>0</v>
      </c>
      <c r="M1670" s="17">
        <v>0</v>
      </c>
      <c r="N1670" s="17"/>
      <c r="O1670" s="17">
        <f>VLOOKUP(B1670,[1]hpk44_2_20!$B$8:$O$2172,14,0)</f>
        <v>0</v>
      </c>
      <c r="P1670" s="17">
        <f t="shared" si="104"/>
        <v>5600000</v>
      </c>
      <c r="Q1670" s="18">
        <v>5600000</v>
      </c>
      <c r="R1670" s="17">
        <f t="shared" si="101"/>
        <v>0</v>
      </c>
      <c r="S1670" s="17">
        <f t="shared" si="102"/>
        <v>0</v>
      </c>
      <c r="T1670" s="17">
        <f t="shared" si="103"/>
        <v>0</v>
      </c>
    </row>
    <row r="1671" spans="1:20">
      <c r="A1671" s="14">
        <v>1664</v>
      </c>
      <c r="B1671" s="14" t="s">
        <v>2979</v>
      </c>
      <c r="C1671" s="15" t="s">
        <v>858</v>
      </c>
      <c r="D1671" s="15" t="s">
        <v>436</v>
      </c>
      <c r="E1671" s="14" t="s">
        <v>2933</v>
      </c>
      <c r="F1671" s="14" t="s">
        <v>32</v>
      </c>
      <c r="G1671" s="14" t="s">
        <v>33</v>
      </c>
      <c r="H1671" s="16">
        <v>17</v>
      </c>
      <c r="I1671" s="16">
        <v>0</v>
      </c>
      <c r="J1671" s="16">
        <v>0</v>
      </c>
      <c r="K1671" s="17">
        <v>4760000</v>
      </c>
      <c r="L1671" s="17">
        <v>0</v>
      </c>
      <c r="M1671" s="17">
        <v>0</v>
      </c>
      <c r="N1671" s="17"/>
      <c r="O1671" s="17">
        <f>VLOOKUP(B1671,[1]hpk44_2_20!$B$8:$O$2172,14,0)</f>
        <v>0</v>
      </c>
      <c r="P1671" s="17">
        <f t="shared" si="104"/>
        <v>4760000</v>
      </c>
      <c r="Q1671" s="18">
        <v>4760000</v>
      </c>
      <c r="R1671" s="17">
        <f t="shared" si="101"/>
        <v>0</v>
      </c>
      <c r="S1671" s="17">
        <f t="shared" si="102"/>
        <v>0</v>
      </c>
      <c r="T1671" s="17">
        <f t="shared" si="103"/>
        <v>0</v>
      </c>
    </row>
    <row r="1672" spans="1:20">
      <c r="A1672" s="14">
        <v>1665</v>
      </c>
      <c r="B1672" s="14" t="s">
        <v>2980</v>
      </c>
      <c r="C1672" s="15" t="s">
        <v>1297</v>
      </c>
      <c r="D1672" s="15" t="s">
        <v>484</v>
      </c>
      <c r="E1672" s="14" t="s">
        <v>2933</v>
      </c>
      <c r="F1672" s="14" t="s">
        <v>64</v>
      </c>
      <c r="G1672" s="14" t="s">
        <v>64</v>
      </c>
      <c r="H1672" s="16">
        <v>21</v>
      </c>
      <c r="I1672" s="16">
        <v>0</v>
      </c>
      <c r="J1672" s="16">
        <v>0</v>
      </c>
      <c r="K1672" s="17">
        <v>5880000</v>
      </c>
      <c r="L1672" s="17">
        <v>0</v>
      </c>
      <c r="M1672" s="17">
        <v>0</v>
      </c>
      <c r="N1672" s="17">
        <f>H1672*280000*0.7</f>
        <v>4115999.9999999995</v>
      </c>
      <c r="O1672" s="17">
        <f>VLOOKUP(B1672,[1]hpk44_2_20!$B$8:$O$2172,14,0)</f>
        <v>0</v>
      </c>
      <c r="P1672" s="17">
        <f t="shared" si="104"/>
        <v>5880000</v>
      </c>
      <c r="Q1672" s="18">
        <v>0</v>
      </c>
      <c r="R1672" s="17">
        <f t="shared" si="101"/>
        <v>5880000</v>
      </c>
      <c r="S1672" s="17">
        <f t="shared" si="102"/>
        <v>0</v>
      </c>
      <c r="T1672" s="17">
        <f t="shared" si="103"/>
        <v>5880000</v>
      </c>
    </row>
    <row r="1673" spans="1:20">
      <c r="A1673" s="14">
        <v>1666</v>
      </c>
      <c r="B1673" s="14" t="s">
        <v>2981</v>
      </c>
      <c r="C1673" s="15" t="s">
        <v>29</v>
      </c>
      <c r="D1673" s="15" t="s">
        <v>918</v>
      </c>
      <c r="E1673" s="14" t="s">
        <v>2933</v>
      </c>
      <c r="F1673" s="14" t="s">
        <v>32</v>
      </c>
      <c r="G1673" s="14" t="s">
        <v>33</v>
      </c>
      <c r="H1673" s="16">
        <v>21</v>
      </c>
      <c r="I1673" s="16">
        <v>3</v>
      </c>
      <c r="J1673" s="16">
        <v>0</v>
      </c>
      <c r="K1673" s="17">
        <v>5880000</v>
      </c>
      <c r="L1673" s="17">
        <v>840000</v>
      </c>
      <c r="M1673" s="17">
        <v>0</v>
      </c>
      <c r="N1673" s="17"/>
      <c r="O1673" s="17">
        <f>VLOOKUP(B1673,[1]hpk44_2_20!$B$8:$O$2172,14,0)</f>
        <v>0</v>
      </c>
      <c r="P1673" s="17">
        <f t="shared" si="104"/>
        <v>6720000</v>
      </c>
      <c r="Q1673" s="18">
        <v>6720000</v>
      </c>
      <c r="R1673" s="17">
        <f t="shared" ref="R1673:R1736" si="105">P1673-Q1673</f>
        <v>0</v>
      </c>
      <c r="S1673" s="17">
        <f t="shared" ref="S1673:S1736" si="106">IF(P1673-Q1673&lt;0,Q1673-P1673,0)</f>
        <v>0</v>
      </c>
      <c r="T1673" s="17">
        <f t="shared" ref="T1673:T1736" si="107">IF(P1673-Q1673&gt;0,P1673-Q1673,0)</f>
        <v>0</v>
      </c>
    </row>
    <row r="1674" spans="1:20">
      <c r="A1674" s="14">
        <v>1667</v>
      </c>
      <c r="B1674" s="14" t="s">
        <v>2982</v>
      </c>
      <c r="C1674" s="15" t="s">
        <v>323</v>
      </c>
      <c r="D1674" s="15" t="s">
        <v>824</v>
      </c>
      <c r="E1674" s="14" t="s">
        <v>2933</v>
      </c>
      <c r="F1674" s="14" t="s">
        <v>32</v>
      </c>
      <c r="G1674" s="14" t="s">
        <v>33</v>
      </c>
      <c r="H1674" s="16">
        <v>17</v>
      </c>
      <c r="I1674" s="16">
        <v>0</v>
      </c>
      <c r="J1674" s="16">
        <v>0</v>
      </c>
      <c r="K1674" s="17">
        <v>4760000</v>
      </c>
      <c r="L1674" s="17">
        <v>0</v>
      </c>
      <c r="M1674" s="17">
        <v>0</v>
      </c>
      <c r="N1674" s="17"/>
      <c r="O1674" s="17">
        <f>VLOOKUP(B1674,[1]hpk44_2_20!$B$8:$O$2172,14,0)</f>
        <v>0</v>
      </c>
      <c r="P1674" s="17">
        <f t="shared" si="104"/>
        <v>4760000</v>
      </c>
      <c r="Q1674" s="18">
        <v>4760000</v>
      </c>
      <c r="R1674" s="17">
        <f t="shared" si="105"/>
        <v>0</v>
      </c>
      <c r="S1674" s="17">
        <f t="shared" si="106"/>
        <v>0</v>
      </c>
      <c r="T1674" s="17">
        <f t="shared" si="107"/>
        <v>0</v>
      </c>
    </row>
    <row r="1675" spans="1:20">
      <c r="A1675" s="14">
        <v>1668</v>
      </c>
      <c r="B1675" s="14" t="s">
        <v>2983</v>
      </c>
      <c r="C1675" s="15" t="s">
        <v>191</v>
      </c>
      <c r="D1675" s="15" t="s">
        <v>67</v>
      </c>
      <c r="E1675" s="14" t="s">
        <v>2933</v>
      </c>
      <c r="F1675" s="14" t="s">
        <v>64</v>
      </c>
      <c r="G1675" s="14" t="s">
        <v>33</v>
      </c>
      <c r="H1675" s="16">
        <v>17</v>
      </c>
      <c r="I1675" s="16">
        <v>0</v>
      </c>
      <c r="J1675" s="16">
        <v>0</v>
      </c>
      <c r="K1675" s="17">
        <v>4760000</v>
      </c>
      <c r="L1675" s="17">
        <v>0</v>
      </c>
      <c r="M1675" s="17">
        <v>0</v>
      </c>
      <c r="N1675" s="17">
        <f>H1675*280000*0.7</f>
        <v>3332000</v>
      </c>
      <c r="O1675" s="17">
        <f>VLOOKUP(B1675,[1]hpk44_2_20!$B$8:$O$2172,14,0)</f>
        <v>0</v>
      </c>
      <c r="P1675" s="17">
        <f t="shared" si="104"/>
        <v>4760000</v>
      </c>
      <c r="Q1675" s="18">
        <v>4760000</v>
      </c>
      <c r="R1675" s="17">
        <f t="shared" si="105"/>
        <v>0</v>
      </c>
      <c r="S1675" s="17">
        <f t="shared" si="106"/>
        <v>0</v>
      </c>
      <c r="T1675" s="17">
        <f t="shared" si="107"/>
        <v>0</v>
      </c>
    </row>
    <row r="1676" spans="1:20">
      <c r="A1676" s="14">
        <v>1669</v>
      </c>
      <c r="B1676" s="14" t="s">
        <v>2984</v>
      </c>
      <c r="C1676" s="15" t="s">
        <v>271</v>
      </c>
      <c r="D1676" s="15" t="s">
        <v>57</v>
      </c>
      <c r="E1676" s="14" t="s">
        <v>2933</v>
      </c>
      <c r="F1676" s="14" t="s">
        <v>32</v>
      </c>
      <c r="G1676" s="14" t="s">
        <v>33</v>
      </c>
      <c r="H1676" s="16">
        <v>17</v>
      </c>
      <c r="I1676" s="16">
        <v>0</v>
      </c>
      <c r="J1676" s="16">
        <v>0</v>
      </c>
      <c r="K1676" s="17">
        <v>4760000</v>
      </c>
      <c r="L1676" s="17">
        <v>0</v>
      </c>
      <c r="M1676" s="17">
        <v>0</v>
      </c>
      <c r="N1676" s="17"/>
      <c r="O1676" s="17">
        <f>VLOOKUP(B1676,[1]hpk44_2_20!$B$8:$O$2172,14,0)</f>
        <v>0</v>
      </c>
      <c r="P1676" s="17">
        <f t="shared" si="104"/>
        <v>4760000</v>
      </c>
      <c r="Q1676" s="18">
        <v>4760000</v>
      </c>
      <c r="R1676" s="17">
        <f t="shared" si="105"/>
        <v>0</v>
      </c>
      <c r="S1676" s="17">
        <f t="shared" si="106"/>
        <v>0</v>
      </c>
      <c r="T1676" s="17">
        <f t="shared" si="107"/>
        <v>0</v>
      </c>
    </row>
    <row r="1677" spans="1:20">
      <c r="A1677" s="14">
        <v>1670</v>
      </c>
      <c r="B1677" s="14" t="s">
        <v>2985</v>
      </c>
      <c r="C1677" s="15" t="s">
        <v>2986</v>
      </c>
      <c r="D1677" s="15" t="s">
        <v>36</v>
      </c>
      <c r="E1677" s="14" t="s">
        <v>2933</v>
      </c>
      <c r="F1677" s="14" t="s">
        <v>32</v>
      </c>
      <c r="G1677" s="14" t="s">
        <v>33</v>
      </c>
      <c r="H1677" s="16">
        <v>17</v>
      </c>
      <c r="I1677" s="16">
        <v>0</v>
      </c>
      <c r="J1677" s="16">
        <v>0</v>
      </c>
      <c r="K1677" s="17">
        <v>4760000</v>
      </c>
      <c r="L1677" s="17">
        <v>0</v>
      </c>
      <c r="M1677" s="17">
        <v>0</v>
      </c>
      <c r="N1677" s="17"/>
      <c r="O1677" s="17">
        <f>VLOOKUP(B1677,[1]hpk44_2_20!$B$8:$O$2172,14,0)</f>
        <v>0</v>
      </c>
      <c r="P1677" s="17">
        <f t="shared" si="104"/>
        <v>4760000</v>
      </c>
      <c r="Q1677" s="18">
        <v>4760000</v>
      </c>
      <c r="R1677" s="17">
        <f t="shared" si="105"/>
        <v>0</v>
      </c>
      <c r="S1677" s="17">
        <f t="shared" si="106"/>
        <v>0</v>
      </c>
      <c r="T1677" s="17">
        <f t="shared" si="107"/>
        <v>0</v>
      </c>
    </row>
    <row r="1678" spans="1:20">
      <c r="A1678" s="14">
        <v>1671</v>
      </c>
      <c r="B1678" s="14" t="s">
        <v>2987</v>
      </c>
      <c r="C1678" s="15" t="s">
        <v>2988</v>
      </c>
      <c r="D1678" s="15" t="s">
        <v>36</v>
      </c>
      <c r="E1678" s="14" t="s">
        <v>2933</v>
      </c>
      <c r="F1678" s="14" t="s">
        <v>32</v>
      </c>
      <c r="G1678" s="14" t="s">
        <v>33</v>
      </c>
      <c r="H1678" s="16">
        <v>20</v>
      </c>
      <c r="I1678" s="16">
        <v>0</v>
      </c>
      <c r="J1678" s="16">
        <v>0</v>
      </c>
      <c r="K1678" s="17">
        <v>5600000</v>
      </c>
      <c r="L1678" s="17">
        <v>0</v>
      </c>
      <c r="M1678" s="17">
        <v>0</v>
      </c>
      <c r="N1678" s="17"/>
      <c r="O1678" s="17">
        <f>VLOOKUP(B1678,[1]hpk44_2_20!$B$8:$O$2172,14,0)</f>
        <v>0</v>
      </c>
      <c r="P1678" s="17">
        <f t="shared" si="104"/>
        <v>5600000</v>
      </c>
      <c r="Q1678" s="18">
        <v>5600000</v>
      </c>
      <c r="R1678" s="17">
        <f t="shared" si="105"/>
        <v>0</v>
      </c>
      <c r="S1678" s="17">
        <f t="shared" si="106"/>
        <v>0</v>
      </c>
      <c r="T1678" s="17">
        <f t="shared" si="107"/>
        <v>0</v>
      </c>
    </row>
    <row r="1679" spans="1:20">
      <c r="A1679" s="14">
        <v>1672</v>
      </c>
      <c r="B1679" s="14" t="s">
        <v>2989</v>
      </c>
      <c r="C1679" s="15" t="s">
        <v>1300</v>
      </c>
      <c r="D1679" s="15" t="s">
        <v>2990</v>
      </c>
      <c r="E1679" s="14" t="s">
        <v>2933</v>
      </c>
      <c r="F1679" s="14" t="s">
        <v>32</v>
      </c>
      <c r="G1679" s="14" t="s">
        <v>33</v>
      </c>
      <c r="H1679" s="16">
        <v>17</v>
      </c>
      <c r="I1679" s="16">
        <v>0</v>
      </c>
      <c r="J1679" s="16">
        <v>0</v>
      </c>
      <c r="K1679" s="17">
        <v>4760000</v>
      </c>
      <c r="L1679" s="17">
        <v>0</v>
      </c>
      <c r="M1679" s="17">
        <v>0</v>
      </c>
      <c r="N1679" s="17"/>
      <c r="O1679" s="17">
        <f>VLOOKUP(B1679,[1]hpk44_2_20!$B$8:$O$2172,14,0)</f>
        <v>0</v>
      </c>
      <c r="P1679" s="17">
        <f t="shared" si="104"/>
        <v>4760000</v>
      </c>
      <c r="Q1679" s="18">
        <v>4760000</v>
      </c>
      <c r="R1679" s="17">
        <f t="shared" si="105"/>
        <v>0</v>
      </c>
      <c r="S1679" s="17">
        <f t="shared" si="106"/>
        <v>0</v>
      </c>
      <c r="T1679" s="17">
        <f t="shared" si="107"/>
        <v>0</v>
      </c>
    </row>
    <row r="1680" spans="1:20">
      <c r="A1680" s="14">
        <v>1673</v>
      </c>
      <c r="B1680" s="14" t="s">
        <v>2991</v>
      </c>
      <c r="C1680" s="15" t="s">
        <v>2992</v>
      </c>
      <c r="D1680" s="15" t="s">
        <v>36</v>
      </c>
      <c r="E1680" s="14" t="s">
        <v>2933</v>
      </c>
      <c r="F1680" s="14" t="s">
        <v>32</v>
      </c>
      <c r="G1680" s="14" t="s">
        <v>33</v>
      </c>
      <c r="H1680" s="16">
        <v>17</v>
      </c>
      <c r="I1680" s="16">
        <v>0</v>
      </c>
      <c r="J1680" s="16">
        <v>0</v>
      </c>
      <c r="K1680" s="17">
        <v>4760000</v>
      </c>
      <c r="L1680" s="17">
        <v>0</v>
      </c>
      <c r="M1680" s="17">
        <v>0</v>
      </c>
      <c r="N1680" s="17"/>
      <c r="O1680" s="17">
        <f>VLOOKUP(B1680,[1]hpk44_2_20!$B$8:$O$2172,14,0)</f>
        <v>0</v>
      </c>
      <c r="P1680" s="17">
        <f t="shared" si="104"/>
        <v>4760000</v>
      </c>
      <c r="Q1680" s="18">
        <v>4760000</v>
      </c>
      <c r="R1680" s="17">
        <f t="shared" si="105"/>
        <v>0</v>
      </c>
      <c r="S1680" s="17">
        <f t="shared" si="106"/>
        <v>0</v>
      </c>
      <c r="T1680" s="17">
        <f t="shared" si="107"/>
        <v>0</v>
      </c>
    </row>
    <row r="1681" spans="1:20">
      <c r="A1681" s="14">
        <v>1674</v>
      </c>
      <c r="B1681" s="14" t="s">
        <v>2993</v>
      </c>
      <c r="C1681" s="15" t="s">
        <v>2994</v>
      </c>
      <c r="D1681" s="15" t="s">
        <v>412</v>
      </c>
      <c r="E1681" s="14" t="s">
        <v>2933</v>
      </c>
      <c r="F1681" s="14" t="s">
        <v>32</v>
      </c>
      <c r="G1681" s="14" t="s">
        <v>33</v>
      </c>
      <c r="H1681" s="16">
        <v>17</v>
      </c>
      <c r="I1681" s="16">
        <v>0</v>
      </c>
      <c r="J1681" s="16">
        <v>0</v>
      </c>
      <c r="K1681" s="17">
        <v>4760000</v>
      </c>
      <c r="L1681" s="17">
        <v>0</v>
      </c>
      <c r="M1681" s="17">
        <v>0</v>
      </c>
      <c r="N1681" s="17"/>
      <c r="O1681" s="17">
        <f>VLOOKUP(B1681,[1]hpk44_2_20!$B$8:$O$2172,14,0)</f>
        <v>0</v>
      </c>
      <c r="P1681" s="17">
        <f t="shared" si="104"/>
        <v>4760000</v>
      </c>
      <c r="Q1681" s="18">
        <v>4760000</v>
      </c>
      <c r="R1681" s="17">
        <f t="shared" si="105"/>
        <v>0</v>
      </c>
      <c r="S1681" s="17">
        <f t="shared" si="106"/>
        <v>0</v>
      </c>
      <c r="T1681" s="17">
        <f t="shared" si="107"/>
        <v>0</v>
      </c>
    </row>
    <row r="1682" spans="1:20">
      <c r="A1682" s="14">
        <v>1675</v>
      </c>
      <c r="B1682" s="14" t="s">
        <v>2995</v>
      </c>
      <c r="C1682" s="15" t="s">
        <v>2996</v>
      </c>
      <c r="D1682" s="15" t="s">
        <v>84</v>
      </c>
      <c r="E1682" s="14" t="s">
        <v>2933</v>
      </c>
      <c r="F1682" s="14" t="s">
        <v>32</v>
      </c>
      <c r="G1682" s="14" t="s">
        <v>33</v>
      </c>
      <c r="H1682" s="16">
        <v>21</v>
      </c>
      <c r="I1682" s="16">
        <v>0</v>
      </c>
      <c r="J1682" s="16">
        <v>0</v>
      </c>
      <c r="K1682" s="17">
        <v>5880000</v>
      </c>
      <c r="L1682" s="17">
        <v>0</v>
      </c>
      <c r="M1682" s="17">
        <v>0</v>
      </c>
      <c r="N1682" s="17"/>
      <c r="O1682" s="17">
        <f>VLOOKUP(B1682,[1]hpk44_2_20!$B$8:$O$2172,14,0)</f>
        <v>0</v>
      </c>
      <c r="P1682" s="17">
        <f t="shared" si="104"/>
        <v>5880000</v>
      </c>
      <c r="Q1682" s="18">
        <v>5880000</v>
      </c>
      <c r="R1682" s="17">
        <f t="shared" si="105"/>
        <v>0</v>
      </c>
      <c r="S1682" s="17">
        <f t="shared" si="106"/>
        <v>0</v>
      </c>
      <c r="T1682" s="17">
        <f t="shared" si="107"/>
        <v>0</v>
      </c>
    </row>
    <row r="1683" spans="1:20">
      <c r="A1683" s="14">
        <v>1676</v>
      </c>
      <c r="B1683" s="14" t="s">
        <v>2997</v>
      </c>
      <c r="C1683" s="15" t="s">
        <v>2998</v>
      </c>
      <c r="D1683" s="15" t="s">
        <v>638</v>
      </c>
      <c r="E1683" s="14" t="s">
        <v>2933</v>
      </c>
      <c r="F1683" s="14" t="s">
        <v>32</v>
      </c>
      <c r="G1683" s="14" t="s">
        <v>33</v>
      </c>
      <c r="H1683" s="16">
        <v>20</v>
      </c>
      <c r="I1683" s="16">
        <v>0</v>
      </c>
      <c r="J1683" s="16">
        <v>0</v>
      </c>
      <c r="K1683" s="17">
        <v>5600000</v>
      </c>
      <c r="L1683" s="17">
        <v>0</v>
      </c>
      <c r="M1683" s="17">
        <v>0</v>
      </c>
      <c r="N1683" s="17"/>
      <c r="O1683" s="17">
        <f>VLOOKUP(B1683,[1]hpk44_2_20!$B$8:$O$2172,14,0)</f>
        <v>0</v>
      </c>
      <c r="P1683" s="17">
        <f t="shared" si="104"/>
        <v>5600000</v>
      </c>
      <c r="Q1683" s="18">
        <v>5600000</v>
      </c>
      <c r="R1683" s="17">
        <f t="shared" si="105"/>
        <v>0</v>
      </c>
      <c r="S1683" s="17">
        <f t="shared" si="106"/>
        <v>0</v>
      </c>
      <c r="T1683" s="17">
        <f t="shared" si="107"/>
        <v>0</v>
      </c>
    </row>
    <row r="1684" spans="1:20">
      <c r="A1684" s="14">
        <v>1677</v>
      </c>
      <c r="B1684" s="14" t="s">
        <v>2999</v>
      </c>
      <c r="C1684" s="15" t="s">
        <v>3000</v>
      </c>
      <c r="D1684" s="15" t="s">
        <v>39</v>
      </c>
      <c r="E1684" s="14" t="s">
        <v>2933</v>
      </c>
      <c r="F1684" s="14" t="s">
        <v>32</v>
      </c>
      <c r="G1684" s="14" t="s">
        <v>33</v>
      </c>
      <c r="H1684" s="16">
        <v>23</v>
      </c>
      <c r="I1684" s="16">
        <v>0</v>
      </c>
      <c r="J1684" s="16">
        <v>0</v>
      </c>
      <c r="K1684" s="17">
        <v>6440000</v>
      </c>
      <c r="L1684" s="17">
        <v>0</v>
      </c>
      <c r="M1684" s="17">
        <v>0</v>
      </c>
      <c r="N1684" s="17"/>
      <c r="O1684" s="17">
        <f>VLOOKUP(B1684,[1]hpk44_2_20!$B$8:$O$2172,14,0)</f>
        <v>0</v>
      </c>
      <c r="P1684" s="17">
        <f t="shared" si="104"/>
        <v>6440000</v>
      </c>
      <c r="Q1684" s="18">
        <v>6440000</v>
      </c>
      <c r="R1684" s="17">
        <f t="shared" si="105"/>
        <v>0</v>
      </c>
      <c r="S1684" s="17">
        <f t="shared" si="106"/>
        <v>0</v>
      </c>
      <c r="T1684" s="17">
        <f t="shared" si="107"/>
        <v>0</v>
      </c>
    </row>
    <row r="1685" spans="1:20">
      <c r="A1685" s="14">
        <v>1678</v>
      </c>
      <c r="B1685" s="14" t="s">
        <v>3001</v>
      </c>
      <c r="C1685" s="15" t="s">
        <v>580</v>
      </c>
      <c r="D1685" s="15" t="s">
        <v>84</v>
      </c>
      <c r="E1685" s="14" t="s">
        <v>2933</v>
      </c>
      <c r="F1685" s="14" t="s">
        <v>32</v>
      </c>
      <c r="G1685" s="14" t="s">
        <v>33</v>
      </c>
      <c r="H1685" s="16">
        <v>21</v>
      </c>
      <c r="I1685" s="16">
        <v>3</v>
      </c>
      <c r="J1685" s="16">
        <v>0</v>
      </c>
      <c r="K1685" s="17">
        <v>5880000</v>
      </c>
      <c r="L1685" s="17">
        <v>840000</v>
      </c>
      <c r="M1685" s="17">
        <v>0</v>
      </c>
      <c r="N1685" s="17"/>
      <c r="O1685" s="17">
        <f>VLOOKUP(B1685,[1]hpk44_2_20!$B$8:$O$2172,14,0)</f>
        <v>0</v>
      </c>
      <c r="P1685" s="17">
        <f t="shared" si="104"/>
        <v>6720000</v>
      </c>
      <c r="Q1685" s="18">
        <v>6720000</v>
      </c>
      <c r="R1685" s="17">
        <f t="shared" si="105"/>
        <v>0</v>
      </c>
      <c r="S1685" s="17">
        <f t="shared" si="106"/>
        <v>0</v>
      </c>
      <c r="T1685" s="17">
        <f t="shared" si="107"/>
        <v>0</v>
      </c>
    </row>
    <row r="1686" spans="1:20">
      <c r="A1686" s="14">
        <v>1679</v>
      </c>
      <c r="B1686" s="14" t="s">
        <v>3002</v>
      </c>
      <c r="C1686" s="15" t="s">
        <v>3003</v>
      </c>
      <c r="D1686" s="15" t="s">
        <v>135</v>
      </c>
      <c r="E1686" s="14" t="s">
        <v>2933</v>
      </c>
      <c r="F1686" s="14" t="s">
        <v>32</v>
      </c>
      <c r="G1686" s="14" t="s">
        <v>33</v>
      </c>
      <c r="H1686" s="16">
        <v>21</v>
      </c>
      <c r="I1686" s="16">
        <v>3</v>
      </c>
      <c r="J1686" s="16">
        <v>0</v>
      </c>
      <c r="K1686" s="17">
        <v>5880000</v>
      </c>
      <c r="L1686" s="17">
        <v>840000</v>
      </c>
      <c r="M1686" s="17">
        <v>0</v>
      </c>
      <c r="N1686" s="17"/>
      <c r="O1686" s="17">
        <f>VLOOKUP(B1686,[1]hpk44_2_20!$B$8:$O$2172,14,0)</f>
        <v>0</v>
      </c>
      <c r="P1686" s="17">
        <f t="shared" si="104"/>
        <v>6720000</v>
      </c>
      <c r="Q1686" s="18">
        <v>6720000</v>
      </c>
      <c r="R1686" s="17">
        <f t="shared" si="105"/>
        <v>0</v>
      </c>
      <c r="S1686" s="17">
        <f t="shared" si="106"/>
        <v>0</v>
      </c>
      <c r="T1686" s="17">
        <f t="shared" si="107"/>
        <v>0</v>
      </c>
    </row>
    <row r="1687" spans="1:20">
      <c r="A1687" s="14">
        <v>1680</v>
      </c>
      <c r="B1687" s="14" t="s">
        <v>3004</v>
      </c>
      <c r="C1687" s="15" t="s">
        <v>461</v>
      </c>
      <c r="D1687" s="15" t="s">
        <v>67</v>
      </c>
      <c r="E1687" s="14" t="s">
        <v>2933</v>
      </c>
      <c r="F1687" s="14" t="s">
        <v>32</v>
      </c>
      <c r="G1687" s="14" t="s">
        <v>33</v>
      </c>
      <c r="H1687" s="16">
        <v>20</v>
      </c>
      <c r="I1687" s="16">
        <v>0</v>
      </c>
      <c r="J1687" s="16">
        <v>0</v>
      </c>
      <c r="K1687" s="17">
        <v>5600000</v>
      </c>
      <c r="L1687" s="17">
        <v>0</v>
      </c>
      <c r="M1687" s="17">
        <v>0</v>
      </c>
      <c r="N1687" s="17"/>
      <c r="O1687" s="17">
        <f>VLOOKUP(B1687,[1]hpk44_2_20!$B$8:$O$2172,14,0)</f>
        <v>0</v>
      </c>
      <c r="P1687" s="17">
        <f t="shared" si="104"/>
        <v>5600000</v>
      </c>
      <c r="Q1687" s="18">
        <v>5600000</v>
      </c>
      <c r="R1687" s="17">
        <f t="shared" si="105"/>
        <v>0</v>
      </c>
      <c r="S1687" s="17">
        <f t="shared" si="106"/>
        <v>0</v>
      </c>
      <c r="T1687" s="17">
        <f t="shared" si="107"/>
        <v>0</v>
      </c>
    </row>
    <row r="1688" spans="1:20">
      <c r="A1688" s="14">
        <v>1681</v>
      </c>
      <c r="B1688" s="14" t="s">
        <v>3005</v>
      </c>
      <c r="C1688" s="15" t="s">
        <v>537</v>
      </c>
      <c r="D1688" s="15" t="s">
        <v>244</v>
      </c>
      <c r="E1688" s="14" t="s">
        <v>2933</v>
      </c>
      <c r="F1688" s="14" t="s">
        <v>32</v>
      </c>
      <c r="G1688" s="14" t="s">
        <v>33</v>
      </c>
      <c r="H1688" s="16">
        <v>17</v>
      </c>
      <c r="I1688" s="16">
        <v>0</v>
      </c>
      <c r="J1688" s="16">
        <v>0</v>
      </c>
      <c r="K1688" s="17">
        <v>4760000</v>
      </c>
      <c r="L1688" s="17">
        <v>0</v>
      </c>
      <c r="M1688" s="17">
        <v>0</v>
      </c>
      <c r="N1688" s="17"/>
      <c r="O1688" s="17">
        <f>VLOOKUP(B1688,[1]hpk44_2_20!$B$8:$O$2172,14,0)</f>
        <v>0</v>
      </c>
      <c r="P1688" s="17">
        <f t="shared" si="104"/>
        <v>4760000</v>
      </c>
      <c r="Q1688" s="18">
        <v>4760000</v>
      </c>
      <c r="R1688" s="17">
        <f t="shared" si="105"/>
        <v>0</v>
      </c>
      <c r="S1688" s="17">
        <f t="shared" si="106"/>
        <v>0</v>
      </c>
      <c r="T1688" s="17">
        <f t="shared" si="107"/>
        <v>0</v>
      </c>
    </row>
    <row r="1689" spans="1:20">
      <c r="A1689" s="14">
        <v>1682</v>
      </c>
      <c r="B1689" s="14" t="s">
        <v>3006</v>
      </c>
      <c r="C1689" s="15" t="s">
        <v>1738</v>
      </c>
      <c r="D1689" s="15" t="s">
        <v>36</v>
      </c>
      <c r="E1689" s="14" t="s">
        <v>2933</v>
      </c>
      <c r="F1689" s="14" t="s">
        <v>32</v>
      </c>
      <c r="G1689" s="14" t="s">
        <v>33</v>
      </c>
      <c r="H1689" s="16">
        <v>21</v>
      </c>
      <c r="I1689" s="16">
        <v>0</v>
      </c>
      <c r="J1689" s="16">
        <v>0</v>
      </c>
      <c r="K1689" s="17">
        <v>5880000</v>
      </c>
      <c r="L1689" s="17">
        <v>0</v>
      </c>
      <c r="M1689" s="17">
        <v>0</v>
      </c>
      <c r="N1689" s="17"/>
      <c r="O1689" s="17">
        <f>VLOOKUP(B1689,[1]hpk44_2_20!$B$8:$O$2172,14,0)</f>
        <v>0</v>
      </c>
      <c r="P1689" s="17">
        <f t="shared" si="104"/>
        <v>5880000</v>
      </c>
      <c r="Q1689" s="18">
        <v>10920000</v>
      </c>
      <c r="R1689" s="17">
        <f t="shared" si="105"/>
        <v>-5040000</v>
      </c>
      <c r="S1689" s="17">
        <f t="shared" si="106"/>
        <v>5040000</v>
      </c>
      <c r="T1689" s="17">
        <f t="shared" si="107"/>
        <v>0</v>
      </c>
    </row>
    <row r="1690" spans="1:20">
      <c r="A1690" s="14">
        <v>1683</v>
      </c>
      <c r="B1690" s="14" t="s">
        <v>3007</v>
      </c>
      <c r="C1690" s="15" t="s">
        <v>1070</v>
      </c>
      <c r="D1690" s="15" t="s">
        <v>115</v>
      </c>
      <c r="E1690" s="14" t="s">
        <v>2933</v>
      </c>
      <c r="F1690" s="14" t="s">
        <v>204</v>
      </c>
      <c r="G1690" s="14" t="s">
        <v>33</v>
      </c>
      <c r="H1690" s="16">
        <v>21</v>
      </c>
      <c r="I1690" s="16">
        <v>3</v>
      </c>
      <c r="J1690" s="16">
        <v>0</v>
      </c>
      <c r="K1690" s="17">
        <v>5880000</v>
      </c>
      <c r="L1690" s="17">
        <v>840000</v>
      </c>
      <c r="M1690" s="17">
        <v>0</v>
      </c>
      <c r="N1690" s="17">
        <f>H1690*280000</f>
        <v>5880000</v>
      </c>
      <c r="O1690" s="17">
        <f>VLOOKUP(B1690,[1]hpk44_2_20!$B$8:$O$2172,14,0)</f>
        <v>0</v>
      </c>
      <c r="P1690" s="17">
        <f t="shared" si="104"/>
        <v>6720000</v>
      </c>
      <c r="Q1690" s="18">
        <v>6720000</v>
      </c>
      <c r="R1690" s="17">
        <f t="shared" si="105"/>
        <v>0</v>
      </c>
      <c r="S1690" s="17">
        <f t="shared" si="106"/>
        <v>0</v>
      </c>
      <c r="T1690" s="17">
        <f t="shared" si="107"/>
        <v>0</v>
      </c>
    </row>
    <row r="1691" spans="1:20">
      <c r="A1691" s="14">
        <v>1684</v>
      </c>
      <c r="B1691" s="14" t="s">
        <v>3008</v>
      </c>
      <c r="C1691" s="15" t="s">
        <v>446</v>
      </c>
      <c r="D1691" s="15" t="s">
        <v>436</v>
      </c>
      <c r="E1691" s="14" t="s">
        <v>2933</v>
      </c>
      <c r="F1691" s="14" t="s">
        <v>1301</v>
      </c>
      <c r="G1691" s="14" t="s">
        <v>33</v>
      </c>
      <c r="H1691" s="16">
        <v>17</v>
      </c>
      <c r="I1691" s="16">
        <v>0</v>
      </c>
      <c r="J1691" s="16">
        <v>0</v>
      </c>
      <c r="K1691" s="17">
        <v>4760000</v>
      </c>
      <c r="L1691" s="17">
        <v>0</v>
      </c>
      <c r="M1691" s="17">
        <v>0</v>
      </c>
      <c r="N1691" s="17">
        <f>H1691*280000*0.5</f>
        <v>2380000</v>
      </c>
      <c r="O1691" s="17">
        <f>VLOOKUP(B1691,[1]hpk44_2_20!$B$8:$O$2172,14,0)</f>
        <v>0</v>
      </c>
      <c r="P1691" s="17">
        <f t="shared" si="104"/>
        <v>4760000</v>
      </c>
      <c r="Q1691" s="18">
        <v>4760000</v>
      </c>
      <c r="R1691" s="17">
        <f t="shared" si="105"/>
        <v>0</v>
      </c>
      <c r="S1691" s="17">
        <f t="shared" si="106"/>
        <v>0</v>
      </c>
      <c r="T1691" s="17">
        <f t="shared" si="107"/>
        <v>0</v>
      </c>
    </row>
    <row r="1692" spans="1:20">
      <c r="A1692" s="14">
        <v>1685</v>
      </c>
      <c r="B1692" s="14" t="s">
        <v>3009</v>
      </c>
      <c r="C1692" s="15" t="s">
        <v>746</v>
      </c>
      <c r="D1692" s="15" t="s">
        <v>3010</v>
      </c>
      <c r="E1692" s="14" t="s">
        <v>2933</v>
      </c>
      <c r="F1692" s="14" t="s">
        <v>32</v>
      </c>
      <c r="G1692" s="14" t="s">
        <v>33</v>
      </c>
      <c r="H1692" s="16">
        <v>21</v>
      </c>
      <c r="I1692" s="16">
        <v>3</v>
      </c>
      <c r="J1692" s="16">
        <v>0</v>
      </c>
      <c r="K1692" s="17">
        <v>5880000</v>
      </c>
      <c r="L1692" s="17">
        <v>840000</v>
      </c>
      <c r="M1692" s="17">
        <v>0</v>
      </c>
      <c r="N1692" s="17"/>
      <c r="O1692" s="17">
        <f>VLOOKUP(B1692,[1]hpk44_2_20!$B$8:$O$2172,14,0)</f>
        <v>0</v>
      </c>
      <c r="P1692" s="17">
        <f t="shared" si="104"/>
        <v>6720000</v>
      </c>
      <c r="Q1692" s="18">
        <v>6720000</v>
      </c>
      <c r="R1692" s="17">
        <f t="shared" si="105"/>
        <v>0</v>
      </c>
      <c r="S1692" s="17">
        <f t="shared" si="106"/>
        <v>0</v>
      </c>
      <c r="T1692" s="17">
        <f t="shared" si="107"/>
        <v>0</v>
      </c>
    </row>
    <row r="1693" spans="1:20">
      <c r="A1693" s="14">
        <v>1686</v>
      </c>
      <c r="B1693" s="14" t="s">
        <v>3011</v>
      </c>
      <c r="C1693" s="15" t="s">
        <v>3012</v>
      </c>
      <c r="D1693" s="15" t="s">
        <v>3013</v>
      </c>
      <c r="E1693" s="14" t="s">
        <v>2933</v>
      </c>
      <c r="F1693" s="14" t="s">
        <v>32</v>
      </c>
      <c r="G1693" s="14" t="s">
        <v>33</v>
      </c>
      <c r="H1693" s="16">
        <v>24</v>
      </c>
      <c r="I1693" s="16">
        <v>0</v>
      </c>
      <c r="J1693" s="16">
        <v>0</v>
      </c>
      <c r="K1693" s="17">
        <v>6720000</v>
      </c>
      <c r="L1693" s="17">
        <v>0</v>
      </c>
      <c r="M1693" s="17">
        <v>0</v>
      </c>
      <c r="N1693" s="17"/>
      <c r="O1693" s="17">
        <f>VLOOKUP(B1693,[1]hpk44_2_20!$B$8:$O$2172,14,0)</f>
        <v>0</v>
      </c>
      <c r="P1693" s="17">
        <f t="shared" si="104"/>
        <v>6720000</v>
      </c>
      <c r="Q1693" s="18">
        <v>0</v>
      </c>
      <c r="R1693" s="17">
        <f t="shared" si="105"/>
        <v>6720000</v>
      </c>
      <c r="S1693" s="17">
        <f t="shared" si="106"/>
        <v>0</v>
      </c>
      <c r="T1693" s="17">
        <f t="shared" si="107"/>
        <v>6720000</v>
      </c>
    </row>
    <row r="1694" spans="1:20">
      <c r="A1694" s="14">
        <v>1687</v>
      </c>
      <c r="B1694" s="14" t="s">
        <v>3014</v>
      </c>
      <c r="C1694" s="15" t="s">
        <v>2093</v>
      </c>
      <c r="D1694" s="15" t="s">
        <v>829</v>
      </c>
      <c r="E1694" s="14" t="s">
        <v>2933</v>
      </c>
      <c r="F1694" s="14" t="s">
        <v>32</v>
      </c>
      <c r="G1694" s="14" t="s">
        <v>33</v>
      </c>
      <c r="H1694" s="16">
        <v>17</v>
      </c>
      <c r="I1694" s="16">
        <v>3</v>
      </c>
      <c r="J1694" s="16">
        <v>0</v>
      </c>
      <c r="K1694" s="17">
        <v>4760000</v>
      </c>
      <c r="L1694" s="17">
        <v>840000</v>
      </c>
      <c r="M1694" s="17">
        <v>0</v>
      </c>
      <c r="N1694" s="17"/>
      <c r="O1694" s="17">
        <f>VLOOKUP(B1694,[1]hpk44_2_20!$B$8:$O$2172,14,0)</f>
        <v>0</v>
      </c>
      <c r="P1694" s="17">
        <f t="shared" si="104"/>
        <v>5600000</v>
      </c>
      <c r="Q1694" s="18">
        <v>5600000</v>
      </c>
      <c r="R1694" s="17">
        <f t="shared" si="105"/>
        <v>0</v>
      </c>
      <c r="S1694" s="17">
        <f t="shared" si="106"/>
        <v>0</v>
      </c>
      <c r="T1694" s="17">
        <f t="shared" si="107"/>
        <v>0</v>
      </c>
    </row>
    <row r="1695" spans="1:20">
      <c r="A1695" s="14">
        <v>1688</v>
      </c>
      <c r="B1695" s="14" t="s">
        <v>3015</v>
      </c>
      <c r="C1695" s="15" t="s">
        <v>1027</v>
      </c>
      <c r="D1695" s="15" t="s">
        <v>464</v>
      </c>
      <c r="E1695" s="14" t="s">
        <v>2933</v>
      </c>
      <c r="F1695" s="14" t="s">
        <v>32</v>
      </c>
      <c r="G1695" s="14" t="s">
        <v>33</v>
      </c>
      <c r="H1695" s="16">
        <v>17</v>
      </c>
      <c r="I1695" s="16">
        <v>3</v>
      </c>
      <c r="J1695" s="16">
        <v>0</v>
      </c>
      <c r="K1695" s="17">
        <v>4760000</v>
      </c>
      <c r="L1695" s="17">
        <v>840000</v>
      </c>
      <c r="M1695" s="17">
        <v>0</v>
      </c>
      <c r="N1695" s="17"/>
      <c r="O1695" s="17">
        <f>VLOOKUP(B1695,[1]hpk44_2_20!$B$8:$O$2172,14,0)</f>
        <v>0</v>
      </c>
      <c r="P1695" s="17">
        <f t="shared" si="104"/>
        <v>5600000</v>
      </c>
      <c r="Q1695" s="18">
        <v>5600000</v>
      </c>
      <c r="R1695" s="17">
        <f t="shared" si="105"/>
        <v>0</v>
      </c>
      <c r="S1695" s="17">
        <f t="shared" si="106"/>
        <v>0</v>
      </c>
      <c r="T1695" s="17">
        <f t="shared" si="107"/>
        <v>0</v>
      </c>
    </row>
    <row r="1696" spans="1:20">
      <c r="A1696" s="14">
        <v>1689</v>
      </c>
      <c r="B1696" s="14" t="s">
        <v>3016</v>
      </c>
      <c r="C1696" s="15" t="s">
        <v>3017</v>
      </c>
      <c r="D1696" s="15" t="s">
        <v>854</v>
      </c>
      <c r="E1696" s="14" t="s">
        <v>2933</v>
      </c>
      <c r="F1696" s="14" t="s">
        <v>32</v>
      </c>
      <c r="G1696" s="14" t="s">
        <v>33</v>
      </c>
      <c r="H1696" s="16">
        <v>21</v>
      </c>
      <c r="I1696" s="16">
        <v>0</v>
      </c>
      <c r="J1696" s="16">
        <v>0</v>
      </c>
      <c r="K1696" s="17">
        <v>5880000</v>
      </c>
      <c r="L1696" s="17">
        <v>0</v>
      </c>
      <c r="M1696" s="17">
        <v>0</v>
      </c>
      <c r="N1696" s="17"/>
      <c r="O1696" s="17">
        <f>VLOOKUP(B1696,[1]hpk44_2_20!$B$8:$O$2172,14,0)</f>
        <v>0</v>
      </c>
      <c r="P1696" s="17">
        <f t="shared" si="104"/>
        <v>5880000</v>
      </c>
      <c r="Q1696" s="18">
        <v>0</v>
      </c>
      <c r="R1696" s="17">
        <f t="shared" si="105"/>
        <v>5880000</v>
      </c>
      <c r="S1696" s="17">
        <f t="shared" si="106"/>
        <v>0</v>
      </c>
      <c r="T1696" s="17">
        <f t="shared" si="107"/>
        <v>5880000</v>
      </c>
    </row>
    <row r="1697" spans="1:20">
      <c r="A1697" s="14">
        <v>1690</v>
      </c>
      <c r="B1697" s="14" t="s">
        <v>3018</v>
      </c>
      <c r="C1697" s="15" t="s">
        <v>983</v>
      </c>
      <c r="D1697" s="15" t="s">
        <v>36</v>
      </c>
      <c r="E1697" s="14" t="s">
        <v>2933</v>
      </c>
      <c r="F1697" s="14" t="s">
        <v>32</v>
      </c>
      <c r="G1697" s="14" t="s">
        <v>33</v>
      </c>
      <c r="H1697" s="16">
        <v>17</v>
      </c>
      <c r="I1697" s="16">
        <v>0</v>
      </c>
      <c r="J1697" s="16">
        <v>0</v>
      </c>
      <c r="K1697" s="17">
        <v>4760000</v>
      </c>
      <c r="L1697" s="17">
        <v>0</v>
      </c>
      <c r="M1697" s="17">
        <v>0</v>
      </c>
      <c r="N1697" s="17"/>
      <c r="O1697" s="17">
        <f>VLOOKUP(B1697,[1]hpk44_2_20!$B$8:$O$2172,14,0)</f>
        <v>0</v>
      </c>
      <c r="P1697" s="17">
        <f t="shared" si="104"/>
        <v>4760000</v>
      </c>
      <c r="Q1697" s="18">
        <v>4760000</v>
      </c>
      <c r="R1697" s="17">
        <f t="shared" si="105"/>
        <v>0</v>
      </c>
      <c r="S1697" s="17">
        <f t="shared" si="106"/>
        <v>0</v>
      </c>
      <c r="T1697" s="17">
        <f t="shared" si="107"/>
        <v>0</v>
      </c>
    </row>
    <row r="1698" spans="1:20">
      <c r="A1698" s="14">
        <v>1691</v>
      </c>
      <c r="B1698" s="14" t="s">
        <v>3019</v>
      </c>
      <c r="C1698" s="15" t="s">
        <v>3020</v>
      </c>
      <c r="D1698" s="15" t="s">
        <v>132</v>
      </c>
      <c r="E1698" s="14" t="s">
        <v>2933</v>
      </c>
      <c r="F1698" s="14" t="s">
        <v>32</v>
      </c>
      <c r="G1698" s="14" t="s">
        <v>33</v>
      </c>
      <c r="H1698" s="16">
        <v>17</v>
      </c>
      <c r="I1698" s="16">
        <v>3</v>
      </c>
      <c r="J1698" s="16">
        <v>0</v>
      </c>
      <c r="K1698" s="17">
        <v>4760000</v>
      </c>
      <c r="L1698" s="17">
        <v>840000</v>
      </c>
      <c r="M1698" s="17">
        <v>0</v>
      </c>
      <c r="N1698" s="17"/>
      <c r="O1698" s="17">
        <f>VLOOKUP(B1698,[1]hpk44_2_20!$B$8:$O$2172,14,0)</f>
        <v>0</v>
      </c>
      <c r="P1698" s="17">
        <f t="shared" si="104"/>
        <v>5600000</v>
      </c>
      <c r="Q1698" s="18">
        <v>5600000</v>
      </c>
      <c r="R1698" s="17">
        <f t="shared" si="105"/>
        <v>0</v>
      </c>
      <c r="S1698" s="17">
        <f t="shared" si="106"/>
        <v>0</v>
      </c>
      <c r="T1698" s="17">
        <f t="shared" si="107"/>
        <v>0</v>
      </c>
    </row>
    <row r="1699" spans="1:20">
      <c r="A1699" s="14">
        <v>1692</v>
      </c>
      <c r="B1699" s="14" t="s">
        <v>3021</v>
      </c>
      <c r="C1699" s="15" t="s">
        <v>3022</v>
      </c>
      <c r="D1699" s="15" t="s">
        <v>170</v>
      </c>
      <c r="E1699" s="14" t="s">
        <v>2933</v>
      </c>
      <c r="F1699" s="14" t="s">
        <v>32</v>
      </c>
      <c r="G1699" s="14" t="s">
        <v>33</v>
      </c>
      <c r="H1699" s="16">
        <v>17</v>
      </c>
      <c r="I1699" s="16">
        <v>0</v>
      </c>
      <c r="J1699" s="16">
        <v>0</v>
      </c>
      <c r="K1699" s="17">
        <v>4760000</v>
      </c>
      <c r="L1699" s="17">
        <v>0</v>
      </c>
      <c r="M1699" s="17">
        <v>0</v>
      </c>
      <c r="N1699" s="17"/>
      <c r="O1699" s="17">
        <f>VLOOKUP(B1699,[1]hpk44_2_20!$B$8:$O$2172,14,0)</f>
        <v>0</v>
      </c>
      <c r="P1699" s="17">
        <f t="shared" si="104"/>
        <v>4760000</v>
      </c>
      <c r="Q1699" s="18">
        <v>4760000</v>
      </c>
      <c r="R1699" s="17">
        <f t="shared" si="105"/>
        <v>0</v>
      </c>
      <c r="S1699" s="17">
        <f t="shared" si="106"/>
        <v>0</v>
      </c>
      <c r="T1699" s="17">
        <f t="shared" si="107"/>
        <v>0</v>
      </c>
    </row>
    <row r="1700" spans="1:20">
      <c r="A1700" s="14">
        <v>1693</v>
      </c>
      <c r="B1700" s="14" t="s">
        <v>3023</v>
      </c>
      <c r="C1700" s="15" t="s">
        <v>2130</v>
      </c>
      <c r="D1700" s="15" t="s">
        <v>107</v>
      </c>
      <c r="E1700" s="14" t="s">
        <v>2933</v>
      </c>
      <c r="F1700" s="14" t="s">
        <v>64</v>
      </c>
      <c r="G1700" s="14" t="s">
        <v>33</v>
      </c>
      <c r="H1700" s="16">
        <v>21</v>
      </c>
      <c r="I1700" s="16">
        <v>0</v>
      </c>
      <c r="J1700" s="16">
        <v>0</v>
      </c>
      <c r="K1700" s="17">
        <v>5880000</v>
      </c>
      <c r="L1700" s="17">
        <v>0</v>
      </c>
      <c r="M1700" s="17">
        <v>0</v>
      </c>
      <c r="N1700" s="17">
        <f>H1700*280000*0.7</f>
        <v>4115999.9999999995</v>
      </c>
      <c r="O1700" s="17">
        <f>VLOOKUP(B1700,[1]hpk44_2_20!$B$8:$O$2172,14,0)</f>
        <v>0</v>
      </c>
      <c r="P1700" s="17">
        <f t="shared" ref="P1700:P1763" si="108">K1700+L1700+M1700-O1700</f>
        <v>5880000</v>
      </c>
      <c r="Q1700" s="18">
        <v>5880000</v>
      </c>
      <c r="R1700" s="17">
        <f t="shared" si="105"/>
        <v>0</v>
      </c>
      <c r="S1700" s="17">
        <f t="shared" si="106"/>
        <v>0</v>
      </c>
      <c r="T1700" s="17">
        <f t="shared" si="107"/>
        <v>0</v>
      </c>
    </row>
    <row r="1701" spans="1:20">
      <c r="A1701" s="14">
        <v>1694</v>
      </c>
      <c r="B1701" s="14" t="s">
        <v>3024</v>
      </c>
      <c r="C1701" s="15" t="s">
        <v>3025</v>
      </c>
      <c r="D1701" s="15" t="s">
        <v>335</v>
      </c>
      <c r="E1701" s="14" t="s">
        <v>2933</v>
      </c>
      <c r="F1701" s="14" t="s">
        <v>32</v>
      </c>
      <c r="G1701" s="14" t="s">
        <v>33</v>
      </c>
      <c r="H1701" s="16">
        <v>20</v>
      </c>
      <c r="I1701" s="16">
        <v>0</v>
      </c>
      <c r="J1701" s="16">
        <v>0</v>
      </c>
      <c r="K1701" s="17">
        <v>5600000</v>
      </c>
      <c r="L1701" s="17">
        <v>0</v>
      </c>
      <c r="M1701" s="17">
        <v>0</v>
      </c>
      <c r="N1701" s="17"/>
      <c r="O1701" s="17">
        <f>VLOOKUP(B1701,[1]hpk44_2_20!$B$8:$O$2172,14,0)</f>
        <v>0</v>
      </c>
      <c r="P1701" s="17">
        <f t="shared" si="108"/>
        <v>5600000</v>
      </c>
      <c r="Q1701" s="18">
        <v>5600000</v>
      </c>
      <c r="R1701" s="17">
        <f t="shared" si="105"/>
        <v>0</v>
      </c>
      <c r="S1701" s="17">
        <f t="shared" si="106"/>
        <v>0</v>
      </c>
      <c r="T1701" s="17">
        <f t="shared" si="107"/>
        <v>0</v>
      </c>
    </row>
    <row r="1702" spans="1:20">
      <c r="A1702" s="14">
        <v>1695</v>
      </c>
      <c r="B1702" s="14" t="s">
        <v>3026</v>
      </c>
      <c r="C1702" s="15" t="s">
        <v>2618</v>
      </c>
      <c r="D1702" s="15" t="s">
        <v>36</v>
      </c>
      <c r="E1702" s="14" t="s">
        <v>2933</v>
      </c>
      <c r="F1702" s="14" t="s">
        <v>32</v>
      </c>
      <c r="G1702" s="14" t="s">
        <v>33</v>
      </c>
      <c r="H1702" s="16">
        <v>21</v>
      </c>
      <c r="I1702" s="16">
        <v>0</v>
      </c>
      <c r="J1702" s="16">
        <v>0</v>
      </c>
      <c r="K1702" s="17">
        <v>5880000</v>
      </c>
      <c r="L1702" s="17">
        <v>0</v>
      </c>
      <c r="M1702" s="17">
        <v>0</v>
      </c>
      <c r="N1702" s="17"/>
      <c r="O1702" s="17">
        <f>VLOOKUP(B1702,[1]hpk44_2_20!$B$8:$O$2172,14,0)</f>
        <v>0</v>
      </c>
      <c r="P1702" s="17">
        <f t="shared" si="108"/>
        <v>5880000</v>
      </c>
      <c r="Q1702" s="18">
        <v>5880000</v>
      </c>
      <c r="R1702" s="17">
        <f t="shared" si="105"/>
        <v>0</v>
      </c>
      <c r="S1702" s="17">
        <f t="shared" si="106"/>
        <v>0</v>
      </c>
      <c r="T1702" s="17">
        <f t="shared" si="107"/>
        <v>0</v>
      </c>
    </row>
    <row r="1703" spans="1:20">
      <c r="A1703" s="14">
        <v>1696</v>
      </c>
      <c r="B1703" s="14" t="s">
        <v>3027</v>
      </c>
      <c r="C1703" s="15" t="s">
        <v>3028</v>
      </c>
      <c r="D1703" s="15" t="s">
        <v>275</v>
      </c>
      <c r="E1703" s="14" t="s">
        <v>2933</v>
      </c>
      <c r="F1703" s="14" t="s">
        <v>204</v>
      </c>
      <c r="G1703" s="14" t="s">
        <v>33</v>
      </c>
      <c r="H1703" s="16">
        <v>21</v>
      </c>
      <c r="I1703" s="16">
        <v>0</v>
      </c>
      <c r="J1703" s="16">
        <v>0</v>
      </c>
      <c r="K1703" s="17">
        <v>5880000</v>
      </c>
      <c r="L1703" s="17">
        <v>0</v>
      </c>
      <c r="M1703" s="17">
        <v>0</v>
      </c>
      <c r="N1703" s="17">
        <f>H1703*280000</f>
        <v>5880000</v>
      </c>
      <c r="O1703" s="17">
        <f>VLOOKUP(B1703,[1]hpk44_2_20!$B$8:$O$2172,14,0)</f>
        <v>0</v>
      </c>
      <c r="P1703" s="17">
        <f t="shared" si="108"/>
        <v>5880000</v>
      </c>
      <c r="Q1703" s="18">
        <v>5880000</v>
      </c>
      <c r="R1703" s="17">
        <f t="shared" si="105"/>
        <v>0</v>
      </c>
      <c r="S1703" s="17">
        <f t="shared" si="106"/>
        <v>0</v>
      </c>
      <c r="T1703" s="17">
        <f t="shared" si="107"/>
        <v>0</v>
      </c>
    </row>
    <row r="1704" spans="1:20">
      <c r="A1704" s="14">
        <v>1697</v>
      </c>
      <c r="B1704" s="14" t="s">
        <v>3029</v>
      </c>
      <c r="C1704" s="15" t="s">
        <v>3030</v>
      </c>
      <c r="D1704" s="15" t="s">
        <v>1138</v>
      </c>
      <c r="E1704" s="14" t="s">
        <v>3031</v>
      </c>
      <c r="F1704" s="14" t="s">
        <v>32</v>
      </c>
      <c r="G1704" s="14" t="s">
        <v>33</v>
      </c>
      <c r="H1704" s="16">
        <v>16</v>
      </c>
      <c r="I1704" s="16">
        <v>0</v>
      </c>
      <c r="J1704" s="16">
        <v>0</v>
      </c>
      <c r="K1704" s="17">
        <v>4480000</v>
      </c>
      <c r="L1704" s="17">
        <v>0</v>
      </c>
      <c r="M1704" s="17">
        <v>0</v>
      </c>
      <c r="N1704" s="17"/>
      <c r="O1704" s="17">
        <f>VLOOKUP(B1704,[1]hpk44_2_20!$B$8:$O$2172,14,0)</f>
        <v>0</v>
      </c>
      <c r="P1704" s="17">
        <f t="shared" si="108"/>
        <v>4480000</v>
      </c>
      <c r="Q1704" s="18">
        <v>4760000</v>
      </c>
      <c r="R1704" s="17">
        <f t="shared" si="105"/>
        <v>-280000</v>
      </c>
      <c r="S1704" s="17">
        <f t="shared" si="106"/>
        <v>280000</v>
      </c>
      <c r="T1704" s="17">
        <f t="shared" si="107"/>
        <v>0</v>
      </c>
    </row>
    <row r="1705" spans="1:20">
      <c r="A1705" s="14">
        <v>1698</v>
      </c>
      <c r="B1705" s="14" t="s">
        <v>3032</v>
      </c>
      <c r="C1705" s="15" t="s">
        <v>3033</v>
      </c>
      <c r="D1705" s="15" t="s">
        <v>67</v>
      </c>
      <c r="E1705" s="14" t="s">
        <v>3031</v>
      </c>
      <c r="F1705" s="14" t="s">
        <v>32</v>
      </c>
      <c r="G1705" s="14" t="s">
        <v>33</v>
      </c>
      <c r="H1705" s="16">
        <v>16</v>
      </c>
      <c r="I1705" s="16">
        <v>0</v>
      </c>
      <c r="J1705" s="16">
        <v>0</v>
      </c>
      <c r="K1705" s="17">
        <v>4480000</v>
      </c>
      <c r="L1705" s="17">
        <v>0</v>
      </c>
      <c r="M1705" s="17">
        <v>0</v>
      </c>
      <c r="N1705" s="17"/>
      <c r="O1705" s="17">
        <f>VLOOKUP(B1705,[1]hpk44_2_20!$B$8:$O$2172,14,0)</f>
        <v>0</v>
      </c>
      <c r="P1705" s="17">
        <f t="shared" si="108"/>
        <v>4480000</v>
      </c>
      <c r="Q1705" s="18">
        <v>4480000</v>
      </c>
      <c r="R1705" s="17">
        <f t="shared" si="105"/>
        <v>0</v>
      </c>
      <c r="S1705" s="17">
        <f t="shared" si="106"/>
        <v>0</v>
      </c>
      <c r="T1705" s="17">
        <f t="shared" si="107"/>
        <v>0</v>
      </c>
    </row>
    <row r="1706" spans="1:20">
      <c r="A1706" s="14">
        <v>1699</v>
      </c>
      <c r="B1706" s="14" t="s">
        <v>3034</v>
      </c>
      <c r="C1706" s="15" t="s">
        <v>3035</v>
      </c>
      <c r="D1706" s="15" t="s">
        <v>203</v>
      </c>
      <c r="E1706" s="14" t="s">
        <v>3031</v>
      </c>
      <c r="F1706" s="14" t="s">
        <v>32</v>
      </c>
      <c r="G1706" s="14" t="s">
        <v>33</v>
      </c>
      <c r="H1706" s="16">
        <v>16</v>
      </c>
      <c r="I1706" s="16">
        <v>0</v>
      </c>
      <c r="J1706" s="16">
        <v>0</v>
      </c>
      <c r="K1706" s="17">
        <v>4480000</v>
      </c>
      <c r="L1706" s="17">
        <v>0</v>
      </c>
      <c r="M1706" s="17">
        <v>0</v>
      </c>
      <c r="N1706" s="17"/>
      <c r="O1706" s="17">
        <f>VLOOKUP(B1706,[1]hpk44_2_20!$B$8:$O$2172,14,0)</f>
        <v>0</v>
      </c>
      <c r="P1706" s="17">
        <f t="shared" si="108"/>
        <v>4480000</v>
      </c>
      <c r="Q1706" s="18">
        <v>4480000</v>
      </c>
      <c r="R1706" s="17">
        <f t="shared" si="105"/>
        <v>0</v>
      </c>
      <c r="S1706" s="17">
        <f t="shared" si="106"/>
        <v>0</v>
      </c>
      <c r="T1706" s="17">
        <f t="shared" si="107"/>
        <v>0</v>
      </c>
    </row>
    <row r="1707" spans="1:20">
      <c r="A1707" s="14">
        <v>1700</v>
      </c>
      <c r="B1707" s="14" t="s">
        <v>3036</v>
      </c>
      <c r="C1707" s="15" t="s">
        <v>3037</v>
      </c>
      <c r="D1707" s="15" t="s">
        <v>158</v>
      </c>
      <c r="E1707" s="14" t="s">
        <v>3031</v>
      </c>
      <c r="F1707" s="14" t="s">
        <v>32</v>
      </c>
      <c r="G1707" s="14" t="s">
        <v>33</v>
      </c>
      <c r="H1707" s="16">
        <v>16</v>
      </c>
      <c r="I1707" s="16">
        <v>0</v>
      </c>
      <c r="J1707" s="16">
        <v>0</v>
      </c>
      <c r="K1707" s="17">
        <v>4480000</v>
      </c>
      <c r="L1707" s="17">
        <v>0</v>
      </c>
      <c r="M1707" s="17">
        <v>0</v>
      </c>
      <c r="N1707" s="17"/>
      <c r="O1707" s="17">
        <f>VLOOKUP(B1707,[1]hpk44_2_20!$B$8:$O$2172,14,0)</f>
        <v>0</v>
      </c>
      <c r="P1707" s="17">
        <f t="shared" si="108"/>
        <v>4480000</v>
      </c>
      <c r="Q1707" s="18">
        <v>4480000</v>
      </c>
      <c r="R1707" s="17">
        <f t="shared" si="105"/>
        <v>0</v>
      </c>
      <c r="S1707" s="17">
        <f t="shared" si="106"/>
        <v>0</v>
      </c>
      <c r="T1707" s="17">
        <f t="shared" si="107"/>
        <v>0</v>
      </c>
    </row>
    <row r="1708" spans="1:20">
      <c r="A1708" s="14">
        <v>1701</v>
      </c>
      <c r="B1708" s="14" t="s">
        <v>3038</v>
      </c>
      <c r="C1708" s="15" t="s">
        <v>3039</v>
      </c>
      <c r="D1708" s="15" t="s">
        <v>477</v>
      </c>
      <c r="E1708" s="14" t="s">
        <v>3031</v>
      </c>
      <c r="F1708" s="14" t="s">
        <v>1301</v>
      </c>
      <c r="G1708" s="14" t="s">
        <v>33</v>
      </c>
      <c r="H1708" s="16">
        <v>16</v>
      </c>
      <c r="I1708" s="16">
        <v>0</v>
      </c>
      <c r="J1708" s="16">
        <v>0</v>
      </c>
      <c r="K1708" s="17">
        <v>4480000</v>
      </c>
      <c r="L1708" s="17">
        <v>0</v>
      </c>
      <c r="M1708" s="17">
        <v>0</v>
      </c>
      <c r="N1708" s="17">
        <f>H1708*280000*0.5</f>
        <v>2240000</v>
      </c>
      <c r="O1708" s="17">
        <f>VLOOKUP(B1708,[1]hpk44_2_20!$B$8:$O$2172,14,0)</f>
        <v>0</v>
      </c>
      <c r="P1708" s="17">
        <f t="shared" si="108"/>
        <v>4480000</v>
      </c>
      <c r="Q1708" s="18">
        <v>4480000</v>
      </c>
      <c r="R1708" s="17">
        <f t="shared" si="105"/>
        <v>0</v>
      </c>
      <c r="S1708" s="17">
        <f t="shared" si="106"/>
        <v>0</v>
      </c>
      <c r="T1708" s="17">
        <f t="shared" si="107"/>
        <v>0</v>
      </c>
    </row>
    <row r="1709" spans="1:20">
      <c r="A1709" s="14">
        <v>1702</v>
      </c>
      <c r="B1709" s="14" t="s">
        <v>3040</v>
      </c>
      <c r="C1709" s="15" t="s">
        <v>2201</v>
      </c>
      <c r="D1709" s="15" t="s">
        <v>400</v>
      </c>
      <c r="E1709" s="14" t="s">
        <v>3031</v>
      </c>
      <c r="F1709" s="14" t="s">
        <v>32</v>
      </c>
      <c r="G1709" s="14" t="s">
        <v>33</v>
      </c>
      <c r="H1709" s="16">
        <v>16</v>
      </c>
      <c r="I1709" s="16">
        <v>0</v>
      </c>
      <c r="J1709" s="16">
        <v>0</v>
      </c>
      <c r="K1709" s="17">
        <v>4480000</v>
      </c>
      <c r="L1709" s="17">
        <v>0</v>
      </c>
      <c r="M1709" s="17">
        <v>0</v>
      </c>
      <c r="N1709" s="17"/>
      <c r="O1709" s="17">
        <f>VLOOKUP(B1709,[1]hpk44_2_20!$B$8:$O$2172,14,0)</f>
        <v>0</v>
      </c>
      <c r="P1709" s="17">
        <f t="shared" si="108"/>
        <v>4480000</v>
      </c>
      <c r="Q1709" s="18">
        <v>4480000</v>
      </c>
      <c r="R1709" s="17">
        <f t="shared" si="105"/>
        <v>0</v>
      </c>
      <c r="S1709" s="17">
        <f t="shared" si="106"/>
        <v>0</v>
      </c>
      <c r="T1709" s="17">
        <f t="shared" si="107"/>
        <v>0</v>
      </c>
    </row>
    <row r="1710" spans="1:20">
      <c r="A1710" s="14">
        <v>1703</v>
      </c>
      <c r="B1710" s="14" t="s">
        <v>3041</v>
      </c>
      <c r="C1710" s="15" t="s">
        <v>3042</v>
      </c>
      <c r="D1710" s="15" t="s">
        <v>464</v>
      </c>
      <c r="E1710" s="14" t="s">
        <v>3031</v>
      </c>
      <c r="F1710" s="14" t="s">
        <v>32</v>
      </c>
      <c r="G1710" s="14" t="s">
        <v>33</v>
      </c>
      <c r="H1710" s="16">
        <v>16</v>
      </c>
      <c r="I1710" s="16">
        <v>0</v>
      </c>
      <c r="J1710" s="16">
        <v>0</v>
      </c>
      <c r="K1710" s="17">
        <v>4480000</v>
      </c>
      <c r="L1710" s="17">
        <v>0</v>
      </c>
      <c r="M1710" s="17">
        <v>0</v>
      </c>
      <c r="N1710" s="17"/>
      <c r="O1710" s="17">
        <f>VLOOKUP(B1710,[1]hpk44_2_20!$B$8:$O$2172,14,0)</f>
        <v>0</v>
      </c>
      <c r="P1710" s="17">
        <f t="shared" si="108"/>
        <v>4480000</v>
      </c>
      <c r="Q1710" s="18">
        <v>4480000</v>
      </c>
      <c r="R1710" s="17">
        <f t="shared" si="105"/>
        <v>0</v>
      </c>
      <c r="S1710" s="17">
        <f t="shared" si="106"/>
        <v>0</v>
      </c>
      <c r="T1710" s="17">
        <f t="shared" si="107"/>
        <v>0</v>
      </c>
    </row>
    <row r="1711" spans="1:20">
      <c r="A1711" s="14">
        <v>1704</v>
      </c>
      <c r="B1711" s="14" t="s">
        <v>3043</v>
      </c>
      <c r="C1711" s="15" t="s">
        <v>3044</v>
      </c>
      <c r="D1711" s="15" t="s">
        <v>1540</v>
      </c>
      <c r="E1711" s="14" t="s">
        <v>3031</v>
      </c>
      <c r="F1711" s="14" t="s">
        <v>32</v>
      </c>
      <c r="G1711" s="14" t="s">
        <v>33</v>
      </c>
      <c r="H1711" s="16">
        <v>16</v>
      </c>
      <c r="I1711" s="16">
        <v>0</v>
      </c>
      <c r="J1711" s="16">
        <v>0</v>
      </c>
      <c r="K1711" s="17">
        <v>4480000</v>
      </c>
      <c r="L1711" s="17">
        <v>0</v>
      </c>
      <c r="M1711" s="17">
        <v>0</v>
      </c>
      <c r="N1711" s="17"/>
      <c r="O1711" s="17">
        <f>VLOOKUP(B1711,[1]hpk44_2_20!$B$8:$O$2172,14,0)</f>
        <v>0</v>
      </c>
      <c r="P1711" s="17">
        <f t="shared" si="108"/>
        <v>4480000</v>
      </c>
      <c r="Q1711" s="18">
        <v>4480000</v>
      </c>
      <c r="R1711" s="17">
        <f t="shared" si="105"/>
        <v>0</v>
      </c>
      <c r="S1711" s="17">
        <f t="shared" si="106"/>
        <v>0</v>
      </c>
      <c r="T1711" s="17">
        <f t="shared" si="107"/>
        <v>0</v>
      </c>
    </row>
    <row r="1712" spans="1:20">
      <c r="A1712" s="14">
        <v>1705</v>
      </c>
      <c r="B1712" s="14" t="s">
        <v>3045</v>
      </c>
      <c r="C1712" s="15" t="s">
        <v>3046</v>
      </c>
      <c r="D1712" s="15" t="s">
        <v>165</v>
      </c>
      <c r="E1712" s="14" t="s">
        <v>3031</v>
      </c>
      <c r="F1712" s="14" t="s">
        <v>32</v>
      </c>
      <c r="G1712" s="14" t="s">
        <v>33</v>
      </c>
      <c r="H1712" s="16">
        <v>16</v>
      </c>
      <c r="I1712" s="16">
        <v>0</v>
      </c>
      <c r="J1712" s="16">
        <v>0</v>
      </c>
      <c r="K1712" s="17">
        <v>4480000</v>
      </c>
      <c r="L1712" s="17">
        <v>0</v>
      </c>
      <c r="M1712" s="17">
        <v>0</v>
      </c>
      <c r="N1712" s="17"/>
      <c r="O1712" s="17">
        <f>VLOOKUP(B1712,[1]hpk44_2_20!$B$8:$O$2172,14,0)</f>
        <v>0</v>
      </c>
      <c r="P1712" s="17">
        <f t="shared" si="108"/>
        <v>4480000</v>
      </c>
      <c r="Q1712" s="18">
        <v>4480000</v>
      </c>
      <c r="R1712" s="17">
        <f t="shared" si="105"/>
        <v>0</v>
      </c>
      <c r="S1712" s="17">
        <f t="shared" si="106"/>
        <v>0</v>
      </c>
      <c r="T1712" s="17">
        <f t="shared" si="107"/>
        <v>0</v>
      </c>
    </row>
    <row r="1713" spans="1:20">
      <c r="A1713" s="14">
        <v>1706</v>
      </c>
      <c r="B1713" s="14" t="s">
        <v>3047</v>
      </c>
      <c r="C1713" s="15" t="s">
        <v>3048</v>
      </c>
      <c r="D1713" s="15" t="s">
        <v>84</v>
      </c>
      <c r="E1713" s="14" t="s">
        <v>3031</v>
      </c>
      <c r="F1713" s="14" t="s">
        <v>32</v>
      </c>
      <c r="G1713" s="14" t="s">
        <v>33</v>
      </c>
      <c r="H1713" s="16">
        <v>16</v>
      </c>
      <c r="I1713" s="16">
        <v>0</v>
      </c>
      <c r="J1713" s="16">
        <v>0</v>
      </c>
      <c r="K1713" s="17">
        <v>4480000</v>
      </c>
      <c r="L1713" s="17">
        <v>0</v>
      </c>
      <c r="M1713" s="17">
        <v>0</v>
      </c>
      <c r="N1713" s="17"/>
      <c r="O1713" s="17">
        <f>VLOOKUP(B1713,[1]hpk44_2_20!$B$8:$O$2172,14,0)</f>
        <v>0</v>
      </c>
      <c r="P1713" s="17">
        <f t="shared" si="108"/>
        <v>4480000</v>
      </c>
      <c r="Q1713" s="18">
        <v>4480000</v>
      </c>
      <c r="R1713" s="17">
        <f t="shared" si="105"/>
        <v>0</v>
      </c>
      <c r="S1713" s="17">
        <f t="shared" si="106"/>
        <v>0</v>
      </c>
      <c r="T1713" s="17">
        <f t="shared" si="107"/>
        <v>0</v>
      </c>
    </row>
    <row r="1714" spans="1:20">
      <c r="A1714" s="14">
        <v>1707</v>
      </c>
      <c r="B1714" s="14" t="s">
        <v>3049</v>
      </c>
      <c r="C1714" s="15" t="s">
        <v>141</v>
      </c>
      <c r="D1714" s="15" t="s">
        <v>36</v>
      </c>
      <c r="E1714" s="14" t="s">
        <v>3031</v>
      </c>
      <c r="F1714" s="14" t="s">
        <v>32</v>
      </c>
      <c r="G1714" s="14" t="s">
        <v>33</v>
      </c>
      <c r="H1714" s="16">
        <v>16</v>
      </c>
      <c r="I1714" s="16">
        <v>0</v>
      </c>
      <c r="J1714" s="16">
        <v>0</v>
      </c>
      <c r="K1714" s="17">
        <v>4480000</v>
      </c>
      <c r="L1714" s="17">
        <v>0</v>
      </c>
      <c r="M1714" s="17">
        <v>0</v>
      </c>
      <c r="N1714" s="17"/>
      <c r="O1714" s="17">
        <f>VLOOKUP(B1714,[1]hpk44_2_20!$B$8:$O$2172,14,0)</f>
        <v>0</v>
      </c>
      <c r="P1714" s="17">
        <f t="shared" si="108"/>
        <v>4480000</v>
      </c>
      <c r="Q1714" s="18">
        <v>4480000</v>
      </c>
      <c r="R1714" s="17">
        <f t="shared" si="105"/>
        <v>0</v>
      </c>
      <c r="S1714" s="17">
        <f t="shared" si="106"/>
        <v>0</v>
      </c>
      <c r="T1714" s="17">
        <f t="shared" si="107"/>
        <v>0</v>
      </c>
    </row>
    <row r="1715" spans="1:20">
      <c r="A1715" s="14">
        <v>1708</v>
      </c>
      <c r="B1715" s="14" t="s">
        <v>3050</v>
      </c>
      <c r="C1715" s="15" t="s">
        <v>3051</v>
      </c>
      <c r="D1715" s="15" t="s">
        <v>36</v>
      </c>
      <c r="E1715" s="14" t="s">
        <v>3031</v>
      </c>
      <c r="F1715" s="14" t="s">
        <v>32</v>
      </c>
      <c r="G1715" s="14" t="s">
        <v>33</v>
      </c>
      <c r="H1715" s="16">
        <v>16</v>
      </c>
      <c r="I1715" s="16">
        <v>0</v>
      </c>
      <c r="J1715" s="16">
        <v>0</v>
      </c>
      <c r="K1715" s="17">
        <v>4480000</v>
      </c>
      <c r="L1715" s="17">
        <v>0</v>
      </c>
      <c r="M1715" s="17">
        <v>0</v>
      </c>
      <c r="N1715" s="17"/>
      <c r="O1715" s="17">
        <f>VLOOKUP(B1715,[1]hpk44_2_20!$B$8:$O$2172,14,0)</f>
        <v>0</v>
      </c>
      <c r="P1715" s="17">
        <f t="shared" si="108"/>
        <v>4480000</v>
      </c>
      <c r="Q1715" s="18">
        <v>4480000</v>
      </c>
      <c r="R1715" s="17">
        <f t="shared" si="105"/>
        <v>0</v>
      </c>
      <c r="S1715" s="17">
        <f t="shared" si="106"/>
        <v>0</v>
      </c>
      <c r="T1715" s="17">
        <f t="shared" si="107"/>
        <v>0</v>
      </c>
    </row>
    <row r="1716" spans="1:20">
      <c r="A1716" s="14">
        <v>1709</v>
      </c>
      <c r="B1716" s="14" t="s">
        <v>3052</v>
      </c>
      <c r="C1716" s="15" t="s">
        <v>1249</v>
      </c>
      <c r="D1716" s="15" t="s">
        <v>335</v>
      </c>
      <c r="E1716" s="14" t="s">
        <v>3031</v>
      </c>
      <c r="F1716" s="14" t="s">
        <v>32</v>
      </c>
      <c r="G1716" s="14" t="s">
        <v>33</v>
      </c>
      <c r="H1716" s="16">
        <v>16</v>
      </c>
      <c r="I1716" s="16">
        <v>0</v>
      </c>
      <c r="J1716" s="16">
        <v>0</v>
      </c>
      <c r="K1716" s="17">
        <v>4480000</v>
      </c>
      <c r="L1716" s="17">
        <v>0</v>
      </c>
      <c r="M1716" s="17">
        <v>0</v>
      </c>
      <c r="N1716" s="17"/>
      <c r="O1716" s="17">
        <f>VLOOKUP(B1716,[1]hpk44_2_20!$B$8:$O$2172,14,0)</f>
        <v>0</v>
      </c>
      <c r="P1716" s="17">
        <f t="shared" si="108"/>
        <v>4480000</v>
      </c>
      <c r="Q1716" s="18">
        <v>4480000</v>
      </c>
      <c r="R1716" s="17">
        <f t="shared" si="105"/>
        <v>0</v>
      </c>
      <c r="S1716" s="17">
        <f t="shared" si="106"/>
        <v>0</v>
      </c>
      <c r="T1716" s="17">
        <f t="shared" si="107"/>
        <v>0</v>
      </c>
    </row>
    <row r="1717" spans="1:20">
      <c r="A1717" s="14">
        <v>1710</v>
      </c>
      <c r="B1717" s="14" t="s">
        <v>3053</v>
      </c>
      <c r="C1717" s="15" t="s">
        <v>3054</v>
      </c>
      <c r="D1717" s="15" t="s">
        <v>36</v>
      </c>
      <c r="E1717" s="14" t="s">
        <v>3031</v>
      </c>
      <c r="F1717" s="14" t="s">
        <v>32</v>
      </c>
      <c r="G1717" s="14" t="s">
        <v>33</v>
      </c>
      <c r="H1717" s="16">
        <v>16</v>
      </c>
      <c r="I1717" s="16">
        <v>0</v>
      </c>
      <c r="J1717" s="16">
        <v>0</v>
      </c>
      <c r="K1717" s="17">
        <v>4480000</v>
      </c>
      <c r="L1717" s="17">
        <v>0</v>
      </c>
      <c r="M1717" s="17">
        <v>0</v>
      </c>
      <c r="N1717" s="17"/>
      <c r="O1717" s="17">
        <f>VLOOKUP(B1717,[1]hpk44_2_20!$B$8:$O$2172,14,0)</f>
        <v>0</v>
      </c>
      <c r="P1717" s="17">
        <f t="shared" si="108"/>
        <v>4480000</v>
      </c>
      <c r="Q1717" s="18">
        <v>4480000</v>
      </c>
      <c r="R1717" s="17">
        <f t="shared" si="105"/>
        <v>0</v>
      </c>
      <c r="S1717" s="17">
        <f t="shared" si="106"/>
        <v>0</v>
      </c>
      <c r="T1717" s="17">
        <f t="shared" si="107"/>
        <v>0</v>
      </c>
    </row>
    <row r="1718" spans="1:20">
      <c r="A1718" s="14">
        <v>1711</v>
      </c>
      <c r="B1718" s="14" t="s">
        <v>3055</v>
      </c>
      <c r="C1718" s="15" t="s">
        <v>432</v>
      </c>
      <c r="D1718" s="15" t="s">
        <v>1404</v>
      </c>
      <c r="E1718" s="14" t="s">
        <v>3031</v>
      </c>
      <c r="F1718" s="14" t="s">
        <v>32</v>
      </c>
      <c r="G1718" s="14" t="s">
        <v>33</v>
      </c>
      <c r="H1718" s="16">
        <v>16</v>
      </c>
      <c r="I1718" s="16">
        <v>0</v>
      </c>
      <c r="J1718" s="16">
        <v>0</v>
      </c>
      <c r="K1718" s="17">
        <v>4480000</v>
      </c>
      <c r="L1718" s="17">
        <v>0</v>
      </c>
      <c r="M1718" s="17">
        <v>0</v>
      </c>
      <c r="N1718" s="17"/>
      <c r="O1718" s="17">
        <f>VLOOKUP(B1718,[1]hpk44_2_20!$B$8:$O$2172,14,0)</f>
        <v>0</v>
      </c>
      <c r="P1718" s="17">
        <f t="shared" si="108"/>
        <v>4480000</v>
      </c>
      <c r="Q1718" s="18">
        <v>4480000</v>
      </c>
      <c r="R1718" s="17">
        <f t="shared" si="105"/>
        <v>0</v>
      </c>
      <c r="S1718" s="17">
        <f t="shared" si="106"/>
        <v>0</v>
      </c>
      <c r="T1718" s="17">
        <f t="shared" si="107"/>
        <v>0</v>
      </c>
    </row>
    <row r="1719" spans="1:20">
      <c r="A1719" s="14">
        <v>1712</v>
      </c>
      <c r="B1719" s="14" t="s">
        <v>3056</v>
      </c>
      <c r="C1719" s="15" t="s">
        <v>1676</v>
      </c>
      <c r="D1719" s="15" t="s">
        <v>237</v>
      </c>
      <c r="E1719" s="14" t="s">
        <v>3031</v>
      </c>
      <c r="F1719" s="14" t="s">
        <v>32</v>
      </c>
      <c r="G1719" s="14" t="s">
        <v>33</v>
      </c>
      <c r="H1719" s="16">
        <v>16</v>
      </c>
      <c r="I1719" s="16">
        <v>0</v>
      </c>
      <c r="J1719" s="16">
        <v>0</v>
      </c>
      <c r="K1719" s="17">
        <v>4480000</v>
      </c>
      <c r="L1719" s="17">
        <v>0</v>
      </c>
      <c r="M1719" s="17">
        <v>0</v>
      </c>
      <c r="N1719" s="17"/>
      <c r="O1719" s="17">
        <f>VLOOKUP(B1719,[1]hpk44_2_20!$B$8:$O$2172,14,0)</f>
        <v>0</v>
      </c>
      <c r="P1719" s="17">
        <f t="shared" si="108"/>
        <v>4480000</v>
      </c>
      <c r="Q1719" s="18">
        <v>0</v>
      </c>
      <c r="R1719" s="17">
        <f t="shared" si="105"/>
        <v>4480000</v>
      </c>
      <c r="S1719" s="17">
        <f t="shared" si="106"/>
        <v>0</v>
      </c>
      <c r="T1719" s="17">
        <f t="shared" si="107"/>
        <v>4480000</v>
      </c>
    </row>
    <row r="1720" spans="1:20">
      <c r="A1720" s="14">
        <v>1713</v>
      </c>
      <c r="B1720" s="14" t="s">
        <v>3057</v>
      </c>
      <c r="C1720" s="15" t="s">
        <v>1714</v>
      </c>
      <c r="D1720" s="15" t="s">
        <v>48</v>
      </c>
      <c r="E1720" s="14" t="s">
        <v>3031</v>
      </c>
      <c r="F1720" s="14" t="s">
        <v>32</v>
      </c>
      <c r="G1720" s="14" t="s">
        <v>33</v>
      </c>
      <c r="H1720" s="16">
        <v>16</v>
      </c>
      <c r="I1720" s="16">
        <v>0</v>
      </c>
      <c r="J1720" s="16">
        <v>0</v>
      </c>
      <c r="K1720" s="17">
        <v>4480000</v>
      </c>
      <c r="L1720" s="17">
        <v>0</v>
      </c>
      <c r="M1720" s="17">
        <v>0</v>
      </c>
      <c r="N1720" s="17"/>
      <c r="O1720" s="17">
        <f>VLOOKUP(B1720,[1]hpk44_2_20!$B$8:$O$2172,14,0)</f>
        <v>0</v>
      </c>
      <c r="P1720" s="17">
        <f t="shared" si="108"/>
        <v>4480000</v>
      </c>
      <c r="Q1720" s="18">
        <v>4480000</v>
      </c>
      <c r="R1720" s="17">
        <f t="shared" si="105"/>
        <v>0</v>
      </c>
      <c r="S1720" s="17">
        <f t="shared" si="106"/>
        <v>0</v>
      </c>
      <c r="T1720" s="17">
        <f t="shared" si="107"/>
        <v>0</v>
      </c>
    </row>
    <row r="1721" spans="1:20">
      <c r="A1721" s="14">
        <v>1714</v>
      </c>
      <c r="B1721" s="14" t="s">
        <v>3058</v>
      </c>
      <c r="C1721" s="15" t="s">
        <v>833</v>
      </c>
      <c r="D1721" s="15" t="s">
        <v>67</v>
      </c>
      <c r="E1721" s="14" t="s">
        <v>3031</v>
      </c>
      <c r="F1721" s="14" t="s">
        <v>32</v>
      </c>
      <c r="G1721" s="14" t="s">
        <v>33</v>
      </c>
      <c r="H1721" s="16">
        <v>16</v>
      </c>
      <c r="I1721" s="16">
        <v>0</v>
      </c>
      <c r="J1721" s="16">
        <v>0</v>
      </c>
      <c r="K1721" s="17">
        <v>4480000</v>
      </c>
      <c r="L1721" s="17">
        <v>0</v>
      </c>
      <c r="M1721" s="17">
        <v>0</v>
      </c>
      <c r="N1721" s="17"/>
      <c r="O1721" s="17">
        <f>VLOOKUP(B1721,[1]hpk44_2_20!$B$8:$O$2172,14,0)</f>
        <v>0</v>
      </c>
      <c r="P1721" s="17">
        <f t="shared" si="108"/>
        <v>4480000</v>
      </c>
      <c r="Q1721" s="18">
        <v>4480000</v>
      </c>
      <c r="R1721" s="17">
        <f t="shared" si="105"/>
        <v>0</v>
      </c>
      <c r="S1721" s="17">
        <f t="shared" si="106"/>
        <v>0</v>
      </c>
      <c r="T1721" s="17">
        <f t="shared" si="107"/>
        <v>0</v>
      </c>
    </row>
    <row r="1722" spans="1:20">
      <c r="A1722" s="14">
        <v>1715</v>
      </c>
      <c r="B1722" s="14" t="s">
        <v>3059</v>
      </c>
      <c r="C1722" s="15" t="s">
        <v>3060</v>
      </c>
      <c r="D1722" s="15" t="s">
        <v>124</v>
      </c>
      <c r="E1722" s="14" t="s">
        <v>3031</v>
      </c>
      <c r="F1722" s="14" t="s">
        <v>32</v>
      </c>
      <c r="G1722" s="14" t="s">
        <v>33</v>
      </c>
      <c r="H1722" s="16">
        <v>16</v>
      </c>
      <c r="I1722" s="16">
        <v>0</v>
      </c>
      <c r="J1722" s="16">
        <v>0</v>
      </c>
      <c r="K1722" s="17">
        <v>4480000</v>
      </c>
      <c r="L1722" s="17">
        <v>0</v>
      </c>
      <c r="M1722" s="17">
        <v>0</v>
      </c>
      <c r="N1722" s="17"/>
      <c r="O1722" s="17">
        <f>VLOOKUP(B1722,[1]hpk44_2_20!$B$8:$O$2172,14,0)</f>
        <v>0</v>
      </c>
      <c r="P1722" s="17">
        <f t="shared" si="108"/>
        <v>4480000</v>
      </c>
      <c r="Q1722" s="18">
        <v>4480000</v>
      </c>
      <c r="R1722" s="17">
        <f t="shared" si="105"/>
        <v>0</v>
      </c>
      <c r="S1722" s="17">
        <f t="shared" si="106"/>
        <v>0</v>
      </c>
      <c r="T1722" s="17">
        <f t="shared" si="107"/>
        <v>0</v>
      </c>
    </row>
    <row r="1723" spans="1:20">
      <c r="A1723" s="14">
        <v>1716</v>
      </c>
      <c r="B1723" s="14" t="s">
        <v>3061</v>
      </c>
      <c r="C1723" s="15" t="s">
        <v>3062</v>
      </c>
      <c r="D1723" s="15" t="s">
        <v>192</v>
      </c>
      <c r="E1723" s="14" t="s">
        <v>3031</v>
      </c>
      <c r="F1723" s="14" t="s">
        <v>32</v>
      </c>
      <c r="G1723" s="14" t="s">
        <v>33</v>
      </c>
      <c r="H1723" s="16">
        <v>16</v>
      </c>
      <c r="I1723" s="16">
        <v>0</v>
      </c>
      <c r="J1723" s="16">
        <v>0</v>
      </c>
      <c r="K1723" s="17">
        <v>4480000</v>
      </c>
      <c r="L1723" s="17">
        <v>0</v>
      </c>
      <c r="M1723" s="17">
        <v>0</v>
      </c>
      <c r="N1723" s="17"/>
      <c r="O1723" s="17">
        <f>VLOOKUP(B1723,[1]hpk44_2_20!$B$8:$O$2172,14,0)</f>
        <v>0</v>
      </c>
      <c r="P1723" s="17">
        <f t="shared" si="108"/>
        <v>4480000</v>
      </c>
      <c r="Q1723" s="18">
        <v>4480000</v>
      </c>
      <c r="R1723" s="17">
        <f t="shared" si="105"/>
        <v>0</v>
      </c>
      <c r="S1723" s="17">
        <f t="shared" si="106"/>
        <v>0</v>
      </c>
      <c r="T1723" s="17">
        <f t="shared" si="107"/>
        <v>0</v>
      </c>
    </row>
    <row r="1724" spans="1:20">
      <c r="A1724" s="14">
        <v>1717</v>
      </c>
      <c r="B1724" s="14" t="s">
        <v>3063</v>
      </c>
      <c r="C1724" s="15" t="s">
        <v>86</v>
      </c>
      <c r="D1724" s="15" t="s">
        <v>412</v>
      </c>
      <c r="E1724" s="14" t="s">
        <v>3031</v>
      </c>
      <c r="F1724" s="14" t="s">
        <v>32</v>
      </c>
      <c r="G1724" s="14" t="s">
        <v>33</v>
      </c>
      <c r="H1724" s="16">
        <v>16</v>
      </c>
      <c r="I1724" s="16">
        <v>0</v>
      </c>
      <c r="J1724" s="16">
        <v>0</v>
      </c>
      <c r="K1724" s="17">
        <v>4480000</v>
      </c>
      <c r="L1724" s="17">
        <v>0</v>
      </c>
      <c r="M1724" s="17">
        <v>0</v>
      </c>
      <c r="N1724" s="17"/>
      <c r="O1724" s="17">
        <f>VLOOKUP(B1724,[1]hpk44_2_20!$B$8:$O$2172,14,0)</f>
        <v>0</v>
      </c>
      <c r="P1724" s="17">
        <f t="shared" si="108"/>
        <v>4480000</v>
      </c>
      <c r="Q1724" s="18">
        <v>4480000</v>
      </c>
      <c r="R1724" s="17">
        <f t="shared" si="105"/>
        <v>0</v>
      </c>
      <c r="S1724" s="17">
        <f t="shared" si="106"/>
        <v>0</v>
      </c>
      <c r="T1724" s="17">
        <f t="shared" si="107"/>
        <v>0</v>
      </c>
    </row>
    <row r="1725" spans="1:20">
      <c r="A1725" s="14">
        <v>1718</v>
      </c>
      <c r="B1725" s="14" t="s">
        <v>3064</v>
      </c>
      <c r="C1725" s="15" t="s">
        <v>396</v>
      </c>
      <c r="D1725" s="15" t="s">
        <v>1109</v>
      </c>
      <c r="E1725" s="14" t="s">
        <v>3031</v>
      </c>
      <c r="F1725" s="14" t="s">
        <v>32</v>
      </c>
      <c r="G1725" s="14" t="s">
        <v>33</v>
      </c>
      <c r="H1725" s="16">
        <v>16</v>
      </c>
      <c r="I1725" s="16">
        <v>0</v>
      </c>
      <c r="J1725" s="16">
        <v>0</v>
      </c>
      <c r="K1725" s="17">
        <v>4480000</v>
      </c>
      <c r="L1725" s="17">
        <v>0</v>
      </c>
      <c r="M1725" s="17">
        <v>0</v>
      </c>
      <c r="N1725" s="17"/>
      <c r="O1725" s="17">
        <f>VLOOKUP(B1725,[1]hpk44_2_20!$B$8:$O$2172,14,0)</f>
        <v>0</v>
      </c>
      <c r="P1725" s="17">
        <f t="shared" si="108"/>
        <v>4480000</v>
      </c>
      <c r="Q1725" s="18">
        <v>4480000</v>
      </c>
      <c r="R1725" s="17">
        <f t="shared" si="105"/>
        <v>0</v>
      </c>
      <c r="S1725" s="17">
        <f t="shared" si="106"/>
        <v>0</v>
      </c>
      <c r="T1725" s="17">
        <f t="shared" si="107"/>
        <v>0</v>
      </c>
    </row>
    <row r="1726" spans="1:20">
      <c r="A1726" s="14">
        <v>1719</v>
      </c>
      <c r="B1726" s="14" t="s">
        <v>3065</v>
      </c>
      <c r="C1726" s="15" t="s">
        <v>3066</v>
      </c>
      <c r="D1726" s="15" t="s">
        <v>124</v>
      </c>
      <c r="E1726" s="14" t="s">
        <v>3031</v>
      </c>
      <c r="F1726" s="14" t="s">
        <v>32</v>
      </c>
      <c r="G1726" s="14" t="s">
        <v>33</v>
      </c>
      <c r="H1726" s="16">
        <v>16</v>
      </c>
      <c r="I1726" s="16">
        <v>3</v>
      </c>
      <c r="J1726" s="16">
        <v>0</v>
      </c>
      <c r="K1726" s="17">
        <v>4480000</v>
      </c>
      <c r="L1726" s="17">
        <v>840000</v>
      </c>
      <c r="M1726" s="17">
        <v>0</v>
      </c>
      <c r="N1726" s="17"/>
      <c r="O1726" s="17">
        <f>VLOOKUP(B1726,[1]hpk44_2_20!$B$8:$O$2172,14,0)</f>
        <v>0</v>
      </c>
      <c r="P1726" s="17">
        <f t="shared" si="108"/>
        <v>5320000</v>
      </c>
      <c r="Q1726" s="18">
        <v>0</v>
      </c>
      <c r="R1726" s="17">
        <f t="shared" si="105"/>
        <v>5320000</v>
      </c>
      <c r="S1726" s="17">
        <f t="shared" si="106"/>
        <v>0</v>
      </c>
      <c r="T1726" s="17">
        <f t="shared" si="107"/>
        <v>5320000</v>
      </c>
    </row>
    <row r="1727" spans="1:20">
      <c r="A1727" s="14">
        <v>1720</v>
      </c>
      <c r="B1727" s="14" t="s">
        <v>3067</v>
      </c>
      <c r="C1727" s="15" t="s">
        <v>3068</v>
      </c>
      <c r="D1727" s="15" t="s">
        <v>230</v>
      </c>
      <c r="E1727" s="14" t="s">
        <v>3031</v>
      </c>
      <c r="F1727" s="14" t="s">
        <v>32</v>
      </c>
      <c r="G1727" s="14" t="s">
        <v>33</v>
      </c>
      <c r="H1727" s="16">
        <v>16</v>
      </c>
      <c r="I1727" s="16">
        <v>3</v>
      </c>
      <c r="J1727" s="16">
        <v>0</v>
      </c>
      <c r="K1727" s="17">
        <v>4480000</v>
      </c>
      <c r="L1727" s="17">
        <v>840000</v>
      </c>
      <c r="M1727" s="17">
        <v>0</v>
      </c>
      <c r="N1727" s="17"/>
      <c r="O1727" s="17">
        <f>VLOOKUP(B1727,[1]hpk44_2_20!$B$8:$O$2172,14,0)</f>
        <v>0</v>
      </c>
      <c r="P1727" s="17">
        <f t="shared" si="108"/>
        <v>5320000</v>
      </c>
      <c r="Q1727" s="18">
        <v>5320000</v>
      </c>
      <c r="R1727" s="17">
        <f t="shared" si="105"/>
        <v>0</v>
      </c>
      <c r="S1727" s="17">
        <f t="shared" si="106"/>
        <v>0</v>
      </c>
      <c r="T1727" s="17">
        <f t="shared" si="107"/>
        <v>0</v>
      </c>
    </row>
    <row r="1728" spans="1:20">
      <c r="A1728" s="14">
        <v>1721</v>
      </c>
      <c r="B1728" s="14" t="s">
        <v>3069</v>
      </c>
      <c r="C1728" s="15" t="s">
        <v>2102</v>
      </c>
      <c r="D1728" s="15" t="s">
        <v>67</v>
      </c>
      <c r="E1728" s="14" t="s">
        <v>3031</v>
      </c>
      <c r="F1728" s="14" t="s">
        <v>32</v>
      </c>
      <c r="G1728" s="14" t="s">
        <v>33</v>
      </c>
      <c r="H1728" s="16">
        <v>16</v>
      </c>
      <c r="I1728" s="16">
        <v>0</v>
      </c>
      <c r="J1728" s="16">
        <v>0</v>
      </c>
      <c r="K1728" s="17">
        <v>4480000</v>
      </c>
      <c r="L1728" s="17">
        <v>0</v>
      </c>
      <c r="M1728" s="17">
        <v>0</v>
      </c>
      <c r="N1728" s="17"/>
      <c r="O1728" s="17">
        <f>VLOOKUP(B1728,[1]hpk44_2_20!$B$8:$O$2172,14,0)</f>
        <v>0</v>
      </c>
      <c r="P1728" s="17">
        <f t="shared" si="108"/>
        <v>4480000</v>
      </c>
      <c r="Q1728" s="18">
        <v>4480000</v>
      </c>
      <c r="R1728" s="17">
        <f t="shared" si="105"/>
        <v>0</v>
      </c>
      <c r="S1728" s="17">
        <f t="shared" si="106"/>
        <v>0</v>
      </c>
      <c r="T1728" s="17">
        <f t="shared" si="107"/>
        <v>0</v>
      </c>
    </row>
    <row r="1729" spans="1:20">
      <c r="A1729" s="14">
        <v>1722</v>
      </c>
      <c r="B1729" s="14" t="s">
        <v>3070</v>
      </c>
      <c r="C1729" s="15" t="s">
        <v>3071</v>
      </c>
      <c r="D1729" s="15" t="s">
        <v>958</v>
      </c>
      <c r="E1729" s="14" t="s">
        <v>3031</v>
      </c>
      <c r="F1729" s="14" t="s">
        <v>32</v>
      </c>
      <c r="G1729" s="14" t="s">
        <v>33</v>
      </c>
      <c r="H1729" s="16">
        <v>16</v>
      </c>
      <c r="I1729" s="16">
        <v>0</v>
      </c>
      <c r="J1729" s="16">
        <v>0</v>
      </c>
      <c r="K1729" s="17">
        <v>4480000</v>
      </c>
      <c r="L1729" s="17">
        <v>0</v>
      </c>
      <c r="M1729" s="17">
        <v>0</v>
      </c>
      <c r="N1729" s="17"/>
      <c r="O1729" s="17">
        <f>VLOOKUP(B1729,[1]hpk44_2_20!$B$8:$O$2172,14,0)</f>
        <v>0</v>
      </c>
      <c r="P1729" s="17">
        <f t="shared" si="108"/>
        <v>4480000</v>
      </c>
      <c r="Q1729" s="18">
        <v>4480000</v>
      </c>
      <c r="R1729" s="17">
        <f t="shared" si="105"/>
        <v>0</v>
      </c>
      <c r="S1729" s="17">
        <f t="shared" si="106"/>
        <v>0</v>
      </c>
      <c r="T1729" s="17">
        <f t="shared" si="107"/>
        <v>0</v>
      </c>
    </row>
    <row r="1730" spans="1:20">
      <c r="A1730" s="14">
        <v>1723</v>
      </c>
      <c r="B1730" s="14" t="s">
        <v>3072</v>
      </c>
      <c r="C1730" s="15" t="s">
        <v>3073</v>
      </c>
      <c r="D1730" s="15" t="s">
        <v>509</v>
      </c>
      <c r="E1730" s="14" t="s">
        <v>3031</v>
      </c>
      <c r="F1730" s="14" t="s">
        <v>32</v>
      </c>
      <c r="G1730" s="14" t="s">
        <v>33</v>
      </c>
      <c r="H1730" s="16">
        <v>16</v>
      </c>
      <c r="I1730" s="16">
        <v>0</v>
      </c>
      <c r="J1730" s="16">
        <v>0</v>
      </c>
      <c r="K1730" s="17">
        <v>4480000</v>
      </c>
      <c r="L1730" s="17">
        <v>0</v>
      </c>
      <c r="M1730" s="17">
        <v>0</v>
      </c>
      <c r="N1730" s="17"/>
      <c r="O1730" s="17">
        <f>VLOOKUP(B1730,[1]hpk44_2_20!$B$8:$O$2172,14,0)</f>
        <v>0</v>
      </c>
      <c r="P1730" s="17">
        <f t="shared" si="108"/>
        <v>4480000</v>
      </c>
      <c r="Q1730" s="18">
        <v>4480000</v>
      </c>
      <c r="R1730" s="17">
        <f t="shared" si="105"/>
        <v>0</v>
      </c>
      <c r="S1730" s="17">
        <f t="shared" si="106"/>
        <v>0</v>
      </c>
      <c r="T1730" s="17">
        <f t="shared" si="107"/>
        <v>0</v>
      </c>
    </row>
    <row r="1731" spans="1:20">
      <c r="A1731" s="14">
        <v>1724</v>
      </c>
      <c r="B1731" s="14" t="s">
        <v>3074</v>
      </c>
      <c r="C1731" s="15" t="s">
        <v>3075</v>
      </c>
      <c r="D1731" s="15" t="s">
        <v>259</v>
      </c>
      <c r="E1731" s="14" t="s">
        <v>3031</v>
      </c>
      <c r="F1731" s="14" t="s">
        <v>32</v>
      </c>
      <c r="G1731" s="14" t="s">
        <v>33</v>
      </c>
      <c r="H1731" s="16">
        <v>16</v>
      </c>
      <c r="I1731" s="16">
        <v>3</v>
      </c>
      <c r="J1731" s="16">
        <v>0</v>
      </c>
      <c r="K1731" s="17">
        <v>4480000</v>
      </c>
      <c r="L1731" s="17">
        <v>840000</v>
      </c>
      <c r="M1731" s="17">
        <v>0</v>
      </c>
      <c r="N1731" s="17"/>
      <c r="O1731" s="17">
        <f>VLOOKUP(B1731,[1]hpk44_2_20!$B$8:$O$2172,14,0)</f>
        <v>0</v>
      </c>
      <c r="P1731" s="17">
        <f t="shared" si="108"/>
        <v>5320000</v>
      </c>
      <c r="Q1731" s="18">
        <v>0</v>
      </c>
      <c r="R1731" s="17">
        <f t="shared" si="105"/>
        <v>5320000</v>
      </c>
      <c r="S1731" s="17">
        <f t="shared" si="106"/>
        <v>0</v>
      </c>
      <c r="T1731" s="17">
        <f t="shared" si="107"/>
        <v>5320000</v>
      </c>
    </row>
    <row r="1732" spans="1:20">
      <c r="A1732" s="14">
        <v>1725</v>
      </c>
      <c r="B1732" s="14" t="s">
        <v>3076</v>
      </c>
      <c r="C1732" s="15" t="s">
        <v>3077</v>
      </c>
      <c r="D1732" s="15" t="s">
        <v>259</v>
      </c>
      <c r="E1732" s="14" t="s">
        <v>3031</v>
      </c>
      <c r="F1732" s="14" t="s">
        <v>32</v>
      </c>
      <c r="G1732" s="14" t="s">
        <v>33</v>
      </c>
      <c r="H1732" s="16">
        <v>16</v>
      </c>
      <c r="I1732" s="16">
        <v>0</v>
      </c>
      <c r="J1732" s="16">
        <v>0</v>
      </c>
      <c r="K1732" s="17">
        <v>4480000</v>
      </c>
      <c r="L1732" s="17">
        <v>0</v>
      </c>
      <c r="M1732" s="17">
        <v>0</v>
      </c>
      <c r="N1732" s="17"/>
      <c r="O1732" s="17">
        <f>VLOOKUP(B1732,[1]hpk44_2_20!$B$8:$O$2172,14,0)</f>
        <v>0</v>
      </c>
      <c r="P1732" s="17">
        <f t="shared" si="108"/>
        <v>4480000</v>
      </c>
      <c r="Q1732" s="18">
        <v>4480000</v>
      </c>
      <c r="R1732" s="17">
        <f t="shared" si="105"/>
        <v>0</v>
      </c>
      <c r="S1732" s="17">
        <f t="shared" si="106"/>
        <v>0</v>
      </c>
      <c r="T1732" s="17">
        <f t="shared" si="107"/>
        <v>0</v>
      </c>
    </row>
    <row r="1733" spans="1:20">
      <c r="A1733" s="14">
        <v>1726</v>
      </c>
      <c r="B1733" s="14" t="s">
        <v>3078</v>
      </c>
      <c r="C1733" s="15" t="s">
        <v>1944</v>
      </c>
      <c r="D1733" s="15" t="s">
        <v>272</v>
      </c>
      <c r="E1733" s="14" t="s">
        <v>3031</v>
      </c>
      <c r="F1733" s="14" t="s">
        <v>32</v>
      </c>
      <c r="G1733" s="14" t="s">
        <v>33</v>
      </c>
      <c r="H1733" s="16">
        <v>16</v>
      </c>
      <c r="I1733" s="16">
        <v>0</v>
      </c>
      <c r="J1733" s="16">
        <v>0</v>
      </c>
      <c r="K1733" s="17">
        <v>4480000</v>
      </c>
      <c r="L1733" s="17">
        <v>0</v>
      </c>
      <c r="M1733" s="17">
        <v>0</v>
      </c>
      <c r="N1733" s="17"/>
      <c r="O1733" s="17">
        <f>VLOOKUP(B1733,[1]hpk44_2_20!$B$8:$O$2172,14,0)</f>
        <v>0</v>
      </c>
      <c r="P1733" s="17">
        <f t="shared" si="108"/>
        <v>4480000</v>
      </c>
      <c r="Q1733" s="18">
        <v>4480000</v>
      </c>
      <c r="R1733" s="17">
        <f t="shared" si="105"/>
        <v>0</v>
      </c>
      <c r="S1733" s="17">
        <f t="shared" si="106"/>
        <v>0</v>
      </c>
      <c r="T1733" s="17">
        <f t="shared" si="107"/>
        <v>0</v>
      </c>
    </row>
    <row r="1734" spans="1:20">
      <c r="A1734" s="14">
        <v>1727</v>
      </c>
      <c r="B1734" s="14" t="s">
        <v>3079</v>
      </c>
      <c r="C1734" s="15" t="s">
        <v>3080</v>
      </c>
      <c r="D1734" s="15" t="s">
        <v>696</v>
      </c>
      <c r="E1734" s="14" t="s">
        <v>3031</v>
      </c>
      <c r="F1734" s="14" t="s">
        <v>32</v>
      </c>
      <c r="G1734" s="14" t="s">
        <v>33</v>
      </c>
      <c r="H1734" s="16">
        <v>16</v>
      </c>
      <c r="I1734" s="16">
        <v>0</v>
      </c>
      <c r="J1734" s="16">
        <v>0</v>
      </c>
      <c r="K1734" s="17">
        <v>4480000</v>
      </c>
      <c r="L1734" s="17">
        <v>0</v>
      </c>
      <c r="M1734" s="17">
        <v>0</v>
      </c>
      <c r="N1734" s="17"/>
      <c r="O1734" s="17">
        <f>VLOOKUP(B1734,[1]hpk44_2_20!$B$8:$O$2172,14,0)</f>
        <v>0</v>
      </c>
      <c r="P1734" s="17">
        <f t="shared" si="108"/>
        <v>4480000</v>
      </c>
      <c r="Q1734" s="18">
        <v>4480000</v>
      </c>
      <c r="R1734" s="17">
        <f t="shared" si="105"/>
        <v>0</v>
      </c>
      <c r="S1734" s="17">
        <f t="shared" si="106"/>
        <v>0</v>
      </c>
      <c r="T1734" s="17">
        <f t="shared" si="107"/>
        <v>0</v>
      </c>
    </row>
    <row r="1735" spans="1:20">
      <c r="A1735" s="14">
        <v>1728</v>
      </c>
      <c r="B1735" s="14" t="s">
        <v>3081</v>
      </c>
      <c r="C1735" s="15" t="s">
        <v>3082</v>
      </c>
      <c r="D1735" s="15" t="s">
        <v>638</v>
      </c>
      <c r="E1735" s="14" t="s">
        <v>3031</v>
      </c>
      <c r="F1735" s="14" t="s">
        <v>32</v>
      </c>
      <c r="G1735" s="14" t="s">
        <v>33</v>
      </c>
      <c r="H1735" s="16">
        <v>16</v>
      </c>
      <c r="I1735" s="16">
        <v>0</v>
      </c>
      <c r="J1735" s="16">
        <v>0</v>
      </c>
      <c r="K1735" s="17">
        <v>4480000</v>
      </c>
      <c r="L1735" s="17">
        <v>0</v>
      </c>
      <c r="M1735" s="17">
        <v>0</v>
      </c>
      <c r="N1735" s="17"/>
      <c r="O1735" s="17">
        <f>VLOOKUP(B1735,[1]hpk44_2_20!$B$8:$O$2172,14,0)</f>
        <v>0</v>
      </c>
      <c r="P1735" s="17">
        <f t="shared" si="108"/>
        <v>4480000</v>
      </c>
      <c r="Q1735" s="18">
        <v>0</v>
      </c>
      <c r="R1735" s="17">
        <f t="shared" si="105"/>
        <v>4480000</v>
      </c>
      <c r="S1735" s="17">
        <f t="shared" si="106"/>
        <v>0</v>
      </c>
      <c r="T1735" s="17">
        <f t="shared" si="107"/>
        <v>4480000</v>
      </c>
    </row>
    <row r="1736" spans="1:20">
      <c r="A1736" s="14">
        <v>1729</v>
      </c>
      <c r="B1736" s="14" t="s">
        <v>3083</v>
      </c>
      <c r="C1736" s="15" t="s">
        <v>3084</v>
      </c>
      <c r="D1736" s="15" t="s">
        <v>1228</v>
      </c>
      <c r="E1736" s="14" t="s">
        <v>3031</v>
      </c>
      <c r="F1736" s="14" t="s">
        <v>32</v>
      </c>
      <c r="G1736" s="14" t="s">
        <v>33</v>
      </c>
      <c r="H1736" s="16">
        <v>16</v>
      </c>
      <c r="I1736" s="16">
        <v>0</v>
      </c>
      <c r="J1736" s="16">
        <v>0</v>
      </c>
      <c r="K1736" s="17">
        <v>4480000</v>
      </c>
      <c r="L1736" s="17">
        <v>0</v>
      </c>
      <c r="M1736" s="17">
        <v>0</v>
      </c>
      <c r="N1736" s="17"/>
      <c r="O1736" s="17">
        <f>VLOOKUP(B1736,[1]hpk44_2_20!$B$8:$O$2172,14,0)</f>
        <v>0</v>
      </c>
      <c r="P1736" s="17">
        <f t="shared" si="108"/>
        <v>4480000</v>
      </c>
      <c r="Q1736" s="18">
        <v>4480000</v>
      </c>
      <c r="R1736" s="17">
        <f t="shared" si="105"/>
        <v>0</v>
      </c>
      <c r="S1736" s="17">
        <f t="shared" si="106"/>
        <v>0</v>
      </c>
      <c r="T1736" s="17">
        <f t="shared" si="107"/>
        <v>0</v>
      </c>
    </row>
    <row r="1737" spans="1:20">
      <c r="A1737" s="14">
        <v>1730</v>
      </c>
      <c r="B1737" s="14" t="s">
        <v>3085</v>
      </c>
      <c r="C1737" s="15" t="s">
        <v>3086</v>
      </c>
      <c r="D1737" s="15" t="s">
        <v>1286</v>
      </c>
      <c r="E1737" s="14" t="s">
        <v>3031</v>
      </c>
      <c r="F1737" s="14" t="s">
        <v>32</v>
      </c>
      <c r="G1737" s="14" t="s">
        <v>33</v>
      </c>
      <c r="H1737" s="16">
        <v>16</v>
      </c>
      <c r="I1737" s="16">
        <v>0</v>
      </c>
      <c r="J1737" s="16">
        <v>0</v>
      </c>
      <c r="K1737" s="17">
        <v>4480000</v>
      </c>
      <c r="L1737" s="17">
        <v>0</v>
      </c>
      <c r="M1737" s="17">
        <v>0</v>
      </c>
      <c r="N1737" s="17"/>
      <c r="O1737" s="17">
        <f>VLOOKUP(B1737,[1]hpk44_2_20!$B$8:$O$2172,14,0)</f>
        <v>0</v>
      </c>
      <c r="P1737" s="17">
        <f t="shared" si="108"/>
        <v>4480000</v>
      </c>
      <c r="Q1737" s="18">
        <v>4480000</v>
      </c>
      <c r="R1737" s="17">
        <f t="shared" ref="R1737:R1800" si="109">P1737-Q1737</f>
        <v>0</v>
      </c>
      <c r="S1737" s="17">
        <f t="shared" ref="S1737:S1800" si="110">IF(P1737-Q1737&lt;0,Q1737-P1737,0)</f>
        <v>0</v>
      </c>
      <c r="T1737" s="17">
        <f t="shared" ref="T1737:T1800" si="111">IF(P1737-Q1737&gt;0,P1737-Q1737,0)</f>
        <v>0</v>
      </c>
    </row>
    <row r="1738" spans="1:20">
      <c r="A1738" s="14">
        <v>1731</v>
      </c>
      <c r="B1738" s="14" t="s">
        <v>3087</v>
      </c>
      <c r="C1738" s="15" t="s">
        <v>3088</v>
      </c>
      <c r="D1738" s="15" t="s">
        <v>1028</v>
      </c>
      <c r="E1738" s="14" t="s">
        <v>3031</v>
      </c>
      <c r="F1738" s="14" t="s">
        <v>32</v>
      </c>
      <c r="G1738" s="14" t="s">
        <v>33</v>
      </c>
      <c r="H1738" s="16">
        <v>16</v>
      </c>
      <c r="I1738" s="16">
        <v>0</v>
      </c>
      <c r="J1738" s="16">
        <v>0</v>
      </c>
      <c r="K1738" s="17">
        <v>4480000</v>
      </c>
      <c r="L1738" s="17">
        <v>0</v>
      </c>
      <c r="M1738" s="17">
        <v>0</v>
      </c>
      <c r="N1738" s="17"/>
      <c r="O1738" s="17">
        <f>VLOOKUP(B1738,[1]hpk44_2_20!$B$8:$O$2172,14,0)</f>
        <v>0</v>
      </c>
      <c r="P1738" s="17">
        <f t="shared" si="108"/>
        <v>4480000</v>
      </c>
      <c r="Q1738" s="18">
        <v>4480000</v>
      </c>
      <c r="R1738" s="17">
        <f t="shared" si="109"/>
        <v>0</v>
      </c>
      <c r="S1738" s="17">
        <f t="shared" si="110"/>
        <v>0</v>
      </c>
      <c r="T1738" s="17">
        <f t="shared" si="111"/>
        <v>0</v>
      </c>
    </row>
    <row r="1739" spans="1:20">
      <c r="A1739" s="14">
        <v>1732</v>
      </c>
      <c r="B1739" s="14" t="s">
        <v>3089</v>
      </c>
      <c r="C1739" s="15" t="s">
        <v>3090</v>
      </c>
      <c r="D1739" s="15" t="s">
        <v>735</v>
      </c>
      <c r="E1739" s="14" t="s">
        <v>3031</v>
      </c>
      <c r="F1739" s="14" t="s">
        <v>32</v>
      </c>
      <c r="G1739" s="14" t="s">
        <v>33</v>
      </c>
      <c r="H1739" s="16">
        <v>16</v>
      </c>
      <c r="I1739" s="16">
        <v>0</v>
      </c>
      <c r="J1739" s="16">
        <v>0</v>
      </c>
      <c r="K1739" s="17">
        <v>4480000</v>
      </c>
      <c r="L1739" s="17">
        <v>0</v>
      </c>
      <c r="M1739" s="17">
        <v>0</v>
      </c>
      <c r="N1739" s="17"/>
      <c r="O1739" s="17">
        <f>VLOOKUP(B1739,[1]hpk44_2_20!$B$8:$O$2172,14,0)</f>
        <v>0</v>
      </c>
      <c r="P1739" s="17">
        <f t="shared" si="108"/>
        <v>4480000</v>
      </c>
      <c r="Q1739" s="18">
        <v>4480000</v>
      </c>
      <c r="R1739" s="17">
        <f t="shared" si="109"/>
        <v>0</v>
      </c>
      <c r="S1739" s="17">
        <f t="shared" si="110"/>
        <v>0</v>
      </c>
      <c r="T1739" s="17">
        <f t="shared" si="111"/>
        <v>0</v>
      </c>
    </row>
    <row r="1740" spans="1:20">
      <c r="A1740" s="14">
        <v>1733</v>
      </c>
      <c r="B1740" s="14" t="s">
        <v>3091</v>
      </c>
      <c r="C1740" s="15" t="s">
        <v>3092</v>
      </c>
      <c r="D1740" s="15" t="s">
        <v>84</v>
      </c>
      <c r="E1740" s="14" t="s">
        <v>3031</v>
      </c>
      <c r="F1740" s="14" t="s">
        <v>32</v>
      </c>
      <c r="G1740" s="14" t="s">
        <v>33</v>
      </c>
      <c r="H1740" s="16">
        <v>16</v>
      </c>
      <c r="I1740" s="16">
        <v>0</v>
      </c>
      <c r="J1740" s="16">
        <v>0</v>
      </c>
      <c r="K1740" s="17">
        <v>4480000</v>
      </c>
      <c r="L1740" s="17">
        <v>0</v>
      </c>
      <c r="M1740" s="17">
        <v>0</v>
      </c>
      <c r="N1740" s="17"/>
      <c r="O1740" s="17">
        <f>VLOOKUP(B1740,[1]hpk44_2_20!$B$8:$O$2172,14,0)</f>
        <v>0</v>
      </c>
      <c r="P1740" s="17">
        <f t="shared" si="108"/>
        <v>4480000</v>
      </c>
      <c r="Q1740" s="18">
        <v>0</v>
      </c>
      <c r="R1740" s="17">
        <f t="shared" si="109"/>
        <v>4480000</v>
      </c>
      <c r="S1740" s="17">
        <f t="shared" si="110"/>
        <v>0</v>
      </c>
      <c r="T1740" s="17">
        <f t="shared" si="111"/>
        <v>4480000</v>
      </c>
    </row>
    <row r="1741" spans="1:20">
      <c r="A1741" s="14">
        <v>1734</v>
      </c>
      <c r="B1741" s="14" t="s">
        <v>3093</v>
      </c>
      <c r="C1741" s="15" t="s">
        <v>3094</v>
      </c>
      <c r="D1741" s="15" t="s">
        <v>173</v>
      </c>
      <c r="E1741" s="14" t="s">
        <v>3031</v>
      </c>
      <c r="F1741" s="14" t="s">
        <v>32</v>
      </c>
      <c r="G1741" s="14" t="s">
        <v>33</v>
      </c>
      <c r="H1741" s="16">
        <v>16</v>
      </c>
      <c r="I1741" s="16">
        <v>0</v>
      </c>
      <c r="J1741" s="16">
        <v>0</v>
      </c>
      <c r="K1741" s="17">
        <v>4480000</v>
      </c>
      <c r="L1741" s="17">
        <v>0</v>
      </c>
      <c r="M1741" s="17">
        <v>0</v>
      </c>
      <c r="N1741" s="17"/>
      <c r="O1741" s="17">
        <f>VLOOKUP(B1741,[1]hpk44_2_20!$B$8:$O$2172,14,0)</f>
        <v>0</v>
      </c>
      <c r="P1741" s="17">
        <f t="shared" si="108"/>
        <v>4480000</v>
      </c>
      <c r="Q1741" s="18">
        <v>4480000</v>
      </c>
      <c r="R1741" s="17">
        <f t="shared" si="109"/>
        <v>0</v>
      </c>
      <c r="S1741" s="17">
        <f t="shared" si="110"/>
        <v>0</v>
      </c>
      <c r="T1741" s="17">
        <f t="shared" si="111"/>
        <v>0</v>
      </c>
    </row>
    <row r="1742" spans="1:20">
      <c r="A1742" s="14">
        <v>1735</v>
      </c>
      <c r="B1742" s="14" t="s">
        <v>3095</v>
      </c>
      <c r="C1742" s="15" t="s">
        <v>3096</v>
      </c>
      <c r="D1742" s="15" t="s">
        <v>84</v>
      </c>
      <c r="E1742" s="14" t="s">
        <v>3031</v>
      </c>
      <c r="F1742" s="14" t="s">
        <v>32</v>
      </c>
      <c r="G1742" s="14" t="s">
        <v>33</v>
      </c>
      <c r="H1742" s="16">
        <v>16</v>
      </c>
      <c r="I1742" s="16">
        <v>0</v>
      </c>
      <c r="J1742" s="16">
        <v>0</v>
      </c>
      <c r="K1742" s="17">
        <v>4480000</v>
      </c>
      <c r="L1742" s="17">
        <v>0</v>
      </c>
      <c r="M1742" s="17">
        <v>0</v>
      </c>
      <c r="N1742" s="17"/>
      <c r="O1742" s="17">
        <f>VLOOKUP(B1742,[1]hpk44_2_20!$B$8:$O$2172,14,0)</f>
        <v>0</v>
      </c>
      <c r="P1742" s="17">
        <f t="shared" si="108"/>
        <v>4480000</v>
      </c>
      <c r="Q1742" s="18">
        <v>4480000</v>
      </c>
      <c r="R1742" s="17">
        <f t="shared" si="109"/>
        <v>0</v>
      </c>
      <c r="S1742" s="17">
        <f t="shared" si="110"/>
        <v>0</v>
      </c>
      <c r="T1742" s="17">
        <f t="shared" si="111"/>
        <v>0</v>
      </c>
    </row>
    <row r="1743" spans="1:20">
      <c r="A1743" s="14">
        <v>1736</v>
      </c>
      <c r="B1743" s="14" t="s">
        <v>3097</v>
      </c>
      <c r="C1743" s="15" t="s">
        <v>3098</v>
      </c>
      <c r="D1743" s="15" t="s">
        <v>541</v>
      </c>
      <c r="E1743" s="14" t="s">
        <v>3031</v>
      </c>
      <c r="F1743" s="14" t="s">
        <v>32</v>
      </c>
      <c r="G1743" s="14" t="s">
        <v>33</v>
      </c>
      <c r="H1743" s="16">
        <v>16</v>
      </c>
      <c r="I1743" s="16">
        <v>0</v>
      </c>
      <c r="J1743" s="16">
        <v>0</v>
      </c>
      <c r="K1743" s="17">
        <v>4480000</v>
      </c>
      <c r="L1743" s="17">
        <v>0</v>
      </c>
      <c r="M1743" s="17">
        <v>0</v>
      </c>
      <c r="N1743" s="17"/>
      <c r="O1743" s="17">
        <f>VLOOKUP(B1743,[1]hpk44_2_20!$B$8:$O$2172,14,0)</f>
        <v>0</v>
      </c>
      <c r="P1743" s="17">
        <f t="shared" si="108"/>
        <v>4480000</v>
      </c>
      <c r="Q1743" s="18">
        <v>0</v>
      </c>
      <c r="R1743" s="17">
        <f t="shared" si="109"/>
        <v>4480000</v>
      </c>
      <c r="S1743" s="17">
        <f t="shared" si="110"/>
        <v>0</v>
      </c>
      <c r="T1743" s="17">
        <f t="shared" si="111"/>
        <v>4480000</v>
      </c>
    </row>
    <row r="1744" spans="1:20">
      <c r="A1744" s="14">
        <v>1737</v>
      </c>
      <c r="B1744" s="14" t="s">
        <v>3099</v>
      </c>
      <c r="C1744" s="15" t="s">
        <v>1780</v>
      </c>
      <c r="D1744" s="15" t="s">
        <v>63</v>
      </c>
      <c r="E1744" s="14" t="s">
        <v>3031</v>
      </c>
      <c r="F1744" s="14" t="s">
        <v>32</v>
      </c>
      <c r="G1744" s="14" t="s">
        <v>33</v>
      </c>
      <c r="H1744" s="16">
        <v>16</v>
      </c>
      <c r="I1744" s="16">
        <v>0</v>
      </c>
      <c r="J1744" s="16">
        <v>0</v>
      </c>
      <c r="K1744" s="17">
        <v>4480000</v>
      </c>
      <c r="L1744" s="17">
        <v>0</v>
      </c>
      <c r="M1744" s="17">
        <v>0</v>
      </c>
      <c r="N1744" s="17"/>
      <c r="O1744" s="17">
        <f>VLOOKUP(B1744,[1]hpk44_2_20!$B$8:$O$2172,14,0)</f>
        <v>0</v>
      </c>
      <c r="P1744" s="17">
        <f t="shared" si="108"/>
        <v>4480000</v>
      </c>
      <c r="Q1744" s="18">
        <v>4480000</v>
      </c>
      <c r="R1744" s="17">
        <f t="shared" si="109"/>
        <v>0</v>
      </c>
      <c r="S1744" s="17">
        <f t="shared" si="110"/>
        <v>0</v>
      </c>
      <c r="T1744" s="17">
        <f t="shared" si="111"/>
        <v>0</v>
      </c>
    </row>
    <row r="1745" spans="1:20">
      <c r="A1745" s="14">
        <v>1738</v>
      </c>
      <c r="B1745" s="14" t="s">
        <v>3100</v>
      </c>
      <c r="C1745" s="15" t="s">
        <v>3101</v>
      </c>
      <c r="D1745" s="15" t="s">
        <v>135</v>
      </c>
      <c r="E1745" s="14" t="s">
        <v>3031</v>
      </c>
      <c r="F1745" s="14" t="s">
        <v>32</v>
      </c>
      <c r="G1745" s="14" t="s">
        <v>33</v>
      </c>
      <c r="H1745" s="16">
        <v>16</v>
      </c>
      <c r="I1745" s="16">
        <v>0</v>
      </c>
      <c r="J1745" s="16">
        <v>0</v>
      </c>
      <c r="K1745" s="17">
        <v>4480000</v>
      </c>
      <c r="L1745" s="17">
        <v>0</v>
      </c>
      <c r="M1745" s="17">
        <v>0</v>
      </c>
      <c r="N1745" s="17"/>
      <c r="O1745" s="17">
        <f>VLOOKUP(B1745,[1]hpk44_2_20!$B$8:$O$2172,14,0)</f>
        <v>0</v>
      </c>
      <c r="P1745" s="17">
        <f t="shared" si="108"/>
        <v>4480000</v>
      </c>
      <c r="Q1745" s="18">
        <v>4480000</v>
      </c>
      <c r="R1745" s="17">
        <f t="shared" si="109"/>
        <v>0</v>
      </c>
      <c r="S1745" s="17">
        <f t="shared" si="110"/>
        <v>0</v>
      </c>
      <c r="T1745" s="17">
        <f t="shared" si="111"/>
        <v>0</v>
      </c>
    </row>
    <row r="1746" spans="1:20">
      <c r="A1746" s="14">
        <v>1739</v>
      </c>
      <c r="B1746" s="14" t="s">
        <v>3102</v>
      </c>
      <c r="C1746" s="15" t="s">
        <v>321</v>
      </c>
      <c r="D1746" s="15" t="s">
        <v>173</v>
      </c>
      <c r="E1746" s="14" t="s">
        <v>3031</v>
      </c>
      <c r="F1746" s="14" t="s">
        <v>32</v>
      </c>
      <c r="G1746" s="14" t="s">
        <v>33</v>
      </c>
      <c r="H1746" s="16">
        <v>16</v>
      </c>
      <c r="I1746" s="16">
        <v>3</v>
      </c>
      <c r="J1746" s="16">
        <v>0</v>
      </c>
      <c r="K1746" s="17">
        <v>4480000</v>
      </c>
      <c r="L1746" s="17">
        <v>840000</v>
      </c>
      <c r="M1746" s="17">
        <v>0</v>
      </c>
      <c r="N1746" s="17"/>
      <c r="O1746" s="17">
        <f>VLOOKUP(B1746,[1]hpk44_2_20!$B$8:$O$2172,14,0)</f>
        <v>0</v>
      </c>
      <c r="P1746" s="17">
        <f t="shared" si="108"/>
        <v>5320000</v>
      </c>
      <c r="Q1746" s="18">
        <v>5320000</v>
      </c>
      <c r="R1746" s="17">
        <f t="shared" si="109"/>
        <v>0</v>
      </c>
      <c r="S1746" s="17">
        <f t="shared" si="110"/>
        <v>0</v>
      </c>
      <c r="T1746" s="17">
        <f t="shared" si="111"/>
        <v>0</v>
      </c>
    </row>
    <row r="1747" spans="1:20">
      <c r="A1747" s="14">
        <v>1740</v>
      </c>
      <c r="B1747" s="14" t="s">
        <v>3103</v>
      </c>
      <c r="C1747" s="15" t="s">
        <v>3104</v>
      </c>
      <c r="D1747" s="15" t="s">
        <v>1600</v>
      </c>
      <c r="E1747" s="14" t="s">
        <v>3031</v>
      </c>
      <c r="F1747" s="14" t="s">
        <v>32</v>
      </c>
      <c r="G1747" s="14" t="s">
        <v>33</v>
      </c>
      <c r="H1747" s="16">
        <v>16</v>
      </c>
      <c r="I1747" s="16">
        <v>0</v>
      </c>
      <c r="J1747" s="16">
        <v>0</v>
      </c>
      <c r="K1747" s="17">
        <v>4480000</v>
      </c>
      <c r="L1747" s="17">
        <v>0</v>
      </c>
      <c r="M1747" s="17">
        <v>0</v>
      </c>
      <c r="N1747" s="17"/>
      <c r="O1747" s="17">
        <f>VLOOKUP(B1747,[1]hpk44_2_20!$B$8:$O$2172,14,0)</f>
        <v>0</v>
      </c>
      <c r="P1747" s="17">
        <f t="shared" si="108"/>
        <v>4480000</v>
      </c>
      <c r="Q1747" s="18">
        <v>9240000</v>
      </c>
      <c r="R1747" s="17">
        <f t="shared" si="109"/>
        <v>-4760000</v>
      </c>
      <c r="S1747" s="17">
        <f t="shared" si="110"/>
        <v>4760000</v>
      </c>
      <c r="T1747" s="17">
        <f t="shared" si="111"/>
        <v>0</v>
      </c>
    </row>
    <row r="1748" spans="1:20">
      <c r="A1748" s="14">
        <v>1741</v>
      </c>
      <c r="B1748" s="14" t="s">
        <v>3105</v>
      </c>
      <c r="C1748" s="15" t="s">
        <v>927</v>
      </c>
      <c r="D1748" s="15" t="s">
        <v>36</v>
      </c>
      <c r="E1748" s="14" t="s">
        <v>3031</v>
      </c>
      <c r="F1748" s="14" t="s">
        <v>32</v>
      </c>
      <c r="G1748" s="14" t="s">
        <v>33</v>
      </c>
      <c r="H1748" s="16">
        <v>16</v>
      </c>
      <c r="I1748" s="16">
        <v>0</v>
      </c>
      <c r="J1748" s="16">
        <v>0</v>
      </c>
      <c r="K1748" s="17">
        <v>4480000</v>
      </c>
      <c r="L1748" s="17">
        <v>0</v>
      </c>
      <c r="M1748" s="17">
        <v>0</v>
      </c>
      <c r="N1748" s="17"/>
      <c r="O1748" s="17">
        <f>VLOOKUP(B1748,[1]hpk44_2_20!$B$8:$O$2172,14,0)</f>
        <v>0</v>
      </c>
      <c r="P1748" s="17">
        <f t="shared" si="108"/>
        <v>4480000</v>
      </c>
      <c r="Q1748" s="18">
        <v>4480000</v>
      </c>
      <c r="R1748" s="17">
        <f t="shared" si="109"/>
        <v>0</v>
      </c>
      <c r="S1748" s="17">
        <f t="shared" si="110"/>
        <v>0</v>
      </c>
      <c r="T1748" s="17">
        <f t="shared" si="111"/>
        <v>0</v>
      </c>
    </row>
    <row r="1749" spans="1:20">
      <c r="A1749" s="14">
        <v>1742</v>
      </c>
      <c r="B1749" s="14" t="s">
        <v>3106</v>
      </c>
      <c r="C1749" s="15" t="s">
        <v>330</v>
      </c>
      <c r="D1749" s="15" t="s">
        <v>124</v>
      </c>
      <c r="E1749" s="14" t="s">
        <v>3031</v>
      </c>
      <c r="F1749" s="14" t="s">
        <v>32</v>
      </c>
      <c r="G1749" s="14" t="s">
        <v>33</v>
      </c>
      <c r="H1749" s="16">
        <v>16</v>
      </c>
      <c r="I1749" s="16">
        <v>0</v>
      </c>
      <c r="J1749" s="16">
        <v>0</v>
      </c>
      <c r="K1749" s="17">
        <v>4480000</v>
      </c>
      <c r="L1749" s="17">
        <v>0</v>
      </c>
      <c r="M1749" s="17">
        <v>0</v>
      </c>
      <c r="N1749" s="17"/>
      <c r="O1749" s="17">
        <f>VLOOKUP(B1749,[1]hpk44_2_20!$B$8:$O$2172,14,0)</f>
        <v>0</v>
      </c>
      <c r="P1749" s="17">
        <f t="shared" si="108"/>
        <v>4480000</v>
      </c>
      <c r="Q1749" s="18">
        <v>0</v>
      </c>
      <c r="R1749" s="17">
        <f t="shared" si="109"/>
        <v>4480000</v>
      </c>
      <c r="S1749" s="17">
        <f t="shared" si="110"/>
        <v>0</v>
      </c>
      <c r="T1749" s="17">
        <f t="shared" si="111"/>
        <v>4480000</v>
      </c>
    </row>
    <row r="1750" spans="1:20">
      <c r="A1750" s="14">
        <v>1743</v>
      </c>
      <c r="B1750" s="14" t="s">
        <v>3107</v>
      </c>
      <c r="C1750" s="15" t="s">
        <v>393</v>
      </c>
      <c r="D1750" s="15" t="s">
        <v>67</v>
      </c>
      <c r="E1750" s="14" t="s">
        <v>3031</v>
      </c>
      <c r="F1750" s="14" t="s">
        <v>32</v>
      </c>
      <c r="G1750" s="14" t="s">
        <v>33</v>
      </c>
      <c r="H1750" s="16">
        <v>16</v>
      </c>
      <c r="I1750" s="16">
        <v>0</v>
      </c>
      <c r="J1750" s="16">
        <v>0</v>
      </c>
      <c r="K1750" s="17">
        <v>4480000</v>
      </c>
      <c r="L1750" s="17">
        <v>0</v>
      </c>
      <c r="M1750" s="17">
        <v>0</v>
      </c>
      <c r="N1750" s="17"/>
      <c r="O1750" s="17">
        <f>VLOOKUP(B1750,[1]hpk44_2_20!$B$8:$O$2172,14,0)</f>
        <v>0</v>
      </c>
      <c r="P1750" s="17">
        <f t="shared" si="108"/>
        <v>4480000</v>
      </c>
      <c r="Q1750" s="18">
        <v>4480000</v>
      </c>
      <c r="R1750" s="17">
        <f t="shared" si="109"/>
        <v>0</v>
      </c>
      <c r="S1750" s="17">
        <f t="shared" si="110"/>
        <v>0</v>
      </c>
      <c r="T1750" s="17">
        <f t="shared" si="111"/>
        <v>0</v>
      </c>
    </row>
    <row r="1751" spans="1:20">
      <c r="A1751" s="14">
        <v>1744</v>
      </c>
      <c r="B1751" s="14" t="s">
        <v>3108</v>
      </c>
      <c r="C1751" s="15" t="s">
        <v>396</v>
      </c>
      <c r="D1751" s="15" t="s">
        <v>39</v>
      </c>
      <c r="E1751" s="14" t="s">
        <v>3031</v>
      </c>
      <c r="F1751" s="14" t="s">
        <v>32</v>
      </c>
      <c r="G1751" s="14" t="s">
        <v>33</v>
      </c>
      <c r="H1751" s="16">
        <v>16</v>
      </c>
      <c r="I1751" s="16">
        <v>0</v>
      </c>
      <c r="J1751" s="16">
        <v>0</v>
      </c>
      <c r="K1751" s="17">
        <v>4480000</v>
      </c>
      <c r="L1751" s="17">
        <v>0</v>
      </c>
      <c r="M1751" s="17">
        <v>0</v>
      </c>
      <c r="N1751" s="17"/>
      <c r="O1751" s="17">
        <f>VLOOKUP(B1751,[1]hpk44_2_20!$B$8:$O$2172,14,0)</f>
        <v>0</v>
      </c>
      <c r="P1751" s="17">
        <f t="shared" si="108"/>
        <v>4480000</v>
      </c>
      <c r="Q1751" s="18">
        <v>4480000</v>
      </c>
      <c r="R1751" s="17">
        <f t="shared" si="109"/>
        <v>0</v>
      </c>
      <c r="S1751" s="17">
        <f t="shared" si="110"/>
        <v>0</v>
      </c>
      <c r="T1751" s="17">
        <f t="shared" si="111"/>
        <v>0</v>
      </c>
    </row>
    <row r="1752" spans="1:20">
      <c r="A1752" s="14">
        <v>1745</v>
      </c>
      <c r="B1752" s="14" t="s">
        <v>3109</v>
      </c>
      <c r="C1752" s="15" t="s">
        <v>1780</v>
      </c>
      <c r="D1752" s="15" t="s">
        <v>158</v>
      </c>
      <c r="E1752" s="14" t="s">
        <v>3031</v>
      </c>
      <c r="F1752" s="14" t="s">
        <v>32</v>
      </c>
      <c r="G1752" s="14" t="s">
        <v>33</v>
      </c>
      <c r="H1752" s="16">
        <v>16</v>
      </c>
      <c r="I1752" s="16">
        <v>0</v>
      </c>
      <c r="J1752" s="16">
        <v>0</v>
      </c>
      <c r="K1752" s="17">
        <v>4480000</v>
      </c>
      <c r="L1752" s="17">
        <v>0</v>
      </c>
      <c r="M1752" s="17">
        <v>0</v>
      </c>
      <c r="N1752" s="17"/>
      <c r="O1752" s="17">
        <f>VLOOKUP(B1752,[1]hpk44_2_20!$B$8:$O$2172,14,0)</f>
        <v>0</v>
      </c>
      <c r="P1752" s="17">
        <f t="shared" si="108"/>
        <v>4480000</v>
      </c>
      <c r="Q1752" s="18">
        <v>9240000</v>
      </c>
      <c r="R1752" s="17">
        <f t="shared" si="109"/>
        <v>-4760000</v>
      </c>
      <c r="S1752" s="17">
        <f t="shared" si="110"/>
        <v>4760000</v>
      </c>
      <c r="T1752" s="17">
        <f t="shared" si="111"/>
        <v>0</v>
      </c>
    </row>
    <row r="1753" spans="1:20">
      <c r="A1753" s="14">
        <v>1746</v>
      </c>
      <c r="B1753" s="14" t="s">
        <v>3110</v>
      </c>
      <c r="C1753" s="15" t="s">
        <v>95</v>
      </c>
      <c r="D1753" s="15" t="s">
        <v>84</v>
      </c>
      <c r="E1753" s="14" t="s">
        <v>3031</v>
      </c>
      <c r="F1753" s="14" t="s">
        <v>32</v>
      </c>
      <c r="G1753" s="14" t="s">
        <v>33</v>
      </c>
      <c r="H1753" s="16">
        <v>16</v>
      </c>
      <c r="I1753" s="16">
        <v>0</v>
      </c>
      <c r="J1753" s="16">
        <v>0</v>
      </c>
      <c r="K1753" s="17">
        <v>4480000</v>
      </c>
      <c r="L1753" s="17">
        <v>0</v>
      </c>
      <c r="M1753" s="17">
        <v>0</v>
      </c>
      <c r="N1753" s="17"/>
      <c r="O1753" s="17">
        <f>VLOOKUP(B1753,[1]hpk44_2_20!$B$8:$O$2172,14,0)</f>
        <v>0</v>
      </c>
      <c r="P1753" s="17">
        <f t="shared" si="108"/>
        <v>4480000</v>
      </c>
      <c r="Q1753" s="18">
        <v>4480000</v>
      </c>
      <c r="R1753" s="17">
        <f t="shared" si="109"/>
        <v>0</v>
      </c>
      <c r="S1753" s="17">
        <f t="shared" si="110"/>
        <v>0</v>
      </c>
      <c r="T1753" s="17">
        <f t="shared" si="111"/>
        <v>0</v>
      </c>
    </row>
    <row r="1754" spans="1:20">
      <c r="A1754" s="14">
        <v>1747</v>
      </c>
      <c r="B1754" s="14" t="s">
        <v>3111</v>
      </c>
      <c r="C1754" s="15" t="s">
        <v>3112</v>
      </c>
      <c r="D1754" s="15" t="s">
        <v>658</v>
      </c>
      <c r="E1754" s="14" t="s">
        <v>3031</v>
      </c>
      <c r="F1754" s="14" t="s">
        <v>32</v>
      </c>
      <c r="G1754" s="14" t="s">
        <v>33</v>
      </c>
      <c r="H1754" s="16">
        <v>28</v>
      </c>
      <c r="I1754" s="16">
        <v>0</v>
      </c>
      <c r="J1754" s="16">
        <v>0</v>
      </c>
      <c r="K1754" s="17">
        <v>7840000</v>
      </c>
      <c r="L1754" s="17">
        <v>0</v>
      </c>
      <c r="M1754" s="17">
        <v>0</v>
      </c>
      <c r="N1754" s="17"/>
      <c r="O1754" s="17">
        <f>VLOOKUP(B1754,[1]hpk44_2_20!$B$8:$O$2172,14,0)</f>
        <v>0</v>
      </c>
      <c r="P1754" s="17">
        <f t="shared" si="108"/>
        <v>7840000</v>
      </c>
      <c r="Q1754" s="18">
        <v>0</v>
      </c>
      <c r="R1754" s="17">
        <f t="shared" si="109"/>
        <v>7840000</v>
      </c>
      <c r="S1754" s="17">
        <f t="shared" si="110"/>
        <v>0</v>
      </c>
      <c r="T1754" s="17">
        <f t="shared" si="111"/>
        <v>7840000</v>
      </c>
    </row>
    <row r="1755" spans="1:20">
      <c r="A1755" s="14">
        <v>1748</v>
      </c>
      <c r="B1755" s="14" t="s">
        <v>3113</v>
      </c>
      <c r="C1755" s="15" t="s">
        <v>1931</v>
      </c>
      <c r="D1755" s="15" t="s">
        <v>2990</v>
      </c>
      <c r="E1755" s="14" t="s">
        <v>3031</v>
      </c>
      <c r="F1755" s="14" t="s">
        <v>32</v>
      </c>
      <c r="G1755" s="14" t="s">
        <v>33</v>
      </c>
      <c r="H1755" s="16">
        <v>16</v>
      </c>
      <c r="I1755" s="16">
        <v>0</v>
      </c>
      <c r="J1755" s="16">
        <v>0</v>
      </c>
      <c r="K1755" s="17">
        <v>4480000</v>
      </c>
      <c r="L1755" s="17">
        <v>0</v>
      </c>
      <c r="M1755" s="17">
        <v>0</v>
      </c>
      <c r="N1755" s="17"/>
      <c r="O1755" s="17">
        <f>VLOOKUP(B1755,[1]hpk44_2_20!$B$8:$O$2172,14,0)</f>
        <v>0</v>
      </c>
      <c r="P1755" s="17">
        <f t="shared" si="108"/>
        <v>4480000</v>
      </c>
      <c r="Q1755" s="18">
        <v>4480000</v>
      </c>
      <c r="R1755" s="17">
        <f t="shared" si="109"/>
        <v>0</v>
      </c>
      <c r="S1755" s="17">
        <f t="shared" si="110"/>
        <v>0</v>
      </c>
      <c r="T1755" s="17">
        <f t="shared" si="111"/>
        <v>0</v>
      </c>
    </row>
    <row r="1756" spans="1:20">
      <c r="A1756" s="14">
        <v>1749</v>
      </c>
      <c r="B1756" s="14" t="s">
        <v>3114</v>
      </c>
      <c r="C1756" s="15" t="s">
        <v>152</v>
      </c>
      <c r="D1756" s="15" t="s">
        <v>2149</v>
      </c>
      <c r="E1756" s="14" t="s">
        <v>3031</v>
      </c>
      <c r="F1756" s="14" t="s">
        <v>32</v>
      </c>
      <c r="G1756" s="14" t="s">
        <v>33</v>
      </c>
      <c r="H1756" s="16">
        <v>16</v>
      </c>
      <c r="I1756" s="16">
        <v>0</v>
      </c>
      <c r="J1756" s="16">
        <v>0</v>
      </c>
      <c r="K1756" s="17">
        <v>4480000</v>
      </c>
      <c r="L1756" s="17">
        <v>0</v>
      </c>
      <c r="M1756" s="17">
        <v>0</v>
      </c>
      <c r="N1756" s="17"/>
      <c r="O1756" s="17">
        <f>VLOOKUP(B1756,[1]hpk44_2_20!$B$8:$O$2172,14,0)</f>
        <v>0</v>
      </c>
      <c r="P1756" s="17">
        <f t="shared" si="108"/>
        <v>4480000</v>
      </c>
      <c r="Q1756" s="18">
        <v>4480000</v>
      </c>
      <c r="R1756" s="17">
        <f t="shared" si="109"/>
        <v>0</v>
      </c>
      <c r="S1756" s="17">
        <f t="shared" si="110"/>
        <v>0</v>
      </c>
      <c r="T1756" s="17">
        <f t="shared" si="111"/>
        <v>0</v>
      </c>
    </row>
    <row r="1757" spans="1:20">
      <c r="A1757" s="14">
        <v>1750</v>
      </c>
      <c r="B1757" s="14" t="s">
        <v>3115</v>
      </c>
      <c r="C1757" s="15" t="s">
        <v>131</v>
      </c>
      <c r="D1757" s="15" t="s">
        <v>2557</v>
      </c>
      <c r="E1757" s="14" t="s">
        <v>3031</v>
      </c>
      <c r="F1757" s="14" t="s">
        <v>32</v>
      </c>
      <c r="G1757" s="14" t="s">
        <v>33</v>
      </c>
      <c r="H1757" s="16">
        <v>28</v>
      </c>
      <c r="I1757" s="16">
        <v>0</v>
      </c>
      <c r="J1757" s="16">
        <v>0</v>
      </c>
      <c r="K1757" s="17">
        <v>7840000</v>
      </c>
      <c r="L1757" s="17">
        <v>0</v>
      </c>
      <c r="M1757" s="17">
        <v>0</v>
      </c>
      <c r="N1757" s="17"/>
      <c r="O1757" s="17">
        <f>VLOOKUP(B1757,[1]hpk44_2_20!$B$8:$O$2172,14,0)</f>
        <v>0</v>
      </c>
      <c r="P1757" s="17">
        <f t="shared" si="108"/>
        <v>7840000</v>
      </c>
      <c r="Q1757" s="18">
        <v>0</v>
      </c>
      <c r="R1757" s="17">
        <f t="shared" si="109"/>
        <v>7840000</v>
      </c>
      <c r="S1757" s="17">
        <f t="shared" si="110"/>
        <v>0</v>
      </c>
      <c r="T1757" s="17">
        <f t="shared" si="111"/>
        <v>7840000</v>
      </c>
    </row>
    <row r="1758" spans="1:20">
      <c r="A1758" s="14">
        <v>1751</v>
      </c>
      <c r="B1758" s="14" t="s">
        <v>3116</v>
      </c>
      <c r="C1758" s="15" t="s">
        <v>3117</v>
      </c>
      <c r="D1758" s="15" t="s">
        <v>36</v>
      </c>
      <c r="E1758" s="14" t="s">
        <v>3118</v>
      </c>
      <c r="F1758" s="14" t="s">
        <v>32</v>
      </c>
      <c r="G1758" s="14" t="s">
        <v>33</v>
      </c>
      <c r="H1758" s="16">
        <v>16</v>
      </c>
      <c r="I1758" s="16">
        <v>0</v>
      </c>
      <c r="J1758" s="16">
        <v>0</v>
      </c>
      <c r="K1758" s="17">
        <v>4480000</v>
      </c>
      <c r="L1758" s="17">
        <v>0</v>
      </c>
      <c r="M1758" s="17">
        <v>0</v>
      </c>
      <c r="N1758" s="17"/>
      <c r="O1758" s="17">
        <f>VLOOKUP(B1758,[1]hpk44_2_20!$B$8:$O$2172,14,0)</f>
        <v>0</v>
      </c>
      <c r="P1758" s="17">
        <f t="shared" si="108"/>
        <v>4480000</v>
      </c>
      <c r="Q1758" s="18">
        <v>4480000</v>
      </c>
      <c r="R1758" s="17">
        <f t="shared" si="109"/>
        <v>0</v>
      </c>
      <c r="S1758" s="17">
        <f t="shared" si="110"/>
        <v>0</v>
      </c>
      <c r="T1758" s="17">
        <f t="shared" si="111"/>
        <v>0</v>
      </c>
    </row>
    <row r="1759" spans="1:20">
      <c r="A1759" s="14">
        <v>1752</v>
      </c>
      <c r="B1759" s="14" t="s">
        <v>3119</v>
      </c>
      <c r="C1759" s="15" t="s">
        <v>1153</v>
      </c>
      <c r="D1759" s="15" t="s">
        <v>275</v>
      </c>
      <c r="E1759" s="14" t="s">
        <v>3118</v>
      </c>
      <c r="F1759" s="14" t="s">
        <v>32</v>
      </c>
      <c r="G1759" s="14" t="s">
        <v>33</v>
      </c>
      <c r="H1759" s="16">
        <v>16</v>
      </c>
      <c r="I1759" s="16">
        <v>0</v>
      </c>
      <c r="J1759" s="16">
        <v>0</v>
      </c>
      <c r="K1759" s="17">
        <v>4480000</v>
      </c>
      <c r="L1759" s="17">
        <v>0</v>
      </c>
      <c r="M1759" s="17">
        <v>0</v>
      </c>
      <c r="N1759" s="17"/>
      <c r="O1759" s="17">
        <f>VLOOKUP(B1759,[1]hpk44_2_20!$B$8:$O$2172,14,0)</f>
        <v>0</v>
      </c>
      <c r="P1759" s="17">
        <f t="shared" si="108"/>
        <v>4480000</v>
      </c>
      <c r="Q1759" s="18">
        <v>4480000</v>
      </c>
      <c r="R1759" s="17">
        <f t="shared" si="109"/>
        <v>0</v>
      </c>
      <c r="S1759" s="17">
        <f t="shared" si="110"/>
        <v>0</v>
      </c>
      <c r="T1759" s="17">
        <f t="shared" si="111"/>
        <v>0</v>
      </c>
    </row>
    <row r="1760" spans="1:20">
      <c r="A1760" s="14">
        <v>1753</v>
      </c>
      <c r="B1760" s="14" t="s">
        <v>3120</v>
      </c>
      <c r="C1760" s="15" t="s">
        <v>3121</v>
      </c>
      <c r="D1760" s="15" t="s">
        <v>84</v>
      </c>
      <c r="E1760" s="14" t="s">
        <v>3118</v>
      </c>
      <c r="F1760" s="14" t="s">
        <v>32</v>
      </c>
      <c r="G1760" s="14" t="s">
        <v>33</v>
      </c>
      <c r="H1760" s="16">
        <v>16</v>
      </c>
      <c r="I1760" s="16">
        <v>0</v>
      </c>
      <c r="J1760" s="16">
        <v>0</v>
      </c>
      <c r="K1760" s="17">
        <v>4480000</v>
      </c>
      <c r="L1760" s="17">
        <v>0</v>
      </c>
      <c r="M1760" s="17">
        <v>0</v>
      </c>
      <c r="N1760" s="17"/>
      <c r="O1760" s="17">
        <f>VLOOKUP(B1760,[1]hpk44_2_20!$B$8:$O$2172,14,0)</f>
        <v>0</v>
      </c>
      <c r="P1760" s="17">
        <f t="shared" si="108"/>
        <v>4480000</v>
      </c>
      <c r="Q1760" s="18">
        <v>4480000</v>
      </c>
      <c r="R1760" s="17">
        <f t="shared" si="109"/>
        <v>0</v>
      </c>
      <c r="S1760" s="17">
        <f t="shared" si="110"/>
        <v>0</v>
      </c>
      <c r="T1760" s="17">
        <f t="shared" si="111"/>
        <v>0</v>
      </c>
    </row>
    <row r="1761" spans="1:20">
      <c r="A1761" s="14">
        <v>1754</v>
      </c>
      <c r="B1761" s="14" t="s">
        <v>3122</v>
      </c>
      <c r="C1761" s="15" t="s">
        <v>3046</v>
      </c>
      <c r="D1761" s="15" t="s">
        <v>651</v>
      </c>
      <c r="E1761" s="14" t="s">
        <v>3118</v>
      </c>
      <c r="F1761" s="14" t="s">
        <v>32</v>
      </c>
      <c r="G1761" s="14" t="s">
        <v>33</v>
      </c>
      <c r="H1761" s="16">
        <v>16</v>
      </c>
      <c r="I1761" s="16">
        <v>0</v>
      </c>
      <c r="J1761" s="16">
        <v>0</v>
      </c>
      <c r="K1761" s="17">
        <v>4480000</v>
      </c>
      <c r="L1761" s="17">
        <v>0</v>
      </c>
      <c r="M1761" s="17">
        <v>0</v>
      </c>
      <c r="N1761" s="17"/>
      <c r="O1761" s="17">
        <f>VLOOKUP(B1761,[1]hpk44_2_20!$B$8:$O$2172,14,0)</f>
        <v>0</v>
      </c>
      <c r="P1761" s="17">
        <f t="shared" si="108"/>
        <v>4480000</v>
      </c>
      <c r="Q1761" s="18">
        <v>4480000</v>
      </c>
      <c r="R1761" s="17">
        <f t="shared" si="109"/>
        <v>0</v>
      </c>
      <c r="S1761" s="17">
        <f t="shared" si="110"/>
        <v>0</v>
      </c>
      <c r="T1761" s="17">
        <f t="shared" si="111"/>
        <v>0</v>
      </c>
    </row>
    <row r="1762" spans="1:20">
      <c r="A1762" s="14">
        <v>1755</v>
      </c>
      <c r="B1762" s="14" t="s">
        <v>3123</v>
      </c>
      <c r="C1762" s="15" t="s">
        <v>3124</v>
      </c>
      <c r="D1762" s="15" t="s">
        <v>36</v>
      </c>
      <c r="E1762" s="14" t="s">
        <v>3118</v>
      </c>
      <c r="F1762" s="14" t="s">
        <v>32</v>
      </c>
      <c r="G1762" s="14" t="s">
        <v>33</v>
      </c>
      <c r="H1762" s="16">
        <v>16</v>
      </c>
      <c r="I1762" s="16">
        <v>0</v>
      </c>
      <c r="J1762" s="16">
        <v>0</v>
      </c>
      <c r="K1762" s="17">
        <v>4480000</v>
      </c>
      <c r="L1762" s="17">
        <v>0</v>
      </c>
      <c r="M1762" s="17">
        <v>0</v>
      </c>
      <c r="N1762" s="17"/>
      <c r="O1762" s="17">
        <f>VLOOKUP(B1762,[1]hpk44_2_20!$B$8:$O$2172,14,0)</f>
        <v>0</v>
      </c>
      <c r="P1762" s="17">
        <f t="shared" si="108"/>
        <v>4480000</v>
      </c>
      <c r="Q1762" s="18">
        <v>4480000</v>
      </c>
      <c r="R1762" s="17">
        <f t="shared" si="109"/>
        <v>0</v>
      </c>
      <c r="S1762" s="17">
        <f t="shared" si="110"/>
        <v>0</v>
      </c>
      <c r="T1762" s="17">
        <f t="shared" si="111"/>
        <v>0</v>
      </c>
    </row>
    <row r="1763" spans="1:20">
      <c r="A1763" s="14">
        <v>1756</v>
      </c>
      <c r="B1763" s="14" t="s">
        <v>3125</v>
      </c>
      <c r="C1763" s="15" t="s">
        <v>191</v>
      </c>
      <c r="D1763" s="15" t="s">
        <v>436</v>
      </c>
      <c r="E1763" s="14" t="s">
        <v>3118</v>
      </c>
      <c r="F1763" s="14" t="s">
        <v>32</v>
      </c>
      <c r="G1763" s="14" t="s">
        <v>33</v>
      </c>
      <c r="H1763" s="16">
        <v>16</v>
      </c>
      <c r="I1763" s="16">
        <v>0</v>
      </c>
      <c r="J1763" s="16">
        <v>0</v>
      </c>
      <c r="K1763" s="17">
        <v>4480000</v>
      </c>
      <c r="L1763" s="17">
        <v>0</v>
      </c>
      <c r="M1763" s="17">
        <v>0</v>
      </c>
      <c r="N1763" s="17"/>
      <c r="O1763" s="17">
        <f>VLOOKUP(B1763,[1]hpk44_2_20!$B$8:$O$2172,14,0)</f>
        <v>0</v>
      </c>
      <c r="P1763" s="17">
        <f t="shared" si="108"/>
        <v>4480000</v>
      </c>
      <c r="Q1763" s="18">
        <v>4480000</v>
      </c>
      <c r="R1763" s="17">
        <f t="shared" si="109"/>
        <v>0</v>
      </c>
      <c r="S1763" s="17">
        <f t="shared" si="110"/>
        <v>0</v>
      </c>
      <c r="T1763" s="17">
        <f t="shared" si="111"/>
        <v>0</v>
      </c>
    </row>
    <row r="1764" spans="1:20">
      <c r="A1764" s="14">
        <v>1757</v>
      </c>
      <c r="B1764" s="14" t="s">
        <v>3126</v>
      </c>
      <c r="C1764" s="15" t="s">
        <v>514</v>
      </c>
      <c r="D1764" s="15" t="s">
        <v>189</v>
      </c>
      <c r="E1764" s="14" t="s">
        <v>3118</v>
      </c>
      <c r="F1764" s="14" t="s">
        <v>32</v>
      </c>
      <c r="G1764" s="14" t="s">
        <v>33</v>
      </c>
      <c r="H1764" s="16">
        <v>16</v>
      </c>
      <c r="I1764" s="16">
        <v>0</v>
      </c>
      <c r="J1764" s="16">
        <v>0</v>
      </c>
      <c r="K1764" s="17">
        <v>4480000</v>
      </c>
      <c r="L1764" s="17">
        <v>0</v>
      </c>
      <c r="M1764" s="17">
        <v>0</v>
      </c>
      <c r="N1764" s="17"/>
      <c r="O1764" s="17">
        <f>VLOOKUP(B1764,[1]hpk44_2_20!$B$8:$O$2172,14,0)</f>
        <v>0</v>
      </c>
      <c r="P1764" s="17">
        <f t="shared" ref="P1764:P1827" si="112">K1764+L1764+M1764-O1764</f>
        <v>4480000</v>
      </c>
      <c r="Q1764" s="18">
        <v>4480000</v>
      </c>
      <c r="R1764" s="17">
        <f t="shared" si="109"/>
        <v>0</v>
      </c>
      <c r="S1764" s="17">
        <f t="shared" si="110"/>
        <v>0</v>
      </c>
      <c r="T1764" s="17">
        <f t="shared" si="111"/>
        <v>0</v>
      </c>
    </row>
    <row r="1765" spans="1:20">
      <c r="A1765" s="14">
        <v>1758</v>
      </c>
      <c r="B1765" s="14" t="s">
        <v>3127</v>
      </c>
      <c r="C1765" s="15" t="s">
        <v>3128</v>
      </c>
      <c r="D1765" s="15" t="s">
        <v>2001</v>
      </c>
      <c r="E1765" s="14" t="s">
        <v>3118</v>
      </c>
      <c r="F1765" s="14" t="s">
        <v>32</v>
      </c>
      <c r="G1765" s="14" t="s">
        <v>33</v>
      </c>
      <c r="H1765" s="16">
        <v>16</v>
      </c>
      <c r="I1765" s="16">
        <v>3</v>
      </c>
      <c r="J1765" s="16">
        <v>0</v>
      </c>
      <c r="K1765" s="17">
        <v>4480000</v>
      </c>
      <c r="L1765" s="17">
        <v>840000</v>
      </c>
      <c r="M1765" s="17">
        <v>0</v>
      </c>
      <c r="N1765" s="17"/>
      <c r="O1765" s="17">
        <f>VLOOKUP(B1765,[1]hpk44_2_20!$B$8:$O$2172,14,0)</f>
        <v>0</v>
      </c>
      <c r="P1765" s="17">
        <f t="shared" si="112"/>
        <v>5320000</v>
      </c>
      <c r="Q1765" s="18">
        <v>5320000</v>
      </c>
      <c r="R1765" s="17">
        <f t="shared" si="109"/>
        <v>0</v>
      </c>
      <c r="S1765" s="17">
        <f t="shared" si="110"/>
        <v>0</v>
      </c>
      <c r="T1765" s="17">
        <f t="shared" si="111"/>
        <v>0</v>
      </c>
    </row>
    <row r="1766" spans="1:20">
      <c r="A1766" s="14">
        <v>1759</v>
      </c>
      <c r="B1766" s="14" t="s">
        <v>3129</v>
      </c>
      <c r="C1766" s="15" t="s">
        <v>3130</v>
      </c>
      <c r="D1766" s="15" t="s">
        <v>173</v>
      </c>
      <c r="E1766" s="14" t="s">
        <v>3118</v>
      </c>
      <c r="F1766" s="14" t="s">
        <v>32</v>
      </c>
      <c r="G1766" s="14" t="s">
        <v>33</v>
      </c>
      <c r="H1766" s="16">
        <v>16</v>
      </c>
      <c r="I1766" s="16">
        <v>0</v>
      </c>
      <c r="J1766" s="16">
        <v>0</v>
      </c>
      <c r="K1766" s="17">
        <v>4480000</v>
      </c>
      <c r="L1766" s="17">
        <v>0</v>
      </c>
      <c r="M1766" s="17">
        <v>0</v>
      </c>
      <c r="N1766" s="17"/>
      <c r="O1766" s="17">
        <f>VLOOKUP(B1766,[1]hpk44_2_20!$B$8:$O$2172,14,0)</f>
        <v>0</v>
      </c>
      <c r="P1766" s="17">
        <f t="shared" si="112"/>
        <v>4480000</v>
      </c>
      <c r="Q1766" s="18">
        <v>4480000</v>
      </c>
      <c r="R1766" s="17">
        <f t="shared" si="109"/>
        <v>0</v>
      </c>
      <c r="S1766" s="17">
        <f t="shared" si="110"/>
        <v>0</v>
      </c>
      <c r="T1766" s="17">
        <f t="shared" si="111"/>
        <v>0</v>
      </c>
    </row>
    <row r="1767" spans="1:20">
      <c r="A1767" s="14">
        <v>1760</v>
      </c>
      <c r="B1767" s="14" t="s">
        <v>3131</v>
      </c>
      <c r="C1767" s="15" t="s">
        <v>3132</v>
      </c>
      <c r="D1767" s="15" t="s">
        <v>67</v>
      </c>
      <c r="E1767" s="14" t="s">
        <v>3118</v>
      </c>
      <c r="F1767" s="14" t="s">
        <v>32</v>
      </c>
      <c r="G1767" s="14" t="s">
        <v>33</v>
      </c>
      <c r="H1767" s="16">
        <v>16</v>
      </c>
      <c r="I1767" s="16">
        <v>0</v>
      </c>
      <c r="J1767" s="16">
        <v>0</v>
      </c>
      <c r="K1767" s="17">
        <v>4480000</v>
      </c>
      <c r="L1767" s="17">
        <v>0</v>
      </c>
      <c r="M1767" s="17">
        <v>0</v>
      </c>
      <c r="N1767" s="17"/>
      <c r="O1767" s="17">
        <f>VLOOKUP(B1767,[1]hpk44_2_20!$B$8:$O$2172,14,0)</f>
        <v>0</v>
      </c>
      <c r="P1767" s="17">
        <f t="shared" si="112"/>
        <v>4480000</v>
      </c>
      <c r="Q1767" s="18">
        <v>4760000</v>
      </c>
      <c r="R1767" s="17">
        <f t="shared" si="109"/>
        <v>-280000</v>
      </c>
      <c r="S1767" s="17">
        <f t="shared" si="110"/>
        <v>280000</v>
      </c>
      <c r="T1767" s="17">
        <f t="shared" si="111"/>
        <v>0</v>
      </c>
    </row>
    <row r="1768" spans="1:20">
      <c r="A1768" s="14">
        <v>1761</v>
      </c>
      <c r="B1768" s="14" t="s">
        <v>3133</v>
      </c>
      <c r="C1768" s="15" t="s">
        <v>3134</v>
      </c>
      <c r="D1768" s="15" t="s">
        <v>328</v>
      </c>
      <c r="E1768" s="14" t="s">
        <v>3118</v>
      </c>
      <c r="F1768" s="14" t="s">
        <v>32</v>
      </c>
      <c r="G1768" s="14" t="s">
        <v>33</v>
      </c>
      <c r="H1768" s="16">
        <v>16</v>
      </c>
      <c r="I1768" s="16">
        <v>0</v>
      </c>
      <c r="J1768" s="16">
        <v>0</v>
      </c>
      <c r="K1768" s="17">
        <v>4480000</v>
      </c>
      <c r="L1768" s="17">
        <v>0</v>
      </c>
      <c r="M1768" s="17">
        <v>0</v>
      </c>
      <c r="N1768" s="17"/>
      <c r="O1768" s="17">
        <f>VLOOKUP(B1768,[1]hpk44_2_20!$B$8:$O$2172,14,0)</f>
        <v>0</v>
      </c>
      <c r="P1768" s="17">
        <f t="shared" si="112"/>
        <v>4480000</v>
      </c>
      <c r="Q1768" s="18">
        <v>4480000</v>
      </c>
      <c r="R1768" s="17">
        <f t="shared" si="109"/>
        <v>0</v>
      </c>
      <c r="S1768" s="17">
        <f t="shared" si="110"/>
        <v>0</v>
      </c>
      <c r="T1768" s="17">
        <f t="shared" si="111"/>
        <v>0</v>
      </c>
    </row>
    <row r="1769" spans="1:20">
      <c r="A1769" s="14">
        <v>1762</v>
      </c>
      <c r="B1769" s="14" t="s">
        <v>3135</v>
      </c>
      <c r="C1769" s="15" t="s">
        <v>1780</v>
      </c>
      <c r="D1769" s="15" t="s">
        <v>705</v>
      </c>
      <c r="E1769" s="14" t="s">
        <v>3118</v>
      </c>
      <c r="F1769" s="14" t="s">
        <v>32</v>
      </c>
      <c r="G1769" s="14" t="s">
        <v>33</v>
      </c>
      <c r="H1769" s="16">
        <v>16</v>
      </c>
      <c r="I1769" s="16">
        <v>0</v>
      </c>
      <c r="J1769" s="16">
        <v>0</v>
      </c>
      <c r="K1769" s="17">
        <v>4480000</v>
      </c>
      <c r="L1769" s="17">
        <v>0</v>
      </c>
      <c r="M1769" s="17">
        <v>0</v>
      </c>
      <c r="N1769" s="17"/>
      <c r="O1769" s="17">
        <f>VLOOKUP(B1769,[1]hpk44_2_20!$B$8:$O$2172,14,0)</f>
        <v>0</v>
      </c>
      <c r="P1769" s="17">
        <f t="shared" si="112"/>
        <v>4480000</v>
      </c>
      <c r="Q1769" s="18">
        <v>4480000</v>
      </c>
      <c r="R1769" s="17">
        <f t="shared" si="109"/>
        <v>0</v>
      </c>
      <c r="S1769" s="17">
        <f t="shared" si="110"/>
        <v>0</v>
      </c>
      <c r="T1769" s="17">
        <f t="shared" si="111"/>
        <v>0</v>
      </c>
    </row>
    <row r="1770" spans="1:20">
      <c r="A1770" s="14">
        <v>1763</v>
      </c>
      <c r="B1770" s="14" t="s">
        <v>3136</v>
      </c>
      <c r="C1770" s="15" t="s">
        <v>3137</v>
      </c>
      <c r="D1770" s="15" t="s">
        <v>93</v>
      </c>
      <c r="E1770" s="14" t="s">
        <v>3118</v>
      </c>
      <c r="F1770" s="14" t="s">
        <v>32</v>
      </c>
      <c r="G1770" s="14" t="s">
        <v>33</v>
      </c>
      <c r="H1770" s="16">
        <v>16</v>
      </c>
      <c r="I1770" s="16">
        <v>0</v>
      </c>
      <c r="J1770" s="16">
        <v>0</v>
      </c>
      <c r="K1770" s="17">
        <v>4480000</v>
      </c>
      <c r="L1770" s="17">
        <v>0</v>
      </c>
      <c r="M1770" s="17">
        <v>0</v>
      </c>
      <c r="N1770" s="17"/>
      <c r="O1770" s="17">
        <f>VLOOKUP(B1770,[1]hpk44_2_20!$B$8:$O$2172,14,0)</f>
        <v>0</v>
      </c>
      <c r="P1770" s="17">
        <f t="shared" si="112"/>
        <v>4480000</v>
      </c>
      <c r="Q1770" s="18">
        <v>4480000</v>
      </c>
      <c r="R1770" s="17">
        <f t="shared" si="109"/>
        <v>0</v>
      </c>
      <c r="S1770" s="17">
        <f t="shared" si="110"/>
        <v>0</v>
      </c>
      <c r="T1770" s="17">
        <f t="shared" si="111"/>
        <v>0</v>
      </c>
    </row>
    <row r="1771" spans="1:20">
      <c r="A1771" s="14">
        <v>1764</v>
      </c>
      <c r="B1771" s="14" t="s">
        <v>3138</v>
      </c>
      <c r="C1771" s="15" t="s">
        <v>95</v>
      </c>
      <c r="D1771" s="15" t="s">
        <v>259</v>
      </c>
      <c r="E1771" s="14" t="s">
        <v>3118</v>
      </c>
      <c r="F1771" s="14" t="s">
        <v>32</v>
      </c>
      <c r="G1771" s="14" t="s">
        <v>33</v>
      </c>
      <c r="H1771" s="16">
        <v>16</v>
      </c>
      <c r="I1771" s="16">
        <v>0</v>
      </c>
      <c r="J1771" s="16">
        <v>0</v>
      </c>
      <c r="K1771" s="17">
        <v>4480000</v>
      </c>
      <c r="L1771" s="17">
        <v>0</v>
      </c>
      <c r="M1771" s="17">
        <v>0</v>
      </c>
      <c r="N1771" s="17"/>
      <c r="O1771" s="17">
        <f>VLOOKUP(B1771,[1]hpk44_2_20!$B$8:$O$2172,14,0)</f>
        <v>0</v>
      </c>
      <c r="P1771" s="17">
        <f t="shared" si="112"/>
        <v>4480000</v>
      </c>
      <c r="Q1771" s="18">
        <v>4760000</v>
      </c>
      <c r="R1771" s="17">
        <f t="shared" si="109"/>
        <v>-280000</v>
      </c>
      <c r="S1771" s="17">
        <f t="shared" si="110"/>
        <v>280000</v>
      </c>
      <c r="T1771" s="17">
        <f t="shared" si="111"/>
        <v>0</v>
      </c>
    </row>
    <row r="1772" spans="1:20">
      <c r="A1772" s="14">
        <v>1765</v>
      </c>
      <c r="B1772" s="14" t="s">
        <v>3139</v>
      </c>
      <c r="C1772" s="15" t="s">
        <v>3140</v>
      </c>
      <c r="D1772" s="15" t="s">
        <v>132</v>
      </c>
      <c r="E1772" s="14" t="s">
        <v>3118</v>
      </c>
      <c r="F1772" s="14" t="s">
        <v>32</v>
      </c>
      <c r="G1772" s="14" t="s">
        <v>33</v>
      </c>
      <c r="H1772" s="16">
        <v>16</v>
      </c>
      <c r="I1772" s="16">
        <v>0</v>
      </c>
      <c r="J1772" s="16">
        <v>0</v>
      </c>
      <c r="K1772" s="17">
        <v>4480000</v>
      </c>
      <c r="L1772" s="17">
        <v>0</v>
      </c>
      <c r="M1772" s="17">
        <v>0</v>
      </c>
      <c r="N1772" s="17"/>
      <c r="O1772" s="17">
        <f>VLOOKUP(B1772,[1]hpk44_2_20!$B$8:$O$2172,14,0)</f>
        <v>0</v>
      </c>
      <c r="P1772" s="17">
        <f t="shared" si="112"/>
        <v>4480000</v>
      </c>
      <c r="Q1772" s="18">
        <v>4480000</v>
      </c>
      <c r="R1772" s="17">
        <f t="shared" si="109"/>
        <v>0</v>
      </c>
      <c r="S1772" s="17">
        <f t="shared" si="110"/>
        <v>0</v>
      </c>
      <c r="T1772" s="17">
        <f t="shared" si="111"/>
        <v>0</v>
      </c>
    </row>
    <row r="1773" spans="1:20">
      <c r="A1773" s="14">
        <v>1766</v>
      </c>
      <c r="B1773" s="14" t="s">
        <v>3141</v>
      </c>
      <c r="C1773" s="15" t="s">
        <v>3142</v>
      </c>
      <c r="D1773" s="15" t="s">
        <v>897</v>
      </c>
      <c r="E1773" s="14" t="s">
        <v>3118</v>
      </c>
      <c r="F1773" s="14" t="s">
        <v>32</v>
      </c>
      <c r="G1773" s="14" t="s">
        <v>33</v>
      </c>
      <c r="H1773" s="16">
        <v>16</v>
      </c>
      <c r="I1773" s="16">
        <v>0</v>
      </c>
      <c r="J1773" s="16">
        <v>0</v>
      </c>
      <c r="K1773" s="17">
        <v>4480000</v>
      </c>
      <c r="L1773" s="17">
        <v>0</v>
      </c>
      <c r="M1773" s="17">
        <v>0</v>
      </c>
      <c r="N1773" s="17"/>
      <c r="O1773" s="17">
        <f>VLOOKUP(B1773,[1]hpk44_2_20!$B$8:$O$2172,14,0)</f>
        <v>0</v>
      </c>
      <c r="P1773" s="17">
        <f t="shared" si="112"/>
        <v>4480000</v>
      </c>
      <c r="Q1773" s="18">
        <v>4480000</v>
      </c>
      <c r="R1773" s="17">
        <f t="shared" si="109"/>
        <v>0</v>
      </c>
      <c r="S1773" s="17">
        <f t="shared" si="110"/>
        <v>0</v>
      </c>
      <c r="T1773" s="17">
        <f t="shared" si="111"/>
        <v>0</v>
      </c>
    </row>
    <row r="1774" spans="1:20">
      <c r="A1774" s="14">
        <v>1767</v>
      </c>
      <c r="B1774" s="14" t="s">
        <v>3143</v>
      </c>
      <c r="C1774" s="15" t="s">
        <v>3144</v>
      </c>
      <c r="D1774" s="15" t="s">
        <v>67</v>
      </c>
      <c r="E1774" s="14" t="s">
        <v>3118</v>
      </c>
      <c r="F1774" s="14" t="s">
        <v>32</v>
      </c>
      <c r="G1774" s="14" t="s">
        <v>33</v>
      </c>
      <c r="H1774" s="16">
        <v>16</v>
      </c>
      <c r="I1774" s="16">
        <v>3</v>
      </c>
      <c r="J1774" s="16">
        <v>0</v>
      </c>
      <c r="K1774" s="17">
        <v>4480000</v>
      </c>
      <c r="L1774" s="17">
        <v>840000</v>
      </c>
      <c r="M1774" s="17">
        <v>0</v>
      </c>
      <c r="N1774" s="17"/>
      <c r="O1774" s="17">
        <f>VLOOKUP(B1774,[1]hpk44_2_20!$B$8:$O$2172,14,0)</f>
        <v>0</v>
      </c>
      <c r="P1774" s="17">
        <f t="shared" si="112"/>
        <v>5320000</v>
      </c>
      <c r="Q1774" s="18">
        <v>5320000</v>
      </c>
      <c r="R1774" s="17">
        <f t="shared" si="109"/>
        <v>0</v>
      </c>
      <c r="S1774" s="17">
        <f t="shared" si="110"/>
        <v>0</v>
      </c>
      <c r="T1774" s="17">
        <f t="shared" si="111"/>
        <v>0</v>
      </c>
    </row>
    <row r="1775" spans="1:20">
      <c r="A1775" s="14">
        <v>1768</v>
      </c>
      <c r="B1775" s="14" t="s">
        <v>3145</v>
      </c>
      <c r="C1775" s="15" t="s">
        <v>95</v>
      </c>
      <c r="D1775" s="15" t="s">
        <v>272</v>
      </c>
      <c r="E1775" s="14" t="s">
        <v>3118</v>
      </c>
      <c r="F1775" s="14" t="s">
        <v>32</v>
      </c>
      <c r="G1775" s="14" t="s">
        <v>33</v>
      </c>
      <c r="H1775" s="16">
        <v>16</v>
      </c>
      <c r="I1775" s="16">
        <v>0</v>
      </c>
      <c r="J1775" s="16">
        <v>0</v>
      </c>
      <c r="K1775" s="17">
        <v>4480000</v>
      </c>
      <c r="L1775" s="17">
        <v>0</v>
      </c>
      <c r="M1775" s="17">
        <v>0</v>
      </c>
      <c r="N1775" s="17"/>
      <c r="O1775" s="17">
        <f>VLOOKUP(B1775,[1]hpk44_2_20!$B$8:$O$2172,14,0)</f>
        <v>0</v>
      </c>
      <c r="P1775" s="17">
        <f t="shared" si="112"/>
        <v>4480000</v>
      </c>
      <c r="Q1775" s="18">
        <v>4480000</v>
      </c>
      <c r="R1775" s="17">
        <f t="shared" si="109"/>
        <v>0</v>
      </c>
      <c r="S1775" s="17">
        <f t="shared" si="110"/>
        <v>0</v>
      </c>
      <c r="T1775" s="17">
        <f t="shared" si="111"/>
        <v>0</v>
      </c>
    </row>
    <row r="1776" spans="1:20">
      <c r="A1776" s="14">
        <v>1769</v>
      </c>
      <c r="B1776" s="14" t="s">
        <v>3146</v>
      </c>
      <c r="C1776" s="15" t="s">
        <v>3147</v>
      </c>
      <c r="D1776" s="15" t="s">
        <v>132</v>
      </c>
      <c r="E1776" s="14" t="s">
        <v>3118</v>
      </c>
      <c r="F1776" s="14" t="s">
        <v>32</v>
      </c>
      <c r="G1776" s="14" t="s">
        <v>33</v>
      </c>
      <c r="H1776" s="16">
        <v>16</v>
      </c>
      <c r="I1776" s="16">
        <v>0</v>
      </c>
      <c r="J1776" s="16">
        <v>0</v>
      </c>
      <c r="K1776" s="17">
        <v>4480000</v>
      </c>
      <c r="L1776" s="17">
        <v>0</v>
      </c>
      <c r="M1776" s="17">
        <v>0</v>
      </c>
      <c r="N1776" s="17"/>
      <c r="O1776" s="17">
        <f>VLOOKUP(B1776,[1]hpk44_2_20!$B$8:$O$2172,14,0)</f>
        <v>0</v>
      </c>
      <c r="P1776" s="17">
        <f t="shared" si="112"/>
        <v>4480000</v>
      </c>
      <c r="Q1776" s="18">
        <v>0</v>
      </c>
      <c r="R1776" s="17">
        <f t="shared" si="109"/>
        <v>4480000</v>
      </c>
      <c r="S1776" s="17">
        <f t="shared" si="110"/>
        <v>0</v>
      </c>
      <c r="T1776" s="17">
        <f t="shared" si="111"/>
        <v>4480000</v>
      </c>
    </row>
    <row r="1777" spans="1:20">
      <c r="A1777" s="14">
        <v>1770</v>
      </c>
      <c r="B1777" s="14" t="s">
        <v>3148</v>
      </c>
      <c r="C1777" s="15" t="s">
        <v>3149</v>
      </c>
      <c r="D1777" s="15" t="s">
        <v>127</v>
      </c>
      <c r="E1777" s="14" t="s">
        <v>3118</v>
      </c>
      <c r="F1777" s="14" t="s">
        <v>32</v>
      </c>
      <c r="G1777" s="14" t="s">
        <v>33</v>
      </c>
      <c r="H1777" s="16">
        <v>16</v>
      </c>
      <c r="I1777" s="16">
        <v>0</v>
      </c>
      <c r="J1777" s="16">
        <v>0</v>
      </c>
      <c r="K1777" s="17">
        <v>4480000</v>
      </c>
      <c r="L1777" s="17">
        <v>0</v>
      </c>
      <c r="M1777" s="17">
        <v>0</v>
      </c>
      <c r="N1777" s="17"/>
      <c r="O1777" s="17">
        <f>VLOOKUP(B1777,[1]hpk44_2_20!$B$8:$O$2172,14,0)</f>
        <v>0</v>
      </c>
      <c r="P1777" s="17">
        <f t="shared" si="112"/>
        <v>4480000</v>
      </c>
      <c r="Q1777" s="18">
        <v>4480000</v>
      </c>
      <c r="R1777" s="17">
        <f t="shared" si="109"/>
        <v>0</v>
      </c>
      <c r="S1777" s="17">
        <f t="shared" si="110"/>
        <v>0</v>
      </c>
      <c r="T1777" s="17">
        <f t="shared" si="111"/>
        <v>0</v>
      </c>
    </row>
    <row r="1778" spans="1:20">
      <c r="A1778" s="14">
        <v>1771</v>
      </c>
      <c r="B1778" s="14" t="s">
        <v>3150</v>
      </c>
      <c r="C1778" s="15" t="s">
        <v>86</v>
      </c>
      <c r="D1778" s="15" t="s">
        <v>142</v>
      </c>
      <c r="E1778" s="14" t="s">
        <v>3118</v>
      </c>
      <c r="F1778" s="14" t="s">
        <v>32</v>
      </c>
      <c r="G1778" s="14" t="s">
        <v>33</v>
      </c>
      <c r="H1778" s="16">
        <v>16</v>
      </c>
      <c r="I1778" s="16">
        <v>0</v>
      </c>
      <c r="J1778" s="16">
        <v>0</v>
      </c>
      <c r="K1778" s="17">
        <v>4480000</v>
      </c>
      <c r="L1778" s="17">
        <v>0</v>
      </c>
      <c r="M1778" s="17">
        <v>0</v>
      </c>
      <c r="N1778" s="17"/>
      <c r="O1778" s="17">
        <f>VLOOKUP(B1778,[1]hpk44_2_20!$B$8:$O$2172,14,0)</f>
        <v>0</v>
      </c>
      <c r="P1778" s="17">
        <f t="shared" si="112"/>
        <v>4480000</v>
      </c>
      <c r="Q1778" s="18">
        <v>4480000</v>
      </c>
      <c r="R1778" s="17">
        <f t="shared" si="109"/>
        <v>0</v>
      </c>
      <c r="S1778" s="17">
        <f t="shared" si="110"/>
        <v>0</v>
      </c>
      <c r="T1778" s="17">
        <f t="shared" si="111"/>
        <v>0</v>
      </c>
    </row>
    <row r="1779" spans="1:20">
      <c r="A1779" s="14">
        <v>1772</v>
      </c>
      <c r="B1779" s="14" t="s">
        <v>3151</v>
      </c>
      <c r="C1779" s="15" t="s">
        <v>160</v>
      </c>
      <c r="D1779" s="15" t="s">
        <v>67</v>
      </c>
      <c r="E1779" s="14" t="s">
        <v>3118</v>
      </c>
      <c r="F1779" s="14" t="s">
        <v>32</v>
      </c>
      <c r="G1779" s="14" t="s">
        <v>33</v>
      </c>
      <c r="H1779" s="16">
        <v>16</v>
      </c>
      <c r="I1779" s="16">
        <v>0</v>
      </c>
      <c r="J1779" s="16">
        <v>0</v>
      </c>
      <c r="K1779" s="17">
        <v>4480000</v>
      </c>
      <c r="L1779" s="17">
        <v>0</v>
      </c>
      <c r="M1779" s="17">
        <v>0</v>
      </c>
      <c r="N1779" s="17"/>
      <c r="O1779" s="17">
        <f>VLOOKUP(B1779,[1]hpk44_2_20!$B$8:$O$2172,14,0)</f>
        <v>0</v>
      </c>
      <c r="P1779" s="17">
        <f t="shared" si="112"/>
        <v>4480000</v>
      </c>
      <c r="Q1779" s="18">
        <v>4480000</v>
      </c>
      <c r="R1779" s="17">
        <f t="shared" si="109"/>
        <v>0</v>
      </c>
      <c r="S1779" s="17">
        <f t="shared" si="110"/>
        <v>0</v>
      </c>
      <c r="T1779" s="17">
        <f t="shared" si="111"/>
        <v>0</v>
      </c>
    </row>
    <row r="1780" spans="1:20">
      <c r="A1780" s="14">
        <v>1773</v>
      </c>
      <c r="B1780" s="14" t="s">
        <v>3152</v>
      </c>
      <c r="C1780" s="15" t="s">
        <v>3153</v>
      </c>
      <c r="D1780" s="15" t="s">
        <v>2878</v>
      </c>
      <c r="E1780" s="14" t="s">
        <v>3118</v>
      </c>
      <c r="F1780" s="14" t="s">
        <v>32</v>
      </c>
      <c r="G1780" s="14" t="s">
        <v>33</v>
      </c>
      <c r="H1780" s="16">
        <v>16</v>
      </c>
      <c r="I1780" s="16">
        <v>0</v>
      </c>
      <c r="J1780" s="16">
        <v>0</v>
      </c>
      <c r="K1780" s="17">
        <v>4480000</v>
      </c>
      <c r="L1780" s="17">
        <v>0</v>
      </c>
      <c r="M1780" s="17">
        <v>0</v>
      </c>
      <c r="N1780" s="17"/>
      <c r="O1780" s="17">
        <f>VLOOKUP(B1780,[1]hpk44_2_20!$B$8:$O$2172,14,0)</f>
        <v>0</v>
      </c>
      <c r="P1780" s="17">
        <f t="shared" si="112"/>
        <v>4480000</v>
      </c>
      <c r="Q1780" s="18">
        <v>4480000</v>
      </c>
      <c r="R1780" s="17">
        <f t="shared" si="109"/>
        <v>0</v>
      </c>
      <c r="S1780" s="17">
        <f t="shared" si="110"/>
        <v>0</v>
      </c>
      <c r="T1780" s="17">
        <f t="shared" si="111"/>
        <v>0</v>
      </c>
    </row>
    <row r="1781" spans="1:20">
      <c r="A1781" s="14">
        <v>1774</v>
      </c>
      <c r="B1781" s="14" t="s">
        <v>3154</v>
      </c>
      <c r="C1781" s="15" t="s">
        <v>3155</v>
      </c>
      <c r="D1781" s="15" t="s">
        <v>259</v>
      </c>
      <c r="E1781" s="14" t="s">
        <v>3118</v>
      </c>
      <c r="F1781" s="14" t="s">
        <v>32</v>
      </c>
      <c r="G1781" s="14" t="s">
        <v>33</v>
      </c>
      <c r="H1781" s="16">
        <v>16</v>
      </c>
      <c r="I1781" s="16">
        <v>0</v>
      </c>
      <c r="J1781" s="16">
        <v>0</v>
      </c>
      <c r="K1781" s="17">
        <v>4480000</v>
      </c>
      <c r="L1781" s="17">
        <v>0</v>
      </c>
      <c r="M1781" s="17">
        <v>0</v>
      </c>
      <c r="N1781" s="17"/>
      <c r="O1781" s="17">
        <f>VLOOKUP(B1781,[1]hpk44_2_20!$B$8:$O$2172,14,0)</f>
        <v>0</v>
      </c>
      <c r="P1781" s="17">
        <f t="shared" si="112"/>
        <v>4480000</v>
      </c>
      <c r="Q1781" s="18">
        <v>4480000</v>
      </c>
      <c r="R1781" s="17">
        <f t="shared" si="109"/>
        <v>0</v>
      </c>
      <c r="S1781" s="17">
        <f t="shared" si="110"/>
        <v>0</v>
      </c>
      <c r="T1781" s="17">
        <f t="shared" si="111"/>
        <v>0</v>
      </c>
    </row>
    <row r="1782" spans="1:20">
      <c r="A1782" s="14">
        <v>1775</v>
      </c>
      <c r="B1782" s="14" t="s">
        <v>3156</v>
      </c>
      <c r="C1782" s="15" t="s">
        <v>3157</v>
      </c>
      <c r="D1782" s="15" t="s">
        <v>42</v>
      </c>
      <c r="E1782" s="14" t="s">
        <v>3118</v>
      </c>
      <c r="F1782" s="14" t="s">
        <v>32</v>
      </c>
      <c r="G1782" s="14" t="s">
        <v>33</v>
      </c>
      <c r="H1782" s="16">
        <v>16</v>
      </c>
      <c r="I1782" s="16">
        <v>0</v>
      </c>
      <c r="J1782" s="16">
        <v>0</v>
      </c>
      <c r="K1782" s="17">
        <v>4480000</v>
      </c>
      <c r="L1782" s="17">
        <v>0</v>
      </c>
      <c r="M1782" s="17">
        <v>0</v>
      </c>
      <c r="N1782" s="17"/>
      <c r="O1782" s="17">
        <f>VLOOKUP(B1782,[1]hpk44_2_20!$B$8:$O$2172,14,0)</f>
        <v>0</v>
      </c>
      <c r="P1782" s="17">
        <f t="shared" si="112"/>
        <v>4480000</v>
      </c>
      <c r="Q1782" s="18">
        <v>4480000</v>
      </c>
      <c r="R1782" s="17">
        <f t="shared" si="109"/>
        <v>0</v>
      </c>
      <c r="S1782" s="17">
        <f t="shared" si="110"/>
        <v>0</v>
      </c>
      <c r="T1782" s="17">
        <f t="shared" si="111"/>
        <v>0</v>
      </c>
    </row>
    <row r="1783" spans="1:20" s="29" customFormat="1">
      <c r="A1783" s="20">
        <v>1776</v>
      </c>
      <c r="B1783" s="20" t="s">
        <v>3158</v>
      </c>
      <c r="C1783" s="21" t="s">
        <v>2287</v>
      </c>
      <c r="D1783" s="21" t="s">
        <v>84</v>
      </c>
      <c r="E1783" s="20" t="s">
        <v>3118</v>
      </c>
      <c r="F1783" s="20" t="s">
        <v>32</v>
      </c>
      <c r="G1783" s="20" t="s">
        <v>33</v>
      </c>
      <c r="H1783" s="22"/>
      <c r="I1783" s="22"/>
      <c r="J1783" s="22"/>
      <c r="K1783" s="23"/>
      <c r="L1783" s="23"/>
      <c r="M1783" s="23"/>
      <c r="N1783" s="23"/>
      <c r="O1783" s="23"/>
      <c r="P1783" s="17">
        <f t="shared" si="112"/>
        <v>0</v>
      </c>
      <c r="Q1783" s="18">
        <v>0</v>
      </c>
      <c r="R1783" s="17">
        <f t="shared" si="109"/>
        <v>0</v>
      </c>
      <c r="S1783" s="17">
        <f t="shared" si="110"/>
        <v>0</v>
      </c>
      <c r="T1783" s="17">
        <f t="shared" si="111"/>
        <v>0</v>
      </c>
    </row>
    <row r="1784" spans="1:20">
      <c r="A1784" s="14">
        <v>1777</v>
      </c>
      <c r="B1784" s="14" t="s">
        <v>3159</v>
      </c>
      <c r="C1784" s="15" t="s">
        <v>1451</v>
      </c>
      <c r="D1784" s="15" t="s">
        <v>436</v>
      </c>
      <c r="E1784" s="14" t="s">
        <v>3118</v>
      </c>
      <c r="F1784" s="14" t="s">
        <v>32</v>
      </c>
      <c r="G1784" s="14" t="s">
        <v>33</v>
      </c>
      <c r="H1784" s="16">
        <v>16</v>
      </c>
      <c r="I1784" s="16">
        <v>0</v>
      </c>
      <c r="J1784" s="16">
        <v>0</v>
      </c>
      <c r="K1784" s="17">
        <v>4480000</v>
      </c>
      <c r="L1784" s="17">
        <v>0</v>
      </c>
      <c r="M1784" s="17">
        <v>0</v>
      </c>
      <c r="N1784" s="17"/>
      <c r="O1784" s="17">
        <f>VLOOKUP(B1784,[1]hpk44_2_20!$B$8:$O$2172,14,0)</f>
        <v>0</v>
      </c>
      <c r="P1784" s="17">
        <f t="shared" si="112"/>
        <v>4480000</v>
      </c>
      <c r="Q1784" s="18">
        <v>4480000</v>
      </c>
      <c r="R1784" s="17">
        <f t="shared" si="109"/>
        <v>0</v>
      </c>
      <c r="S1784" s="17">
        <f t="shared" si="110"/>
        <v>0</v>
      </c>
      <c r="T1784" s="17">
        <f t="shared" si="111"/>
        <v>0</v>
      </c>
    </row>
    <row r="1785" spans="1:20">
      <c r="A1785" s="14">
        <v>1778</v>
      </c>
      <c r="B1785" s="14" t="s">
        <v>3160</v>
      </c>
      <c r="C1785" s="15" t="s">
        <v>112</v>
      </c>
      <c r="D1785" s="15" t="s">
        <v>67</v>
      </c>
      <c r="E1785" s="14" t="s">
        <v>3118</v>
      </c>
      <c r="F1785" s="14" t="s">
        <v>32</v>
      </c>
      <c r="G1785" s="14" t="s">
        <v>33</v>
      </c>
      <c r="H1785" s="16">
        <v>16</v>
      </c>
      <c r="I1785" s="16">
        <v>0</v>
      </c>
      <c r="J1785" s="16">
        <v>0</v>
      </c>
      <c r="K1785" s="17">
        <v>4480000</v>
      </c>
      <c r="L1785" s="17">
        <v>0</v>
      </c>
      <c r="M1785" s="17">
        <v>0</v>
      </c>
      <c r="N1785" s="17"/>
      <c r="O1785" s="17">
        <f>VLOOKUP(B1785,[1]hpk44_2_20!$B$8:$O$2172,14,0)</f>
        <v>0</v>
      </c>
      <c r="P1785" s="17">
        <f t="shared" si="112"/>
        <v>4480000</v>
      </c>
      <c r="Q1785" s="18">
        <v>4480000</v>
      </c>
      <c r="R1785" s="17">
        <f t="shared" si="109"/>
        <v>0</v>
      </c>
      <c r="S1785" s="17">
        <f t="shared" si="110"/>
        <v>0</v>
      </c>
      <c r="T1785" s="17">
        <f t="shared" si="111"/>
        <v>0</v>
      </c>
    </row>
    <row r="1786" spans="1:20">
      <c r="A1786" s="14">
        <v>1779</v>
      </c>
      <c r="B1786" s="14" t="s">
        <v>3161</v>
      </c>
      <c r="C1786" s="15" t="s">
        <v>2102</v>
      </c>
      <c r="D1786" s="15" t="s">
        <v>158</v>
      </c>
      <c r="E1786" s="14" t="s">
        <v>3118</v>
      </c>
      <c r="F1786" s="14" t="s">
        <v>32</v>
      </c>
      <c r="G1786" s="14" t="s">
        <v>33</v>
      </c>
      <c r="H1786" s="16">
        <v>16</v>
      </c>
      <c r="I1786" s="16">
        <v>0</v>
      </c>
      <c r="J1786" s="16">
        <v>0</v>
      </c>
      <c r="K1786" s="17">
        <v>4480000</v>
      </c>
      <c r="L1786" s="17">
        <v>0</v>
      </c>
      <c r="M1786" s="17">
        <v>0</v>
      </c>
      <c r="N1786" s="17"/>
      <c r="O1786" s="17">
        <f>VLOOKUP(B1786,[1]hpk44_2_20!$B$8:$O$2172,14,0)</f>
        <v>0</v>
      </c>
      <c r="P1786" s="17">
        <f t="shared" si="112"/>
        <v>4480000</v>
      </c>
      <c r="Q1786" s="18">
        <v>4480000</v>
      </c>
      <c r="R1786" s="17">
        <f t="shared" si="109"/>
        <v>0</v>
      </c>
      <c r="S1786" s="17">
        <f t="shared" si="110"/>
        <v>0</v>
      </c>
      <c r="T1786" s="17">
        <f t="shared" si="111"/>
        <v>0</v>
      </c>
    </row>
    <row r="1787" spans="1:20">
      <c r="A1787" s="14">
        <v>1780</v>
      </c>
      <c r="B1787" s="14" t="s">
        <v>3162</v>
      </c>
      <c r="C1787" s="15" t="s">
        <v>3163</v>
      </c>
      <c r="D1787" s="15" t="s">
        <v>452</v>
      </c>
      <c r="E1787" s="14" t="s">
        <v>3118</v>
      </c>
      <c r="F1787" s="14" t="s">
        <v>32</v>
      </c>
      <c r="G1787" s="14" t="s">
        <v>33</v>
      </c>
      <c r="H1787" s="16">
        <v>16</v>
      </c>
      <c r="I1787" s="16">
        <v>0</v>
      </c>
      <c r="J1787" s="16">
        <v>0</v>
      </c>
      <c r="K1787" s="17">
        <v>4480000</v>
      </c>
      <c r="L1787" s="17">
        <v>0</v>
      </c>
      <c r="M1787" s="17">
        <v>0</v>
      </c>
      <c r="N1787" s="17"/>
      <c r="O1787" s="17">
        <f>VLOOKUP(B1787,[1]hpk44_2_20!$B$8:$O$2172,14,0)</f>
        <v>0</v>
      </c>
      <c r="P1787" s="17">
        <f t="shared" si="112"/>
        <v>4480000</v>
      </c>
      <c r="Q1787" s="18">
        <v>9240000</v>
      </c>
      <c r="R1787" s="17">
        <f t="shared" si="109"/>
        <v>-4760000</v>
      </c>
      <c r="S1787" s="17">
        <f t="shared" si="110"/>
        <v>4760000</v>
      </c>
      <c r="T1787" s="17">
        <f t="shared" si="111"/>
        <v>0</v>
      </c>
    </row>
    <row r="1788" spans="1:20">
      <c r="A1788" s="14">
        <v>1781</v>
      </c>
      <c r="B1788" s="14" t="s">
        <v>3164</v>
      </c>
      <c r="C1788" s="15" t="s">
        <v>2201</v>
      </c>
      <c r="D1788" s="15" t="s">
        <v>67</v>
      </c>
      <c r="E1788" s="14" t="s">
        <v>3118</v>
      </c>
      <c r="F1788" s="14" t="s">
        <v>32</v>
      </c>
      <c r="G1788" s="14" t="s">
        <v>33</v>
      </c>
      <c r="H1788" s="16">
        <v>28</v>
      </c>
      <c r="I1788" s="16">
        <v>0</v>
      </c>
      <c r="J1788" s="16">
        <v>0</v>
      </c>
      <c r="K1788" s="17">
        <v>7840000</v>
      </c>
      <c r="L1788" s="17">
        <v>0</v>
      </c>
      <c r="M1788" s="17">
        <v>0</v>
      </c>
      <c r="N1788" s="17"/>
      <c r="O1788" s="17">
        <f>VLOOKUP(B1788,[1]hpk44_2_20!$B$8:$O$2172,14,0)</f>
        <v>0</v>
      </c>
      <c r="P1788" s="17">
        <f t="shared" si="112"/>
        <v>7840000</v>
      </c>
      <c r="Q1788" s="18">
        <v>0</v>
      </c>
      <c r="R1788" s="17">
        <f t="shared" si="109"/>
        <v>7840000</v>
      </c>
      <c r="S1788" s="17">
        <f t="shared" si="110"/>
        <v>0</v>
      </c>
      <c r="T1788" s="17">
        <f t="shared" si="111"/>
        <v>7840000</v>
      </c>
    </row>
    <row r="1789" spans="1:20">
      <c r="A1789" s="14">
        <v>1782</v>
      </c>
      <c r="B1789" s="14" t="s">
        <v>3165</v>
      </c>
      <c r="C1789" s="15" t="s">
        <v>755</v>
      </c>
      <c r="D1789" s="15" t="s">
        <v>3166</v>
      </c>
      <c r="E1789" s="14" t="s">
        <v>3118</v>
      </c>
      <c r="F1789" s="14" t="s">
        <v>32</v>
      </c>
      <c r="G1789" s="14" t="s">
        <v>33</v>
      </c>
      <c r="H1789" s="16">
        <v>16</v>
      </c>
      <c r="I1789" s="16">
        <v>0</v>
      </c>
      <c r="J1789" s="16">
        <v>0</v>
      </c>
      <c r="K1789" s="17">
        <v>4480000</v>
      </c>
      <c r="L1789" s="17">
        <v>0</v>
      </c>
      <c r="M1789" s="17">
        <v>0</v>
      </c>
      <c r="N1789" s="17"/>
      <c r="O1789" s="17">
        <f>VLOOKUP(B1789,[1]hpk44_2_20!$B$8:$O$2172,14,0)</f>
        <v>0</v>
      </c>
      <c r="P1789" s="17">
        <f t="shared" si="112"/>
        <v>4480000</v>
      </c>
      <c r="Q1789" s="18">
        <v>0</v>
      </c>
      <c r="R1789" s="17">
        <f t="shared" si="109"/>
        <v>4480000</v>
      </c>
      <c r="S1789" s="17">
        <f t="shared" si="110"/>
        <v>0</v>
      </c>
      <c r="T1789" s="17">
        <f t="shared" si="111"/>
        <v>4480000</v>
      </c>
    </row>
    <row r="1790" spans="1:20">
      <c r="A1790" s="14">
        <v>1783</v>
      </c>
      <c r="B1790" s="14" t="s">
        <v>3167</v>
      </c>
      <c r="C1790" s="15" t="s">
        <v>617</v>
      </c>
      <c r="D1790" s="15" t="s">
        <v>155</v>
      </c>
      <c r="E1790" s="14" t="s">
        <v>3118</v>
      </c>
      <c r="F1790" s="14" t="s">
        <v>32</v>
      </c>
      <c r="G1790" s="14" t="s">
        <v>33</v>
      </c>
      <c r="H1790" s="16">
        <v>16</v>
      </c>
      <c r="I1790" s="16">
        <v>0</v>
      </c>
      <c r="J1790" s="16">
        <v>0</v>
      </c>
      <c r="K1790" s="17">
        <v>4480000</v>
      </c>
      <c r="L1790" s="17">
        <v>0</v>
      </c>
      <c r="M1790" s="17">
        <v>0</v>
      </c>
      <c r="N1790" s="17"/>
      <c r="O1790" s="17">
        <f>VLOOKUP(B1790,[1]hpk44_2_20!$B$8:$O$2172,14,0)</f>
        <v>0</v>
      </c>
      <c r="P1790" s="17">
        <f t="shared" si="112"/>
        <v>4480000</v>
      </c>
      <c r="Q1790" s="18">
        <v>4480000</v>
      </c>
      <c r="R1790" s="17">
        <f t="shared" si="109"/>
        <v>0</v>
      </c>
      <c r="S1790" s="17">
        <f t="shared" si="110"/>
        <v>0</v>
      </c>
      <c r="T1790" s="17">
        <f t="shared" si="111"/>
        <v>0</v>
      </c>
    </row>
    <row r="1791" spans="1:20">
      <c r="A1791" s="14">
        <v>1784</v>
      </c>
      <c r="B1791" s="14" t="s">
        <v>3168</v>
      </c>
      <c r="C1791" s="15" t="s">
        <v>796</v>
      </c>
      <c r="D1791" s="15" t="s">
        <v>36</v>
      </c>
      <c r="E1791" s="14" t="s">
        <v>3118</v>
      </c>
      <c r="F1791" s="14" t="s">
        <v>32</v>
      </c>
      <c r="G1791" s="14" t="s">
        <v>33</v>
      </c>
      <c r="H1791" s="16">
        <v>16</v>
      </c>
      <c r="I1791" s="16">
        <v>0</v>
      </c>
      <c r="J1791" s="16">
        <v>0</v>
      </c>
      <c r="K1791" s="17">
        <v>4480000</v>
      </c>
      <c r="L1791" s="17">
        <v>0</v>
      </c>
      <c r="M1791" s="17">
        <v>0</v>
      </c>
      <c r="N1791" s="17"/>
      <c r="O1791" s="17">
        <f>VLOOKUP(B1791,[1]hpk44_2_20!$B$8:$O$2172,14,0)</f>
        <v>0</v>
      </c>
      <c r="P1791" s="17">
        <f t="shared" si="112"/>
        <v>4480000</v>
      </c>
      <c r="Q1791" s="18">
        <v>4480000</v>
      </c>
      <c r="R1791" s="17">
        <f t="shared" si="109"/>
        <v>0</v>
      </c>
      <c r="S1791" s="17">
        <f t="shared" si="110"/>
        <v>0</v>
      </c>
      <c r="T1791" s="17">
        <f t="shared" si="111"/>
        <v>0</v>
      </c>
    </row>
    <row r="1792" spans="1:20">
      <c r="A1792" s="14">
        <v>1785</v>
      </c>
      <c r="B1792" s="14" t="s">
        <v>3169</v>
      </c>
      <c r="C1792" s="15" t="s">
        <v>3170</v>
      </c>
      <c r="D1792" s="15" t="s">
        <v>304</v>
      </c>
      <c r="E1792" s="14" t="s">
        <v>3118</v>
      </c>
      <c r="F1792" s="14" t="s">
        <v>32</v>
      </c>
      <c r="G1792" s="14" t="s">
        <v>33</v>
      </c>
      <c r="H1792" s="16">
        <v>16</v>
      </c>
      <c r="I1792" s="16">
        <v>0</v>
      </c>
      <c r="J1792" s="16">
        <v>0</v>
      </c>
      <c r="K1792" s="17">
        <v>4480000</v>
      </c>
      <c r="L1792" s="17">
        <v>0</v>
      </c>
      <c r="M1792" s="17">
        <v>0</v>
      </c>
      <c r="N1792" s="17"/>
      <c r="O1792" s="17">
        <f>VLOOKUP(B1792,[1]hpk44_2_20!$B$8:$O$2172,14,0)</f>
        <v>0</v>
      </c>
      <c r="P1792" s="17">
        <f t="shared" si="112"/>
        <v>4480000</v>
      </c>
      <c r="Q1792" s="18">
        <v>4480000</v>
      </c>
      <c r="R1792" s="17">
        <f t="shared" si="109"/>
        <v>0</v>
      </c>
      <c r="S1792" s="17">
        <f t="shared" si="110"/>
        <v>0</v>
      </c>
      <c r="T1792" s="17">
        <f t="shared" si="111"/>
        <v>0</v>
      </c>
    </row>
    <row r="1793" spans="1:20">
      <c r="A1793" s="14">
        <v>1786</v>
      </c>
      <c r="B1793" s="14" t="s">
        <v>3171</v>
      </c>
      <c r="C1793" s="15" t="s">
        <v>131</v>
      </c>
      <c r="D1793" s="15" t="s">
        <v>3172</v>
      </c>
      <c r="E1793" s="14" t="s">
        <v>3118</v>
      </c>
      <c r="F1793" s="14" t="s">
        <v>32</v>
      </c>
      <c r="G1793" s="14" t="s">
        <v>33</v>
      </c>
      <c r="H1793" s="16">
        <v>16</v>
      </c>
      <c r="I1793" s="16">
        <v>0</v>
      </c>
      <c r="J1793" s="16">
        <v>0</v>
      </c>
      <c r="K1793" s="17">
        <v>4480000</v>
      </c>
      <c r="L1793" s="17">
        <v>0</v>
      </c>
      <c r="M1793" s="17">
        <v>0</v>
      </c>
      <c r="N1793" s="17"/>
      <c r="O1793" s="17">
        <f>VLOOKUP(B1793,[1]hpk44_2_20!$B$8:$O$2172,14,0)</f>
        <v>0</v>
      </c>
      <c r="P1793" s="17">
        <f t="shared" si="112"/>
        <v>4480000</v>
      </c>
      <c r="Q1793" s="18">
        <v>4480000</v>
      </c>
      <c r="R1793" s="17">
        <f t="shared" si="109"/>
        <v>0</v>
      </c>
      <c r="S1793" s="17">
        <f t="shared" si="110"/>
        <v>0</v>
      </c>
      <c r="T1793" s="17">
        <f t="shared" si="111"/>
        <v>0</v>
      </c>
    </row>
    <row r="1794" spans="1:20">
      <c r="A1794" s="14">
        <v>1787</v>
      </c>
      <c r="B1794" s="14" t="s">
        <v>3173</v>
      </c>
      <c r="C1794" s="15" t="s">
        <v>1068</v>
      </c>
      <c r="D1794" s="15" t="s">
        <v>3174</v>
      </c>
      <c r="E1794" s="14" t="s">
        <v>3118</v>
      </c>
      <c r="F1794" s="14" t="s">
        <v>32</v>
      </c>
      <c r="G1794" s="14" t="s">
        <v>33</v>
      </c>
      <c r="H1794" s="16">
        <v>16</v>
      </c>
      <c r="I1794" s="16">
        <v>0</v>
      </c>
      <c r="J1794" s="16">
        <v>0</v>
      </c>
      <c r="K1794" s="17">
        <v>4480000</v>
      </c>
      <c r="L1794" s="17">
        <v>0</v>
      </c>
      <c r="M1794" s="17">
        <v>0</v>
      </c>
      <c r="N1794" s="17"/>
      <c r="O1794" s="17">
        <f>VLOOKUP(B1794,[1]hpk44_2_20!$B$8:$O$2172,14,0)</f>
        <v>0</v>
      </c>
      <c r="P1794" s="17">
        <f t="shared" si="112"/>
        <v>4480000</v>
      </c>
      <c r="Q1794" s="18">
        <v>4480000</v>
      </c>
      <c r="R1794" s="17">
        <f t="shared" si="109"/>
        <v>0</v>
      </c>
      <c r="S1794" s="17">
        <f t="shared" si="110"/>
        <v>0</v>
      </c>
      <c r="T1794" s="17">
        <f t="shared" si="111"/>
        <v>0</v>
      </c>
    </row>
    <row r="1795" spans="1:20">
      <c r="A1795" s="14">
        <v>1788</v>
      </c>
      <c r="B1795" s="14" t="s">
        <v>3175</v>
      </c>
      <c r="C1795" s="15" t="s">
        <v>1068</v>
      </c>
      <c r="D1795" s="15" t="s">
        <v>883</v>
      </c>
      <c r="E1795" s="14" t="s">
        <v>3118</v>
      </c>
      <c r="F1795" s="14" t="s">
        <v>32</v>
      </c>
      <c r="G1795" s="14" t="s">
        <v>33</v>
      </c>
      <c r="H1795" s="16">
        <v>16</v>
      </c>
      <c r="I1795" s="16">
        <v>0</v>
      </c>
      <c r="J1795" s="16">
        <v>0</v>
      </c>
      <c r="K1795" s="17">
        <v>4480000</v>
      </c>
      <c r="L1795" s="17">
        <v>0</v>
      </c>
      <c r="M1795" s="17">
        <v>0</v>
      </c>
      <c r="N1795" s="17"/>
      <c r="O1795" s="17">
        <f>VLOOKUP(B1795,[1]hpk44_2_20!$B$8:$O$2172,14,0)</f>
        <v>0</v>
      </c>
      <c r="P1795" s="17">
        <f t="shared" si="112"/>
        <v>4480000</v>
      </c>
      <c r="Q1795" s="18">
        <v>4480000</v>
      </c>
      <c r="R1795" s="17">
        <f t="shared" si="109"/>
        <v>0</v>
      </c>
      <c r="S1795" s="17">
        <f t="shared" si="110"/>
        <v>0</v>
      </c>
      <c r="T1795" s="17">
        <f t="shared" si="111"/>
        <v>0</v>
      </c>
    </row>
    <row r="1796" spans="1:20">
      <c r="A1796" s="14">
        <v>1789</v>
      </c>
      <c r="B1796" s="14" t="s">
        <v>3176</v>
      </c>
      <c r="C1796" s="15" t="s">
        <v>3177</v>
      </c>
      <c r="D1796" s="15" t="s">
        <v>67</v>
      </c>
      <c r="E1796" s="14" t="s">
        <v>3118</v>
      </c>
      <c r="F1796" s="14" t="s">
        <v>32</v>
      </c>
      <c r="G1796" s="14" t="s">
        <v>33</v>
      </c>
      <c r="H1796" s="16">
        <v>16</v>
      </c>
      <c r="I1796" s="16">
        <v>0</v>
      </c>
      <c r="J1796" s="16">
        <v>0</v>
      </c>
      <c r="K1796" s="17">
        <v>4480000</v>
      </c>
      <c r="L1796" s="17">
        <v>0</v>
      </c>
      <c r="M1796" s="17">
        <v>0</v>
      </c>
      <c r="N1796" s="17"/>
      <c r="O1796" s="17">
        <f>VLOOKUP(B1796,[1]hpk44_2_20!$B$8:$O$2172,14,0)</f>
        <v>0</v>
      </c>
      <c r="P1796" s="17">
        <f t="shared" si="112"/>
        <v>4480000</v>
      </c>
      <c r="Q1796" s="18">
        <v>4480000</v>
      </c>
      <c r="R1796" s="17">
        <f t="shared" si="109"/>
        <v>0</v>
      </c>
      <c r="S1796" s="17">
        <f t="shared" si="110"/>
        <v>0</v>
      </c>
      <c r="T1796" s="17">
        <f t="shared" si="111"/>
        <v>0</v>
      </c>
    </row>
    <row r="1797" spans="1:20">
      <c r="A1797" s="14">
        <v>1790</v>
      </c>
      <c r="B1797" s="14" t="s">
        <v>3178</v>
      </c>
      <c r="C1797" s="15" t="s">
        <v>3179</v>
      </c>
      <c r="D1797" s="15" t="s">
        <v>1600</v>
      </c>
      <c r="E1797" s="14" t="s">
        <v>3118</v>
      </c>
      <c r="F1797" s="14" t="s">
        <v>32</v>
      </c>
      <c r="G1797" s="14" t="s">
        <v>33</v>
      </c>
      <c r="H1797" s="16">
        <v>16</v>
      </c>
      <c r="I1797" s="16">
        <v>0</v>
      </c>
      <c r="J1797" s="16">
        <v>0</v>
      </c>
      <c r="K1797" s="17">
        <v>4480000</v>
      </c>
      <c r="L1797" s="17">
        <v>0</v>
      </c>
      <c r="M1797" s="17">
        <v>0</v>
      </c>
      <c r="N1797" s="17"/>
      <c r="O1797" s="17">
        <f>VLOOKUP(B1797,[1]hpk44_2_20!$B$8:$O$2172,14,0)</f>
        <v>0</v>
      </c>
      <c r="P1797" s="17">
        <f t="shared" si="112"/>
        <v>4480000</v>
      </c>
      <c r="Q1797" s="18">
        <v>4480000</v>
      </c>
      <c r="R1797" s="17">
        <f t="shared" si="109"/>
        <v>0</v>
      </c>
      <c r="S1797" s="17">
        <f t="shared" si="110"/>
        <v>0</v>
      </c>
      <c r="T1797" s="17">
        <f t="shared" si="111"/>
        <v>0</v>
      </c>
    </row>
    <row r="1798" spans="1:20">
      <c r="A1798" s="14">
        <v>1791</v>
      </c>
      <c r="B1798" s="14" t="s">
        <v>3180</v>
      </c>
      <c r="C1798" s="15" t="s">
        <v>3181</v>
      </c>
      <c r="D1798" s="15" t="s">
        <v>883</v>
      </c>
      <c r="E1798" s="14" t="s">
        <v>3118</v>
      </c>
      <c r="F1798" s="14" t="s">
        <v>32</v>
      </c>
      <c r="G1798" s="14" t="s">
        <v>33</v>
      </c>
      <c r="H1798" s="16">
        <v>16</v>
      </c>
      <c r="I1798" s="16">
        <v>0</v>
      </c>
      <c r="J1798" s="16">
        <v>0</v>
      </c>
      <c r="K1798" s="17">
        <v>4480000</v>
      </c>
      <c r="L1798" s="17">
        <v>0</v>
      </c>
      <c r="M1798" s="17">
        <v>0</v>
      </c>
      <c r="N1798" s="17"/>
      <c r="O1798" s="17">
        <f>VLOOKUP(B1798,[1]hpk44_2_20!$B$8:$O$2172,14,0)</f>
        <v>0</v>
      </c>
      <c r="P1798" s="17">
        <f t="shared" si="112"/>
        <v>4480000</v>
      </c>
      <c r="Q1798" s="18">
        <v>4480000</v>
      </c>
      <c r="R1798" s="17">
        <f t="shared" si="109"/>
        <v>0</v>
      </c>
      <c r="S1798" s="17">
        <f t="shared" si="110"/>
        <v>0</v>
      </c>
      <c r="T1798" s="17">
        <f t="shared" si="111"/>
        <v>0</v>
      </c>
    </row>
    <row r="1799" spans="1:20">
      <c r="A1799" s="14">
        <v>1792</v>
      </c>
      <c r="B1799" s="14" t="s">
        <v>3182</v>
      </c>
      <c r="C1799" s="15" t="s">
        <v>925</v>
      </c>
      <c r="D1799" s="15" t="s">
        <v>158</v>
      </c>
      <c r="E1799" s="14" t="s">
        <v>3118</v>
      </c>
      <c r="F1799" s="14" t="s">
        <v>32</v>
      </c>
      <c r="G1799" s="14" t="s">
        <v>33</v>
      </c>
      <c r="H1799" s="16">
        <v>16</v>
      </c>
      <c r="I1799" s="16">
        <v>0</v>
      </c>
      <c r="J1799" s="16">
        <v>0</v>
      </c>
      <c r="K1799" s="17">
        <v>4480000</v>
      </c>
      <c r="L1799" s="17">
        <v>0</v>
      </c>
      <c r="M1799" s="17">
        <v>0</v>
      </c>
      <c r="N1799" s="17"/>
      <c r="O1799" s="17">
        <f>VLOOKUP(B1799,[1]hpk44_2_20!$B$8:$O$2172,14,0)</f>
        <v>0</v>
      </c>
      <c r="P1799" s="17">
        <f t="shared" si="112"/>
        <v>4480000</v>
      </c>
      <c r="Q1799" s="18">
        <v>4480000</v>
      </c>
      <c r="R1799" s="17">
        <f t="shared" si="109"/>
        <v>0</v>
      </c>
      <c r="S1799" s="17">
        <f t="shared" si="110"/>
        <v>0</v>
      </c>
      <c r="T1799" s="17">
        <f t="shared" si="111"/>
        <v>0</v>
      </c>
    </row>
    <row r="1800" spans="1:20">
      <c r="A1800" s="14">
        <v>1793</v>
      </c>
      <c r="B1800" s="14" t="s">
        <v>3183</v>
      </c>
      <c r="C1800" s="15" t="s">
        <v>971</v>
      </c>
      <c r="D1800" s="15" t="s">
        <v>275</v>
      </c>
      <c r="E1800" s="14" t="s">
        <v>3118</v>
      </c>
      <c r="F1800" s="14" t="s">
        <v>32</v>
      </c>
      <c r="G1800" s="14" t="s">
        <v>33</v>
      </c>
      <c r="H1800" s="16">
        <v>16</v>
      </c>
      <c r="I1800" s="16">
        <v>0</v>
      </c>
      <c r="J1800" s="16">
        <v>0</v>
      </c>
      <c r="K1800" s="17">
        <v>4480000</v>
      </c>
      <c r="L1800" s="17">
        <v>0</v>
      </c>
      <c r="M1800" s="17">
        <v>0</v>
      </c>
      <c r="N1800" s="17"/>
      <c r="O1800" s="17">
        <f>VLOOKUP(B1800,[1]hpk44_2_20!$B$8:$O$2172,14,0)</f>
        <v>0</v>
      </c>
      <c r="P1800" s="17">
        <f t="shared" si="112"/>
        <v>4480000</v>
      </c>
      <c r="Q1800" s="18">
        <v>4480000</v>
      </c>
      <c r="R1800" s="17">
        <f t="shared" si="109"/>
        <v>0</v>
      </c>
      <c r="S1800" s="17">
        <f t="shared" si="110"/>
        <v>0</v>
      </c>
      <c r="T1800" s="17">
        <f t="shared" si="111"/>
        <v>0</v>
      </c>
    </row>
    <row r="1801" spans="1:20">
      <c r="A1801" s="14">
        <v>1794</v>
      </c>
      <c r="B1801" s="14" t="s">
        <v>3184</v>
      </c>
      <c r="C1801" s="15" t="s">
        <v>3185</v>
      </c>
      <c r="D1801" s="15" t="s">
        <v>661</v>
      </c>
      <c r="E1801" s="14" t="s">
        <v>3118</v>
      </c>
      <c r="F1801" s="14" t="s">
        <v>32</v>
      </c>
      <c r="G1801" s="14" t="s">
        <v>33</v>
      </c>
      <c r="H1801" s="16">
        <v>16</v>
      </c>
      <c r="I1801" s="16">
        <v>0</v>
      </c>
      <c r="J1801" s="16">
        <v>0</v>
      </c>
      <c r="K1801" s="17">
        <v>4480000</v>
      </c>
      <c r="L1801" s="17">
        <v>0</v>
      </c>
      <c r="M1801" s="17">
        <v>0</v>
      </c>
      <c r="N1801" s="17"/>
      <c r="O1801" s="17">
        <f>VLOOKUP(B1801,[1]hpk44_2_20!$B$8:$O$2172,14,0)</f>
        <v>0</v>
      </c>
      <c r="P1801" s="17">
        <f t="shared" si="112"/>
        <v>4480000</v>
      </c>
      <c r="Q1801" s="18">
        <v>4480000</v>
      </c>
      <c r="R1801" s="17">
        <f t="shared" ref="R1801:R1864" si="113">P1801-Q1801</f>
        <v>0</v>
      </c>
      <c r="S1801" s="17">
        <f t="shared" ref="S1801:S1864" si="114">IF(P1801-Q1801&lt;0,Q1801-P1801,0)</f>
        <v>0</v>
      </c>
      <c r="T1801" s="17">
        <f t="shared" ref="T1801:T1864" si="115">IF(P1801-Q1801&gt;0,P1801-Q1801,0)</f>
        <v>0</v>
      </c>
    </row>
    <row r="1802" spans="1:20">
      <c r="A1802" s="14">
        <v>1795</v>
      </c>
      <c r="B1802" s="14" t="s">
        <v>3186</v>
      </c>
      <c r="C1802" s="15" t="s">
        <v>3187</v>
      </c>
      <c r="D1802" s="15" t="s">
        <v>84</v>
      </c>
      <c r="E1802" s="14" t="s">
        <v>3118</v>
      </c>
      <c r="F1802" s="14" t="s">
        <v>32</v>
      </c>
      <c r="G1802" s="14" t="s">
        <v>33</v>
      </c>
      <c r="H1802" s="16">
        <v>16</v>
      </c>
      <c r="I1802" s="16">
        <v>0</v>
      </c>
      <c r="J1802" s="16">
        <v>0</v>
      </c>
      <c r="K1802" s="17">
        <v>4480000</v>
      </c>
      <c r="L1802" s="17">
        <v>0</v>
      </c>
      <c r="M1802" s="17">
        <v>0</v>
      </c>
      <c r="N1802" s="17"/>
      <c r="O1802" s="17">
        <f>VLOOKUP(B1802,[1]hpk44_2_20!$B$8:$O$2172,14,0)</f>
        <v>0</v>
      </c>
      <c r="P1802" s="17">
        <f t="shared" si="112"/>
        <v>4480000</v>
      </c>
      <c r="Q1802" s="18">
        <v>4480000</v>
      </c>
      <c r="R1802" s="17">
        <f t="shared" si="113"/>
        <v>0</v>
      </c>
      <c r="S1802" s="17">
        <f t="shared" si="114"/>
        <v>0</v>
      </c>
      <c r="T1802" s="17">
        <f t="shared" si="115"/>
        <v>0</v>
      </c>
    </row>
    <row r="1803" spans="1:20">
      <c r="A1803" s="14">
        <v>1796</v>
      </c>
      <c r="B1803" s="14" t="s">
        <v>3188</v>
      </c>
      <c r="C1803" s="15" t="s">
        <v>2430</v>
      </c>
      <c r="D1803" s="15" t="s">
        <v>203</v>
      </c>
      <c r="E1803" s="14" t="s">
        <v>3118</v>
      </c>
      <c r="F1803" s="14" t="s">
        <v>32</v>
      </c>
      <c r="G1803" s="14" t="s">
        <v>33</v>
      </c>
      <c r="H1803" s="16">
        <v>16</v>
      </c>
      <c r="I1803" s="16">
        <v>0</v>
      </c>
      <c r="J1803" s="16">
        <v>0</v>
      </c>
      <c r="K1803" s="17">
        <v>4480000</v>
      </c>
      <c r="L1803" s="17">
        <v>0</v>
      </c>
      <c r="M1803" s="17">
        <v>0</v>
      </c>
      <c r="N1803" s="17"/>
      <c r="O1803" s="17">
        <f>VLOOKUP(B1803,[1]hpk44_2_20!$B$8:$O$2172,14,0)</f>
        <v>0</v>
      </c>
      <c r="P1803" s="17">
        <f t="shared" si="112"/>
        <v>4480000</v>
      </c>
      <c r="Q1803" s="18">
        <v>4480000</v>
      </c>
      <c r="R1803" s="17">
        <f t="shared" si="113"/>
        <v>0</v>
      </c>
      <c r="S1803" s="17">
        <f t="shared" si="114"/>
        <v>0</v>
      </c>
      <c r="T1803" s="17">
        <f t="shared" si="115"/>
        <v>0</v>
      </c>
    </row>
    <row r="1804" spans="1:20">
      <c r="A1804" s="14">
        <v>1797</v>
      </c>
      <c r="B1804" s="14" t="s">
        <v>3189</v>
      </c>
      <c r="C1804" s="15" t="s">
        <v>3190</v>
      </c>
      <c r="D1804" s="15" t="s">
        <v>638</v>
      </c>
      <c r="E1804" s="14" t="s">
        <v>3118</v>
      </c>
      <c r="F1804" s="14" t="s">
        <v>32</v>
      </c>
      <c r="G1804" s="14" t="s">
        <v>33</v>
      </c>
      <c r="H1804" s="16">
        <v>16</v>
      </c>
      <c r="I1804" s="16">
        <v>0</v>
      </c>
      <c r="J1804" s="16">
        <v>0</v>
      </c>
      <c r="K1804" s="17">
        <v>4480000</v>
      </c>
      <c r="L1804" s="17">
        <v>0</v>
      </c>
      <c r="M1804" s="17">
        <v>0</v>
      </c>
      <c r="N1804" s="17"/>
      <c r="O1804" s="17">
        <f>VLOOKUP(B1804,[1]hpk44_2_20!$B$8:$O$2172,14,0)</f>
        <v>0</v>
      </c>
      <c r="P1804" s="17">
        <f t="shared" si="112"/>
        <v>4480000</v>
      </c>
      <c r="Q1804" s="18">
        <v>4480000</v>
      </c>
      <c r="R1804" s="17">
        <f t="shared" si="113"/>
        <v>0</v>
      </c>
      <c r="S1804" s="17">
        <f t="shared" si="114"/>
        <v>0</v>
      </c>
      <c r="T1804" s="17">
        <f t="shared" si="115"/>
        <v>0</v>
      </c>
    </row>
    <row r="1805" spans="1:20">
      <c r="A1805" s="14">
        <v>1798</v>
      </c>
      <c r="B1805" s="14" t="s">
        <v>3191</v>
      </c>
      <c r="C1805" s="15" t="s">
        <v>3192</v>
      </c>
      <c r="D1805" s="15" t="s">
        <v>132</v>
      </c>
      <c r="E1805" s="14" t="s">
        <v>3118</v>
      </c>
      <c r="F1805" s="14" t="s">
        <v>32</v>
      </c>
      <c r="G1805" s="14" t="s">
        <v>33</v>
      </c>
      <c r="H1805" s="16">
        <v>16</v>
      </c>
      <c r="I1805" s="16">
        <v>0</v>
      </c>
      <c r="J1805" s="16">
        <v>0</v>
      </c>
      <c r="K1805" s="17">
        <v>4480000</v>
      </c>
      <c r="L1805" s="17">
        <v>0</v>
      </c>
      <c r="M1805" s="17">
        <v>0</v>
      </c>
      <c r="N1805" s="17"/>
      <c r="O1805" s="17">
        <f>VLOOKUP(B1805,[1]hpk44_2_20!$B$8:$O$2172,14,0)</f>
        <v>0</v>
      </c>
      <c r="P1805" s="17">
        <f t="shared" si="112"/>
        <v>4480000</v>
      </c>
      <c r="Q1805" s="18">
        <v>0</v>
      </c>
      <c r="R1805" s="17">
        <f t="shared" si="113"/>
        <v>4480000</v>
      </c>
      <c r="S1805" s="17">
        <f t="shared" si="114"/>
        <v>0</v>
      </c>
      <c r="T1805" s="17">
        <f t="shared" si="115"/>
        <v>4480000</v>
      </c>
    </row>
    <row r="1806" spans="1:20">
      <c r="A1806" s="14">
        <v>1799</v>
      </c>
      <c r="B1806" s="14" t="s">
        <v>3193</v>
      </c>
      <c r="C1806" s="15" t="s">
        <v>3194</v>
      </c>
      <c r="D1806" s="15" t="s">
        <v>36</v>
      </c>
      <c r="E1806" s="14" t="s">
        <v>3118</v>
      </c>
      <c r="F1806" s="14" t="s">
        <v>32</v>
      </c>
      <c r="G1806" s="14" t="s">
        <v>33</v>
      </c>
      <c r="H1806" s="16">
        <v>16</v>
      </c>
      <c r="I1806" s="16">
        <v>0</v>
      </c>
      <c r="J1806" s="16">
        <v>0</v>
      </c>
      <c r="K1806" s="17">
        <v>4480000</v>
      </c>
      <c r="L1806" s="17">
        <v>0</v>
      </c>
      <c r="M1806" s="17">
        <v>0</v>
      </c>
      <c r="N1806" s="17"/>
      <c r="O1806" s="17">
        <f>VLOOKUP(B1806,[1]hpk44_2_20!$B$8:$O$2172,14,0)</f>
        <v>0</v>
      </c>
      <c r="P1806" s="17">
        <f t="shared" si="112"/>
        <v>4480000</v>
      </c>
      <c r="Q1806" s="18">
        <v>4480000</v>
      </c>
      <c r="R1806" s="17">
        <f t="shared" si="113"/>
        <v>0</v>
      </c>
      <c r="S1806" s="17">
        <f t="shared" si="114"/>
        <v>0</v>
      </c>
      <c r="T1806" s="17">
        <f t="shared" si="115"/>
        <v>0</v>
      </c>
    </row>
    <row r="1807" spans="1:20">
      <c r="A1807" s="14">
        <v>1800</v>
      </c>
      <c r="B1807" s="14" t="s">
        <v>3195</v>
      </c>
      <c r="C1807" s="15" t="s">
        <v>3196</v>
      </c>
      <c r="D1807" s="15" t="s">
        <v>829</v>
      </c>
      <c r="E1807" s="14" t="s">
        <v>3118</v>
      </c>
      <c r="F1807" s="14" t="s">
        <v>32</v>
      </c>
      <c r="G1807" s="14" t="s">
        <v>33</v>
      </c>
      <c r="H1807" s="16">
        <v>16</v>
      </c>
      <c r="I1807" s="16">
        <v>0</v>
      </c>
      <c r="J1807" s="16">
        <v>0</v>
      </c>
      <c r="K1807" s="17">
        <v>4480000</v>
      </c>
      <c r="L1807" s="17">
        <v>0</v>
      </c>
      <c r="M1807" s="17">
        <v>0</v>
      </c>
      <c r="N1807" s="17"/>
      <c r="O1807" s="17">
        <f>VLOOKUP(B1807,[1]hpk44_2_20!$B$8:$O$2172,14,0)</f>
        <v>0</v>
      </c>
      <c r="P1807" s="17">
        <f t="shared" si="112"/>
        <v>4480000</v>
      </c>
      <c r="Q1807" s="18">
        <v>4480000</v>
      </c>
      <c r="R1807" s="17">
        <f t="shared" si="113"/>
        <v>0</v>
      </c>
      <c r="S1807" s="17">
        <f t="shared" si="114"/>
        <v>0</v>
      </c>
      <c r="T1807" s="17">
        <f t="shared" si="115"/>
        <v>0</v>
      </c>
    </row>
    <row r="1808" spans="1:20">
      <c r="A1808" s="14">
        <v>1801</v>
      </c>
      <c r="B1808" s="14" t="s">
        <v>3197</v>
      </c>
      <c r="C1808" s="15" t="s">
        <v>3198</v>
      </c>
      <c r="D1808" s="15" t="s">
        <v>1286</v>
      </c>
      <c r="E1808" s="14" t="s">
        <v>3118</v>
      </c>
      <c r="F1808" s="14" t="s">
        <v>32</v>
      </c>
      <c r="G1808" s="14" t="s">
        <v>33</v>
      </c>
      <c r="H1808" s="16">
        <v>16</v>
      </c>
      <c r="I1808" s="16">
        <v>0</v>
      </c>
      <c r="J1808" s="16">
        <v>0</v>
      </c>
      <c r="K1808" s="17">
        <v>4480000</v>
      </c>
      <c r="L1808" s="17">
        <v>0</v>
      </c>
      <c r="M1808" s="17">
        <v>0</v>
      </c>
      <c r="N1808" s="17"/>
      <c r="O1808" s="17">
        <f>VLOOKUP(B1808,[1]hpk44_2_20!$B$8:$O$2172,14,0)</f>
        <v>0</v>
      </c>
      <c r="P1808" s="17">
        <f t="shared" si="112"/>
        <v>4480000</v>
      </c>
      <c r="Q1808" s="18">
        <v>4480000</v>
      </c>
      <c r="R1808" s="17">
        <f t="shared" si="113"/>
        <v>0</v>
      </c>
      <c r="S1808" s="17">
        <f t="shared" si="114"/>
        <v>0</v>
      </c>
      <c r="T1808" s="17">
        <f t="shared" si="115"/>
        <v>0</v>
      </c>
    </row>
    <row r="1809" spans="1:20">
      <c r="A1809" s="14">
        <v>1802</v>
      </c>
      <c r="B1809" s="14" t="s">
        <v>3199</v>
      </c>
      <c r="C1809" s="15" t="s">
        <v>3200</v>
      </c>
      <c r="D1809" s="15" t="s">
        <v>36</v>
      </c>
      <c r="E1809" s="14" t="s">
        <v>3118</v>
      </c>
      <c r="F1809" s="14" t="s">
        <v>32</v>
      </c>
      <c r="G1809" s="14" t="s">
        <v>33</v>
      </c>
      <c r="H1809" s="16">
        <v>16</v>
      </c>
      <c r="I1809" s="16">
        <v>0</v>
      </c>
      <c r="J1809" s="16">
        <v>0</v>
      </c>
      <c r="K1809" s="17">
        <v>4480000</v>
      </c>
      <c r="L1809" s="17">
        <v>0</v>
      </c>
      <c r="M1809" s="17">
        <v>0</v>
      </c>
      <c r="N1809" s="17"/>
      <c r="O1809" s="17">
        <f>VLOOKUP(B1809,[1]hpk44_2_20!$B$8:$O$2172,14,0)</f>
        <v>0</v>
      </c>
      <c r="P1809" s="17">
        <f t="shared" si="112"/>
        <v>4480000</v>
      </c>
      <c r="Q1809" s="18">
        <v>4480000</v>
      </c>
      <c r="R1809" s="17">
        <f t="shared" si="113"/>
        <v>0</v>
      </c>
      <c r="S1809" s="17">
        <f t="shared" si="114"/>
        <v>0</v>
      </c>
      <c r="T1809" s="17">
        <f t="shared" si="115"/>
        <v>0</v>
      </c>
    </row>
    <row r="1810" spans="1:20">
      <c r="A1810" s="14">
        <v>1803</v>
      </c>
      <c r="B1810" s="14" t="s">
        <v>3201</v>
      </c>
      <c r="C1810" s="15" t="s">
        <v>3202</v>
      </c>
      <c r="D1810" s="15" t="s">
        <v>36</v>
      </c>
      <c r="E1810" s="14" t="s">
        <v>3118</v>
      </c>
      <c r="F1810" s="14" t="s">
        <v>32</v>
      </c>
      <c r="G1810" s="14" t="s">
        <v>33</v>
      </c>
      <c r="H1810" s="16">
        <v>16</v>
      </c>
      <c r="I1810" s="16">
        <v>0</v>
      </c>
      <c r="J1810" s="16">
        <v>0</v>
      </c>
      <c r="K1810" s="17">
        <v>4480000</v>
      </c>
      <c r="L1810" s="17">
        <v>0</v>
      </c>
      <c r="M1810" s="17">
        <v>0</v>
      </c>
      <c r="N1810" s="17"/>
      <c r="O1810" s="17">
        <f>VLOOKUP(B1810,[1]hpk44_2_20!$B$8:$O$2172,14,0)</f>
        <v>0</v>
      </c>
      <c r="P1810" s="17">
        <f t="shared" si="112"/>
        <v>4480000</v>
      </c>
      <c r="Q1810" s="18">
        <v>4480000</v>
      </c>
      <c r="R1810" s="17">
        <f t="shared" si="113"/>
        <v>0</v>
      </c>
      <c r="S1810" s="17">
        <f t="shared" si="114"/>
        <v>0</v>
      </c>
      <c r="T1810" s="17">
        <f t="shared" si="115"/>
        <v>0</v>
      </c>
    </row>
    <row r="1811" spans="1:20">
      <c r="A1811" s="14">
        <v>1804</v>
      </c>
      <c r="B1811" s="14" t="s">
        <v>3203</v>
      </c>
      <c r="C1811" s="15" t="s">
        <v>796</v>
      </c>
      <c r="D1811" s="15" t="s">
        <v>84</v>
      </c>
      <c r="E1811" s="14" t="s">
        <v>3118</v>
      </c>
      <c r="F1811" s="14" t="s">
        <v>32</v>
      </c>
      <c r="G1811" s="14" t="s">
        <v>33</v>
      </c>
      <c r="H1811" s="16">
        <v>16</v>
      </c>
      <c r="I1811" s="16">
        <v>0</v>
      </c>
      <c r="J1811" s="16">
        <v>0</v>
      </c>
      <c r="K1811" s="17">
        <v>4480000</v>
      </c>
      <c r="L1811" s="17">
        <v>0</v>
      </c>
      <c r="M1811" s="17">
        <v>0</v>
      </c>
      <c r="N1811" s="17"/>
      <c r="O1811" s="17">
        <f>VLOOKUP(B1811,[1]hpk44_2_20!$B$8:$O$2172,14,0)</f>
        <v>0</v>
      </c>
      <c r="P1811" s="17">
        <f t="shared" si="112"/>
        <v>4480000</v>
      </c>
      <c r="Q1811" s="18">
        <v>0</v>
      </c>
      <c r="R1811" s="17">
        <f t="shared" si="113"/>
        <v>4480000</v>
      </c>
      <c r="S1811" s="17">
        <f t="shared" si="114"/>
        <v>0</v>
      </c>
      <c r="T1811" s="17">
        <f t="shared" si="115"/>
        <v>4480000</v>
      </c>
    </row>
    <row r="1812" spans="1:20">
      <c r="A1812" s="14">
        <v>1805</v>
      </c>
      <c r="B1812" s="14" t="s">
        <v>3204</v>
      </c>
      <c r="C1812" s="15" t="s">
        <v>994</v>
      </c>
      <c r="D1812" s="15" t="s">
        <v>715</v>
      </c>
      <c r="E1812" s="14" t="s">
        <v>3205</v>
      </c>
      <c r="F1812" s="14" t="s">
        <v>32</v>
      </c>
      <c r="G1812" s="14" t="s">
        <v>33</v>
      </c>
      <c r="H1812" s="16">
        <v>18</v>
      </c>
      <c r="I1812" s="16">
        <v>0</v>
      </c>
      <c r="J1812" s="16">
        <v>0</v>
      </c>
      <c r="K1812" s="17">
        <v>5040000</v>
      </c>
      <c r="L1812" s="17">
        <v>0</v>
      </c>
      <c r="M1812" s="17">
        <v>0</v>
      </c>
      <c r="N1812" s="17"/>
      <c r="O1812" s="17">
        <f>VLOOKUP(B1812,[1]hpk44_2_20!$B$8:$O$2172,14,0)</f>
        <v>0</v>
      </c>
      <c r="P1812" s="17">
        <f t="shared" si="112"/>
        <v>5040000</v>
      </c>
      <c r="Q1812" s="18">
        <v>5040000</v>
      </c>
      <c r="R1812" s="17">
        <f t="shared" si="113"/>
        <v>0</v>
      </c>
      <c r="S1812" s="17">
        <f t="shared" si="114"/>
        <v>0</v>
      </c>
      <c r="T1812" s="17">
        <f t="shared" si="115"/>
        <v>0</v>
      </c>
    </row>
    <row r="1813" spans="1:20">
      <c r="A1813" s="14">
        <v>1806</v>
      </c>
      <c r="B1813" s="14" t="s">
        <v>3206</v>
      </c>
      <c r="C1813" s="15" t="s">
        <v>593</v>
      </c>
      <c r="D1813" s="15" t="s">
        <v>1163</v>
      </c>
      <c r="E1813" s="14" t="s">
        <v>3205</v>
      </c>
      <c r="F1813" s="14" t="s">
        <v>32</v>
      </c>
      <c r="G1813" s="14" t="s">
        <v>33</v>
      </c>
      <c r="H1813" s="16">
        <v>18</v>
      </c>
      <c r="I1813" s="16">
        <v>0</v>
      </c>
      <c r="J1813" s="16">
        <v>0</v>
      </c>
      <c r="K1813" s="17">
        <v>5040000</v>
      </c>
      <c r="L1813" s="17">
        <v>0</v>
      </c>
      <c r="M1813" s="17">
        <v>0</v>
      </c>
      <c r="N1813" s="17"/>
      <c r="O1813" s="17">
        <f>VLOOKUP(B1813,[1]hpk44_2_20!$B$8:$O$2172,14,0)</f>
        <v>0</v>
      </c>
      <c r="P1813" s="17">
        <f t="shared" si="112"/>
        <v>5040000</v>
      </c>
      <c r="Q1813" s="18">
        <v>9800000</v>
      </c>
      <c r="R1813" s="17">
        <f t="shared" si="113"/>
        <v>-4760000</v>
      </c>
      <c r="S1813" s="17">
        <f t="shared" si="114"/>
        <v>4760000</v>
      </c>
      <c r="T1813" s="17">
        <f t="shared" si="115"/>
        <v>0</v>
      </c>
    </row>
    <row r="1814" spans="1:20">
      <c r="A1814" s="14">
        <v>1807</v>
      </c>
      <c r="B1814" s="14" t="s">
        <v>3207</v>
      </c>
      <c r="C1814" s="15" t="s">
        <v>3208</v>
      </c>
      <c r="D1814" s="15" t="s">
        <v>84</v>
      </c>
      <c r="E1814" s="14" t="s">
        <v>3205</v>
      </c>
      <c r="F1814" s="14" t="s">
        <v>32</v>
      </c>
      <c r="G1814" s="14" t="s">
        <v>33</v>
      </c>
      <c r="H1814" s="16">
        <v>18</v>
      </c>
      <c r="I1814" s="16">
        <v>0</v>
      </c>
      <c r="J1814" s="16">
        <v>0</v>
      </c>
      <c r="K1814" s="17">
        <v>5040000</v>
      </c>
      <c r="L1814" s="17">
        <v>0</v>
      </c>
      <c r="M1814" s="17">
        <v>0</v>
      </c>
      <c r="N1814" s="17"/>
      <c r="O1814" s="17">
        <f>VLOOKUP(B1814,[1]hpk44_2_20!$B$8:$O$2172,14,0)</f>
        <v>0</v>
      </c>
      <c r="P1814" s="17">
        <f t="shared" si="112"/>
        <v>5040000</v>
      </c>
      <c r="Q1814" s="18">
        <v>5040000</v>
      </c>
      <c r="R1814" s="17">
        <f t="shared" si="113"/>
        <v>0</v>
      </c>
      <c r="S1814" s="17">
        <f t="shared" si="114"/>
        <v>0</v>
      </c>
      <c r="T1814" s="17">
        <f t="shared" si="115"/>
        <v>0</v>
      </c>
    </row>
    <row r="1815" spans="1:20">
      <c r="A1815" s="14">
        <v>1808</v>
      </c>
      <c r="B1815" s="14" t="s">
        <v>3209</v>
      </c>
      <c r="C1815" s="15" t="s">
        <v>131</v>
      </c>
      <c r="D1815" s="15" t="s">
        <v>471</v>
      </c>
      <c r="E1815" s="14" t="s">
        <v>3205</v>
      </c>
      <c r="F1815" s="14" t="s">
        <v>32</v>
      </c>
      <c r="G1815" s="14" t="s">
        <v>33</v>
      </c>
      <c r="H1815" s="16">
        <v>21</v>
      </c>
      <c r="I1815" s="16">
        <v>0</v>
      </c>
      <c r="J1815" s="16">
        <v>0</v>
      </c>
      <c r="K1815" s="17">
        <v>5880000</v>
      </c>
      <c r="L1815" s="17">
        <v>0</v>
      </c>
      <c r="M1815" s="17">
        <v>0</v>
      </c>
      <c r="N1815" s="17"/>
      <c r="O1815" s="17">
        <f>VLOOKUP(B1815,[1]hpk44_2_20!$B$8:$O$2172,14,0)</f>
        <v>0</v>
      </c>
      <c r="P1815" s="17">
        <f t="shared" si="112"/>
        <v>5880000</v>
      </c>
      <c r="Q1815" s="18">
        <v>5880000</v>
      </c>
      <c r="R1815" s="17">
        <f t="shared" si="113"/>
        <v>0</v>
      </c>
      <c r="S1815" s="17">
        <f t="shared" si="114"/>
        <v>0</v>
      </c>
      <c r="T1815" s="17">
        <f t="shared" si="115"/>
        <v>0</v>
      </c>
    </row>
    <row r="1816" spans="1:20">
      <c r="A1816" s="14">
        <v>1809</v>
      </c>
      <c r="B1816" s="14" t="s">
        <v>3210</v>
      </c>
      <c r="C1816" s="15" t="s">
        <v>131</v>
      </c>
      <c r="D1816" s="15" t="s">
        <v>256</v>
      </c>
      <c r="E1816" s="14" t="s">
        <v>3205</v>
      </c>
      <c r="F1816" s="14" t="s">
        <v>32</v>
      </c>
      <c r="G1816" s="14" t="s">
        <v>33</v>
      </c>
      <c r="H1816" s="16">
        <v>18</v>
      </c>
      <c r="I1816" s="16">
        <v>0</v>
      </c>
      <c r="J1816" s="16">
        <v>0</v>
      </c>
      <c r="K1816" s="17">
        <v>5040000</v>
      </c>
      <c r="L1816" s="17">
        <v>0</v>
      </c>
      <c r="M1816" s="17">
        <v>0</v>
      </c>
      <c r="N1816" s="17"/>
      <c r="O1816" s="17">
        <f>VLOOKUP(B1816,[1]hpk44_2_20!$B$8:$O$2172,14,0)</f>
        <v>0</v>
      </c>
      <c r="P1816" s="17">
        <f t="shared" si="112"/>
        <v>5040000</v>
      </c>
      <c r="Q1816" s="18">
        <v>5040000</v>
      </c>
      <c r="R1816" s="17">
        <f t="shared" si="113"/>
        <v>0</v>
      </c>
      <c r="S1816" s="17">
        <f t="shared" si="114"/>
        <v>0</v>
      </c>
      <c r="T1816" s="17">
        <f t="shared" si="115"/>
        <v>0</v>
      </c>
    </row>
    <row r="1817" spans="1:20">
      <c r="A1817" s="14">
        <v>1810</v>
      </c>
      <c r="B1817" s="14" t="s">
        <v>3211</v>
      </c>
      <c r="C1817" s="15" t="s">
        <v>1987</v>
      </c>
      <c r="D1817" s="15" t="s">
        <v>304</v>
      </c>
      <c r="E1817" s="14" t="s">
        <v>3205</v>
      </c>
      <c r="F1817" s="14" t="s">
        <v>32</v>
      </c>
      <c r="G1817" s="14" t="s">
        <v>33</v>
      </c>
      <c r="H1817" s="16">
        <v>27</v>
      </c>
      <c r="I1817" s="16">
        <v>0</v>
      </c>
      <c r="J1817" s="16">
        <v>0</v>
      </c>
      <c r="K1817" s="17">
        <v>7560000</v>
      </c>
      <c r="L1817" s="17">
        <v>0</v>
      </c>
      <c r="M1817" s="17">
        <v>0</v>
      </c>
      <c r="N1817" s="17"/>
      <c r="O1817" s="17">
        <f>VLOOKUP(B1817,[1]hpk44_2_20!$B$8:$O$2172,14,0)</f>
        <v>0</v>
      </c>
      <c r="P1817" s="17">
        <f t="shared" si="112"/>
        <v>7560000</v>
      </c>
      <c r="Q1817" s="18">
        <v>7560000</v>
      </c>
      <c r="R1817" s="17">
        <f t="shared" si="113"/>
        <v>0</v>
      </c>
      <c r="S1817" s="17">
        <f t="shared" si="114"/>
        <v>0</v>
      </c>
      <c r="T1817" s="17">
        <f t="shared" si="115"/>
        <v>0</v>
      </c>
    </row>
    <row r="1818" spans="1:20">
      <c r="A1818" s="14">
        <v>1811</v>
      </c>
      <c r="B1818" s="14" t="s">
        <v>3212</v>
      </c>
      <c r="C1818" s="15" t="s">
        <v>3213</v>
      </c>
      <c r="D1818" s="15" t="s">
        <v>471</v>
      </c>
      <c r="E1818" s="14" t="s">
        <v>3205</v>
      </c>
      <c r="F1818" s="14" t="s">
        <v>32</v>
      </c>
      <c r="G1818" s="14" t="s">
        <v>33</v>
      </c>
      <c r="H1818" s="16">
        <v>18</v>
      </c>
      <c r="I1818" s="16">
        <v>0</v>
      </c>
      <c r="J1818" s="16">
        <v>0</v>
      </c>
      <c r="K1818" s="17">
        <v>5040000</v>
      </c>
      <c r="L1818" s="17">
        <v>0</v>
      </c>
      <c r="M1818" s="17">
        <v>0</v>
      </c>
      <c r="N1818" s="17"/>
      <c r="O1818" s="17">
        <f>VLOOKUP(B1818,[1]hpk44_2_20!$B$8:$O$2172,14,0)</f>
        <v>0</v>
      </c>
      <c r="P1818" s="17">
        <f t="shared" si="112"/>
        <v>5040000</v>
      </c>
      <c r="Q1818" s="18">
        <v>5040000</v>
      </c>
      <c r="R1818" s="17">
        <f t="shared" si="113"/>
        <v>0</v>
      </c>
      <c r="S1818" s="17">
        <f t="shared" si="114"/>
        <v>0</v>
      </c>
      <c r="T1818" s="17">
        <f t="shared" si="115"/>
        <v>0</v>
      </c>
    </row>
    <row r="1819" spans="1:20">
      <c r="A1819" s="14">
        <v>1812</v>
      </c>
      <c r="B1819" s="14" t="s">
        <v>3214</v>
      </c>
      <c r="C1819" s="15" t="s">
        <v>3215</v>
      </c>
      <c r="D1819" s="15" t="s">
        <v>464</v>
      </c>
      <c r="E1819" s="14" t="s">
        <v>3205</v>
      </c>
      <c r="F1819" s="14" t="s">
        <v>32</v>
      </c>
      <c r="G1819" s="14" t="s">
        <v>33</v>
      </c>
      <c r="H1819" s="16">
        <v>18</v>
      </c>
      <c r="I1819" s="16">
        <v>0</v>
      </c>
      <c r="J1819" s="16">
        <v>0</v>
      </c>
      <c r="K1819" s="17">
        <v>5040000</v>
      </c>
      <c r="L1819" s="17">
        <v>0</v>
      </c>
      <c r="M1819" s="17">
        <v>0</v>
      </c>
      <c r="N1819" s="17"/>
      <c r="O1819" s="17">
        <f>VLOOKUP(B1819,[1]hpk44_2_20!$B$8:$O$2172,14,0)</f>
        <v>0</v>
      </c>
      <c r="P1819" s="17">
        <f t="shared" si="112"/>
        <v>5040000</v>
      </c>
      <c r="Q1819" s="18">
        <v>0</v>
      </c>
      <c r="R1819" s="17">
        <f t="shared" si="113"/>
        <v>5040000</v>
      </c>
      <c r="S1819" s="17">
        <f t="shared" si="114"/>
        <v>0</v>
      </c>
      <c r="T1819" s="17">
        <f t="shared" si="115"/>
        <v>5040000</v>
      </c>
    </row>
    <row r="1820" spans="1:20">
      <c r="A1820" s="14">
        <v>1813</v>
      </c>
      <c r="B1820" s="14" t="s">
        <v>3216</v>
      </c>
      <c r="C1820" s="15" t="s">
        <v>762</v>
      </c>
      <c r="D1820" s="15" t="s">
        <v>252</v>
      </c>
      <c r="E1820" s="14" t="s">
        <v>3205</v>
      </c>
      <c r="F1820" s="14" t="s">
        <v>32</v>
      </c>
      <c r="G1820" s="14" t="s">
        <v>33</v>
      </c>
      <c r="H1820" s="16">
        <v>27</v>
      </c>
      <c r="I1820" s="16">
        <v>0</v>
      </c>
      <c r="J1820" s="16">
        <v>0</v>
      </c>
      <c r="K1820" s="17">
        <v>7560000</v>
      </c>
      <c r="L1820" s="17">
        <v>0</v>
      </c>
      <c r="M1820" s="17">
        <v>0</v>
      </c>
      <c r="N1820" s="17"/>
      <c r="O1820" s="17">
        <f>VLOOKUP(B1820,[1]hpk44_2_20!$B$8:$O$2172,14,0)</f>
        <v>0</v>
      </c>
      <c r="P1820" s="17">
        <f t="shared" si="112"/>
        <v>7560000</v>
      </c>
      <c r="Q1820" s="18">
        <v>7560000</v>
      </c>
      <c r="R1820" s="17">
        <f t="shared" si="113"/>
        <v>0</v>
      </c>
      <c r="S1820" s="17">
        <f t="shared" si="114"/>
        <v>0</v>
      </c>
      <c r="T1820" s="17">
        <f t="shared" si="115"/>
        <v>0</v>
      </c>
    </row>
    <row r="1821" spans="1:20">
      <c r="A1821" s="14">
        <v>1814</v>
      </c>
      <c r="B1821" s="14" t="s">
        <v>3217</v>
      </c>
      <c r="C1821" s="15" t="s">
        <v>3218</v>
      </c>
      <c r="D1821" s="15" t="s">
        <v>436</v>
      </c>
      <c r="E1821" s="14" t="s">
        <v>3205</v>
      </c>
      <c r="F1821" s="14" t="s">
        <v>32</v>
      </c>
      <c r="G1821" s="14" t="s">
        <v>33</v>
      </c>
      <c r="H1821" s="16">
        <v>27</v>
      </c>
      <c r="I1821" s="16">
        <v>0</v>
      </c>
      <c r="J1821" s="16">
        <v>0</v>
      </c>
      <c r="K1821" s="17">
        <v>7560000</v>
      </c>
      <c r="L1821" s="17">
        <v>0</v>
      </c>
      <c r="M1821" s="17">
        <v>0</v>
      </c>
      <c r="N1821" s="17"/>
      <c r="O1821" s="17">
        <f>VLOOKUP(B1821,[1]hpk44_2_20!$B$8:$O$2172,14,0)</f>
        <v>0</v>
      </c>
      <c r="P1821" s="17">
        <f t="shared" si="112"/>
        <v>7560000</v>
      </c>
      <c r="Q1821" s="18">
        <v>7560000</v>
      </c>
      <c r="R1821" s="17">
        <f t="shared" si="113"/>
        <v>0</v>
      </c>
      <c r="S1821" s="17">
        <f t="shared" si="114"/>
        <v>0</v>
      </c>
      <c r="T1821" s="17">
        <f t="shared" si="115"/>
        <v>0</v>
      </c>
    </row>
    <row r="1822" spans="1:20">
      <c r="A1822" s="14">
        <v>1815</v>
      </c>
      <c r="B1822" s="14" t="s">
        <v>3219</v>
      </c>
      <c r="C1822" s="15" t="s">
        <v>3220</v>
      </c>
      <c r="D1822" s="15" t="s">
        <v>115</v>
      </c>
      <c r="E1822" s="14" t="s">
        <v>3205</v>
      </c>
      <c r="F1822" s="14" t="s">
        <v>32</v>
      </c>
      <c r="G1822" s="14" t="s">
        <v>33</v>
      </c>
      <c r="H1822" s="16">
        <v>21</v>
      </c>
      <c r="I1822" s="16">
        <v>0</v>
      </c>
      <c r="J1822" s="16">
        <v>0</v>
      </c>
      <c r="K1822" s="17">
        <v>5880000</v>
      </c>
      <c r="L1822" s="17">
        <v>0</v>
      </c>
      <c r="M1822" s="17">
        <v>0</v>
      </c>
      <c r="N1822" s="17"/>
      <c r="O1822" s="17">
        <f>VLOOKUP(B1822,[1]hpk44_2_20!$B$8:$O$2172,14,0)</f>
        <v>0</v>
      </c>
      <c r="P1822" s="17">
        <f t="shared" si="112"/>
        <v>5880000</v>
      </c>
      <c r="Q1822" s="18">
        <v>5880000</v>
      </c>
      <c r="R1822" s="17">
        <f t="shared" si="113"/>
        <v>0</v>
      </c>
      <c r="S1822" s="17">
        <f t="shared" si="114"/>
        <v>0</v>
      </c>
      <c r="T1822" s="17">
        <f t="shared" si="115"/>
        <v>0</v>
      </c>
    </row>
    <row r="1823" spans="1:20">
      <c r="A1823" s="14">
        <v>1816</v>
      </c>
      <c r="B1823" s="14" t="s">
        <v>3221</v>
      </c>
      <c r="C1823" s="15" t="s">
        <v>2394</v>
      </c>
      <c r="D1823" s="15" t="s">
        <v>477</v>
      </c>
      <c r="E1823" s="14" t="s">
        <v>3205</v>
      </c>
      <c r="F1823" s="14" t="s">
        <v>32</v>
      </c>
      <c r="G1823" s="14" t="s">
        <v>33</v>
      </c>
      <c r="H1823" s="16">
        <v>18</v>
      </c>
      <c r="I1823" s="16">
        <v>0</v>
      </c>
      <c r="J1823" s="16">
        <v>0</v>
      </c>
      <c r="K1823" s="17">
        <v>5040000</v>
      </c>
      <c r="L1823" s="17">
        <v>0</v>
      </c>
      <c r="M1823" s="17">
        <v>0</v>
      </c>
      <c r="N1823" s="17"/>
      <c r="O1823" s="17">
        <f>VLOOKUP(B1823,[1]hpk44_2_20!$B$8:$O$2172,14,0)</f>
        <v>0</v>
      </c>
      <c r="P1823" s="17">
        <f t="shared" si="112"/>
        <v>5040000</v>
      </c>
      <c r="Q1823" s="18">
        <v>5040000</v>
      </c>
      <c r="R1823" s="17">
        <f t="shared" si="113"/>
        <v>0</v>
      </c>
      <c r="S1823" s="17">
        <f t="shared" si="114"/>
        <v>0</v>
      </c>
      <c r="T1823" s="17">
        <f t="shared" si="115"/>
        <v>0</v>
      </c>
    </row>
    <row r="1824" spans="1:20">
      <c r="A1824" s="14">
        <v>1817</v>
      </c>
      <c r="B1824" s="14" t="s">
        <v>3222</v>
      </c>
      <c r="C1824" s="15" t="s">
        <v>3223</v>
      </c>
      <c r="D1824" s="15" t="s">
        <v>272</v>
      </c>
      <c r="E1824" s="14" t="s">
        <v>3205</v>
      </c>
      <c r="F1824" s="14" t="s">
        <v>32</v>
      </c>
      <c r="G1824" s="14" t="s">
        <v>33</v>
      </c>
      <c r="H1824" s="16">
        <v>18</v>
      </c>
      <c r="I1824" s="16">
        <v>0</v>
      </c>
      <c r="J1824" s="16">
        <v>0</v>
      </c>
      <c r="K1824" s="17">
        <v>5040000</v>
      </c>
      <c r="L1824" s="17">
        <v>0</v>
      </c>
      <c r="M1824" s="17">
        <v>0</v>
      </c>
      <c r="N1824" s="17"/>
      <c r="O1824" s="17">
        <f>VLOOKUP(B1824,[1]hpk44_2_20!$B$8:$O$2172,14,0)</f>
        <v>0</v>
      </c>
      <c r="P1824" s="17">
        <f t="shared" si="112"/>
        <v>5040000</v>
      </c>
      <c r="Q1824" s="18">
        <v>5040000</v>
      </c>
      <c r="R1824" s="17">
        <f t="shared" si="113"/>
        <v>0</v>
      </c>
      <c r="S1824" s="17">
        <f t="shared" si="114"/>
        <v>0</v>
      </c>
      <c r="T1824" s="17">
        <f t="shared" si="115"/>
        <v>0</v>
      </c>
    </row>
    <row r="1825" spans="1:21">
      <c r="A1825" s="14">
        <v>1818</v>
      </c>
      <c r="B1825" s="14" t="s">
        <v>3224</v>
      </c>
      <c r="C1825" s="15" t="s">
        <v>3225</v>
      </c>
      <c r="D1825" s="15" t="s">
        <v>132</v>
      </c>
      <c r="E1825" s="14" t="s">
        <v>3205</v>
      </c>
      <c r="F1825" s="14" t="s">
        <v>32</v>
      </c>
      <c r="G1825" s="14" t="s">
        <v>33</v>
      </c>
      <c r="H1825" s="16">
        <v>18</v>
      </c>
      <c r="I1825" s="16">
        <v>0</v>
      </c>
      <c r="J1825" s="16">
        <v>0</v>
      </c>
      <c r="K1825" s="17">
        <v>5040000</v>
      </c>
      <c r="L1825" s="17">
        <v>0</v>
      </c>
      <c r="M1825" s="17">
        <v>0</v>
      </c>
      <c r="N1825" s="17"/>
      <c r="O1825" s="17">
        <f>VLOOKUP(B1825,[1]hpk44_2_20!$B$8:$O$2172,14,0)</f>
        <v>0</v>
      </c>
      <c r="P1825" s="17">
        <f t="shared" si="112"/>
        <v>5040000</v>
      </c>
      <c r="Q1825" s="18">
        <v>5040000</v>
      </c>
      <c r="R1825" s="17">
        <f t="shared" si="113"/>
        <v>0</v>
      </c>
      <c r="S1825" s="17">
        <f t="shared" si="114"/>
        <v>0</v>
      </c>
      <c r="T1825" s="17">
        <f t="shared" si="115"/>
        <v>0</v>
      </c>
    </row>
    <row r="1826" spans="1:21">
      <c r="A1826" s="14">
        <v>1819</v>
      </c>
      <c r="B1826" s="14" t="s">
        <v>3226</v>
      </c>
      <c r="C1826" s="15" t="s">
        <v>3227</v>
      </c>
      <c r="D1826" s="15" t="s">
        <v>778</v>
      </c>
      <c r="E1826" s="14" t="s">
        <v>3205</v>
      </c>
      <c r="F1826" s="14" t="s">
        <v>32</v>
      </c>
      <c r="G1826" s="14" t="s">
        <v>33</v>
      </c>
      <c r="H1826" s="16">
        <v>18</v>
      </c>
      <c r="I1826" s="16">
        <v>0</v>
      </c>
      <c r="J1826" s="16">
        <v>0</v>
      </c>
      <c r="K1826" s="17">
        <v>5040000</v>
      </c>
      <c r="L1826" s="17">
        <v>0</v>
      </c>
      <c r="M1826" s="17">
        <v>0</v>
      </c>
      <c r="N1826" s="17"/>
      <c r="O1826" s="17">
        <f>VLOOKUP(B1826,[1]hpk44_2_20!$B$8:$O$2172,14,0)</f>
        <v>0</v>
      </c>
      <c r="P1826" s="17">
        <f t="shared" si="112"/>
        <v>5040000</v>
      </c>
      <c r="Q1826" s="18">
        <v>5040000</v>
      </c>
      <c r="R1826" s="17">
        <f t="shared" si="113"/>
        <v>0</v>
      </c>
      <c r="S1826" s="17">
        <f t="shared" si="114"/>
        <v>0</v>
      </c>
      <c r="T1826" s="17">
        <f t="shared" si="115"/>
        <v>0</v>
      </c>
    </row>
    <row r="1827" spans="1:21" s="29" customFormat="1" ht="76.5">
      <c r="A1827" s="20">
        <v>1820</v>
      </c>
      <c r="B1827" s="20" t="s">
        <v>3228</v>
      </c>
      <c r="C1827" s="21" t="s">
        <v>109</v>
      </c>
      <c r="D1827" s="21" t="s">
        <v>42</v>
      </c>
      <c r="E1827" s="20" t="s">
        <v>3205</v>
      </c>
      <c r="F1827" s="20" t="s">
        <v>32</v>
      </c>
      <c r="G1827" s="20" t="s">
        <v>33</v>
      </c>
      <c r="H1827" s="22">
        <v>18</v>
      </c>
      <c r="I1827" s="22">
        <v>0</v>
      </c>
      <c r="J1827" s="22">
        <v>0</v>
      </c>
      <c r="K1827" s="23">
        <v>5040000</v>
      </c>
      <c r="L1827" s="23">
        <v>0</v>
      </c>
      <c r="M1827" s="23">
        <v>0</v>
      </c>
      <c r="N1827" s="23"/>
      <c r="O1827" s="23">
        <f>VLOOKUP(B1827,[1]hpk44_2_20!$B$8:$O$2172,14,0)</f>
        <v>0</v>
      </c>
      <c r="P1827" s="23">
        <f t="shared" si="112"/>
        <v>5040000</v>
      </c>
      <c r="Q1827" s="22">
        <v>5080000</v>
      </c>
      <c r="R1827" s="23">
        <f t="shared" si="113"/>
        <v>-40000</v>
      </c>
      <c r="S1827" s="23">
        <f t="shared" si="114"/>
        <v>40000</v>
      </c>
      <c r="T1827" s="23">
        <f t="shared" si="115"/>
        <v>0</v>
      </c>
      <c r="U1827" s="99" t="s">
        <v>9051</v>
      </c>
    </row>
    <row r="1828" spans="1:21">
      <c r="A1828" s="14">
        <v>1821</v>
      </c>
      <c r="B1828" s="14" t="s">
        <v>3229</v>
      </c>
      <c r="C1828" s="15" t="s">
        <v>86</v>
      </c>
      <c r="D1828" s="15" t="s">
        <v>1540</v>
      </c>
      <c r="E1828" s="14" t="s">
        <v>3205</v>
      </c>
      <c r="F1828" s="14" t="s">
        <v>32</v>
      </c>
      <c r="G1828" s="14" t="s">
        <v>33</v>
      </c>
      <c r="H1828" s="16">
        <v>18</v>
      </c>
      <c r="I1828" s="16">
        <v>0</v>
      </c>
      <c r="J1828" s="16">
        <v>0</v>
      </c>
      <c r="K1828" s="17">
        <v>5040000</v>
      </c>
      <c r="L1828" s="17">
        <v>0</v>
      </c>
      <c r="M1828" s="17">
        <v>0</v>
      </c>
      <c r="N1828" s="17"/>
      <c r="O1828" s="17">
        <f>VLOOKUP(B1828,[1]hpk44_2_20!$B$8:$O$2172,14,0)</f>
        <v>0</v>
      </c>
      <c r="P1828" s="17">
        <f t="shared" ref="P1828:P1891" si="116">K1828+L1828+M1828-O1828</f>
        <v>5040000</v>
      </c>
      <c r="Q1828" s="18">
        <v>5040000</v>
      </c>
      <c r="R1828" s="17">
        <f t="shared" si="113"/>
        <v>0</v>
      </c>
      <c r="S1828" s="17">
        <f t="shared" si="114"/>
        <v>0</v>
      </c>
      <c r="T1828" s="17">
        <f t="shared" si="115"/>
        <v>0</v>
      </c>
    </row>
    <row r="1829" spans="1:21">
      <c r="A1829" s="14">
        <v>1822</v>
      </c>
      <c r="B1829" s="14" t="s">
        <v>3230</v>
      </c>
      <c r="C1829" s="15" t="s">
        <v>3231</v>
      </c>
      <c r="D1829" s="15" t="s">
        <v>135</v>
      </c>
      <c r="E1829" s="14" t="s">
        <v>3205</v>
      </c>
      <c r="F1829" s="14" t="s">
        <v>32</v>
      </c>
      <c r="G1829" s="14" t="s">
        <v>33</v>
      </c>
      <c r="H1829" s="16">
        <v>18</v>
      </c>
      <c r="I1829" s="16">
        <v>0</v>
      </c>
      <c r="J1829" s="16">
        <v>0</v>
      </c>
      <c r="K1829" s="17">
        <v>5040000</v>
      </c>
      <c r="L1829" s="17">
        <v>0</v>
      </c>
      <c r="M1829" s="17">
        <v>0</v>
      </c>
      <c r="N1829" s="17"/>
      <c r="O1829" s="17">
        <f>VLOOKUP(B1829,[1]hpk44_2_20!$B$8:$O$2172,14,0)</f>
        <v>0</v>
      </c>
      <c r="P1829" s="17">
        <f t="shared" si="116"/>
        <v>5040000</v>
      </c>
      <c r="Q1829" s="18">
        <v>5040000</v>
      </c>
      <c r="R1829" s="17">
        <f t="shared" si="113"/>
        <v>0</v>
      </c>
      <c r="S1829" s="17">
        <f t="shared" si="114"/>
        <v>0</v>
      </c>
      <c r="T1829" s="17">
        <f t="shared" si="115"/>
        <v>0</v>
      </c>
    </row>
    <row r="1830" spans="1:21">
      <c r="A1830" s="14">
        <v>1823</v>
      </c>
      <c r="B1830" s="14" t="s">
        <v>3232</v>
      </c>
      <c r="C1830" s="15" t="s">
        <v>1931</v>
      </c>
      <c r="D1830" s="15" t="s">
        <v>829</v>
      </c>
      <c r="E1830" s="14" t="s">
        <v>3205</v>
      </c>
      <c r="F1830" s="14" t="s">
        <v>32</v>
      </c>
      <c r="G1830" s="14" t="s">
        <v>33</v>
      </c>
      <c r="H1830" s="16">
        <v>18</v>
      </c>
      <c r="I1830" s="16">
        <v>0</v>
      </c>
      <c r="J1830" s="16">
        <v>0</v>
      </c>
      <c r="K1830" s="17">
        <v>5040000</v>
      </c>
      <c r="L1830" s="17">
        <v>0</v>
      </c>
      <c r="M1830" s="17">
        <v>0</v>
      </c>
      <c r="N1830" s="17"/>
      <c r="O1830" s="17">
        <f>VLOOKUP(B1830,[1]hpk44_2_20!$B$8:$O$2172,14,0)</f>
        <v>0</v>
      </c>
      <c r="P1830" s="17">
        <f t="shared" si="116"/>
        <v>5040000</v>
      </c>
      <c r="Q1830" s="18">
        <v>5040000</v>
      </c>
      <c r="R1830" s="17">
        <f t="shared" si="113"/>
        <v>0</v>
      </c>
      <c r="S1830" s="17">
        <f t="shared" si="114"/>
        <v>0</v>
      </c>
      <c r="T1830" s="17">
        <f t="shared" si="115"/>
        <v>0</v>
      </c>
    </row>
    <row r="1831" spans="1:21">
      <c r="A1831" s="14">
        <v>1824</v>
      </c>
      <c r="B1831" s="14" t="s">
        <v>3233</v>
      </c>
      <c r="C1831" s="15" t="s">
        <v>461</v>
      </c>
      <c r="D1831" s="15" t="s">
        <v>658</v>
      </c>
      <c r="E1831" s="14" t="s">
        <v>3205</v>
      </c>
      <c r="F1831" s="14" t="s">
        <v>32</v>
      </c>
      <c r="G1831" s="14" t="s">
        <v>33</v>
      </c>
      <c r="H1831" s="16">
        <v>27</v>
      </c>
      <c r="I1831" s="16">
        <v>0</v>
      </c>
      <c r="J1831" s="16">
        <v>0</v>
      </c>
      <c r="K1831" s="17">
        <v>7560000</v>
      </c>
      <c r="L1831" s="17">
        <v>0</v>
      </c>
      <c r="M1831" s="17">
        <v>0</v>
      </c>
      <c r="N1831" s="17"/>
      <c r="O1831" s="17">
        <f>VLOOKUP(B1831,[1]hpk44_2_20!$B$8:$O$2172,14,0)</f>
        <v>0</v>
      </c>
      <c r="P1831" s="17">
        <f t="shared" si="116"/>
        <v>7560000</v>
      </c>
      <c r="Q1831" s="18">
        <v>7560000</v>
      </c>
      <c r="R1831" s="17">
        <f t="shared" si="113"/>
        <v>0</v>
      </c>
      <c r="S1831" s="17">
        <f t="shared" si="114"/>
        <v>0</v>
      </c>
      <c r="T1831" s="17">
        <f t="shared" si="115"/>
        <v>0</v>
      </c>
    </row>
    <row r="1832" spans="1:21">
      <c r="A1832" s="14">
        <v>1825</v>
      </c>
      <c r="B1832" s="14" t="s">
        <v>3234</v>
      </c>
      <c r="C1832" s="15" t="s">
        <v>3235</v>
      </c>
      <c r="D1832" s="15" t="s">
        <v>2001</v>
      </c>
      <c r="E1832" s="14" t="s">
        <v>3205</v>
      </c>
      <c r="F1832" s="14" t="s">
        <v>32</v>
      </c>
      <c r="G1832" s="14" t="s">
        <v>33</v>
      </c>
      <c r="H1832" s="16">
        <v>18</v>
      </c>
      <c r="I1832" s="16">
        <v>0</v>
      </c>
      <c r="J1832" s="16">
        <v>0</v>
      </c>
      <c r="K1832" s="17">
        <v>5040000</v>
      </c>
      <c r="L1832" s="17">
        <v>0</v>
      </c>
      <c r="M1832" s="17">
        <v>0</v>
      </c>
      <c r="N1832" s="17"/>
      <c r="O1832" s="17">
        <f>VLOOKUP(B1832,[1]hpk44_2_20!$B$8:$O$2172,14,0)</f>
        <v>0</v>
      </c>
      <c r="P1832" s="17">
        <f t="shared" si="116"/>
        <v>5040000</v>
      </c>
      <c r="Q1832" s="18">
        <v>5040000</v>
      </c>
      <c r="R1832" s="17">
        <f t="shared" si="113"/>
        <v>0</v>
      </c>
      <c r="S1832" s="17">
        <f t="shared" si="114"/>
        <v>0</v>
      </c>
      <c r="T1832" s="17">
        <f t="shared" si="115"/>
        <v>0</v>
      </c>
    </row>
    <row r="1833" spans="1:21">
      <c r="A1833" s="14">
        <v>1826</v>
      </c>
      <c r="B1833" s="14" t="s">
        <v>3236</v>
      </c>
      <c r="C1833" s="15" t="s">
        <v>3237</v>
      </c>
      <c r="D1833" s="15" t="s">
        <v>658</v>
      </c>
      <c r="E1833" s="14" t="s">
        <v>3205</v>
      </c>
      <c r="F1833" s="14" t="s">
        <v>32</v>
      </c>
      <c r="G1833" s="14" t="s">
        <v>33</v>
      </c>
      <c r="H1833" s="16">
        <v>18</v>
      </c>
      <c r="I1833" s="16">
        <v>0</v>
      </c>
      <c r="J1833" s="16">
        <v>0</v>
      </c>
      <c r="K1833" s="17">
        <v>5040000</v>
      </c>
      <c r="L1833" s="17">
        <v>0</v>
      </c>
      <c r="M1833" s="17">
        <v>0</v>
      </c>
      <c r="N1833" s="17"/>
      <c r="O1833" s="17">
        <f>VLOOKUP(B1833,[1]hpk44_2_20!$B$8:$O$2172,14,0)</f>
        <v>0</v>
      </c>
      <c r="P1833" s="17">
        <f t="shared" si="116"/>
        <v>5040000</v>
      </c>
      <c r="Q1833" s="18">
        <v>5040000</v>
      </c>
      <c r="R1833" s="17">
        <f t="shared" si="113"/>
        <v>0</v>
      </c>
      <c r="S1833" s="17">
        <f t="shared" si="114"/>
        <v>0</v>
      </c>
      <c r="T1833" s="17">
        <f t="shared" si="115"/>
        <v>0</v>
      </c>
    </row>
    <row r="1834" spans="1:21">
      <c r="A1834" s="14">
        <v>1827</v>
      </c>
      <c r="B1834" s="14" t="s">
        <v>3238</v>
      </c>
      <c r="C1834" s="15" t="s">
        <v>86</v>
      </c>
      <c r="D1834" s="15" t="s">
        <v>1281</v>
      </c>
      <c r="E1834" s="14" t="s">
        <v>3205</v>
      </c>
      <c r="F1834" s="14" t="s">
        <v>32</v>
      </c>
      <c r="G1834" s="14" t="s">
        <v>33</v>
      </c>
      <c r="H1834" s="16">
        <v>21</v>
      </c>
      <c r="I1834" s="16">
        <v>0</v>
      </c>
      <c r="J1834" s="16">
        <v>0</v>
      </c>
      <c r="K1834" s="17">
        <v>5880000</v>
      </c>
      <c r="L1834" s="17">
        <v>0</v>
      </c>
      <c r="M1834" s="17">
        <v>0</v>
      </c>
      <c r="N1834" s="17"/>
      <c r="O1834" s="17">
        <f>VLOOKUP(B1834,[1]hpk44_2_20!$B$8:$O$2172,14,0)</f>
        <v>0</v>
      </c>
      <c r="P1834" s="17">
        <f t="shared" si="116"/>
        <v>5880000</v>
      </c>
      <c r="Q1834" s="18">
        <v>5880000</v>
      </c>
      <c r="R1834" s="17">
        <f t="shared" si="113"/>
        <v>0</v>
      </c>
      <c r="S1834" s="17">
        <f t="shared" si="114"/>
        <v>0</v>
      </c>
      <c r="T1834" s="17">
        <f t="shared" si="115"/>
        <v>0</v>
      </c>
    </row>
    <row r="1835" spans="1:21" s="29" customFormat="1" ht="76.5">
      <c r="A1835" s="20">
        <v>1828</v>
      </c>
      <c r="B1835" s="20" t="s">
        <v>3239</v>
      </c>
      <c r="C1835" s="21" t="s">
        <v>314</v>
      </c>
      <c r="D1835" s="21" t="s">
        <v>142</v>
      </c>
      <c r="E1835" s="20" t="s">
        <v>3205</v>
      </c>
      <c r="F1835" s="20" t="s">
        <v>32</v>
      </c>
      <c r="G1835" s="20" t="s">
        <v>33</v>
      </c>
      <c r="H1835" s="22">
        <v>18</v>
      </c>
      <c r="I1835" s="22">
        <v>0</v>
      </c>
      <c r="J1835" s="22">
        <v>0</v>
      </c>
      <c r="K1835" s="23">
        <v>5040000</v>
      </c>
      <c r="L1835" s="23">
        <v>0</v>
      </c>
      <c r="M1835" s="23">
        <v>0</v>
      </c>
      <c r="N1835" s="23"/>
      <c r="O1835" s="23">
        <f>VLOOKUP(B1835,[1]hpk44_2_20!$B$8:$O$2172,14,0)</f>
        <v>0</v>
      </c>
      <c r="P1835" s="23">
        <f t="shared" si="116"/>
        <v>5040000</v>
      </c>
      <c r="Q1835" s="22">
        <v>5040000</v>
      </c>
      <c r="R1835" s="23">
        <f t="shared" si="113"/>
        <v>0</v>
      </c>
      <c r="S1835" s="23">
        <f t="shared" si="114"/>
        <v>0</v>
      </c>
      <c r="T1835" s="23">
        <f t="shared" si="115"/>
        <v>0</v>
      </c>
      <c r="U1835" s="99" t="s">
        <v>9051</v>
      </c>
    </row>
    <row r="1836" spans="1:21">
      <c r="A1836" s="14">
        <v>1829</v>
      </c>
      <c r="B1836" s="14" t="s">
        <v>3240</v>
      </c>
      <c r="C1836" s="15" t="s">
        <v>783</v>
      </c>
      <c r="D1836" s="15" t="s">
        <v>48</v>
      </c>
      <c r="E1836" s="14" t="s">
        <v>3205</v>
      </c>
      <c r="F1836" s="14" t="s">
        <v>32</v>
      </c>
      <c r="G1836" s="14" t="s">
        <v>33</v>
      </c>
      <c r="H1836" s="16">
        <v>18</v>
      </c>
      <c r="I1836" s="16">
        <v>0</v>
      </c>
      <c r="J1836" s="16">
        <v>0</v>
      </c>
      <c r="K1836" s="17">
        <v>5040000</v>
      </c>
      <c r="L1836" s="17">
        <v>0</v>
      </c>
      <c r="M1836" s="17">
        <v>0</v>
      </c>
      <c r="N1836" s="17"/>
      <c r="O1836" s="17">
        <f>VLOOKUP(B1836,[1]hpk44_2_20!$B$8:$O$2172,14,0)</f>
        <v>0</v>
      </c>
      <c r="P1836" s="17">
        <f t="shared" si="116"/>
        <v>5040000</v>
      </c>
      <c r="Q1836" s="18">
        <v>5040000</v>
      </c>
      <c r="R1836" s="17">
        <f t="shared" si="113"/>
        <v>0</v>
      </c>
      <c r="S1836" s="17">
        <f t="shared" si="114"/>
        <v>0</v>
      </c>
      <c r="T1836" s="17">
        <f t="shared" si="115"/>
        <v>0</v>
      </c>
    </row>
    <row r="1837" spans="1:21">
      <c r="A1837" s="14">
        <v>1830</v>
      </c>
      <c r="B1837" s="14" t="s">
        <v>3241</v>
      </c>
      <c r="C1837" s="15" t="s">
        <v>86</v>
      </c>
      <c r="D1837" s="15" t="s">
        <v>400</v>
      </c>
      <c r="E1837" s="14" t="s">
        <v>3205</v>
      </c>
      <c r="F1837" s="14" t="s">
        <v>32</v>
      </c>
      <c r="G1837" s="14" t="s">
        <v>33</v>
      </c>
      <c r="H1837" s="16">
        <v>18</v>
      </c>
      <c r="I1837" s="16">
        <v>0</v>
      </c>
      <c r="J1837" s="16">
        <v>0</v>
      </c>
      <c r="K1837" s="17">
        <v>5040000</v>
      </c>
      <c r="L1837" s="17">
        <v>0</v>
      </c>
      <c r="M1837" s="17">
        <v>0</v>
      </c>
      <c r="N1837" s="17"/>
      <c r="O1837" s="17">
        <f>VLOOKUP(B1837,[1]hpk44_2_20!$B$8:$O$2172,14,0)</f>
        <v>0</v>
      </c>
      <c r="P1837" s="17">
        <f t="shared" si="116"/>
        <v>5040000</v>
      </c>
      <c r="Q1837" s="18">
        <v>5040000</v>
      </c>
      <c r="R1837" s="17">
        <f t="shared" si="113"/>
        <v>0</v>
      </c>
      <c r="S1837" s="17">
        <f t="shared" si="114"/>
        <v>0</v>
      </c>
      <c r="T1837" s="17">
        <f t="shared" si="115"/>
        <v>0</v>
      </c>
    </row>
    <row r="1838" spans="1:21">
      <c r="A1838" s="14">
        <v>1831</v>
      </c>
      <c r="B1838" s="14" t="s">
        <v>3242</v>
      </c>
      <c r="C1838" s="15" t="s">
        <v>3243</v>
      </c>
      <c r="D1838" s="15" t="s">
        <v>818</v>
      </c>
      <c r="E1838" s="14" t="s">
        <v>3205</v>
      </c>
      <c r="F1838" s="14" t="s">
        <v>32</v>
      </c>
      <c r="G1838" s="14" t="s">
        <v>33</v>
      </c>
      <c r="H1838" s="16">
        <v>18</v>
      </c>
      <c r="I1838" s="16">
        <v>0</v>
      </c>
      <c r="J1838" s="16">
        <v>0</v>
      </c>
      <c r="K1838" s="17">
        <v>5040000</v>
      </c>
      <c r="L1838" s="17">
        <v>0</v>
      </c>
      <c r="M1838" s="17">
        <v>0</v>
      </c>
      <c r="N1838" s="17"/>
      <c r="O1838" s="17">
        <f>VLOOKUP(B1838,[1]hpk44_2_20!$B$8:$O$2172,14,0)</f>
        <v>0</v>
      </c>
      <c r="P1838" s="17">
        <f t="shared" si="116"/>
        <v>5040000</v>
      </c>
      <c r="Q1838" s="18">
        <v>5040000</v>
      </c>
      <c r="R1838" s="17">
        <f t="shared" si="113"/>
        <v>0</v>
      </c>
      <c r="S1838" s="17">
        <f t="shared" si="114"/>
        <v>0</v>
      </c>
      <c r="T1838" s="17">
        <f t="shared" si="115"/>
        <v>0</v>
      </c>
    </row>
    <row r="1839" spans="1:21">
      <c r="A1839" s="14">
        <v>1832</v>
      </c>
      <c r="B1839" s="14" t="s">
        <v>3244</v>
      </c>
      <c r="C1839" s="15" t="s">
        <v>1626</v>
      </c>
      <c r="D1839" s="15" t="s">
        <v>1286</v>
      </c>
      <c r="E1839" s="14" t="s">
        <v>3205</v>
      </c>
      <c r="F1839" s="14" t="s">
        <v>32</v>
      </c>
      <c r="G1839" s="14" t="s">
        <v>33</v>
      </c>
      <c r="H1839" s="16">
        <v>18</v>
      </c>
      <c r="I1839" s="16">
        <v>0</v>
      </c>
      <c r="J1839" s="16">
        <v>0</v>
      </c>
      <c r="K1839" s="17">
        <v>5040000</v>
      </c>
      <c r="L1839" s="17">
        <v>0</v>
      </c>
      <c r="M1839" s="17">
        <v>0</v>
      </c>
      <c r="N1839" s="17"/>
      <c r="O1839" s="17">
        <f>VLOOKUP(B1839,[1]hpk44_2_20!$B$8:$O$2172,14,0)</f>
        <v>0</v>
      </c>
      <c r="P1839" s="17">
        <f t="shared" si="116"/>
        <v>5040000</v>
      </c>
      <c r="Q1839" s="18">
        <v>5040000</v>
      </c>
      <c r="R1839" s="17">
        <f t="shared" si="113"/>
        <v>0</v>
      </c>
      <c r="S1839" s="17">
        <f t="shared" si="114"/>
        <v>0</v>
      </c>
      <c r="T1839" s="17">
        <f t="shared" si="115"/>
        <v>0</v>
      </c>
    </row>
    <row r="1840" spans="1:21">
      <c r="A1840" s="14">
        <v>1833</v>
      </c>
      <c r="B1840" s="14" t="s">
        <v>3245</v>
      </c>
      <c r="C1840" s="15" t="s">
        <v>2287</v>
      </c>
      <c r="D1840" s="15" t="s">
        <v>259</v>
      </c>
      <c r="E1840" s="14" t="s">
        <v>3205</v>
      </c>
      <c r="F1840" s="14" t="s">
        <v>32</v>
      </c>
      <c r="G1840" s="14" t="s">
        <v>33</v>
      </c>
      <c r="H1840" s="16">
        <v>28</v>
      </c>
      <c r="I1840" s="16">
        <v>0</v>
      </c>
      <c r="J1840" s="16">
        <v>0</v>
      </c>
      <c r="K1840" s="17">
        <v>7840000</v>
      </c>
      <c r="L1840" s="17">
        <v>0</v>
      </c>
      <c r="M1840" s="17">
        <v>0</v>
      </c>
      <c r="N1840" s="17"/>
      <c r="O1840" s="17">
        <f>VLOOKUP(B1840,[1]hpk44_2_20!$B$8:$O$2172,14,0)</f>
        <v>0</v>
      </c>
      <c r="P1840" s="17">
        <f t="shared" si="116"/>
        <v>7840000</v>
      </c>
      <c r="Q1840" s="18">
        <v>0</v>
      </c>
      <c r="R1840" s="17">
        <f t="shared" si="113"/>
        <v>7840000</v>
      </c>
      <c r="S1840" s="17">
        <f t="shared" si="114"/>
        <v>0</v>
      </c>
      <c r="T1840" s="17">
        <f t="shared" si="115"/>
        <v>7840000</v>
      </c>
    </row>
    <row r="1841" spans="1:20">
      <c r="A1841" s="14">
        <v>1834</v>
      </c>
      <c r="B1841" s="14" t="s">
        <v>3246</v>
      </c>
      <c r="C1841" s="15" t="s">
        <v>814</v>
      </c>
      <c r="D1841" s="15" t="s">
        <v>101</v>
      </c>
      <c r="E1841" s="14" t="s">
        <v>3205</v>
      </c>
      <c r="F1841" s="14" t="s">
        <v>32</v>
      </c>
      <c r="G1841" s="14" t="s">
        <v>33</v>
      </c>
      <c r="H1841" s="16">
        <v>18</v>
      </c>
      <c r="I1841" s="16">
        <v>0</v>
      </c>
      <c r="J1841" s="16">
        <v>0</v>
      </c>
      <c r="K1841" s="17">
        <v>5040000</v>
      </c>
      <c r="L1841" s="17">
        <v>0</v>
      </c>
      <c r="M1841" s="17">
        <v>0</v>
      </c>
      <c r="N1841" s="17"/>
      <c r="O1841" s="17">
        <f>VLOOKUP(B1841,[1]hpk44_2_20!$B$8:$O$2172,14,0)</f>
        <v>0</v>
      </c>
      <c r="P1841" s="17">
        <f t="shared" si="116"/>
        <v>5040000</v>
      </c>
      <c r="Q1841" s="18">
        <v>5040000</v>
      </c>
      <c r="R1841" s="17">
        <f t="shared" si="113"/>
        <v>0</v>
      </c>
      <c r="S1841" s="17">
        <f t="shared" si="114"/>
        <v>0</v>
      </c>
      <c r="T1841" s="17">
        <f t="shared" si="115"/>
        <v>0</v>
      </c>
    </row>
    <row r="1842" spans="1:20">
      <c r="A1842" s="14">
        <v>1835</v>
      </c>
      <c r="B1842" s="14" t="s">
        <v>3247</v>
      </c>
      <c r="C1842" s="15" t="s">
        <v>3248</v>
      </c>
      <c r="D1842" s="15" t="s">
        <v>127</v>
      </c>
      <c r="E1842" s="14" t="s">
        <v>3205</v>
      </c>
      <c r="F1842" s="14" t="s">
        <v>32</v>
      </c>
      <c r="G1842" s="14" t="s">
        <v>33</v>
      </c>
      <c r="H1842" s="16">
        <v>18</v>
      </c>
      <c r="I1842" s="16">
        <v>0</v>
      </c>
      <c r="J1842" s="16">
        <v>0</v>
      </c>
      <c r="K1842" s="17">
        <v>5040000</v>
      </c>
      <c r="L1842" s="17">
        <v>0</v>
      </c>
      <c r="M1842" s="17">
        <v>0</v>
      </c>
      <c r="N1842" s="17"/>
      <c r="O1842" s="17">
        <f>VLOOKUP(B1842,[1]hpk44_2_20!$B$8:$O$2172,14,0)</f>
        <v>0</v>
      </c>
      <c r="P1842" s="17">
        <f t="shared" si="116"/>
        <v>5040000</v>
      </c>
      <c r="Q1842" s="18">
        <v>5040000</v>
      </c>
      <c r="R1842" s="17">
        <f t="shared" si="113"/>
        <v>0</v>
      </c>
      <c r="S1842" s="17">
        <f t="shared" si="114"/>
        <v>0</v>
      </c>
      <c r="T1842" s="17">
        <f t="shared" si="115"/>
        <v>0</v>
      </c>
    </row>
    <row r="1843" spans="1:20">
      <c r="A1843" s="14">
        <v>1836</v>
      </c>
      <c r="B1843" s="14" t="s">
        <v>3249</v>
      </c>
      <c r="C1843" s="15" t="s">
        <v>3250</v>
      </c>
      <c r="D1843" s="15" t="s">
        <v>135</v>
      </c>
      <c r="E1843" s="14" t="s">
        <v>3205</v>
      </c>
      <c r="F1843" s="14" t="s">
        <v>32</v>
      </c>
      <c r="G1843" s="14" t="s">
        <v>33</v>
      </c>
      <c r="H1843" s="16">
        <v>18</v>
      </c>
      <c r="I1843" s="16">
        <v>0</v>
      </c>
      <c r="J1843" s="16">
        <v>0</v>
      </c>
      <c r="K1843" s="17">
        <v>5040000</v>
      </c>
      <c r="L1843" s="17">
        <v>0</v>
      </c>
      <c r="M1843" s="17">
        <v>0</v>
      </c>
      <c r="N1843" s="17"/>
      <c r="O1843" s="17">
        <f>VLOOKUP(B1843,[1]hpk44_2_20!$B$8:$O$2172,14,0)</f>
        <v>0</v>
      </c>
      <c r="P1843" s="17">
        <f t="shared" si="116"/>
        <v>5040000</v>
      </c>
      <c r="Q1843" s="18">
        <v>5040000</v>
      </c>
      <c r="R1843" s="17">
        <f t="shared" si="113"/>
        <v>0</v>
      </c>
      <c r="S1843" s="17">
        <f t="shared" si="114"/>
        <v>0</v>
      </c>
      <c r="T1843" s="17">
        <f t="shared" si="115"/>
        <v>0</v>
      </c>
    </row>
    <row r="1844" spans="1:20">
      <c r="A1844" s="14">
        <v>1837</v>
      </c>
      <c r="B1844" s="14" t="s">
        <v>3251</v>
      </c>
      <c r="C1844" s="15" t="s">
        <v>3252</v>
      </c>
      <c r="D1844" s="15" t="s">
        <v>897</v>
      </c>
      <c r="E1844" s="14" t="s">
        <v>3205</v>
      </c>
      <c r="F1844" s="14" t="s">
        <v>32</v>
      </c>
      <c r="G1844" s="14" t="s">
        <v>33</v>
      </c>
      <c r="H1844" s="16">
        <v>18</v>
      </c>
      <c r="I1844" s="16">
        <v>0</v>
      </c>
      <c r="J1844" s="16">
        <v>0</v>
      </c>
      <c r="K1844" s="17">
        <v>5040000</v>
      </c>
      <c r="L1844" s="17">
        <v>0</v>
      </c>
      <c r="M1844" s="17">
        <v>0</v>
      </c>
      <c r="N1844" s="17"/>
      <c r="O1844" s="17">
        <f>VLOOKUP(B1844,[1]hpk44_2_20!$B$8:$O$2172,14,0)</f>
        <v>0</v>
      </c>
      <c r="P1844" s="17">
        <f t="shared" si="116"/>
        <v>5040000</v>
      </c>
      <c r="Q1844" s="18">
        <v>5040000</v>
      </c>
      <c r="R1844" s="17">
        <f t="shared" si="113"/>
        <v>0</v>
      </c>
      <c r="S1844" s="17">
        <f t="shared" si="114"/>
        <v>0</v>
      </c>
      <c r="T1844" s="17">
        <f t="shared" si="115"/>
        <v>0</v>
      </c>
    </row>
    <row r="1845" spans="1:20">
      <c r="A1845" s="14">
        <v>1838</v>
      </c>
      <c r="B1845" s="14" t="s">
        <v>3253</v>
      </c>
      <c r="C1845" s="15" t="s">
        <v>3254</v>
      </c>
      <c r="D1845" s="15" t="s">
        <v>67</v>
      </c>
      <c r="E1845" s="14" t="s">
        <v>3205</v>
      </c>
      <c r="F1845" s="14" t="s">
        <v>32</v>
      </c>
      <c r="G1845" s="14" t="s">
        <v>33</v>
      </c>
      <c r="H1845" s="16">
        <v>27</v>
      </c>
      <c r="I1845" s="16">
        <v>0</v>
      </c>
      <c r="J1845" s="16">
        <v>0</v>
      </c>
      <c r="K1845" s="17">
        <v>7560000</v>
      </c>
      <c r="L1845" s="17">
        <v>0</v>
      </c>
      <c r="M1845" s="17">
        <v>0</v>
      </c>
      <c r="N1845" s="17"/>
      <c r="O1845" s="17">
        <f>VLOOKUP(B1845,[1]hpk44_2_20!$B$8:$O$2172,14,0)</f>
        <v>0</v>
      </c>
      <c r="P1845" s="17">
        <f t="shared" si="116"/>
        <v>7560000</v>
      </c>
      <c r="Q1845" s="18">
        <v>7560000</v>
      </c>
      <c r="R1845" s="17">
        <f t="shared" si="113"/>
        <v>0</v>
      </c>
      <c r="S1845" s="17">
        <f t="shared" si="114"/>
        <v>0</v>
      </c>
      <c r="T1845" s="17">
        <f t="shared" si="115"/>
        <v>0</v>
      </c>
    </row>
    <row r="1846" spans="1:20">
      <c r="A1846" s="14">
        <v>1839</v>
      </c>
      <c r="B1846" s="14" t="s">
        <v>3255</v>
      </c>
      <c r="C1846" s="15" t="s">
        <v>3256</v>
      </c>
      <c r="D1846" s="15" t="s">
        <v>249</v>
      </c>
      <c r="E1846" s="14" t="s">
        <v>3205</v>
      </c>
      <c r="F1846" s="14" t="s">
        <v>32</v>
      </c>
      <c r="G1846" s="14" t="s">
        <v>33</v>
      </c>
      <c r="H1846" s="16">
        <v>18</v>
      </c>
      <c r="I1846" s="16">
        <v>0</v>
      </c>
      <c r="J1846" s="16">
        <v>0</v>
      </c>
      <c r="K1846" s="17">
        <v>5040000</v>
      </c>
      <c r="L1846" s="17">
        <v>0</v>
      </c>
      <c r="M1846" s="17">
        <v>0</v>
      </c>
      <c r="N1846" s="17"/>
      <c r="O1846" s="17">
        <f>VLOOKUP(B1846,[1]hpk44_2_20!$B$8:$O$2172,14,0)</f>
        <v>0</v>
      </c>
      <c r="P1846" s="17">
        <f t="shared" si="116"/>
        <v>5040000</v>
      </c>
      <c r="Q1846" s="18">
        <v>5040000</v>
      </c>
      <c r="R1846" s="17">
        <f t="shared" si="113"/>
        <v>0</v>
      </c>
      <c r="S1846" s="17">
        <f t="shared" si="114"/>
        <v>0</v>
      </c>
      <c r="T1846" s="17">
        <f t="shared" si="115"/>
        <v>0</v>
      </c>
    </row>
    <row r="1847" spans="1:20">
      <c r="A1847" s="14">
        <v>1840</v>
      </c>
      <c r="B1847" s="14" t="s">
        <v>3257</v>
      </c>
      <c r="C1847" s="15" t="s">
        <v>2133</v>
      </c>
      <c r="D1847" s="15" t="s">
        <v>230</v>
      </c>
      <c r="E1847" s="14" t="s">
        <v>3205</v>
      </c>
      <c r="F1847" s="14" t="s">
        <v>32</v>
      </c>
      <c r="G1847" s="14" t="s">
        <v>33</v>
      </c>
      <c r="H1847" s="16">
        <v>27</v>
      </c>
      <c r="I1847" s="16">
        <v>0</v>
      </c>
      <c r="J1847" s="16">
        <v>0</v>
      </c>
      <c r="K1847" s="17">
        <v>7560000</v>
      </c>
      <c r="L1847" s="17">
        <v>0</v>
      </c>
      <c r="M1847" s="17">
        <v>0</v>
      </c>
      <c r="N1847" s="17"/>
      <c r="O1847" s="17">
        <f>VLOOKUP(B1847,[1]hpk44_2_20!$B$8:$O$2172,14,0)</f>
        <v>0</v>
      </c>
      <c r="P1847" s="17">
        <f t="shared" si="116"/>
        <v>7560000</v>
      </c>
      <c r="Q1847" s="18">
        <v>7560000</v>
      </c>
      <c r="R1847" s="17">
        <f t="shared" si="113"/>
        <v>0</v>
      </c>
      <c r="S1847" s="17">
        <f t="shared" si="114"/>
        <v>0</v>
      </c>
      <c r="T1847" s="17">
        <f t="shared" si="115"/>
        <v>0</v>
      </c>
    </row>
    <row r="1848" spans="1:20">
      <c r="A1848" s="14">
        <v>1841</v>
      </c>
      <c r="B1848" s="14" t="s">
        <v>3258</v>
      </c>
      <c r="C1848" s="15" t="s">
        <v>3259</v>
      </c>
      <c r="D1848" s="15" t="s">
        <v>67</v>
      </c>
      <c r="E1848" s="14" t="s">
        <v>3205</v>
      </c>
      <c r="F1848" s="14" t="s">
        <v>32</v>
      </c>
      <c r="G1848" s="14" t="s">
        <v>33</v>
      </c>
      <c r="H1848" s="16">
        <v>18</v>
      </c>
      <c r="I1848" s="16">
        <v>0</v>
      </c>
      <c r="J1848" s="16">
        <v>0</v>
      </c>
      <c r="K1848" s="17">
        <v>5040000</v>
      </c>
      <c r="L1848" s="17">
        <v>0</v>
      </c>
      <c r="M1848" s="17">
        <v>0</v>
      </c>
      <c r="N1848" s="17"/>
      <c r="O1848" s="17">
        <f>VLOOKUP(B1848,[1]hpk44_2_20!$B$8:$O$2172,14,0)</f>
        <v>0</v>
      </c>
      <c r="P1848" s="17">
        <f t="shared" si="116"/>
        <v>5040000</v>
      </c>
      <c r="Q1848" s="18">
        <v>5040000</v>
      </c>
      <c r="R1848" s="17">
        <f t="shared" si="113"/>
        <v>0</v>
      </c>
      <c r="S1848" s="17">
        <f t="shared" si="114"/>
        <v>0</v>
      </c>
      <c r="T1848" s="17">
        <f t="shared" si="115"/>
        <v>0</v>
      </c>
    </row>
    <row r="1849" spans="1:20">
      <c r="A1849" s="14">
        <v>1842</v>
      </c>
      <c r="B1849" s="14" t="s">
        <v>3260</v>
      </c>
      <c r="C1849" s="15" t="s">
        <v>3261</v>
      </c>
      <c r="D1849" s="15" t="s">
        <v>155</v>
      </c>
      <c r="E1849" s="14" t="s">
        <v>3205</v>
      </c>
      <c r="F1849" s="14" t="s">
        <v>32</v>
      </c>
      <c r="G1849" s="14" t="s">
        <v>33</v>
      </c>
      <c r="H1849" s="16">
        <v>18</v>
      </c>
      <c r="I1849" s="16">
        <v>0</v>
      </c>
      <c r="J1849" s="16">
        <v>0</v>
      </c>
      <c r="K1849" s="17">
        <v>5040000</v>
      </c>
      <c r="L1849" s="17">
        <v>0</v>
      </c>
      <c r="M1849" s="17">
        <v>0</v>
      </c>
      <c r="N1849" s="17"/>
      <c r="O1849" s="17">
        <f>VLOOKUP(B1849,[1]hpk44_2_20!$B$8:$O$2172,14,0)</f>
        <v>0</v>
      </c>
      <c r="P1849" s="17">
        <f t="shared" si="116"/>
        <v>5040000</v>
      </c>
      <c r="Q1849" s="18">
        <v>5040000</v>
      </c>
      <c r="R1849" s="17">
        <f t="shared" si="113"/>
        <v>0</v>
      </c>
      <c r="S1849" s="17">
        <f t="shared" si="114"/>
        <v>0</v>
      </c>
      <c r="T1849" s="17">
        <f t="shared" si="115"/>
        <v>0</v>
      </c>
    </row>
    <row r="1850" spans="1:20">
      <c r="A1850" s="14">
        <v>1843</v>
      </c>
      <c r="B1850" s="14" t="s">
        <v>3262</v>
      </c>
      <c r="C1850" s="15" t="s">
        <v>109</v>
      </c>
      <c r="D1850" s="15" t="s">
        <v>397</v>
      </c>
      <c r="E1850" s="14" t="s">
        <v>3205</v>
      </c>
      <c r="F1850" s="14" t="s">
        <v>32</v>
      </c>
      <c r="G1850" s="14" t="s">
        <v>33</v>
      </c>
      <c r="H1850" s="16">
        <v>27</v>
      </c>
      <c r="I1850" s="16">
        <v>0</v>
      </c>
      <c r="J1850" s="16">
        <v>0</v>
      </c>
      <c r="K1850" s="17">
        <v>7560000</v>
      </c>
      <c r="L1850" s="17">
        <v>0</v>
      </c>
      <c r="M1850" s="17">
        <v>0</v>
      </c>
      <c r="N1850" s="17"/>
      <c r="O1850" s="17">
        <f>VLOOKUP(B1850,[1]hpk44_2_20!$B$8:$O$2172,14,0)</f>
        <v>0</v>
      </c>
      <c r="P1850" s="17">
        <f t="shared" si="116"/>
        <v>7560000</v>
      </c>
      <c r="Q1850" s="18">
        <v>7560000</v>
      </c>
      <c r="R1850" s="17">
        <f t="shared" si="113"/>
        <v>0</v>
      </c>
      <c r="S1850" s="17">
        <f t="shared" si="114"/>
        <v>0</v>
      </c>
      <c r="T1850" s="17">
        <f t="shared" si="115"/>
        <v>0</v>
      </c>
    </row>
    <row r="1851" spans="1:20">
      <c r="A1851" s="14">
        <v>1844</v>
      </c>
      <c r="B1851" s="14" t="s">
        <v>3263</v>
      </c>
      <c r="C1851" s="15" t="s">
        <v>152</v>
      </c>
      <c r="D1851" s="15" t="s">
        <v>192</v>
      </c>
      <c r="E1851" s="14" t="s">
        <v>3205</v>
      </c>
      <c r="F1851" s="14" t="s">
        <v>32</v>
      </c>
      <c r="G1851" s="14" t="s">
        <v>33</v>
      </c>
      <c r="H1851" s="16">
        <v>18</v>
      </c>
      <c r="I1851" s="16">
        <v>0</v>
      </c>
      <c r="J1851" s="16">
        <v>0</v>
      </c>
      <c r="K1851" s="17">
        <v>5040000</v>
      </c>
      <c r="L1851" s="17">
        <v>0</v>
      </c>
      <c r="M1851" s="17">
        <v>0</v>
      </c>
      <c r="N1851" s="17"/>
      <c r="O1851" s="17">
        <f>VLOOKUP(B1851,[1]hpk44_2_20!$B$8:$O$2172,14,0)</f>
        <v>0</v>
      </c>
      <c r="P1851" s="17">
        <f t="shared" si="116"/>
        <v>5040000</v>
      </c>
      <c r="Q1851" s="18">
        <v>5040000</v>
      </c>
      <c r="R1851" s="17">
        <f t="shared" si="113"/>
        <v>0</v>
      </c>
      <c r="S1851" s="17">
        <f t="shared" si="114"/>
        <v>0</v>
      </c>
      <c r="T1851" s="17">
        <f t="shared" si="115"/>
        <v>0</v>
      </c>
    </row>
    <row r="1852" spans="1:20">
      <c r="A1852" s="14">
        <v>1845</v>
      </c>
      <c r="B1852" s="14" t="s">
        <v>3264</v>
      </c>
      <c r="C1852" s="15" t="s">
        <v>3265</v>
      </c>
      <c r="D1852" s="15" t="s">
        <v>259</v>
      </c>
      <c r="E1852" s="14" t="s">
        <v>3205</v>
      </c>
      <c r="F1852" s="14" t="s">
        <v>32</v>
      </c>
      <c r="G1852" s="14" t="s">
        <v>33</v>
      </c>
      <c r="H1852" s="16">
        <v>18</v>
      </c>
      <c r="I1852" s="16">
        <v>0</v>
      </c>
      <c r="J1852" s="16">
        <v>0</v>
      </c>
      <c r="K1852" s="17">
        <v>5040000</v>
      </c>
      <c r="L1852" s="17">
        <v>0</v>
      </c>
      <c r="M1852" s="17">
        <v>0</v>
      </c>
      <c r="N1852" s="17"/>
      <c r="O1852" s="17">
        <f>VLOOKUP(B1852,[1]hpk44_2_20!$B$8:$O$2172,14,0)</f>
        <v>0</v>
      </c>
      <c r="P1852" s="17">
        <f t="shared" si="116"/>
        <v>5040000</v>
      </c>
      <c r="Q1852" s="18">
        <v>5040000</v>
      </c>
      <c r="R1852" s="17">
        <f t="shared" si="113"/>
        <v>0</v>
      </c>
      <c r="S1852" s="17">
        <f t="shared" si="114"/>
        <v>0</v>
      </c>
      <c r="T1852" s="17">
        <f t="shared" si="115"/>
        <v>0</v>
      </c>
    </row>
    <row r="1853" spans="1:20">
      <c r="A1853" s="14">
        <v>1846</v>
      </c>
      <c r="B1853" s="14" t="s">
        <v>3266</v>
      </c>
      <c r="C1853" s="15" t="s">
        <v>3267</v>
      </c>
      <c r="D1853" s="15" t="s">
        <v>67</v>
      </c>
      <c r="E1853" s="14" t="s">
        <v>3205</v>
      </c>
      <c r="F1853" s="14" t="s">
        <v>32</v>
      </c>
      <c r="G1853" s="14" t="s">
        <v>33</v>
      </c>
      <c r="H1853" s="16">
        <v>27</v>
      </c>
      <c r="I1853" s="16">
        <v>0</v>
      </c>
      <c r="J1853" s="16">
        <v>0</v>
      </c>
      <c r="K1853" s="17">
        <v>7560000</v>
      </c>
      <c r="L1853" s="17">
        <v>0</v>
      </c>
      <c r="M1853" s="17">
        <v>0</v>
      </c>
      <c r="N1853" s="17"/>
      <c r="O1853" s="17">
        <f>VLOOKUP(B1853,[1]hpk44_2_20!$B$8:$O$2172,14,0)</f>
        <v>0</v>
      </c>
      <c r="P1853" s="17">
        <f t="shared" si="116"/>
        <v>7560000</v>
      </c>
      <c r="Q1853" s="18">
        <v>0</v>
      </c>
      <c r="R1853" s="17">
        <f t="shared" si="113"/>
        <v>7560000</v>
      </c>
      <c r="S1853" s="17">
        <f t="shared" si="114"/>
        <v>0</v>
      </c>
      <c r="T1853" s="17">
        <f t="shared" si="115"/>
        <v>7560000</v>
      </c>
    </row>
    <row r="1854" spans="1:20">
      <c r="A1854" s="14">
        <v>1847</v>
      </c>
      <c r="B1854" s="14" t="s">
        <v>3268</v>
      </c>
      <c r="C1854" s="15" t="s">
        <v>3269</v>
      </c>
      <c r="D1854" s="15" t="s">
        <v>403</v>
      </c>
      <c r="E1854" s="14" t="s">
        <v>3205</v>
      </c>
      <c r="F1854" s="20" t="s">
        <v>204</v>
      </c>
      <c r="G1854" s="14" t="s">
        <v>33</v>
      </c>
      <c r="H1854" s="16">
        <v>18</v>
      </c>
      <c r="I1854" s="16">
        <v>0</v>
      </c>
      <c r="J1854" s="16">
        <v>0</v>
      </c>
      <c r="K1854" s="17">
        <v>5040000</v>
      </c>
      <c r="L1854" s="17">
        <v>0</v>
      </c>
      <c r="M1854" s="17">
        <v>0</v>
      </c>
      <c r="N1854" s="17">
        <f>H1854*280000</f>
        <v>5040000</v>
      </c>
      <c r="O1854" s="17">
        <f>VLOOKUP(B1854,[1]hpk44_2_20!$B$8:$O$2172,14,0)</f>
        <v>0</v>
      </c>
      <c r="P1854" s="17">
        <f t="shared" si="116"/>
        <v>5040000</v>
      </c>
      <c r="Q1854" s="18">
        <v>0</v>
      </c>
      <c r="R1854" s="17">
        <f t="shared" si="113"/>
        <v>5040000</v>
      </c>
      <c r="S1854" s="17">
        <f t="shared" si="114"/>
        <v>0</v>
      </c>
      <c r="T1854" s="17">
        <f t="shared" si="115"/>
        <v>5040000</v>
      </c>
    </row>
    <row r="1855" spans="1:20">
      <c r="A1855" s="14">
        <v>1848</v>
      </c>
      <c r="B1855" s="14" t="s">
        <v>3270</v>
      </c>
      <c r="C1855" s="15" t="s">
        <v>141</v>
      </c>
      <c r="D1855" s="15" t="s">
        <v>192</v>
      </c>
      <c r="E1855" s="14" t="s">
        <v>3205</v>
      </c>
      <c r="F1855" s="14" t="s">
        <v>32</v>
      </c>
      <c r="G1855" s="14" t="s">
        <v>33</v>
      </c>
      <c r="H1855" s="16">
        <v>27</v>
      </c>
      <c r="I1855" s="16">
        <v>0</v>
      </c>
      <c r="J1855" s="16">
        <v>0</v>
      </c>
      <c r="K1855" s="17">
        <v>7560000</v>
      </c>
      <c r="L1855" s="17">
        <v>0</v>
      </c>
      <c r="M1855" s="17">
        <v>0</v>
      </c>
      <c r="N1855" s="17"/>
      <c r="O1855" s="17">
        <f>VLOOKUP(B1855,[1]hpk44_2_20!$B$8:$O$2172,14,0)</f>
        <v>0</v>
      </c>
      <c r="P1855" s="17">
        <f t="shared" si="116"/>
        <v>7560000</v>
      </c>
      <c r="Q1855" s="18">
        <v>7560000</v>
      </c>
      <c r="R1855" s="17">
        <f t="shared" si="113"/>
        <v>0</v>
      </c>
      <c r="S1855" s="17">
        <f t="shared" si="114"/>
        <v>0</v>
      </c>
      <c r="T1855" s="17">
        <f t="shared" si="115"/>
        <v>0</v>
      </c>
    </row>
    <row r="1856" spans="1:20">
      <c r="A1856" s="14">
        <v>1849</v>
      </c>
      <c r="B1856" s="14" t="s">
        <v>3271</v>
      </c>
      <c r="C1856" s="15" t="s">
        <v>698</v>
      </c>
      <c r="D1856" s="15" t="s">
        <v>1512</v>
      </c>
      <c r="E1856" s="14" t="s">
        <v>3205</v>
      </c>
      <c r="F1856" s="14" t="s">
        <v>32</v>
      </c>
      <c r="G1856" s="14" t="s">
        <v>33</v>
      </c>
      <c r="H1856" s="16">
        <v>18</v>
      </c>
      <c r="I1856" s="16">
        <v>0</v>
      </c>
      <c r="J1856" s="16">
        <v>0</v>
      </c>
      <c r="K1856" s="17">
        <v>5040000</v>
      </c>
      <c r="L1856" s="17">
        <v>0</v>
      </c>
      <c r="M1856" s="17">
        <v>0</v>
      </c>
      <c r="N1856" s="17"/>
      <c r="O1856" s="17">
        <f>VLOOKUP(B1856,[1]hpk44_2_20!$B$8:$O$2172,14,0)</f>
        <v>0</v>
      </c>
      <c r="P1856" s="17">
        <f t="shared" si="116"/>
        <v>5040000</v>
      </c>
      <c r="Q1856" s="18">
        <v>9800000</v>
      </c>
      <c r="R1856" s="17">
        <f t="shared" si="113"/>
        <v>-4760000</v>
      </c>
      <c r="S1856" s="17">
        <f t="shared" si="114"/>
        <v>4760000</v>
      </c>
      <c r="T1856" s="17">
        <f t="shared" si="115"/>
        <v>0</v>
      </c>
    </row>
    <row r="1857" spans="1:20" s="29" customFormat="1">
      <c r="A1857" s="20">
        <v>1850</v>
      </c>
      <c r="B1857" s="20" t="s">
        <v>3272</v>
      </c>
      <c r="C1857" s="21" t="s">
        <v>234</v>
      </c>
      <c r="D1857" s="21" t="s">
        <v>304</v>
      </c>
      <c r="E1857" s="20" t="s">
        <v>3205</v>
      </c>
      <c r="F1857" s="20" t="s">
        <v>32</v>
      </c>
      <c r="G1857" s="20" t="s">
        <v>33</v>
      </c>
      <c r="H1857" s="22"/>
      <c r="I1857" s="22"/>
      <c r="J1857" s="22"/>
      <c r="K1857" s="23"/>
      <c r="L1857" s="23"/>
      <c r="M1857" s="23"/>
      <c r="N1857" s="23"/>
      <c r="O1857" s="23"/>
      <c r="P1857" s="17">
        <f t="shared" si="116"/>
        <v>0</v>
      </c>
      <c r="Q1857" s="18">
        <v>0</v>
      </c>
      <c r="R1857" s="17">
        <f t="shared" si="113"/>
        <v>0</v>
      </c>
      <c r="S1857" s="17">
        <f t="shared" si="114"/>
        <v>0</v>
      </c>
      <c r="T1857" s="17">
        <f t="shared" si="115"/>
        <v>0</v>
      </c>
    </row>
    <row r="1858" spans="1:20">
      <c r="A1858" s="14">
        <v>1851</v>
      </c>
      <c r="B1858" s="14" t="s">
        <v>3273</v>
      </c>
      <c r="C1858" s="15" t="s">
        <v>3274</v>
      </c>
      <c r="D1858" s="15" t="s">
        <v>725</v>
      </c>
      <c r="E1858" s="14" t="s">
        <v>3205</v>
      </c>
      <c r="F1858" s="14" t="s">
        <v>32</v>
      </c>
      <c r="G1858" s="14" t="s">
        <v>33</v>
      </c>
      <c r="H1858" s="16">
        <v>18</v>
      </c>
      <c r="I1858" s="16">
        <v>0</v>
      </c>
      <c r="J1858" s="16">
        <v>0</v>
      </c>
      <c r="K1858" s="17">
        <v>5040000</v>
      </c>
      <c r="L1858" s="17">
        <v>0</v>
      </c>
      <c r="M1858" s="17">
        <v>0</v>
      </c>
      <c r="N1858" s="17"/>
      <c r="O1858" s="17">
        <f>VLOOKUP(B1858,[1]hpk44_2_20!$B$8:$O$2172,14,0)</f>
        <v>0</v>
      </c>
      <c r="P1858" s="17">
        <f t="shared" si="116"/>
        <v>5040000</v>
      </c>
      <c r="Q1858" s="18">
        <v>5040000</v>
      </c>
      <c r="R1858" s="17">
        <f t="shared" si="113"/>
        <v>0</v>
      </c>
      <c r="S1858" s="17">
        <f t="shared" si="114"/>
        <v>0</v>
      </c>
      <c r="T1858" s="17">
        <f t="shared" si="115"/>
        <v>0</v>
      </c>
    </row>
    <row r="1859" spans="1:20">
      <c r="A1859" s="14">
        <v>1852</v>
      </c>
      <c r="B1859" s="14" t="s">
        <v>3275</v>
      </c>
      <c r="C1859" s="15" t="s">
        <v>86</v>
      </c>
      <c r="D1859" s="15" t="s">
        <v>725</v>
      </c>
      <c r="E1859" s="14" t="s">
        <v>3205</v>
      </c>
      <c r="F1859" s="14" t="s">
        <v>32</v>
      </c>
      <c r="G1859" s="14" t="s">
        <v>33</v>
      </c>
      <c r="H1859" s="16">
        <v>18</v>
      </c>
      <c r="I1859" s="16">
        <v>0</v>
      </c>
      <c r="J1859" s="16">
        <v>0</v>
      </c>
      <c r="K1859" s="17">
        <v>5040000</v>
      </c>
      <c r="L1859" s="17">
        <v>0</v>
      </c>
      <c r="M1859" s="17">
        <v>0</v>
      </c>
      <c r="N1859" s="17"/>
      <c r="O1859" s="17">
        <f>VLOOKUP(B1859,[1]hpk44_2_20!$B$8:$O$2172,14,0)</f>
        <v>0</v>
      </c>
      <c r="P1859" s="17">
        <f t="shared" si="116"/>
        <v>5040000</v>
      </c>
      <c r="Q1859" s="18">
        <v>5040000</v>
      </c>
      <c r="R1859" s="17">
        <f t="shared" si="113"/>
        <v>0</v>
      </c>
      <c r="S1859" s="17">
        <f t="shared" si="114"/>
        <v>0</v>
      </c>
      <c r="T1859" s="17">
        <f t="shared" si="115"/>
        <v>0</v>
      </c>
    </row>
    <row r="1860" spans="1:20">
      <c r="A1860" s="14">
        <v>1853</v>
      </c>
      <c r="B1860" s="14" t="s">
        <v>3276</v>
      </c>
      <c r="C1860" s="15" t="s">
        <v>3277</v>
      </c>
      <c r="D1860" s="15" t="s">
        <v>252</v>
      </c>
      <c r="E1860" s="14" t="s">
        <v>3205</v>
      </c>
      <c r="F1860" s="14" t="s">
        <v>32</v>
      </c>
      <c r="G1860" s="14" t="s">
        <v>33</v>
      </c>
      <c r="H1860" s="16">
        <v>27</v>
      </c>
      <c r="I1860" s="16">
        <v>0</v>
      </c>
      <c r="J1860" s="16">
        <v>0</v>
      </c>
      <c r="K1860" s="17">
        <v>7560000</v>
      </c>
      <c r="L1860" s="17">
        <v>0</v>
      </c>
      <c r="M1860" s="17">
        <v>0</v>
      </c>
      <c r="N1860" s="17"/>
      <c r="O1860" s="17">
        <f>VLOOKUP(B1860,[1]hpk44_2_20!$B$8:$O$2172,14,0)</f>
        <v>0</v>
      </c>
      <c r="P1860" s="17">
        <f t="shared" si="116"/>
        <v>7560000</v>
      </c>
      <c r="Q1860" s="18">
        <v>7560000</v>
      </c>
      <c r="R1860" s="17">
        <f t="shared" si="113"/>
        <v>0</v>
      </c>
      <c r="S1860" s="17">
        <f t="shared" si="114"/>
        <v>0</v>
      </c>
      <c r="T1860" s="17">
        <f t="shared" si="115"/>
        <v>0</v>
      </c>
    </row>
    <row r="1861" spans="1:20">
      <c r="A1861" s="14">
        <v>1854</v>
      </c>
      <c r="B1861" s="14" t="s">
        <v>3278</v>
      </c>
      <c r="C1861" s="15" t="s">
        <v>3279</v>
      </c>
      <c r="D1861" s="15" t="s">
        <v>84</v>
      </c>
      <c r="E1861" s="14" t="s">
        <v>3205</v>
      </c>
      <c r="F1861" s="14" t="s">
        <v>32</v>
      </c>
      <c r="G1861" s="14" t="s">
        <v>33</v>
      </c>
      <c r="H1861" s="16">
        <v>18</v>
      </c>
      <c r="I1861" s="16">
        <v>0</v>
      </c>
      <c r="J1861" s="16">
        <v>0</v>
      </c>
      <c r="K1861" s="17">
        <v>5040000</v>
      </c>
      <c r="L1861" s="17">
        <v>0</v>
      </c>
      <c r="M1861" s="17">
        <v>0</v>
      </c>
      <c r="N1861" s="17"/>
      <c r="O1861" s="17">
        <f>VLOOKUP(B1861,[1]hpk44_2_20!$B$8:$O$2172,14,0)</f>
        <v>0</v>
      </c>
      <c r="P1861" s="17">
        <f t="shared" si="116"/>
        <v>5040000</v>
      </c>
      <c r="Q1861" s="18">
        <v>0</v>
      </c>
      <c r="R1861" s="17">
        <f t="shared" si="113"/>
        <v>5040000</v>
      </c>
      <c r="S1861" s="17">
        <f t="shared" si="114"/>
        <v>0</v>
      </c>
      <c r="T1861" s="17">
        <f t="shared" si="115"/>
        <v>5040000</v>
      </c>
    </row>
    <row r="1862" spans="1:20">
      <c r="A1862" s="14">
        <v>1855</v>
      </c>
      <c r="B1862" s="14" t="s">
        <v>3280</v>
      </c>
      <c r="C1862" s="15" t="s">
        <v>222</v>
      </c>
      <c r="D1862" s="15" t="s">
        <v>45</v>
      </c>
      <c r="E1862" s="14" t="s">
        <v>3205</v>
      </c>
      <c r="F1862" s="14" t="s">
        <v>204</v>
      </c>
      <c r="G1862" s="14" t="s">
        <v>33</v>
      </c>
      <c r="H1862" s="16">
        <v>18</v>
      </c>
      <c r="I1862" s="16">
        <v>0</v>
      </c>
      <c r="J1862" s="16">
        <v>0</v>
      </c>
      <c r="K1862" s="17">
        <v>5040000</v>
      </c>
      <c r="L1862" s="17">
        <v>0</v>
      </c>
      <c r="M1862" s="17">
        <v>0</v>
      </c>
      <c r="N1862" s="17">
        <f>H1862*280000</f>
        <v>5040000</v>
      </c>
      <c r="O1862" s="17">
        <f>VLOOKUP(B1862,[1]hpk44_2_20!$B$8:$O$2172,14,0)</f>
        <v>0</v>
      </c>
      <c r="P1862" s="17">
        <f t="shared" si="116"/>
        <v>5040000</v>
      </c>
      <c r="Q1862" s="18">
        <v>0</v>
      </c>
      <c r="R1862" s="17">
        <f t="shared" si="113"/>
        <v>5040000</v>
      </c>
      <c r="S1862" s="17">
        <f t="shared" si="114"/>
        <v>0</v>
      </c>
      <c r="T1862" s="17">
        <f t="shared" si="115"/>
        <v>5040000</v>
      </c>
    </row>
    <row r="1863" spans="1:20">
      <c r="A1863" s="14">
        <v>1856</v>
      </c>
      <c r="B1863" s="14" t="s">
        <v>3281</v>
      </c>
      <c r="C1863" s="15" t="s">
        <v>3282</v>
      </c>
      <c r="D1863" s="15" t="s">
        <v>135</v>
      </c>
      <c r="E1863" s="14" t="s">
        <v>3205</v>
      </c>
      <c r="F1863" s="14" t="s">
        <v>32</v>
      </c>
      <c r="G1863" s="14" t="s">
        <v>33</v>
      </c>
      <c r="H1863" s="16">
        <v>18</v>
      </c>
      <c r="I1863" s="16">
        <v>0</v>
      </c>
      <c r="J1863" s="16">
        <v>0</v>
      </c>
      <c r="K1863" s="17">
        <v>5040000</v>
      </c>
      <c r="L1863" s="17">
        <v>0</v>
      </c>
      <c r="M1863" s="17">
        <v>0</v>
      </c>
      <c r="N1863" s="17"/>
      <c r="O1863" s="17">
        <f>VLOOKUP(B1863,[1]hpk44_2_20!$B$8:$O$2172,14,0)</f>
        <v>0</v>
      </c>
      <c r="P1863" s="17">
        <f t="shared" si="116"/>
        <v>5040000</v>
      </c>
      <c r="Q1863" s="18">
        <v>5040000</v>
      </c>
      <c r="R1863" s="17">
        <f t="shared" si="113"/>
        <v>0</v>
      </c>
      <c r="S1863" s="17">
        <f t="shared" si="114"/>
        <v>0</v>
      </c>
      <c r="T1863" s="17">
        <f t="shared" si="115"/>
        <v>0</v>
      </c>
    </row>
    <row r="1864" spans="1:20">
      <c r="A1864" s="14">
        <v>1857</v>
      </c>
      <c r="B1864" s="14" t="s">
        <v>3283</v>
      </c>
      <c r="C1864" s="15" t="s">
        <v>3284</v>
      </c>
      <c r="D1864" s="15" t="s">
        <v>272</v>
      </c>
      <c r="E1864" s="14" t="s">
        <v>3205</v>
      </c>
      <c r="F1864" s="14" t="s">
        <v>32</v>
      </c>
      <c r="G1864" s="14" t="s">
        <v>33</v>
      </c>
      <c r="H1864" s="16">
        <v>27</v>
      </c>
      <c r="I1864" s="16">
        <v>0</v>
      </c>
      <c r="J1864" s="16">
        <v>0</v>
      </c>
      <c r="K1864" s="17">
        <v>7560000</v>
      </c>
      <c r="L1864" s="17">
        <v>0</v>
      </c>
      <c r="M1864" s="17">
        <v>0</v>
      </c>
      <c r="N1864" s="17"/>
      <c r="O1864" s="17">
        <f>VLOOKUP(B1864,[1]hpk44_2_20!$B$8:$O$2172,14,0)</f>
        <v>0</v>
      </c>
      <c r="P1864" s="17">
        <f t="shared" si="116"/>
        <v>7560000</v>
      </c>
      <c r="Q1864" s="18">
        <v>7560000</v>
      </c>
      <c r="R1864" s="17">
        <f t="shared" si="113"/>
        <v>0</v>
      </c>
      <c r="S1864" s="17">
        <f t="shared" si="114"/>
        <v>0</v>
      </c>
      <c r="T1864" s="17">
        <f t="shared" si="115"/>
        <v>0</v>
      </c>
    </row>
    <row r="1865" spans="1:20">
      <c r="A1865" s="14">
        <v>1858</v>
      </c>
      <c r="B1865" s="14" t="s">
        <v>3285</v>
      </c>
      <c r="C1865" s="15" t="s">
        <v>3286</v>
      </c>
      <c r="D1865" s="15" t="s">
        <v>1286</v>
      </c>
      <c r="E1865" s="14" t="s">
        <v>3205</v>
      </c>
      <c r="F1865" s="14" t="s">
        <v>32</v>
      </c>
      <c r="G1865" s="14" t="s">
        <v>33</v>
      </c>
      <c r="H1865" s="16">
        <v>27</v>
      </c>
      <c r="I1865" s="16">
        <v>0</v>
      </c>
      <c r="J1865" s="16">
        <v>0</v>
      </c>
      <c r="K1865" s="17">
        <v>7560000</v>
      </c>
      <c r="L1865" s="17">
        <v>0</v>
      </c>
      <c r="M1865" s="17">
        <v>0</v>
      </c>
      <c r="N1865" s="17"/>
      <c r="O1865" s="17">
        <f>VLOOKUP(B1865,[1]hpk44_2_20!$B$8:$O$2172,14,0)</f>
        <v>0</v>
      </c>
      <c r="P1865" s="17">
        <f t="shared" si="116"/>
        <v>7560000</v>
      </c>
      <c r="Q1865" s="18">
        <v>7560000</v>
      </c>
      <c r="R1865" s="17">
        <f t="shared" ref="R1865:R1928" si="117">P1865-Q1865</f>
        <v>0</v>
      </c>
      <c r="S1865" s="17">
        <f t="shared" ref="S1865:S1928" si="118">IF(P1865-Q1865&lt;0,Q1865-P1865,0)</f>
        <v>0</v>
      </c>
      <c r="T1865" s="17">
        <f t="shared" ref="T1865:T1928" si="119">IF(P1865-Q1865&gt;0,P1865-Q1865,0)</f>
        <v>0</v>
      </c>
    </row>
    <row r="1866" spans="1:20">
      <c r="A1866" s="14">
        <v>1859</v>
      </c>
      <c r="B1866" s="14" t="s">
        <v>3287</v>
      </c>
      <c r="C1866" s="15" t="s">
        <v>860</v>
      </c>
      <c r="D1866" s="15" t="s">
        <v>124</v>
      </c>
      <c r="E1866" s="14" t="s">
        <v>3205</v>
      </c>
      <c r="F1866" s="14" t="s">
        <v>32</v>
      </c>
      <c r="G1866" s="14" t="s">
        <v>33</v>
      </c>
      <c r="H1866" s="16">
        <v>27</v>
      </c>
      <c r="I1866" s="16">
        <v>0</v>
      </c>
      <c r="J1866" s="16">
        <v>0</v>
      </c>
      <c r="K1866" s="17">
        <v>7560000</v>
      </c>
      <c r="L1866" s="17">
        <v>0</v>
      </c>
      <c r="M1866" s="17">
        <v>0</v>
      </c>
      <c r="N1866" s="17"/>
      <c r="O1866" s="17">
        <f>VLOOKUP(B1866,[1]hpk44_2_20!$B$8:$O$2172,14,0)</f>
        <v>0</v>
      </c>
      <c r="P1866" s="17">
        <f t="shared" si="116"/>
        <v>7560000</v>
      </c>
      <c r="Q1866" s="18">
        <v>7560000</v>
      </c>
      <c r="R1866" s="17">
        <f t="shared" si="117"/>
        <v>0</v>
      </c>
      <c r="S1866" s="17">
        <f t="shared" si="118"/>
        <v>0</v>
      </c>
      <c r="T1866" s="17">
        <f t="shared" si="119"/>
        <v>0</v>
      </c>
    </row>
    <row r="1867" spans="1:20">
      <c r="A1867" s="14">
        <v>1860</v>
      </c>
      <c r="B1867" s="14" t="s">
        <v>3288</v>
      </c>
      <c r="C1867" s="15" t="s">
        <v>3289</v>
      </c>
      <c r="D1867" s="15" t="s">
        <v>67</v>
      </c>
      <c r="E1867" s="14" t="s">
        <v>3205</v>
      </c>
      <c r="F1867" s="14" t="s">
        <v>32</v>
      </c>
      <c r="G1867" s="14" t="s">
        <v>33</v>
      </c>
      <c r="H1867" s="16">
        <v>18</v>
      </c>
      <c r="I1867" s="16">
        <v>0</v>
      </c>
      <c r="J1867" s="16">
        <v>0</v>
      </c>
      <c r="K1867" s="17">
        <v>5040000</v>
      </c>
      <c r="L1867" s="17">
        <v>0</v>
      </c>
      <c r="M1867" s="17">
        <v>0</v>
      </c>
      <c r="N1867" s="17"/>
      <c r="O1867" s="17">
        <f>VLOOKUP(B1867,[1]hpk44_2_20!$B$8:$O$2172,14,0)</f>
        <v>0</v>
      </c>
      <c r="P1867" s="17">
        <f t="shared" si="116"/>
        <v>5040000</v>
      </c>
      <c r="Q1867" s="18">
        <v>5040000</v>
      </c>
      <c r="R1867" s="17">
        <f t="shared" si="117"/>
        <v>0</v>
      </c>
      <c r="S1867" s="17">
        <f t="shared" si="118"/>
        <v>0</v>
      </c>
      <c r="T1867" s="17">
        <f t="shared" si="119"/>
        <v>0</v>
      </c>
    </row>
    <row r="1868" spans="1:20">
      <c r="A1868" s="14">
        <v>1861</v>
      </c>
      <c r="B1868" s="14" t="s">
        <v>3290</v>
      </c>
      <c r="C1868" s="15" t="s">
        <v>3291</v>
      </c>
      <c r="D1868" s="15" t="s">
        <v>259</v>
      </c>
      <c r="E1868" s="14" t="s">
        <v>3205</v>
      </c>
      <c r="F1868" s="14" t="s">
        <v>32</v>
      </c>
      <c r="G1868" s="14" t="s">
        <v>33</v>
      </c>
      <c r="H1868" s="16">
        <v>27</v>
      </c>
      <c r="I1868" s="16">
        <v>0</v>
      </c>
      <c r="J1868" s="16">
        <v>0</v>
      </c>
      <c r="K1868" s="17">
        <v>7560000</v>
      </c>
      <c r="L1868" s="17">
        <v>0</v>
      </c>
      <c r="M1868" s="17">
        <v>0</v>
      </c>
      <c r="N1868" s="17"/>
      <c r="O1868" s="17">
        <f>VLOOKUP(B1868,[1]hpk44_2_20!$B$8:$O$2172,14,0)</f>
        <v>0</v>
      </c>
      <c r="P1868" s="17">
        <f t="shared" si="116"/>
        <v>7560000</v>
      </c>
      <c r="Q1868" s="18">
        <v>6175000</v>
      </c>
      <c r="R1868" s="17">
        <f t="shared" si="117"/>
        <v>1385000</v>
      </c>
      <c r="S1868" s="17">
        <f t="shared" si="118"/>
        <v>0</v>
      </c>
      <c r="T1868" s="17">
        <f t="shared" si="119"/>
        <v>1385000</v>
      </c>
    </row>
    <row r="1869" spans="1:20">
      <c r="A1869" s="14">
        <v>1862</v>
      </c>
      <c r="B1869" s="14" t="s">
        <v>3292</v>
      </c>
      <c r="C1869" s="15" t="s">
        <v>3293</v>
      </c>
      <c r="D1869" s="15" t="s">
        <v>275</v>
      </c>
      <c r="E1869" s="14" t="s">
        <v>3294</v>
      </c>
      <c r="F1869" s="14" t="s">
        <v>32</v>
      </c>
      <c r="G1869" s="14" t="s">
        <v>33</v>
      </c>
      <c r="H1869" s="16">
        <v>30</v>
      </c>
      <c r="I1869" s="16">
        <v>0</v>
      </c>
      <c r="J1869" s="16">
        <v>0</v>
      </c>
      <c r="K1869" s="17">
        <v>8400000</v>
      </c>
      <c r="L1869" s="17">
        <v>0</v>
      </c>
      <c r="M1869" s="17">
        <v>0</v>
      </c>
      <c r="N1869" s="17"/>
      <c r="O1869" s="17">
        <f>VLOOKUP(B1869,[1]hpk44_2_20!$B$8:$O$2172,14,0)</f>
        <v>0</v>
      </c>
      <c r="P1869" s="17">
        <f t="shared" si="116"/>
        <v>8400000</v>
      </c>
      <c r="Q1869" s="18">
        <v>8400000</v>
      </c>
      <c r="R1869" s="17">
        <f t="shared" si="117"/>
        <v>0</v>
      </c>
      <c r="S1869" s="17">
        <f t="shared" si="118"/>
        <v>0</v>
      </c>
      <c r="T1869" s="17">
        <f t="shared" si="119"/>
        <v>0</v>
      </c>
    </row>
    <row r="1870" spans="1:20">
      <c r="A1870" s="14">
        <v>1863</v>
      </c>
      <c r="B1870" s="14" t="s">
        <v>3295</v>
      </c>
      <c r="C1870" s="15" t="s">
        <v>448</v>
      </c>
      <c r="D1870" s="15" t="s">
        <v>192</v>
      </c>
      <c r="E1870" s="14" t="s">
        <v>3294</v>
      </c>
      <c r="F1870" s="14" t="s">
        <v>32</v>
      </c>
      <c r="G1870" s="14" t="s">
        <v>33</v>
      </c>
      <c r="H1870" s="16">
        <v>30</v>
      </c>
      <c r="I1870" s="16">
        <v>0</v>
      </c>
      <c r="J1870" s="16">
        <v>0</v>
      </c>
      <c r="K1870" s="17">
        <v>8400000</v>
      </c>
      <c r="L1870" s="17">
        <v>0</v>
      </c>
      <c r="M1870" s="17">
        <v>0</v>
      </c>
      <c r="N1870" s="17"/>
      <c r="O1870" s="17">
        <f>VLOOKUP(B1870,[1]hpk44_2_20!$B$8:$O$2172,14,0)</f>
        <v>0</v>
      </c>
      <c r="P1870" s="17">
        <f t="shared" si="116"/>
        <v>8400000</v>
      </c>
      <c r="Q1870" s="18">
        <v>8400000</v>
      </c>
      <c r="R1870" s="17">
        <f t="shared" si="117"/>
        <v>0</v>
      </c>
      <c r="S1870" s="17">
        <f t="shared" si="118"/>
        <v>0</v>
      </c>
      <c r="T1870" s="17">
        <f t="shared" si="119"/>
        <v>0</v>
      </c>
    </row>
    <row r="1871" spans="1:20">
      <c r="A1871" s="14">
        <v>1864</v>
      </c>
      <c r="B1871" s="14" t="s">
        <v>3296</v>
      </c>
      <c r="C1871" s="15" t="s">
        <v>86</v>
      </c>
      <c r="D1871" s="15" t="s">
        <v>3297</v>
      </c>
      <c r="E1871" s="14" t="s">
        <v>3294</v>
      </c>
      <c r="F1871" s="14" t="s">
        <v>32</v>
      </c>
      <c r="G1871" s="14" t="s">
        <v>33</v>
      </c>
      <c r="H1871" s="16">
        <v>20</v>
      </c>
      <c r="I1871" s="16">
        <v>0</v>
      </c>
      <c r="J1871" s="16">
        <v>0</v>
      </c>
      <c r="K1871" s="17">
        <v>5600000</v>
      </c>
      <c r="L1871" s="17">
        <v>0</v>
      </c>
      <c r="M1871" s="17">
        <v>0</v>
      </c>
      <c r="N1871" s="17"/>
      <c r="O1871" s="17">
        <f>VLOOKUP(B1871,[1]hpk44_2_20!$B$8:$O$2172,14,0)</f>
        <v>0</v>
      </c>
      <c r="P1871" s="17">
        <f t="shared" si="116"/>
        <v>5600000</v>
      </c>
      <c r="Q1871" s="18">
        <v>5600000</v>
      </c>
      <c r="R1871" s="17">
        <f t="shared" si="117"/>
        <v>0</v>
      </c>
      <c r="S1871" s="17">
        <f t="shared" si="118"/>
        <v>0</v>
      </c>
      <c r="T1871" s="17">
        <f t="shared" si="119"/>
        <v>0</v>
      </c>
    </row>
    <row r="1872" spans="1:20">
      <c r="A1872" s="14">
        <v>1865</v>
      </c>
      <c r="B1872" s="14" t="s">
        <v>3298</v>
      </c>
      <c r="C1872" s="15" t="s">
        <v>746</v>
      </c>
      <c r="D1872" s="15" t="s">
        <v>481</v>
      </c>
      <c r="E1872" s="14" t="s">
        <v>3294</v>
      </c>
      <c r="F1872" s="14" t="s">
        <v>32</v>
      </c>
      <c r="G1872" s="14" t="s">
        <v>33</v>
      </c>
      <c r="H1872" s="16">
        <v>18</v>
      </c>
      <c r="I1872" s="16">
        <v>0</v>
      </c>
      <c r="J1872" s="16">
        <v>0</v>
      </c>
      <c r="K1872" s="17">
        <v>5040000</v>
      </c>
      <c r="L1872" s="17">
        <v>0</v>
      </c>
      <c r="M1872" s="17">
        <v>0</v>
      </c>
      <c r="N1872" s="17"/>
      <c r="O1872" s="17">
        <f>VLOOKUP(B1872,[1]hpk44_2_20!$B$8:$O$2172,14,0)</f>
        <v>0</v>
      </c>
      <c r="P1872" s="17">
        <f t="shared" si="116"/>
        <v>5040000</v>
      </c>
      <c r="Q1872" s="18">
        <v>5040000</v>
      </c>
      <c r="R1872" s="17">
        <f t="shared" si="117"/>
        <v>0</v>
      </c>
      <c r="S1872" s="17">
        <f t="shared" si="118"/>
        <v>0</v>
      </c>
      <c r="T1872" s="17">
        <f t="shared" si="119"/>
        <v>0</v>
      </c>
    </row>
    <row r="1873" spans="1:20">
      <c r="A1873" s="14">
        <v>1866</v>
      </c>
      <c r="B1873" s="14" t="s">
        <v>3299</v>
      </c>
      <c r="C1873" s="15" t="s">
        <v>3300</v>
      </c>
      <c r="D1873" s="15" t="s">
        <v>658</v>
      </c>
      <c r="E1873" s="14" t="s">
        <v>3294</v>
      </c>
      <c r="F1873" s="14" t="s">
        <v>32</v>
      </c>
      <c r="G1873" s="14" t="s">
        <v>33</v>
      </c>
      <c r="H1873" s="16">
        <v>18</v>
      </c>
      <c r="I1873" s="16">
        <v>0</v>
      </c>
      <c r="J1873" s="16">
        <v>0</v>
      </c>
      <c r="K1873" s="17">
        <v>5040000</v>
      </c>
      <c r="L1873" s="17">
        <v>0</v>
      </c>
      <c r="M1873" s="17">
        <v>0</v>
      </c>
      <c r="N1873" s="17"/>
      <c r="O1873" s="17">
        <f>VLOOKUP(B1873,[1]hpk44_2_20!$B$8:$O$2172,14,0)</f>
        <v>0</v>
      </c>
      <c r="P1873" s="17">
        <f t="shared" si="116"/>
        <v>5040000</v>
      </c>
      <c r="Q1873" s="18">
        <v>5040000</v>
      </c>
      <c r="R1873" s="17">
        <f t="shared" si="117"/>
        <v>0</v>
      </c>
      <c r="S1873" s="17">
        <f t="shared" si="118"/>
        <v>0</v>
      </c>
      <c r="T1873" s="17">
        <f t="shared" si="119"/>
        <v>0</v>
      </c>
    </row>
    <row r="1874" spans="1:20">
      <c r="A1874" s="14">
        <v>1867</v>
      </c>
      <c r="B1874" s="14" t="s">
        <v>3301</v>
      </c>
      <c r="C1874" s="15" t="s">
        <v>3302</v>
      </c>
      <c r="D1874" s="15" t="s">
        <v>651</v>
      </c>
      <c r="E1874" s="14" t="s">
        <v>3294</v>
      </c>
      <c r="F1874" s="14" t="s">
        <v>32</v>
      </c>
      <c r="G1874" s="14" t="s">
        <v>33</v>
      </c>
      <c r="H1874" s="16">
        <v>30</v>
      </c>
      <c r="I1874" s="16">
        <v>0</v>
      </c>
      <c r="J1874" s="16">
        <v>0</v>
      </c>
      <c r="K1874" s="17">
        <v>8400000</v>
      </c>
      <c r="L1874" s="17">
        <v>0</v>
      </c>
      <c r="M1874" s="17">
        <v>0</v>
      </c>
      <c r="N1874" s="17"/>
      <c r="O1874" s="17">
        <f>VLOOKUP(B1874,[1]hpk44_2_20!$B$8:$O$2172,14,0)</f>
        <v>0</v>
      </c>
      <c r="P1874" s="17">
        <f t="shared" si="116"/>
        <v>8400000</v>
      </c>
      <c r="Q1874" s="18">
        <v>8400000</v>
      </c>
      <c r="R1874" s="17">
        <f t="shared" si="117"/>
        <v>0</v>
      </c>
      <c r="S1874" s="17">
        <f t="shared" si="118"/>
        <v>0</v>
      </c>
      <c r="T1874" s="17">
        <f t="shared" si="119"/>
        <v>0</v>
      </c>
    </row>
    <row r="1875" spans="1:20">
      <c r="A1875" s="14">
        <v>1868</v>
      </c>
      <c r="B1875" s="14" t="s">
        <v>3303</v>
      </c>
      <c r="C1875" s="15" t="s">
        <v>422</v>
      </c>
      <c r="D1875" s="15" t="s">
        <v>173</v>
      </c>
      <c r="E1875" s="14" t="s">
        <v>3294</v>
      </c>
      <c r="F1875" s="14" t="s">
        <v>32</v>
      </c>
      <c r="G1875" s="14" t="s">
        <v>33</v>
      </c>
      <c r="H1875" s="16">
        <v>23</v>
      </c>
      <c r="I1875" s="16">
        <v>0</v>
      </c>
      <c r="J1875" s="16">
        <v>0</v>
      </c>
      <c r="K1875" s="17">
        <v>6440000</v>
      </c>
      <c r="L1875" s="17">
        <v>0</v>
      </c>
      <c r="M1875" s="17">
        <v>0</v>
      </c>
      <c r="N1875" s="17"/>
      <c r="O1875" s="17">
        <f>VLOOKUP(B1875,[1]hpk44_2_20!$B$8:$O$2172,14,0)</f>
        <v>0</v>
      </c>
      <c r="P1875" s="17">
        <f t="shared" si="116"/>
        <v>6440000</v>
      </c>
      <c r="Q1875" s="18">
        <v>6440000</v>
      </c>
      <c r="R1875" s="17">
        <f t="shared" si="117"/>
        <v>0</v>
      </c>
      <c r="S1875" s="17">
        <f t="shared" si="118"/>
        <v>0</v>
      </c>
      <c r="T1875" s="17">
        <f t="shared" si="119"/>
        <v>0</v>
      </c>
    </row>
    <row r="1876" spans="1:20">
      <c r="A1876" s="14">
        <v>1869</v>
      </c>
      <c r="B1876" s="14" t="s">
        <v>3304</v>
      </c>
      <c r="C1876" s="15" t="s">
        <v>3305</v>
      </c>
      <c r="D1876" s="15" t="s">
        <v>192</v>
      </c>
      <c r="E1876" s="14" t="s">
        <v>3294</v>
      </c>
      <c r="F1876" s="14" t="s">
        <v>32</v>
      </c>
      <c r="G1876" s="14" t="s">
        <v>33</v>
      </c>
      <c r="H1876" s="16">
        <v>18</v>
      </c>
      <c r="I1876" s="16">
        <v>0</v>
      </c>
      <c r="J1876" s="16">
        <v>0</v>
      </c>
      <c r="K1876" s="17">
        <v>5040000</v>
      </c>
      <c r="L1876" s="17">
        <v>0</v>
      </c>
      <c r="M1876" s="17">
        <v>0</v>
      </c>
      <c r="N1876" s="17"/>
      <c r="O1876" s="17">
        <f>VLOOKUP(B1876,[1]hpk44_2_20!$B$8:$O$2172,14,0)</f>
        <v>0</v>
      </c>
      <c r="P1876" s="17">
        <f t="shared" si="116"/>
        <v>5040000</v>
      </c>
      <c r="Q1876" s="18">
        <v>5040000</v>
      </c>
      <c r="R1876" s="17">
        <f t="shared" si="117"/>
        <v>0</v>
      </c>
      <c r="S1876" s="17">
        <f t="shared" si="118"/>
        <v>0</v>
      </c>
      <c r="T1876" s="17">
        <f t="shared" si="119"/>
        <v>0</v>
      </c>
    </row>
    <row r="1877" spans="1:20">
      <c r="A1877" s="14">
        <v>1870</v>
      </c>
      <c r="B1877" s="14" t="s">
        <v>3306</v>
      </c>
      <c r="C1877" s="15" t="s">
        <v>3307</v>
      </c>
      <c r="D1877" s="15" t="s">
        <v>471</v>
      </c>
      <c r="E1877" s="14" t="s">
        <v>3294</v>
      </c>
      <c r="F1877" s="14" t="s">
        <v>32</v>
      </c>
      <c r="G1877" s="14" t="s">
        <v>33</v>
      </c>
      <c r="H1877" s="16">
        <v>30</v>
      </c>
      <c r="I1877" s="16">
        <v>0</v>
      </c>
      <c r="J1877" s="16">
        <v>0</v>
      </c>
      <c r="K1877" s="17">
        <v>8400000</v>
      </c>
      <c r="L1877" s="17">
        <v>0</v>
      </c>
      <c r="M1877" s="17">
        <v>0</v>
      </c>
      <c r="N1877" s="17"/>
      <c r="O1877" s="17">
        <f>VLOOKUP(B1877,[1]hpk44_2_20!$B$8:$O$2172,14,0)</f>
        <v>0</v>
      </c>
      <c r="P1877" s="17">
        <f t="shared" si="116"/>
        <v>8400000</v>
      </c>
      <c r="Q1877" s="18">
        <v>0</v>
      </c>
      <c r="R1877" s="17">
        <f t="shared" si="117"/>
        <v>8400000</v>
      </c>
      <c r="S1877" s="17">
        <f t="shared" si="118"/>
        <v>0</v>
      </c>
      <c r="T1877" s="17">
        <f t="shared" si="119"/>
        <v>8400000</v>
      </c>
    </row>
    <row r="1878" spans="1:20">
      <c r="A1878" s="14">
        <v>1871</v>
      </c>
      <c r="B1878" s="14" t="s">
        <v>3308</v>
      </c>
      <c r="C1878" s="15" t="s">
        <v>3309</v>
      </c>
      <c r="D1878" s="15" t="s">
        <v>487</v>
      </c>
      <c r="E1878" s="14" t="s">
        <v>3294</v>
      </c>
      <c r="F1878" s="14" t="s">
        <v>32</v>
      </c>
      <c r="G1878" s="14" t="s">
        <v>33</v>
      </c>
      <c r="H1878" s="16">
        <v>20</v>
      </c>
      <c r="I1878" s="16">
        <v>0</v>
      </c>
      <c r="J1878" s="16">
        <v>0</v>
      </c>
      <c r="K1878" s="17">
        <v>5600000</v>
      </c>
      <c r="L1878" s="17">
        <v>0</v>
      </c>
      <c r="M1878" s="17">
        <v>0</v>
      </c>
      <c r="N1878" s="17"/>
      <c r="O1878" s="17">
        <f>VLOOKUP(B1878,[1]hpk44_2_20!$B$8:$O$2172,14,0)</f>
        <v>0</v>
      </c>
      <c r="P1878" s="17">
        <f t="shared" si="116"/>
        <v>5600000</v>
      </c>
      <c r="Q1878" s="18">
        <v>5600000</v>
      </c>
      <c r="R1878" s="17">
        <f t="shared" si="117"/>
        <v>0</v>
      </c>
      <c r="S1878" s="17">
        <f t="shared" si="118"/>
        <v>0</v>
      </c>
      <c r="T1878" s="17">
        <f t="shared" si="119"/>
        <v>0</v>
      </c>
    </row>
    <row r="1879" spans="1:20">
      <c r="A1879" s="14">
        <v>1872</v>
      </c>
      <c r="B1879" s="14" t="s">
        <v>3310</v>
      </c>
      <c r="C1879" s="15" t="s">
        <v>152</v>
      </c>
      <c r="D1879" s="15" t="s">
        <v>259</v>
      </c>
      <c r="E1879" s="14" t="s">
        <v>3294</v>
      </c>
      <c r="F1879" s="14" t="s">
        <v>32</v>
      </c>
      <c r="G1879" s="14" t="s">
        <v>33</v>
      </c>
      <c r="H1879" s="16">
        <v>33</v>
      </c>
      <c r="I1879" s="16">
        <v>0</v>
      </c>
      <c r="J1879" s="16">
        <v>0</v>
      </c>
      <c r="K1879" s="17">
        <v>9240000</v>
      </c>
      <c r="L1879" s="17">
        <v>0</v>
      </c>
      <c r="M1879" s="17">
        <v>0</v>
      </c>
      <c r="N1879" s="17"/>
      <c r="O1879" s="17">
        <f>VLOOKUP(B1879,[1]hpk44_2_20!$B$8:$O$2172,14,0)</f>
        <v>0</v>
      </c>
      <c r="P1879" s="17">
        <f t="shared" si="116"/>
        <v>9240000</v>
      </c>
      <c r="Q1879" s="18">
        <v>9240000</v>
      </c>
      <c r="R1879" s="17">
        <f t="shared" si="117"/>
        <v>0</v>
      </c>
      <c r="S1879" s="17">
        <f t="shared" si="118"/>
        <v>0</v>
      </c>
      <c r="T1879" s="17">
        <f t="shared" si="119"/>
        <v>0</v>
      </c>
    </row>
    <row r="1880" spans="1:20">
      <c r="A1880" s="14">
        <v>1873</v>
      </c>
      <c r="B1880" s="14" t="s">
        <v>3311</v>
      </c>
      <c r="C1880" s="15" t="s">
        <v>3312</v>
      </c>
      <c r="D1880" s="15" t="s">
        <v>658</v>
      </c>
      <c r="E1880" s="14" t="s">
        <v>3294</v>
      </c>
      <c r="F1880" s="14" t="s">
        <v>32</v>
      </c>
      <c r="G1880" s="14" t="s">
        <v>33</v>
      </c>
      <c r="H1880" s="16">
        <v>30</v>
      </c>
      <c r="I1880" s="16">
        <v>0</v>
      </c>
      <c r="J1880" s="16">
        <v>0</v>
      </c>
      <c r="K1880" s="17">
        <v>8400000</v>
      </c>
      <c r="L1880" s="17">
        <v>0</v>
      </c>
      <c r="M1880" s="17">
        <v>0</v>
      </c>
      <c r="N1880" s="17"/>
      <c r="O1880" s="17">
        <f>VLOOKUP(B1880,[1]hpk44_2_20!$B$8:$O$2172,14,0)</f>
        <v>0</v>
      </c>
      <c r="P1880" s="17">
        <f t="shared" si="116"/>
        <v>8400000</v>
      </c>
      <c r="Q1880" s="18">
        <v>8400000</v>
      </c>
      <c r="R1880" s="17">
        <f t="shared" si="117"/>
        <v>0</v>
      </c>
      <c r="S1880" s="17">
        <f t="shared" si="118"/>
        <v>0</v>
      </c>
      <c r="T1880" s="17">
        <f t="shared" si="119"/>
        <v>0</v>
      </c>
    </row>
    <row r="1881" spans="1:20">
      <c r="A1881" s="14">
        <v>1874</v>
      </c>
      <c r="B1881" s="14" t="s">
        <v>3313</v>
      </c>
      <c r="C1881" s="15" t="s">
        <v>976</v>
      </c>
      <c r="D1881" s="15" t="s">
        <v>309</v>
      </c>
      <c r="E1881" s="14" t="s">
        <v>3294</v>
      </c>
      <c r="F1881" s="14" t="s">
        <v>32</v>
      </c>
      <c r="G1881" s="14" t="s">
        <v>33</v>
      </c>
      <c r="H1881" s="16">
        <v>30</v>
      </c>
      <c r="I1881" s="16">
        <v>0</v>
      </c>
      <c r="J1881" s="16">
        <v>0</v>
      </c>
      <c r="K1881" s="17">
        <v>8400000</v>
      </c>
      <c r="L1881" s="17">
        <v>0</v>
      </c>
      <c r="M1881" s="17">
        <v>0</v>
      </c>
      <c r="N1881" s="17"/>
      <c r="O1881" s="17">
        <f>VLOOKUP(B1881,[1]hpk44_2_20!$B$8:$O$2172,14,0)</f>
        <v>0</v>
      </c>
      <c r="P1881" s="17">
        <f t="shared" si="116"/>
        <v>8400000</v>
      </c>
      <c r="Q1881" s="18">
        <v>0</v>
      </c>
      <c r="R1881" s="17">
        <f t="shared" si="117"/>
        <v>8400000</v>
      </c>
      <c r="S1881" s="17">
        <f t="shared" si="118"/>
        <v>0</v>
      </c>
      <c r="T1881" s="17">
        <f t="shared" si="119"/>
        <v>8400000</v>
      </c>
    </row>
    <row r="1882" spans="1:20">
      <c r="A1882" s="14">
        <v>1875</v>
      </c>
      <c r="B1882" s="14" t="s">
        <v>3314</v>
      </c>
      <c r="C1882" s="15" t="s">
        <v>591</v>
      </c>
      <c r="D1882" s="15" t="s">
        <v>252</v>
      </c>
      <c r="E1882" s="14" t="s">
        <v>3294</v>
      </c>
      <c r="F1882" s="14" t="s">
        <v>32</v>
      </c>
      <c r="G1882" s="14" t="s">
        <v>33</v>
      </c>
      <c r="H1882" s="16">
        <v>20</v>
      </c>
      <c r="I1882" s="16">
        <v>0</v>
      </c>
      <c r="J1882" s="16">
        <v>0</v>
      </c>
      <c r="K1882" s="17">
        <v>5600000</v>
      </c>
      <c r="L1882" s="17">
        <v>0</v>
      </c>
      <c r="M1882" s="17">
        <v>0</v>
      </c>
      <c r="N1882" s="17"/>
      <c r="O1882" s="17">
        <f>VLOOKUP(B1882,[1]hpk44_2_20!$B$8:$O$2172,14,0)</f>
        <v>0</v>
      </c>
      <c r="P1882" s="17">
        <f t="shared" si="116"/>
        <v>5600000</v>
      </c>
      <c r="Q1882" s="18">
        <v>5600000</v>
      </c>
      <c r="R1882" s="17">
        <f t="shared" si="117"/>
        <v>0</v>
      </c>
      <c r="S1882" s="17">
        <f t="shared" si="118"/>
        <v>0</v>
      </c>
      <c r="T1882" s="17">
        <f t="shared" si="119"/>
        <v>0</v>
      </c>
    </row>
    <row r="1883" spans="1:20">
      <c r="A1883" s="14">
        <v>1876</v>
      </c>
      <c r="B1883" s="14" t="s">
        <v>3315</v>
      </c>
      <c r="C1883" s="15" t="s">
        <v>3316</v>
      </c>
      <c r="D1883" s="15" t="s">
        <v>142</v>
      </c>
      <c r="E1883" s="14" t="s">
        <v>3294</v>
      </c>
      <c r="F1883" s="14" t="s">
        <v>32</v>
      </c>
      <c r="G1883" s="14" t="s">
        <v>33</v>
      </c>
      <c r="H1883" s="16">
        <v>30</v>
      </c>
      <c r="I1883" s="16">
        <v>0</v>
      </c>
      <c r="J1883" s="16">
        <v>0</v>
      </c>
      <c r="K1883" s="17">
        <v>8400000</v>
      </c>
      <c r="L1883" s="17">
        <v>0</v>
      </c>
      <c r="M1883" s="17">
        <v>0</v>
      </c>
      <c r="N1883" s="17"/>
      <c r="O1883" s="17">
        <f>VLOOKUP(B1883,[1]hpk44_2_20!$B$8:$O$2172,14,0)</f>
        <v>0</v>
      </c>
      <c r="P1883" s="17">
        <f t="shared" si="116"/>
        <v>8400000</v>
      </c>
      <c r="Q1883" s="18">
        <v>8400000</v>
      </c>
      <c r="R1883" s="17">
        <f t="shared" si="117"/>
        <v>0</v>
      </c>
      <c r="S1883" s="17">
        <f t="shared" si="118"/>
        <v>0</v>
      </c>
      <c r="T1883" s="17">
        <f t="shared" si="119"/>
        <v>0</v>
      </c>
    </row>
    <row r="1884" spans="1:20">
      <c r="A1884" s="14">
        <v>1877</v>
      </c>
      <c r="B1884" s="14" t="s">
        <v>3317</v>
      </c>
      <c r="C1884" s="15" t="s">
        <v>514</v>
      </c>
      <c r="D1884" s="15" t="s">
        <v>135</v>
      </c>
      <c r="E1884" s="14" t="s">
        <v>3294</v>
      </c>
      <c r="F1884" s="14" t="s">
        <v>32</v>
      </c>
      <c r="G1884" s="14" t="s">
        <v>33</v>
      </c>
      <c r="H1884" s="16">
        <v>18</v>
      </c>
      <c r="I1884" s="16">
        <v>0</v>
      </c>
      <c r="J1884" s="16">
        <v>0</v>
      </c>
      <c r="K1884" s="17">
        <v>5040000</v>
      </c>
      <c r="L1884" s="17">
        <v>0</v>
      </c>
      <c r="M1884" s="17">
        <v>0</v>
      </c>
      <c r="N1884" s="17"/>
      <c r="O1884" s="17">
        <f>VLOOKUP(B1884,[1]hpk44_2_20!$B$8:$O$2172,14,0)</f>
        <v>0</v>
      </c>
      <c r="P1884" s="17">
        <f t="shared" si="116"/>
        <v>5040000</v>
      </c>
      <c r="Q1884" s="18">
        <v>5040000</v>
      </c>
      <c r="R1884" s="17">
        <f t="shared" si="117"/>
        <v>0</v>
      </c>
      <c r="S1884" s="17">
        <f t="shared" si="118"/>
        <v>0</v>
      </c>
      <c r="T1884" s="17">
        <f t="shared" si="119"/>
        <v>0</v>
      </c>
    </row>
    <row r="1885" spans="1:20">
      <c r="A1885" s="14">
        <v>1878</v>
      </c>
      <c r="B1885" s="14" t="s">
        <v>3318</v>
      </c>
      <c r="C1885" s="15" t="s">
        <v>3319</v>
      </c>
      <c r="D1885" s="15" t="s">
        <v>3320</v>
      </c>
      <c r="E1885" s="14" t="s">
        <v>3294</v>
      </c>
      <c r="F1885" s="14" t="s">
        <v>32</v>
      </c>
      <c r="G1885" s="14" t="s">
        <v>33</v>
      </c>
      <c r="H1885" s="16">
        <v>33</v>
      </c>
      <c r="I1885" s="16">
        <v>0</v>
      </c>
      <c r="J1885" s="16">
        <v>0</v>
      </c>
      <c r="K1885" s="17">
        <v>9240000</v>
      </c>
      <c r="L1885" s="17">
        <v>0</v>
      </c>
      <c r="M1885" s="17">
        <v>0</v>
      </c>
      <c r="N1885" s="17"/>
      <c r="O1885" s="17">
        <f>VLOOKUP(B1885,[1]hpk44_2_20!$B$8:$O$2172,14,0)</f>
        <v>0</v>
      </c>
      <c r="P1885" s="17">
        <f t="shared" si="116"/>
        <v>9240000</v>
      </c>
      <c r="Q1885" s="18">
        <v>9240000</v>
      </c>
      <c r="R1885" s="17">
        <f t="shared" si="117"/>
        <v>0</v>
      </c>
      <c r="S1885" s="17">
        <f t="shared" si="118"/>
        <v>0</v>
      </c>
      <c r="T1885" s="17">
        <f t="shared" si="119"/>
        <v>0</v>
      </c>
    </row>
    <row r="1886" spans="1:20">
      <c r="A1886" s="14">
        <v>1879</v>
      </c>
      <c r="B1886" s="14" t="s">
        <v>3321</v>
      </c>
      <c r="C1886" s="15" t="s">
        <v>1027</v>
      </c>
      <c r="D1886" s="15" t="s">
        <v>272</v>
      </c>
      <c r="E1886" s="14" t="s">
        <v>3294</v>
      </c>
      <c r="F1886" s="14" t="s">
        <v>32</v>
      </c>
      <c r="G1886" s="14" t="s">
        <v>33</v>
      </c>
      <c r="H1886" s="16">
        <v>18</v>
      </c>
      <c r="I1886" s="16">
        <v>0</v>
      </c>
      <c r="J1886" s="16">
        <v>0</v>
      </c>
      <c r="K1886" s="17">
        <v>5040000</v>
      </c>
      <c r="L1886" s="17">
        <v>0</v>
      </c>
      <c r="M1886" s="17">
        <v>0</v>
      </c>
      <c r="N1886" s="17"/>
      <c r="O1886" s="17">
        <f>VLOOKUP(B1886,[1]hpk44_2_20!$B$8:$O$2172,14,0)</f>
        <v>0</v>
      </c>
      <c r="P1886" s="17">
        <f t="shared" si="116"/>
        <v>5040000</v>
      </c>
      <c r="Q1886" s="18">
        <v>5040000</v>
      </c>
      <c r="R1886" s="17">
        <f t="shared" si="117"/>
        <v>0</v>
      </c>
      <c r="S1886" s="17">
        <f t="shared" si="118"/>
        <v>0</v>
      </c>
      <c r="T1886" s="17">
        <f t="shared" si="119"/>
        <v>0</v>
      </c>
    </row>
    <row r="1887" spans="1:20">
      <c r="A1887" s="14">
        <v>1880</v>
      </c>
      <c r="B1887" s="14" t="s">
        <v>3322</v>
      </c>
      <c r="C1887" s="15" t="s">
        <v>3323</v>
      </c>
      <c r="D1887" s="15" t="s">
        <v>1801</v>
      </c>
      <c r="E1887" s="14" t="s">
        <v>3294</v>
      </c>
      <c r="F1887" s="14" t="s">
        <v>32</v>
      </c>
      <c r="G1887" s="14" t="s">
        <v>33</v>
      </c>
      <c r="H1887" s="16">
        <v>30</v>
      </c>
      <c r="I1887" s="16">
        <v>0</v>
      </c>
      <c r="J1887" s="16">
        <v>0</v>
      </c>
      <c r="K1887" s="17">
        <v>8400000</v>
      </c>
      <c r="L1887" s="17">
        <v>0</v>
      </c>
      <c r="M1887" s="17">
        <v>0</v>
      </c>
      <c r="N1887" s="17"/>
      <c r="O1887" s="17">
        <f>VLOOKUP(B1887,[1]hpk44_2_20!$B$8:$O$2172,14,0)</f>
        <v>0</v>
      </c>
      <c r="P1887" s="17">
        <f t="shared" si="116"/>
        <v>8400000</v>
      </c>
      <c r="Q1887" s="18">
        <v>8400000</v>
      </c>
      <c r="R1887" s="17">
        <f t="shared" si="117"/>
        <v>0</v>
      </c>
      <c r="S1887" s="17">
        <f t="shared" si="118"/>
        <v>0</v>
      </c>
      <c r="T1887" s="17">
        <f t="shared" si="119"/>
        <v>0</v>
      </c>
    </row>
    <row r="1888" spans="1:20">
      <c r="A1888" s="14">
        <v>1881</v>
      </c>
      <c r="B1888" s="14" t="s">
        <v>3324</v>
      </c>
      <c r="C1888" s="15" t="s">
        <v>152</v>
      </c>
      <c r="D1888" s="15" t="s">
        <v>259</v>
      </c>
      <c r="E1888" s="14" t="s">
        <v>3294</v>
      </c>
      <c r="F1888" s="14" t="s">
        <v>32</v>
      </c>
      <c r="G1888" s="14" t="s">
        <v>33</v>
      </c>
      <c r="H1888" s="16">
        <v>33</v>
      </c>
      <c r="I1888" s="16">
        <v>0</v>
      </c>
      <c r="J1888" s="16">
        <v>0</v>
      </c>
      <c r="K1888" s="17">
        <v>9240000</v>
      </c>
      <c r="L1888" s="17">
        <v>0</v>
      </c>
      <c r="M1888" s="17">
        <v>0</v>
      </c>
      <c r="N1888" s="17"/>
      <c r="O1888" s="17">
        <f>VLOOKUP(B1888,[1]hpk44_2_20!$B$8:$O$2172,14,0)</f>
        <v>0</v>
      </c>
      <c r="P1888" s="17">
        <f t="shared" si="116"/>
        <v>9240000</v>
      </c>
      <c r="Q1888" s="18">
        <v>9240000</v>
      </c>
      <c r="R1888" s="17">
        <f t="shared" si="117"/>
        <v>0</v>
      </c>
      <c r="S1888" s="17">
        <f t="shared" si="118"/>
        <v>0</v>
      </c>
      <c r="T1888" s="17">
        <f t="shared" si="119"/>
        <v>0</v>
      </c>
    </row>
    <row r="1889" spans="1:20">
      <c r="A1889" s="14">
        <v>1882</v>
      </c>
      <c r="B1889" s="14" t="s">
        <v>3325</v>
      </c>
      <c r="C1889" s="15" t="s">
        <v>3326</v>
      </c>
      <c r="D1889" s="15" t="s">
        <v>36</v>
      </c>
      <c r="E1889" s="14" t="s">
        <v>3294</v>
      </c>
      <c r="F1889" s="14" t="s">
        <v>32</v>
      </c>
      <c r="G1889" s="14" t="s">
        <v>33</v>
      </c>
      <c r="H1889" s="16">
        <v>30</v>
      </c>
      <c r="I1889" s="16">
        <v>0</v>
      </c>
      <c r="J1889" s="16">
        <v>0</v>
      </c>
      <c r="K1889" s="17">
        <v>8400000</v>
      </c>
      <c r="L1889" s="17">
        <v>0</v>
      </c>
      <c r="M1889" s="17">
        <v>0</v>
      </c>
      <c r="N1889" s="17"/>
      <c r="O1889" s="17">
        <f>VLOOKUP(B1889,[1]hpk44_2_20!$B$8:$O$2172,14,0)</f>
        <v>0</v>
      </c>
      <c r="P1889" s="17">
        <f t="shared" si="116"/>
        <v>8400000</v>
      </c>
      <c r="Q1889" s="18">
        <v>8400000</v>
      </c>
      <c r="R1889" s="17">
        <f t="shared" si="117"/>
        <v>0</v>
      </c>
      <c r="S1889" s="17">
        <f t="shared" si="118"/>
        <v>0</v>
      </c>
      <c r="T1889" s="17">
        <f t="shared" si="119"/>
        <v>0</v>
      </c>
    </row>
    <row r="1890" spans="1:20">
      <c r="A1890" s="14">
        <v>1883</v>
      </c>
      <c r="B1890" s="14" t="s">
        <v>3327</v>
      </c>
      <c r="C1890" s="15" t="s">
        <v>3328</v>
      </c>
      <c r="D1890" s="15" t="s">
        <v>142</v>
      </c>
      <c r="E1890" s="14" t="s">
        <v>3294</v>
      </c>
      <c r="F1890" s="14" t="s">
        <v>32</v>
      </c>
      <c r="G1890" s="14" t="s">
        <v>33</v>
      </c>
      <c r="H1890" s="16">
        <v>30</v>
      </c>
      <c r="I1890" s="16">
        <v>0</v>
      </c>
      <c r="J1890" s="16">
        <v>0</v>
      </c>
      <c r="K1890" s="17">
        <v>8400000</v>
      </c>
      <c r="L1890" s="17">
        <v>0</v>
      </c>
      <c r="M1890" s="17">
        <v>0</v>
      </c>
      <c r="N1890" s="17"/>
      <c r="O1890" s="17">
        <f>VLOOKUP(B1890,[1]hpk44_2_20!$B$8:$O$2172,14,0)</f>
        <v>0</v>
      </c>
      <c r="P1890" s="17">
        <f t="shared" si="116"/>
        <v>8400000</v>
      </c>
      <c r="Q1890" s="18">
        <v>8400000</v>
      </c>
      <c r="R1890" s="17">
        <f t="shared" si="117"/>
        <v>0</v>
      </c>
      <c r="S1890" s="17">
        <f t="shared" si="118"/>
        <v>0</v>
      </c>
      <c r="T1890" s="17">
        <f t="shared" si="119"/>
        <v>0</v>
      </c>
    </row>
    <row r="1891" spans="1:20">
      <c r="A1891" s="14">
        <v>1884</v>
      </c>
      <c r="B1891" s="14" t="s">
        <v>3329</v>
      </c>
      <c r="C1891" s="15" t="s">
        <v>3330</v>
      </c>
      <c r="D1891" s="15" t="s">
        <v>275</v>
      </c>
      <c r="E1891" s="14" t="s">
        <v>3294</v>
      </c>
      <c r="F1891" s="14" t="s">
        <v>32</v>
      </c>
      <c r="G1891" s="14" t="s">
        <v>33</v>
      </c>
      <c r="H1891" s="16">
        <v>30</v>
      </c>
      <c r="I1891" s="16">
        <v>0</v>
      </c>
      <c r="J1891" s="16">
        <v>0</v>
      </c>
      <c r="K1891" s="17">
        <v>8400000</v>
      </c>
      <c r="L1891" s="17">
        <v>0</v>
      </c>
      <c r="M1891" s="17">
        <v>0</v>
      </c>
      <c r="N1891" s="17"/>
      <c r="O1891" s="17">
        <f>VLOOKUP(B1891,[1]hpk44_2_20!$B$8:$O$2172,14,0)</f>
        <v>0</v>
      </c>
      <c r="P1891" s="17">
        <f t="shared" si="116"/>
        <v>8400000</v>
      </c>
      <c r="Q1891" s="18">
        <v>8400000</v>
      </c>
      <c r="R1891" s="17">
        <f t="shared" si="117"/>
        <v>0</v>
      </c>
      <c r="S1891" s="17">
        <f t="shared" si="118"/>
        <v>0</v>
      </c>
      <c r="T1891" s="17">
        <f t="shared" si="119"/>
        <v>0</v>
      </c>
    </row>
    <row r="1892" spans="1:20">
      <c r="A1892" s="14">
        <v>1885</v>
      </c>
      <c r="B1892" s="14" t="s">
        <v>3331</v>
      </c>
      <c r="C1892" s="15" t="s">
        <v>3332</v>
      </c>
      <c r="D1892" s="15" t="s">
        <v>570</v>
      </c>
      <c r="E1892" s="14" t="s">
        <v>3294</v>
      </c>
      <c r="F1892" s="14" t="s">
        <v>32</v>
      </c>
      <c r="G1892" s="14" t="s">
        <v>33</v>
      </c>
      <c r="H1892" s="16">
        <v>30</v>
      </c>
      <c r="I1892" s="16">
        <v>0</v>
      </c>
      <c r="J1892" s="16">
        <v>0</v>
      </c>
      <c r="K1892" s="17">
        <v>8400000</v>
      </c>
      <c r="L1892" s="17">
        <v>0</v>
      </c>
      <c r="M1892" s="17">
        <v>0</v>
      </c>
      <c r="N1892" s="17"/>
      <c r="O1892" s="17">
        <f>VLOOKUP(B1892,[1]hpk44_2_20!$B$8:$O$2172,14,0)</f>
        <v>0</v>
      </c>
      <c r="P1892" s="17">
        <f t="shared" ref="P1892:P1955" si="120">K1892+L1892+M1892-O1892</f>
        <v>8400000</v>
      </c>
      <c r="Q1892" s="18">
        <v>8400000</v>
      </c>
      <c r="R1892" s="17">
        <f t="shared" si="117"/>
        <v>0</v>
      </c>
      <c r="S1892" s="17">
        <f t="shared" si="118"/>
        <v>0</v>
      </c>
      <c r="T1892" s="17">
        <f t="shared" si="119"/>
        <v>0</v>
      </c>
    </row>
    <row r="1893" spans="1:20">
      <c r="A1893" s="14">
        <v>1886</v>
      </c>
      <c r="B1893" s="14" t="s">
        <v>3333</v>
      </c>
      <c r="C1893" s="15" t="s">
        <v>2618</v>
      </c>
      <c r="D1893" s="15" t="s">
        <v>751</v>
      </c>
      <c r="E1893" s="14" t="s">
        <v>3294</v>
      </c>
      <c r="F1893" s="14" t="s">
        <v>32</v>
      </c>
      <c r="G1893" s="14" t="s">
        <v>33</v>
      </c>
      <c r="H1893" s="16">
        <v>21</v>
      </c>
      <c r="I1893" s="16">
        <v>0</v>
      </c>
      <c r="J1893" s="16">
        <v>0</v>
      </c>
      <c r="K1893" s="17">
        <v>5880000</v>
      </c>
      <c r="L1893" s="17">
        <v>0</v>
      </c>
      <c r="M1893" s="17">
        <v>0</v>
      </c>
      <c r="N1893" s="17"/>
      <c r="O1893" s="17">
        <f>VLOOKUP(B1893,[1]hpk44_2_20!$B$8:$O$2172,14,0)</f>
        <v>0</v>
      </c>
      <c r="P1893" s="17">
        <f t="shared" si="120"/>
        <v>5880000</v>
      </c>
      <c r="Q1893" s="18">
        <v>5880000</v>
      </c>
      <c r="R1893" s="17">
        <f t="shared" si="117"/>
        <v>0</v>
      </c>
      <c r="S1893" s="17">
        <f t="shared" si="118"/>
        <v>0</v>
      </c>
      <c r="T1893" s="17">
        <f t="shared" si="119"/>
        <v>0</v>
      </c>
    </row>
    <row r="1894" spans="1:20">
      <c r="A1894" s="14">
        <v>1887</v>
      </c>
      <c r="B1894" s="14" t="s">
        <v>3334</v>
      </c>
      <c r="C1894" s="15" t="s">
        <v>3335</v>
      </c>
      <c r="D1894" s="15" t="s">
        <v>1380</v>
      </c>
      <c r="E1894" s="14" t="s">
        <v>3294</v>
      </c>
      <c r="F1894" s="14" t="s">
        <v>32</v>
      </c>
      <c r="G1894" s="14" t="s">
        <v>33</v>
      </c>
      <c r="H1894" s="16">
        <v>18</v>
      </c>
      <c r="I1894" s="16">
        <v>0</v>
      </c>
      <c r="J1894" s="16">
        <v>0</v>
      </c>
      <c r="K1894" s="17">
        <v>5040000</v>
      </c>
      <c r="L1894" s="17">
        <v>0</v>
      </c>
      <c r="M1894" s="17">
        <v>0</v>
      </c>
      <c r="N1894" s="17"/>
      <c r="O1894" s="17">
        <f>VLOOKUP(B1894,[1]hpk44_2_20!$B$8:$O$2172,14,0)</f>
        <v>0</v>
      </c>
      <c r="P1894" s="17">
        <f t="shared" si="120"/>
        <v>5040000</v>
      </c>
      <c r="Q1894" s="18">
        <v>5040000</v>
      </c>
      <c r="R1894" s="17">
        <f t="shared" si="117"/>
        <v>0</v>
      </c>
      <c r="S1894" s="17">
        <f t="shared" si="118"/>
        <v>0</v>
      </c>
      <c r="T1894" s="17">
        <f t="shared" si="119"/>
        <v>0</v>
      </c>
    </row>
    <row r="1895" spans="1:20">
      <c r="A1895" s="14">
        <v>1888</v>
      </c>
      <c r="B1895" s="14" t="s">
        <v>3336</v>
      </c>
      <c r="C1895" s="15" t="s">
        <v>3337</v>
      </c>
      <c r="D1895" s="15" t="s">
        <v>304</v>
      </c>
      <c r="E1895" s="14" t="s">
        <v>3294</v>
      </c>
      <c r="F1895" s="14" t="s">
        <v>32</v>
      </c>
      <c r="G1895" s="14" t="s">
        <v>33</v>
      </c>
      <c r="H1895" s="16">
        <v>30</v>
      </c>
      <c r="I1895" s="16">
        <v>0</v>
      </c>
      <c r="J1895" s="16">
        <v>0</v>
      </c>
      <c r="K1895" s="17">
        <v>8400000</v>
      </c>
      <c r="L1895" s="17">
        <v>0</v>
      </c>
      <c r="M1895" s="17">
        <v>0</v>
      </c>
      <c r="N1895" s="17"/>
      <c r="O1895" s="17">
        <f>VLOOKUP(B1895,[1]hpk44_2_20!$B$8:$O$2172,14,0)</f>
        <v>0</v>
      </c>
      <c r="P1895" s="17">
        <f t="shared" si="120"/>
        <v>8400000</v>
      </c>
      <c r="Q1895" s="18">
        <v>8400000</v>
      </c>
      <c r="R1895" s="17">
        <f t="shared" si="117"/>
        <v>0</v>
      </c>
      <c r="S1895" s="17">
        <f t="shared" si="118"/>
        <v>0</v>
      </c>
      <c r="T1895" s="17">
        <f t="shared" si="119"/>
        <v>0</v>
      </c>
    </row>
    <row r="1896" spans="1:20">
      <c r="A1896" s="14">
        <v>1889</v>
      </c>
      <c r="B1896" s="14" t="s">
        <v>3338</v>
      </c>
      <c r="C1896" s="15" t="s">
        <v>1232</v>
      </c>
      <c r="D1896" s="15" t="s">
        <v>42</v>
      </c>
      <c r="E1896" s="14" t="s">
        <v>3294</v>
      </c>
      <c r="F1896" s="14" t="s">
        <v>32</v>
      </c>
      <c r="G1896" s="14" t="s">
        <v>33</v>
      </c>
      <c r="H1896" s="16">
        <v>21</v>
      </c>
      <c r="I1896" s="16">
        <v>0</v>
      </c>
      <c r="J1896" s="16">
        <v>0</v>
      </c>
      <c r="K1896" s="17">
        <v>5880000</v>
      </c>
      <c r="L1896" s="17">
        <v>0</v>
      </c>
      <c r="M1896" s="17">
        <v>0</v>
      </c>
      <c r="N1896" s="17"/>
      <c r="O1896" s="17">
        <f>VLOOKUP(B1896,[1]hpk44_2_20!$B$8:$O$2172,14,0)</f>
        <v>0</v>
      </c>
      <c r="P1896" s="17">
        <f t="shared" si="120"/>
        <v>5880000</v>
      </c>
      <c r="Q1896" s="18">
        <v>5880000</v>
      </c>
      <c r="R1896" s="17">
        <f t="shared" si="117"/>
        <v>0</v>
      </c>
      <c r="S1896" s="17">
        <f t="shared" si="118"/>
        <v>0</v>
      </c>
      <c r="T1896" s="17">
        <f t="shared" si="119"/>
        <v>0</v>
      </c>
    </row>
    <row r="1897" spans="1:20">
      <c r="A1897" s="14">
        <v>1890</v>
      </c>
      <c r="B1897" s="14" t="s">
        <v>3339</v>
      </c>
      <c r="C1897" s="15" t="s">
        <v>3340</v>
      </c>
      <c r="D1897" s="15" t="s">
        <v>304</v>
      </c>
      <c r="E1897" s="14" t="s">
        <v>3294</v>
      </c>
      <c r="F1897" s="14" t="s">
        <v>32</v>
      </c>
      <c r="G1897" s="14" t="s">
        <v>33</v>
      </c>
      <c r="H1897" s="16">
        <v>30</v>
      </c>
      <c r="I1897" s="16">
        <v>0</v>
      </c>
      <c r="J1897" s="16">
        <v>0</v>
      </c>
      <c r="K1897" s="17">
        <v>8400000</v>
      </c>
      <c r="L1897" s="17">
        <v>0</v>
      </c>
      <c r="M1897" s="17">
        <v>0</v>
      </c>
      <c r="N1897" s="17"/>
      <c r="O1897" s="17">
        <f>VLOOKUP(B1897,[1]hpk44_2_20!$B$8:$O$2172,14,0)</f>
        <v>0</v>
      </c>
      <c r="P1897" s="17">
        <f t="shared" si="120"/>
        <v>8400000</v>
      </c>
      <c r="Q1897" s="18">
        <v>14800000</v>
      </c>
      <c r="R1897" s="17">
        <f t="shared" si="117"/>
        <v>-6400000</v>
      </c>
      <c r="S1897" s="17">
        <f t="shared" si="118"/>
        <v>6400000</v>
      </c>
      <c r="T1897" s="17">
        <f t="shared" si="119"/>
        <v>0</v>
      </c>
    </row>
    <row r="1898" spans="1:20">
      <c r="A1898" s="14">
        <v>1891</v>
      </c>
      <c r="B1898" s="14" t="s">
        <v>3341</v>
      </c>
      <c r="C1898" s="15" t="s">
        <v>274</v>
      </c>
      <c r="D1898" s="15" t="s">
        <v>275</v>
      </c>
      <c r="E1898" s="14" t="s">
        <v>3294</v>
      </c>
      <c r="F1898" s="14" t="s">
        <v>32</v>
      </c>
      <c r="G1898" s="14" t="s">
        <v>33</v>
      </c>
      <c r="H1898" s="16">
        <v>30</v>
      </c>
      <c r="I1898" s="16">
        <v>0</v>
      </c>
      <c r="J1898" s="16">
        <v>0</v>
      </c>
      <c r="K1898" s="17">
        <v>8400000</v>
      </c>
      <c r="L1898" s="17">
        <v>0</v>
      </c>
      <c r="M1898" s="17">
        <v>0</v>
      </c>
      <c r="N1898" s="17"/>
      <c r="O1898" s="17">
        <f>VLOOKUP(B1898,[1]hpk44_2_20!$B$8:$O$2172,14,0)</f>
        <v>0</v>
      </c>
      <c r="P1898" s="17">
        <f t="shared" si="120"/>
        <v>8400000</v>
      </c>
      <c r="Q1898" s="18">
        <v>8400000</v>
      </c>
      <c r="R1898" s="17">
        <f t="shared" si="117"/>
        <v>0</v>
      </c>
      <c r="S1898" s="17">
        <f t="shared" si="118"/>
        <v>0</v>
      </c>
      <c r="T1898" s="17">
        <f t="shared" si="119"/>
        <v>0</v>
      </c>
    </row>
    <row r="1899" spans="1:20">
      <c r="A1899" s="14">
        <v>1892</v>
      </c>
      <c r="B1899" s="14" t="s">
        <v>3342</v>
      </c>
      <c r="C1899" s="15" t="s">
        <v>593</v>
      </c>
      <c r="D1899" s="15" t="s">
        <v>67</v>
      </c>
      <c r="E1899" s="14" t="s">
        <v>3294</v>
      </c>
      <c r="F1899" s="14" t="s">
        <v>32</v>
      </c>
      <c r="G1899" s="14" t="s">
        <v>33</v>
      </c>
      <c r="H1899" s="16">
        <v>30</v>
      </c>
      <c r="I1899" s="16">
        <v>0</v>
      </c>
      <c r="J1899" s="16">
        <v>0</v>
      </c>
      <c r="K1899" s="17">
        <v>8400000</v>
      </c>
      <c r="L1899" s="17">
        <v>0</v>
      </c>
      <c r="M1899" s="17">
        <v>0</v>
      </c>
      <c r="N1899" s="17"/>
      <c r="O1899" s="17">
        <f>VLOOKUP(B1899,[1]hpk44_2_20!$B$8:$O$2172,14,0)</f>
        <v>0</v>
      </c>
      <c r="P1899" s="17">
        <f t="shared" si="120"/>
        <v>8400000</v>
      </c>
      <c r="Q1899" s="18">
        <v>8400000</v>
      </c>
      <c r="R1899" s="17">
        <f t="shared" si="117"/>
        <v>0</v>
      </c>
      <c r="S1899" s="17">
        <f t="shared" si="118"/>
        <v>0</v>
      </c>
      <c r="T1899" s="17">
        <f t="shared" si="119"/>
        <v>0</v>
      </c>
    </row>
    <row r="1900" spans="1:20">
      <c r="A1900" s="14">
        <v>1893</v>
      </c>
      <c r="B1900" s="14" t="s">
        <v>3343</v>
      </c>
      <c r="C1900" s="15" t="s">
        <v>537</v>
      </c>
      <c r="D1900" s="15" t="s">
        <v>63</v>
      </c>
      <c r="E1900" s="14" t="s">
        <v>3294</v>
      </c>
      <c r="F1900" s="14" t="s">
        <v>32</v>
      </c>
      <c r="G1900" s="14" t="s">
        <v>33</v>
      </c>
      <c r="H1900" s="16">
        <v>18</v>
      </c>
      <c r="I1900" s="16">
        <v>3</v>
      </c>
      <c r="J1900" s="16">
        <v>0</v>
      </c>
      <c r="K1900" s="17">
        <v>5040000</v>
      </c>
      <c r="L1900" s="17">
        <v>840000</v>
      </c>
      <c r="M1900" s="17">
        <v>0</v>
      </c>
      <c r="N1900" s="17"/>
      <c r="O1900" s="17">
        <f>VLOOKUP(B1900,[1]hpk44_2_20!$B$8:$O$2172,14,0)</f>
        <v>0</v>
      </c>
      <c r="P1900" s="17">
        <f t="shared" si="120"/>
        <v>5880000</v>
      </c>
      <c r="Q1900" s="18">
        <v>5880000</v>
      </c>
      <c r="R1900" s="17">
        <f t="shared" si="117"/>
        <v>0</v>
      </c>
      <c r="S1900" s="17">
        <f t="shared" si="118"/>
        <v>0</v>
      </c>
      <c r="T1900" s="17">
        <f t="shared" si="119"/>
        <v>0</v>
      </c>
    </row>
    <row r="1901" spans="1:20">
      <c r="A1901" s="14">
        <v>1894</v>
      </c>
      <c r="B1901" s="14" t="s">
        <v>3344</v>
      </c>
      <c r="C1901" s="15" t="s">
        <v>448</v>
      </c>
      <c r="D1901" s="15" t="s">
        <v>360</v>
      </c>
      <c r="E1901" s="14" t="s">
        <v>3294</v>
      </c>
      <c r="F1901" s="14" t="s">
        <v>32</v>
      </c>
      <c r="G1901" s="14" t="s">
        <v>33</v>
      </c>
      <c r="H1901" s="16">
        <v>20</v>
      </c>
      <c r="I1901" s="16">
        <v>0</v>
      </c>
      <c r="J1901" s="16">
        <v>0</v>
      </c>
      <c r="K1901" s="17">
        <v>5600000</v>
      </c>
      <c r="L1901" s="17">
        <v>0</v>
      </c>
      <c r="M1901" s="17">
        <v>0</v>
      </c>
      <c r="N1901" s="17"/>
      <c r="O1901" s="17">
        <f>VLOOKUP(B1901,[1]hpk44_2_20!$B$8:$O$2172,14,0)</f>
        <v>0</v>
      </c>
      <c r="P1901" s="17">
        <f t="shared" si="120"/>
        <v>5600000</v>
      </c>
      <c r="Q1901" s="18">
        <v>5600000</v>
      </c>
      <c r="R1901" s="17">
        <f t="shared" si="117"/>
        <v>0</v>
      </c>
      <c r="S1901" s="17">
        <f t="shared" si="118"/>
        <v>0</v>
      </c>
      <c r="T1901" s="17">
        <f t="shared" si="119"/>
        <v>0</v>
      </c>
    </row>
    <row r="1902" spans="1:20">
      <c r="A1902" s="14">
        <v>1895</v>
      </c>
      <c r="B1902" s="14" t="s">
        <v>3345</v>
      </c>
      <c r="C1902" s="15" t="s">
        <v>229</v>
      </c>
      <c r="D1902" s="15" t="s">
        <v>67</v>
      </c>
      <c r="E1902" s="14" t="s">
        <v>3294</v>
      </c>
      <c r="F1902" s="14" t="s">
        <v>32</v>
      </c>
      <c r="G1902" s="14" t="s">
        <v>33</v>
      </c>
      <c r="H1902" s="16">
        <v>30</v>
      </c>
      <c r="I1902" s="16">
        <v>0</v>
      </c>
      <c r="J1902" s="16">
        <v>0</v>
      </c>
      <c r="K1902" s="17">
        <v>8400000</v>
      </c>
      <c r="L1902" s="17">
        <v>0</v>
      </c>
      <c r="M1902" s="17">
        <v>0</v>
      </c>
      <c r="N1902" s="17"/>
      <c r="O1902" s="17">
        <f>VLOOKUP(B1902,[1]hpk44_2_20!$B$8:$O$2172,14,0)</f>
        <v>0</v>
      </c>
      <c r="P1902" s="17">
        <f t="shared" si="120"/>
        <v>8400000</v>
      </c>
      <c r="Q1902" s="18">
        <v>8400000</v>
      </c>
      <c r="R1902" s="17">
        <f t="shared" si="117"/>
        <v>0</v>
      </c>
      <c r="S1902" s="17">
        <f t="shared" si="118"/>
        <v>0</v>
      </c>
      <c r="T1902" s="17">
        <f t="shared" si="119"/>
        <v>0</v>
      </c>
    </row>
    <row r="1903" spans="1:20">
      <c r="A1903" s="14">
        <v>1896</v>
      </c>
      <c r="B1903" s="14" t="s">
        <v>3346</v>
      </c>
      <c r="C1903" s="15" t="s">
        <v>1487</v>
      </c>
      <c r="D1903" s="15" t="s">
        <v>67</v>
      </c>
      <c r="E1903" s="14" t="s">
        <v>3294</v>
      </c>
      <c r="F1903" s="14" t="s">
        <v>32</v>
      </c>
      <c r="G1903" s="14" t="s">
        <v>33</v>
      </c>
      <c r="H1903" s="16">
        <v>20</v>
      </c>
      <c r="I1903" s="16">
        <v>0</v>
      </c>
      <c r="J1903" s="16">
        <v>0</v>
      </c>
      <c r="K1903" s="17">
        <v>5600000</v>
      </c>
      <c r="L1903" s="17">
        <v>0</v>
      </c>
      <c r="M1903" s="17">
        <v>0</v>
      </c>
      <c r="N1903" s="17"/>
      <c r="O1903" s="17">
        <f>VLOOKUP(B1903,[1]hpk44_2_20!$B$8:$O$2172,14,0)</f>
        <v>0</v>
      </c>
      <c r="P1903" s="17">
        <f t="shared" si="120"/>
        <v>5600000</v>
      </c>
      <c r="Q1903" s="18">
        <v>5600000</v>
      </c>
      <c r="R1903" s="17">
        <f t="shared" si="117"/>
        <v>0</v>
      </c>
      <c r="S1903" s="17">
        <f t="shared" si="118"/>
        <v>0</v>
      </c>
      <c r="T1903" s="17">
        <f t="shared" si="119"/>
        <v>0</v>
      </c>
    </row>
    <row r="1904" spans="1:20">
      <c r="A1904" s="14">
        <v>1897</v>
      </c>
      <c r="B1904" s="14" t="s">
        <v>3347</v>
      </c>
      <c r="C1904" s="15" t="s">
        <v>271</v>
      </c>
      <c r="D1904" s="15" t="s">
        <v>63</v>
      </c>
      <c r="E1904" s="14" t="s">
        <v>3294</v>
      </c>
      <c r="F1904" s="14" t="s">
        <v>32</v>
      </c>
      <c r="G1904" s="14" t="s">
        <v>33</v>
      </c>
      <c r="H1904" s="16">
        <v>18</v>
      </c>
      <c r="I1904" s="16">
        <v>0</v>
      </c>
      <c r="J1904" s="16">
        <v>0</v>
      </c>
      <c r="K1904" s="17">
        <v>5040000</v>
      </c>
      <c r="L1904" s="17">
        <v>0</v>
      </c>
      <c r="M1904" s="17">
        <v>0</v>
      </c>
      <c r="N1904" s="17"/>
      <c r="O1904" s="17">
        <f>VLOOKUP(B1904,[1]hpk44_2_20!$B$8:$O$2172,14,0)</f>
        <v>0</v>
      </c>
      <c r="P1904" s="17">
        <f t="shared" si="120"/>
        <v>5040000</v>
      </c>
      <c r="Q1904" s="18">
        <v>5040000</v>
      </c>
      <c r="R1904" s="17">
        <f t="shared" si="117"/>
        <v>0</v>
      </c>
      <c r="S1904" s="17">
        <f t="shared" si="118"/>
        <v>0</v>
      </c>
      <c r="T1904" s="17">
        <f t="shared" si="119"/>
        <v>0</v>
      </c>
    </row>
    <row r="1905" spans="1:20">
      <c r="A1905" s="14">
        <v>1898</v>
      </c>
      <c r="B1905" s="14" t="s">
        <v>3348</v>
      </c>
      <c r="C1905" s="15" t="s">
        <v>152</v>
      </c>
      <c r="D1905" s="15" t="s">
        <v>360</v>
      </c>
      <c r="E1905" s="14" t="s">
        <v>3294</v>
      </c>
      <c r="F1905" s="14" t="s">
        <v>32</v>
      </c>
      <c r="G1905" s="14" t="s">
        <v>33</v>
      </c>
      <c r="H1905" s="16">
        <v>23</v>
      </c>
      <c r="I1905" s="16">
        <v>0</v>
      </c>
      <c r="J1905" s="16">
        <v>0</v>
      </c>
      <c r="K1905" s="17">
        <v>6440000</v>
      </c>
      <c r="L1905" s="17">
        <v>0</v>
      </c>
      <c r="M1905" s="17">
        <v>0</v>
      </c>
      <c r="N1905" s="17"/>
      <c r="O1905" s="17">
        <f>VLOOKUP(B1905,[1]hpk44_2_20!$B$8:$O$2172,14,0)</f>
        <v>0</v>
      </c>
      <c r="P1905" s="17">
        <f t="shared" si="120"/>
        <v>6440000</v>
      </c>
      <c r="Q1905" s="18">
        <v>6440000</v>
      </c>
      <c r="R1905" s="17">
        <f t="shared" si="117"/>
        <v>0</v>
      </c>
      <c r="S1905" s="17">
        <f t="shared" si="118"/>
        <v>0</v>
      </c>
      <c r="T1905" s="17">
        <f t="shared" si="119"/>
        <v>0</v>
      </c>
    </row>
    <row r="1906" spans="1:20">
      <c r="A1906" s="14">
        <v>1899</v>
      </c>
      <c r="B1906" s="14" t="s">
        <v>3349</v>
      </c>
      <c r="C1906" s="15" t="s">
        <v>3350</v>
      </c>
      <c r="D1906" s="15" t="s">
        <v>426</v>
      </c>
      <c r="E1906" s="14" t="s">
        <v>3294</v>
      </c>
      <c r="F1906" s="14" t="s">
        <v>32</v>
      </c>
      <c r="G1906" s="14" t="s">
        <v>33</v>
      </c>
      <c r="H1906" s="16">
        <v>18</v>
      </c>
      <c r="I1906" s="16">
        <v>0</v>
      </c>
      <c r="J1906" s="16">
        <v>0</v>
      </c>
      <c r="K1906" s="17">
        <v>5040000</v>
      </c>
      <c r="L1906" s="17">
        <v>0</v>
      </c>
      <c r="M1906" s="17">
        <v>0</v>
      </c>
      <c r="N1906" s="17"/>
      <c r="O1906" s="17">
        <f>VLOOKUP(B1906,[1]hpk44_2_20!$B$8:$O$2172,14,0)</f>
        <v>0</v>
      </c>
      <c r="P1906" s="17">
        <f t="shared" si="120"/>
        <v>5040000</v>
      </c>
      <c r="Q1906" s="18">
        <v>5040000</v>
      </c>
      <c r="R1906" s="17">
        <f t="shared" si="117"/>
        <v>0</v>
      </c>
      <c r="S1906" s="17">
        <f t="shared" si="118"/>
        <v>0</v>
      </c>
      <c r="T1906" s="17">
        <f t="shared" si="119"/>
        <v>0</v>
      </c>
    </row>
    <row r="1907" spans="1:20">
      <c r="A1907" s="14">
        <v>1900</v>
      </c>
      <c r="B1907" s="14" t="s">
        <v>3351</v>
      </c>
      <c r="C1907" s="15" t="s">
        <v>1137</v>
      </c>
      <c r="D1907" s="15" t="s">
        <v>304</v>
      </c>
      <c r="E1907" s="14" t="s">
        <v>3294</v>
      </c>
      <c r="F1907" s="14" t="s">
        <v>32</v>
      </c>
      <c r="G1907" s="14" t="s">
        <v>33</v>
      </c>
      <c r="H1907" s="16">
        <v>20</v>
      </c>
      <c r="I1907" s="16">
        <v>0</v>
      </c>
      <c r="J1907" s="16">
        <v>0</v>
      </c>
      <c r="K1907" s="17">
        <v>5600000</v>
      </c>
      <c r="L1907" s="17">
        <v>0</v>
      </c>
      <c r="M1907" s="17">
        <v>0</v>
      </c>
      <c r="N1907" s="17"/>
      <c r="O1907" s="17">
        <f>VLOOKUP(B1907,[1]hpk44_2_20!$B$8:$O$2172,14,0)</f>
        <v>0</v>
      </c>
      <c r="P1907" s="17">
        <f t="shared" si="120"/>
        <v>5600000</v>
      </c>
      <c r="Q1907" s="18">
        <v>5600000</v>
      </c>
      <c r="R1907" s="17">
        <f t="shared" si="117"/>
        <v>0</v>
      </c>
      <c r="S1907" s="17">
        <f t="shared" si="118"/>
        <v>0</v>
      </c>
      <c r="T1907" s="17">
        <f t="shared" si="119"/>
        <v>0</v>
      </c>
    </row>
    <row r="1908" spans="1:20">
      <c r="A1908" s="14">
        <v>1901</v>
      </c>
      <c r="B1908" s="14" t="s">
        <v>3352</v>
      </c>
      <c r="C1908" s="15" t="s">
        <v>833</v>
      </c>
      <c r="D1908" s="15" t="s">
        <v>252</v>
      </c>
      <c r="E1908" s="14" t="s">
        <v>3294</v>
      </c>
      <c r="F1908" s="14" t="s">
        <v>32</v>
      </c>
      <c r="G1908" s="14" t="s">
        <v>33</v>
      </c>
      <c r="H1908" s="16">
        <v>20</v>
      </c>
      <c r="I1908" s="16">
        <v>0</v>
      </c>
      <c r="J1908" s="16">
        <v>0</v>
      </c>
      <c r="K1908" s="17">
        <v>5600000</v>
      </c>
      <c r="L1908" s="17">
        <v>0</v>
      </c>
      <c r="M1908" s="17">
        <v>0</v>
      </c>
      <c r="N1908" s="17"/>
      <c r="O1908" s="17">
        <f>VLOOKUP(B1908,[1]hpk44_2_20!$B$8:$O$2172,14,0)</f>
        <v>0</v>
      </c>
      <c r="P1908" s="17">
        <f t="shared" si="120"/>
        <v>5600000</v>
      </c>
      <c r="Q1908" s="18">
        <v>0</v>
      </c>
      <c r="R1908" s="17">
        <f t="shared" si="117"/>
        <v>5600000</v>
      </c>
      <c r="S1908" s="17">
        <f t="shared" si="118"/>
        <v>0</v>
      </c>
      <c r="T1908" s="17">
        <f t="shared" si="119"/>
        <v>5600000</v>
      </c>
    </row>
    <row r="1909" spans="1:20">
      <c r="A1909" s="14">
        <v>1902</v>
      </c>
      <c r="B1909" s="14" t="s">
        <v>3353</v>
      </c>
      <c r="C1909" s="15" t="s">
        <v>160</v>
      </c>
      <c r="D1909" s="15" t="s">
        <v>67</v>
      </c>
      <c r="E1909" s="14" t="s">
        <v>3294</v>
      </c>
      <c r="F1909" s="14" t="s">
        <v>32</v>
      </c>
      <c r="G1909" s="14" t="s">
        <v>33</v>
      </c>
      <c r="H1909" s="16">
        <v>18</v>
      </c>
      <c r="I1909" s="16">
        <v>0</v>
      </c>
      <c r="J1909" s="16">
        <v>0</v>
      </c>
      <c r="K1909" s="17">
        <v>5040000</v>
      </c>
      <c r="L1909" s="17">
        <v>0</v>
      </c>
      <c r="M1909" s="17">
        <v>0</v>
      </c>
      <c r="N1909" s="17"/>
      <c r="O1909" s="17">
        <f>VLOOKUP(B1909,[1]hpk44_2_20!$B$8:$O$2172,14,0)</f>
        <v>0</v>
      </c>
      <c r="P1909" s="17">
        <f t="shared" si="120"/>
        <v>5040000</v>
      </c>
      <c r="Q1909" s="18">
        <v>5040000</v>
      </c>
      <c r="R1909" s="17">
        <f t="shared" si="117"/>
        <v>0</v>
      </c>
      <c r="S1909" s="17">
        <f t="shared" si="118"/>
        <v>0</v>
      </c>
      <c r="T1909" s="17">
        <f t="shared" si="119"/>
        <v>0</v>
      </c>
    </row>
    <row r="1910" spans="1:20">
      <c r="A1910" s="14">
        <v>1903</v>
      </c>
      <c r="B1910" s="14" t="s">
        <v>3354</v>
      </c>
      <c r="C1910" s="15" t="s">
        <v>3355</v>
      </c>
      <c r="D1910" s="15" t="s">
        <v>1689</v>
      </c>
      <c r="E1910" s="14" t="s">
        <v>3294</v>
      </c>
      <c r="F1910" s="14" t="s">
        <v>32</v>
      </c>
      <c r="G1910" s="14" t="s">
        <v>33</v>
      </c>
      <c r="H1910" s="16">
        <v>18</v>
      </c>
      <c r="I1910" s="16">
        <v>0</v>
      </c>
      <c r="J1910" s="16">
        <v>0</v>
      </c>
      <c r="K1910" s="17">
        <v>5040000</v>
      </c>
      <c r="L1910" s="17">
        <v>0</v>
      </c>
      <c r="M1910" s="17">
        <v>0</v>
      </c>
      <c r="N1910" s="17"/>
      <c r="O1910" s="17">
        <f>VLOOKUP(B1910,[1]hpk44_2_20!$B$8:$O$2172,14,0)</f>
        <v>0</v>
      </c>
      <c r="P1910" s="17">
        <f t="shared" si="120"/>
        <v>5040000</v>
      </c>
      <c r="Q1910" s="18">
        <v>5040000</v>
      </c>
      <c r="R1910" s="17">
        <f t="shared" si="117"/>
        <v>0</v>
      </c>
      <c r="S1910" s="17">
        <f t="shared" si="118"/>
        <v>0</v>
      </c>
      <c r="T1910" s="17">
        <f t="shared" si="119"/>
        <v>0</v>
      </c>
    </row>
    <row r="1911" spans="1:20">
      <c r="A1911" s="14">
        <v>1904</v>
      </c>
      <c r="B1911" s="14" t="s">
        <v>3356</v>
      </c>
      <c r="C1911" s="15" t="s">
        <v>650</v>
      </c>
      <c r="D1911" s="15" t="s">
        <v>638</v>
      </c>
      <c r="E1911" s="14" t="s">
        <v>3294</v>
      </c>
      <c r="F1911" s="14" t="s">
        <v>32</v>
      </c>
      <c r="G1911" s="14" t="s">
        <v>33</v>
      </c>
      <c r="H1911" s="16">
        <v>20</v>
      </c>
      <c r="I1911" s="16">
        <v>0</v>
      </c>
      <c r="J1911" s="16">
        <v>0</v>
      </c>
      <c r="K1911" s="17">
        <v>5600000</v>
      </c>
      <c r="L1911" s="17">
        <v>0</v>
      </c>
      <c r="M1911" s="17">
        <v>0</v>
      </c>
      <c r="N1911" s="17"/>
      <c r="O1911" s="17">
        <f>VLOOKUP(B1911,[1]hpk44_2_20!$B$8:$O$2172,14,0)</f>
        <v>0</v>
      </c>
      <c r="P1911" s="17">
        <f t="shared" si="120"/>
        <v>5600000</v>
      </c>
      <c r="Q1911" s="18">
        <v>5600000</v>
      </c>
      <c r="R1911" s="17">
        <f t="shared" si="117"/>
        <v>0</v>
      </c>
      <c r="S1911" s="17">
        <f t="shared" si="118"/>
        <v>0</v>
      </c>
      <c r="T1911" s="17">
        <f t="shared" si="119"/>
        <v>0</v>
      </c>
    </row>
    <row r="1912" spans="1:20">
      <c r="A1912" s="14">
        <v>1905</v>
      </c>
      <c r="B1912" s="14" t="s">
        <v>3357</v>
      </c>
      <c r="C1912" s="15" t="s">
        <v>822</v>
      </c>
      <c r="D1912" s="15" t="s">
        <v>487</v>
      </c>
      <c r="E1912" s="14" t="s">
        <v>3294</v>
      </c>
      <c r="F1912" s="14" t="s">
        <v>32</v>
      </c>
      <c r="G1912" s="14" t="s">
        <v>33</v>
      </c>
      <c r="H1912" s="16">
        <v>20</v>
      </c>
      <c r="I1912" s="16">
        <v>0</v>
      </c>
      <c r="J1912" s="16">
        <v>0</v>
      </c>
      <c r="K1912" s="17">
        <v>5600000</v>
      </c>
      <c r="L1912" s="17">
        <v>0</v>
      </c>
      <c r="M1912" s="17">
        <v>0</v>
      </c>
      <c r="N1912" s="17"/>
      <c r="O1912" s="17">
        <f>VLOOKUP(B1912,[1]hpk44_2_20!$B$8:$O$2172,14,0)</f>
        <v>0</v>
      </c>
      <c r="P1912" s="17">
        <f t="shared" si="120"/>
        <v>5600000</v>
      </c>
      <c r="Q1912" s="18">
        <v>5600000</v>
      </c>
      <c r="R1912" s="17">
        <f t="shared" si="117"/>
        <v>0</v>
      </c>
      <c r="S1912" s="17">
        <f t="shared" si="118"/>
        <v>0</v>
      </c>
      <c r="T1912" s="17">
        <f t="shared" si="119"/>
        <v>0</v>
      </c>
    </row>
    <row r="1913" spans="1:20">
      <c r="A1913" s="14">
        <v>1906</v>
      </c>
      <c r="B1913" s="14" t="s">
        <v>3358</v>
      </c>
      <c r="C1913" s="15" t="s">
        <v>3359</v>
      </c>
      <c r="D1913" s="15" t="s">
        <v>2751</v>
      </c>
      <c r="E1913" s="14" t="s">
        <v>3294</v>
      </c>
      <c r="F1913" s="14" t="s">
        <v>32</v>
      </c>
      <c r="G1913" s="14" t="s">
        <v>33</v>
      </c>
      <c r="H1913" s="16">
        <v>20</v>
      </c>
      <c r="I1913" s="16">
        <v>0</v>
      </c>
      <c r="J1913" s="16">
        <v>0</v>
      </c>
      <c r="K1913" s="17">
        <v>5600000</v>
      </c>
      <c r="L1913" s="17">
        <v>0</v>
      </c>
      <c r="M1913" s="17">
        <v>0</v>
      </c>
      <c r="N1913" s="17"/>
      <c r="O1913" s="17">
        <f>VLOOKUP(B1913,[1]hpk44_2_20!$B$8:$O$2172,14,0)</f>
        <v>0</v>
      </c>
      <c r="P1913" s="17">
        <f t="shared" si="120"/>
        <v>5600000</v>
      </c>
      <c r="Q1913" s="18">
        <v>5600000</v>
      </c>
      <c r="R1913" s="17">
        <f t="shared" si="117"/>
        <v>0</v>
      </c>
      <c r="S1913" s="17">
        <f t="shared" si="118"/>
        <v>0</v>
      </c>
      <c r="T1913" s="17">
        <f t="shared" si="119"/>
        <v>0</v>
      </c>
    </row>
    <row r="1914" spans="1:20">
      <c r="A1914" s="14">
        <v>1907</v>
      </c>
      <c r="B1914" s="14" t="s">
        <v>3360</v>
      </c>
      <c r="C1914" s="15" t="s">
        <v>86</v>
      </c>
      <c r="D1914" s="15" t="s">
        <v>2035</v>
      </c>
      <c r="E1914" s="14" t="s">
        <v>3294</v>
      </c>
      <c r="F1914" s="14" t="s">
        <v>32</v>
      </c>
      <c r="G1914" s="14" t="s">
        <v>33</v>
      </c>
      <c r="H1914" s="16">
        <v>30</v>
      </c>
      <c r="I1914" s="16">
        <v>0</v>
      </c>
      <c r="J1914" s="16">
        <v>0</v>
      </c>
      <c r="K1914" s="17">
        <v>8400000</v>
      </c>
      <c r="L1914" s="17">
        <v>0</v>
      </c>
      <c r="M1914" s="17">
        <v>0</v>
      </c>
      <c r="N1914" s="17"/>
      <c r="O1914" s="17">
        <f>VLOOKUP(B1914,[1]hpk44_2_20!$B$8:$O$2172,14,0)</f>
        <v>0</v>
      </c>
      <c r="P1914" s="17">
        <f t="shared" si="120"/>
        <v>8400000</v>
      </c>
      <c r="Q1914" s="18">
        <v>8400000</v>
      </c>
      <c r="R1914" s="17">
        <f t="shared" si="117"/>
        <v>0</v>
      </c>
      <c r="S1914" s="17">
        <f t="shared" si="118"/>
        <v>0</v>
      </c>
      <c r="T1914" s="17">
        <f t="shared" si="119"/>
        <v>0</v>
      </c>
    </row>
    <row r="1915" spans="1:20">
      <c r="A1915" s="14">
        <v>1908</v>
      </c>
      <c r="B1915" s="14" t="s">
        <v>3361</v>
      </c>
      <c r="C1915" s="15" t="s">
        <v>2399</v>
      </c>
      <c r="D1915" s="15" t="s">
        <v>42</v>
      </c>
      <c r="E1915" s="14" t="s">
        <v>3294</v>
      </c>
      <c r="F1915" s="14" t="s">
        <v>32</v>
      </c>
      <c r="G1915" s="14" t="s">
        <v>33</v>
      </c>
      <c r="H1915" s="16">
        <v>30</v>
      </c>
      <c r="I1915" s="16">
        <v>0</v>
      </c>
      <c r="J1915" s="16">
        <v>0</v>
      </c>
      <c r="K1915" s="17">
        <v>8400000</v>
      </c>
      <c r="L1915" s="17">
        <v>0</v>
      </c>
      <c r="M1915" s="17">
        <v>0</v>
      </c>
      <c r="N1915" s="17"/>
      <c r="O1915" s="17">
        <f>VLOOKUP(B1915,[1]hpk44_2_20!$B$8:$O$2172,14,0)</f>
        <v>0</v>
      </c>
      <c r="P1915" s="17">
        <f t="shared" si="120"/>
        <v>8400000</v>
      </c>
      <c r="Q1915" s="18">
        <v>8400000</v>
      </c>
      <c r="R1915" s="17">
        <f t="shared" si="117"/>
        <v>0</v>
      </c>
      <c r="S1915" s="17">
        <f t="shared" si="118"/>
        <v>0</v>
      </c>
      <c r="T1915" s="17">
        <f t="shared" si="119"/>
        <v>0</v>
      </c>
    </row>
    <row r="1916" spans="1:20" s="29" customFormat="1">
      <c r="A1916" s="20">
        <v>1909</v>
      </c>
      <c r="B1916" s="20" t="s">
        <v>3362</v>
      </c>
      <c r="C1916" s="21" t="s">
        <v>3363</v>
      </c>
      <c r="D1916" s="21" t="s">
        <v>170</v>
      </c>
      <c r="E1916" s="20" t="s">
        <v>3294</v>
      </c>
      <c r="F1916" s="20" t="s">
        <v>32</v>
      </c>
      <c r="G1916" s="20" t="s">
        <v>33</v>
      </c>
      <c r="H1916" s="22"/>
      <c r="I1916" s="22"/>
      <c r="J1916" s="22"/>
      <c r="K1916" s="23"/>
      <c r="L1916" s="23"/>
      <c r="M1916" s="23"/>
      <c r="N1916" s="23"/>
      <c r="O1916" s="23"/>
      <c r="P1916" s="17">
        <f t="shared" si="120"/>
        <v>0</v>
      </c>
      <c r="Q1916" s="18">
        <v>0</v>
      </c>
      <c r="R1916" s="17">
        <f t="shared" si="117"/>
        <v>0</v>
      </c>
      <c r="S1916" s="17">
        <f t="shared" si="118"/>
        <v>0</v>
      </c>
      <c r="T1916" s="17">
        <f t="shared" si="119"/>
        <v>0</v>
      </c>
    </row>
    <row r="1917" spans="1:20">
      <c r="A1917" s="14">
        <v>1910</v>
      </c>
      <c r="B1917" s="14" t="s">
        <v>3364</v>
      </c>
      <c r="C1917" s="15" t="s">
        <v>3365</v>
      </c>
      <c r="D1917" s="15" t="s">
        <v>328</v>
      </c>
      <c r="E1917" s="14" t="s">
        <v>3294</v>
      </c>
      <c r="F1917" s="14" t="s">
        <v>32</v>
      </c>
      <c r="G1917" s="14" t="s">
        <v>33</v>
      </c>
      <c r="H1917" s="16">
        <v>18</v>
      </c>
      <c r="I1917" s="16">
        <v>0</v>
      </c>
      <c r="J1917" s="16">
        <v>0</v>
      </c>
      <c r="K1917" s="17">
        <v>5040000</v>
      </c>
      <c r="L1917" s="17">
        <v>0</v>
      </c>
      <c r="M1917" s="17">
        <v>0</v>
      </c>
      <c r="N1917" s="17"/>
      <c r="O1917" s="17">
        <f>VLOOKUP(B1917,[1]hpk44_2_20!$B$8:$O$2172,14,0)</f>
        <v>0</v>
      </c>
      <c r="P1917" s="17">
        <f t="shared" si="120"/>
        <v>5040000</v>
      </c>
      <c r="Q1917" s="18">
        <v>0</v>
      </c>
      <c r="R1917" s="17">
        <f t="shared" si="117"/>
        <v>5040000</v>
      </c>
      <c r="S1917" s="17">
        <f t="shared" si="118"/>
        <v>0</v>
      </c>
      <c r="T1917" s="17">
        <f t="shared" si="119"/>
        <v>5040000</v>
      </c>
    </row>
    <row r="1918" spans="1:20">
      <c r="A1918" s="14">
        <v>1911</v>
      </c>
      <c r="B1918" s="14" t="s">
        <v>3366</v>
      </c>
      <c r="C1918" s="15" t="s">
        <v>3367</v>
      </c>
      <c r="D1918" s="15" t="s">
        <v>67</v>
      </c>
      <c r="E1918" s="14" t="s">
        <v>3294</v>
      </c>
      <c r="F1918" s="14" t="s">
        <v>32</v>
      </c>
      <c r="G1918" s="14" t="s">
        <v>33</v>
      </c>
      <c r="H1918" s="16">
        <v>18</v>
      </c>
      <c r="I1918" s="16">
        <v>0</v>
      </c>
      <c r="J1918" s="16">
        <v>0</v>
      </c>
      <c r="K1918" s="17">
        <v>5040000</v>
      </c>
      <c r="L1918" s="17">
        <v>0</v>
      </c>
      <c r="M1918" s="17">
        <v>0</v>
      </c>
      <c r="N1918" s="17"/>
      <c r="O1918" s="17">
        <f>VLOOKUP(B1918,[1]hpk44_2_20!$B$8:$O$2172,14,0)</f>
        <v>0</v>
      </c>
      <c r="P1918" s="17">
        <f t="shared" si="120"/>
        <v>5040000</v>
      </c>
      <c r="Q1918" s="18">
        <v>0</v>
      </c>
      <c r="R1918" s="17">
        <f t="shared" si="117"/>
        <v>5040000</v>
      </c>
      <c r="S1918" s="17">
        <f t="shared" si="118"/>
        <v>0</v>
      </c>
      <c r="T1918" s="17">
        <f t="shared" si="119"/>
        <v>5040000</v>
      </c>
    </row>
    <row r="1919" spans="1:20">
      <c r="A1919" s="14">
        <v>1912</v>
      </c>
      <c r="B1919" s="14" t="s">
        <v>3368</v>
      </c>
      <c r="C1919" s="15" t="s">
        <v>1464</v>
      </c>
      <c r="D1919" s="15" t="s">
        <v>748</v>
      </c>
      <c r="E1919" s="14" t="s">
        <v>3294</v>
      </c>
      <c r="F1919" s="14" t="s">
        <v>32</v>
      </c>
      <c r="G1919" s="14" t="s">
        <v>33</v>
      </c>
      <c r="H1919" s="16">
        <v>30</v>
      </c>
      <c r="I1919" s="16">
        <v>0</v>
      </c>
      <c r="J1919" s="16">
        <v>0</v>
      </c>
      <c r="K1919" s="17">
        <v>8400000</v>
      </c>
      <c r="L1919" s="17">
        <v>0</v>
      </c>
      <c r="M1919" s="17">
        <v>0</v>
      </c>
      <c r="N1919" s="17"/>
      <c r="O1919" s="17">
        <f>VLOOKUP(B1919,[1]hpk44_2_20!$B$8:$O$2172,14,0)</f>
        <v>0</v>
      </c>
      <c r="P1919" s="17">
        <f t="shared" si="120"/>
        <v>8400000</v>
      </c>
      <c r="Q1919" s="18">
        <v>0</v>
      </c>
      <c r="R1919" s="17">
        <f t="shared" si="117"/>
        <v>8400000</v>
      </c>
      <c r="S1919" s="17">
        <f t="shared" si="118"/>
        <v>0</v>
      </c>
      <c r="T1919" s="17">
        <f t="shared" si="119"/>
        <v>8400000</v>
      </c>
    </row>
    <row r="1920" spans="1:20">
      <c r="A1920" s="14">
        <v>1913</v>
      </c>
      <c r="B1920" s="14" t="s">
        <v>3369</v>
      </c>
      <c r="C1920" s="15" t="s">
        <v>1613</v>
      </c>
      <c r="D1920" s="15" t="s">
        <v>135</v>
      </c>
      <c r="E1920" s="14" t="s">
        <v>3294</v>
      </c>
      <c r="F1920" s="14" t="s">
        <v>32</v>
      </c>
      <c r="G1920" s="14" t="s">
        <v>33</v>
      </c>
      <c r="H1920" s="16">
        <v>20</v>
      </c>
      <c r="I1920" s="16">
        <v>0</v>
      </c>
      <c r="J1920" s="16">
        <v>0</v>
      </c>
      <c r="K1920" s="17">
        <v>5600000</v>
      </c>
      <c r="L1920" s="17">
        <v>0</v>
      </c>
      <c r="M1920" s="17">
        <v>0</v>
      </c>
      <c r="N1920" s="17"/>
      <c r="O1920" s="17">
        <f>VLOOKUP(B1920,[1]hpk44_2_20!$B$8:$O$2172,14,0)</f>
        <v>0</v>
      </c>
      <c r="P1920" s="17">
        <f t="shared" si="120"/>
        <v>5600000</v>
      </c>
      <c r="Q1920" s="18">
        <v>5600000</v>
      </c>
      <c r="R1920" s="17">
        <f t="shared" si="117"/>
        <v>0</v>
      </c>
      <c r="S1920" s="17">
        <f t="shared" si="118"/>
        <v>0</v>
      </c>
      <c r="T1920" s="17">
        <f t="shared" si="119"/>
        <v>0</v>
      </c>
    </row>
    <row r="1921" spans="1:20">
      <c r="A1921" s="14">
        <v>1914</v>
      </c>
      <c r="B1921" s="14" t="s">
        <v>3370</v>
      </c>
      <c r="C1921" s="15" t="s">
        <v>3371</v>
      </c>
      <c r="D1921" s="15" t="s">
        <v>309</v>
      </c>
      <c r="E1921" s="14" t="s">
        <v>3294</v>
      </c>
      <c r="F1921" s="14" t="s">
        <v>32</v>
      </c>
      <c r="G1921" s="14" t="s">
        <v>33</v>
      </c>
      <c r="H1921" s="16">
        <v>18</v>
      </c>
      <c r="I1921" s="16">
        <v>0</v>
      </c>
      <c r="J1921" s="16">
        <v>0</v>
      </c>
      <c r="K1921" s="17">
        <v>5040000</v>
      </c>
      <c r="L1921" s="17">
        <v>0</v>
      </c>
      <c r="M1921" s="17">
        <v>0</v>
      </c>
      <c r="N1921" s="17"/>
      <c r="O1921" s="17">
        <f>VLOOKUP(B1921,[1]hpk44_2_20!$B$8:$O$2172,14,0)</f>
        <v>0</v>
      </c>
      <c r="P1921" s="17">
        <f t="shared" si="120"/>
        <v>5040000</v>
      </c>
      <c r="Q1921" s="18">
        <v>0</v>
      </c>
      <c r="R1921" s="17">
        <f t="shared" si="117"/>
        <v>5040000</v>
      </c>
      <c r="S1921" s="17">
        <f t="shared" si="118"/>
        <v>0</v>
      </c>
      <c r="T1921" s="17">
        <f t="shared" si="119"/>
        <v>5040000</v>
      </c>
    </row>
    <row r="1922" spans="1:20">
      <c r="A1922" s="14">
        <v>1915</v>
      </c>
      <c r="B1922" s="14" t="s">
        <v>3372</v>
      </c>
      <c r="C1922" s="15" t="s">
        <v>284</v>
      </c>
      <c r="D1922" s="15" t="s">
        <v>658</v>
      </c>
      <c r="E1922" s="14" t="s">
        <v>3294</v>
      </c>
      <c r="F1922" s="14" t="s">
        <v>32</v>
      </c>
      <c r="G1922" s="14" t="s">
        <v>33</v>
      </c>
      <c r="H1922" s="16">
        <v>18</v>
      </c>
      <c r="I1922" s="16">
        <v>0</v>
      </c>
      <c r="J1922" s="16">
        <v>0</v>
      </c>
      <c r="K1922" s="17">
        <v>5040000</v>
      </c>
      <c r="L1922" s="17">
        <v>0</v>
      </c>
      <c r="M1922" s="17">
        <v>0</v>
      </c>
      <c r="N1922" s="17"/>
      <c r="O1922" s="17">
        <f>VLOOKUP(B1922,[1]hpk44_2_20!$B$8:$O$2172,14,0)</f>
        <v>0</v>
      </c>
      <c r="P1922" s="17">
        <f t="shared" si="120"/>
        <v>5040000</v>
      </c>
      <c r="Q1922" s="18">
        <v>5040000</v>
      </c>
      <c r="R1922" s="17">
        <f t="shared" si="117"/>
        <v>0</v>
      </c>
      <c r="S1922" s="17">
        <f t="shared" si="118"/>
        <v>0</v>
      </c>
      <c r="T1922" s="17">
        <f t="shared" si="119"/>
        <v>0</v>
      </c>
    </row>
    <row r="1923" spans="1:20">
      <c r="A1923" s="14">
        <v>1916</v>
      </c>
      <c r="B1923" s="14" t="s">
        <v>3373</v>
      </c>
      <c r="C1923" s="15" t="s">
        <v>3374</v>
      </c>
      <c r="D1923" s="15" t="s">
        <v>658</v>
      </c>
      <c r="E1923" s="14" t="s">
        <v>3294</v>
      </c>
      <c r="F1923" s="14" t="s">
        <v>32</v>
      </c>
      <c r="G1923" s="14" t="s">
        <v>33</v>
      </c>
      <c r="H1923" s="16">
        <v>18</v>
      </c>
      <c r="I1923" s="16">
        <v>0</v>
      </c>
      <c r="J1923" s="16">
        <v>0</v>
      </c>
      <c r="K1923" s="17">
        <v>5040000</v>
      </c>
      <c r="L1923" s="17">
        <v>0</v>
      </c>
      <c r="M1923" s="17">
        <v>0</v>
      </c>
      <c r="N1923" s="17"/>
      <c r="O1923" s="17">
        <f>VLOOKUP(B1923,[1]hpk44_2_20!$B$8:$O$2172,14,0)</f>
        <v>0</v>
      </c>
      <c r="P1923" s="17">
        <f t="shared" si="120"/>
        <v>5040000</v>
      </c>
      <c r="Q1923" s="18">
        <v>5040000</v>
      </c>
      <c r="R1923" s="17">
        <f t="shared" si="117"/>
        <v>0</v>
      </c>
      <c r="S1923" s="17">
        <f t="shared" si="118"/>
        <v>0</v>
      </c>
      <c r="T1923" s="17">
        <f t="shared" si="119"/>
        <v>0</v>
      </c>
    </row>
    <row r="1924" spans="1:20">
      <c r="A1924" s="14">
        <v>1917</v>
      </c>
      <c r="B1924" s="14" t="s">
        <v>3375</v>
      </c>
      <c r="C1924" s="15" t="s">
        <v>1626</v>
      </c>
      <c r="D1924" s="15" t="s">
        <v>127</v>
      </c>
      <c r="E1924" s="14" t="s">
        <v>3294</v>
      </c>
      <c r="F1924" s="14" t="s">
        <v>32</v>
      </c>
      <c r="G1924" s="14" t="s">
        <v>33</v>
      </c>
      <c r="H1924" s="16">
        <v>18</v>
      </c>
      <c r="I1924" s="16">
        <v>0</v>
      </c>
      <c r="J1924" s="16">
        <v>0</v>
      </c>
      <c r="K1924" s="17">
        <v>5040000</v>
      </c>
      <c r="L1924" s="17">
        <v>0</v>
      </c>
      <c r="M1924" s="17">
        <v>0</v>
      </c>
      <c r="N1924" s="17"/>
      <c r="O1924" s="17">
        <f>VLOOKUP(B1924,[1]hpk44_2_20!$B$8:$O$2172,14,0)</f>
        <v>0</v>
      </c>
      <c r="P1924" s="17">
        <f t="shared" si="120"/>
        <v>5040000</v>
      </c>
      <c r="Q1924" s="18">
        <v>0</v>
      </c>
      <c r="R1924" s="17">
        <f t="shared" si="117"/>
        <v>5040000</v>
      </c>
      <c r="S1924" s="17">
        <f t="shared" si="118"/>
        <v>0</v>
      </c>
      <c r="T1924" s="17">
        <f t="shared" si="119"/>
        <v>5040000</v>
      </c>
    </row>
    <row r="1925" spans="1:20">
      <c r="A1925" s="14">
        <v>1918</v>
      </c>
      <c r="B1925" s="14" t="s">
        <v>3376</v>
      </c>
      <c r="C1925" s="15" t="s">
        <v>1285</v>
      </c>
      <c r="D1925" s="15" t="s">
        <v>541</v>
      </c>
      <c r="E1925" s="14" t="s">
        <v>3294</v>
      </c>
      <c r="F1925" s="14" t="s">
        <v>32</v>
      </c>
      <c r="G1925" s="14" t="s">
        <v>33</v>
      </c>
      <c r="H1925" s="16">
        <v>30</v>
      </c>
      <c r="I1925" s="16">
        <v>0</v>
      </c>
      <c r="J1925" s="16">
        <v>0</v>
      </c>
      <c r="K1925" s="17">
        <v>8400000</v>
      </c>
      <c r="L1925" s="17">
        <v>0</v>
      </c>
      <c r="M1925" s="17">
        <v>0</v>
      </c>
      <c r="N1925" s="17"/>
      <c r="O1925" s="17">
        <f>VLOOKUP(B1925,[1]hpk44_2_20!$B$8:$O$2172,14,0)</f>
        <v>0</v>
      </c>
      <c r="P1925" s="17">
        <f t="shared" si="120"/>
        <v>8400000</v>
      </c>
      <c r="Q1925" s="18">
        <v>8400000</v>
      </c>
      <c r="R1925" s="17">
        <f t="shared" si="117"/>
        <v>0</v>
      </c>
      <c r="S1925" s="17">
        <f t="shared" si="118"/>
        <v>0</v>
      </c>
      <c r="T1925" s="17">
        <f t="shared" si="119"/>
        <v>0</v>
      </c>
    </row>
    <row r="1926" spans="1:20">
      <c r="A1926" s="14">
        <v>1919</v>
      </c>
      <c r="B1926" s="14" t="s">
        <v>3377</v>
      </c>
      <c r="C1926" s="15" t="s">
        <v>3378</v>
      </c>
      <c r="D1926" s="15" t="s">
        <v>36</v>
      </c>
      <c r="E1926" s="14" t="s">
        <v>3379</v>
      </c>
      <c r="F1926" s="20" t="s">
        <v>3380</v>
      </c>
      <c r="G1926" s="14" t="s">
        <v>33</v>
      </c>
      <c r="H1926" s="16">
        <v>17</v>
      </c>
      <c r="I1926" s="16">
        <v>0</v>
      </c>
      <c r="J1926" s="16">
        <v>0</v>
      </c>
      <c r="K1926" s="17">
        <f>H1926*1010000</f>
        <v>17170000</v>
      </c>
      <c r="L1926" s="17">
        <v>0</v>
      </c>
      <c r="M1926" s="17">
        <v>0</v>
      </c>
      <c r="N1926" s="17">
        <v>0</v>
      </c>
      <c r="O1926" s="17">
        <f>VLOOKUP(B1926,[1]hpk44_2_20!$B$8:$O$2172,14,0)</f>
        <v>0</v>
      </c>
      <c r="P1926" s="17">
        <f t="shared" si="120"/>
        <v>17170000</v>
      </c>
      <c r="Q1926" s="18">
        <v>17170000</v>
      </c>
      <c r="R1926" s="17">
        <f t="shared" si="117"/>
        <v>0</v>
      </c>
      <c r="S1926" s="17">
        <f t="shared" si="118"/>
        <v>0</v>
      </c>
      <c r="T1926" s="17">
        <f t="shared" si="119"/>
        <v>0</v>
      </c>
    </row>
    <row r="1927" spans="1:20">
      <c r="A1927" s="14">
        <v>1920</v>
      </c>
      <c r="B1927" s="14" t="s">
        <v>3381</v>
      </c>
      <c r="C1927" s="15" t="s">
        <v>2615</v>
      </c>
      <c r="D1927" s="15" t="s">
        <v>423</v>
      </c>
      <c r="E1927" s="14" t="s">
        <v>3379</v>
      </c>
      <c r="F1927" s="20" t="s">
        <v>3380</v>
      </c>
      <c r="G1927" s="14" t="s">
        <v>33</v>
      </c>
      <c r="H1927" s="16">
        <v>17</v>
      </c>
      <c r="I1927" s="16">
        <v>0</v>
      </c>
      <c r="J1927" s="16">
        <v>0</v>
      </c>
      <c r="K1927" s="17">
        <f>H1927*1010000</f>
        <v>17170000</v>
      </c>
      <c r="L1927" s="17">
        <v>0</v>
      </c>
      <c r="M1927" s="17">
        <v>0</v>
      </c>
      <c r="N1927" s="17">
        <v>0</v>
      </c>
      <c r="O1927" s="17">
        <f>VLOOKUP(B1927,[1]hpk44_2_20!$B$8:$O$2172,14,0)</f>
        <v>0</v>
      </c>
      <c r="P1927" s="17">
        <f t="shared" si="120"/>
        <v>17170000</v>
      </c>
      <c r="Q1927" s="18">
        <v>0</v>
      </c>
      <c r="R1927" s="17">
        <f t="shared" si="117"/>
        <v>17170000</v>
      </c>
      <c r="S1927" s="17">
        <f t="shared" si="118"/>
        <v>0</v>
      </c>
      <c r="T1927" s="17">
        <f t="shared" si="119"/>
        <v>17170000</v>
      </c>
    </row>
    <row r="1928" spans="1:20">
      <c r="A1928" s="14">
        <v>1921</v>
      </c>
      <c r="B1928" s="14" t="s">
        <v>3382</v>
      </c>
      <c r="C1928" s="15" t="s">
        <v>3383</v>
      </c>
      <c r="D1928" s="15" t="s">
        <v>124</v>
      </c>
      <c r="E1928" s="14" t="s">
        <v>3379</v>
      </c>
      <c r="F1928" s="20" t="s">
        <v>3380</v>
      </c>
      <c r="G1928" s="14" t="s">
        <v>33</v>
      </c>
      <c r="H1928" s="16">
        <v>17</v>
      </c>
      <c r="I1928" s="16">
        <v>0</v>
      </c>
      <c r="J1928" s="16">
        <v>0</v>
      </c>
      <c r="K1928" s="17">
        <f>H1928*1010000</f>
        <v>17170000</v>
      </c>
      <c r="L1928" s="17">
        <v>0</v>
      </c>
      <c r="M1928" s="17">
        <v>0</v>
      </c>
      <c r="N1928" s="17">
        <v>0</v>
      </c>
      <c r="O1928" s="17">
        <f>VLOOKUP(B1928,[1]hpk44_2_20!$B$8:$O$2172,14,0)</f>
        <v>0</v>
      </c>
      <c r="P1928" s="17">
        <f t="shared" si="120"/>
        <v>17170000</v>
      </c>
      <c r="Q1928" s="18">
        <v>0</v>
      </c>
      <c r="R1928" s="17">
        <f t="shared" si="117"/>
        <v>17170000</v>
      </c>
      <c r="S1928" s="17">
        <f t="shared" si="118"/>
        <v>0</v>
      </c>
      <c r="T1928" s="17">
        <f t="shared" si="119"/>
        <v>17170000</v>
      </c>
    </row>
    <row r="1929" spans="1:20">
      <c r="A1929" s="14">
        <v>1922</v>
      </c>
      <c r="B1929" s="14" t="s">
        <v>3384</v>
      </c>
      <c r="C1929" s="15" t="s">
        <v>2714</v>
      </c>
      <c r="D1929" s="15" t="s">
        <v>36</v>
      </c>
      <c r="E1929" s="14" t="s">
        <v>3379</v>
      </c>
      <c r="F1929" s="20" t="s">
        <v>32</v>
      </c>
      <c r="G1929" s="14" t="s">
        <v>33</v>
      </c>
      <c r="H1929" s="16">
        <v>20</v>
      </c>
      <c r="I1929" s="16">
        <v>0</v>
      </c>
      <c r="J1929" s="16">
        <v>0</v>
      </c>
      <c r="K1929" s="17">
        <f>H1929*280000</f>
        <v>5600000</v>
      </c>
      <c r="L1929" s="17">
        <v>0</v>
      </c>
      <c r="M1929" s="17">
        <v>0</v>
      </c>
      <c r="N1929" s="17"/>
      <c r="O1929" s="17">
        <f>VLOOKUP(B1929,[1]hpk44_2_20!$B$8:$O$2172,14,0)</f>
        <v>6880500</v>
      </c>
      <c r="P1929" s="17">
        <f t="shared" si="120"/>
        <v>-1280500</v>
      </c>
      <c r="Q1929" s="18">
        <v>0</v>
      </c>
      <c r="R1929" s="17">
        <f t="shared" ref="R1929:R1992" si="121">P1929-Q1929</f>
        <v>-1280500</v>
      </c>
      <c r="S1929" s="17">
        <f t="shared" ref="S1929:S1992" si="122">IF(P1929-Q1929&lt;0,Q1929-P1929,0)</f>
        <v>1280500</v>
      </c>
      <c r="T1929" s="17">
        <f t="shared" ref="T1929:T1992" si="123">IF(P1929-Q1929&gt;0,P1929-Q1929,0)</f>
        <v>0</v>
      </c>
    </row>
    <row r="1930" spans="1:20">
      <c r="A1930" s="14">
        <v>1923</v>
      </c>
      <c r="B1930" s="14" t="s">
        <v>3385</v>
      </c>
      <c r="C1930" s="15" t="s">
        <v>1714</v>
      </c>
      <c r="D1930" s="15" t="s">
        <v>471</v>
      </c>
      <c r="E1930" s="14" t="s">
        <v>3379</v>
      </c>
      <c r="F1930" s="14" t="s">
        <v>3380</v>
      </c>
      <c r="G1930" s="14" t="s">
        <v>33</v>
      </c>
      <c r="H1930" s="16">
        <v>17</v>
      </c>
      <c r="I1930" s="16">
        <v>0</v>
      </c>
      <c r="J1930" s="16">
        <v>0</v>
      </c>
      <c r="K1930" s="17">
        <v>17170000</v>
      </c>
      <c r="L1930" s="17">
        <v>0</v>
      </c>
      <c r="M1930" s="17">
        <v>0</v>
      </c>
      <c r="N1930" s="17">
        <v>0</v>
      </c>
      <c r="O1930" s="17">
        <f>VLOOKUP(B1930,[1]hpk44_2_20!$B$8:$O$2172,14,0)</f>
        <v>6880500</v>
      </c>
      <c r="P1930" s="17">
        <f t="shared" si="120"/>
        <v>10289500</v>
      </c>
      <c r="Q1930" s="18">
        <v>10290000</v>
      </c>
      <c r="R1930" s="17">
        <f t="shared" si="121"/>
        <v>-500</v>
      </c>
      <c r="S1930" s="17">
        <f t="shared" si="122"/>
        <v>500</v>
      </c>
      <c r="T1930" s="17">
        <f t="shared" si="123"/>
        <v>0</v>
      </c>
    </row>
    <row r="1931" spans="1:20">
      <c r="A1931" s="14">
        <v>1924</v>
      </c>
      <c r="B1931" s="14" t="s">
        <v>3386</v>
      </c>
      <c r="C1931" s="15" t="s">
        <v>109</v>
      </c>
      <c r="D1931" s="15" t="s">
        <v>272</v>
      </c>
      <c r="E1931" s="14" t="s">
        <v>3379</v>
      </c>
      <c r="F1931" s="14" t="s">
        <v>3380</v>
      </c>
      <c r="G1931" s="14" t="s">
        <v>33</v>
      </c>
      <c r="H1931" s="16">
        <v>17</v>
      </c>
      <c r="I1931" s="16">
        <v>0</v>
      </c>
      <c r="J1931" s="16">
        <v>0</v>
      </c>
      <c r="K1931" s="17">
        <v>17170000</v>
      </c>
      <c r="L1931" s="17">
        <v>0</v>
      </c>
      <c r="M1931" s="17">
        <v>0</v>
      </c>
      <c r="N1931" s="17">
        <v>0</v>
      </c>
      <c r="O1931" s="17">
        <f>VLOOKUP(B1931,[1]hpk44_2_20!$B$8:$O$2172,14,0)</f>
        <v>6880500</v>
      </c>
      <c r="P1931" s="17">
        <f t="shared" si="120"/>
        <v>10289500</v>
      </c>
      <c r="Q1931" s="18">
        <v>17170000</v>
      </c>
      <c r="R1931" s="17">
        <f t="shared" si="121"/>
        <v>-6880500</v>
      </c>
      <c r="S1931" s="17">
        <f t="shared" si="122"/>
        <v>6880500</v>
      </c>
      <c r="T1931" s="17">
        <f t="shared" si="123"/>
        <v>0</v>
      </c>
    </row>
    <row r="1932" spans="1:20">
      <c r="A1932" s="14">
        <v>1925</v>
      </c>
      <c r="B1932" s="14" t="s">
        <v>3387</v>
      </c>
      <c r="C1932" s="15" t="s">
        <v>1626</v>
      </c>
      <c r="D1932" s="15" t="s">
        <v>36</v>
      </c>
      <c r="E1932" s="14" t="s">
        <v>3379</v>
      </c>
      <c r="F1932" s="14" t="s">
        <v>3380</v>
      </c>
      <c r="G1932" s="14" t="s">
        <v>33</v>
      </c>
      <c r="H1932" s="16">
        <v>17</v>
      </c>
      <c r="I1932" s="16">
        <v>0</v>
      </c>
      <c r="J1932" s="16">
        <v>0</v>
      </c>
      <c r="K1932" s="17">
        <v>17170000</v>
      </c>
      <c r="L1932" s="17">
        <v>0</v>
      </c>
      <c r="M1932" s="17">
        <v>0</v>
      </c>
      <c r="N1932" s="17">
        <v>0</v>
      </c>
      <c r="O1932" s="17">
        <f>VLOOKUP(B1932,[1]hpk44_2_20!$B$8:$O$2172,14,0)</f>
        <v>6880500</v>
      </c>
      <c r="P1932" s="17">
        <f t="shared" si="120"/>
        <v>10289500</v>
      </c>
      <c r="Q1932" s="18">
        <v>10289500</v>
      </c>
      <c r="R1932" s="17">
        <f t="shared" si="121"/>
        <v>0</v>
      </c>
      <c r="S1932" s="17">
        <f t="shared" si="122"/>
        <v>0</v>
      </c>
      <c r="T1932" s="17">
        <f t="shared" si="123"/>
        <v>0</v>
      </c>
    </row>
    <row r="1933" spans="1:20">
      <c r="A1933" s="14">
        <v>1926</v>
      </c>
      <c r="B1933" s="14" t="s">
        <v>3388</v>
      </c>
      <c r="C1933" s="15" t="s">
        <v>1172</v>
      </c>
      <c r="D1933" s="15" t="s">
        <v>54</v>
      </c>
      <c r="E1933" s="14" t="s">
        <v>3379</v>
      </c>
      <c r="F1933" s="14" t="s">
        <v>3380</v>
      </c>
      <c r="G1933" s="14" t="s">
        <v>33</v>
      </c>
      <c r="H1933" s="16">
        <v>17</v>
      </c>
      <c r="I1933" s="16">
        <v>0</v>
      </c>
      <c r="J1933" s="16">
        <v>0</v>
      </c>
      <c r="K1933" s="17">
        <v>17170000</v>
      </c>
      <c r="L1933" s="17">
        <v>0</v>
      </c>
      <c r="M1933" s="17">
        <v>0</v>
      </c>
      <c r="N1933" s="17">
        <v>0</v>
      </c>
      <c r="O1933" s="17">
        <f>VLOOKUP(B1933,[1]hpk44_2_20!$B$8:$O$2172,14,0)</f>
        <v>6880500</v>
      </c>
      <c r="P1933" s="17">
        <f t="shared" si="120"/>
        <v>10289500</v>
      </c>
      <c r="Q1933" s="18">
        <v>10289500</v>
      </c>
      <c r="R1933" s="17">
        <f t="shared" si="121"/>
        <v>0</v>
      </c>
      <c r="S1933" s="17">
        <f t="shared" si="122"/>
        <v>0</v>
      </c>
      <c r="T1933" s="17">
        <f t="shared" si="123"/>
        <v>0</v>
      </c>
    </row>
    <row r="1934" spans="1:20">
      <c r="A1934" s="14">
        <v>1927</v>
      </c>
      <c r="B1934" s="14" t="s">
        <v>3389</v>
      </c>
      <c r="C1934" s="15" t="s">
        <v>3390</v>
      </c>
      <c r="D1934" s="15" t="s">
        <v>115</v>
      </c>
      <c r="E1934" s="14" t="s">
        <v>3379</v>
      </c>
      <c r="F1934" s="14" t="s">
        <v>3380</v>
      </c>
      <c r="G1934" s="14" t="s">
        <v>33</v>
      </c>
      <c r="H1934" s="16">
        <v>17</v>
      </c>
      <c r="I1934" s="16">
        <v>0</v>
      </c>
      <c r="J1934" s="16">
        <v>0</v>
      </c>
      <c r="K1934" s="17">
        <v>17170000</v>
      </c>
      <c r="L1934" s="17">
        <v>0</v>
      </c>
      <c r="M1934" s="17">
        <v>0</v>
      </c>
      <c r="N1934" s="17">
        <v>0</v>
      </c>
      <c r="O1934" s="17">
        <f>VLOOKUP(B1934,[1]hpk44_2_20!$B$8:$O$2172,14,0)</f>
        <v>6880500</v>
      </c>
      <c r="P1934" s="17">
        <f t="shared" si="120"/>
        <v>10289500</v>
      </c>
      <c r="Q1934" s="18">
        <v>10289500</v>
      </c>
      <c r="R1934" s="17">
        <f t="shared" si="121"/>
        <v>0</v>
      </c>
      <c r="S1934" s="17">
        <f t="shared" si="122"/>
        <v>0</v>
      </c>
      <c r="T1934" s="17">
        <f t="shared" si="123"/>
        <v>0</v>
      </c>
    </row>
    <row r="1935" spans="1:20">
      <c r="A1935" s="14">
        <v>1928</v>
      </c>
      <c r="B1935" s="14" t="s">
        <v>3391</v>
      </c>
      <c r="C1935" s="15" t="s">
        <v>3392</v>
      </c>
      <c r="D1935" s="15" t="s">
        <v>272</v>
      </c>
      <c r="E1935" s="14" t="s">
        <v>3379</v>
      </c>
      <c r="F1935" s="14" t="s">
        <v>3380</v>
      </c>
      <c r="G1935" s="14" t="s">
        <v>33</v>
      </c>
      <c r="H1935" s="16">
        <v>17</v>
      </c>
      <c r="I1935" s="16">
        <v>0</v>
      </c>
      <c r="J1935" s="16">
        <v>0</v>
      </c>
      <c r="K1935" s="17">
        <v>17170000</v>
      </c>
      <c r="L1935" s="17">
        <v>0</v>
      </c>
      <c r="M1935" s="17">
        <v>0</v>
      </c>
      <c r="N1935" s="17">
        <v>0</v>
      </c>
      <c r="O1935" s="17">
        <f>VLOOKUP(B1935,[1]hpk44_2_20!$B$8:$O$2172,14,0)</f>
        <v>6880500</v>
      </c>
      <c r="P1935" s="17">
        <f t="shared" si="120"/>
        <v>10289500</v>
      </c>
      <c r="Q1935" s="18">
        <v>10289500</v>
      </c>
      <c r="R1935" s="17">
        <f t="shared" si="121"/>
        <v>0</v>
      </c>
      <c r="S1935" s="17">
        <f t="shared" si="122"/>
        <v>0</v>
      </c>
      <c r="T1935" s="17">
        <f t="shared" si="123"/>
        <v>0</v>
      </c>
    </row>
    <row r="1936" spans="1:20">
      <c r="A1936" s="14">
        <v>1929</v>
      </c>
      <c r="B1936" s="14" t="s">
        <v>3393</v>
      </c>
      <c r="C1936" s="15" t="s">
        <v>1613</v>
      </c>
      <c r="D1936" s="15" t="s">
        <v>67</v>
      </c>
      <c r="E1936" s="14" t="s">
        <v>3379</v>
      </c>
      <c r="F1936" s="14" t="s">
        <v>3380</v>
      </c>
      <c r="G1936" s="14" t="s">
        <v>33</v>
      </c>
      <c r="H1936" s="16">
        <v>17</v>
      </c>
      <c r="I1936" s="16">
        <v>0</v>
      </c>
      <c r="J1936" s="16">
        <v>0</v>
      </c>
      <c r="K1936" s="17">
        <v>17170000</v>
      </c>
      <c r="L1936" s="17">
        <v>0</v>
      </c>
      <c r="M1936" s="17">
        <v>0</v>
      </c>
      <c r="N1936" s="17">
        <v>0</v>
      </c>
      <c r="O1936" s="17">
        <f>VLOOKUP(B1936,[1]hpk44_2_20!$B$8:$O$2172,14,0)</f>
        <v>6880500</v>
      </c>
      <c r="P1936" s="17">
        <f t="shared" si="120"/>
        <v>10289500</v>
      </c>
      <c r="Q1936" s="18">
        <v>17170000</v>
      </c>
      <c r="R1936" s="17">
        <f t="shared" si="121"/>
        <v>-6880500</v>
      </c>
      <c r="S1936" s="17">
        <f t="shared" si="122"/>
        <v>6880500</v>
      </c>
      <c r="T1936" s="17">
        <f t="shared" si="123"/>
        <v>0</v>
      </c>
    </row>
    <row r="1937" spans="1:20">
      <c r="A1937" s="14">
        <v>1930</v>
      </c>
      <c r="B1937" s="14" t="s">
        <v>3394</v>
      </c>
      <c r="C1937" s="15" t="s">
        <v>1613</v>
      </c>
      <c r="D1937" s="15" t="s">
        <v>74</v>
      </c>
      <c r="E1937" s="14" t="s">
        <v>3379</v>
      </c>
      <c r="F1937" s="14" t="s">
        <v>3380</v>
      </c>
      <c r="G1937" s="14" t="s">
        <v>33</v>
      </c>
      <c r="H1937" s="16">
        <v>17</v>
      </c>
      <c r="I1937" s="16">
        <v>0</v>
      </c>
      <c r="J1937" s="16">
        <v>0</v>
      </c>
      <c r="K1937" s="17">
        <v>17170000</v>
      </c>
      <c r="L1937" s="17">
        <v>0</v>
      </c>
      <c r="M1937" s="17">
        <v>0</v>
      </c>
      <c r="N1937" s="17">
        <v>0</v>
      </c>
      <c r="O1937" s="17">
        <f>VLOOKUP(B1937,[1]hpk44_2_20!$B$8:$O$2172,14,0)</f>
        <v>6880500</v>
      </c>
      <c r="P1937" s="17">
        <f t="shared" si="120"/>
        <v>10289500</v>
      </c>
      <c r="Q1937" s="18">
        <v>10289500</v>
      </c>
      <c r="R1937" s="17">
        <f t="shared" si="121"/>
        <v>0</v>
      </c>
      <c r="S1937" s="17">
        <f t="shared" si="122"/>
        <v>0</v>
      </c>
      <c r="T1937" s="17">
        <f t="shared" si="123"/>
        <v>0</v>
      </c>
    </row>
    <row r="1938" spans="1:20">
      <c r="A1938" s="14">
        <v>1931</v>
      </c>
      <c r="B1938" s="14" t="s">
        <v>3395</v>
      </c>
      <c r="C1938" s="15" t="s">
        <v>3396</v>
      </c>
      <c r="D1938" s="15" t="s">
        <v>170</v>
      </c>
      <c r="E1938" s="14" t="s">
        <v>3379</v>
      </c>
      <c r="F1938" s="14" t="s">
        <v>3380</v>
      </c>
      <c r="G1938" s="14" t="s">
        <v>33</v>
      </c>
      <c r="H1938" s="16">
        <v>17</v>
      </c>
      <c r="I1938" s="16">
        <v>0</v>
      </c>
      <c r="J1938" s="16">
        <v>0</v>
      </c>
      <c r="K1938" s="17">
        <v>17170000</v>
      </c>
      <c r="L1938" s="17">
        <v>0</v>
      </c>
      <c r="M1938" s="17">
        <v>0</v>
      </c>
      <c r="N1938" s="17">
        <v>0</v>
      </c>
      <c r="O1938" s="17">
        <f>VLOOKUP(B1938,[1]hpk44_2_20!$B$8:$O$2172,14,0)</f>
        <v>6880500</v>
      </c>
      <c r="P1938" s="17">
        <f t="shared" si="120"/>
        <v>10289500</v>
      </c>
      <c r="Q1938" s="18">
        <v>10289500</v>
      </c>
      <c r="R1938" s="17">
        <f t="shared" si="121"/>
        <v>0</v>
      </c>
      <c r="S1938" s="17">
        <f t="shared" si="122"/>
        <v>0</v>
      </c>
      <c r="T1938" s="17">
        <f t="shared" si="123"/>
        <v>0</v>
      </c>
    </row>
    <row r="1939" spans="1:20">
      <c r="A1939" s="14">
        <v>1932</v>
      </c>
      <c r="B1939" s="14" t="s">
        <v>3397</v>
      </c>
      <c r="C1939" s="15" t="s">
        <v>3293</v>
      </c>
      <c r="D1939" s="15" t="s">
        <v>259</v>
      </c>
      <c r="E1939" s="14" t="s">
        <v>3379</v>
      </c>
      <c r="F1939" s="14" t="s">
        <v>3380</v>
      </c>
      <c r="G1939" s="14" t="s">
        <v>33</v>
      </c>
      <c r="H1939" s="16">
        <v>17</v>
      </c>
      <c r="I1939" s="16">
        <v>0</v>
      </c>
      <c r="J1939" s="16">
        <v>0</v>
      </c>
      <c r="K1939" s="17">
        <v>17170000</v>
      </c>
      <c r="L1939" s="17">
        <v>0</v>
      </c>
      <c r="M1939" s="17">
        <v>0</v>
      </c>
      <c r="N1939" s="17">
        <v>0</v>
      </c>
      <c r="O1939" s="17">
        <f>VLOOKUP(B1939,[1]hpk44_2_20!$B$8:$O$2172,14,0)</f>
        <v>6880500</v>
      </c>
      <c r="P1939" s="17">
        <f t="shared" si="120"/>
        <v>10289500</v>
      </c>
      <c r="Q1939" s="18">
        <v>10290000</v>
      </c>
      <c r="R1939" s="17">
        <f t="shared" si="121"/>
        <v>-500</v>
      </c>
      <c r="S1939" s="17">
        <f t="shared" si="122"/>
        <v>500</v>
      </c>
      <c r="T1939" s="17">
        <f t="shared" si="123"/>
        <v>0</v>
      </c>
    </row>
    <row r="1940" spans="1:20">
      <c r="A1940" s="14">
        <v>1933</v>
      </c>
      <c r="B1940" s="14" t="s">
        <v>3398</v>
      </c>
      <c r="C1940" s="15" t="s">
        <v>1234</v>
      </c>
      <c r="D1940" s="15" t="s">
        <v>230</v>
      </c>
      <c r="E1940" s="14" t="s">
        <v>3379</v>
      </c>
      <c r="F1940" s="14" t="s">
        <v>3380</v>
      </c>
      <c r="G1940" s="14" t="s">
        <v>33</v>
      </c>
      <c r="H1940" s="16">
        <v>17</v>
      </c>
      <c r="I1940" s="16">
        <v>0</v>
      </c>
      <c r="J1940" s="16">
        <v>0</v>
      </c>
      <c r="K1940" s="17">
        <v>17170000</v>
      </c>
      <c r="L1940" s="17">
        <v>0</v>
      </c>
      <c r="M1940" s="17">
        <v>0</v>
      </c>
      <c r="N1940" s="17">
        <v>0</v>
      </c>
      <c r="O1940" s="17">
        <f>VLOOKUP(B1940,[1]hpk44_2_20!$B$8:$O$2172,14,0)</f>
        <v>6880500</v>
      </c>
      <c r="P1940" s="17">
        <f t="shared" si="120"/>
        <v>10289500</v>
      </c>
      <c r="Q1940" s="18">
        <v>10289500</v>
      </c>
      <c r="R1940" s="17">
        <f t="shared" si="121"/>
        <v>0</v>
      </c>
      <c r="S1940" s="17">
        <f t="shared" si="122"/>
        <v>0</v>
      </c>
      <c r="T1940" s="17">
        <f t="shared" si="123"/>
        <v>0</v>
      </c>
    </row>
    <row r="1941" spans="1:20">
      <c r="A1941" s="14">
        <v>1934</v>
      </c>
      <c r="B1941" s="14" t="s">
        <v>3399</v>
      </c>
      <c r="C1941" s="15" t="s">
        <v>3400</v>
      </c>
      <c r="D1941" s="15" t="s">
        <v>818</v>
      </c>
      <c r="E1941" s="14" t="s">
        <v>3379</v>
      </c>
      <c r="F1941" s="14" t="s">
        <v>3380</v>
      </c>
      <c r="G1941" s="14" t="s">
        <v>33</v>
      </c>
      <c r="H1941" s="16">
        <v>17</v>
      </c>
      <c r="I1941" s="16">
        <v>0</v>
      </c>
      <c r="J1941" s="16">
        <v>0</v>
      </c>
      <c r="K1941" s="17">
        <v>17170000</v>
      </c>
      <c r="L1941" s="17">
        <v>0</v>
      </c>
      <c r="M1941" s="17">
        <v>0</v>
      </c>
      <c r="N1941" s="17">
        <v>0</v>
      </c>
      <c r="O1941" s="17">
        <f>VLOOKUP(B1941,[1]hpk44_2_20!$B$8:$O$2172,14,0)</f>
        <v>6880500</v>
      </c>
      <c r="P1941" s="17">
        <f t="shared" si="120"/>
        <v>10289500</v>
      </c>
      <c r="Q1941" s="18">
        <v>10289500</v>
      </c>
      <c r="R1941" s="17">
        <f t="shared" si="121"/>
        <v>0</v>
      </c>
      <c r="S1941" s="17">
        <f t="shared" si="122"/>
        <v>0</v>
      </c>
      <c r="T1941" s="17">
        <f t="shared" si="123"/>
        <v>0</v>
      </c>
    </row>
    <row r="1942" spans="1:20">
      <c r="A1942" s="14">
        <v>1935</v>
      </c>
      <c r="B1942" s="14" t="s">
        <v>3401</v>
      </c>
      <c r="C1942" s="15" t="s">
        <v>3402</v>
      </c>
      <c r="D1942" s="15" t="s">
        <v>42</v>
      </c>
      <c r="E1942" s="14" t="s">
        <v>3379</v>
      </c>
      <c r="F1942" s="14" t="s">
        <v>3380</v>
      </c>
      <c r="G1942" s="14" t="s">
        <v>33</v>
      </c>
      <c r="H1942" s="16">
        <v>17</v>
      </c>
      <c r="I1942" s="16">
        <v>0</v>
      </c>
      <c r="J1942" s="16">
        <v>0</v>
      </c>
      <c r="K1942" s="17">
        <v>17170000</v>
      </c>
      <c r="L1942" s="17">
        <v>0</v>
      </c>
      <c r="M1942" s="17">
        <v>0</v>
      </c>
      <c r="N1942" s="17">
        <v>0</v>
      </c>
      <c r="O1942" s="17">
        <f>VLOOKUP(B1942,[1]hpk44_2_20!$B$8:$O$2172,14,0)</f>
        <v>6880500</v>
      </c>
      <c r="P1942" s="17">
        <f t="shared" si="120"/>
        <v>10289500</v>
      </c>
      <c r="Q1942" s="18">
        <v>0</v>
      </c>
      <c r="R1942" s="17">
        <f t="shared" si="121"/>
        <v>10289500</v>
      </c>
      <c r="S1942" s="17">
        <f t="shared" si="122"/>
        <v>0</v>
      </c>
      <c r="T1942" s="17">
        <f t="shared" si="123"/>
        <v>10289500</v>
      </c>
    </row>
    <row r="1943" spans="1:20">
      <c r="A1943" s="14">
        <v>1936</v>
      </c>
      <c r="B1943" s="14" t="s">
        <v>3403</v>
      </c>
      <c r="C1943" s="15" t="s">
        <v>389</v>
      </c>
      <c r="D1943" s="15" t="s">
        <v>36</v>
      </c>
      <c r="E1943" s="14" t="s">
        <v>3379</v>
      </c>
      <c r="F1943" s="14" t="s">
        <v>3380</v>
      </c>
      <c r="G1943" s="14" t="s">
        <v>33</v>
      </c>
      <c r="H1943" s="16">
        <v>17</v>
      </c>
      <c r="I1943" s="16">
        <v>0</v>
      </c>
      <c r="J1943" s="16">
        <v>0</v>
      </c>
      <c r="K1943" s="17">
        <v>17170000</v>
      </c>
      <c r="L1943" s="17">
        <v>0</v>
      </c>
      <c r="M1943" s="17">
        <v>0</v>
      </c>
      <c r="N1943" s="17">
        <v>0</v>
      </c>
      <c r="O1943" s="17">
        <f>VLOOKUP(B1943,[1]hpk44_2_20!$B$8:$O$2172,14,0)</f>
        <v>6880500</v>
      </c>
      <c r="P1943" s="17">
        <f t="shared" si="120"/>
        <v>10289500</v>
      </c>
      <c r="Q1943" s="18">
        <v>10289500</v>
      </c>
      <c r="R1943" s="17">
        <f t="shared" si="121"/>
        <v>0</v>
      </c>
      <c r="S1943" s="17">
        <f t="shared" si="122"/>
        <v>0</v>
      </c>
      <c r="T1943" s="17">
        <f t="shared" si="123"/>
        <v>0</v>
      </c>
    </row>
    <row r="1944" spans="1:20">
      <c r="A1944" s="14">
        <v>1937</v>
      </c>
      <c r="B1944" s="14" t="s">
        <v>3404</v>
      </c>
      <c r="C1944" s="15" t="s">
        <v>3405</v>
      </c>
      <c r="D1944" s="15" t="s">
        <v>36</v>
      </c>
      <c r="E1944" s="14" t="s">
        <v>3379</v>
      </c>
      <c r="F1944" s="14" t="s">
        <v>3380</v>
      </c>
      <c r="G1944" s="14" t="s">
        <v>33</v>
      </c>
      <c r="H1944" s="16">
        <v>17</v>
      </c>
      <c r="I1944" s="16">
        <v>0</v>
      </c>
      <c r="J1944" s="16">
        <v>0</v>
      </c>
      <c r="K1944" s="17">
        <v>17170000</v>
      </c>
      <c r="L1944" s="17">
        <v>0</v>
      </c>
      <c r="M1944" s="17">
        <v>0</v>
      </c>
      <c r="N1944" s="17">
        <v>0</v>
      </c>
      <c r="O1944" s="17">
        <f>VLOOKUP(B1944,[1]hpk44_2_20!$B$8:$O$2172,14,0)</f>
        <v>6880500</v>
      </c>
      <c r="P1944" s="17">
        <f t="shared" si="120"/>
        <v>10289500</v>
      </c>
      <c r="Q1944" s="18">
        <v>10289500</v>
      </c>
      <c r="R1944" s="17">
        <f t="shared" si="121"/>
        <v>0</v>
      </c>
      <c r="S1944" s="17">
        <f t="shared" si="122"/>
        <v>0</v>
      </c>
      <c r="T1944" s="17">
        <f t="shared" si="123"/>
        <v>0</v>
      </c>
    </row>
    <row r="1945" spans="1:20">
      <c r="A1945" s="14">
        <v>1938</v>
      </c>
      <c r="B1945" s="14" t="s">
        <v>3406</v>
      </c>
      <c r="C1945" s="15" t="s">
        <v>3407</v>
      </c>
      <c r="D1945" s="15" t="s">
        <v>304</v>
      </c>
      <c r="E1945" s="14" t="s">
        <v>3379</v>
      </c>
      <c r="F1945" s="14" t="s">
        <v>3380</v>
      </c>
      <c r="G1945" s="14" t="s">
        <v>33</v>
      </c>
      <c r="H1945" s="16">
        <v>17</v>
      </c>
      <c r="I1945" s="16">
        <v>0</v>
      </c>
      <c r="J1945" s="16">
        <v>0</v>
      </c>
      <c r="K1945" s="17">
        <v>17170000</v>
      </c>
      <c r="L1945" s="17">
        <v>0</v>
      </c>
      <c r="M1945" s="17">
        <v>0</v>
      </c>
      <c r="N1945" s="17">
        <v>0</v>
      </c>
      <c r="O1945" s="17">
        <f>VLOOKUP(B1945,[1]hpk44_2_20!$B$8:$O$2172,14,0)</f>
        <v>3674000</v>
      </c>
      <c r="P1945" s="17">
        <f t="shared" si="120"/>
        <v>13496000</v>
      </c>
      <c r="Q1945" s="18">
        <v>10290000</v>
      </c>
      <c r="R1945" s="17">
        <f t="shared" si="121"/>
        <v>3206000</v>
      </c>
      <c r="S1945" s="17">
        <f t="shared" si="122"/>
        <v>0</v>
      </c>
      <c r="T1945" s="17">
        <f t="shared" si="123"/>
        <v>3206000</v>
      </c>
    </row>
    <row r="1946" spans="1:20">
      <c r="A1946" s="14">
        <v>1939</v>
      </c>
      <c r="B1946" s="14" t="s">
        <v>3408</v>
      </c>
      <c r="C1946" s="15" t="s">
        <v>976</v>
      </c>
      <c r="D1946" s="15" t="s">
        <v>36</v>
      </c>
      <c r="E1946" s="14" t="s">
        <v>3379</v>
      </c>
      <c r="F1946" s="14" t="s">
        <v>3380</v>
      </c>
      <c r="G1946" s="14" t="s">
        <v>33</v>
      </c>
      <c r="H1946" s="16">
        <v>17</v>
      </c>
      <c r="I1946" s="16">
        <v>0</v>
      </c>
      <c r="J1946" s="16">
        <v>0</v>
      </c>
      <c r="K1946" s="17">
        <v>17170000</v>
      </c>
      <c r="L1946" s="17">
        <v>0</v>
      </c>
      <c r="M1946" s="17">
        <v>0</v>
      </c>
      <c r="N1946" s="17">
        <v>0</v>
      </c>
      <c r="O1946" s="17">
        <f>VLOOKUP(B1946,[1]hpk44_2_20!$B$8:$O$2172,14,0)</f>
        <v>7224000</v>
      </c>
      <c r="P1946" s="17">
        <f t="shared" si="120"/>
        <v>9946000</v>
      </c>
      <c r="Q1946" s="18">
        <v>10289500</v>
      </c>
      <c r="R1946" s="17">
        <f t="shared" si="121"/>
        <v>-343500</v>
      </c>
      <c r="S1946" s="17">
        <f t="shared" si="122"/>
        <v>343500</v>
      </c>
      <c r="T1946" s="17">
        <f t="shared" si="123"/>
        <v>0</v>
      </c>
    </row>
    <row r="1947" spans="1:20">
      <c r="A1947" s="14">
        <v>1940</v>
      </c>
      <c r="B1947" s="14" t="s">
        <v>3409</v>
      </c>
      <c r="C1947" s="15" t="s">
        <v>121</v>
      </c>
      <c r="D1947" s="15" t="s">
        <v>3410</v>
      </c>
      <c r="E1947" s="14" t="s">
        <v>3379</v>
      </c>
      <c r="F1947" s="14" t="s">
        <v>3380</v>
      </c>
      <c r="G1947" s="14" t="s">
        <v>33</v>
      </c>
      <c r="H1947" s="16">
        <v>17</v>
      </c>
      <c r="I1947" s="16">
        <v>0</v>
      </c>
      <c r="J1947" s="16">
        <v>0</v>
      </c>
      <c r="K1947" s="17">
        <v>17170000</v>
      </c>
      <c r="L1947" s="17">
        <v>0</v>
      </c>
      <c r="M1947" s="17">
        <v>0</v>
      </c>
      <c r="N1947" s="17">
        <v>0</v>
      </c>
      <c r="O1947" s="17">
        <f>VLOOKUP(B1947,[1]hpk44_2_20!$B$8:$O$2172,14,0)</f>
        <v>6880500</v>
      </c>
      <c r="P1947" s="17">
        <f t="shared" si="120"/>
        <v>10289500</v>
      </c>
      <c r="Q1947" s="18">
        <v>10289500</v>
      </c>
      <c r="R1947" s="17">
        <f t="shared" si="121"/>
        <v>0</v>
      </c>
      <c r="S1947" s="17">
        <f t="shared" si="122"/>
        <v>0</v>
      </c>
      <c r="T1947" s="17">
        <f t="shared" si="123"/>
        <v>0</v>
      </c>
    </row>
    <row r="1948" spans="1:20">
      <c r="A1948" s="14">
        <v>1941</v>
      </c>
      <c r="B1948" s="14" t="s">
        <v>3411</v>
      </c>
      <c r="C1948" s="15" t="s">
        <v>229</v>
      </c>
      <c r="D1948" s="15" t="s">
        <v>36</v>
      </c>
      <c r="E1948" s="14" t="s">
        <v>3379</v>
      </c>
      <c r="F1948" s="14" t="s">
        <v>3380</v>
      </c>
      <c r="G1948" s="14" t="s">
        <v>33</v>
      </c>
      <c r="H1948" s="16">
        <v>17</v>
      </c>
      <c r="I1948" s="16">
        <v>0</v>
      </c>
      <c r="J1948" s="16">
        <v>0</v>
      </c>
      <c r="K1948" s="17">
        <v>17170000</v>
      </c>
      <c r="L1948" s="17">
        <v>0</v>
      </c>
      <c r="M1948" s="17">
        <v>0</v>
      </c>
      <c r="N1948" s="17">
        <v>0</v>
      </c>
      <c r="O1948" s="17">
        <f>VLOOKUP(B1948,[1]hpk44_2_20!$B$8:$O$2172,14,0)</f>
        <v>6880000</v>
      </c>
      <c r="P1948" s="17">
        <f t="shared" si="120"/>
        <v>10290000</v>
      </c>
      <c r="Q1948" s="18">
        <v>10289500</v>
      </c>
      <c r="R1948" s="17">
        <f t="shared" si="121"/>
        <v>500</v>
      </c>
      <c r="S1948" s="17">
        <f t="shared" si="122"/>
        <v>0</v>
      </c>
      <c r="T1948" s="17">
        <f t="shared" si="123"/>
        <v>500</v>
      </c>
    </row>
    <row r="1949" spans="1:20">
      <c r="A1949" s="14">
        <v>1942</v>
      </c>
      <c r="B1949" s="14" t="s">
        <v>3412</v>
      </c>
      <c r="C1949" s="15" t="s">
        <v>3413</v>
      </c>
      <c r="D1949" s="15" t="s">
        <v>244</v>
      </c>
      <c r="E1949" s="14" t="s">
        <v>3379</v>
      </c>
      <c r="F1949" s="14" t="s">
        <v>3380</v>
      </c>
      <c r="G1949" s="14" t="s">
        <v>33</v>
      </c>
      <c r="H1949" s="16">
        <v>17</v>
      </c>
      <c r="I1949" s="16">
        <v>0</v>
      </c>
      <c r="J1949" s="16">
        <v>0</v>
      </c>
      <c r="K1949" s="17">
        <v>17170000</v>
      </c>
      <c r="L1949" s="17">
        <v>0</v>
      </c>
      <c r="M1949" s="17">
        <v>0</v>
      </c>
      <c r="N1949" s="17">
        <v>0</v>
      </c>
      <c r="O1949" s="17">
        <f>VLOOKUP(B1949,[1]hpk44_2_20!$B$8:$O$2172,14,0)</f>
        <v>6880500</v>
      </c>
      <c r="P1949" s="17">
        <f t="shared" si="120"/>
        <v>10289500</v>
      </c>
      <c r="Q1949" s="18">
        <v>10290000</v>
      </c>
      <c r="R1949" s="17">
        <f t="shared" si="121"/>
        <v>-500</v>
      </c>
      <c r="S1949" s="17">
        <f t="shared" si="122"/>
        <v>500</v>
      </c>
      <c r="T1949" s="17">
        <f t="shared" si="123"/>
        <v>0</v>
      </c>
    </row>
    <row r="1950" spans="1:20">
      <c r="A1950" s="14">
        <v>1943</v>
      </c>
      <c r="B1950" s="14" t="s">
        <v>3414</v>
      </c>
      <c r="C1950" s="15" t="s">
        <v>925</v>
      </c>
      <c r="D1950" s="15" t="s">
        <v>42</v>
      </c>
      <c r="E1950" s="14" t="s">
        <v>3379</v>
      </c>
      <c r="F1950" s="14" t="s">
        <v>3380</v>
      </c>
      <c r="G1950" s="14" t="s">
        <v>33</v>
      </c>
      <c r="H1950" s="16">
        <v>17</v>
      </c>
      <c r="I1950" s="16">
        <v>0</v>
      </c>
      <c r="J1950" s="16">
        <v>0</v>
      </c>
      <c r="K1950" s="17">
        <v>17170000</v>
      </c>
      <c r="L1950" s="17">
        <v>0</v>
      </c>
      <c r="M1950" s="17">
        <v>0</v>
      </c>
      <c r="N1950" s="17">
        <v>0</v>
      </c>
      <c r="O1950" s="17">
        <f>VLOOKUP(B1950,[1]hpk44_2_20!$B$8:$O$2172,14,0)</f>
        <v>6880500</v>
      </c>
      <c r="P1950" s="17">
        <f t="shared" si="120"/>
        <v>10289500</v>
      </c>
      <c r="Q1950" s="18">
        <v>10289500</v>
      </c>
      <c r="R1950" s="17">
        <f t="shared" si="121"/>
        <v>0</v>
      </c>
      <c r="S1950" s="17">
        <f t="shared" si="122"/>
        <v>0</v>
      </c>
      <c r="T1950" s="17">
        <f t="shared" si="123"/>
        <v>0</v>
      </c>
    </row>
    <row r="1951" spans="1:20">
      <c r="A1951" s="14">
        <v>1944</v>
      </c>
      <c r="B1951" s="14" t="s">
        <v>3415</v>
      </c>
      <c r="C1951" s="15" t="s">
        <v>141</v>
      </c>
      <c r="D1951" s="15" t="s">
        <v>304</v>
      </c>
      <c r="E1951" s="14" t="s">
        <v>3379</v>
      </c>
      <c r="F1951" s="14" t="s">
        <v>3380</v>
      </c>
      <c r="G1951" s="14" t="s">
        <v>33</v>
      </c>
      <c r="H1951" s="16">
        <v>17</v>
      </c>
      <c r="I1951" s="16">
        <v>0</v>
      </c>
      <c r="J1951" s="16">
        <v>0</v>
      </c>
      <c r="K1951" s="17">
        <v>17170000</v>
      </c>
      <c r="L1951" s="17">
        <v>0</v>
      </c>
      <c r="M1951" s="17">
        <v>0</v>
      </c>
      <c r="N1951" s="17">
        <v>0</v>
      </c>
      <c r="O1951" s="17">
        <f>VLOOKUP(B1951,[1]hpk44_2_20!$B$8:$O$2172,14,0)</f>
        <v>6880500</v>
      </c>
      <c r="P1951" s="17">
        <f t="shared" si="120"/>
        <v>10289500</v>
      </c>
      <c r="Q1951" s="18">
        <v>10289500</v>
      </c>
      <c r="R1951" s="17">
        <f t="shared" si="121"/>
        <v>0</v>
      </c>
      <c r="S1951" s="17">
        <f t="shared" si="122"/>
        <v>0</v>
      </c>
      <c r="T1951" s="17">
        <f t="shared" si="123"/>
        <v>0</v>
      </c>
    </row>
    <row r="1952" spans="1:20">
      <c r="A1952" s="14">
        <v>1945</v>
      </c>
      <c r="B1952" s="14" t="s">
        <v>3416</v>
      </c>
      <c r="C1952" s="15" t="s">
        <v>2182</v>
      </c>
      <c r="D1952" s="15" t="s">
        <v>244</v>
      </c>
      <c r="E1952" s="14" t="s">
        <v>3379</v>
      </c>
      <c r="F1952" s="14" t="s">
        <v>3380</v>
      </c>
      <c r="G1952" s="14" t="s">
        <v>33</v>
      </c>
      <c r="H1952" s="16">
        <v>17</v>
      </c>
      <c r="I1952" s="16">
        <v>0</v>
      </c>
      <c r="J1952" s="16">
        <v>0</v>
      </c>
      <c r="K1952" s="17">
        <v>17170000</v>
      </c>
      <c r="L1952" s="17">
        <v>0</v>
      </c>
      <c r="M1952" s="17">
        <v>0</v>
      </c>
      <c r="N1952" s="17">
        <v>0</v>
      </c>
      <c r="O1952" s="17">
        <f>VLOOKUP(B1952,[1]hpk44_2_20!$B$8:$O$2172,14,0)</f>
        <v>6880500</v>
      </c>
      <c r="P1952" s="17">
        <f t="shared" si="120"/>
        <v>10289500</v>
      </c>
      <c r="Q1952" s="18">
        <v>10289500</v>
      </c>
      <c r="R1952" s="17">
        <f t="shared" si="121"/>
        <v>0</v>
      </c>
      <c r="S1952" s="17">
        <f t="shared" si="122"/>
        <v>0</v>
      </c>
      <c r="T1952" s="17">
        <f t="shared" si="123"/>
        <v>0</v>
      </c>
    </row>
    <row r="1953" spans="1:20">
      <c r="A1953" s="14">
        <v>1946</v>
      </c>
      <c r="B1953" s="14" t="s">
        <v>3417</v>
      </c>
      <c r="C1953" s="15" t="s">
        <v>911</v>
      </c>
      <c r="D1953" s="15" t="s">
        <v>173</v>
      </c>
      <c r="E1953" s="14" t="s">
        <v>3379</v>
      </c>
      <c r="F1953" s="14" t="s">
        <v>3380</v>
      </c>
      <c r="G1953" s="14" t="s">
        <v>33</v>
      </c>
      <c r="H1953" s="16">
        <v>17</v>
      </c>
      <c r="I1953" s="16">
        <v>0</v>
      </c>
      <c r="J1953" s="16">
        <v>0</v>
      </c>
      <c r="K1953" s="17">
        <v>17170000</v>
      </c>
      <c r="L1953" s="17">
        <v>0</v>
      </c>
      <c r="M1953" s="17">
        <v>0</v>
      </c>
      <c r="N1953" s="17">
        <v>0</v>
      </c>
      <c r="O1953" s="17">
        <f>VLOOKUP(B1953,[1]hpk44_2_20!$B$8:$O$2172,14,0)</f>
        <v>6880000</v>
      </c>
      <c r="P1953" s="17">
        <f t="shared" si="120"/>
        <v>10290000</v>
      </c>
      <c r="Q1953" s="18">
        <v>10289500</v>
      </c>
      <c r="R1953" s="17">
        <f t="shared" si="121"/>
        <v>500</v>
      </c>
      <c r="S1953" s="17">
        <f t="shared" si="122"/>
        <v>0</v>
      </c>
      <c r="T1953" s="17">
        <f t="shared" si="123"/>
        <v>500</v>
      </c>
    </row>
    <row r="1954" spans="1:20">
      <c r="A1954" s="14">
        <v>1947</v>
      </c>
      <c r="B1954" s="14" t="s">
        <v>3418</v>
      </c>
      <c r="C1954" s="15" t="s">
        <v>3419</v>
      </c>
      <c r="D1954" s="15" t="s">
        <v>610</v>
      </c>
      <c r="E1954" s="14" t="s">
        <v>3379</v>
      </c>
      <c r="F1954" s="14" t="s">
        <v>3380</v>
      </c>
      <c r="G1954" s="14" t="s">
        <v>33</v>
      </c>
      <c r="H1954" s="16">
        <v>17</v>
      </c>
      <c r="I1954" s="16">
        <v>0</v>
      </c>
      <c r="J1954" s="16">
        <v>0</v>
      </c>
      <c r="K1954" s="17">
        <v>17170000</v>
      </c>
      <c r="L1954" s="17">
        <v>0</v>
      </c>
      <c r="M1954" s="17">
        <v>0</v>
      </c>
      <c r="N1954" s="17">
        <v>0</v>
      </c>
      <c r="O1954" s="17">
        <f>VLOOKUP(B1954,[1]hpk44_2_20!$B$8:$O$2172,14,0)</f>
        <v>6880500</v>
      </c>
      <c r="P1954" s="17">
        <f t="shared" si="120"/>
        <v>10289500</v>
      </c>
      <c r="Q1954" s="18">
        <v>17170000</v>
      </c>
      <c r="R1954" s="17">
        <f t="shared" si="121"/>
        <v>-6880500</v>
      </c>
      <c r="S1954" s="17">
        <f t="shared" si="122"/>
        <v>6880500</v>
      </c>
      <c r="T1954" s="17">
        <f t="shared" si="123"/>
        <v>0</v>
      </c>
    </row>
    <row r="1955" spans="1:20">
      <c r="A1955" s="14">
        <v>1948</v>
      </c>
      <c r="B1955" s="14" t="s">
        <v>3420</v>
      </c>
      <c r="C1955" s="15" t="s">
        <v>3421</v>
      </c>
      <c r="D1955" s="15" t="s">
        <v>74</v>
      </c>
      <c r="E1955" s="14" t="s">
        <v>3379</v>
      </c>
      <c r="F1955" s="14" t="s">
        <v>3380</v>
      </c>
      <c r="G1955" s="14" t="s">
        <v>33</v>
      </c>
      <c r="H1955" s="16">
        <v>17</v>
      </c>
      <c r="I1955" s="16">
        <v>0</v>
      </c>
      <c r="J1955" s="16">
        <v>0</v>
      </c>
      <c r="K1955" s="17">
        <v>17170000</v>
      </c>
      <c r="L1955" s="17">
        <v>0</v>
      </c>
      <c r="M1955" s="17">
        <v>0</v>
      </c>
      <c r="N1955" s="17">
        <v>0</v>
      </c>
      <c r="O1955" s="17">
        <f>VLOOKUP(B1955,[1]hpk44_2_20!$B$8:$O$2172,14,0)</f>
        <v>6880000</v>
      </c>
      <c r="P1955" s="17">
        <f t="shared" si="120"/>
        <v>10290000</v>
      </c>
      <c r="Q1955" s="18">
        <v>10289500</v>
      </c>
      <c r="R1955" s="17">
        <f t="shared" si="121"/>
        <v>500</v>
      </c>
      <c r="S1955" s="17">
        <f t="shared" si="122"/>
        <v>0</v>
      </c>
      <c r="T1955" s="17">
        <f t="shared" si="123"/>
        <v>500</v>
      </c>
    </row>
    <row r="1956" spans="1:20">
      <c r="A1956" s="14">
        <v>1949</v>
      </c>
      <c r="B1956" s="14" t="s">
        <v>3422</v>
      </c>
      <c r="C1956" s="15" t="s">
        <v>432</v>
      </c>
      <c r="D1956" s="15" t="s">
        <v>84</v>
      </c>
      <c r="E1956" s="14" t="s">
        <v>3379</v>
      </c>
      <c r="F1956" s="14" t="s">
        <v>3380</v>
      </c>
      <c r="G1956" s="14" t="s">
        <v>33</v>
      </c>
      <c r="H1956" s="16">
        <v>17</v>
      </c>
      <c r="I1956" s="16">
        <v>0</v>
      </c>
      <c r="J1956" s="16">
        <v>0</v>
      </c>
      <c r="K1956" s="17">
        <v>17170000</v>
      </c>
      <c r="L1956" s="17">
        <v>0</v>
      </c>
      <c r="M1956" s="17">
        <v>0</v>
      </c>
      <c r="N1956" s="17">
        <v>0</v>
      </c>
      <c r="O1956" s="17">
        <f>VLOOKUP(B1956,[1]hpk44_2_20!$B$8:$O$2172,14,0)</f>
        <v>6674000</v>
      </c>
      <c r="P1956" s="17">
        <f t="shared" ref="P1956:P2019" si="124">K1956+L1956+M1956-O1956</f>
        <v>10496000</v>
      </c>
      <c r="Q1956" s="18">
        <v>10290000</v>
      </c>
      <c r="R1956" s="17">
        <f t="shared" si="121"/>
        <v>206000</v>
      </c>
      <c r="S1956" s="17">
        <f t="shared" si="122"/>
        <v>0</v>
      </c>
      <c r="T1956" s="17">
        <f t="shared" si="123"/>
        <v>206000</v>
      </c>
    </row>
    <row r="1957" spans="1:20">
      <c r="A1957" s="14">
        <v>1950</v>
      </c>
      <c r="B1957" s="14" t="s">
        <v>3423</v>
      </c>
      <c r="C1957" s="15" t="s">
        <v>1416</v>
      </c>
      <c r="D1957" s="15" t="s">
        <v>309</v>
      </c>
      <c r="E1957" s="14" t="s">
        <v>3379</v>
      </c>
      <c r="F1957" s="14" t="s">
        <v>3380</v>
      </c>
      <c r="G1957" s="14" t="s">
        <v>33</v>
      </c>
      <c r="H1957" s="16">
        <v>17</v>
      </c>
      <c r="I1957" s="16">
        <v>0</v>
      </c>
      <c r="J1957" s="16">
        <v>0</v>
      </c>
      <c r="K1957" s="17">
        <v>17170000</v>
      </c>
      <c r="L1957" s="17">
        <v>0</v>
      </c>
      <c r="M1957" s="17">
        <v>0</v>
      </c>
      <c r="N1957" s="17">
        <v>0</v>
      </c>
      <c r="O1957" s="17">
        <f>VLOOKUP(B1957,[1]hpk44_2_20!$B$8:$O$2172,14,0)</f>
        <v>6880500</v>
      </c>
      <c r="P1957" s="17">
        <f t="shared" si="124"/>
        <v>10289500</v>
      </c>
      <c r="Q1957" s="18">
        <v>10289500</v>
      </c>
      <c r="R1957" s="17">
        <f t="shared" si="121"/>
        <v>0</v>
      </c>
      <c r="S1957" s="17">
        <f t="shared" si="122"/>
        <v>0</v>
      </c>
      <c r="T1957" s="17">
        <f t="shared" si="123"/>
        <v>0</v>
      </c>
    </row>
    <row r="1958" spans="1:20">
      <c r="A1958" s="14">
        <v>1951</v>
      </c>
      <c r="B1958" s="14" t="s">
        <v>3424</v>
      </c>
      <c r="C1958" s="15" t="s">
        <v>59</v>
      </c>
      <c r="D1958" s="15" t="s">
        <v>36</v>
      </c>
      <c r="E1958" s="14" t="s">
        <v>3379</v>
      </c>
      <c r="F1958" s="14" t="s">
        <v>3380</v>
      </c>
      <c r="G1958" s="14" t="s">
        <v>33</v>
      </c>
      <c r="H1958" s="16">
        <v>17</v>
      </c>
      <c r="I1958" s="16">
        <v>0</v>
      </c>
      <c r="J1958" s="16">
        <v>0</v>
      </c>
      <c r="K1958" s="17">
        <v>17170000</v>
      </c>
      <c r="L1958" s="17">
        <v>0</v>
      </c>
      <c r="M1958" s="17">
        <v>0</v>
      </c>
      <c r="N1958" s="17">
        <v>0</v>
      </c>
      <c r="O1958" s="17">
        <f>VLOOKUP(B1958,[1]hpk44_2_20!$B$8:$O$2172,14,0)</f>
        <v>7224000</v>
      </c>
      <c r="P1958" s="17">
        <f t="shared" si="124"/>
        <v>9946000</v>
      </c>
      <c r="Q1958" s="18">
        <v>10289500</v>
      </c>
      <c r="R1958" s="17">
        <f t="shared" si="121"/>
        <v>-343500</v>
      </c>
      <c r="S1958" s="17">
        <f t="shared" si="122"/>
        <v>343500</v>
      </c>
      <c r="T1958" s="17">
        <f t="shared" si="123"/>
        <v>0</v>
      </c>
    </row>
    <row r="1959" spans="1:20">
      <c r="A1959" s="14">
        <v>1952</v>
      </c>
      <c r="B1959" s="14" t="s">
        <v>3425</v>
      </c>
      <c r="C1959" s="15" t="s">
        <v>2318</v>
      </c>
      <c r="D1959" s="15" t="s">
        <v>3426</v>
      </c>
      <c r="E1959" s="14" t="s">
        <v>3379</v>
      </c>
      <c r="F1959" s="14" t="s">
        <v>3380</v>
      </c>
      <c r="G1959" s="14" t="s">
        <v>33</v>
      </c>
      <c r="H1959" s="16">
        <v>17</v>
      </c>
      <c r="I1959" s="16">
        <v>0</v>
      </c>
      <c r="J1959" s="16">
        <v>0</v>
      </c>
      <c r="K1959" s="17">
        <v>17170000</v>
      </c>
      <c r="L1959" s="17">
        <v>0</v>
      </c>
      <c r="M1959" s="17">
        <v>0</v>
      </c>
      <c r="N1959" s="17">
        <v>0</v>
      </c>
      <c r="O1959" s="17">
        <f>VLOOKUP(B1959,[1]hpk44_2_20!$B$8:$O$2172,14,0)</f>
        <v>6880500</v>
      </c>
      <c r="P1959" s="17">
        <f t="shared" si="124"/>
        <v>10289500</v>
      </c>
      <c r="Q1959" s="18">
        <v>17170000</v>
      </c>
      <c r="R1959" s="17">
        <f t="shared" si="121"/>
        <v>-6880500</v>
      </c>
      <c r="S1959" s="17">
        <f t="shared" si="122"/>
        <v>6880500</v>
      </c>
      <c r="T1959" s="17">
        <f t="shared" si="123"/>
        <v>0</v>
      </c>
    </row>
    <row r="1960" spans="1:20">
      <c r="A1960" s="14">
        <v>1953</v>
      </c>
      <c r="B1960" s="14" t="s">
        <v>3427</v>
      </c>
      <c r="C1960" s="15" t="s">
        <v>814</v>
      </c>
      <c r="D1960" s="15" t="s">
        <v>74</v>
      </c>
      <c r="E1960" s="14" t="s">
        <v>3379</v>
      </c>
      <c r="F1960" s="14" t="s">
        <v>3380</v>
      </c>
      <c r="G1960" s="14" t="s">
        <v>33</v>
      </c>
      <c r="H1960" s="16">
        <v>17</v>
      </c>
      <c r="I1960" s="16">
        <v>0</v>
      </c>
      <c r="J1960" s="16">
        <v>0</v>
      </c>
      <c r="K1960" s="17">
        <v>17170000</v>
      </c>
      <c r="L1960" s="17">
        <v>0</v>
      </c>
      <c r="M1960" s="17">
        <v>0</v>
      </c>
      <c r="N1960" s="17">
        <v>0</v>
      </c>
      <c r="O1960" s="17">
        <f>VLOOKUP(B1960,[1]hpk44_2_20!$B$8:$O$2172,14,0)</f>
        <v>6880500</v>
      </c>
      <c r="P1960" s="17">
        <f t="shared" si="124"/>
        <v>10289500</v>
      </c>
      <c r="Q1960" s="18">
        <v>10289500</v>
      </c>
      <c r="R1960" s="17">
        <f t="shared" si="121"/>
        <v>0</v>
      </c>
      <c r="S1960" s="17">
        <f t="shared" si="122"/>
        <v>0</v>
      </c>
      <c r="T1960" s="17">
        <f t="shared" si="123"/>
        <v>0</v>
      </c>
    </row>
    <row r="1961" spans="1:20">
      <c r="A1961" s="14">
        <v>1954</v>
      </c>
      <c r="B1961" s="14" t="s">
        <v>3428</v>
      </c>
      <c r="C1961" s="15" t="s">
        <v>3429</v>
      </c>
      <c r="D1961" s="15" t="s">
        <v>135</v>
      </c>
      <c r="E1961" s="14" t="s">
        <v>3379</v>
      </c>
      <c r="F1961" s="14" t="s">
        <v>3380</v>
      </c>
      <c r="G1961" s="14" t="s">
        <v>33</v>
      </c>
      <c r="H1961" s="16">
        <v>17</v>
      </c>
      <c r="I1961" s="16">
        <v>0</v>
      </c>
      <c r="J1961" s="16">
        <v>0</v>
      </c>
      <c r="K1961" s="17">
        <v>17170000</v>
      </c>
      <c r="L1961" s="17">
        <v>0</v>
      </c>
      <c r="M1961" s="17">
        <v>0</v>
      </c>
      <c r="N1961" s="17">
        <v>0</v>
      </c>
      <c r="O1961" s="17">
        <f>VLOOKUP(B1961,[1]hpk44_2_20!$B$8:$O$2172,14,0)</f>
        <v>6880500</v>
      </c>
      <c r="P1961" s="17">
        <f t="shared" si="124"/>
        <v>10289500</v>
      </c>
      <c r="Q1961" s="18">
        <v>10289500</v>
      </c>
      <c r="R1961" s="17">
        <f t="shared" si="121"/>
        <v>0</v>
      </c>
      <c r="S1961" s="17">
        <f t="shared" si="122"/>
        <v>0</v>
      </c>
      <c r="T1961" s="17">
        <f t="shared" si="123"/>
        <v>0</v>
      </c>
    </row>
    <row r="1962" spans="1:20">
      <c r="A1962" s="14">
        <v>1955</v>
      </c>
      <c r="B1962" s="14" t="s">
        <v>3430</v>
      </c>
      <c r="C1962" s="15" t="s">
        <v>1332</v>
      </c>
      <c r="D1962" s="15" t="s">
        <v>36</v>
      </c>
      <c r="E1962" s="14" t="s">
        <v>3379</v>
      </c>
      <c r="F1962" s="14" t="s">
        <v>3380</v>
      </c>
      <c r="G1962" s="14" t="s">
        <v>33</v>
      </c>
      <c r="H1962" s="16">
        <v>17</v>
      </c>
      <c r="I1962" s="16">
        <v>0</v>
      </c>
      <c r="J1962" s="16">
        <v>0</v>
      </c>
      <c r="K1962" s="17">
        <v>17170000</v>
      </c>
      <c r="L1962" s="17">
        <v>0</v>
      </c>
      <c r="M1962" s="17">
        <v>0</v>
      </c>
      <c r="N1962" s="17">
        <v>0</v>
      </c>
      <c r="O1962" s="17">
        <f>VLOOKUP(B1962,[1]hpk44_2_20!$B$8:$O$2172,14,0)</f>
        <v>6880000</v>
      </c>
      <c r="P1962" s="17">
        <f t="shared" si="124"/>
        <v>10290000</v>
      </c>
      <c r="Q1962" s="18">
        <v>10290000</v>
      </c>
      <c r="R1962" s="17">
        <f t="shared" si="121"/>
        <v>0</v>
      </c>
      <c r="S1962" s="17">
        <f t="shared" si="122"/>
        <v>0</v>
      </c>
      <c r="T1962" s="17">
        <f t="shared" si="123"/>
        <v>0</v>
      </c>
    </row>
    <row r="1963" spans="1:20">
      <c r="A1963" s="14">
        <v>1956</v>
      </c>
      <c r="B1963" s="14" t="s">
        <v>3431</v>
      </c>
      <c r="C1963" s="15" t="s">
        <v>316</v>
      </c>
      <c r="D1963" s="15" t="s">
        <v>658</v>
      </c>
      <c r="E1963" s="14" t="s">
        <v>3379</v>
      </c>
      <c r="F1963" s="14" t="s">
        <v>3380</v>
      </c>
      <c r="G1963" s="14" t="s">
        <v>33</v>
      </c>
      <c r="H1963" s="16">
        <v>17</v>
      </c>
      <c r="I1963" s="16">
        <v>0</v>
      </c>
      <c r="J1963" s="16">
        <v>0</v>
      </c>
      <c r="K1963" s="17">
        <v>17170000</v>
      </c>
      <c r="L1963" s="17">
        <v>0</v>
      </c>
      <c r="M1963" s="17">
        <v>0</v>
      </c>
      <c r="N1963" s="17">
        <v>0</v>
      </c>
      <c r="O1963" s="17">
        <f>VLOOKUP(B1963,[1]hpk44_2_20!$B$8:$O$2172,14,0)</f>
        <v>6880000</v>
      </c>
      <c r="P1963" s="17">
        <f t="shared" si="124"/>
        <v>10290000</v>
      </c>
      <c r="Q1963" s="18">
        <v>10289500</v>
      </c>
      <c r="R1963" s="17">
        <f t="shared" si="121"/>
        <v>500</v>
      </c>
      <c r="S1963" s="17">
        <f t="shared" si="122"/>
        <v>0</v>
      </c>
      <c r="T1963" s="17">
        <f t="shared" si="123"/>
        <v>500</v>
      </c>
    </row>
    <row r="1964" spans="1:20">
      <c r="A1964" s="14">
        <v>1957</v>
      </c>
      <c r="B1964" s="14" t="s">
        <v>3432</v>
      </c>
      <c r="C1964" s="15" t="s">
        <v>3433</v>
      </c>
      <c r="D1964" s="15" t="s">
        <v>272</v>
      </c>
      <c r="E1964" s="14" t="s">
        <v>3379</v>
      </c>
      <c r="F1964" s="14" t="s">
        <v>3380</v>
      </c>
      <c r="G1964" s="14" t="s">
        <v>33</v>
      </c>
      <c r="H1964" s="16">
        <v>17</v>
      </c>
      <c r="I1964" s="16">
        <v>0</v>
      </c>
      <c r="J1964" s="16">
        <v>0</v>
      </c>
      <c r="K1964" s="17">
        <v>17170000</v>
      </c>
      <c r="L1964" s="17">
        <v>0</v>
      </c>
      <c r="M1964" s="17">
        <v>0</v>
      </c>
      <c r="N1964" s="17">
        <v>0</v>
      </c>
      <c r="O1964" s="17">
        <f>VLOOKUP(B1964,[1]hpk44_2_20!$B$8:$O$2172,14,0)</f>
        <v>6880500</v>
      </c>
      <c r="P1964" s="17">
        <f t="shared" si="124"/>
        <v>10289500</v>
      </c>
      <c r="Q1964" s="18">
        <v>10289500</v>
      </c>
      <c r="R1964" s="17">
        <f t="shared" si="121"/>
        <v>0</v>
      </c>
      <c r="S1964" s="17">
        <f t="shared" si="122"/>
        <v>0</v>
      </c>
      <c r="T1964" s="17">
        <f t="shared" si="123"/>
        <v>0</v>
      </c>
    </row>
    <row r="1965" spans="1:20">
      <c r="A1965" s="14">
        <v>1958</v>
      </c>
      <c r="B1965" s="14" t="s">
        <v>3434</v>
      </c>
      <c r="C1965" s="15" t="s">
        <v>3435</v>
      </c>
      <c r="D1965" s="15" t="s">
        <v>1515</v>
      </c>
      <c r="E1965" s="14" t="s">
        <v>3379</v>
      </c>
      <c r="F1965" s="14" t="s">
        <v>3380</v>
      </c>
      <c r="G1965" s="14" t="s">
        <v>33</v>
      </c>
      <c r="H1965" s="16">
        <v>17</v>
      </c>
      <c r="I1965" s="16">
        <v>0</v>
      </c>
      <c r="J1965" s="16">
        <v>0</v>
      </c>
      <c r="K1965" s="17">
        <v>17170000</v>
      </c>
      <c r="L1965" s="17">
        <v>0</v>
      </c>
      <c r="M1965" s="17">
        <v>0</v>
      </c>
      <c r="N1965" s="17">
        <v>0</v>
      </c>
      <c r="O1965" s="17">
        <f>VLOOKUP(B1965,[1]hpk44_2_20!$B$8:$O$2172,14,0)</f>
        <v>6880000</v>
      </c>
      <c r="P1965" s="17">
        <f t="shared" si="124"/>
        <v>10290000</v>
      </c>
      <c r="Q1965" s="18">
        <v>0</v>
      </c>
      <c r="R1965" s="17">
        <f t="shared" si="121"/>
        <v>10290000</v>
      </c>
      <c r="S1965" s="17">
        <f t="shared" si="122"/>
        <v>0</v>
      </c>
      <c r="T1965" s="17">
        <f t="shared" si="123"/>
        <v>10290000</v>
      </c>
    </row>
    <row r="1966" spans="1:20">
      <c r="A1966" s="14">
        <v>1959</v>
      </c>
      <c r="B1966" s="14" t="s">
        <v>3436</v>
      </c>
      <c r="C1966" s="15" t="s">
        <v>1678</v>
      </c>
      <c r="D1966" s="15" t="s">
        <v>132</v>
      </c>
      <c r="E1966" s="14" t="s">
        <v>3379</v>
      </c>
      <c r="F1966" s="14" t="s">
        <v>3380</v>
      </c>
      <c r="G1966" s="14" t="s">
        <v>33</v>
      </c>
      <c r="H1966" s="16">
        <v>17</v>
      </c>
      <c r="I1966" s="16">
        <v>0</v>
      </c>
      <c r="J1966" s="16">
        <v>0</v>
      </c>
      <c r="K1966" s="17">
        <v>17170000</v>
      </c>
      <c r="L1966" s="17">
        <v>0</v>
      </c>
      <c r="M1966" s="17">
        <v>0</v>
      </c>
      <c r="N1966" s="17">
        <v>0</v>
      </c>
      <c r="O1966" s="17">
        <f>VLOOKUP(B1966,[1]hpk44_2_20!$B$8:$O$2172,14,0)</f>
        <v>6880500</v>
      </c>
      <c r="P1966" s="17">
        <f t="shared" si="124"/>
        <v>10289500</v>
      </c>
      <c r="Q1966" s="18">
        <v>10289500</v>
      </c>
      <c r="R1966" s="17">
        <f t="shared" si="121"/>
        <v>0</v>
      </c>
      <c r="S1966" s="17">
        <f t="shared" si="122"/>
        <v>0</v>
      </c>
      <c r="T1966" s="17">
        <f t="shared" si="123"/>
        <v>0</v>
      </c>
    </row>
    <row r="1967" spans="1:20">
      <c r="A1967" s="14">
        <v>1960</v>
      </c>
      <c r="B1967" s="14" t="s">
        <v>3437</v>
      </c>
      <c r="C1967" s="15" t="s">
        <v>507</v>
      </c>
      <c r="D1967" s="15" t="s">
        <v>67</v>
      </c>
      <c r="E1967" s="14" t="s">
        <v>3379</v>
      </c>
      <c r="F1967" s="14" t="s">
        <v>3380</v>
      </c>
      <c r="G1967" s="14" t="s">
        <v>33</v>
      </c>
      <c r="H1967" s="16">
        <v>17</v>
      </c>
      <c r="I1967" s="16">
        <v>0</v>
      </c>
      <c r="J1967" s="16">
        <v>0</v>
      </c>
      <c r="K1967" s="17">
        <v>17170000</v>
      </c>
      <c r="L1967" s="17">
        <v>0</v>
      </c>
      <c r="M1967" s="17">
        <v>0</v>
      </c>
      <c r="N1967" s="17">
        <v>0</v>
      </c>
      <c r="O1967" s="17">
        <f>VLOOKUP(B1967,[1]hpk44_2_20!$B$8:$O$2172,14,0)</f>
        <v>6880500</v>
      </c>
      <c r="P1967" s="17">
        <f t="shared" si="124"/>
        <v>10289500</v>
      </c>
      <c r="Q1967" s="18">
        <v>0</v>
      </c>
      <c r="R1967" s="17">
        <f t="shared" si="121"/>
        <v>10289500</v>
      </c>
      <c r="S1967" s="17">
        <f t="shared" si="122"/>
        <v>0</v>
      </c>
      <c r="T1967" s="17">
        <f t="shared" si="123"/>
        <v>10289500</v>
      </c>
    </row>
    <row r="1968" spans="1:20">
      <c r="A1968" s="14">
        <v>1961</v>
      </c>
      <c r="B1968" s="14" t="s">
        <v>3438</v>
      </c>
      <c r="C1968" s="15" t="s">
        <v>3439</v>
      </c>
      <c r="D1968" s="15" t="s">
        <v>36</v>
      </c>
      <c r="E1968" s="14" t="s">
        <v>3379</v>
      </c>
      <c r="F1968" s="14" t="s">
        <v>3380</v>
      </c>
      <c r="G1968" s="14" t="s">
        <v>33</v>
      </c>
      <c r="H1968" s="16">
        <v>17</v>
      </c>
      <c r="I1968" s="16">
        <v>0</v>
      </c>
      <c r="J1968" s="16">
        <v>0</v>
      </c>
      <c r="K1968" s="17">
        <v>17170000</v>
      </c>
      <c r="L1968" s="17">
        <v>0</v>
      </c>
      <c r="M1968" s="17">
        <v>0</v>
      </c>
      <c r="N1968" s="17">
        <v>0</v>
      </c>
      <c r="O1968" s="17">
        <f>VLOOKUP(B1968,[1]hpk44_2_20!$B$8:$O$2172,14,0)</f>
        <v>6880500</v>
      </c>
      <c r="P1968" s="17">
        <f t="shared" si="124"/>
        <v>10289500</v>
      </c>
      <c r="Q1968" s="18">
        <v>10289500</v>
      </c>
      <c r="R1968" s="17">
        <f t="shared" si="121"/>
        <v>0</v>
      </c>
      <c r="S1968" s="17">
        <f t="shared" si="122"/>
        <v>0</v>
      </c>
      <c r="T1968" s="17">
        <f t="shared" si="123"/>
        <v>0</v>
      </c>
    </row>
    <row r="1969" spans="1:20">
      <c r="A1969" s="14">
        <v>1962</v>
      </c>
      <c r="B1969" s="14" t="s">
        <v>3440</v>
      </c>
      <c r="C1969" s="15" t="s">
        <v>3441</v>
      </c>
      <c r="D1969" s="15" t="s">
        <v>426</v>
      </c>
      <c r="E1969" s="14" t="s">
        <v>3379</v>
      </c>
      <c r="F1969" s="14" t="s">
        <v>3380</v>
      </c>
      <c r="G1969" s="14" t="s">
        <v>33</v>
      </c>
      <c r="H1969" s="16">
        <v>17</v>
      </c>
      <c r="I1969" s="16">
        <v>0</v>
      </c>
      <c r="J1969" s="16">
        <v>0</v>
      </c>
      <c r="K1969" s="17">
        <v>17170000</v>
      </c>
      <c r="L1969" s="17">
        <v>0</v>
      </c>
      <c r="M1969" s="17">
        <v>0</v>
      </c>
      <c r="N1969" s="17">
        <v>0</v>
      </c>
      <c r="O1969" s="17">
        <f>VLOOKUP(B1969,[1]hpk44_2_20!$B$8:$O$2172,14,0)</f>
        <v>6880500</v>
      </c>
      <c r="P1969" s="17">
        <f t="shared" si="124"/>
        <v>10289500</v>
      </c>
      <c r="Q1969" s="18">
        <v>10289500</v>
      </c>
      <c r="R1969" s="17">
        <f t="shared" si="121"/>
        <v>0</v>
      </c>
      <c r="S1969" s="17">
        <f t="shared" si="122"/>
        <v>0</v>
      </c>
      <c r="T1969" s="17">
        <f t="shared" si="123"/>
        <v>0</v>
      </c>
    </row>
    <row r="1970" spans="1:20">
      <c r="A1970" s="14">
        <v>1963</v>
      </c>
      <c r="B1970" s="14" t="s">
        <v>3442</v>
      </c>
      <c r="C1970" s="15" t="s">
        <v>3443</v>
      </c>
      <c r="D1970" s="15" t="s">
        <v>67</v>
      </c>
      <c r="E1970" s="14" t="s">
        <v>3379</v>
      </c>
      <c r="F1970" s="14" t="s">
        <v>3380</v>
      </c>
      <c r="G1970" s="14" t="s">
        <v>33</v>
      </c>
      <c r="H1970" s="16">
        <v>17</v>
      </c>
      <c r="I1970" s="16">
        <v>0</v>
      </c>
      <c r="J1970" s="16">
        <v>0</v>
      </c>
      <c r="K1970" s="17">
        <v>17170000</v>
      </c>
      <c r="L1970" s="17">
        <v>0</v>
      </c>
      <c r="M1970" s="17">
        <v>0</v>
      </c>
      <c r="N1970" s="17">
        <v>0</v>
      </c>
      <c r="O1970" s="17">
        <f>VLOOKUP(B1970,[1]hpk44_2_20!$B$8:$O$2172,14,0)</f>
        <v>6880500</v>
      </c>
      <c r="P1970" s="17">
        <f t="shared" si="124"/>
        <v>10289500</v>
      </c>
      <c r="Q1970" s="18">
        <v>10289500</v>
      </c>
      <c r="R1970" s="17">
        <f t="shared" si="121"/>
        <v>0</v>
      </c>
      <c r="S1970" s="17">
        <f t="shared" si="122"/>
        <v>0</v>
      </c>
      <c r="T1970" s="17">
        <f t="shared" si="123"/>
        <v>0</v>
      </c>
    </row>
    <row r="1971" spans="1:20">
      <c r="A1971" s="14">
        <v>1964</v>
      </c>
      <c r="B1971" s="14" t="s">
        <v>3444</v>
      </c>
      <c r="C1971" s="15" t="s">
        <v>3445</v>
      </c>
      <c r="D1971" s="15" t="s">
        <v>658</v>
      </c>
      <c r="E1971" s="14" t="s">
        <v>3379</v>
      </c>
      <c r="F1971" s="14" t="s">
        <v>3380</v>
      </c>
      <c r="G1971" s="14" t="s">
        <v>33</v>
      </c>
      <c r="H1971" s="16">
        <v>17</v>
      </c>
      <c r="I1971" s="16">
        <v>0</v>
      </c>
      <c r="J1971" s="16">
        <v>0</v>
      </c>
      <c r="K1971" s="17">
        <v>17170000</v>
      </c>
      <c r="L1971" s="17">
        <v>0</v>
      </c>
      <c r="M1971" s="17">
        <v>0</v>
      </c>
      <c r="N1971" s="17">
        <v>0</v>
      </c>
      <c r="O1971" s="17">
        <f>VLOOKUP(B1971,[1]hpk44_2_20!$B$8:$O$2172,14,0)</f>
        <v>6880500</v>
      </c>
      <c r="P1971" s="17">
        <f t="shared" si="124"/>
        <v>10289500</v>
      </c>
      <c r="Q1971" s="18">
        <v>28469500</v>
      </c>
      <c r="R1971" s="17">
        <f t="shared" si="121"/>
        <v>-18180000</v>
      </c>
      <c r="S1971" s="17">
        <f t="shared" si="122"/>
        <v>18180000</v>
      </c>
      <c r="T1971" s="17">
        <f t="shared" si="123"/>
        <v>0</v>
      </c>
    </row>
    <row r="1972" spans="1:20">
      <c r="A1972" s="14">
        <v>1965</v>
      </c>
      <c r="B1972" s="14" t="s">
        <v>3446</v>
      </c>
      <c r="C1972" s="15" t="s">
        <v>2690</v>
      </c>
      <c r="D1972" s="15" t="s">
        <v>67</v>
      </c>
      <c r="E1972" s="14" t="s">
        <v>3447</v>
      </c>
      <c r="F1972" s="14" t="s">
        <v>32</v>
      </c>
      <c r="G1972" s="14" t="s">
        <v>33</v>
      </c>
      <c r="H1972" s="16">
        <v>17</v>
      </c>
      <c r="I1972" s="16">
        <v>0</v>
      </c>
      <c r="J1972" s="16">
        <v>0</v>
      </c>
      <c r="K1972" s="17">
        <v>4760000</v>
      </c>
      <c r="L1972" s="17">
        <v>0</v>
      </c>
      <c r="M1972" s="17">
        <v>0</v>
      </c>
      <c r="N1972" s="17"/>
      <c r="O1972" s="17">
        <f>VLOOKUP(B1972,[1]hpk44_2_20!$B$8:$O$2172,14,0)</f>
        <v>0</v>
      </c>
      <c r="P1972" s="17">
        <f t="shared" si="124"/>
        <v>4760000</v>
      </c>
      <c r="Q1972" s="18">
        <v>4760000</v>
      </c>
      <c r="R1972" s="17">
        <f t="shared" si="121"/>
        <v>0</v>
      </c>
      <c r="S1972" s="17">
        <f t="shared" si="122"/>
        <v>0</v>
      </c>
      <c r="T1972" s="17">
        <f t="shared" si="123"/>
        <v>0</v>
      </c>
    </row>
    <row r="1973" spans="1:20">
      <c r="A1973" s="14">
        <v>1966</v>
      </c>
      <c r="B1973" s="14" t="s">
        <v>3448</v>
      </c>
      <c r="C1973" s="15" t="s">
        <v>3449</v>
      </c>
      <c r="D1973" s="15" t="s">
        <v>42</v>
      </c>
      <c r="E1973" s="14" t="s">
        <v>3447</v>
      </c>
      <c r="F1973" s="14" t="s">
        <v>32</v>
      </c>
      <c r="G1973" s="14" t="s">
        <v>33</v>
      </c>
      <c r="H1973" s="16">
        <v>17</v>
      </c>
      <c r="I1973" s="16">
        <v>0</v>
      </c>
      <c r="J1973" s="16">
        <v>0</v>
      </c>
      <c r="K1973" s="17">
        <v>4760000</v>
      </c>
      <c r="L1973" s="17">
        <v>0</v>
      </c>
      <c r="M1973" s="17">
        <v>0</v>
      </c>
      <c r="N1973" s="17"/>
      <c r="O1973" s="17">
        <f>VLOOKUP(B1973,[1]hpk44_2_20!$B$8:$O$2172,14,0)</f>
        <v>0</v>
      </c>
      <c r="P1973" s="17">
        <f t="shared" si="124"/>
        <v>4760000</v>
      </c>
      <c r="Q1973" s="18">
        <v>4760000</v>
      </c>
      <c r="R1973" s="17">
        <f t="shared" si="121"/>
        <v>0</v>
      </c>
      <c r="S1973" s="17">
        <f t="shared" si="122"/>
        <v>0</v>
      </c>
      <c r="T1973" s="17">
        <f t="shared" si="123"/>
        <v>0</v>
      </c>
    </row>
    <row r="1974" spans="1:20">
      <c r="A1974" s="14">
        <v>1967</v>
      </c>
      <c r="B1974" s="14" t="s">
        <v>3450</v>
      </c>
      <c r="C1974" s="15" t="s">
        <v>3451</v>
      </c>
      <c r="D1974" s="15" t="s">
        <v>132</v>
      </c>
      <c r="E1974" s="14" t="s">
        <v>3447</v>
      </c>
      <c r="F1974" s="14" t="s">
        <v>3380</v>
      </c>
      <c r="G1974" s="14" t="s">
        <v>33</v>
      </c>
      <c r="H1974" s="16">
        <v>17</v>
      </c>
      <c r="I1974" s="16">
        <v>0</v>
      </c>
      <c r="J1974" s="16">
        <v>0</v>
      </c>
      <c r="K1974" s="17">
        <v>17170000</v>
      </c>
      <c r="L1974" s="17">
        <v>0</v>
      </c>
      <c r="M1974" s="17">
        <v>0</v>
      </c>
      <c r="N1974" s="17">
        <v>0</v>
      </c>
      <c r="O1974" s="17">
        <f>VLOOKUP(B1974,[1]hpk44_2_20!$B$8:$O$2172,14,0)</f>
        <v>6880500</v>
      </c>
      <c r="P1974" s="17">
        <f t="shared" si="124"/>
        <v>10289500</v>
      </c>
      <c r="Q1974" s="18">
        <v>10289500</v>
      </c>
      <c r="R1974" s="17">
        <f t="shared" si="121"/>
        <v>0</v>
      </c>
      <c r="S1974" s="17">
        <f t="shared" si="122"/>
        <v>0</v>
      </c>
      <c r="T1974" s="17">
        <f t="shared" si="123"/>
        <v>0</v>
      </c>
    </row>
    <row r="1975" spans="1:20">
      <c r="A1975" s="14">
        <v>1968</v>
      </c>
      <c r="B1975" s="14" t="s">
        <v>3452</v>
      </c>
      <c r="C1975" s="15" t="s">
        <v>3453</v>
      </c>
      <c r="D1975" s="15" t="s">
        <v>67</v>
      </c>
      <c r="E1975" s="14" t="s">
        <v>3447</v>
      </c>
      <c r="F1975" s="14" t="s">
        <v>3380</v>
      </c>
      <c r="G1975" s="14" t="s">
        <v>33</v>
      </c>
      <c r="H1975" s="16">
        <v>17</v>
      </c>
      <c r="I1975" s="16">
        <v>0</v>
      </c>
      <c r="J1975" s="16">
        <v>0</v>
      </c>
      <c r="K1975" s="17">
        <v>17170000</v>
      </c>
      <c r="L1975" s="17">
        <v>0</v>
      </c>
      <c r="M1975" s="17">
        <v>0</v>
      </c>
      <c r="N1975" s="17">
        <v>0</v>
      </c>
      <c r="O1975" s="17">
        <f>VLOOKUP(B1975,[1]hpk44_2_20!$B$8:$O$2172,14,0)</f>
        <v>6880500</v>
      </c>
      <c r="P1975" s="17">
        <f t="shared" si="124"/>
        <v>10289500</v>
      </c>
      <c r="Q1975" s="18">
        <v>10289500</v>
      </c>
      <c r="R1975" s="17">
        <f t="shared" si="121"/>
        <v>0</v>
      </c>
      <c r="S1975" s="17">
        <f t="shared" si="122"/>
        <v>0</v>
      </c>
      <c r="T1975" s="17">
        <f t="shared" si="123"/>
        <v>0</v>
      </c>
    </row>
    <row r="1976" spans="1:20">
      <c r="A1976" s="14">
        <v>1969</v>
      </c>
      <c r="B1976" s="14" t="s">
        <v>3454</v>
      </c>
      <c r="C1976" s="15" t="s">
        <v>3455</v>
      </c>
      <c r="D1976" s="15" t="s">
        <v>426</v>
      </c>
      <c r="E1976" s="14" t="s">
        <v>3447</v>
      </c>
      <c r="F1976" s="14" t="s">
        <v>3380</v>
      </c>
      <c r="G1976" s="14" t="s">
        <v>33</v>
      </c>
      <c r="H1976" s="16">
        <v>17</v>
      </c>
      <c r="I1976" s="16">
        <v>0</v>
      </c>
      <c r="J1976" s="16">
        <v>0</v>
      </c>
      <c r="K1976" s="17">
        <v>17170000</v>
      </c>
      <c r="L1976" s="17">
        <v>0</v>
      </c>
      <c r="M1976" s="17">
        <v>0</v>
      </c>
      <c r="N1976" s="17">
        <v>0</v>
      </c>
      <c r="O1976" s="17">
        <f>VLOOKUP(B1976,[1]hpk44_2_20!$B$8:$O$2172,14,0)</f>
        <v>6881000</v>
      </c>
      <c r="P1976" s="17">
        <f t="shared" si="124"/>
        <v>10289000</v>
      </c>
      <c r="Q1976" s="18">
        <v>10289500</v>
      </c>
      <c r="R1976" s="17">
        <f t="shared" si="121"/>
        <v>-500</v>
      </c>
      <c r="S1976" s="17">
        <f t="shared" si="122"/>
        <v>500</v>
      </c>
      <c r="T1976" s="17">
        <f t="shared" si="123"/>
        <v>0</v>
      </c>
    </row>
    <row r="1977" spans="1:20">
      <c r="A1977" s="14">
        <v>1970</v>
      </c>
      <c r="B1977" s="14" t="s">
        <v>3456</v>
      </c>
      <c r="C1977" s="15" t="s">
        <v>3457</v>
      </c>
      <c r="D1977" s="15" t="s">
        <v>1654</v>
      </c>
      <c r="E1977" s="14" t="s">
        <v>3447</v>
      </c>
      <c r="F1977" s="14" t="s">
        <v>3380</v>
      </c>
      <c r="G1977" s="14" t="s">
        <v>33</v>
      </c>
      <c r="H1977" s="16">
        <v>17</v>
      </c>
      <c r="I1977" s="16">
        <v>0</v>
      </c>
      <c r="J1977" s="16">
        <v>0</v>
      </c>
      <c r="K1977" s="17">
        <v>17170000</v>
      </c>
      <c r="L1977" s="17">
        <v>0</v>
      </c>
      <c r="M1977" s="17">
        <v>0</v>
      </c>
      <c r="N1977" s="17">
        <v>0</v>
      </c>
      <c r="O1977" s="17">
        <f>VLOOKUP(B1977,[1]hpk44_2_20!$B$8:$O$2172,14,0)</f>
        <v>6880500</v>
      </c>
      <c r="P1977" s="17">
        <f t="shared" si="124"/>
        <v>10289500</v>
      </c>
      <c r="Q1977" s="18">
        <v>10289500</v>
      </c>
      <c r="R1977" s="17">
        <f t="shared" si="121"/>
        <v>0</v>
      </c>
      <c r="S1977" s="17">
        <f t="shared" si="122"/>
        <v>0</v>
      </c>
      <c r="T1977" s="17">
        <f t="shared" si="123"/>
        <v>0</v>
      </c>
    </row>
    <row r="1978" spans="1:20">
      <c r="A1978" s="14">
        <v>1971</v>
      </c>
      <c r="B1978" s="14" t="s">
        <v>3458</v>
      </c>
      <c r="C1978" s="15" t="s">
        <v>2615</v>
      </c>
      <c r="D1978" s="15" t="s">
        <v>173</v>
      </c>
      <c r="E1978" s="14" t="s">
        <v>3447</v>
      </c>
      <c r="F1978" s="14" t="s">
        <v>3380</v>
      </c>
      <c r="G1978" s="14" t="s">
        <v>33</v>
      </c>
      <c r="H1978" s="16">
        <v>17</v>
      </c>
      <c r="I1978" s="16">
        <v>0</v>
      </c>
      <c r="J1978" s="16">
        <v>0</v>
      </c>
      <c r="K1978" s="17">
        <v>17170000</v>
      </c>
      <c r="L1978" s="17">
        <v>0</v>
      </c>
      <c r="M1978" s="17">
        <v>0</v>
      </c>
      <c r="N1978" s="17">
        <v>0</v>
      </c>
      <c r="O1978" s="17">
        <f>VLOOKUP(B1978,[1]hpk44_2_20!$B$8:$O$2172,14,0)</f>
        <v>6880500</v>
      </c>
      <c r="P1978" s="17">
        <f t="shared" si="124"/>
        <v>10289500</v>
      </c>
      <c r="Q1978" s="18">
        <v>10289500</v>
      </c>
      <c r="R1978" s="17">
        <f t="shared" si="121"/>
        <v>0</v>
      </c>
      <c r="S1978" s="17">
        <f t="shared" si="122"/>
        <v>0</v>
      </c>
      <c r="T1978" s="17">
        <f t="shared" si="123"/>
        <v>0</v>
      </c>
    </row>
    <row r="1979" spans="1:20">
      <c r="A1979" s="14">
        <v>1972</v>
      </c>
      <c r="B1979" s="14" t="s">
        <v>3459</v>
      </c>
      <c r="C1979" s="15" t="s">
        <v>3460</v>
      </c>
      <c r="D1979" s="15" t="s">
        <v>426</v>
      </c>
      <c r="E1979" s="14" t="s">
        <v>3447</v>
      </c>
      <c r="F1979" s="14" t="s">
        <v>3380</v>
      </c>
      <c r="G1979" s="14" t="s">
        <v>33</v>
      </c>
      <c r="H1979" s="16">
        <v>17</v>
      </c>
      <c r="I1979" s="16">
        <v>0</v>
      </c>
      <c r="J1979" s="16">
        <v>0</v>
      </c>
      <c r="K1979" s="17">
        <v>17170000</v>
      </c>
      <c r="L1979" s="17">
        <v>0</v>
      </c>
      <c r="M1979" s="17">
        <v>0</v>
      </c>
      <c r="N1979" s="17">
        <v>0</v>
      </c>
      <c r="O1979" s="17">
        <f>VLOOKUP(B1979,[1]hpk44_2_20!$B$8:$O$2172,14,0)</f>
        <v>6880500</v>
      </c>
      <c r="P1979" s="17">
        <f t="shared" si="124"/>
        <v>10289500</v>
      </c>
      <c r="Q1979" s="18">
        <v>17170000</v>
      </c>
      <c r="R1979" s="17">
        <f t="shared" si="121"/>
        <v>-6880500</v>
      </c>
      <c r="S1979" s="17">
        <f t="shared" si="122"/>
        <v>6880500</v>
      </c>
      <c r="T1979" s="17">
        <f t="shared" si="123"/>
        <v>0</v>
      </c>
    </row>
    <row r="1980" spans="1:20">
      <c r="A1980" s="14">
        <v>1973</v>
      </c>
      <c r="B1980" s="14" t="s">
        <v>3461</v>
      </c>
      <c r="C1980" s="15" t="s">
        <v>3462</v>
      </c>
      <c r="D1980" s="15" t="s">
        <v>3463</v>
      </c>
      <c r="E1980" s="14" t="s">
        <v>3447</v>
      </c>
      <c r="F1980" s="14" t="s">
        <v>3380</v>
      </c>
      <c r="G1980" s="14" t="s">
        <v>33</v>
      </c>
      <c r="H1980" s="16">
        <v>17</v>
      </c>
      <c r="I1980" s="16">
        <v>0</v>
      </c>
      <c r="J1980" s="16">
        <v>0</v>
      </c>
      <c r="K1980" s="17">
        <v>17170000</v>
      </c>
      <c r="L1980" s="17">
        <v>0</v>
      </c>
      <c r="M1980" s="17">
        <v>0</v>
      </c>
      <c r="N1980" s="17">
        <v>0</v>
      </c>
      <c r="O1980" s="17">
        <f>VLOOKUP(B1980,[1]hpk44_2_20!$B$8:$O$2172,14,0)</f>
        <v>6880500</v>
      </c>
      <c r="P1980" s="17">
        <f t="shared" si="124"/>
        <v>10289500</v>
      </c>
      <c r="Q1980" s="18">
        <v>10289500</v>
      </c>
      <c r="R1980" s="17">
        <f t="shared" si="121"/>
        <v>0</v>
      </c>
      <c r="S1980" s="17">
        <f t="shared" si="122"/>
        <v>0</v>
      </c>
      <c r="T1980" s="17">
        <f t="shared" si="123"/>
        <v>0</v>
      </c>
    </row>
    <row r="1981" spans="1:20">
      <c r="A1981" s="14">
        <v>1974</v>
      </c>
      <c r="B1981" s="14" t="s">
        <v>3464</v>
      </c>
      <c r="C1981" s="15" t="s">
        <v>3465</v>
      </c>
      <c r="D1981" s="15" t="s">
        <v>67</v>
      </c>
      <c r="E1981" s="14" t="s">
        <v>3447</v>
      </c>
      <c r="F1981" s="14" t="s">
        <v>3380</v>
      </c>
      <c r="G1981" s="14" t="s">
        <v>33</v>
      </c>
      <c r="H1981" s="16">
        <v>17</v>
      </c>
      <c r="I1981" s="16">
        <v>0</v>
      </c>
      <c r="J1981" s="16">
        <v>0</v>
      </c>
      <c r="K1981" s="17">
        <v>17170000</v>
      </c>
      <c r="L1981" s="17">
        <v>0</v>
      </c>
      <c r="M1981" s="17">
        <v>0</v>
      </c>
      <c r="N1981" s="17">
        <v>0</v>
      </c>
      <c r="O1981" s="17">
        <f>VLOOKUP(B1981,[1]hpk44_2_20!$B$8:$O$2172,14,0)</f>
        <v>6880500</v>
      </c>
      <c r="P1981" s="17">
        <f t="shared" si="124"/>
        <v>10289500</v>
      </c>
      <c r="Q1981" s="18">
        <v>35350000</v>
      </c>
      <c r="R1981" s="17">
        <f t="shared" si="121"/>
        <v>-25060500</v>
      </c>
      <c r="S1981" s="17">
        <f t="shared" si="122"/>
        <v>25060500</v>
      </c>
      <c r="T1981" s="17">
        <f t="shared" si="123"/>
        <v>0</v>
      </c>
    </row>
    <row r="1982" spans="1:20">
      <c r="A1982" s="14">
        <v>1975</v>
      </c>
      <c r="B1982" s="14" t="s">
        <v>3466</v>
      </c>
      <c r="C1982" s="15" t="s">
        <v>72</v>
      </c>
      <c r="D1982" s="15" t="s">
        <v>36</v>
      </c>
      <c r="E1982" s="14" t="s">
        <v>3447</v>
      </c>
      <c r="F1982" s="14" t="s">
        <v>204</v>
      </c>
      <c r="G1982" s="14" t="s">
        <v>33</v>
      </c>
      <c r="H1982" s="16">
        <v>17</v>
      </c>
      <c r="I1982" s="16">
        <v>0</v>
      </c>
      <c r="J1982" s="16">
        <v>0</v>
      </c>
      <c r="K1982" s="17">
        <v>4760000</v>
      </c>
      <c r="L1982" s="17">
        <v>0</v>
      </c>
      <c r="M1982" s="17">
        <v>0</v>
      </c>
      <c r="N1982" s="17">
        <f>H1982*280000</f>
        <v>4760000</v>
      </c>
      <c r="O1982" s="17">
        <f>VLOOKUP(B1982,[1]hpk44_2_20!$B$8:$O$2172,14,0)</f>
        <v>0</v>
      </c>
      <c r="P1982" s="17">
        <f t="shared" si="124"/>
        <v>4760000</v>
      </c>
      <c r="Q1982" s="18">
        <v>4760000</v>
      </c>
      <c r="R1982" s="17">
        <f t="shared" si="121"/>
        <v>0</v>
      </c>
      <c r="S1982" s="17">
        <f t="shared" si="122"/>
        <v>0</v>
      </c>
      <c r="T1982" s="17">
        <f t="shared" si="123"/>
        <v>0</v>
      </c>
    </row>
    <row r="1983" spans="1:20">
      <c r="A1983" s="14">
        <v>1976</v>
      </c>
      <c r="B1983" s="14" t="s">
        <v>3467</v>
      </c>
      <c r="C1983" s="15" t="s">
        <v>3468</v>
      </c>
      <c r="D1983" s="15" t="s">
        <v>67</v>
      </c>
      <c r="E1983" s="14" t="s">
        <v>3447</v>
      </c>
      <c r="F1983" s="14" t="s">
        <v>3380</v>
      </c>
      <c r="G1983" s="14" t="s">
        <v>33</v>
      </c>
      <c r="H1983" s="16">
        <v>17</v>
      </c>
      <c r="I1983" s="16">
        <v>0</v>
      </c>
      <c r="J1983" s="16">
        <v>0</v>
      </c>
      <c r="K1983" s="17">
        <v>17170000</v>
      </c>
      <c r="L1983" s="17">
        <v>0</v>
      </c>
      <c r="M1983" s="17">
        <v>0</v>
      </c>
      <c r="N1983" s="17">
        <v>0</v>
      </c>
      <c r="O1983" s="17">
        <f>VLOOKUP(B1983,[1]hpk44_2_20!$B$8:$O$2172,14,0)</f>
        <v>6880500</v>
      </c>
      <c r="P1983" s="17">
        <f t="shared" si="124"/>
        <v>10289500</v>
      </c>
      <c r="Q1983" s="18">
        <v>10289500</v>
      </c>
      <c r="R1983" s="17">
        <f t="shared" si="121"/>
        <v>0</v>
      </c>
      <c r="S1983" s="17">
        <f t="shared" si="122"/>
        <v>0</v>
      </c>
      <c r="T1983" s="17">
        <f t="shared" si="123"/>
        <v>0</v>
      </c>
    </row>
    <row r="1984" spans="1:20">
      <c r="A1984" s="14">
        <v>1977</v>
      </c>
      <c r="B1984" s="14" t="s">
        <v>3469</v>
      </c>
      <c r="C1984" s="15" t="s">
        <v>3470</v>
      </c>
      <c r="D1984" s="15" t="s">
        <v>244</v>
      </c>
      <c r="E1984" s="14" t="s">
        <v>3447</v>
      </c>
      <c r="F1984" s="14" t="s">
        <v>3380</v>
      </c>
      <c r="G1984" s="14" t="s">
        <v>33</v>
      </c>
      <c r="H1984" s="16">
        <v>17</v>
      </c>
      <c r="I1984" s="16">
        <v>0</v>
      </c>
      <c r="J1984" s="16">
        <v>0</v>
      </c>
      <c r="K1984" s="17">
        <v>17170000</v>
      </c>
      <c r="L1984" s="17">
        <v>0</v>
      </c>
      <c r="M1984" s="17">
        <v>0</v>
      </c>
      <c r="N1984" s="17">
        <v>0</v>
      </c>
      <c r="O1984" s="17">
        <f>VLOOKUP(B1984,[1]hpk44_2_20!$B$8:$O$2172,14,0)</f>
        <v>6880500</v>
      </c>
      <c r="P1984" s="17">
        <f t="shared" si="124"/>
        <v>10289500</v>
      </c>
      <c r="Q1984" s="18">
        <v>10289500</v>
      </c>
      <c r="R1984" s="17">
        <f t="shared" si="121"/>
        <v>0</v>
      </c>
      <c r="S1984" s="17">
        <f t="shared" si="122"/>
        <v>0</v>
      </c>
      <c r="T1984" s="17">
        <f t="shared" si="123"/>
        <v>0</v>
      </c>
    </row>
    <row r="1985" spans="1:20">
      <c r="A1985" s="14">
        <v>1978</v>
      </c>
      <c r="B1985" s="14" t="s">
        <v>3471</v>
      </c>
      <c r="C1985" s="15" t="s">
        <v>3472</v>
      </c>
      <c r="D1985" s="15" t="s">
        <v>192</v>
      </c>
      <c r="E1985" s="14" t="s">
        <v>3447</v>
      </c>
      <c r="F1985" s="14" t="s">
        <v>3380</v>
      </c>
      <c r="G1985" s="14" t="s">
        <v>33</v>
      </c>
      <c r="H1985" s="16">
        <v>17</v>
      </c>
      <c r="I1985" s="16">
        <v>0</v>
      </c>
      <c r="J1985" s="16">
        <v>0</v>
      </c>
      <c r="K1985" s="17">
        <v>17170000</v>
      </c>
      <c r="L1985" s="17">
        <v>0</v>
      </c>
      <c r="M1985" s="17">
        <v>0</v>
      </c>
      <c r="N1985" s="17">
        <v>0</v>
      </c>
      <c r="O1985" s="17">
        <f>VLOOKUP(B1985,[1]hpk44_2_20!$B$8:$O$2172,14,0)</f>
        <v>6880500</v>
      </c>
      <c r="P1985" s="17">
        <f t="shared" si="124"/>
        <v>10289500</v>
      </c>
      <c r="Q1985" s="18">
        <v>10289500</v>
      </c>
      <c r="R1985" s="17">
        <f t="shared" si="121"/>
        <v>0</v>
      </c>
      <c r="S1985" s="17">
        <f t="shared" si="122"/>
        <v>0</v>
      </c>
      <c r="T1985" s="17">
        <f t="shared" si="123"/>
        <v>0</v>
      </c>
    </row>
    <row r="1986" spans="1:20">
      <c r="A1986" s="14">
        <v>1979</v>
      </c>
      <c r="B1986" s="14" t="s">
        <v>3473</v>
      </c>
      <c r="C1986" s="15" t="s">
        <v>3474</v>
      </c>
      <c r="D1986" s="15" t="s">
        <v>360</v>
      </c>
      <c r="E1986" s="14" t="s">
        <v>3447</v>
      </c>
      <c r="F1986" s="14" t="s">
        <v>3380</v>
      </c>
      <c r="G1986" s="14" t="s">
        <v>33</v>
      </c>
      <c r="H1986" s="16">
        <v>17</v>
      </c>
      <c r="I1986" s="16">
        <v>0</v>
      </c>
      <c r="J1986" s="16">
        <v>0</v>
      </c>
      <c r="K1986" s="17">
        <v>17170000</v>
      </c>
      <c r="L1986" s="17">
        <v>0</v>
      </c>
      <c r="M1986" s="17">
        <v>0</v>
      </c>
      <c r="N1986" s="17">
        <v>0</v>
      </c>
      <c r="O1986" s="17">
        <f>VLOOKUP(B1986,[1]hpk44_2_20!$B$8:$O$2172,14,0)</f>
        <v>6880500</v>
      </c>
      <c r="P1986" s="17">
        <f t="shared" si="124"/>
        <v>10289500</v>
      </c>
      <c r="Q1986" s="18">
        <v>10289500</v>
      </c>
      <c r="R1986" s="17">
        <f t="shared" si="121"/>
        <v>0</v>
      </c>
      <c r="S1986" s="17">
        <f t="shared" si="122"/>
        <v>0</v>
      </c>
      <c r="T1986" s="17">
        <f t="shared" si="123"/>
        <v>0</v>
      </c>
    </row>
    <row r="1987" spans="1:20">
      <c r="A1987" s="14">
        <v>1980</v>
      </c>
      <c r="B1987" s="14" t="s">
        <v>3475</v>
      </c>
      <c r="C1987" s="15" t="s">
        <v>3476</v>
      </c>
      <c r="D1987" s="15" t="s">
        <v>124</v>
      </c>
      <c r="E1987" s="14" t="s">
        <v>3447</v>
      </c>
      <c r="F1987" s="14" t="s">
        <v>3380</v>
      </c>
      <c r="G1987" s="14" t="s">
        <v>33</v>
      </c>
      <c r="H1987" s="16">
        <v>17</v>
      </c>
      <c r="I1987" s="16">
        <v>0</v>
      </c>
      <c r="J1987" s="16">
        <v>0</v>
      </c>
      <c r="K1987" s="17">
        <v>17170000</v>
      </c>
      <c r="L1987" s="17">
        <v>0</v>
      </c>
      <c r="M1987" s="17">
        <v>0</v>
      </c>
      <c r="N1987" s="17">
        <v>0</v>
      </c>
      <c r="O1987" s="17">
        <f>VLOOKUP(B1987,[1]hpk44_2_20!$B$8:$O$2172,14,0)</f>
        <v>6880500</v>
      </c>
      <c r="P1987" s="17">
        <f t="shared" si="124"/>
        <v>10289500</v>
      </c>
      <c r="Q1987" s="18">
        <v>10289500</v>
      </c>
      <c r="R1987" s="17">
        <f t="shared" si="121"/>
        <v>0</v>
      </c>
      <c r="S1987" s="17">
        <f t="shared" si="122"/>
        <v>0</v>
      </c>
      <c r="T1987" s="17">
        <f t="shared" si="123"/>
        <v>0</v>
      </c>
    </row>
    <row r="1988" spans="1:20">
      <c r="A1988" s="14">
        <v>1981</v>
      </c>
      <c r="B1988" s="14" t="s">
        <v>3477</v>
      </c>
      <c r="C1988" s="15" t="s">
        <v>565</v>
      </c>
      <c r="D1988" s="15" t="s">
        <v>127</v>
      </c>
      <c r="E1988" s="14" t="s">
        <v>3447</v>
      </c>
      <c r="F1988" s="14" t="s">
        <v>3380</v>
      </c>
      <c r="G1988" s="14" t="s">
        <v>33</v>
      </c>
      <c r="H1988" s="16">
        <v>17</v>
      </c>
      <c r="I1988" s="16">
        <v>0</v>
      </c>
      <c r="J1988" s="16">
        <v>0</v>
      </c>
      <c r="K1988" s="17">
        <v>17170000</v>
      </c>
      <c r="L1988" s="17">
        <v>0</v>
      </c>
      <c r="M1988" s="17">
        <v>0</v>
      </c>
      <c r="N1988" s="17">
        <v>0</v>
      </c>
      <c r="O1988" s="17">
        <f>VLOOKUP(B1988,[1]hpk44_2_20!$B$8:$O$2172,14,0)</f>
        <v>6880500</v>
      </c>
      <c r="P1988" s="17">
        <f t="shared" si="124"/>
        <v>10289500</v>
      </c>
      <c r="Q1988" s="18">
        <v>10289500</v>
      </c>
      <c r="R1988" s="17">
        <f t="shared" si="121"/>
        <v>0</v>
      </c>
      <c r="S1988" s="17">
        <f t="shared" si="122"/>
        <v>0</v>
      </c>
      <c r="T1988" s="17">
        <f t="shared" si="123"/>
        <v>0</v>
      </c>
    </row>
    <row r="1989" spans="1:20">
      <c r="A1989" s="14">
        <v>1982</v>
      </c>
      <c r="B1989" s="14" t="s">
        <v>3478</v>
      </c>
      <c r="C1989" s="15" t="s">
        <v>3479</v>
      </c>
      <c r="D1989" s="15" t="s">
        <v>127</v>
      </c>
      <c r="E1989" s="14" t="s">
        <v>3447</v>
      </c>
      <c r="F1989" s="14" t="s">
        <v>3380</v>
      </c>
      <c r="G1989" s="14" t="s">
        <v>33</v>
      </c>
      <c r="H1989" s="16">
        <v>17</v>
      </c>
      <c r="I1989" s="16">
        <v>0</v>
      </c>
      <c r="J1989" s="16">
        <v>0</v>
      </c>
      <c r="K1989" s="17">
        <v>17170000</v>
      </c>
      <c r="L1989" s="17">
        <v>0</v>
      </c>
      <c r="M1989" s="17">
        <v>0</v>
      </c>
      <c r="N1989" s="17">
        <v>0</v>
      </c>
      <c r="O1989" s="17">
        <f>VLOOKUP(B1989,[1]hpk44_2_20!$B$8:$O$2172,14,0)</f>
        <v>6880500</v>
      </c>
      <c r="P1989" s="17">
        <f t="shared" si="124"/>
        <v>10289500</v>
      </c>
      <c r="Q1989" s="18">
        <v>0</v>
      </c>
      <c r="R1989" s="17">
        <f t="shared" si="121"/>
        <v>10289500</v>
      </c>
      <c r="S1989" s="17">
        <f t="shared" si="122"/>
        <v>0</v>
      </c>
      <c r="T1989" s="17">
        <f t="shared" si="123"/>
        <v>10289500</v>
      </c>
    </row>
    <row r="1990" spans="1:20">
      <c r="A1990" s="14">
        <v>1983</v>
      </c>
      <c r="B1990" s="14" t="s">
        <v>3480</v>
      </c>
      <c r="C1990" s="15" t="s">
        <v>820</v>
      </c>
      <c r="D1990" s="15" t="s">
        <v>84</v>
      </c>
      <c r="E1990" s="14" t="s">
        <v>3447</v>
      </c>
      <c r="F1990" s="14" t="s">
        <v>3380</v>
      </c>
      <c r="G1990" s="14" t="s">
        <v>33</v>
      </c>
      <c r="H1990" s="16">
        <v>17</v>
      </c>
      <c r="I1990" s="16">
        <v>0</v>
      </c>
      <c r="J1990" s="16">
        <v>0</v>
      </c>
      <c r="K1990" s="17">
        <v>17170000</v>
      </c>
      <c r="L1990" s="17">
        <v>0</v>
      </c>
      <c r="M1990" s="17">
        <v>0</v>
      </c>
      <c r="N1990" s="17">
        <v>0</v>
      </c>
      <c r="O1990" s="17">
        <f>VLOOKUP(B1990,[1]hpk44_2_20!$B$8:$O$2172,14,0)</f>
        <v>6880500</v>
      </c>
      <c r="P1990" s="17">
        <f t="shared" si="124"/>
        <v>10289500</v>
      </c>
      <c r="Q1990" s="18">
        <v>10289500</v>
      </c>
      <c r="R1990" s="17">
        <f t="shared" si="121"/>
        <v>0</v>
      </c>
      <c r="S1990" s="17">
        <f t="shared" si="122"/>
        <v>0</v>
      </c>
      <c r="T1990" s="17">
        <f t="shared" si="123"/>
        <v>0</v>
      </c>
    </row>
    <row r="1991" spans="1:20">
      <c r="A1991" s="14">
        <v>1984</v>
      </c>
      <c r="B1991" s="14" t="s">
        <v>3481</v>
      </c>
      <c r="C1991" s="15" t="s">
        <v>3482</v>
      </c>
      <c r="D1991" s="15" t="s">
        <v>36</v>
      </c>
      <c r="E1991" s="14" t="s">
        <v>3447</v>
      </c>
      <c r="F1991" s="14" t="s">
        <v>3380</v>
      </c>
      <c r="G1991" s="14" t="s">
        <v>33</v>
      </c>
      <c r="H1991" s="16">
        <v>17</v>
      </c>
      <c r="I1991" s="16">
        <v>0</v>
      </c>
      <c r="J1991" s="16">
        <v>0</v>
      </c>
      <c r="K1991" s="17">
        <v>17170000</v>
      </c>
      <c r="L1991" s="17">
        <v>0</v>
      </c>
      <c r="M1991" s="17">
        <v>0</v>
      </c>
      <c r="N1991" s="17">
        <v>0</v>
      </c>
      <c r="O1991" s="17">
        <f>VLOOKUP(B1991,[1]hpk44_2_20!$B$8:$O$2172,14,0)</f>
        <v>6880500</v>
      </c>
      <c r="P1991" s="17">
        <f t="shared" si="124"/>
        <v>10289500</v>
      </c>
      <c r="Q1991" s="18">
        <v>10290000</v>
      </c>
      <c r="R1991" s="17">
        <f t="shared" si="121"/>
        <v>-500</v>
      </c>
      <c r="S1991" s="17">
        <f t="shared" si="122"/>
        <v>500</v>
      </c>
      <c r="T1991" s="17">
        <f t="shared" si="123"/>
        <v>0</v>
      </c>
    </row>
    <row r="1992" spans="1:20">
      <c r="A1992" s="14">
        <v>1985</v>
      </c>
      <c r="B1992" s="14" t="s">
        <v>3483</v>
      </c>
      <c r="C1992" s="15" t="s">
        <v>1583</v>
      </c>
      <c r="D1992" s="15" t="s">
        <v>1163</v>
      </c>
      <c r="E1992" s="14" t="s">
        <v>3447</v>
      </c>
      <c r="F1992" s="14" t="s">
        <v>3380</v>
      </c>
      <c r="G1992" s="14" t="s">
        <v>33</v>
      </c>
      <c r="H1992" s="16">
        <v>17</v>
      </c>
      <c r="I1992" s="16">
        <v>0</v>
      </c>
      <c r="J1992" s="16">
        <v>0</v>
      </c>
      <c r="K1992" s="17">
        <v>17170000</v>
      </c>
      <c r="L1992" s="17">
        <v>0</v>
      </c>
      <c r="M1992" s="17">
        <v>0</v>
      </c>
      <c r="N1992" s="17">
        <v>0</v>
      </c>
      <c r="O1992" s="17">
        <f>VLOOKUP(B1992,[1]hpk44_2_20!$B$8:$O$2172,14,0)</f>
        <v>6880500</v>
      </c>
      <c r="P1992" s="17">
        <f t="shared" si="124"/>
        <v>10289500</v>
      </c>
      <c r="Q1992" s="18">
        <v>10290000</v>
      </c>
      <c r="R1992" s="17">
        <f t="shared" si="121"/>
        <v>-500</v>
      </c>
      <c r="S1992" s="17">
        <f t="shared" si="122"/>
        <v>500</v>
      </c>
      <c r="T1992" s="17">
        <f t="shared" si="123"/>
        <v>0</v>
      </c>
    </row>
    <row r="1993" spans="1:20">
      <c r="A1993" s="14">
        <v>1986</v>
      </c>
      <c r="B1993" s="14" t="s">
        <v>3484</v>
      </c>
      <c r="C1993" s="15" t="s">
        <v>216</v>
      </c>
      <c r="D1993" s="15" t="s">
        <v>142</v>
      </c>
      <c r="E1993" s="14" t="s">
        <v>3447</v>
      </c>
      <c r="F1993" s="14" t="s">
        <v>3380</v>
      </c>
      <c r="G1993" s="14" t="s">
        <v>33</v>
      </c>
      <c r="H1993" s="16">
        <v>17</v>
      </c>
      <c r="I1993" s="16">
        <v>0</v>
      </c>
      <c r="J1993" s="16">
        <v>0</v>
      </c>
      <c r="K1993" s="17">
        <v>17170000</v>
      </c>
      <c r="L1993" s="17">
        <v>0</v>
      </c>
      <c r="M1993" s="17">
        <v>0</v>
      </c>
      <c r="N1993" s="17">
        <v>0</v>
      </c>
      <c r="O1993" s="17">
        <f>VLOOKUP(B1993,[1]hpk44_2_20!$B$8:$O$2172,14,0)</f>
        <v>6880500</v>
      </c>
      <c r="P1993" s="17">
        <f t="shared" si="124"/>
        <v>10289500</v>
      </c>
      <c r="Q1993" s="18">
        <v>10290000</v>
      </c>
      <c r="R1993" s="17">
        <f t="shared" ref="R1993:R2056" si="125">P1993-Q1993</f>
        <v>-500</v>
      </c>
      <c r="S1993" s="17">
        <f t="shared" ref="S1993:S2056" si="126">IF(P1993-Q1993&lt;0,Q1993-P1993,0)</f>
        <v>500</v>
      </c>
      <c r="T1993" s="17">
        <f t="shared" ref="T1993:T2056" si="127">IF(P1993-Q1993&gt;0,P1993-Q1993,0)</f>
        <v>0</v>
      </c>
    </row>
    <row r="1994" spans="1:20">
      <c r="A1994" s="14">
        <v>1987</v>
      </c>
      <c r="B1994" s="14" t="s">
        <v>3485</v>
      </c>
      <c r="C1994" s="15" t="s">
        <v>152</v>
      </c>
      <c r="D1994" s="15" t="s">
        <v>84</v>
      </c>
      <c r="E1994" s="14" t="s">
        <v>3447</v>
      </c>
      <c r="F1994" s="14" t="s">
        <v>3380</v>
      </c>
      <c r="G1994" s="14" t="s">
        <v>33</v>
      </c>
      <c r="H1994" s="16">
        <v>17</v>
      </c>
      <c r="I1994" s="16">
        <v>0</v>
      </c>
      <c r="J1994" s="16">
        <v>0</v>
      </c>
      <c r="K1994" s="17">
        <v>17170000</v>
      </c>
      <c r="L1994" s="17">
        <v>0</v>
      </c>
      <c r="M1994" s="17">
        <v>0</v>
      </c>
      <c r="N1994" s="17">
        <v>0</v>
      </c>
      <c r="O1994" s="17">
        <f>VLOOKUP(B1994,[1]hpk44_2_20!$B$8:$O$2172,14,0)</f>
        <v>6880500</v>
      </c>
      <c r="P1994" s="17">
        <f t="shared" si="124"/>
        <v>10289500</v>
      </c>
      <c r="Q1994" s="18">
        <v>10289500</v>
      </c>
      <c r="R1994" s="17">
        <f t="shared" si="125"/>
        <v>0</v>
      </c>
      <c r="S1994" s="17">
        <f t="shared" si="126"/>
        <v>0</v>
      </c>
      <c r="T1994" s="17">
        <f t="shared" si="127"/>
        <v>0</v>
      </c>
    </row>
    <row r="1995" spans="1:20">
      <c r="A1995" s="14">
        <v>1988</v>
      </c>
      <c r="B1995" s="14" t="s">
        <v>3486</v>
      </c>
      <c r="C1995" s="15" t="s">
        <v>3487</v>
      </c>
      <c r="D1995" s="15" t="s">
        <v>403</v>
      </c>
      <c r="E1995" s="14" t="s">
        <v>3447</v>
      </c>
      <c r="F1995" s="14" t="s">
        <v>3380</v>
      </c>
      <c r="G1995" s="14" t="s">
        <v>33</v>
      </c>
      <c r="H1995" s="16">
        <v>17</v>
      </c>
      <c r="I1995" s="16">
        <v>0</v>
      </c>
      <c r="J1995" s="16">
        <v>0</v>
      </c>
      <c r="K1995" s="17">
        <v>17170000</v>
      </c>
      <c r="L1995" s="17">
        <v>0</v>
      </c>
      <c r="M1995" s="17">
        <v>0</v>
      </c>
      <c r="N1995" s="17">
        <v>0</v>
      </c>
      <c r="O1995" s="17">
        <f>VLOOKUP(B1995,[1]hpk44_2_20!$B$8:$O$2172,14,0)</f>
        <v>6880500</v>
      </c>
      <c r="P1995" s="17">
        <f t="shared" si="124"/>
        <v>10289500</v>
      </c>
      <c r="Q1995" s="18">
        <v>10289500</v>
      </c>
      <c r="R1995" s="17">
        <f t="shared" si="125"/>
        <v>0</v>
      </c>
      <c r="S1995" s="17">
        <f t="shared" si="126"/>
        <v>0</v>
      </c>
      <c r="T1995" s="17">
        <f t="shared" si="127"/>
        <v>0</v>
      </c>
    </row>
    <row r="1996" spans="1:20">
      <c r="A1996" s="14">
        <v>1989</v>
      </c>
      <c r="B1996" s="14" t="s">
        <v>3488</v>
      </c>
      <c r="C1996" s="15" t="s">
        <v>3489</v>
      </c>
      <c r="D1996" s="15" t="s">
        <v>36</v>
      </c>
      <c r="E1996" s="14" t="s">
        <v>3447</v>
      </c>
      <c r="F1996" s="14" t="s">
        <v>3380</v>
      </c>
      <c r="G1996" s="14" t="s">
        <v>33</v>
      </c>
      <c r="H1996" s="16">
        <v>17</v>
      </c>
      <c r="I1996" s="16">
        <v>0</v>
      </c>
      <c r="J1996" s="16">
        <v>0</v>
      </c>
      <c r="K1996" s="17">
        <v>17170000</v>
      </c>
      <c r="L1996" s="17">
        <v>0</v>
      </c>
      <c r="M1996" s="17">
        <v>0</v>
      </c>
      <c r="N1996" s="17">
        <v>0</v>
      </c>
      <c r="O1996" s="17">
        <f>VLOOKUP(B1996,[1]hpk44_2_20!$B$8:$O$2172,14,0)</f>
        <v>6880500</v>
      </c>
      <c r="P1996" s="17">
        <f t="shared" si="124"/>
        <v>10289500</v>
      </c>
      <c r="Q1996" s="18">
        <v>35350000</v>
      </c>
      <c r="R1996" s="17">
        <f t="shared" si="125"/>
        <v>-25060500</v>
      </c>
      <c r="S1996" s="17">
        <f t="shared" si="126"/>
        <v>25060500</v>
      </c>
      <c r="T1996" s="17">
        <f t="shared" si="127"/>
        <v>0</v>
      </c>
    </row>
    <row r="1997" spans="1:20">
      <c r="A1997" s="14">
        <v>1990</v>
      </c>
      <c r="B1997" s="14" t="s">
        <v>3490</v>
      </c>
      <c r="C1997" s="15" t="s">
        <v>3491</v>
      </c>
      <c r="D1997" s="15" t="s">
        <v>132</v>
      </c>
      <c r="E1997" s="14" t="s">
        <v>3447</v>
      </c>
      <c r="F1997" s="14" t="s">
        <v>3380</v>
      </c>
      <c r="G1997" s="14" t="s">
        <v>33</v>
      </c>
      <c r="H1997" s="16">
        <v>17</v>
      </c>
      <c r="I1997" s="16">
        <v>0</v>
      </c>
      <c r="J1997" s="16">
        <v>0</v>
      </c>
      <c r="K1997" s="17">
        <v>17170000</v>
      </c>
      <c r="L1997" s="17">
        <v>0</v>
      </c>
      <c r="M1997" s="17">
        <v>0</v>
      </c>
      <c r="N1997" s="17">
        <v>0</v>
      </c>
      <c r="O1997" s="17">
        <f>VLOOKUP(B1997,[1]hpk44_2_20!$B$8:$O$2172,14,0)</f>
        <v>6880500</v>
      </c>
      <c r="P1997" s="17">
        <f t="shared" si="124"/>
        <v>10289500</v>
      </c>
      <c r="Q1997" s="18">
        <v>10289500</v>
      </c>
      <c r="R1997" s="17">
        <f t="shared" si="125"/>
        <v>0</v>
      </c>
      <c r="S1997" s="17">
        <f t="shared" si="126"/>
        <v>0</v>
      </c>
      <c r="T1997" s="17">
        <f t="shared" si="127"/>
        <v>0</v>
      </c>
    </row>
    <row r="1998" spans="1:20">
      <c r="A1998" s="14">
        <v>1991</v>
      </c>
      <c r="B1998" s="14" t="s">
        <v>3492</v>
      </c>
      <c r="C1998" s="15" t="s">
        <v>3493</v>
      </c>
      <c r="D1998" s="15" t="s">
        <v>135</v>
      </c>
      <c r="E1998" s="14" t="s">
        <v>3447</v>
      </c>
      <c r="F1998" s="14" t="s">
        <v>3380</v>
      </c>
      <c r="G1998" s="14" t="s">
        <v>33</v>
      </c>
      <c r="H1998" s="16">
        <v>17</v>
      </c>
      <c r="I1998" s="16">
        <v>0</v>
      </c>
      <c r="J1998" s="16">
        <v>0</v>
      </c>
      <c r="K1998" s="17">
        <v>17170000</v>
      </c>
      <c r="L1998" s="17">
        <v>0</v>
      </c>
      <c r="M1998" s="17">
        <v>0</v>
      </c>
      <c r="N1998" s="17">
        <v>0</v>
      </c>
      <c r="O1998" s="17">
        <f>VLOOKUP(B1998,[1]hpk44_2_20!$B$8:$O$2172,14,0)</f>
        <v>6880500</v>
      </c>
      <c r="P1998" s="17">
        <f t="shared" si="124"/>
        <v>10289500</v>
      </c>
      <c r="Q1998" s="18">
        <v>10289500</v>
      </c>
      <c r="R1998" s="17">
        <f t="shared" si="125"/>
        <v>0</v>
      </c>
      <c r="S1998" s="17">
        <f t="shared" si="126"/>
        <v>0</v>
      </c>
      <c r="T1998" s="17">
        <f t="shared" si="127"/>
        <v>0</v>
      </c>
    </row>
    <row r="1999" spans="1:20">
      <c r="A1999" s="14">
        <v>1992</v>
      </c>
      <c r="B1999" s="14" t="s">
        <v>3494</v>
      </c>
      <c r="C1999" s="15" t="s">
        <v>3495</v>
      </c>
      <c r="D1999" s="15" t="s">
        <v>101</v>
      </c>
      <c r="E1999" s="14" t="s">
        <v>3447</v>
      </c>
      <c r="F1999" s="14" t="s">
        <v>3380</v>
      </c>
      <c r="G1999" s="14" t="s">
        <v>33</v>
      </c>
      <c r="H1999" s="16">
        <v>17</v>
      </c>
      <c r="I1999" s="16">
        <v>0</v>
      </c>
      <c r="J1999" s="16">
        <v>0</v>
      </c>
      <c r="K1999" s="17">
        <v>17170000</v>
      </c>
      <c r="L1999" s="17">
        <v>0</v>
      </c>
      <c r="M1999" s="17">
        <v>0</v>
      </c>
      <c r="N1999" s="17">
        <v>0</v>
      </c>
      <c r="O1999" s="17">
        <f>VLOOKUP(B1999,[1]hpk44_2_20!$B$8:$O$2172,14,0)</f>
        <v>6880500</v>
      </c>
      <c r="P1999" s="17">
        <f t="shared" si="124"/>
        <v>10289500</v>
      </c>
      <c r="Q1999" s="18">
        <v>10289500</v>
      </c>
      <c r="R1999" s="17">
        <f t="shared" si="125"/>
        <v>0</v>
      </c>
      <c r="S1999" s="17">
        <f t="shared" si="126"/>
        <v>0</v>
      </c>
      <c r="T1999" s="17">
        <f t="shared" si="127"/>
        <v>0</v>
      </c>
    </row>
    <row r="2000" spans="1:20">
      <c r="A2000" s="14">
        <v>1993</v>
      </c>
      <c r="B2000" s="14" t="s">
        <v>3496</v>
      </c>
      <c r="C2000" s="15" t="s">
        <v>3497</v>
      </c>
      <c r="D2000" s="15" t="s">
        <v>135</v>
      </c>
      <c r="E2000" s="14" t="s">
        <v>3447</v>
      </c>
      <c r="F2000" s="14" t="s">
        <v>3380</v>
      </c>
      <c r="G2000" s="14" t="s">
        <v>33</v>
      </c>
      <c r="H2000" s="16">
        <v>17</v>
      </c>
      <c r="I2000" s="16">
        <v>0</v>
      </c>
      <c r="J2000" s="16">
        <v>0</v>
      </c>
      <c r="K2000" s="17">
        <v>17170000</v>
      </c>
      <c r="L2000" s="17">
        <v>0</v>
      </c>
      <c r="M2000" s="17">
        <v>0</v>
      </c>
      <c r="N2000" s="17">
        <v>0</v>
      </c>
      <c r="O2000" s="17">
        <f>VLOOKUP(B2000,[1]hpk44_2_20!$B$8:$O$2172,14,0)</f>
        <v>6880500</v>
      </c>
      <c r="P2000" s="17">
        <f t="shared" si="124"/>
        <v>10289500</v>
      </c>
      <c r="Q2000" s="18">
        <v>10289500</v>
      </c>
      <c r="R2000" s="17">
        <f t="shared" si="125"/>
        <v>0</v>
      </c>
      <c r="S2000" s="17">
        <f t="shared" si="126"/>
        <v>0</v>
      </c>
      <c r="T2000" s="17">
        <f t="shared" si="127"/>
        <v>0</v>
      </c>
    </row>
    <row r="2001" spans="1:20">
      <c r="A2001" s="14">
        <v>1994</v>
      </c>
      <c r="B2001" s="14" t="s">
        <v>3498</v>
      </c>
      <c r="C2001" s="15" t="s">
        <v>3499</v>
      </c>
      <c r="D2001" s="15" t="s">
        <v>658</v>
      </c>
      <c r="E2001" s="14" t="s">
        <v>3447</v>
      </c>
      <c r="F2001" s="14" t="s">
        <v>3380</v>
      </c>
      <c r="G2001" s="14" t="s">
        <v>33</v>
      </c>
      <c r="H2001" s="16">
        <v>17</v>
      </c>
      <c r="I2001" s="16">
        <v>0</v>
      </c>
      <c r="J2001" s="16">
        <v>0</v>
      </c>
      <c r="K2001" s="17">
        <v>17170000</v>
      </c>
      <c r="L2001" s="17">
        <v>0</v>
      </c>
      <c r="M2001" s="17">
        <v>0</v>
      </c>
      <c r="N2001" s="17">
        <v>0</v>
      </c>
      <c r="O2001" s="17">
        <f>VLOOKUP(B2001,[1]hpk44_2_20!$B$8:$O$2172,14,0)</f>
        <v>6880500</v>
      </c>
      <c r="P2001" s="17">
        <f t="shared" si="124"/>
        <v>10289500</v>
      </c>
      <c r="Q2001" s="18">
        <v>10289500</v>
      </c>
      <c r="R2001" s="17">
        <f t="shared" si="125"/>
        <v>0</v>
      </c>
      <c r="S2001" s="17">
        <f t="shared" si="126"/>
        <v>0</v>
      </c>
      <c r="T2001" s="17">
        <f t="shared" si="127"/>
        <v>0</v>
      </c>
    </row>
    <row r="2002" spans="1:20">
      <c r="A2002" s="14">
        <v>1995</v>
      </c>
      <c r="B2002" s="14" t="s">
        <v>3500</v>
      </c>
      <c r="C2002" s="15" t="s">
        <v>3501</v>
      </c>
      <c r="D2002" s="15" t="s">
        <v>3502</v>
      </c>
      <c r="E2002" s="14" t="s">
        <v>3447</v>
      </c>
      <c r="F2002" s="14" t="s">
        <v>3380</v>
      </c>
      <c r="G2002" s="14" t="s">
        <v>33</v>
      </c>
      <c r="H2002" s="16">
        <v>17</v>
      </c>
      <c r="I2002" s="16">
        <v>0</v>
      </c>
      <c r="J2002" s="16">
        <v>0</v>
      </c>
      <c r="K2002" s="17">
        <v>17170000</v>
      </c>
      <c r="L2002" s="17">
        <v>0</v>
      </c>
      <c r="M2002" s="17">
        <v>0</v>
      </c>
      <c r="N2002" s="17">
        <v>0</v>
      </c>
      <c r="O2002" s="17">
        <f>VLOOKUP(B2002,[1]hpk44_2_20!$B$8:$O$2172,14,0)</f>
        <v>6880500</v>
      </c>
      <c r="P2002" s="17">
        <f t="shared" si="124"/>
        <v>10289500</v>
      </c>
      <c r="Q2002" s="18">
        <v>0</v>
      </c>
      <c r="R2002" s="17">
        <f t="shared" si="125"/>
        <v>10289500</v>
      </c>
      <c r="S2002" s="17">
        <f t="shared" si="126"/>
        <v>0</v>
      </c>
      <c r="T2002" s="17">
        <f t="shared" si="127"/>
        <v>10289500</v>
      </c>
    </row>
    <row r="2003" spans="1:20">
      <c r="A2003" s="14">
        <v>1996</v>
      </c>
      <c r="B2003" s="14" t="s">
        <v>3503</v>
      </c>
      <c r="C2003" s="15" t="s">
        <v>1255</v>
      </c>
      <c r="D2003" s="15" t="s">
        <v>36</v>
      </c>
      <c r="E2003" s="14" t="s">
        <v>3447</v>
      </c>
      <c r="F2003" s="14" t="s">
        <v>3380</v>
      </c>
      <c r="G2003" s="14" t="s">
        <v>33</v>
      </c>
      <c r="H2003" s="16">
        <v>17</v>
      </c>
      <c r="I2003" s="16">
        <v>0</v>
      </c>
      <c r="J2003" s="16">
        <v>0</v>
      </c>
      <c r="K2003" s="17">
        <v>17170000</v>
      </c>
      <c r="L2003" s="17">
        <v>0</v>
      </c>
      <c r="M2003" s="17">
        <v>0</v>
      </c>
      <c r="N2003" s="17">
        <v>0</v>
      </c>
      <c r="O2003" s="17">
        <f>VLOOKUP(B2003,[1]hpk44_2_20!$B$8:$O$2172,14,0)</f>
        <v>6880500</v>
      </c>
      <c r="P2003" s="17">
        <f t="shared" si="124"/>
        <v>10289500</v>
      </c>
      <c r="Q2003" s="18">
        <v>10289500</v>
      </c>
      <c r="R2003" s="17">
        <f t="shared" si="125"/>
        <v>0</v>
      </c>
      <c r="S2003" s="17">
        <f t="shared" si="126"/>
        <v>0</v>
      </c>
      <c r="T2003" s="17">
        <f t="shared" si="127"/>
        <v>0</v>
      </c>
    </row>
    <row r="2004" spans="1:20">
      <c r="A2004" s="14">
        <v>1997</v>
      </c>
      <c r="B2004" s="14" t="s">
        <v>3504</v>
      </c>
      <c r="C2004" s="15" t="s">
        <v>236</v>
      </c>
      <c r="D2004" s="15" t="s">
        <v>192</v>
      </c>
      <c r="E2004" s="14" t="s">
        <v>3447</v>
      </c>
      <c r="F2004" s="14" t="s">
        <v>3380</v>
      </c>
      <c r="G2004" s="14" t="s">
        <v>33</v>
      </c>
      <c r="H2004" s="16">
        <v>17</v>
      </c>
      <c r="I2004" s="16">
        <v>0</v>
      </c>
      <c r="J2004" s="16">
        <v>0</v>
      </c>
      <c r="K2004" s="17">
        <v>17170000</v>
      </c>
      <c r="L2004" s="17">
        <v>0</v>
      </c>
      <c r="M2004" s="17">
        <v>0</v>
      </c>
      <c r="N2004" s="17">
        <v>0</v>
      </c>
      <c r="O2004" s="17">
        <f>VLOOKUP(B2004,[1]hpk44_2_20!$B$8:$O$2172,14,0)</f>
        <v>0</v>
      </c>
      <c r="P2004" s="17">
        <f t="shared" si="124"/>
        <v>17170000</v>
      </c>
      <c r="Q2004" s="18">
        <v>49097500</v>
      </c>
      <c r="R2004" s="17">
        <f t="shared" si="125"/>
        <v>-31927500</v>
      </c>
      <c r="S2004" s="17">
        <f t="shared" si="126"/>
        <v>31927500</v>
      </c>
      <c r="T2004" s="17">
        <f t="shared" si="127"/>
        <v>0</v>
      </c>
    </row>
    <row r="2005" spans="1:20" s="29" customFormat="1">
      <c r="A2005" s="20">
        <v>1998</v>
      </c>
      <c r="B2005" s="20" t="s">
        <v>3505</v>
      </c>
      <c r="C2005" s="21" t="s">
        <v>911</v>
      </c>
      <c r="D2005" s="21" t="s">
        <v>471</v>
      </c>
      <c r="E2005" s="20" t="s">
        <v>3447</v>
      </c>
      <c r="F2005" s="20" t="s">
        <v>3380</v>
      </c>
      <c r="G2005" s="20" t="s">
        <v>33</v>
      </c>
      <c r="H2005" s="22">
        <v>17</v>
      </c>
      <c r="I2005" s="22">
        <v>0</v>
      </c>
      <c r="J2005" s="22">
        <v>0</v>
      </c>
      <c r="K2005" s="23">
        <v>17170000</v>
      </c>
      <c r="L2005" s="23">
        <v>0</v>
      </c>
      <c r="M2005" s="23">
        <v>0</v>
      </c>
      <c r="N2005" s="23">
        <v>0</v>
      </c>
      <c r="O2005" s="23">
        <f>VLOOKUP(B2005,[1]hpk44_2_20!$B$8:$O$2172,14,0)</f>
        <v>6880500</v>
      </c>
      <c r="P2005" s="23">
        <f t="shared" si="124"/>
        <v>10289500</v>
      </c>
      <c r="Q2005" s="18">
        <v>17170000</v>
      </c>
      <c r="R2005" s="17">
        <f t="shared" si="125"/>
        <v>-6880500</v>
      </c>
      <c r="S2005" s="17">
        <f t="shared" si="126"/>
        <v>6880500</v>
      </c>
      <c r="T2005" s="17">
        <f t="shared" si="127"/>
        <v>0</v>
      </c>
    </row>
    <row r="2006" spans="1:20">
      <c r="A2006" s="14">
        <v>1999</v>
      </c>
      <c r="B2006" s="14" t="s">
        <v>3506</v>
      </c>
      <c r="C2006" s="15" t="s">
        <v>3507</v>
      </c>
      <c r="D2006" s="15" t="s">
        <v>36</v>
      </c>
      <c r="E2006" s="14" t="s">
        <v>3447</v>
      </c>
      <c r="F2006" s="14" t="s">
        <v>3380</v>
      </c>
      <c r="G2006" s="14" t="s">
        <v>33</v>
      </c>
      <c r="H2006" s="16">
        <v>17</v>
      </c>
      <c r="I2006" s="16">
        <v>0</v>
      </c>
      <c r="J2006" s="16">
        <v>0</v>
      </c>
      <c r="K2006" s="17">
        <v>17170000</v>
      </c>
      <c r="L2006" s="17">
        <v>0</v>
      </c>
      <c r="M2006" s="17">
        <v>0</v>
      </c>
      <c r="N2006" s="17">
        <v>0</v>
      </c>
      <c r="O2006" s="17">
        <f>VLOOKUP(B2006,[1]hpk44_2_20!$B$8:$O$2172,14,0)</f>
        <v>6880500</v>
      </c>
      <c r="P2006" s="17">
        <f t="shared" si="124"/>
        <v>10289500</v>
      </c>
      <c r="Q2006" s="18">
        <v>10289500</v>
      </c>
      <c r="R2006" s="17">
        <f t="shared" si="125"/>
        <v>0</v>
      </c>
      <c r="S2006" s="17">
        <f t="shared" si="126"/>
        <v>0</v>
      </c>
      <c r="T2006" s="17">
        <f t="shared" si="127"/>
        <v>0</v>
      </c>
    </row>
    <row r="2007" spans="1:20">
      <c r="A2007" s="14">
        <v>2000</v>
      </c>
      <c r="B2007" s="14" t="s">
        <v>3508</v>
      </c>
      <c r="C2007" s="15" t="s">
        <v>3509</v>
      </c>
      <c r="D2007" s="15" t="s">
        <v>36</v>
      </c>
      <c r="E2007" s="14" t="s">
        <v>3447</v>
      </c>
      <c r="F2007" s="14" t="s">
        <v>3380</v>
      </c>
      <c r="G2007" s="14" t="s">
        <v>33</v>
      </c>
      <c r="H2007" s="16">
        <v>17</v>
      </c>
      <c r="I2007" s="16">
        <v>0</v>
      </c>
      <c r="J2007" s="16">
        <v>0</v>
      </c>
      <c r="K2007" s="17">
        <v>17170000</v>
      </c>
      <c r="L2007" s="17">
        <v>0</v>
      </c>
      <c r="M2007" s="17">
        <v>0</v>
      </c>
      <c r="N2007" s="17">
        <v>0</v>
      </c>
      <c r="O2007" s="17">
        <f>VLOOKUP(B2007,[1]hpk44_2_20!$B$8:$O$2172,14,0)</f>
        <v>6880500</v>
      </c>
      <c r="P2007" s="17">
        <f t="shared" si="124"/>
        <v>10289500</v>
      </c>
      <c r="Q2007" s="18">
        <v>28469500</v>
      </c>
      <c r="R2007" s="17">
        <f t="shared" si="125"/>
        <v>-18180000</v>
      </c>
      <c r="S2007" s="17">
        <f t="shared" si="126"/>
        <v>18180000</v>
      </c>
      <c r="T2007" s="17">
        <f t="shared" si="127"/>
        <v>0</v>
      </c>
    </row>
    <row r="2008" spans="1:20">
      <c r="A2008" s="14">
        <v>2001</v>
      </c>
      <c r="B2008" s="14" t="s">
        <v>3510</v>
      </c>
      <c r="C2008" s="15" t="s">
        <v>3177</v>
      </c>
      <c r="D2008" s="15" t="s">
        <v>36</v>
      </c>
      <c r="E2008" s="14" t="s">
        <v>3447</v>
      </c>
      <c r="F2008" s="14" t="s">
        <v>3380</v>
      </c>
      <c r="G2008" s="14" t="s">
        <v>33</v>
      </c>
      <c r="H2008" s="16">
        <v>17</v>
      </c>
      <c r="I2008" s="16">
        <v>0</v>
      </c>
      <c r="J2008" s="16">
        <v>0</v>
      </c>
      <c r="K2008" s="17">
        <v>17170000</v>
      </c>
      <c r="L2008" s="17">
        <v>0</v>
      </c>
      <c r="M2008" s="17">
        <v>0</v>
      </c>
      <c r="N2008" s="17">
        <v>0</v>
      </c>
      <c r="O2008" s="17">
        <f>VLOOKUP(B2008,[1]hpk44_2_20!$B$8:$O$2172,14,0)</f>
        <v>6880500</v>
      </c>
      <c r="P2008" s="17">
        <f t="shared" si="124"/>
        <v>10289500</v>
      </c>
      <c r="Q2008" s="18">
        <v>10289500</v>
      </c>
      <c r="R2008" s="17">
        <f t="shared" si="125"/>
        <v>0</v>
      </c>
      <c r="S2008" s="17">
        <f t="shared" si="126"/>
        <v>0</v>
      </c>
      <c r="T2008" s="17">
        <f t="shared" si="127"/>
        <v>0</v>
      </c>
    </row>
    <row r="2009" spans="1:20">
      <c r="A2009" s="14">
        <v>2002</v>
      </c>
      <c r="B2009" s="14" t="s">
        <v>3511</v>
      </c>
      <c r="C2009" s="15" t="s">
        <v>3512</v>
      </c>
      <c r="D2009" s="15" t="s">
        <v>36</v>
      </c>
      <c r="E2009" s="14" t="s">
        <v>3447</v>
      </c>
      <c r="F2009" s="14" t="s">
        <v>3380</v>
      </c>
      <c r="G2009" s="14" t="s">
        <v>33</v>
      </c>
      <c r="H2009" s="16">
        <v>17</v>
      </c>
      <c r="I2009" s="16">
        <v>0</v>
      </c>
      <c r="J2009" s="16">
        <v>0</v>
      </c>
      <c r="K2009" s="17">
        <v>17170000</v>
      </c>
      <c r="L2009" s="17">
        <v>0</v>
      </c>
      <c r="M2009" s="17">
        <v>0</v>
      </c>
      <c r="N2009" s="17">
        <v>0</v>
      </c>
      <c r="O2009" s="17">
        <f>VLOOKUP(B2009,[1]hpk44_2_20!$B$8:$O$2172,14,0)</f>
        <v>6880500</v>
      </c>
      <c r="P2009" s="17">
        <f t="shared" si="124"/>
        <v>10289500</v>
      </c>
      <c r="Q2009" s="18">
        <v>10289500</v>
      </c>
      <c r="R2009" s="17">
        <f t="shared" si="125"/>
        <v>0</v>
      </c>
      <c r="S2009" s="17">
        <f t="shared" si="126"/>
        <v>0</v>
      </c>
      <c r="T2009" s="17">
        <f t="shared" si="127"/>
        <v>0</v>
      </c>
    </row>
    <row r="2010" spans="1:20">
      <c r="A2010" s="14">
        <v>2003</v>
      </c>
      <c r="B2010" s="14" t="s">
        <v>3513</v>
      </c>
      <c r="C2010" s="15" t="s">
        <v>1734</v>
      </c>
      <c r="D2010" s="15" t="s">
        <v>751</v>
      </c>
      <c r="E2010" s="14" t="s">
        <v>3447</v>
      </c>
      <c r="F2010" s="14" t="s">
        <v>3380</v>
      </c>
      <c r="G2010" s="14" t="s">
        <v>33</v>
      </c>
      <c r="H2010" s="16">
        <v>17</v>
      </c>
      <c r="I2010" s="16">
        <v>0</v>
      </c>
      <c r="J2010" s="16">
        <v>0</v>
      </c>
      <c r="K2010" s="17">
        <v>17170000</v>
      </c>
      <c r="L2010" s="17">
        <v>0</v>
      </c>
      <c r="M2010" s="17">
        <v>0</v>
      </c>
      <c r="N2010" s="17">
        <v>0</v>
      </c>
      <c r="O2010" s="17">
        <f>VLOOKUP(B2010,[1]hpk44_2_20!$B$8:$O$2172,14,0)</f>
        <v>6880500</v>
      </c>
      <c r="P2010" s="17">
        <f t="shared" si="124"/>
        <v>10289500</v>
      </c>
      <c r="Q2010" s="18">
        <v>10289500</v>
      </c>
      <c r="R2010" s="17">
        <f t="shared" si="125"/>
        <v>0</v>
      </c>
      <c r="S2010" s="17">
        <f t="shared" si="126"/>
        <v>0</v>
      </c>
      <c r="T2010" s="17">
        <f t="shared" si="127"/>
        <v>0</v>
      </c>
    </row>
    <row r="2011" spans="1:20">
      <c r="A2011" s="14">
        <v>2004</v>
      </c>
      <c r="B2011" s="14" t="s">
        <v>3514</v>
      </c>
      <c r="C2011" s="15" t="s">
        <v>432</v>
      </c>
      <c r="D2011" s="15" t="s">
        <v>259</v>
      </c>
      <c r="E2011" s="14" t="s">
        <v>3447</v>
      </c>
      <c r="F2011" s="14" t="s">
        <v>3380</v>
      </c>
      <c r="G2011" s="14" t="s">
        <v>33</v>
      </c>
      <c r="H2011" s="16">
        <v>17</v>
      </c>
      <c r="I2011" s="16">
        <v>0</v>
      </c>
      <c r="J2011" s="16">
        <v>0</v>
      </c>
      <c r="K2011" s="17">
        <v>17170000</v>
      </c>
      <c r="L2011" s="17">
        <v>0</v>
      </c>
      <c r="M2011" s="17">
        <v>0</v>
      </c>
      <c r="N2011" s="17">
        <v>0</v>
      </c>
      <c r="O2011" s="17">
        <f>VLOOKUP(B2011,[1]hpk44_2_20!$B$8:$O$2172,14,0)</f>
        <v>6880500</v>
      </c>
      <c r="P2011" s="17">
        <f t="shared" si="124"/>
        <v>10289500</v>
      </c>
      <c r="Q2011" s="18">
        <v>10290000</v>
      </c>
      <c r="R2011" s="17">
        <f t="shared" si="125"/>
        <v>-500</v>
      </c>
      <c r="S2011" s="17">
        <f t="shared" si="126"/>
        <v>500</v>
      </c>
      <c r="T2011" s="17">
        <f t="shared" si="127"/>
        <v>0</v>
      </c>
    </row>
    <row r="2012" spans="1:20">
      <c r="A2012" s="14">
        <v>2005</v>
      </c>
      <c r="B2012" s="14" t="s">
        <v>3515</v>
      </c>
      <c r="C2012" s="15" t="s">
        <v>3516</v>
      </c>
      <c r="D2012" s="15" t="s">
        <v>158</v>
      </c>
      <c r="E2012" s="14" t="s">
        <v>3447</v>
      </c>
      <c r="F2012" s="14" t="s">
        <v>3380</v>
      </c>
      <c r="G2012" s="14" t="s">
        <v>33</v>
      </c>
      <c r="H2012" s="16">
        <v>17</v>
      </c>
      <c r="I2012" s="16">
        <v>0</v>
      </c>
      <c r="J2012" s="16">
        <v>0</v>
      </c>
      <c r="K2012" s="17">
        <v>17170000</v>
      </c>
      <c r="L2012" s="17">
        <v>0</v>
      </c>
      <c r="M2012" s="17">
        <v>0</v>
      </c>
      <c r="N2012" s="17">
        <v>0</v>
      </c>
      <c r="O2012" s="17">
        <f>VLOOKUP(B2012,[1]hpk44_2_20!$B$8:$O$2172,14,0)</f>
        <v>6880500</v>
      </c>
      <c r="P2012" s="17">
        <f t="shared" si="124"/>
        <v>10289500</v>
      </c>
      <c r="Q2012" s="18">
        <v>10281000</v>
      </c>
      <c r="R2012" s="17">
        <f t="shared" si="125"/>
        <v>8500</v>
      </c>
      <c r="S2012" s="17">
        <f t="shared" si="126"/>
        <v>0</v>
      </c>
      <c r="T2012" s="17">
        <f t="shared" si="127"/>
        <v>8500</v>
      </c>
    </row>
    <row r="2013" spans="1:20">
      <c r="A2013" s="14">
        <v>2006</v>
      </c>
      <c r="B2013" s="14" t="s">
        <v>3517</v>
      </c>
      <c r="C2013" s="15" t="s">
        <v>3518</v>
      </c>
      <c r="D2013" s="15" t="s">
        <v>426</v>
      </c>
      <c r="E2013" s="14" t="s">
        <v>3447</v>
      </c>
      <c r="F2013" s="14" t="s">
        <v>3380</v>
      </c>
      <c r="G2013" s="14" t="s">
        <v>33</v>
      </c>
      <c r="H2013" s="16">
        <v>17</v>
      </c>
      <c r="I2013" s="16">
        <v>0</v>
      </c>
      <c r="J2013" s="16">
        <v>0</v>
      </c>
      <c r="K2013" s="17">
        <v>17170000</v>
      </c>
      <c r="L2013" s="17">
        <v>0</v>
      </c>
      <c r="M2013" s="17">
        <v>0</v>
      </c>
      <c r="N2013" s="17">
        <v>0</v>
      </c>
      <c r="O2013" s="17">
        <f>VLOOKUP(B2013,[1]hpk44_2_20!$B$8:$O$2172,14,0)</f>
        <v>6880500</v>
      </c>
      <c r="P2013" s="17">
        <f t="shared" si="124"/>
        <v>10289500</v>
      </c>
      <c r="Q2013" s="18">
        <v>10289500</v>
      </c>
      <c r="R2013" s="17">
        <f t="shared" si="125"/>
        <v>0</v>
      </c>
      <c r="S2013" s="17">
        <f t="shared" si="126"/>
        <v>0</v>
      </c>
      <c r="T2013" s="17">
        <f t="shared" si="127"/>
        <v>0</v>
      </c>
    </row>
    <row r="2014" spans="1:20">
      <c r="A2014" s="14">
        <v>2007</v>
      </c>
      <c r="B2014" s="14" t="s">
        <v>3519</v>
      </c>
      <c r="C2014" s="15" t="s">
        <v>3520</v>
      </c>
      <c r="D2014" s="15" t="s">
        <v>3521</v>
      </c>
      <c r="E2014" s="14" t="s">
        <v>3447</v>
      </c>
      <c r="F2014" s="14" t="s">
        <v>3380</v>
      </c>
      <c r="G2014" s="14" t="s">
        <v>33</v>
      </c>
      <c r="H2014" s="16">
        <v>17</v>
      </c>
      <c r="I2014" s="16">
        <v>0</v>
      </c>
      <c r="J2014" s="16">
        <v>0</v>
      </c>
      <c r="K2014" s="17">
        <v>17170000</v>
      </c>
      <c r="L2014" s="17">
        <v>0</v>
      </c>
      <c r="M2014" s="17">
        <v>0</v>
      </c>
      <c r="N2014" s="17">
        <v>0</v>
      </c>
      <c r="O2014" s="17">
        <f>VLOOKUP(B2014,[1]hpk44_2_20!$B$8:$O$2172,14,0)</f>
        <v>6880000</v>
      </c>
      <c r="P2014" s="17">
        <f t="shared" si="124"/>
        <v>10290000</v>
      </c>
      <c r="Q2014" s="18">
        <v>10290000</v>
      </c>
      <c r="R2014" s="17">
        <f t="shared" si="125"/>
        <v>0</v>
      </c>
      <c r="S2014" s="17">
        <f t="shared" si="126"/>
        <v>0</v>
      </c>
      <c r="T2014" s="17">
        <f t="shared" si="127"/>
        <v>0</v>
      </c>
    </row>
    <row r="2015" spans="1:20">
      <c r="A2015" s="14">
        <v>2008</v>
      </c>
      <c r="B2015" s="14" t="s">
        <v>3522</v>
      </c>
      <c r="C2015" s="15" t="s">
        <v>1334</v>
      </c>
      <c r="D2015" s="15" t="s">
        <v>3523</v>
      </c>
      <c r="E2015" s="14" t="s">
        <v>3447</v>
      </c>
      <c r="F2015" s="14" t="s">
        <v>3380</v>
      </c>
      <c r="G2015" s="14" t="s">
        <v>33</v>
      </c>
      <c r="H2015" s="16">
        <v>17</v>
      </c>
      <c r="I2015" s="16">
        <v>0</v>
      </c>
      <c r="J2015" s="16">
        <v>0</v>
      </c>
      <c r="K2015" s="17">
        <v>17170000</v>
      </c>
      <c r="L2015" s="17">
        <v>0</v>
      </c>
      <c r="M2015" s="17">
        <v>0</v>
      </c>
      <c r="N2015" s="17">
        <v>0</v>
      </c>
      <c r="O2015" s="17">
        <f>VLOOKUP(B2015,[1]hpk44_2_20!$B$8:$O$2172,14,0)</f>
        <v>0</v>
      </c>
      <c r="P2015" s="17">
        <f t="shared" si="124"/>
        <v>17170000</v>
      </c>
      <c r="Q2015" s="18">
        <v>28469500</v>
      </c>
      <c r="R2015" s="17">
        <f t="shared" si="125"/>
        <v>-11299500</v>
      </c>
      <c r="S2015" s="17">
        <f t="shared" si="126"/>
        <v>11299500</v>
      </c>
      <c r="T2015" s="17">
        <f t="shared" si="127"/>
        <v>0</v>
      </c>
    </row>
    <row r="2016" spans="1:20">
      <c r="A2016" s="14">
        <v>2009</v>
      </c>
      <c r="B2016" s="14" t="s">
        <v>3524</v>
      </c>
      <c r="C2016" s="15" t="s">
        <v>1519</v>
      </c>
      <c r="D2016" s="15" t="s">
        <v>725</v>
      </c>
      <c r="E2016" s="14" t="s">
        <v>3447</v>
      </c>
      <c r="F2016" s="14" t="s">
        <v>3380</v>
      </c>
      <c r="G2016" s="14" t="s">
        <v>33</v>
      </c>
      <c r="H2016" s="16">
        <v>17</v>
      </c>
      <c r="I2016" s="16">
        <v>0</v>
      </c>
      <c r="J2016" s="16">
        <v>0</v>
      </c>
      <c r="K2016" s="17">
        <v>17170000</v>
      </c>
      <c r="L2016" s="17">
        <v>0</v>
      </c>
      <c r="M2016" s="17">
        <v>0</v>
      </c>
      <c r="N2016" s="17">
        <v>0</v>
      </c>
      <c r="O2016" s="17">
        <f>VLOOKUP(B2016,[1]hpk44_2_20!$B$8:$O$2172,14,0)</f>
        <v>6880500</v>
      </c>
      <c r="P2016" s="17">
        <f t="shared" si="124"/>
        <v>10289500</v>
      </c>
      <c r="Q2016" s="18">
        <v>10289500</v>
      </c>
      <c r="R2016" s="17">
        <f t="shared" si="125"/>
        <v>0</v>
      </c>
      <c r="S2016" s="17">
        <f t="shared" si="126"/>
        <v>0</v>
      </c>
      <c r="T2016" s="17">
        <f t="shared" si="127"/>
        <v>0</v>
      </c>
    </row>
    <row r="2017" spans="1:20">
      <c r="A2017" s="14">
        <v>2010</v>
      </c>
      <c r="B2017" s="14" t="s">
        <v>3525</v>
      </c>
      <c r="C2017" s="15" t="s">
        <v>3526</v>
      </c>
      <c r="D2017" s="15" t="s">
        <v>54</v>
      </c>
      <c r="E2017" s="14" t="s">
        <v>3447</v>
      </c>
      <c r="F2017" s="14" t="s">
        <v>3380</v>
      </c>
      <c r="G2017" s="14" t="s">
        <v>33</v>
      </c>
      <c r="H2017" s="16">
        <v>17</v>
      </c>
      <c r="I2017" s="16">
        <v>0</v>
      </c>
      <c r="J2017" s="16">
        <v>0</v>
      </c>
      <c r="K2017" s="17">
        <v>17170000</v>
      </c>
      <c r="L2017" s="17">
        <v>0</v>
      </c>
      <c r="M2017" s="17">
        <v>0</v>
      </c>
      <c r="N2017" s="17">
        <v>0</v>
      </c>
      <c r="O2017" s="17">
        <f>VLOOKUP(B2017,[1]hpk44_2_20!$B$8:$O$2172,14,0)</f>
        <v>6880500</v>
      </c>
      <c r="P2017" s="17">
        <f t="shared" si="124"/>
        <v>10289500</v>
      </c>
      <c r="Q2017" s="18">
        <v>10289500</v>
      </c>
      <c r="R2017" s="17">
        <f t="shared" si="125"/>
        <v>0</v>
      </c>
      <c r="S2017" s="17">
        <f t="shared" si="126"/>
        <v>0</v>
      </c>
      <c r="T2017" s="17">
        <f t="shared" si="127"/>
        <v>0</v>
      </c>
    </row>
    <row r="2018" spans="1:20">
      <c r="A2018" s="14">
        <v>2011</v>
      </c>
      <c r="B2018" s="14" t="s">
        <v>3527</v>
      </c>
      <c r="C2018" s="15" t="s">
        <v>1338</v>
      </c>
      <c r="D2018" s="15" t="s">
        <v>36</v>
      </c>
      <c r="E2018" s="14" t="s">
        <v>3528</v>
      </c>
      <c r="F2018" s="14" t="s">
        <v>32</v>
      </c>
      <c r="G2018" s="14" t="s">
        <v>33</v>
      </c>
      <c r="H2018" s="16">
        <v>17</v>
      </c>
      <c r="I2018" s="16">
        <v>0</v>
      </c>
      <c r="J2018" s="16">
        <v>0</v>
      </c>
      <c r="K2018" s="17">
        <v>4760000</v>
      </c>
      <c r="L2018" s="17">
        <v>0</v>
      </c>
      <c r="M2018" s="17">
        <v>0</v>
      </c>
      <c r="N2018" s="17"/>
      <c r="O2018" s="17">
        <f>VLOOKUP(B2018,[1]hpk44_2_20!$B$8:$O$2172,14,0)</f>
        <v>0</v>
      </c>
      <c r="P2018" s="17">
        <f t="shared" si="124"/>
        <v>4760000</v>
      </c>
      <c r="Q2018" s="18">
        <v>4760000</v>
      </c>
      <c r="R2018" s="17">
        <f t="shared" si="125"/>
        <v>0</v>
      </c>
      <c r="S2018" s="17">
        <f t="shared" si="126"/>
        <v>0</v>
      </c>
      <c r="T2018" s="17">
        <f t="shared" si="127"/>
        <v>0</v>
      </c>
    </row>
    <row r="2019" spans="1:20">
      <c r="A2019" s="14">
        <v>2012</v>
      </c>
      <c r="B2019" s="14" t="s">
        <v>3529</v>
      </c>
      <c r="C2019" s="15" t="s">
        <v>685</v>
      </c>
      <c r="D2019" s="15" t="s">
        <v>173</v>
      </c>
      <c r="E2019" s="14" t="s">
        <v>3528</v>
      </c>
      <c r="F2019" s="14" t="s">
        <v>3380</v>
      </c>
      <c r="G2019" s="14" t="s">
        <v>33</v>
      </c>
      <c r="H2019" s="16">
        <v>17</v>
      </c>
      <c r="I2019" s="16">
        <v>0</v>
      </c>
      <c r="J2019" s="16">
        <v>0</v>
      </c>
      <c r="K2019" s="17">
        <v>17170000</v>
      </c>
      <c r="L2019" s="17">
        <v>0</v>
      </c>
      <c r="M2019" s="17">
        <v>0</v>
      </c>
      <c r="N2019" s="17">
        <v>0</v>
      </c>
      <c r="O2019" s="17">
        <f>VLOOKUP(B2019,[1]hpk44_2_20!$B$8:$O$2172,14,0)</f>
        <v>6880500</v>
      </c>
      <c r="P2019" s="17">
        <f t="shared" si="124"/>
        <v>10289500</v>
      </c>
      <c r="Q2019" s="18">
        <v>35350000</v>
      </c>
      <c r="R2019" s="17">
        <f t="shared" si="125"/>
        <v>-25060500</v>
      </c>
      <c r="S2019" s="17">
        <f t="shared" si="126"/>
        <v>25060500</v>
      </c>
      <c r="T2019" s="17">
        <f t="shared" si="127"/>
        <v>0</v>
      </c>
    </row>
    <row r="2020" spans="1:20">
      <c r="A2020" s="14">
        <v>2013</v>
      </c>
      <c r="B2020" s="14" t="s">
        <v>3530</v>
      </c>
      <c r="C2020" s="15" t="s">
        <v>619</v>
      </c>
      <c r="D2020" s="15" t="s">
        <v>36</v>
      </c>
      <c r="E2020" s="14" t="s">
        <v>3528</v>
      </c>
      <c r="F2020" s="14" t="s">
        <v>3380</v>
      </c>
      <c r="G2020" s="14" t="s">
        <v>33</v>
      </c>
      <c r="H2020" s="16">
        <v>17</v>
      </c>
      <c r="I2020" s="16">
        <v>0</v>
      </c>
      <c r="J2020" s="16">
        <v>0</v>
      </c>
      <c r="K2020" s="17">
        <v>17170000</v>
      </c>
      <c r="L2020" s="17">
        <v>0</v>
      </c>
      <c r="M2020" s="17">
        <v>0</v>
      </c>
      <c r="N2020" s="17">
        <v>0</v>
      </c>
      <c r="O2020" s="17">
        <f>VLOOKUP(B2020,[1]hpk44_2_20!$B$8:$O$2172,14,0)</f>
        <v>6881000</v>
      </c>
      <c r="P2020" s="17">
        <f t="shared" ref="P2020:P2083" si="128">K2020+L2020+M2020-O2020</f>
        <v>10289000</v>
      </c>
      <c r="Q2020" s="18">
        <v>10289000</v>
      </c>
      <c r="R2020" s="17">
        <f t="shared" si="125"/>
        <v>0</v>
      </c>
      <c r="S2020" s="17">
        <f t="shared" si="126"/>
        <v>0</v>
      </c>
      <c r="T2020" s="17">
        <f t="shared" si="127"/>
        <v>0</v>
      </c>
    </row>
    <row r="2021" spans="1:20">
      <c r="A2021" s="14">
        <v>2014</v>
      </c>
      <c r="B2021" s="14" t="s">
        <v>3531</v>
      </c>
      <c r="C2021" s="15" t="s">
        <v>3532</v>
      </c>
      <c r="D2021" s="15" t="s">
        <v>96</v>
      </c>
      <c r="E2021" s="14" t="s">
        <v>3528</v>
      </c>
      <c r="F2021" s="14" t="s">
        <v>3380</v>
      </c>
      <c r="G2021" s="14" t="s">
        <v>33</v>
      </c>
      <c r="H2021" s="16">
        <v>17</v>
      </c>
      <c r="I2021" s="16">
        <v>0</v>
      </c>
      <c r="J2021" s="16">
        <v>0</v>
      </c>
      <c r="K2021" s="17">
        <v>17170000</v>
      </c>
      <c r="L2021" s="17">
        <v>0</v>
      </c>
      <c r="M2021" s="17">
        <v>0</v>
      </c>
      <c r="N2021" s="17">
        <v>0</v>
      </c>
      <c r="O2021" s="17">
        <f>VLOOKUP(B2021,[1]hpk44_2_20!$B$8:$O$2172,14,0)</f>
        <v>6880500</v>
      </c>
      <c r="P2021" s="17">
        <f t="shared" si="128"/>
        <v>10289500</v>
      </c>
      <c r="Q2021" s="18">
        <v>17170000</v>
      </c>
      <c r="R2021" s="17">
        <f t="shared" si="125"/>
        <v>-6880500</v>
      </c>
      <c r="S2021" s="17">
        <f t="shared" si="126"/>
        <v>6880500</v>
      </c>
      <c r="T2021" s="17">
        <f t="shared" si="127"/>
        <v>0</v>
      </c>
    </row>
    <row r="2022" spans="1:20">
      <c r="A2022" s="14">
        <v>2015</v>
      </c>
      <c r="B2022" s="14" t="s">
        <v>3533</v>
      </c>
      <c r="C2022" s="15" t="s">
        <v>2244</v>
      </c>
      <c r="D2022" s="15" t="s">
        <v>269</v>
      </c>
      <c r="E2022" s="14" t="s">
        <v>3528</v>
      </c>
      <c r="F2022" s="14" t="s">
        <v>3380</v>
      </c>
      <c r="G2022" s="14" t="s">
        <v>33</v>
      </c>
      <c r="H2022" s="16">
        <v>17</v>
      </c>
      <c r="I2022" s="16">
        <v>0</v>
      </c>
      <c r="J2022" s="16">
        <v>0</v>
      </c>
      <c r="K2022" s="17">
        <v>17170000</v>
      </c>
      <c r="L2022" s="17">
        <v>0</v>
      </c>
      <c r="M2022" s="17">
        <v>0</v>
      </c>
      <c r="N2022" s="17">
        <v>0</v>
      </c>
      <c r="O2022" s="17">
        <f>VLOOKUP(B2022,[1]hpk44_2_20!$B$8:$O$2172,14,0)</f>
        <v>6881000</v>
      </c>
      <c r="P2022" s="17">
        <f t="shared" si="128"/>
        <v>10289000</v>
      </c>
      <c r="Q2022" s="18">
        <v>10289000</v>
      </c>
      <c r="R2022" s="17">
        <f t="shared" si="125"/>
        <v>0</v>
      </c>
      <c r="S2022" s="17">
        <f t="shared" si="126"/>
        <v>0</v>
      </c>
      <c r="T2022" s="17">
        <f t="shared" si="127"/>
        <v>0</v>
      </c>
    </row>
    <row r="2023" spans="1:20">
      <c r="A2023" s="14">
        <v>2016</v>
      </c>
      <c r="B2023" s="14" t="s">
        <v>3534</v>
      </c>
      <c r="C2023" s="15" t="s">
        <v>3535</v>
      </c>
      <c r="D2023" s="15" t="s">
        <v>67</v>
      </c>
      <c r="E2023" s="14" t="s">
        <v>3528</v>
      </c>
      <c r="F2023" s="14" t="s">
        <v>3380</v>
      </c>
      <c r="G2023" s="14" t="s">
        <v>33</v>
      </c>
      <c r="H2023" s="16">
        <v>17</v>
      </c>
      <c r="I2023" s="16">
        <v>0</v>
      </c>
      <c r="J2023" s="16">
        <v>0</v>
      </c>
      <c r="K2023" s="17">
        <v>17170000</v>
      </c>
      <c r="L2023" s="17">
        <v>0</v>
      </c>
      <c r="M2023" s="17">
        <v>0</v>
      </c>
      <c r="N2023" s="17">
        <v>0</v>
      </c>
      <c r="O2023" s="17">
        <f>VLOOKUP(B2023,[1]hpk44_2_20!$B$8:$O$2172,14,0)</f>
        <v>7454500</v>
      </c>
      <c r="P2023" s="17">
        <f t="shared" si="128"/>
        <v>9715500</v>
      </c>
      <c r="Q2023" s="18">
        <v>9715500</v>
      </c>
      <c r="R2023" s="17">
        <f t="shared" si="125"/>
        <v>0</v>
      </c>
      <c r="S2023" s="17">
        <f t="shared" si="126"/>
        <v>0</v>
      </c>
      <c r="T2023" s="17">
        <f t="shared" si="127"/>
        <v>0</v>
      </c>
    </row>
    <row r="2024" spans="1:20">
      <c r="A2024" s="14">
        <v>2017</v>
      </c>
      <c r="B2024" s="14" t="s">
        <v>3536</v>
      </c>
      <c r="C2024" s="15" t="s">
        <v>3537</v>
      </c>
      <c r="D2024" s="15" t="s">
        <v>244</v>
      </c>
      <c r="E2024" s="14" t="s">
        <v>3528</v>
      </c>
      <c r="F2024" s="14" t="s">
        <v>3380</v>
      </c>
      <c r="G2024" s="14" t="s">
        <v>33</v>
      </c>
      <c r="H2024" s="16">
        <v>17</v>
      </c>
      <c r="I2024" s="16">
        <v>0</v>
      </c>
      <c r="J2024" s="16">
        <v>0</v>
      </c>
      <c r="K2024" s="17">
        <v>17170000</v>
      </c>
      <c r="L2024" s="17">
        <v>0</v>
      </c>
      <c r="M2024" s="17">
        <v>0</v>
      </c>
      <c r="N2024" s="17">
        <v>0</v>
      </c>
      <c r="O2024" s="17">
        <f>VLOOKUP(B2024,[1]hpk44_2_20!$B$8:$O$2172,14,0)</f>
        <v>6881000</v>
      </c>
      <c r="P2024" s="17">
        <f t="shared" si="128"/>
        <v>10289000</v>
      </c>
      <c r="Q2024" s="18">
        <v>10289000</v>
      </c>
      <c r="R2024" s="17">
        <f t="shared" si="125"/>
        <v>0</v>
      </c>
      <c r="S2024" s="17">
        <f t="shared" si="126"/>
        <v>0</v>
      </c>
      <c r="T2024" s="17">
        <f t="shared" si="127"/>
        <v>0</v>
      </c>
    </row>
    <row r="2025" spans="1:20">
      <c r="A2025" s="14">
        <v>2018</v>
      </c>
      <c r="B2025" s="14" t="s">
        <v>3538</v>
      </c>
      <c r="C2025" s="15" t="s">
        <v>1027</v>
      </c>
      <c r="D2025" s="15" t="s">
        <v>272</v>
      </c>
      <c r="E2025" s="14" t="s">
        <v>3528</v>
      </c>
      <c r="F2025" s="14" t="s">
        <v>3380</v>
      </c>
      <c r="G2025" s="14" t="s">
        <v>33</v>
      </c>
      <c r="H2025" s="16">
        <v>17</v>
      </c>
      <c r="I2025" s="16">
        <v>0</v>
      </c>
      <c r="J2025" s="16">
        <v>0</v>
      </c>
      <c r="K2025" s="17">
        <v>17170000</v>
      </c>
      <c r="L2025" s="17">
        <v>0</v>
      </c>
      <c r="M2025" s="17">
        <v>0</v>
      </c>
      <c r="N2025" s="17">
        <v>0</v>
      </c>
      <c r="O2025" s="17">
        <f>VLOOKUP(B2025,[1]hpk44_2_20!$B$8:$O$2172,14,0)</f>
        <v>6881000</v>
      </c>
      <c r="P2025" s="17">
        <f t="shared" si="128"/>
        <v>10289000</v>
      </c>
      <c r="Q2025" s="18">
        <v>10289000</v>
      </c>
      <c r="R2025" s="17">
        <f t="shared" si="125"/>
        <v>0</v>
      </c>
      <c r="S2025" s="17">
        <f t="shared" si="126"/>
        <v>0</v>
      </c>
      <c r="T2025" s="17">
        <f t="shared" si="127"/>
        <v>0</v>
      </c>
    </row>
    <row r="2026" spans="1:20">
      <c r="A2026" s="14">
        <v>2019</v>
      </c>
      <c r="B2026" s="14" t="s">
        <v>3539</v>
      </c>
      <c r="C2026" s="15" t="s">
        <v>2673</v>
      </c>
      <c r="D2026" s="15" t="s">
        <v>285</v>
      </c>
      <c r="E2026" s="14" t="s">
        <v>3528</v>
      </c>
      <c r="F2026" s="14" t="s">
        <v>3380</v>
      </c>
      <c r="G2026" s="14" t="s">
        <v>33</v>
      </c>
      <c r="H2026" s="16">
        <v>17</v>
      </c>
      <c r="I2026" s="16">
        <v>0</v>
      </c>
      <c r="J2026" s="16">
        <v>0</v>
      </c>
      <c r="K2026" s="17">
        <v>17170000</v>
      </c>
      <c r="L2026" s="17">
        <v>0</v>
      </c>
      <c r="M2026" s="17">
        <v>0</v>
      </c>
      <c r="N2026" s="17">
        <v>0</v>
      </c>
      <c r="O2026" s="17">
        <f>VLOOKUP(B2026,[1]hpk44_2_20!$B$8:$O$2172,14,0)</f>
        <v>7455000</v>
      </c>
      <c r="P2026" s="17">
        <f t="shared" si="128"/>
        <v>9715000</v>
      </c>
      <c r="Q2026" s="18">
        <v>9715000</v>
      </c>
      <c r="R2026" s="17">
        <f t="shared" si="125"/>
        <v>0</v>
      </c>
      <c r="S2026" s="17">
        <f t="shared" si="126"/>
        <v>0</v>
      </c>
      <c r="T2026" s="17">
        <f t="shared" si="127"/>
        <v>0</v>
      </c>
    </row>
    <row r="2027" spans="1:20">
      <c r="A2027" s="14">
        <v>2020</v>
      </c>
      <c r="B2027" s="14" t="s">
        <v>3540</v>
      </c>
      <c r="C2027" s="15" t="s">
        <v>3094</v>
      </c>
      <c r="D2027" s="15" t="s">
        <v>42</v>
      </c>
      <c r="E2027" s="14" t="s">
        <v>3528</v>
      </c>
      <c r="F2027" s="14" t="s">
        <v>3380</v>
      </c>
      <c r="G2027" s="14" t="s">
        <v>33</v>
      </c>
      <c r="H2027" s="16">
        <v>17</v>
      </c>
      <c r="I2027" s="16">
        <v>0</v>
      </c>
      <c r="J2027" s="16">
        <v>0</v>
      </c>
      <c r="K2027" s="17">
        <v>17170000</v>
      </c>
      <c r="L2027" s="17">
        <v>0</v>
      </c>
      <c r="M2027" s="17">
        <v>0</v>
      </c>
      <c r="N2027" s="17">
        <v>0</v>
      </c>
      <c r="O2027" s="17">
        <f>VLOOKUP(B2027,[1]hpk44_2_20!$B$8:$O$2172,14,0)</f>
        <v>6881000</v>
      </c>
      <c r="P2027" s="17">
        <f t="shared" si="128"/>
        <v>10289000</v>
      </c>
      <c r="Q2027" s="18">
        <v>6000000</v>
      </c>
      <c r="R2027" s="17">
        <f t="shared" si="125"/>
        <v>4289000</v>
      </c>
      <c r="S2027" s="17">
        <f t="shared" si="126"/>
        <v>0</v>
      </c>
      <c r="T2027" s="17">
        <f t="shared" si="127"/>
        <v>4289000</v>
      </c>
    </row>
    <row r="2028" spans="1:20">
      <c r="A2028" s="14">
        <v>2021</v>
      </c>
      <c r="B2028" s="14" t="s">
        <v>3541</v>
      </c>
      <c r="C2028" s="15" t="s">
        <v>213</v>
      </c>
      <c r="D2028" s="15" t="s">
        <v>36</v>
      </c>
      <c r="E2028" s="14" t="s">
        <v>3528</v>
      </c>
      <c r="F2028" s="14" t="s">
        <v>3380</v>
      </c>
      <c r="G2028" s="14" t="s">
        <v>33</v>
      </c>
      <c r="H2028" s="16">
        <v>17</v>
      </c>
      <c r="I2028" s="16">
        <v>0</v>
      </c>
      <c r="J2028" s="16">
        <v>0</v>
      </c>
      <c r="K2028" s="17">
        <v>17170000</v>
      </c>
      <c r="L2028" s="17">
        <v>0</v>
      </c>
      <c r="M2028" s="17">
        <v>0</v>
      </c>
      <c r="N2028" s="17">
        <v>0</v>
      </c>
      <c r="O2028" s="17">
        <f>VLOOKUP(B2028,[1]hpk44_2_20!$B$8:$O$2172,14,0)</f>
        <v>6880500</v>
      </c>
      <c r="P2028" s="17">
        <f t="shared" si="128"/>
        <v>10289500</v>
      </c>
      <c r="Q2028" s="18">
        <v>10289500</v>
      </c>
      <c r="R2028" s="17">
        <f t="shared" si="125"/>
        <v>0</v>
      </c>
      <c r="S2028" s="17">
        <f t="shared" si="126"/>
        <v>0</v>
      </c>
      <c r="T2028" s="17">
        <f t="shared" si="127"/>
        <v>0</v>
      </c>
    </row>
    <row r="2029" spans="1:20">
      <c r="A2029" s="14">
        <v>2022</v>
      </c>
      <c r="B2029" s="14" t="s">
        <v>3542</v>
      </c>
      <c r="C2029" s="15" t="s">
        <v>858</v>
      </c>
      <c r="D2029" s="15" t="s">
        <v>57</v>
      </c>
      <c r="E2029" s="14" t="s">
        <v>3528</v>
      </c>
      <c r="F2029" s="14" t="s">
        <v>3380</v>
      </c>
      <c r="G2029" s="14" t="s">
        <v>33</v>
      </c>
      <c r="H2029" s="16">
        <v>17</v>
      </c>
      <c r="I2029" s="16">
        <v>0</v>
      </c>
      <c r="J2029" s="16">
        <v>0</v>
      </c>
      <c r="K2029" s="17">
        <v>17170000</v>
      </c>
      <c r="L2029" s="17">
        <v>0</v>
      </c>
      <c r="M2029" s="17">
        <v>0</v>
      </c>
      <c r="N2029" s="17">
        <v>0</v>
      </c>
      <c r="O2029" s="17">
        <f>VLOOKUP(B2029,[1]hpk44_2_20!$B$8:$O$2172,14,0)</f>
        <v>6881000</v>
      </c>
      <c r="P2029" s="17">
        <f t="shared" si="128"/>
        <v>10289000</v>
      </c>
      <c r="Q2029" s="18">
        <v>10289000</v>
      </c>
      <c r="R2029" s="17">
        <f t="shared" si="125"/>
        <v>0</v>
      </c>
      <c r="S2029" s="17">
        <f t="shared" si="126"/>
        <v>0</v>
      </c>
      <c r="T2029" s="17">
        <f t="shared" si="127"/>
        <v>0</v>
      </c>
    </row>
    <row r="2030" spans="1:20">
      <c r="A2030" s="14">
        <v>2023</v>
      </c>
      <c r="B2030" s="14" t="s">
        <v>3543</v>
      </c>
      <c r="C2030" s="15" t="s">
        <v>223</v>
      </c>
      <c r="D2030" s="15" t="s">
        <v>132</v>
      </c>
      <c r="E2030" s="14" t="s">
        <v>3528</v>
      </c>
      <c r="F2030" s="14" t="s">
        <v>3380</v>
      </c>
      <c r="G2030" s="14" t="s">
        <v>33</v>
      </c>
      <c r="H2030" s="16">
        <v>17</v>
      </c>
      <c r="I2030" s="16">
        <v>0</v>
      </c>
      <c r="J2030" s="16">
        <v>0</v>
      </c>
      <c r="K2030" s="17">
        <v>17170000</v>
      </c>
      <c r="L2030" s="17">
        <v>0</v>
      </c>
      <c r="M2030" s="17">
        <v>0</v>
      </c>
      <c r="N2030" s="17">
        <v>0</v>
      </c>
      <c r="O2030" s="17">
        <f>VLOOKUP(B2030,[1]hpk44_2_20!$B$8:$O$2172,14,0)</f>
        <v>6880500</v>
      </c>
      <c r="P2030" s="17">
        <f t="shared" si="128"/>
        <v>10289500</v>
      </c>
      <c r="Q2030" s="18">
        <v>10289500</v>
      </c>
      <c r="R2030" s="17">
        <f t="shared" si="125"/>
        <v>0</v>
      </c>
      <c r="S2030" s="17">
        <f t="shared" si="126"/>
        <v>0</v>
      </c>
      <c r="T2030" s="17">
        <f t="shared" si="127"/>
        <v>0</v>
      </c>
    </row>
    <row r="2031" spans="1:20">
      <c r="A2031" s="14">
        <v>2024</v>
      </c>
      <c r="B2031" s="14" t="s">
        <v>3544</v>
      </c>
      <c r="C2031" s="15" t="s">
        <v>3545</v>
      </c>
      <c r="D2031" s="15" t="s">
        <v>272</v>
      </c>
      <c r="E2031" s="14" t="s">
        <v>3528</v>
      </c>
      <c r="F2031" s="14" t="s">
        <v>3380</v>
      </c>
      <c r="G2031" s="14" t="s">
        <v>33</v>
      </c>
      <c r="H2031" s="16">
        <v>17</v>
      </c>
      <c r="I2031" s="16">
        <v>2</v>
      </c>
      <c r="J2031" s="16">
        <v>0</v>
      </c>
      <c r="K2031" s="17">
        <v>17170000</v>
      </c>
      <c r="L2031" s="17">
        <v>2020000</v>
      </c>
      <c r="M2031" s="17">
        <v>0</v>
      </c>
      <c r="N2031" s="17">
        <v>0</v>
      </c>
      <c r="O2031" s="17">
        <f>VLOOKUP(B2031,[1]hpk44_2_20!$B$8:$O$2172,14,0)</f>
        <v>6880500</v>
      </c>
      <c r="P2031" s="17">
        <f t="shared" si="128"/>
        <v>12309500</v>
      </c>
      <c r="Q2031" s="18">
        <v>12309500</v>
      </c>
      <c r="R2031" s="17">
        <f t="shared" si="125"/>
        <v>0</v>
      </c>
      <c r="S2031" s="17">
        <f t="shared" si="126"/>
        <v>0</v>
      </c>
      <c r="T2031" s="17">
        <f t="shared" si="127"/>
        <v>0</v>
      </c>
    </row>
    <row r="2032" spans="1:20">
      <c r="A2032" s="14">
        <v>2025</v>
      </c>
      <c r="B2032" s="14" t="s">
        <v>3546</v>
      </c>
      <c r="C2032" s="15" t="s">
        <v>448</v>
      </c>
      <c r="D2032" s="15" t="s">
        <v>192</v>
      </c>
      <c r="E2032" s="14" t="s">
        <v>3528</v>
      </c>
      <c r="F2032" s="14" t="s">
        <v>3380</v>
      </c>
      <c r="G2032" s="14" t="s">
        <v>33</v>
      </c>
      <c r="H2032" s="16">
        <v>17</v>
      </c>
      <c r="I2032" s="16">
        <v>0</v>
      </c>
      <c r="J2032" s="16">
        <v>0</v>
      </c>
      <c r="K2032" s="17">
        <v>17170000</v>
      </c>
      <c r="L2032" s="17">
        <v>0</v>
      </c>
      <c r="M2032" s="17">
        <v>0</v>
      </c>
      <c r="N2032" s="17">
        <v>0</v>
      </c>
      <c r="O2032" s="17">
        <f>VLOOKUP(B2032,[1]hpk44_2_20!$B$8:$O$2172,14,0)</f>
        <v>6880500</v>
      </c>
      <c r="P2032" s="17">
        <f t="shared" si="128"/>
        <v>10289500</v>
      </c>
      <c r="Q2032" s="18">
        <v>10289500</v>
      </c>
      <c r="R2032" s="17">
        <f t="shared" si="125"/>
        <v>0</v>
      </c>
      <c r="S2032" s="17">
        <f t="shared" si="126"/>
        <v>0</v>
      </c>
      <c r="T2032" s="17">
        <f t="shared" si="127"/>
        <v>0</v>
      </c>
    </row>
    <row r="2033" spans="1:20">
      <c r="A2033" s="14">
        <v>2026</v>
      </c>
      <c r="B2033" s="14" t="s">
        <v>3547</v>
      </c>
      <c r="C2033" s="15" t="s">
        <v>3548</v>
      </c>
      <c r="D2033" s="15" t="s">
        <v>658</v>
      </c>
      <c r="E2033" s="14" t="s">
        <v>3528</v>
      </c>
      <c r="F2033" s="14" t="s">
        <v>3380</v>
      </c>
      <c r="G2033" s="14" t="s">
        <v>33</v>
      </c>
      <c r="H2033" s="16">
        <v>17</v>
      </c>
      <c r="I2033" s="16">
        <v>0</v>
      </c>
      <c r="J2033" s="16">
        <v>0</v>
      </c>
      <c r="K2033" s="17">
        <v>17170000</v>
      </c>
      <c r="L2033" s="17">
        <v>0</v>
      </c>
      <c r="M2033" s="17">
        <v>0</v>
      </c>
      <c r="N2033" s="17">
        <v>0</v>
      </c>
      <c r="O2033" s="17">
        <f>VLOOKUP(B2033,[1]hpk44_2_20!$B$8:$O$2172,14,0)</f>
        <v>6880500</v>
      </c>
      <c r="P2033" s="17">
        <f t="shared" si="128"/>
        <v>10289500</v>
      </c>
      <c r="Q2033" s="18">
        <v>10289500</v>
      </c>
      <c r="R2033" s="17">
        <f t="shared" si="125"/>
        <v>0</v>
      </c>
      <c r="S2033" s="17">
        <f t="shared" si="126"/>
        <v>0</v>
      </c>
      <c r="T2033" s="17">
        <f t="shared" si="127"/>
        <v>0</v>
      </c>
    </row>
    <row r="2034" spans="1:20">
      <c r="A2034" s="14">
        <v>2027</v>
      </c>
      <c r="B2034" s="14" t="s">
        <v>3549</v>
      </c>
      <c r="C2034" s="15" t="s">
        <v>3550</v>
      </c>
      <c r="D2034" s="15" t="s">
        <v>124</v>
      </c>
      <c r="E2034" s="14" t="s">
        <v>3528</v>
      </c>
      <c r="F2034" s="14" t="s">
        <v>3380</v>
      </c>
      <c r="G2034" s="14" t="s">
        <v>33</v>
      </c>
      <c r="H2034" s="16">
        <v>17</v>
      </c>
      <c r="I2034" s="16">
        <v>0</v>
      </c>
      <c r="J2034" s="16">
        <v>0</v>
      </c>
      <c r="K2034" s="17">
        <v>17170000</v>
      </c>
      <c r="L2034" s="17">
        <v>0</v>
      </c>
      <c r="M2034" s="17">
        <v>0</v>
      </c>
      <c r="N2034" s="17">
        <v>0</v>
      </c>
      <c r="O2034" s="17">
        <f>VLOOKUP(B2034,[1]hpk44_2_20!$B$8:$O$2172,14,0)</f>
        <v>6880500</v>
      </c>
      <c r="P2034" s="17">
        <f t="shared" si="128"/>
        <v>10289500</v>
      </c>
      <c r="Q2034" s="18">
        <v>10289500</v>
      </c>
      <c r="R2034" s="17">
        <f t="shared" si="125"/>
        <v>0</v>
      </c>
      <c r="S2034" s="17">
        <f t="shared" si="126"/>
        <v>0</v>
      </c>
      <c r="T2034" s="17">
        <f t="shared" si="127"/>
        <v>0</v>
      </c>
    </row>
    <row r="2035" spans="1:20">
      <c r="A2035" s="14">
        <v>2028</v>
      </c>
      <c r="B2035" s="14" t="s">
        <v>3551</v>
      </c>
      <c r="C2035" s="15" t="s">
        <v>505</v>
      </c>
      <c r="D2035" s="15" t="s">
        <v>644</v>
      </c>
      <c r="E2035" s="14" t="s">
        <v>3528</v>
      </c>
      <c r="F2035" s="14" t="s">
        <v>3380</v>
      </c>
      <c r="G2035" s="14" t="s">
        <v>33</v>
      </c>
      <c r="H2035" s="16">
        <v>17</v>
      </c>
      <c r="I2035" s="16">
        <v>0</v>
      </c>
      <c r="J2035" s="16">
        <v>0</v>
      </c>
      <c r="K2035" s="17">
        <v>17170000</v>
      </c>
      <c r="L2035" s="17">
        <v>0</v>
      </c>
      <c r="M2035" s="17">
        <v>0</v>
      </c>
      <c r="N2035" s="17">
        <v>0</v>
      </c>
      <c r="O2035" s="17">
        <f>VLOOKUP(B2035,[1]hpk44_2_20!$B$8:$O$2172,14,0)</f>
        <v>6880500</v>
      </c>
      <c r="P2035" s="17">
        <f t="shared" si="128"/>
        <v>10289500</v>
      </c>
      <c r="Q2035" s="18">
        <v>10289500</v>
      </c>
      <c r="R2035" s="17">
        <f t="shared" si="125"/>
        <v>0</v>
      </c>
      <c r="S2035" s="17">
        <f t="shared" si="126"/>
        <v>0</v>
      </c>
      <c r="T2035" s="17">
        <f t="shared" si="127"/>
        <v>0</v>
      </c>
    </row>
    <row r="2036" spans="1:20">
      <c r="A2036" s="14">
        <v>2029</v>
      </c>
      <c r="B2036" s="14" t="s">
        <v>3552</v>
      </c>
      <c r="C2036" s="15" t="s">
        <v>3312</v>
      </c>
      <c r="D2036" s="15" t="s">
        <v>3553</v>
      </c>
      <c r="E2036" s="14" t="s">
        <v>3528</v>
      </c>
      <c r="F2036" s="14" t="s">
        <v>3380</v>
      </c>
      <c r="G2036" s="14" t="s">
        <v>33</v>
      </c>
      <c r="H2036" s="16">
        <v>17</v>
      </c>
      <c r="I2036" s="16">
        <v>0</v>
      </c>
      <c r="J2036" s="16">
        <v>0</v>
      </c>
      <c r="K2036" s="17">
        <v>17170000</v>
      </c>
      <c r="L2036" s="17">
        <v>0</v>
      </c>
      <c r="M2036" s="17">
        <v>0</v>
      </c>
      <c r="N2036" s="17">
        <v>0</v>
      </c>
      <c r="O2036" s="17">
        <f>VLOOKUP(B2036,[1]hpk44_2_20!$B$8:$O$2172,14,0)</f>
        <v>6881000</v>
      </c>
      <c r="P2036" s="17">
        <f t="shared" si="128"/>
        <v>10289000</v>
      </c>
      <c r="Q2036" s="18">
        <v>10289500</v>
      </c>
      <c r="R2036" s="17">
        <f t="shared" si="125"/>
        <v>-500</v>
      </c>
      <c r="S2036" s="17">
        <f t="shared" si="126"/>
        <v>500</v>
      </c>
      <c r="T2036" s="17">
        <f t="shared" si="127"/>
        <v>0</v>
      </c>
    </row>
    <row r="2037" spans="1:20">
      <c r="A2037" s="14">
        <v>2030</v>
      </c>
      <c r="B2037" s="14" t="s">
        <v>3554</v>
      </c>
      <c r="C2037" s="15" t="s">
        <v>1583</v>
      </c>
      <c r="D2037" s="15" t="s">
        <v>67</v>
      </c>
      <c r="E2037" s="14" t="s">
        <v>3528</v>
      </c>
      <c r="F2037" s="14" t="s">
        <v>3380</v>
      </c>
      <c r="G2037" s="14" t="s">
        <v>33</v>
      </c>
      <c r="H2037" s="16">
        <v>17</v>
      </c>
      <c r="I2037" s="16">
        <v>0</v>
      </c>
      <c r="J2037" s="16">
        <v>0</v>
      </c>
      <c r="K2037" s="17">
        <v>17170000</v>
      </c>
      <c r="L2037" s="17">
        <v>0</v>
      </c>
      <c r="M2037" s="17">
        <v>0</v>
      </c>
      <c r="N2037" s="17">
        <v>0</v>
      </c>
      <c r="O2037" s="17">
        <f>VLOOKUP(B2037,[1]hpk44_2_20!$B$8:$O$2172,14,0)</f>
        <v>6880500</v>
      </c>
      <c r="P2037" s="17">
        <f t="shared" si="128"/>
        <v>10289500</v>
      </c>
      <c r="Q2037" s="18">
        <v>0</v>
      </c>
      <c r="R2037" s="17">
        <f t="shared" si="125"/>
        <v>10289500</v>
      </c>
      <c r="S2037" s="17">
        <f t="shared" si="126"/>
        <v>0</v>
      </c>
      <c r="T2037" s="17">
        <f t="shared" si="127"/>
        <v>10289500</v>
      </c>
    </row>
    <row r="2038" spans="1:20">
      <c r="A2038" s="14">
        <v>2031</v>
      </c>
      <c r="B2038" s="14" t="s">
        <v>3555</v>
      </c>
      <c r="C2038" s="15" t="s">
        <v>1583</v>
      </c>
      <c r="D2038" s="15" t="s">
        <v>36</v>
      </c>
      <c r="E2038" s="14" t="s">
        <v>3528</v>
      </c>
      <c r="F2038" s="14" t="s">
        <v>3380</v>
      </c>
      <c r="G2038" s="14" t="s">
        <v>33</v>
      </c>
      <c r="H2038" s="16">
        <v>17</v>
      </c>
      <c r="I2038" s="16">
        <v>0</v>
      </c>
      <c r="J2038" s="16">
        <v>0</v>
      </c>
      <c r="K2038" s="17">
        <v>17170000</v>
      </c>
      <c r="L2038" s="17">
        <v>0</v>
      </c>
      <c r="M2038" s="17">
        <v>0</v>
      </c>
      <c r="N2038" s="17">
        <v>0</v>
      </c>
      <c r="O2038" s="17">
        <f>VLOOKUP(B2038,[1]hpk44_2_20!$B$8:$O$2172,14,0)</f>
        <v>6880500</v>
      </c>
      <c r="P2038" s="17">
        <f t="shared" si="128"/>
        <v>10289500</v>
      </c>
      <c r="Q2038" s="18">
        <v>10290000</v>
      </c>
      <c r="R2038" s="17">
        <f t="shared" si="125"/>
        <v>-500</v>
      </c>
      <c r="S2038" s="17">
        <f t="shared" si="126"/>
        <v>500</v>
      </c>
      <c r="T2038" s="17">
        <f t="shared" si="127"/>
        <v>0</v>
      </c>
    </row>
    <row r="2039" spans="1:20">
      <c r="A2039" s="14">
        <v>2032</v>
      </c>
      <c r="B2039" s="14" t="s">
        <v>3556</v>
      </c>
      <c r="C2039" s="15" t="s">
        <v>907</v>
      </c>
      <c r="D2039" s="15" t="s">
        <v>127</v>
      </c>
      <c r="E2039" s="14" t="s">
        <v>3528</v>
      </c>
      <c r="F2039" s="14" t="s">
        <v>3380</v>
      </c>
      <c r="G2039" s="14" t="s">
        <v>33</v>
      </c>
      <c r="H2039" s="16">
        <v>17</v>
      </c>
      <c r="I2039" s="16">
        <v>0</v>
      </c>
      <c r="J2039" s="16">
        <v>0</v>
      </c>
      <c r="K2039" s="17">
        <v>17170000</v>
      </c>
      <c r="L2039" s="17">
        <v>0</v>
      </c>
      <c r="M2039" s="17">
        <v>0</v>
      </c>
      <c r="N2039" s="17">
        <v>0</v>
      </c>
      <c r="O2039" s="17">
        <f>VLOOKUP(B2039,[1]hpk44_2_20!$B$8:$O$2172,14,0)</f>
        <v>6881000</v>
      </c>
      <c r="P2039" s="17">
        <f t="shared" si="128"/>
        <v>10289000</v>
      </c>
      <c r="Q2039" s="18">
        <v>10289000</v>
      </c>
      <c r="R2039" s="17">
        <f t="shared" si="125"/>
        <v>0</v>
      </c>
      <c r="S2039" s="17">
        <f t="shared" si="126"/>
        <v>0</v>
      </c>
      <c r="T2039" s="17">
        <f t="shared" si="127"/>
        <v>0</v>
      </c>
    </row>
    <row r="2040" spans="1:20">
      <c r="A2040" s="14">
        <v>2033</v>
      </c>
      <c r="B2040" s="14" t="s">
        <v>3557</v>
      </c>
      <c r="C2040" s="15" t="s">
        <v>3558</v>
      </c>
      <c r="D2040" s="15" t="s">
        <v>142</v>
      </c>
      <c r="E2040" s="14" t="s">
        <v>3528</v>
      </c>
      <c r="F2040" s="14" t="s">
        <v>3380</v>
      </c>
      <c r="G2040" s="14" t="s">
        <v>33</v>
      </c>
      <c r="H2040" s="16">
        <v>17</v>
      </c>
      <c r="I2040" s="16">
        <v>0</v>
      </c>
      <c r="J2040" s="16">
        <v>0</v>
      </c>
      <c r="K2040" s="17">
        <v>17170000</v>
      </c>
      <c r="L2040" s="17">
        <v>0</v>
      </c>
      <c r="M2040" s="17">
        <v>0</v>
      </c>
      <c r="N2040" s="17">
        <v>0</v>
      </c>
      <c r="O2040" s="17">
        <f>VLOOKUP(B2040,[1]hpk44_2_20!$B$8:$O$2172,14,0)</f>
        <v>7454500</v>
      </c>
      <c r="P2040" s="17">
        <f t="shared" si="128"/>
        <v>9715500</v>
      </c>
      <c r="Q2040" s="18">
        <v>9715500</v>
      </c>
      <c r="R2040" s="17">
        <f t="shared" si="125"/>
        <v>0</v>
      </c>
      <c r="S2040" s="17">
        <f t="shared" si="126"/>
        <v>0</v>
      </c>
      <c r="T2040" s="17">
        <f t="shared" si="127"/>
        <v>0</v>
      </c>
    </row>
    <row r="2041" spans="1:20">
      <c r="A2041" s="14">
        <v>2034</v>
      </c>
      <c r="B2041" s="14" t="s">
        <v>3559</v>
      </c>
      <c r="C2041" s="15" t="s">
        <v>3560</v>
      </c>
      <c r="D2041" s="15" t="s">
        <v>259</v>
      </c>
      <c r="E2041" s="14" t="s">
        <v>3528</v>
      </c>
      <c r="F2041" s="14" t="s">
        <v>3380</v>
      </c>
      <c r="G2041" s="14" t="s">
        <v>33</v>
      </c>
      <c r="H2041" s="16">
        <v>17</v>
      </c>
      <c r="I2041" s="16">
        <v>0</v>
      </c>
      <c r="J2041" s="16">
        <v>0</v>
      </c>
      <c r="K2041" s="17">
        <v>17170000</v>
      </c>
      <c r="L2041" s="17">
        <v>0</v>
      </c>
      <c r="M2041" s="17">
        <v>0</v>
      </c>
      <c r="N2041" s="17">
        <v>0</v>
      </c>
      <c r="O2041" s="17">
        <f>VLOOKUP(B2041,[1]hpk44_2_20!$B$8:$O$2172,14,0)</f>
        <v>6880500</v>
      </c>
      <c r="P2041" s="17">
        <f t="shared" si="128"/>
        <v>10289500</v>
      </c>
      <c r="Q2041" s="18">
        <v>10289500</v>
      </c>
      <c r="R2041" s="17">
        <f t="shared" si="125"/>
        <v>0</v>
      </c>
      <c r="S2041" s="17">
        <f t="shared" si="126"/>
        <v>0</v>
      </c>
      <c r="T2041" s="17">
        <f t="shared" si="127"/>
        <v>0</v>
      </c>
    </row>
    <row r="2042" spans="1:20">
      <c r="A2042" s="14">
        <v>2035</v>
      </c>
      <c r="B2042" s="14" t="s">
        <v>3561</v>
      </c>
      <c r="C2042" s="15" t="s">
        <v>66</v>
      </c>
      <c r="D2042" s="15" t="s">
        <v>67</v>
      </c>
      <c r="E2042" s="14" t="s">
        <v>3528</v>
      </c>
      <c r="F2042" s="14" t="s">
        <v>3380</v>
      </c>
      <c r="G2042" s="14" t="s">
        <v>33</v>
      </c>
      <c r="H2042" s="16">
        <v>17</v>
      </c>
      <c r="I2042" s="16">
        <v>0</v>
      </c>
      <c r="J2042" s="16">
        <v>0</v>
      </c>
      <c r="K2042" s="17">
        <v>17170000</v>
      </c>
      <c r="L2042" s="17">
        <v>0</v>
      </c>
      <c r="M2042" s="17">
        <v>0</v>
      </c>
      <c r="N2042" s="17">
        <v>0</v>
      </c>
      <c r="O2042" s="17">
        <f>VLOOKUP(B2042,[1]hpk44_2_20!$B$8:$O$2172,14,0)</f>
        <v>9459000</v>
      </c>
      <c r="P2042" s="17">
        <f t="shared" si="128"/>
        <v>7711000</v>
      </c>
      <c r="Q2042" s="18">
        <v>17170000</v>
      </c>
      <c r="R2042" s="17">
        <f t="shared" si="125"/>
        <v>-9459000</v>
      </c>
      <c r="S2042" s="17">
        <f t="shared" si="126"/>
        <v>9459000</v>
      </c>
      <c r="T2042" s="17">
        <f t="shared" si="127"/>
        <v>0</v>
      </c>
    </row>
    <row r="2043" spans="1:20">
      <c r="A2043" s="14">
        <v>2036</v>
      </c>
      <c r="B2043" s="14" t="s">
        <v>3562</v>
      </c>
      <c r="C2043" s="15" t="s">
        <v>3563</v>
      </c>
      <c r="D2043" s="15" t="s">
        <v>67</v>
      </c>
      <c r="E2043" s="14" t="s">
        <v>3528</v>
      </c>
      <c r="F2043" s="14" t="s">
        <v>3380</v>
      </c>
      <c r="G2043" s="14" t="s">
        <v>33</v>
      </c>
      <c r="H2043" s="16">
        <v>17</v>
      </c>
      <c r="I2043" s="16">
        <v>0</v>
      </c>
      <c r="J2043" s="16">
        <v>0</v>
      </c>
      <c r="K2043" s="17">
        <v>17170000</v>
      </c>
      <c r="L2043" s="17">
        <v>0</v>
      </c>
      <c r="M2043" s="17">
        <v>0</v>
      </c>
      <c r="N2043" s="17">
        <v>0</v>
      </c>
      <c r="O2043" s="17">
        <f>VLOOKUP(B2043,[1]hpk44_2_20!$B$8:$O$2172,14,0)</f>
        <v>6880500</v>
      </c>
      <c r="P2043" s="17">
        <f t="shared" si="128"/>
        <v>10289500</v>
      </c>
      <c r="Q2043" s="18">
        <v>10290000</v>
      </c>
      <c r="R2043" s="17">
        <f t="shared" si="125"/>
        <v>-500</v>
      </c>
      <c r="S2043" s="17">
        <f t="shared" si="126"/>
        <v>500</v>
      </c>
      <c r="T2043" s="17">
        <f t="shared" si="127"/>
        <v>0</v>
      </c>
    </row>
    <row r="2044" spans="1:20">
      <c r="A2044" s="14">
        <v>2037</v>
      </c>
      <c r="B2044" s="14" t="s">
        <v>3564</v>
      </c>
      <c r="C2044" s="15" t="s">
        <v>463</v>
      </c>
      <c r="D2044" s="15" t="s">
        <v>1180</v>
      </c>
      <c r="E2044" s="14" t="s">
        <v>3528</v>
      </c>
      <c r="F2044" s="14" t="s">
        <v>3380</v>
      </c>
      <c r="G2044" s="14" t="s">
        <v>33</v>
      </c>
      <c r="H2044" s="16">
        <v>17</v>
      </c>
      <c r="I2044" s="16">
        <v>0</v>
      </c>
      <c r="J2044" s="16">
        <v>0</v>
      </c>
      <c r="K2044" s="17">
        <v>17170000</v>
      </c>
      <c r="L2044" s="17">
        <v>0</v>
      </c>
      <c r="M2044" s="17">
        <v>0</v>
      </c>
      <c r="N2044" s="17">
        <v>0</v>
      </c>
      <c r="O2044" s="17">
        <f>VLOOKUP(B2044,[1]hpk44_2_20!$B$8:$O$2172,14,0)</f>
        <v>6881000</v>
      </c>
      <c r="P2044" s="17">
        <f t="shared" si="128"/>
        <v>10289000</v>
      </c>
      <c r="Q2044" s="18">
        <v>17170000</v>
      </c>
      <c r="R2044" s="17">
        <f t="shared" si="125"/>
        <v>-6881000</v>
      </c>
      <c r="S2044" s="17">
        <f t="shared" si="126"/>
        <v>6881000</v>
      </c>
      <c r="T2044" s="17">
        <f t="shared" si="127"/>
        <v>0</v>
      </c>
    </row>
    <row r="2045" spans="1:20">
      <c r="A2045" s="14">
        <v>2038</v>
      </c>
      <c r="B2045" s="14" t="s">
        <v>3565</v>
      </c>
      <c r="C2045" s="15" t="s">
        <v>3566</v>
      </c>
      <c r="D2045" s="15" t="s">
        <v>1380</v>
      </c>
      <c r="E2045" s="14" t="s">
        <v>3528</v>
      </c>
      <c r="F2045" s="14" t="s">
        <v>3380</v>
      </c>
      <c r="G2045" s="14" t="s">
        <v>33</v>
      </c>
      <c r="H2045" s="16">
        <v>17</v>
      </c>
      <c r="I2045" s="16">
        <v>0</v>
      </c>
      <c r="J2045" s="16">
        <v>0</v>
      </c>
      <c r="K2045" s="17">
        <v>17170000</v>
      </c>
      <c r="L2045" s="17">
        <v>0</v>
      </c>
      <c r="M2045" s="17">
        <v>0</v>
      </c>
      <c r="N2045" s="17">
        <v>0</v>
      </c>
      <c r="O2045" s="17">
        <f>VLOOKUP(B2045,[1]hpk44_2_20!$B$8:$O$2172,14,0)</f>
        <v>6880500</v>
      </c>
      <c r="P2045" s="17">
        <f t="shared" si="128"/>
        <v>10289500</v>
      </c>
      <c r="Q2045" s="18">
        <v>28469500</v>
      </c>
      <c r="R2045" s="17">
        <f t="shared" si="125"/>
        <v>-18180000</v>
      </c>
      <c r="S2045" s="17">
        <f t="shared" si="126"/>
        <v>18180000</v>
      </c>
      <c r="T2045" s="17">
        <f t="shared" si="127"/>
        <v>0</v>
      </c>
    </row>
    <row r="2046" spans="1:20">
      <c r="A2046" s="14">
        <v>2039</v>
      </c>
      <c r="B2046" s="14" t="s">
        <v>3567</v>
      </c>
      <c r="C2046" s="15" t="s">
        <v>2428</v>
      </c>
      <c r="D2046" s="15" t="s">
        <v>436</v>
      </c>
      <c r="E2046" s="14" t="s">
        <v>3528</v>
      </c>
      <c r="F2046" s="14" t="s">
        <v>3380</v>
      </c>
      <c r="G2046" s="14" t="s">
        <v>33</v>
      </c>
      <c r="H2046" s="16">
        <v>17</v>
      </c>
      <c r="I2046" s="16">
        <v>0</v>
      </c>
      <c r="J2046" s="16">
        <v>0</v>
      </c>
      <c r="K2046" s="17">
        <v>17170000</v>
      </c>
      <c r="L2046" s="17">
        <v>0</v>
      </c>
      <c r="M2046" s="17">
        <v>0</v>
      </c>
      <c r="N2046" s="17">
        <v>0</v>
      </c>
      <c r="O2046" s="17">
        <f>VLOOKUP(B2046,[1]hpk44_2_20!$B$8:$O$2172,14,0)</f>
        <v>6880500</v>
      </c>
      <c r="P2046" s="17">
        <f t="shared" si="128"/>
        <v>10289500</v>
      </c>
      <c r="Q2046" s="18">
        <v>10289500</v>
      </c>
      <c r="R2046" s="17">
        <f t="shared" si="125"/>
        <v>0</v>
      </c>
      <c r="S2046" s="17">
        <f t="shared" si="126"/>
        <v>0</v>
      </c>
      <c r="T2046" s="17">
        <f t="shared" si="127"/>
        <v>0</v>
      </c>
    </row>
    <row r="2047" spans="1:20">
      <c r="A2047" s="14">
        <v>2040</v>
      </c>
      <c r="B2047" s="14" t="s">
        <v>3568</v>
      </c>
      <c r="C2047" s="15" t="s">
        <v>3569</v>
      </c>
      <c r="D2047" s="15" t="s">
        <v>203</v>
      </c>
      <c r="E2047" s="14" t="s">
        <v>3528</v>
      </c>
      <c r="F2047" s="14" t="s">
        <v>3380</v>
      </c>
      <c r="G2047" s="14" t="s">
        <v>33</v>
      </c>
      <c r="H2047" s="16">
        <v>33</v>
      </c>
      <c r="I2047" s="16">
        <v>0</v>
      </c>
      <c r="J2047" s="16">
        <v>0</v>
      </c>
      <c r="K2047" s="17">
        <v>33330000</v>
      </c>
      <c r="L2047" s="17">
        <v>0</v>
      </c>
      <c r="M2047" s="17">
        <v>0</v>
      </c>
      <c r="N2047" s="17">
        <v>0</v>
      </c>
      <c r="O2047" s="17">
        <f>VLOOKUP(B2047,[1]hpk44_2_20!$B$8:$O$2172,14,0)</f>
        <v>6880500</v>
      </c>
      <c r="P2047" s="17">
        <f t="shared" si="128"/>
        <v>26449500</v>
      </c>
      <c r="Q2047" s="18">
        <v>0</v>
      </c>
      <c r="R2047" s="17">
        <f t="shared" si="125"/>
        <v>26449500</v>
      </c>
      <c r="S2047" s="17">
        <f t="shared" si="126"/>
        <v>0</v>
      </c>
      <c r="T2047" s="17">
        <f t="shared" si="127"/>
        <v>26449500</v>
      </c>
    </row>
    <row r="2048" spans="1:20">
      <c r="A2048" s="14">
        <v>2041</v>
      </c>
      <c r="B2048" s="14" t="s">
        <v>3570</v>
      </c>
      <c r="C2048" s="15" t="s">
        <v>514</v>
      </c>
      <c r="D2048" s="15" t="s">
        <v>262</v>
      </c>
      <c r="E2048" s="14" t="s">
        <v>3528</v>
      </c>
      <c r="F2048" s="14" t="s">
        <v>3380</v>
      </c>
      <c r="G2048" s="14" t="s">
        <v>33</v>
      </c>
      <c r="H2048" s="16">
        <v>17</v>
      </c>
      <c r="I2048" s="16">
        <v>0</v>
      </c>
      <c r="J2048" s="16">
        <v>0</v>
      </c>
      <c r="K2048" s="17">
        <v>17170000</v>
      </c>
      <c r="L2048" s="17">
        <v>0</v>
      </c>
      <c r="M2048" s="17">
        <v>0</v>
      </c>
      <c r="N2048" s="17">
        <v>0</v>
      </c>
      <c r="O2048" s="17">
        <f>VLOOKUP(B2048,[1]hpk44_2_20!$B$8:$O$2172,14,0)</f>
        <v>6880500</v>
      </c>
      <c r="P2048" s="17">
        <f t="shared" si="128"/>
        <v>10289500</v>
      </c>
      <c r="Q2048" s="18">
        <v>10289500</v>
      </c>
      <c r="R2048" s="17">
        <f t="shared" si="125"/>
        <v>0</v>
      </c>
      <c r="S2048" s="17">
        <f t="shared" si="126"/>
        <v>0</v>
      </c>
      <c r="T2048" s="17">
        <f t="shared" si="127"/>
        <v>0</v>
      </c>
    </row>
    <row r="2049" spans="1:20">
      <c r="A2049" s="14">
        <v>2042</v>
      </c>
      <c r="B2049" s="14" t="s">
        <v>3571</v>
      </c>
      <c r="C2049" s="15" t="s">
        <v>3572</v>
      </c>
      <c r="D2049" s="15" t="s">
        <v>42</v>
      </c>
      <c r="E2049" s="14" t="s">
        <v>3528</v>
      </c>
      <c r="F2049" s="14" t="s">
        <v>3380</v>
      </c>
      <c r="G2049" s="14" t="s">
        <v>33</v>
      </c>
      <c r="H2049" s="16">
        <v>17</v>
      </c>
      <c r="I2049" s="16">
        <v>0</v>
      </c>
      <c r="J2049" s="16">
        <v>0</v>
      </c>
      <c r="K2049" s="17">
        <v>17170000</v>
      </c>
      <c r="L2049" s="17">
        <v>0</v>
      </c>
      <c r="M2049" s="17">
        <v>0</v>
      </c>
      <c r="N2049" s="17">
        <v>0</v>
      </c>
      <c r="O2049" s="17">
        <f>VLOOKUP(B2049,[1]hpk44_2_20!$B$8:$O$2172,14,0)</f>
        <v>6880500</v>
      </c>
      <c r="P2049" s="17">
        <f t="shared" si="128"/>
        <v>10289500</v>
      </c>
      <c r="Q2049" s="18">
        <v>10289500</v>
      </c>
      <c r="R2049" s="17">
        <f t="shared" si="125"/>
        <v>0</v>
      </c>
      <c r="S2049" s="17">
        <f t="shared" si="126"/>
        <v>0</v>
      </c>
      <c r="T2049" s="17">
        <f t="shared" si="127"/>
        <v>0</v>
      </c>
    </row>
    <row r="2050" spans="1:20">
      <c r="A2050" s="14">
        <v>2043</v>
      </c>
      <c r="B2050" s="14" t="s">
        <v>3573</v>
      </c>
      <c r="C2050" s="15" t="s">
        <v>1451</v>
      </c>
      <c r="D2050" s="15" t="s">
        <v>84</v>
      </c>
      <c r="E2050" s="14" t="s">
        <v>3528</v>
      </c>
      <c r="F2050" s="14" t="s">
        <v>3380</v>
      </c>
      <c r="G2050" s="14" t="s">
        <v>33</v>
      </c>
      <c r="H2050" s="16">
        <v>17</v>
      </c>
      <c r="I2050" s="16">
        <v>0</v>
      </c>
      <c r="J2050" s="16">
        <v>0</v>
      </c>
      <c r="K2050" s="17">
        <v>17170000</v>
      </c>
      <c r="L2050" s="17">
        <v>0</v>
      </c>
      <c r="M2050" s="17">
        <v>0</v>
      </c>
      <c r="N2050" s="17">
        <v>0</v>
      </c>
      <c r="O2050" s="17">
        <f>VLOOKUP(B2050,[1]hpk44_2_20!$B$8:$O$2172,14,0)</f>
        <v>6880500</v>
      </c>
      <c r="P2050" s="17">
        <f t="shared" si="128"/>
        <v>10289500</v>
      </c>
      <c r="Q2050" s="18">
        <v>10289500</v>
      </c>
      <c r="R2050" s="17">
        <f t="shared" si="125"/>
        <v>0</v>
      </c>
      <c r="S2050" s="17">
        <f t="shared" si="126"/>
        <v>0</v>
      </c>
      <c r="T2050" s="17">
        <f t="shared" si="127"/>
        <v>0</v>
      </c>
    </row>
    <row r="2051" spans="1:20">
      <c r="A2051" s="14">
        <v>2044</v>
      </c>
      <c r="B2051" s="14" t="s">
        <v>3574</v>
      </c>
      <c r="C2051" s="15" t="s">
        <v>3575</v>
      </c>
      <c r="D2051" s="15" t="s">
        <v>36</v>
      </c>
      <c r="E2051" s="14" t="s">
        <v>3528</v>
      </c>
      <c r="F2051" s="14" t="s">
        <v>3380</v>
      </c>
      <c r="G2051" s="14" t="s">
        <v>33</v>
      </c>
      <c r="H2051" s="16">
        <v>17</v>
      </c>
      <c r="I2051" s="16">
        <v>0</v>
      </c>
      <c r="J2051" s="16">
        <v>0</v>
      </c>
      <c r="K2051" s="17">
        <v>17170000</v>
      </c>
      <c r="L2051" s="17">
        <v>0</v>
      </c>
      <c r="M2051" s="17">
        <v>0</v>
      </c>
      <c r="N2051" s="17">
        <v>0</v>
      </c>
      <c r="O2051" s="17">
        <f>VLOOKUP(B2051,[1]hpk44_2_20!$B$8:$O$2172,14,0)</f>
        <v>6880500</v>
      </c>
      <c r="P2051" s="17">
        <f t="shared" si="128"/>
        <v>10289500</v>
      </c>
      <c r="Q2051" s="18">
        <v>10289500</v>
      </c>
      <c r="R2051" s="17">
        <f t="shared" si="125"/>
        <v>0</v>
      </c>
      <c r="S2051" s="17">
        <f t="shared" si="126"/>
        <v>0</v>
      </c>
      <c r="T2051" s="17">
        <f t="shared" si="127"/>
        <v>0</v>
      </c>
    </row>
    <row r="2052" spans="1:20">
      <c r="A2052" s="14">
        <v>2045</v>
      </c>
      <c r="B2052" s="14" t="s">
        <v>3576</v>
      </c>
      <c r="C2052" s="15" t="s">
        <v>3577</v>
      </c>
      <c r="D2052" s="15" t="s">
        <v>42</v>
      </c>
      <c r="E2052" s="14" t="s">
        <v>3528</v>
      </c>
      <c r="F2052" s="14" t="s">
        <v>3380</v>
      </c>
      <c r="G2052" s="14" t="s">
        <v>33</v>
      </c>
      <c r="H2052" s="16">
        <v>17</v>
      </c>
      <c r="I2052" s="16">
        <v>0</v>
      </c>
      <c r="J2052" s="16">
        <v>0</v>
      </c>
      <c r="K2052" s="17">
        <v>17170000</v>
      </c>
      <c r="L2052" s="17">
        <v>0</v>
      </c>
      <c r="M2052" s="17">
        <v>0</v>
      </c>
      <c r="N2052" s="17">
        <v>0</v>
      </c>
      <c r="O2052" s="17">
        <f>VLOOKUP(B2052,[1]hpk44_2_20!$B$8:$O$2172,14,0)</f>
        <v>6934000</v>
      </c>
      <c r="P2052" s="17">
        <f t="shared" si="128"/>
        <v>10236000</v>
      </c>
      <c r="Q2052" s="18">
        <v>10236000</v>
      </c>
      <c r="R2052" s="17">
        <f t="shared" si="125"/>
        <v>0</v>
      </c>
      <c r="S2052" s="17">
        <f t="shared" si="126"/>
        <v>0</v>
      </c>
      <c r="T2052" s="17">
        <f t="shared" si="127"/>
        <v>0</v>
      </c>
    </row>
    <row r="2053" spans="1:20">
      <c r="A2053" s="14">
        <v>2046</v>
      </c>
      <c r="B2053" s="14" t="s">
        <v>3578</v>
      </c>
      <c r="C2053" s="15" t="s">
        <v>3579</v>
      </c>
      <c r="D2053" s="15" t="s">
        <v>304</v>
      </c>
      <c r="E2053" s="14" t="s">
        <v>3528</v>
      </c>
      <c r="F2053" s="14" t="s">
        <v>3380</v>
      </c>
      <c r="G2053" s="14" t="s">
        <v>33</v>
      </c>
      <c r="H2053" s="16">
        <v>17</v>
      </c>
      <c r="I2053" s="16">
        <v>0</v>
      </c>
      <c r="J2053" s="16">
        <v>0</v>
      </c>
      <c r="K2053" s="17">
        <v>17170000</v>
      </c>
      <c r="L2053" s="17">
        <v>0</v>
      </c>
      <c r="M2053" s="17">
        <v>0</v>
      </c>
      <c r="N2053" s="17">
        <v>0</v>
      </c>
      <c r="O2053" s="17">
        <f>VLOOKUP(B2053,[1]hpk44_2_20!$B$8:$O$2172,14,0)</f>
        <v>6880500</v>
      </c>
      <c r="P2053" s="17">
        <f t="shared" si="128"/>
        <v>10289500</v>
      </c>
      <c r="Q2053" s="18">
        <v>10289500</v>
      </c>
      <c r="R2053" s="17">
        <f t="shared" si="125"/>
        <v>0</v>
      </c>
      <c r="S2053" s="17">
        <f t="shared" si="126"/>
        <v>0</v>
      </c>
      <c r="T2053" s="17">
        <f t="shared" si="127"/>
        <v>0</v>
      </c>
    </row>
    <row r="2054" spans="1:20">
      <c r="A2054" s="14">
        <v>2047</v>
      </c>
      <c r="B2054" s="14" t="s">
        <v>3580</v>
      </c>
      <c r="C2054" s="15" t="s">
        <v>524</v>
      </c>
      <c r="D2054" s="15" t="s">
        <v>854</v>
      </c>
      <c r="E2054" s="14" t="s">
        <v>3528</v>
      </c>
      <c r="F2054" s="14" t="s">
        <v>3380</v>
      </c>
      <c r="G2054" s="14" t="s">
        <v>33</v>
      </c>
      <c r="H2054" s="16">
        <v>17</v>
      </c>
      <c r="I2054" s="16">
        <v>0</v>
      </c>
      <c r="J2054" s="16">
        <v>0</v>
      </c>
      <c r="K2054" s="17">
        <v>17170000</v>
      </c>
      <c r="L2054" s="17">
        <v>0</v>
      </c>
      <c r="M2054" s="17">
        <v>0</v>
      </c>
      <c r="N2054" s="17">
        <v>0</v>
      </c>
      <c r="O2054" s="17">
        <f>VLOOKUP(B2054,[1]hpk44_2_20!$B$8:$O$2172,14,0)</f>
        <v>6881000</v>
      </c>
      <c r="P2054" s="17">
        <f t="shared" si="128"/>
        <v>10289000</v>
      </c>
      <c r="Q2054" s="18">
        <v>10290000</v>
      </c>
      <c r="R2054" s="17">
        <f t="shared" si="125"/>
        <v>-1000</v>
      </c>
      <c r="S2054" s="17">
        <f t="shared" si="126"/>
        <v>1000</v>
      </c>
      <c r="T2054" s="17">
        <f t="shared" si="127"/>
        <v>0</v>
      </c>
    </row>
    <row r="2055" spans="1:20">
      <c r="A2055" s="14">
        <v>2048</v>
      </c>
      <c r="B2055" s="14" t="s">
        <v>3581</v>
      </c>
      <c r="C2055" s="15" t="s">
        <v>3582</v>
      </c>
      <c r="D2055" s="15" t="s">
        <v>36</v>
      </c>
      <c r="E2055" s="14" t="s">
        <v>3528</v>
      </c>
      <c r="F2055" s="14" t="s">
        <v>3380</v>
      </c>
      <c r="G2055" s="14" t="s">
        <v>33</v>
      </c>
      <c r="H2055" s="16">
        <v>17</v>
      </c>
      <c r="I2055" s="16">
        <v>0</v>
      </c>
      <c r="J2055" s="16">
        <v>0</v>
      </c>
      <c r="K2055" s="17">
        <v>17170000</v>
      </c>
      <c r="L2055" s="17">
        <v>0</v>
      </c>
      <c r="M2055" s="17">
        <v>0</v>
      </c>
      <c r="N2055" s="17">
        <v>0</v>
      </c>
      <c r="O2055" s="17">
        <f>VLOOKUP(B2055,[1]hpk44_2_20!$B$8:$O$2172,14,0)</f>
        <v>6880500</v>
      </c>
      <c r="P2055" s="17">
        <f t="shared" si="128"/>
        <v>10289500</v>
      </c>
      <c r="Q2055" s="18">
        <v>10290000</v>
      </c>
      <c r="R2055" s="17">
        <f t="shared" si="125"/>
        <v>-500</v>
      </c>
      <c r="S2055" s="17">
        <f t="shared" si="126"/>
        <v>500</v>
      </c>
      <c r="T2055" s="17">
        <f t="shared" si="127"/>
        <v>0</v>
      </c>
    </row>
    <row r="2056" spans="1:20">
      <c r="A2056" s="14">
        <v>2049</v>
      </c>
      <c r="B2056" s="14" t="s">
        <v>3583</v>
      </c>
      <c r="C2056" s="15" t="s">
        <v>1027</v>
      </c>
      <c r="D2056" s="15" t="s">
        <v>170</v>
      </c>
      <c r="E2056" s="14" t="s">
        <v>3528</v>
      </c>
      <c r="F2056" s="14" t="s">
        <v>3380</v>
      </c>
      <c r="G2056" s="14" t="s">
        <v>33</v>
      </c>
      <c r="H2056" s="16">
        <v>17</v>
      </c>
      <c r="I2056" s="16">
        <v>0</v>
      </c>
      <c r="J2056" s="16">
        <v>0</v>
      </c>
      <c r="K2056" s="17">
        <v>17170000</v>
      </c>
      <c r="L2056" s="17">
        <v>0</v>
      </c>
      <c r="M2056" s="17">
        <v>0</v>
      </c>
      <c r="N2056" s="17">
        <v>0</v>
      </c>
      <c r="O2056" s="17">
        <f>VLOOKUP(B2056,[1]hpk44_2_20!$B$8:$O$2172,14,0)</f>
        <v>6880500</v>
      </c>
      <c r="P2056" s="17">
        <f t="shared" si="128"/>
        <v>10289500</v>
      </c>
      <c r="Q2056" s="18">
        <v>17170000</v>
      </c>
      <c r="R2056" s="17">
        <f t="shared" si="125"/>
        <v>-6880500</v>
      </c>
      <c r="S2056" s="17">
        <f t="shared" si="126"/>
        <v>6880500</v>
      </c>
      <c r="T2056" s="17">
        <f t="shared" si="127"/>
        <v>0</v>
      </c>
    </row>
    <row r="2057" spans="1:20">
      <c r="A2057" s="14">
        <v>2050</v>
      </c>
      <c r="B2057" s="14" t="s">
        <v>3584</v>
      </c>
      <c r="C2057" s="15" t="s">
        <v>1096</v>
      </c>
      <c r="D2057" s="15" t="s">
        <v>67</v>
      </c>
      <c r="E2057" s="14" t="s">
        <v>3528</v>
      </c>
      <c r="F2057" s="14" t="s">
        <v>3380</v>
      </c>
      <c r="G2057" s="14" t="s">
        <v>33</v>
      </c>
      <c r="H2057" s="16">
        <v>17</v>
      </c>
      <c r="I2057" s="16">
        <v>0</v>
      </c>
      <c r="J2057" s="16">
        <v>0</v>
      </c>
      <c r="K2057" s="17">
        <v>17170000</v>
      </c>
      <c r="L2057" s="17">
        <v>0</v>
      </c>
      <c r="M2057" s="17">
        <v>0</v>
      </c>
      <c r="N2057" s="17">
        <v>0</v>
      </c>
      <c r="O2057" s="17">
        <f>VLOOKUP(B2057,[1]hpk44_2_20!$B$8:$O$2172,14,0)</f>
        <v>6880500</v>
      </c>
      <c r="P2057" s="17">
        <f t="shared" si="128"/>
        <v>10289500</v>
      </c>
      <c r="Q2057" s="18">
        <v>10289500</v>
      </c>
      <c r="R2057" s="17">
        <f t="shared" ref="R2057:R2120" si="129">P2057-Q2057</f>
        <v>0</v>
      </c>
      <c r="S2057" s="17">
        <f t="shared" ref="S2057:S2120" si="130">IF(P2057-Q2057&lt;0,Q2057-P2057,0)</f>
        <v>0</v>
      </c>
      <c r="T2057" s="17">
        <f t="shared" ref="T2057:T2120" si="131">IF(P2057-Q2057&gt;0,P2057-Q2057,0)</f>
        <v>0</v>
      </c>
    </row>
    <row r="2058" spans="1:20">
      <c r="A2058" s="14">
        <v>2051</v>
      </c>
      <c r="B2058" s="14" t="s">
        <v>3585</v>
      </c>
      <c r="C2058" s="15" t="s">
        <v>3586</v>
      </c>
      <c r="D2058" s="15" t="s">
        <v>1193</v>
      </c>
      <c r="E2058" s="14" t="s">
        <v>3528</v>
      </c>
      <c r="F2058" s="14" t="s">
        <v>3380</v>
      </c>
      <c r="G2058" s="14" t="s">
        <v>33</v>
      </c>
      <c r="H2058" s="16">
        <v>17</v>
      </c>
      <c r="I2058" s="16">
        <v>0</v>
      </c>
      <c r="J2058" s="16">
        <v>0</v>
      </c>
      <c r="K2058" s="17">
        <v>17170000</v>
      </c>
      <c r="L2058" s="17">
        <v>0</v>
      </c>
      <c r="M2058" s="17">
        <v>0</v>
      </c>
      <c r="N2058" s="17">
        <v>0</v>
      </c>
      <c r="O2058" s="17">
        <f>VLOOKUP(B2058,[1]hpk44_2_20!$B$8:$O$2172,14,0)</f>
        <v>6880500</v>
      </c>
      <c r="P2058" s="17">
        <f t="shared" si="128"/>
        <v>10289500</v>
      </c>
      <c r="Q2058" s="18">
        <v>17170000</v>
      </c>
      <c r="R2058" s="17">
        <f t="shared" si="129"/>
        <v>-6880500</v>
      </c>
      <c r="S2058" s="17">
        <f t="shared" si="130"/>
        <v>6880500</v>
      </c>
      <c r="T2058" s="17">
        <f t="shared" si="131"/>
        <v>0</v>
      </c>
    </row>
    <row r="2059" spans="1:20">
      <c r="A2059" s="14">
        <v>2052</v>
      </c>
      <c r="B2059" s="14" t="s">
        <v>3587</v>
      </c>
      <c r="C2059" s="15" t="s">
        <v>3588</v>
      </c>
      <c r="D2059" s="15" t="s">
        <v>400</v>
      </c>
      <c r="E2059" s="14" t="s">
        <v>3528</v>
      </c>
      <c r="F2059" s="14" t="s">
        <v>3380</v>
      </c>
      <c r="G2059" s="14" t="s">
        <v>33</v>
      </c>
      <c r="H2059" s="16">
        <v>17</v>
      </c>
      <c r="I2059" s="16">
        <v>0</v>
      </c>
      <c r="J2059" s="16">
        <v>0</v>
      </c>
      <c r="K2059" s="17">
        <v>17170000</v>
      </c>
      <c r="L2059" s="17">
        <v>0</v>
      </c>
      <c r="M2059" s="17">
        <v>0</v>
      </c>
      <c r="N2059" s="17">
        <v>0</v>
      </c>
      <c r="O2059" s="17">
        <f>VLOOKUP(B2059,[1]hpk44_2_20!$B$8:$O$2172,14,0)</f>
        <v>0</v>
      </c>
      <c r="P2059" s="17">
        <f t="shared" si="128"/>
        <v>17170000</v>
      </c>
      <c r="Q2059" s="18">
        <v>0</v>
      </c>
      <c r="R2059" s="17">
        <f t="shared" si="129"/>
        <v>17170000</v>
      </c>
      <c r="S2059" s="17">
        <f t="shared" si="130"/>
        <v>0</v>
      </c>
      <c r="T2059" s="17">
        <f t="shared" si="131"/>
        <v>17170000</v>
      </c>
    </row>
    <row r="2060" spans="1:20">
      <c r="A2060" s="14">
        <v>2053</v>
      </c>
      <c r="B2060" s="14" t="s">
        <v>3589</v>
      </c>
      <c r="C2060" s="15" t="s">
        <v>59</v>
      </c>
      <c r="D2060" s="15" t="s">
        <v>203</v>
      </c>
      <c r="E2060" s="14" t="s">
        <v>3528</v>
      </c>
      <c r="F2060" s="14" t="s">
        <v>3380</v>
      </c>
      <c r="G2060" s="14" t="s">
        <v>33</v>
      </c>
      <c r="H2060" s="16">
        <v>17</v>
      </c>
      <c r="I2060" s="16">
        <v>0</v>
      </c>
      <c r="J2060" s="16">
        <v>0</v>
      </c>
      <c r="K2060" s="17">
        <v>17170000</v>
      </c>
      <c r="L2060" s="17">
        <v>0</v>
      </c>
      <c r="M2060" s="17">
        <v>0</v>
      </c>
      <c r="N2060" s="17">
        <v>0</v>
      </c>
      <c r="O2060" s="17">
        <f>VLOOKUP(B2060,[1]hpk44_2_20!$B$8:$O$2172,14,0)</f>
        <v>6880500</v>
      </c>
      <c r="P2060" s="17">
        <f t="shared" si="128"/>
        <v>10289500</v>
      </c>
      <c r="Q2060" s="18">
        <v>10289500</v>
      </c>
      <c r="R2060" s="17">
        <f t="shared" si="129"/>
        <v>0</v>
      </c>
      <c r="S2060" s="17">
        <f t="shared" si="130"/>
        <v>0</v>
      </c>
      <c r="T2060" s="17">
        <f t="shared" si="131"/>
        <v>0</v>
      </c>
    </row>
    <row r="2061" spans="1:20">
      <c r="A2061" s="14">
        <v>2054</v>
      </c>
      <c r="B2061" s="14">
        <v>443390</v>
      </c>
      <c r="C2061" s="15" t="s">
        <v>356</v>
      </c>
      <c r="D2061" s="15" t="s">
        <v>36</v>
      </c>
      <c r="E2061" s="14" t="s">
        <v>3528</v>
      </c>
      <c r="F2061" s="14" t="s">
        <v>3380</v>
      </c>
      <c r="G2061" s="14" t="s">
        <v>33</v>
      </c>
      <c r="H2061" s="16">
        <v>17</v>
      </c>
      <c r="I2061" s="16">
        <v>0</v>
      </c>
      <c r="J2061" s="16">
        <v>0</v>
      </c>
      <c r="K2061" s="17">
        <v>17170000</v>
      </c>
      <c r="L2061" s="17">
        <v>0</v>
      </c>
      <c r="M2061" s="17">
        <v>0</v>
      </c>
      <c r="N2061" s="17">
        <v>0</v>
      </c>
      <c r="O2061" s="17">
        <v>0</v>
      </c>
      <c r="P2061" s="17">
        <f t="shared" si="128"/>
        <v>17170000</v>
      </c>
      <c r="Q2061" s="18">
        <v>0</v>
      </c>
      <c r="R2061" s="17">
        <f t="shared" si="129"/>
        <v>17170000</v>
      </c>
      <c r="S2061" s="17">
        <f t="shared" si="130"/>
        <v>0</v>
      </c>
      <c r="T2061" s="17">
        <f t="shared" si="131"/>
        <v>17170000</v>
      </c>
    </row>
    <row r="2062" spans="1:20">
      <c r="A2062" s="14">
        <v>2055</v>
      </c>
      <c r="B2062" s="14" t="s">
        <v>3590</v>
      </c>
      <c r="C2062" s="15" t="s">
        <v>3591</v>
      </c>
      <c r="D2062" s="15" t="s">
        <v>36</v>
      </c>
      <c r="E2062" s="14" t="s">
        <v>3592</v>
      </c>
      <c r="F2062" s="14" t="s">
        <v>32</v>
      </c>
      <c r="G2062" s="14" t="s">
        <v>33</v>
      </c>
      <c r="H2062" s="16">
        <v>17</v>
      </c>
      <c r="I2062" s="16">
        <v>0</v>
      </c>
      <c r="J2062" s="16">
        <v>0</v>
      </c>
      <c r="K2062" s="17">
        <v>4760000</v>
      </c>
      <c r="L2062" s="17">
        <v>0</v>
      </c>
      <c r="M2062" s="17">
        <v>0</v>
      </c>
      <c r="N2062" s="17"/>
      <c r="O2062" s="17">
        <f>VLOOKUP(B2062,[1]hpk44_2_20!$B$8:$O$2172,14,0)</f>
        <v>0</v>
      </c>
      <c r="P2062" s="17">
        <f t="shared" si="128"/>
        <v>4760000</v>
      </c>
      <c r="Q2062" s="18">
        <v>17170000</v>
      </c>
      <c r="R2062" s="17">
        <f t="shared" si="129"/>
        <v>-12410000</v>
      </c>
      <c r="S2062" s="17">
        <f t="shared" si="130"/>
        <v>12410000</v>
      </c>
      <c r="T2062" s="17">
        <f t="shared" si="131"/>
        <v>0</v>
      </c>
    </row>
    <row r="2063" spans="1:20">
      <c r="A2063" s="14">
        <v>2056</v>
      </c>
      <c r="B2063" s="14" t="s">
        <v>3593</v>
      </c>
      <c r="C2063" s="15" t="s">
        <v>3594</v>
      </c>
      <c r="D2063" s="15" t="s">
        <v>464</v>
      </c>
      <c r="E2063" s="14" t="s">
        <v>3592</v>
      </c>
      <c r="F2063" s="14" t="s">
        <v>3380</v>
      </c>
      <c r="G2063" s="14" t="s">
        <v>33</v>
      </c>
      <c r="H2063" s="16">
        <v>17</v>
      </c>
      <c r="I2063" s="16">
        <v>0</v>
      </c>
      <c r="J2063" s="16">
        <v>0</v>
      </c>
      <c r="K2063" s="17">
        <v>17170000</v>
      </c>
      <c r="L2063" s="17">
        <v>0</v>
      </c>
      <c r="M2063" s="17">
        <v>0</v>
      </c>
      <c r="N2063" s="17">
        <v>0</v>
      </c>
      <c r="O2063" s="17">
        <f>VLOOKUP(B2063,[1]hpk44_2_20!$B$8:$O$2172,14,0)</f>
        <v>6880500</v>
      </c>
      <c r="P2063" s="17">
        <f t="shared" si="128"/>
        <v>10289500</v>
      </c>
      <c r="Q2063" s="18">
        <v>10298500</v>
      </c>
      <c r="R2063" s="17">
        <f t="shared" si="129"/>
        <v>-9000</v>
      </c>
      <c r="S2063" s="17">
        <f t="shared" si="130"/>
        <v>9000</v>
      </c>
      <c r="T2063" s="17">
        <f t="shared" si="131"/>
        <v>0</v>
      </c>
    </row>
    <row r="2064" spans="1:20">
      <c r="A2064" s="14">
        <v>2057</v>
      </c>
      <c r="B2064" s="14" t="s">
        <v>3595</v>
      </c>
      <c r="C2064" s="15" t="s">
        <v>3596</v>
      </c>
      <c r="D2064" s="15" t="s">
        <v>42</v>
      </c>
      <c r="E2064" s="14" t="s">
        <v>3592</v>
      </c>
      <c r="F2064" s="14" t="s">
        <v>3380</v>
      </c>
      <c r="G2064" s="14" t="s">
        <v>33</v>
      </c>
      <c r="H2064" s="16">
        <v>17</v>
      </c>
      <c r="I2064" s="16">
        <v>0</v>
      </c>
      <c r="J2064" s="16">
        <v>0</v>
      </c>
      <c r="K2064" s="17">
        <v>17170000</v>
      </c>
      <c r="L2064" s="17">
        <v>0</v>
      </c>
      <c r="M2064" s="17">
        <v>0</v>
      </c>
      <c r="N2064" s="17">
        <v>0</v>
      </c>
      <c r="O2064" s="17">
        <f>VLOOKUP(B2064,[1]hpk44_2_20!$B$8:$O$2172,14,0)</f>
        <v>6880500</v>
      </c>
      <c r="P2064" s="17">
        <f t="shared" si="128"/>
        <v>10289500</v>
      </c>
      <c r="Q2064" s="18">
        <v>10290000</v>
      </c>
      <c r="R2064" s="17">
        <f t="shared" si="129"/>
        <v>-500</v>
      </c>
      <c r="S2064" s="17">
        <f t="shared" si="130"/>
        <v>500</v>
      </c>
      <c r="T2064" s="17">
        <f t="shared" si="131"/>
        <v>0</v>
      </c>
    </row>
    <row r="2065" spans="1:20">
      <c r="A2065" s="14">
        <v>2058</v>
      </c>
      <c r="B2065" s="14" t="s">
        <v>3597</v>
      </c>
      <c r="C2065" s="15" t="s">
        <v>3598</v>
      </c>
      <c r="D2065" s="15" t="s">
        <v>36</v>
      </c>
      <c r="E2065" s="14" t="s">
        <v>3592</v>
      </c>
      <c r="F2065" s="14" t="s">
        <v>3380</v>
      </c>
      <c r="G2065" s="14" t="s">
        <v>33</v>
      </c>
      <c r="H2065" s="16">
        <v>17</v>
      </c>
      <c r="I2065" s="16">
        <v>0</v>
      </c>
      <c r="J2065" s="16">
        <v>0</v>
      </c>
      <c r="K2065" s="17">
        <v>17170000</v>
      </c>
      <c r="L2065" s="17">
        <v>0</v>
      </c>
      <c r="M2065" s="17">
        <v>0</v>
      </c>
      <c r="N2065" s="17">
        <v>0</v>
      </c>
      <c r="O2065" s="17">
        <f>VLOOKUP(B2065,[1]hpk44_2_20!$B$8:$O$2172,14,0)</f>
        <v>6880500</v>
      </c>
      <c r="P2065" s="17">
        <f t="shared" si="128"/>
        <v>10289500</v>
      </c>
      <c r="Q2065" s="18">
        <v>0</v>
      </c>
      <c r="R2065" s="17">
        <f t="shared" si="129"/>
        <v>10289500</v>
      </c>
      <c r="S2065" s="17">
        <f t="shared" si="130"/>
        <v>0</v>
      </c>
      <c r="T2065" s="17">
        <f t="shared" si="131"/>
        <v>10289500</v>
      </c>
    </row>
    <row r="2066" spans="1:20">
      <c r="A2066" s="14">
        <v>2059</v>
      </c>
      <c r="B2066" s="14" t="s">
        <v>3599</v>
      </c>
      <c r="C2066" s="15" t="s">
        <v>3600</v>
      </c>
      <c r="D2066" s="15" t="s">
        <v>751</v>
      </c>
      <c r="E2066" s="14" t="s">
        <v>3592</v>
      </c>
      <c r="F2066" s="14" t="s">
        <v>3380</v>
      </c>
      <c r="G2066" s="14" t="s">
        <v>33</v>
      </c>
      <c r="H2066" s="16">
        <v>17</v>
      </c>
      <c r="I2066" s="16">
        <v>0</v>
      </c>
      <c r="J2066" s="16">
        <v>0</v>
      </c>
      <c r="K2066" s="17">
        <v>17170000</v>
      </c>
      <c r="L2066" s="17">
        <v>0</v>
      </c>
      <c r="M2066" s="17">
        <v>0</v>
      </c>
      <c r="N2066" s="17">
        <v>0</v>
      </c>
      <c r="O2066" s="17">
        <f>VLOOKUP(B2066,[1]hpk44_2_20!$B$8:$O$2172,14,0)</f>
        <v>6880500</v>
      </c>
      <c r="P2066" s="17">
        <f t="shared" si="128"/>
        <v>10289500</v>
      </c>
      <c r="Q2066" s="18">
        <v>10300000</v>
      </c>
      <c r="R2066" s="17">
        <f t="shared" si="129"/>
        <v>-10500</v>
      </c>
      <c r="S2066" s="17">
        <f t="shared" si="130"/>
        <v>10500</v>
      </c>
      <c r="T2066" s="17">
        <f t="shared" si="131"/>
        <v>0</v>
      </c>
    </row>
    <row r="2067" spans="1:20">
      <c r="A2067" s="14">
        <v>2060</v>
      </c>
      <c r="B2067" s="14" t="s">
        <v>3601</v>
      </c>
      <c r="C2067" s="15" t="s">
        <v>3602</v>
      </c>
      <c r="D2067" s="15" t="s">
        <v>192</v>
      </c>
      <c r="E2067" s="14" t="s">
        <v>3592</v>
      </c>
      <c r="F2067" s="14" t="s">
        <v>3380</v>
      </c>
      <c r="G2067" s="14" t="s">
        <v>33</v>
      </c>
      <c r="H2067" s="16">
        <v>17</v>
      </c>
      <c r="I2067" s="16">
        <v>0</v>
      </c>
      <c r="J2067" s="16">
        <v>0</v>
      </c>
      <c r="K2067" s="17">
        <v>17170000</v>
      </c>
      <c r="L2067" s="17">
        <v>0</v>
      </c>
      <c r="M2067" s="17">
        <v>0</v>
      </c>
      <c r="N2067" s="17">
        <v>0</v>
      </c>
      <c r="O2067" s="17">
        <f>VLOOKUP(B2067,[1]hpk44_2_20!$B$8:$O$2172,14,0)</f>
        <v>6880500</v>
      </c>
      <c r="P2067" s="17">
        <f t="shared" si="128"/>
        <v>10289500</v>
      </c>
      <c r="Q2067" s="18">
        <v>10289500</v>
      </c>
      <c r="R2067" s="17">
        <f t="shared" si="129"/>
        <v>0</v>
      </c>
      <c r="S2067" s="17">
        <f t="shared" si="130"/>
        <v>0</v>
      </c>
      <c r="T2067" s="17">
        <f t="shared" si="131"/>
        <v>0</v>
      </c>
    </row>
    <row r="2068" spans="1:20">
      <c r="A2068" s="14">
        <v>2061</v>
      </c>
      <c r="B2068" s="14" t="s">
        <v>3603</v>
      </c>
      <c r="C2068" s="15" t="s">
        <v>3604</v>
      </c>
      <c r="D2068" s="15" t="s">
        <v>96</v>
      </c>
      <c r="E2068" s="14" t="s">
        <v>3592</v>
      </c>
      <c r="F2068" s="14" t="s">
        <v>3380</v>
      </c>
      <c r="G2068" s="14" t="s">
        <v>33</v>
      </c>
      <c r="H2068" s="16">
        <v>17</v>
      </c>
      <c r="I2068" s="16">
        <v>0</v>
      </c>
      <c r="J2068" s="16">
        <v>0</v>
      </c>
      <c r="K2068" s="17">
        <v>17170000</v>
      </c>
      <c r="L2068" s="17">
        <v>0</v>
      </c>
      <c r="M2068" s="17">
        <v>0</v>
      </c>
      <c r="N2068" s="17">
        <v>0</v>
      </c>
      <c r="O2068" s="17">
        <f>VLOOKUP(B2068,[1]hpk44_2_20!$B$8:$O$2172,14,0)</f>
        <v>6880500</v>
      </c>
      <c r="P2068" s="17">
        <f t="shared" si="128"/>
        <v>10289500</v>
      </c>
      <c r="Q2068" s="18">
        <v>10289500</v>
      </c>
      <c r="R2068" s="17">
        <f t="shared" si="129"/>
        <v>0</v>
      </c>
      <c r="S2068" s="17">
        <f t="shared" si="130"/>
        <v>0</v>
      </c>
      <c r="T2068" s="17">
        <f t="shared" si="131"/>
        <v>0</v>
      </c>
    </row>
    <row r="2069" spans="1:20">
      <c r="A2069" s="14">
        <v>2062</v>
      </c>
      <c r="B2069" s="14" t="s">
        <v>3605</v>
      </c>
      <c r="C2069" s="15" t="s">
        <v>3606</v>
      </c>
      <c r="D2069" s="15" t="s">
        <v>48</v>
      </c>
      <c r="E2069" s="14" t="s">
        <v>3592</v>
      </c>
      <c r="F2069" s="14" t="s">
        <v>3380</v>
      </c>
      <c r="G2069" s="14" t="s">
        <v>33</v>
      </c>
      <c r="H2069" s="16">
        <v>17</v>
      </c>
      <c r="I2069" s="16">
        <v>0</v>
      </c>
      <c r="J2069" s="16">
        <v>0</v>
      </c>
      <c r="K2069" s="17">
        <v>17170000</v>
      </c>
      <c r="L2069" s="17">
        <v>0</v>
      </c>
      <c r="M2069" s="17">
        <v>0</v>
      </c>
      <c r="N2069" s="17">
        <v>0</v>
      </c>
      <c r="O2069" s="17">
        <f>VLOOKUP(B2069,[1]hpk44_2_20!$B$8:$O$2172,14,0)</f>
        <v>6880500</v>
      </c>
      <c r="P2069" s="17">
        <f t="shared" si="128"/>
        <v>10289500</v>
      </c>
      <c r="Q2069" s="18">
        <v>10289500</v>
      </c>
      <c r="R2069" s="17">
        <f t="shared" si="129"/>
        <v>0</v>
      </c>
      <c r="S2069" s="17">
        <f t="shared" si="130"/>
        <v>0</v>
      </c>
      <c r="T2069" s="17">
        <f t="shared" si="131"/>
        <v>0</v>
      </c>
    </row>
    <row r="2070" spans="1:20">
      <c r="A2070" s="14">
        <v>2063</v>
      </c>
      <c r="B2070" s="14" t="s">
        <v>3607</v>
      </c>
      <c r="C2070" s="15" t="s">
        <v>3608</v>
      </c>
      <c r="D2070" s="15" t="s">
        <v>36</v>
      </c>
      <c r="E2070" s="14" t="s">
        <v>3592</v>
      </c>
      <c r="F2070" s="14" t="s">
        <v>3380</v>
      </c>
      <c r="G2070" s="14" t="s">
        <v>33</v>
      </c>
      <c r="H2070" s="16">
        <v>17</v>
      </c>
      <c r="I2070" s="16">
        <v>0</v>
      </c>
      <c r="J2070" s="16">
        <v>0</v>
      </c>
      <c r="K2070" s="17">
        <v>17170000</v>
      </c>
      <c r="L2070" s="17">
        <v>0</v>
      </c>
      <c r="M2070" s="17">
        <v>0</v>
      </c>
      <c r="N2070" s="17">
        <v>0</v>
      </c>
      <c r="O2070" s="17">
        <f>VLOOKUP(B2070,[1]hpk44_2_20!$B$8:$O$2172,14,0)</f>
        <v>6880500</v>
      </c>
      <c r="P2070" s="17">
        <f t="shared" si="128"/>
        <v>10289500</v>
      </c>
      <c r="Q2070" s="18">
        <v>10289500</v>
      </c>
      <c r="R2070" s="17">
        <f t="shared" si="129"/>
        <v>0</v>
      </c>
      <c r="S2070" s="17">
        <f t="shared" si="130"/>
        <v>0</v>
      </c>
      <c r="T2070" s="17">
        <f t="shared" si="131"/>
        <v>0</v>
      </c>
    </row>
    <row r="2071" spans="1:20">
      <c r="A2071" s="14">
        <v>2064</v>
      </c>
      <c r="B2071" s="14" t="s">
        <v>3609</v>
      </c>
      <c r="C2071" s="15" t="s">
        <v>1040</v>
      </c>
      <c r="D2071" s="15" t="s">
        <v>829</v>
      </c>
      <c r="E2071" s="14" t="s">
        <v>3592</v>
      </c>
      <c r="F2071" s="14" t="s">
        <v>3380</v>
      </c>
      <c r="G2071" s="14" t="s">
        <v>33</v>
      </c>
      <c r="H2071" s="16">
        <v>17</v>
      </c>
      <c r="I2071" s="16">
        <v>0</v>
      </c>
      <c r="J2071" s="16">
        <v>0</v>
      </c>
      <c r="K2071" s="17">
        <v>17170000</v>
      </c>
      <c r="L2071" s="17">
        <v>0</v>
      </c>
      <c r="M2071" s="17">
        <v>0</v>
      </c>
      <c r="N2071" s="17">
        <v>0</v>
      </c>
      <c r="O2071" s="17">
        <f>VLOOKUP(B2071,[1]hpk44_2_20!$B$8:$O$2172,14,0)</f>
        <v>6880500</v>
      </c>
      <c r="P2071" s="17">
        <f t="shared" si="128"/>
        <v>10289500</v>
      </c>
      <c r="Q2071" s="18">
        <v>10289500</v>
      </c>
      <c r="R2071" s="17">
        <f t="shared" si="129"/>
        <v>0</v>
      </c>
      <c r="S2071" s="17">
        <f t="shared" si="130"/>
        <v>0</v>
      </c>
      <c r="T2071" s="17">
        <f t="shared" si="131"/>
        <v>0</v>
      </c>
    </row>
    <row r="2072" spans="1:20">
      <c r="A2072" s="14">
        <v>2065</v>
      </c>
      <c r="B2072" s="14" t="s">
        <v>3610</v>
      </c>
      <c r="C2072" s="15" t="s">
        <v>3611</v>
      </c>
      <c r="D2072" s="15" t="s">
        <v>272</v>
      </c>
      <c r="E2072" s="14" t="s">
        <v>3592</v>
      </c>
      <c r="F2072" s="14" t="s">
        <v>3380</v>
      </c>
      <c r="G2072" s="14" t="s">
        <v>33</v>
      </c>
      <c r="H2072" s="16">
        <v>17</v>
      </c>
      <c r="I2072" s="16">
        <v>0</v>
      </c>
      <c r="J2072" s="16">
        <v>0</v>
      </c>
      <c r="K2072" s="17">
        <v>17170000</v>
      </c>
      <c r="L2072" s="17">
        <v>0</v>
      </c>
      <c r="M2072" s="17">
        <v>0</v>
      </c>
      <c r="N2072" s="17">
        <v>0</v>
      </c>
      <c r="O2072" s="17">
        <f>VLOOKUP(B2072,[1]hpk44_2_20!$B$8:$O$2172,14,0)</f>
        <v>6881000</v>
      </c>
      <c r="P2072" s="17">
        <f t="shared" si="128"/>
        <v>10289000</v>
      </c>
      <c r="Q2072" s="18">
        <v>18180000</v>
      </c>
      <c r="R2072" s="17">
        <f t="shared" si="129"/>
        <v>-7891000</v>
      </c>
      <c r="S2072" s="17">
        <f t="shared" si="130"/>
        <v>7891000</v>
      </c>
      <c r="T2072" s="17">
        <f t="shared" si="131"/>
        <v>0</v>
      </c>
    </row>
    <row r="2073" spans="1:20">
      <c r="A2073" s="14">
        <v>2066</v>
      </c>
      <c r="B2073" s="14" t="s">
        <v>3612</v>
      </c>
      <c r="C2073" s="15" t="s">
        <v>479</v>
      </c>
      <c r="D2073" s="15" t="s">
        <v>36</v>
      </c>
      <c r="E2073" s="14" t="s">
        <v>3592</v>
      </c>
      <c r="F2073" s="14" t="s">
        <v>3380</v>
      </c>
      <c r="G2073" s="14" t="s">
        <v>33</v>
      </c>
      <c r="H2073" s="16">
        <v>17</v>
      </c>
      <c r="I2073" s="16">
        <v>0</v>
      </c>
      <c r="J2073" s="16">
        <v>0</v>
      </c>
      <c r="K2073" s="17">
        <v>17170000</v>
      </c>
      <c r="L2073" s="17">
        <v>0</v>
      </c>
      <c r="M2073" s="17">
        <v>0</v>
      </c>
      <c r="N2073" s="17">
        <v>0</v>
      </c>
      <c r="O2073" s="17">
        <f>VLOOKUP(B2073,[1]hpk44_2_20!$B$8:$O$2172,14,0)</f>
        <v>6881000</v>
      </c>
      <c r="P2073" s="17">
        <f t="shared" si="128"/>
        <v>10289000</v>
      </c>
      <c r="Q2073" s="18">
        <v>10289500</v>
      </c>
      <c r="R2073" s="17">
        <f t="shared" si="129"/>
        <v>-500</v>
      </c>
      <c r="S2073" s="17">
        <f t="shared" si="130"/>
        <v>500</v>
      </c>
      <c r="T2073" s="17">
        <f t="shared" si="131"/>
        <v>0</v>
      </c>
    </row>
    <row r="2074" spans="1:20">
      <c r="A2074" s="14">
        <v>2067</v>
      </c>
      <c r="B2074" s="14" t="s">
        <v>3613</v>
      </c>
      <c r="C2074" s="15" t="s">
        <v>3614</v>
      </c>
      <c r="D2074" s="15" t="s">
        <v>135</v>
      </c>
      <c r="E2074" s="14" t="s">
        <v>3592</v>
      </c>
      <c r="F2074" s="14" t="s">
        <v>3380</v>
      </c>
      <c r="G2074" s="14" t="s">
        <v>33</v>
      </c>
      <c r="H2074" s="16">
        <v>17</v>
      </c>
      <c r="I2074" s="16">
        <v>0</v>
      </c>
      <c r="J2074" s="16">
        <v>0</v>
      </c>
      <c r="K2074" s="17">
        <v>17170000</v>
      </c>
      <c r="L2074" s="17">
        <v>0</v>
      </c>
      <c r="M2074" s="17">
        <v>0</v>
      </c>
      <c r="N2074" s="17">
        <v>0</v>
      </c>
      <c r="O2074" s="17">
        <f>VLOOKUP(B2074,[1]hpk44_2_20!$B$8:$O$2172,14,0)</f>
        <v>6880500</v>
      </c>
      <c r="P2074" s="17">
        <f t="shared" si="128"/>
        <v>10289500</v>
      </c>
      <c r="Q2074" s="18">
        <v>10289500</v>
      </c>
      <c r="R2074" s="17">
        <f t="shared" si="129"/>
        <v>0</v>
      </c>
      <c r="S2074" s="17">
        <f t="shared" si="130"/>
        <v>0</v>
      </c>
      <c r="T2074" s="17">
        <f t="shared" si="131"/>
        <v>0</v>
      </c>
    </row>
    <row r="2075" spans="1:20">
      <c r="A2075" s="14">
        <v>2068</v>
      </c>
      <c r="B2075" s="14" t="s">
        <v>3615</v>
      </c>
      <c r="C2075" s="15" t="s">
        <v>109</v>
      </c>
      <c r="D2075" s="15" t="s">
        <v>36</v>
      </c>
      <c r="E2075" s="14" t="s">
        <v>3592</v>
      </c>
      <c r="F2075" s="14" t="s">
        <v>3380</v>
      </c>
      <c r="G2075" s="14" t="s">
        <v>33</v>
      </c>
      <c r="H2075" s="16">
        <v>17</v>
      </c>
      <c r="I2075" s="16">
        <v>0</v>
      </c>
      <c r="J2075" s="16">
        <v>0</v>
      </c>
      <c r="K2075" s="17">
        <v>17170000</v>
      </c>
      <c r="L2075" s="17">
        <v>0</v>
      </c>
      <c r="M2075" s="17">
        <v>0</v>
      </c>
      <c r="N2075" s="17">
        <v>0</v>
      </c>
      <c r="O2075" s="17">
        <f>VLOOKUP(B2075,[1]hpk44_2_20!$B$8:$O$2172,14,0)</f>
        <v>6880500</v>
      </c>
      <c r="P2075" s="17">
        <f t="shared" si="128"/>
        <v>10289500</v>
      </c>
      <c r="Q2075" s="18">
        <v>10289500</v>
      </c>
      <c r="R2075" s="17">
        <f t="shared" si="129"/>
        <v>0</v>
      </c>
      <c r="S2075" s="17">
        <f t="shared" si="130"/>
        <v>0</v>
      </c>
      <c r="T2075" s="17">
        <f t="shared" si="131"/>
        <v>0</v>
      </c>
    </row>
    <row r="2076" spans="1:20">
      <c r="A2076" s="14">
        <v>2069</v>
      </c>
      <c r="B2076" s="14" t="s">
        <v>3616</v>
      </c>
      <c r="C2076" s="15" t="s">
        <v>1027</v>
      </c>
      <c r="D2076" s="15" t="s">
        <v>63</v>
      </c>
      <c r="E2076" s="14" t="s">
        <v>3592</v>
      </c>
      <c r="F2076" s="14" t="s">
        <v>3380</v>
      </c>
      <c r="G2076" s="14" t="s">
        <v>33</v>
      </c>
      <c r="H2076" s="16">
        <v>17</v>
      </c>
      <c r="I2076" s="16">
        <v>0</v>
      </c>
      <c r="J2076" s="16">
        <v>0</v>
      </c>
      <c r="K2076" s="17">
        <v>17170000</v>
      </c>
      <c r="L2076" s="17">
        <v>0</v>
      </c>
      <c r="M2076" s="17">
        <v>0</v>
      </c>
      <c r="N2076" s="17">
        <v>0</v>
      </c>
      <c r="O2076" s="17">
        <f>VLOOKUP(B2076,[1]hpk44_2_20!$B$8:$O$2172,14,0)</f>
        <v>6880500</v>
      </c>
      <c r="P2076" s="17">
        <f t="shared" si="128"/>
        <v>10289500</v>
      </c>
      <c r="Q2076" s="18">
        <v>10290000</v>
      </c>
      <c r="R2076" s="17">
        <f t="shared" si="129"/>
        <v>-500</v>
      </c>
      <c r="S2076" s="17">
        <f t="shared" si="130"/>
        <v>500</v>
      </c>
      <c r="T2076" s="17">
        <f t="shared" si="131"/>
        <v>0</v>
      </c>
    </row>
    <row r="2077" spans="1:20">
      <c r="A2077" s="14">
        <v>2070</v>
      </c>
      <c r="B2077" s="14" t="s">
        <v>3617</v>
      </c>
      <c r="C2077" s="15" t="s">
        <v>3429</v>
      </c>
      <c r="D2077" s="15" t="s">
        <v>203</v>
      </c>
      <c r="E2077" s="14" t="s">
        <v>3592</v>
      </c>
      <c r="F2077" s="14" t="s">
        <v>3380</v>
      </c>
      <c r="G2077" s="14" t="s">
        <v>33</v>
      </c>
      <c r="H2077" s="16">
        <v>17</v>
      </c>
      <c r="I2077" s="16">
        <v>0</v>
      </c>
      <c r="J2077" s="16">
        <v>0</v>
      </c>
      <c r="K2077" s="17">
        <v>17170000</v>
      </c>
      <c r="L2077" s="17">
        <v>0</v>
      </c>
      <c r="M2077" s="17">
        <v>0</v>
      </c>
      <c r="N2077" s="17">
        <v>0</v>
      </c>
      <c r="O2077" s="17">
        <f>VLOOKUP(B2077,[1]hpk44_2_20!$B$8:$O$2172,14,0)</f>
        <v>6880500</v>
      </c>
      <c r="P2077" s="17">
        <f t="shared" si="128"/>
        <v>10289500</v>
      </c>
      <c r="Q2077" s="18">
        <v>10298500</v>
      </c>
      <c r="R2077" s="17">
        <f t="shared" si="129"/>
        <v>-9000</v>
      </c>
      <c r="S2077" s="17">
        <f t="shared" si="130"/>
        <v>9000</v>
      </c>
      <c r="T2077" s="17">
        <f t="shared" si="131"/>
        <v>0</v>
      </c>
    </row>
    <row r="2078" spans="1:20">
      <c r="A2078" s="14">
        <v>2071</v>
      </c>
      <c r="B2078" s="14" t="s">
        <v>3618</v>
      </c>
      <c r="C2078" s="15" t="s">
        <v>3619</v>
      </c>
      <c r="D2078" s="15" t="s">
        <v>309</v>
      </c>
      <c r="E2078" s="14" t="s">
        <v>3592</v>
      </c>
      <c r="F2078" s="14" t="s">
        <v>3380</v>
      </c>
      <c r="G2078" s="14" t="s">
        <v>33</v>
      </c>
      <c r="H2078" s="16">
        <v>17</v>
      </c>
      <c r="I2078" s="16">
        <v>0</v>
      </c>
      <c r="J2078" s="16">
        <v>0</v>
      </c>
      <c r="K2078" s="17">
        <v>17170000</v>
      </c>
      <c r="L2078" s="17">
        <v>0</v>
      </c>
      <c r="M2078" s="17">
        <v>0</v>
      </c>
      <c r="N2078" s="17">
        <v>0</v>
      </c>
      <c r="O2078" s="17">
        <f>VLOOKUP(B2078,[1]hpk44_2_20!$B$8:$O$2172,14,0)</f>
        <v>6880500</v>
      </c>
      <c r="P2078" s="17">
        <f t="shared" si="128"/>
        <v>10289500</v>
      </c>
      <c r="Q2078" s="18">
        <v>10289500</v>
      </c>
      <c r="R2078" s="17">
        <f t="shared" si="129"/>
        <v>0</v>
      </c>
      <c r="S2078" s="17">
        <f t="shared" si="130"/>
        <v>0</v>
      </c>
      <c r="T2078" s="17">
        <f t="shared" si="131"/>
        <v>0</v>
      </c>
    </row>
    <row r="2079" spans="1:20">
      <c r="A2079" s="14">
        <v>2072</v>
      </c>
      <c r="B2079" s="14" t="s">
        <v>3620</v>
      </c>
      <c r="C2079" s="15" t="s">
        <v>141</v>
      </c>
      <c r="D2079" s="15" t="s">
        <v>155</v>
      </c>
      <c r="E2079" s="14" t="s">
        <v>3592</v>
      </c>
      <c r="F2079" s="14" t="s">
        <v>3380</v>
      </c>
      <c r="G2079" s="14" t="s">
        <v>33</v>
      </c>
      <c r="H2079" s="16">
        <v>17</v>
      </c>
      <c r="I2079" s="16">
        <v>0</v>
      </c>
      <c r="J2079" s="16">
        <v>0</v>
      </c>
      <c r="K2079" s="17">
        <v>17170000</v>
      </c>
      <c r="L2079" s="17">
        <v>0</v>
      </c>
      <c r="M2079" s="17">
        <v>0</v>
      </c>
      <c r="N2079" s="17">
        <v>0</v>
      </c>
      <c r="O2079" s="17">
        <f>VLOOKUP(B2079,[1]hpk44_2_20!$B$8:$O$2172,14,0)</f>
        <v>6880500</v>
      </c>
      <c r="P2079" s="17">
        <f t="shared" si="128"/>
        <v>10289500</v>
      </c>
      <c r="Q2079" s="18">
        <v>10290000</v>
      </c>
      <c r="R2079" s="17">
        <f t="shared" si="129"/>
        <v>-500</v>
      </c>
      <c r="S2079" s="17">
        <f t="shared" si="130"/>
        <v>500</v>
      </c>
      <c r="T2079" s="17">
        <f t="shared" si="131"/>
        <v>0</v>
      </c>
    </row>
    <row r="2080" spans="1:20">
      <c r="A2080" s="14">
        <v>2073</v>
      </c>
      <c r="B2080" s="14" t="s">
        <v>3621</v>
      </c>
      <c r="C2080" s="15" t="s">
        <v>2440</v>
      </c>
      <c r="D2080" s="15" t="s">
        <v>1654</v>
      </c>
      <c r="E2080" s="14" t="s">
        <v>3592</v>
      </c>
      <c r="F2080" s="14" t="s">
        <v>3380</v>
      </c>
      <c r="G2080" s="14" t="s">
        <v>33</v>
      </c>
      <c r="H2080" s="16">
        <v>17</v>
      </c>
      <c r="I2080" s="16">
        <v>0</v>
      </c>
      <c r="J2080" s="16">
        <v>0</v>
      </c>
      <c r="K2080" s="17">
        <v>17170000</v>
      </c>
      <c r="L2080" s="17">
        <v>0</v>
      </c>
      <c r="M2080" s="17">
        <v>0</v>
      </c>
      <c r="N2080" s="17">
        <v>0</v>
      </c>
      <c r="O2080" s="17">
        <f>VLOOKUP(B2080,[1]hpk44_2_20!$B$8:$O$2172,14,0)</f>
        <v>6880500</v>
      </c>
      <c r="P2080" s="17">
        <f t="shared" si="128"/>
        <v>10289500</v>
      </c>
      <c r="Q2080" s="18">
        <v>10289500</v>
      </c>
      <c r="R2080" s="17">
        <f t="shared" si="129"/>
        <v>0</v>
      </c>
      <c r="S2080" s="17">
        <f t="shared" si="130"/>
        <v>0</v>
      </c>
      <c r="T2080" s="17">
        <f t="shared" si="131"/>
        <v>0</v>
      </c>
    </row>
    <row r="2081" spans="1:20">
      <c r="A2081" s="14">
        <v>2074</v>
      </c>
      <c r="B2081" s="14" t="s">
        <v>3622</v>
      </c>
      <c r="C2081" s="15" t="s">
        <v>2209</v>
      </c>
      <c r="D2081" s="15" t="s">
        <v>36</v>
      </c>
      <c r="E2081" s="14" t="s">
        <v>3592</v>
      </c>
      <c r="F2081" s="14" t="s">
        <v>3380</v>
      </c>
      <c r="G2081" s="14" t="s">
        <v>33</v>
      </c>
      <c r="H2081" s="16">
        <v>17</v>
      </c>
      <c r="I2081" s="16">
        <v>3</v>
      </c>
      <c r="J2081" s="16">
        <v>0</v>
      </c>
      <c r="K2081" s="17">
        <v>17170000</v>
      </c>
      <c r="L2081" s="17">
        <v>3030000</v>
      </c>
      <c r="M2081" s="17">
        <v>0</v>
      </c>
      <c r="N2081" s="17">
        <v>0</v>
      </c>
      <c r="O2081" s="17">
        <f>VLOOKUP(B2081,[1]hpk44_2_20!$B$8:$O$2172,14,0)</f>
        <v>6880500</v>
      </c>
      <c r="P2081" s="17">
        <f t="shared" si="128"/>
        <v>13319500</v>
      </c>
      <c r="Q2081" s="18">
        <v>13320000</v>
      </c>
      <c r="R2081" s="17">
        <f t="shared" si="129"/>
        <v>-500</v>
      </c>
      <c r="S2081" s="17">
        <f t="shared" si="130"/>
        <v>500</v>
      </c>
      <c r="T2081" s="17">
        <f t="shared" si="131"/>
        <v>0</v>
      </c>
    </row>
    <row r="2082" spans="1:20">
      <c r="A2082" s="14">
        <v>2075</v>
      </c>
      <c r="B2082" s="14" t="s">
        <v>3623</v>
      </c>
      <c r="C2082" s="15" t="s">
        <v>3624</v>
      </c>
      <c r="D2082" s="15" t="s">
        <v>158</v>
      </c>
      <c r="E2082" s="14" t="s">
        <v>3592</v>
      </c>
      <c r="F2082" s="14" t="s">
        <v>3380</v>
      </c>
      <c r="G2082" s="14" t="s">
        <v>33</v>
      </c>
      <c r="H2082" s="16">
        <v>17</v>
      </c>
      <c r="I2082" s="16">
        <v>0</v>
      </c>
      <c r="J2082" s="16">
        <v>0</v>
      </c>
      <c r="K2082" s="17">
        <v>17170000</v>
      </c>
      <c r="L2082" s="17">
        <v>0</v>
      </c>
      <c r="M2082" s="17">
        <v>0</v>
      </c>
      <c r="N2082" s="17">
        <v>0</v>
      </c>
      <c r="O2082" s="17">
        <f>VLOOKUP(B2082,[1]hpk44_2_20!$B$8:$O$2172,14,0)</f>
        <v>6880500</v>
      </c>
      <c r="P2082" s="17">
        <f t="shared" si="128"/>
        <v>10289500</v>
      </c>
      <c r="Q2082" s="18">
        <v>10289500</v>
      </c>
      <c r="R2082" s="17">
        <f t="shared" si="129"/>
        <v>0</v>
      </c>
      <c r="S2082" s="17">
        <f t="shared" si="130"/>
        <v>0</v>
      </c>
      <c r="T2082" s="17">
        <f t="shared" si="131"/>
        <v>0</v>
      </c>
    </row>
    <row r="2083" spans="1:20">
      <c r="A2083" s="14">
        <v>2076</v>
      </c>
      <c r="B2083" s="14" t="s">
        <v>3625</v>
      </c>
      <c r="C2083" s="15" t="s">
        <v>2618</v>
      </c>
      <c r="D2083" s="15" t="s">
        <v>39</v>
      </c>
      <c r="E2083" s="14" t="s">
        <v>3592</v>
      </c>
      <c r="F2083" s="14" t="s">
        <v>3380</v>
      </c>
      <c r="G2083" s="14" t="s">
        <v>33</v>
      </c>
      <c r="H2083" s="16">
        <v>17</v>
      </c>
      <c r="I2083" s="16">
        <v>0</v>
      </c>
      <c r="J2083" s="16">
        <v>0</v>
      </c>
      <c r="K2083" s="17">
        <v>17170000</v>
      </c>
      <c r="L2083" s="17">
        <v>0</v>
      </c>
      <c r="M2083" s="17">
        <v>0</v>
      </c>
      <c r="N2083" s="17">
        <v>0</v>
      </c>
      <c r="O2083" s="17">
        <f>VLOOKUP(B2083,[1]hpk44_2_20!$B$8:$O$2172,14,0)</f>
        <v>6880500</v>
      </c>
      <c r="P2083" s="17">
        <f t="shared" si="128"/>
        <v>10289500</v>
      </c>
      <c r="Q2083" s="18">
        <v>0</v>
      </c>
      <c r="R2083" s="17">
        <f t="shared" si="129"/>
        <v>10289500</v>
      </c>
      <c r="S2083" s="17">
        <f t="shared" si="130"/>
        <v>0</v>
      </c>
      <c r="T2083" s="17">
        <f t="shared" si="131"/>
        <v>10289500</v>
      </c>
    </row>
    <row r="2084" spans="1:20">
      <c r="A2084" s="14">
        <v>2077</v>
      </c>
      <c r="B2084" s="14" t="s">
        <v>3626</v>
      </c>
      <c r="C2084" s="15" t="s">
        <v>3627</v>
      </c>
      <c r="D2084" s="15" t="s">
        <v>173</v>
      </c>
      <c r="E2084" s="14" t="s">
        <v>3592</v>
      </c>
      <c r="F2084" s="14" t="s">
        <v>3380</v>
      </c>
      <c r="G2084" s="14" t="s">
        <v>33</v>
      </c>
      <c r="H2084" s="16">
        <v>17</v>
      </c>
      <c r="I2084" s="16">
        <v>0</v>
      </c>
      <c r="J2084" s="16">
        <v>0</v>
      </c>
      <c r="K2084" s="17">
        <v>17170000</v>
      </c>
      <c r="L2084" s="17">
        <v>0</v>
      </c>
      <c r="M2084" s="17">
        <v>0</v>
      </c>
      <c r="N2084" s="17">
        <v>0</v>
      </c>
      <c r="O2084" s="17">
        <f>VLOOKUP(B2084,[1]hpk44_2_20!$B$8:$O$2172,14,0)</f>
        <v>6880500</v>
      </c>
      <c r="P2084" s="17">
        <f t="shared" ref="P2084:P2147" si="132">K2084+L2084+M2084-O2084</f>
        <v>10289500</v>
      </c>
      <c r="Q2084" s="18">
        <v>10289500</v>
      </c>
      <c r="R2084" s="17">
        <f t="shared" si="129"/>
        <v>0</v>
      </c>
      <c r="S2084" s="17">
        <f t="shared" si="130"/>
        <v>0</v>
      </c>
      <c r="T2084" s="17">
        <f t="shared" si="131"/>
        <v>0</v>
      </c>
    </row>
    <row r="2085" spans="1:20">
      <c r="A2085" s="14">
        <v>2078</v>
      </c>
      <c r="B2085" s="14" t="s">
        <v>3628</v>
      </c>
      <c r="C2085" s="15" t="s">
        <v>3629</v>
      </c>
      <c r="D2085" s="15" t="s">
        <v>275</v>
      </c>
      <c r="E2085" s="14" t="s">
        <v>3592</v>
      </c>
      <c r="F2085" s="14" t="s">
        <v>3380</v>
      </c>
      <c r="G2085" s="14" t="s">
        <v>33</v>
      </c>
      <c r="H2085" s="16">
        <v>17</v>
      </c>
      <c r="I2085" s="16">
        <v>0</v>
      </c>
      <c r="J2085" s="16">
        <v>0</v>
      </c>
      <c r="K2085" s="17">
        <v>17170000</v>
      </c>
      <c r="L2085" s="17">
        <v>0</v>
      </c>
      <c r="M2085" s="17">
        <v>0</v>
      </c>
      <c r="N2085" s="17">
        <v>0</v>
      </c>
      <c r="O2085" s="17">
        <f>VLOOKUP(B2085,[1]hpk44_2_20!$B$8:$O$2172,14,0)</f>
        <v>6880500</v>
      </c>
      <c r="P2085" s="17">
        <f t="shared" si="132"/>
        <v>10289500</v>
      </c>
      <c r="Q2085" s="18">
        <v>10298500</v>
      </c>
      <c r="R2085" s="17">
        <f t="shared" si="129"/>
        <v>-9000</v>
      </c>
      <c r="S2085" s="17">
        <f t="shared" si="130"/>
        <v>9000</v>
      </c>
      <c r="T2085" s="17">
        <f t="shared" si="131"/>
        <v>0</v>
      </c>
    </row>
    <row r="2086" spans="1:20">
      <c r="A2086" s="14">
        <v>2079</v>
      </c>
      <c r="B2086" s="14" t="s">
        <v>3630</v>
      </c>
      <c r="C2086" s="15" t="s">
        <v>1420</v>
      </c>
      <c r="D2086" s="15" t="s">
        <v>124</v>
      </c>
      <c r="E2086" s="14" t="s">
        <v>3592</v>
      </c>
      <c r="F2086" s="14" t="s">
        <v>3380</v>
      </c>
      <c r="G2086" s="14" t="s">
        <v>33</v>
      </c>
      <c r="H2086" s="16">
        <v>17</v>
      </c>
      <c r="I2086" s="16">
        <v>0</v>
      </c>
      <c r="J2086" s="16">
        <v>0</v>
      </c>
      <c r="K2086" s="17">
        <v>17170000</v>
      </c>
      <c r="L2086" s="17">
        <v>0</v>
      </c>
      <c r="M2086" s="17">
        <v>0</v>
      </c>
      <c r="N2086" s="17">
        <v>0</v>
      </c>
      <c r="O2086" s="17">
        <f>VLOOKUP(B2086,[1]hpk44_2_20!$B$8:$O$2172,14,0)</f>
        <v>6880500</v>
      </c>
      <c r="P2086" s="17">
        <f t="shared" si="132"/>
        <v>10289500</v>
      </c>
      <c r="Q2086" s="18">
        <v>10289500</v>
      </c>
      <c r="R2086" s="17">
        <f t="shared" si="129"/>
        <v>0</v>
      </c>
      <c r="S2086" s="17">
        <f t="shared" si="130"/>
        <v>0</v>
      </c>
      <c r="T2086" s="17">
        <f t="shared" si="131"/>
        <v>0</v>
      </c>
    </row>
    <row r="2087" spans="1:20">
      <c r="A2087" s="14">
        <v>2080</v>
      </c>
      <c r="B2087" s="14" t="s">
        <v>3631</v>
      </c>
      <c r="C2087" s="15" t="s">
        <v>141</v>
      </c>
      <c r="D2087" s="15" t="s">
        <v>51</v>
      </c>
      <c r="E2087" s="14" t="s">
        <v>3592</v>
      </c>
      <c r="F2087" s="14" t="s">
        <v>3380</v>
      </c>
      <c r="G2087" s="14" t="s">
        <v>33</v>
      </c>
      <c r="H2087" s="16">
        <v>17</v>
      </c>
      <c r="I2087" s="16">
        <v>0</v>
      </c>
      <c r="J2087" s="16">
        <v>0</v>
      </c>
      <c r="K2087" s="17">
        <v>17170000</v>
      </c>
      <c r="L2087" s="17">
        <v>0</v>
      </c>
      <c r="M2087" s="17">
        <v>0</v>
      </c>
      <c r="N2087" s="17">
        <v>0</v>
      </c>
      <c r="O2087" s="17">
        <f>VLOOKUP(B2087,[1]hpk44_2_20!$B$8:$O$2172,14,0)</f>
        <v>6880500</v>
      </c>
      <c r="P2087" s="17">
        <f t="shared" si="132"/>
        <v>10289500</v>
      </c>
      <c r="Q2087" s="18">
        <v>10289500</v>
      </c>
      <c r="R2087" s="17">
        <f t="shared" si="129"/>
        <v>0</v>
      </c>
      <c r="S2087" s="17">
        <f t="shared" si="130"/>
        <v>0</v>
      </c>
      <c r="T2087" s="17">
        <f t="shared" si="131"/>
        <v>0</v>
      </c>
    </row>
    <row r="2088" spans="1:20">
      <c r="A2088" s="14">
        <v>2081</v>
      </c>
      <c r="B2088" s="14" t="s">
        <v>3632</v>
      </c>
      <c r="C2088" s="15" t="s">
        <v>1586</v>
      </c>
      <c r="D2088" s="15" t="s">
        <v>67</v>
      </c>
      <c r="E2088" s="14" t="s">
        <v>3592</v>
      </c>
      <c r="F2088" s="14" t="s">
        <v>3380</v>
      </c>
      <c r="G2088" s="14" t="s">
        <v>33</v>
      </c>
      <c r="H2088" s="16">
        <v>17</v>
      </c>
      <c r="I2088" s="16">
        <v>0</v>
      </c>
      <c r="J2088" s="16">
        <v>0</v>
      </c>
      <c r="K2088" s="17">
        <v>17170000</v>
      </c>
      <c r="L2088" s="17">
        <v>0</v>
      </c>
      <c r="M2088" s="17">
        <v>0</v>
      </c>
      <c r="N2088" s="17">
        <v>0</v>
      </c>
      <c r="O2088" s="17">
        <f>VLOOKUP(B2088,[1]hpk44_2_20!$B$8:$O$2172,14,0)</f>
        <v>6880500</v>
      </c>
      <c r="P2088" s="17">
        <f t="shared" si="132"/>
        <v>10289500</v>
      </c>
      <c r="Q2088" s="18">
        <v>10289500</v>
      </c>
      <c r="R2088" s="17">
        <f t="shared" si="129"/>
        <v>0</v>
      </c>
      <c r="S2088" s="17">
        <f t="shared" si="130"/>
        <v>0</v>
      </c>
      <c r="T2088" s="17">
        <f t="shared" si="131"/>
        <v>0</v>
      </c>
    </row>
    <row r="2089" spans="1:20">
      <c r="A2089" s="14">
        <v>2082</v>
      </c>
      <c r="B2089" s="14" t="s">
        <v>3633</v>
      </c>
      <c r="C2089" s="15" t="s">
        <v>66</v>
      </c>
      <c r="D2089" s="15" t="s">
        <v>67</v>
      </c>
      <c r="E2089" s="14" t="s">
        <v>3592</v>
      </c>
      <c r="F2089" s="14" t="s">
        <v>3380</v>
      </c>
      <c r="G2089" s="14" t="s">
        <v>33</v>
      </c>
      <c r="H2089" s="16">
        <v>17</v>
      </c>
      <c r="I2089" s="16">
        <v>0</v>
      </c>
      <c r="J2089" s="16">
        <v>0</v>
      </c>
      <c r="K2089" s="17">
        <v>17170000</v>
      </c>
      <c r="L2089" s="17">
        <v>0</v>
      </c>
      <c r="M2089" s="17">
        <v>0</v>
      </c>
      <c r="N2089" s="17">
        <v>0</v>
      </c>
      <c r="O2089" s="17">
        <f>VLOOKUP(B2089,[1]hpk44_2_20!$B$8:$O$2172,14,0)</f>
        <v>6880500</v>
      </c>
      <c r="P2089" s="17">
        <f t="shared" si="132"/>
        <v>10289500</v>
      </c>
      <c r="Q2089" s="18">
        <v>10289500</v>
      </c>
      <c r="R2089" s="17">
        <f t="shared" si="129"/>
        <v>0</v>
      </c>
      <c r="S2089" s="17">
        <f t="shared" si="130"/>
        <v>0</v>
      </c>
      <c r="T2089" s="17">
        <f t="shared" si="131"/>
        <v>0</v>
      </c>
    </row>
    <row r="2090" spans="1:20">
      <c r="A2090" s="14">
        <v>2083</v>
      </c>
      <c r="B2090" s="14" t="s">
        <v>3634</v>
      </c>
      <c r="C2090" s="15" t="s">
        <v>3635</v>
      </c>
      <c r="D2090" s="15" t="s">
        <v>173</v>
      </c>
      <c r="E2090" s="14" t="s">
        <v>3592</v>
      </c>
      <c r="F2090" s="14" t="s">
        <v>3380</v>
      </c>
      <c r="G2090" s="14" t="s">
        <v>33</v>
      </c>
      <c r="H2090" s="16">
        <v>17</v>
      </c>
      <c r="I2090" s="16">
        <v>0</v>
      </c>
      <c r="J2090" s="16">
        <v>0</v>
      </c>
      <c r="K2090" s="17">
        <v>17170000</v>
      </c>
      <c r="L2090" s="17">
        <v>0</v>
      </c>
      <c r="M2090" s="17">
        <v>0</v>
      </c>
      <c r="N2090" s="17">
        <v>0</v>
      </c>
      <c r="O2090" s="17">
        <f>VLOOKUP(B2090,[1]hpk44_2_20!$B$8:$O$2172,14,0)</f>
        <v>6880500</v>
      </c>
      <c r="P2090" s="17">
        <f t="shared" si="132"/>
        <v>10289500</v>
      </c>
      <c r="Q2090" s="18">
        <v>10200500</v>
      </c>
      <c r="R2090" s="17">
        <f t="shared" si="129"/>
        <v>89000</v>
      </c>
      <c r="S2090" s="17">
        <f t="shared" si="130"/>
        <v>0</v>
      </c>
      <c r="T2090" s="17">
        <f t="shared" si="131"/>
        <v>89000</v>
      </c>
    </row>
    <row r="2091" spans="1:20">
      <c r="A2091" s="14">
        <v>2084</v>
      </c>
      <c r="B2091" s="14" t="s">
        <v>3636</v>
      </c>
      <c r="C2091" s="15" t="s">
        <v>3637</v>
      </c>
      <c r="D2091" s="15" t="s">
        <v>142</v>
      </c>
      <c r="E2091" s="14" t="s">
        <v>3592</v>
      </c>
      <c r="F2091" s="14" t="s">
        <v>3380</v>
      </c>
      <c r="G2091" s="14" t="s">
        <v>33</v>
      </c>
      <c r="H2091" s="16">
        <v>17</v>
      </c>
      <c r="I2091" s="16">
        <v>0</v>
      </c>
      <c r="J2091" s="16">
        <v>0</v>
      </c>
      <c r="K2091" s="17">
        <v>17170000</v>
      </c>
      <c r="L2091" s="17">
        <v>0</v>
      </c>
      <c r="M2091" s="17">
        <v>0</v>
      </c>
      <c r="N2091" s="17">
        <v>0</v>
      </c>
      <c r="O2091" s="17">
        <f>VLOOKUP(B2091,[1]hpk44_2_20!$B$8:$O$2172,14,0)</f>
        <v>6880500</v>
      </c>
      <c r="P2091" s="17">
        <f t="shared" si="132"/>
        <v>10289500</v>
      </c>
      <c r="Q2091" s="18">
        <v>10289500</v>
      </c>
      <c r="R2091" s="17">
        <f t="shared" si="129"/>
        <v>0</v>
      </c>
      <c r="S2091" s="17">
        <f t="shared" si="130"/>
        <v>0</v>
      </c>
      <c r="T2091" s="17">
        <f t="shared" si="131"/>
        <v>0</v>
      </c>
    </row>
    <row r="2092" spans="1:20">
      <c r="A2092" s="14">
        <v>2085</v>
      </c>
      <c r="B2092" s="14" t="s">
        <v>3638</v>
      </c>
      <c r="C2092" s="15" t="s">
        <v>3639</v>
      </c>
      <c r="D2092" s="15" t="s">
        <v>2008</v>
      </c>
      <c r="E2092" s="14" t="s">
        <v>3592</v>
      </c>
      <c r="F2092" s="14" t="s">
        <v>3380</v>
      </c>
      <c r="G2092" s="14" t="s">
        <v>33</v>
      </c>
      <c r="H2092" s="16">
        <v>17</v>
      </c>
      <c r="I2092" s="16">
        <v>0</v>
      </c>
      <c r="J2092" s="16">
        <v>0</v>
      </c>
      <c r="K2092" s="17">
        <v>17170000</v>
      </c>
      <c r="L2092" s="17">
        <v>0</v>
      </c>
      <c r="M2092" s="17">
        <v>0</v>
      </c>
      <c r="N2092" s="17">
        <v>0</v>
      </c>
      <c r="O2092" s="17">
        <f>VLOOKUP(B2092,[1]hpk44_2_20!$B$8:$O$2172,14,0)</f>
        <v>6880500</v>
      </c>
      <c r="P2092" s="17">
        <f t="shared" si="132"/>
        <v>10289500</v>
      </c>
      <c r="Q2092" s="18">
        <v>10289500</v>
      </c>
      <c r="R2092" s="17">
        <f t="shared" si="129"/>
        <v>0</v>
      </c>
      <c r="S2092" s="17">
        <f t="shared" si="130"/>
        <v>0</v>
      </c>
      <c r="T2092" s="17">
        <f t="shared" si="131"/>
        <v>0</v>
      </c>
    </row>
    <row r="2093" spans="1:20">
      <c r="A2093" s="14">
        <v>2086</v>
      </c>
      <c r="B2093" s="14" t="s">
        <v>3640</v>
      </c>
      <c r="C2093" s="15" t="s">
        <v>1500</v>
      </c>
      <c r="D2093" s="15" t="s">
        <v>244</v>
      </c>
      <c r="E2093" s="14" t="s">
        <v>3592</v>
      </c>
      <c r="F2093" s="14" t="s">
        <v>3380</v>
      </c>
      <c r="G2093" s="14" t="s">
        <v>33</v>
      </c>
      <c r="H2093" s="16">
        <v>17</v>
      </c>
      <c r="I2093" s="16">
        <v>0</v>
      </c>
      <c r="J2093" s="16">
        <v>0</v>
      </c>
      <c r="K2093" s="17">
        <v>17170000</v>
      </c>
      <c r="L2093" s="17">
        <v>0</v>
      </c>
      <c r="M2093" s="17">
        <v>0</v>
      </c>
      <c r="N2093" s="17">
        <v>0</v>
      </c>
      <c r="O2093" s="17">
        <f>VLOOKUP(B2093,[1]hpk44_2_20!$B$8:$O$2172,14,0)</f>
        <v>6880500</v>
      </c>
      <c r="P2093" s="17">
        <f t="shared" si="132"/>
        <v>10289500</v>
      </c>
      <c r="Q2093" s="18">
        <v>10298500</v>
      </c>
      <c r="R2093" s="17">
        <f t="shared" si="129"/>
        <v>-9000</v>
      </c>
      <c r="S2093" s="17">
        <f t="shared" si="130"/>
        <v>9000</v>
      </c>
      <c r="T2093" s="17">
        <f t="shared" si="131"/>
        <v>0</v>
      </c>
    </row>
    <row r="2094" spans="1:20">
      <c r="A2094" s="14">
        <v>2087</v>
      </c>
      <c r="B2094" s="14" t="s">
        <v>3641</v>
      </c>
      <c r="C2094" s="15" t="s">
        <v>2167</v>
      </c>
      <c r="D2094" s="15" t="s">
        <v>135</v>
      </c>
      <c r="E2094" s="14" t="s">
        <v>3592</v>
      </c>
      <c r="F2094" s="14" t="s">
        <v>3380</v>
      </c>
      <c r="G2094" s="14" t="s">
        <v>33</v>
      </c>
      <c r="H2094" s="16">
        <v>17</v>
      </c>
      <c r="I2094" s="16">
        <v>0</v>
      </c>
      <c r="J2094" s="16">
        <v>0</v>
      </c>
      <c r="K2094" s="17">
        <v>17170000</v>
      </c>
      <c r="L2094" s="17">
        <v>0</v>
      </c>
      <c r="M2094" s="17">
        <v>0</v>
      </c>
      <c r="N2094" s="17">
        <v>0</v>
      </c>
      <c r="O2094" s="17">
        <f>VLOOKUP(B2094,[1]hpk44_2_20!$B$8:$O$2172,14,0)</f>
        <v>6880500</v>
      </c>
      <c r="P2094" s="17">
        <f t="shared" si="132"/>
        <v>10289500</v>
      </c>
      <c r="Q2094" s="18">
        <v>10289500</v>
      </c>
      <c r="R2094" s="17">
        <f t="shared" si="129"/>
        <v>0</v>
      </c>
      <c r="S2094" s="17">
        <f t="shared" si="130"/>
        <v>0</v>
      </c>
      <c r="T2094" s="17">
        <f t="shared" si="131"/>
        <v>0</v>
      </c>
    </row>
    <row r="2095" spans="1:20">
      <c r="A2095" s="14">
        <v>2088</v>
      </c>
      <c r="B2095" s="14" t="s">
        <v>3642</v>
      </c>
      <c r="C2095" s="15" t="s">
        <v>537</v>
      </c>
      <c r="D2095" s="15" t="s">
        <v>142</v>
      </c>
      <c r="E2095" s="14" t="s">
        <v>3592</v>
      </c>
      <c r="F2095" s="14" t="s">
        <v>3380</v>
      </c>
      <c r="G2095" s="14" t="s">
        <v>33</v>
      </c>
      <c r="H2095" s="16">
        <v>17</v>
      </c>
      <c r="I2095" s="16">
        <v>0</v>
      </c>
      <c r="J2095" s="16">
        <v>0</v>
      </c>
      <c r="K2095" s="17">
        <v>17170000</v>
      </c>
      <c r="L2095" s="17">
        <v>0</v>
      </c>
      <c r="M2095" s="17">
        <v>0</v>
      </c>
      <c r="N2095" s="17">
        <v>0</v>
      </c>
      <c r="O2095" s="17">
        <f>VLOOKUP(B2095,[1]hpk44_2_20!$B$8:$O$2172,14,0)</f>
        <v>6880500</v>
      </c>
      <c r="P2095" s="17">
        <f t="shared" si="132"/>
        <v>10289500</v>
      </c>
      <c r="Q2095" s="18">
        <v>10289500</v>
      </c>
      <c r="R2095" s="17">
        <f t="shared" si="129"/>
        <v>0</v>
      </c>
      <c r="S2095" s="17">
        <f t="shared" si="130"/>
        <v>0</v>
      </c>
      <c r="T2095" s="17">
        <f t="shared" si="131"/>
        <v>0</v>
      </c>
    </row>
    <row r="2096" spans="1:20">
      <c r="A2096" s="14">
        <v>2089</v>
      </c>
      <c r="B2096" s="14" t="s">
        <v>3643</v>
      </c>
      <c r="C2096" s="15" t="s">
        <v>3644</v>
      </c>
      <c r="D2096" s="15" t="s">
        <v>262</v>
      </c>
      <c r="E2096" s="14" t="s">
        <v>3592</v>
      </c>
      <c r="F2096" s="14" t="s">
        <v>3380</v>
      </c>
      <c r="G2096" s="14" t="s">
        <v>33</v>
      </c>
      <c r="H2096" s="16">
        <v>17</v>
      </c>
      <c r="I2096" s="16">
        <v>0</v>
      </c>
      <c r="J2096" s="16">
        <v>0</v>
      </c>
      <c r="K2096" s="17">
        <v>17170000</v>
      </c>
      <c r="L2096" s="17">
        <v>0</v>
      </c>
      <c r="M2096" s="17">
        <v>0</v>
      </c>
      <c r="N2096" s="17">
        <v>0</v>
      </c>
      <c r="O2096" s="17">
        <f>VLOOKUP(B2096,[1]hpk44_2_20!$B$8:$O$2172,14,0)</f>
        <v>6880500</v>
      </c>
      <c r="P2096" s="17">
        <f t="shared" si="132"/>
        <v>10289500</v>
      </c>
      <c r="Q2096" s="18">
        <v>10290000</v>
      </c>
      <c r="R2096" s="17">
        <f t="shared" si="129"/>
        <v>-500</v>
      </c>
      <c r="S2096" s="17">
        <f t="shared" si="130"/>
        <v>500</v>
      </c>
      <c r="T2096" s="17">
        <f t="shared" si="131"/>
        <v>0</v>
      </c>
    </row>
    <row r="2097" spans="1:20">
      <c r="A2097" s="14">
        <v>2090</v>
      </c>
      <c r="B2097" s="14" t="s">
        <v>3645</v>
      </c>
      <c r="C2097" s="15" t="s">
        <v>109</v>
      </c>
      <c r="D2097" s="15" t="s">
        <v>36</v>
      </c>
      <c r="E2097" s="14" t="s">
        <v>3592</v>
      </c>
      <c r="F2097" s="14" t="s">
        <v>3380</v>
      </c>
      <c r="G2097" s="14" t="s">
        <v>33</v>
      </c>
      <c r="H2097" s="16">
        <v>17</v>
      </c>
      <c r="I2097" s="16">
        <v>0</v>
      </c>
      <c r="J2097" s="16">
        <v>0</v>
      </c>
      <c r="K2097" s="17">
        <v>17170000</v>
      </c>
      <c r="L2097" s="17">
        <v>0</v>
      </c>
      <c r="M2097" s="17">
        <v>0</v>
      </c>
      <c r="N2097" s="17">
        <v>0</v>
      </c>
      <c r="O2097" s="17">
        <f>VLOOKUP(B2097,[1]hpk44_2_20!$B$8:$O$2172,14,0)</f>
        <v>6880500</v>
      </c>
      <c r="P2097" s="17">
        <f t="shared" si="132"/>
        <v>10289500</v>
      </c>
      <c r="Q2097" s="18">
        <v>10289500</v>
      </c>
      <c r="R2097" s="17">
        <f t="shared" si="129"/>
        <v>0</v>
      </c>
      <c r="S2097" s="17">
        <f t="shared" si="130"/>
        <v>0</v>
      </c>
      <c r="T2097" s="17">
        <f t="shared" si="131"/>
        <v>0</v>
      </c>
    </row>
    <row r="2098" spans="1:20">
      <c r="A2098" s="14">
        <v>2091</v>
      </c>
      <c r="B2098" s="14" t="s">
        <v>3646</v>
      </c>
      <c r="C2098" s="15" t="s">
        <v>1172</v>
      </c>
      <c r="D2098" s="15" t="s">
        <v>1275</v>
      </c>
      <c r="E2098" s="14" t="s">
        <v>3592</v>
      </c>
      <c r="F2098" s="14" t="s">
        <v>3380</v>
      </c>
      <c r="G2098" s="14" t="s">
        <v>33</v>
      </c>
      <c r="H2098" s="16">
        <v>17</v>
      </c>
      <c r="I2098" s="16">
        <v>0</v>
      </c>
      <c r="J2098" s="16">
        <v>0</v>
      </c>
      <c r="K2098" s="17">
        <v>17170000</v>
      </c>
      <c r="L2098" s="17">
        <v>0</v>
      </c>
      <c r="M2098" s="17">
        <v>0</v>
      </c>
      <c r="N2098" s="17">
        <v>0</v>
      </c>
      <c r="O2098" s="17">
        <f>VLOOKUP(B2098,[1]hpk44_2_20!$B$8:$O$2172,14,0)</f>
        <v>6880500</v>
      </c>
      <c r="P2098" s="17">
        <f t="shared" si="132"/>
        <v>10289500</v>
      </c>
      <c r="Q2098" s="18">
        <v>10300000</v>
      </c>
      <c r="R2098" s="17">
        <f t="shared" si="129"/>
        <v>-10500</v>
      </c>
      <c r="S2098" s="17">
        <f t="shared" si="130"/>
        <v>10500</v>
      </c>
      <c r="T2098" s="17">
        <f t="shared" si="131"/>
        <v>0</v>
      </c>
    </row>
    <row r="2099" spans="1:20">
      <c r="A2099" s="14">
        <v>2092</v>
      </c>
      <c r="B2099" s="14" t="s">
        <v>3647</v>
      </c>
      <c r="C2099" s="15" t="s">
        <v>2095</v>
      </c>
      <c r="D2099" s="15" t="s">
        <v>67</v>
      </c>
      <c r="E2099" s="14" t="s">
        <v>3592</v>
      </c>
      <c r="F2099" s="14" t="s">
        <v>3380</v>
      </c>
      <c r="G2099" s="14" t="s">
        <v>33</v>
      </c>
      <c r="H2099" s="16">
        <v>17</v>
      </c>
      <c r="I2099" s="16">
        <v>0</v>
      </c>
      <c r="J2099" s="16">
        <v>0</v>
      </c>
      <c r="K2099" s="17">
        <v>17170000</v>
      </c>
      <c r="L2099" s="17">
        <v>0</v>
      </c>
      <c r="M2099" s="17">
        <v>0</v>
      </c>
      <c r="N2099" s="17">
        <v>0</v>
      </c>
      <c r="O2099" s="17">
        <f>VLOOKUP(B2099,[1]hpk44_2_20!$B$8:$O$2172,14,0)</f>
        <v>6880500</v>
      </c>
      <c r="P2099" s="17">
        <f t="shared" si="132"/>
        <v>10289500</v>
      </c>
      <c r="Q2099" s="18">
        <v>10289500</v>
      </c>
      <c r="R2099" s="17">
        <f t="shared" si="129"/>
        <v>0</v>
      </c>
      <c r="S2099" s="17">
        <f t="shared" si="130"/>
        <v>0</v>
      </c>
      <c r="T2099" s="17">
        <f t="shared" si="131"/>
        <v>0</v>
      </c>
    </row>
    <row r="2100" spans="1:20">
      <c r="A2100" s="14">
        <v>2093</v>
      </c>
      <c r="B2100" s="14" t="s">
        <v>3648</v>
      </c>
      <c r="C2100" s="15" t="s">
        <v>321</v>
      </c>
      <c r="D2100" s="15" t="s">
        <v>132</v>
      </c>
      <c r="E2100" s="14" t="s">
        <v>3592</v>
      </c>
      <c r="F2100" s="14" t="s">
        <v>3380</v>
      </c>
      <c r="G2100" s="14" t="s">
        <v>33</v>
      </c>
      <c r="H2100" s="16">
        <v>17</v>
      </c>
      <c r="I2100" s="16">
        <v>0</v>
      </c>
      <c r="J2100" s="16">
        <v>0</v>
      </c>
      <c r="K2100" s="17">
        <v>17170000</v>
      </c>
      <c r="L2100" s="17">
        <v>0</v>
      </c>
      <c r="M2100" s="17">
        <v>0</v>
      </c>
      <c r="N2100" s="17">
        <v>0</v>
      </c>
      <c r="O2100" s="17">
        <f>VLOOKUP(B2100,[1]hpk44_2_20!$B$8:$O$2172,14,0)</f>
        <v>6880500</v>
      </c>
      <c r="P2100" s="17">
        <f t="shared" si="132"/>
        <v>10289500</v>
      </c>
      <c r="Q2100" s="18">
        <v>10298500</v>
      </c>
      <c r="R2100" s="17">
        <f t="shared" si="129"/>
        <v>-9000</v>
      </c>
      <c r="S2100" s="17">
        <f t="shared" si="130"/>
        <v>9000</v>
      </c>
      <c r="T2100" s="17">
        <f t="shared" si="131"/>
        <v>0</v>
      </c>
    </row>
    <row r="2101" spans="1:20">
      <c r="A2101" s="14">
        <v>2094</v>
      </c>
      <c r="B2101" s="14" t="s">
        <v>3649</v>
      </c>
      <c r="C2101" s="15" t="s">
        <v>3650</v>
      </c>
      <c r="D2101" s="15" t="s">
        <v>995</v>
      </c>
      <c r="E2101" s="14" t="s">
        <v>3592</v>
      </c>
      <c r="F2101" s="14" t="s">
        <v>3380</v>
      </c>
      <c r="G2101" s="14" t="s">
        <v>33</v>
      </c>
      <c r="H2101" s="16">
        <v>17</v>
      </c>
      <c r="I2101" s="16">
        <v>0</v>
      </c>
      <c r="J2101" s="16">
        <v>0</v>
      </c>
      <c r="K2101" s="17">
        <v>17170000</v>
      </c>
      <c r="L2101" s="17">
        <v>0</v>
      </c>
      <c r="M2101" s="17">
        <v>0</v>
      </c>
      <c r="N2101" s="17">
        <v>0</v>
      </c>
      <c r="O2101" s="17">
        <f>VLOOKUP(B2101,[1]hpk44_2_20!$B$8:$O$2172,14,0)</f>
        <v>6880500</v>
      </c>
      <c r="P2101" s="17">
        <f t="shared" si="132"/>
        <v>10289500</v>
      </c>
      <c r="Q2101" s="18">
        <v>10289500</v>
      </c>
      <c r="R2101" s="17">
        <f t="shared" si="129"/>
        <v>0</v>
      </c>
      <c r="S2101" s="17">
        <f t="shared" si="130"/>
        <v>0</v>
      </c>
      <c r="T2101" s="17">
        <f t="shared" si="131"/>
        <v>0</v>
      </c>
    </row>
    <row r="2102" spans="1:20">
      <c r="A2102" s="14">
        <v>2095</v>
      </c>
      <c r="B2102" s="14" t="s">
        <v>3651</v>
      </c>
      <c r="C2102" s="15" t="s">
        <v>3046</v>
      </c>
      <c r="D2102" s="15" t="s">
        <v>165</v>
      </c>
      <c r="E2102" s="14" t="s">
        <v>3592</v>
      </c>
      <c r="F2102" s="14" t="s">
        <v>3380</v>
      </c>
      <c r="G2102" s="14" t="s">
        <v>33</v>
      </c>
      <c r="H2102" s="16">
        <v>17</v>
      </c>
      <c r="I2102" s="16">
        <v>0</v>
      </c>
      <c r="J2102" s="16">
        <v>0</v>
      </c>
      <c r="K2102" s="17">
        <v>17170000</v>
      </c>
      <c r="L2102" s="17">
        <v>0</v>
      </c>
      <c r="M2102" s="17">
        <v>0</v>
      </c>
      <c r="N2102" s="17">
        <v>0</v>
      </c>
      <c r="O2102" s="17">
        <f>VLOOKUP(B2102,[1]hpk44_2_20!$B$8:$O$2172,14,0)</f>
        <v>6880500</v>
      </c>
      <c r="P2102" s="17">
        <f t="shared" si="132"/>
        <v>10289500</v>
      </c>
      <c r="Q2102" s="18">
        <v>10289500</v>
      </c>
      <c r="R2102" s="17">
        <f t="shared" si="129"/>
        <v>0</v>
      </c>
      <c r="S2102" s="17">
        <f t="shared" si="130"/>
        <v>0</v>
      </c>
      <c r="T2102" s="17">
        <f t="shared" si="131"/>
        <v>0</v>
      </c>
    </row>
    <row r="2103" spans="1:20">
      <c r="A2103" s="14">
        <v>2096</v>
      </c>
      <c r="B2103" s="14" t="s">
        <v>3652</v>
      </c>
      <c r="C2103" s="15" t="s">
        <v>3653</v>
      </c>
      <c r="D2103" s="15" t="s">
        <v>675</v>
      </c>
      <c r="E2103" s="14" t="s">
        <v>3592</v>
      </c>
      <c r="F2103" s="14" t="s">
        <v>3380</v>
      </c>
      <c r="G2103" s="14" t="s">
        <v>33</v>
      </c>
      <c r="H2103" s="16">
        <v>17</v>
      </c>
      <c r="I2103" s="16">
        <v>0</v>
      </c>
      <c r="J2103" s="16">
        <v>0</v>
      </c>
      <c r="K2103" s="17">
        <v>17170000</v>
      </c>
      <c r="L2103" s="17">
        <v>0</v>
      </c>
      <c r="M2103" s="17">
        <v>0</v>
      </c>
      <c r="N2103" s="17">
        <v>0</v>
      </c>
      <c r="O2103" s="17">
        <f>VLOOKUP(B2103,[1]hpk44_2_20!$B$8:$O$2172,14,0)</f>
        <v>6880500</v>
      </c>
      <c r="P2103" s="17">
        <f t="shared" si="132"/>
        <v>10289500</v>
      </c>
      <c r="Q2103" s="18">
        <v>10289500</v>
      </c>
      <c r="R2103" s="17">
        <f t="shared" si="129"/>
        <v>0</v>
      </c>
      <c r="S2103" s="17">
        <f t="shared" si="130"/>
        <v>0</v>
      </c>
      <c r="T2103" s="17">
        <f t="shared" si="131"/>
        <v>0</v>
      </c>
    </row>
    <row r="2104" spans="1:20">
      <c r="A2104" s="14">
        <v>2097</v>
      </c>
      <c r="B2104" s="14" t="s">
        <v>3654</v>
      </c>
      <c r="C2104" s="15" t="s">
        <v>3655</v>
      </c>
      <c r="D2104" s="15" t="s">
        <v>661</v>
      </c>
      <c r="E2104" s="14" t="s">
        <v>3592</v>
      </c>
      <c r="F2104" s="14" t="s">
        <v>3380</v>
      </c>
      <c r="G2104" s="14" t="s">
        <v>33</v>
      </c>
      <c r="H2104" s="16">
        <v>17</v>
      </c>
      <c r="I2104" s="16">
        <v>0</v>
      </c>
      <c r="J2104" s="16">
        <v>0</v>
      </c>
      <c r="K2104" s="17">
        <v>17170000</v>
      </c>
      <c r="L2104" s="17">
        <v>0</v>
      </c>
      <c r="M2104" s="17">
        <v>0</v>
      </c>
      <c r="N2104" s="17">
        <v>0</v>
      </c>
      <c r="O2104" s="17">
        <f>VLOOKUP(B2104,[1]hpk44_2_20!$B$8:$O$2172,14,0)</f>
        <v>6880500</v>
      </c>
      <c r="P2104" s="17">
        <f t="shared" si="132"/>
        <v>10289500</v>
      </c>
      <c r="Q2104" s="18">
        <v>10289000</v>
      </c>
      <c r="R2104" s="17">
        <f t="shared" si="129"/>
        <v>500</v>
      </c>
      <c r="S2104" s="17">
        <f t="shared" si="130"/>
        <v>0</v>
      </c>
      <c r="T2104" s="17">
        <f t="shared" si="131"/>
        <v>500</v>
      </c>
    </row>
    <row r="2105" spans="1:20">
      <c r="A2105" s="14">
        <v>2098</v>
      </c>
      <c r="B2105" s="14" t="s">
        <v>3656</v>
      </c>
      <c r="C2105" s="15" t="s">
        <v>3657</v>
      </c>
      <c r="D2105" s="15" t="s">
        <v>74</v>
      </c>
      <c r="E2105" s="14" t="s">
        <v>3592</v>
      </c>
      <c r="F2105" s="14" t="s">
        <v>3380</v>
      </c>
      <c r="G2105" s="14" t="s">
        <v>33</v>
      </c>
      <c r="H2105" s="16">
        <v>17</v>
      </c>
      <c r="I2105" s="16">
        <v>0</v>
      </c>
      <c r="J2105" s="16">
        <v>0</v>
      </c>
      <c r="K2105" s="17">
        <v>17170000</v>
      </c>
      <c r="L2105" s="17">
        <v>0</v>
      </c>
      <c r="M2105" s="17">
        <v>0</v>
      </c>
      <c r="N2105" s="17">
        <v>0</v>
      </c>
      <c r="O2105" s="17">
        <f>VLOOKUP(B2105,[1]hpk44_2_20!$B$8:$O$2172,14,0)</f>
        <v>6881000</v>
      </c>
      <c r="P2105" s="17">
        <f t="shared" si="132"/>
        <v>10289000</v>
      </c>
      <c r="Q2105" s="18">
        <v>0</v>
      </c>
      <c r="R2105" s="17">
        <f t="shared" si="129"/>
        <v>10289000</v>
      </c>
      <c r="S2105" s="17">
        <f t="shared" si="130"/>
        <v>0</v>
      </c>
      <c r="T2105" s="17">
        <f t="shared" si="131"/>
        <v>10289000</v>
      </c>
    </row>
    <row r="2106" spans="1:20">
      <c r="A2106" s="14">
        <v>2099</v>
      </c>
      <c r="B2106" s="14" t="s">
        <v>3658</v>
      </c>
      <c r="C2106" s="15" t="s">
        <v>3659</v>
      </c>
      <c r="D2106" s="15" t="s">
        <v>67</v>
      </c>
      <c r="E2106" s="14" t="s">
        <v>3592</v>
      </c>
      <c r="F2106" s="14" t="s">
        <v>3380</v>
      </c>
      <c r="G2106" s="14" t="s">
        <v>33</v>
      </c>
      <c r="H2106" s="16">
        <v>17</v>
      </c>
      <c r="I2106" s="16">
        <v>0</v>
      </c>
      <c r="J2106" s="16">
        <v>0</v>
      </c>
      <c r="K2106" s="17">
        <v>17170000</v>
      </c>
      <c r="L2106" s="17">
        <v>0</v>
      </c>
      <c r="M2106" s="17">
        <v>0</v>
      </c>
      <c r="N2106" s="17">
        <v>0</v>
      </c>
      <c r="O2106" s="17">
        <f>VLOOKUP(B2106,[1]hpk44_2_20!$B$8:$O$2172,14,0)</f>
        <v>6880500</v>
      </c>
      <c r="P2106" s="17">
        <f t="shared" si="132"/>
        <v>10289500</v>
      </c>
      <c r="Q2106" s="18">
        <v>10289500</v>
      </c>
      <c r="R2106" s="17">
        <f t="shared" si="129"/>
        <v>0</v>
      </c>
      <c r="S2106" s="17">
        <f t="shared" si="130"/>
        <v>0</v>
      </c>
      <c r="T2106" s="17">
        <f t="shared" si="131"/>
        <v>0</v>
      </c>
    </row>
    <row r="2107" spans="1:20">
      <c r="A2107" s="14">
        <v>2100</v>
      </c>
      <c r="B2107" s="14" t="s">
        <v>3660</v>
      </c>
      <c r="C2107" s="15" t="s">
        <v>3661</v>
      </c>
      <c r="D2107" s="15" t="s">
        <v>883</v>
      </c>
      <c r="E2107" s="14" t="s">
        <v>3592</v>
      </c>
      <c r="F2107" s="14" t="s">
        <v>3380</v>
      </c>
      <c r="G2107" s="14" t="s">
        <v>33</v>
      </c>
      <c r="H2107" s="16">
        <v>17</v>
      </c>
      <c r="I2107" s="16">
        <v>0</v>
      </c>
      <c r="J2107" s="16">
        <v>0</v>
      </c>
      <c r="K2107" s="17">
        <v>17170000</v>
      </c>
      <c r="L2107" s="17">
        <v>0</v>
      </c>
      <c r="M2107" s="17">
        <v>0</v>
      </c>
      <c r="N2107" s="17">
        <v>0</v>
      </c>
      <c r="O2107" s="17">
        <f>VLOOKUP(B2107,[1]hpk44_2_20!$B$8:$O$2172,14,0)</f>
        <v>6880500</v>
      </c>
      <c r="P2107" s="17">
        <f t="shared" si="132"/>
        <v>10289500</v>
      </c>
      <c r="Q2107" s="18">
        <v>10289500</v>
      </c>
      <c r="R2107" s="17">
        <f t="shared" si="129"/>
        <v>0</v>
      </c>
      <c r="S2107" s="17">
        <f t="shared" si="130"/>
        <v>0</v>
      </c>
      <c r="T2107" s="17">
        <f t="shared" si="131"/>
        <v>0</v>
      </c>
    </row>
    <row r="2108" spans="1:20">
      <c r="A2108" s="14">
        <v>2101</v>
      </c>
      <c r="B2108" s="14" t="s">
        <v>3662</v>
      </c>
      <c r="C2108" s="15" t="s">
        <v>1234</v>
      </c>
      <c r="D2108" s="15" t="s">
        <v>285</v>
      </c>
      <c r="E2108" s="14" t="s">
        <v>3592</v>
      </c>
      <c r="F2108" s="14" t="s">
        <v>3380</v>
      </c>
      <c r="G2108" s="14" t="s">
        <v>33</v>
      </c>
      <c r="H2108" s="16">
        <v>17</v>
      </c>
      <c r="I2108" s="16">
        <v>0</v>
      </c>
      <c r="J2108" s="16">
        <v>0</v>
      </c>
      <c r="K2108" s="17">
        <v>17170000</v>
      </c>
      <c r="L2108" s="17">
        <v>0</v>
      </c>
      <c r="M2108" s="17">
        <v>0</v>
      </c>
      <c r="N2108" s="17">
        <v>0</v>
      </c>
      <c r="O2108" s="17">
        <f>VLOOKUP(B2108,[1]hpk44_2_20!$B$8:$O$2172,14,0)</f>
        <v>6880500</v>
      </c>
      <c r="P2108" s="17">
        <f t="shared" si="132"/>
        <v>10289500</v>
      </c>
      <c r="Q2108" s="18">
        <v>10298500</v>
      </c>
      <c r="R2108" s="17">
        <f t="shared" si="129"/>
        <v>-9000</v>
      </c>
      <c r="S2108" s="17">
        <f t="shared" si="130"/>
        <v>9000</v>
      </c>
      <c r="T2108" s="17">
        <f t="shared" si="131"/>
        <v>0</v>
      </c>
    </row>
    <row r="2109" spans="1:20">
      <c r="A2109" s="14">
        <v>2102</v>
      </c>
      <c r="B2109" s="14" t="s">
        <v>3663</v>
      </c>
      <c r="C2109" s="15" t="s">
        <v>3664</v>
      </c>
      <c r="D2109" s="15" t="s">
        <v>36</v>
      </c>
      <c r="E2109" s="14" t="s">
        <v>3665</v>
      </c>
      <c r="F2109" s="14" t="s">
        <v>32</v>
      </c>
      <c r="G2109" s="14" t="s">
        <v>33</v>
      </c>
      <c r="H2109" s="16">
        <v>17</v>
      </c>
      <c r="I2109" s="16">
        <v>0</v>
      </c>
      <c r="J2109" s="16">
        <v>0</v>
      </c>
      <c r="K2109" s="17">
        <v>4760000</v>
      </c>
      <c r="L2109" s="17">
        <v>0</v>
      </c>
      <c r="M2109" s="17">
        <v>0</v>
      </c>
      <c r="N2109" s="17"/>
      <c r="O2109" s="17">
        <f>VLOOKUP(B2109,[1]hpk44_2_20!$B$8:$O$2172,14,0)</f>
        <v>0</v>
      </c>
      <c r="P2109" s="17">
        <f t="shared" si="132"/>
        <v>4760000</v>
      </c>
      <c r="Q2109" s="18">
        <f>VLOOKUP(B2109,'[2]KHÓA 44 PH'!$B$9:$M$74,12,0)</f>
        <v>16436000</v>
      </c>
      <c r="R2109" s="17">
        <f t="shared" si="129"/>
        <v>-11676000</v>
      </c>
      <c r="S2109" s="17">
        <f t="shared" si="130"/>
        <v>11676000</v>
      </c>
      <c r="T2109" s="17">
        <f t="shared" si="131"/>
        <v>0</v>
      </c>
    </row>
    <row r="2110" spans="1:20">
      <c r="A2110" s="14">
        <v>2103</v>
      </c>
      <c r="B2110" s="14" t="s">
        <v>3666</v>
      </c>
      <c r="C2110" s="15" t="s">
        <v>2158</v>
      </c>
      <c r="D2110" s="15" t="s">
        <v>36</v>
      </c>
      <c r="E2110" s="14" t="s">
        <v>3665</v>
      </c>
      <c r="F2110" s="14" t="s">
        <v>32</v>
      </c>
      <c r="G2110" s="14" t="s">
        <v>33</v>
      </c>
      <c r="H2110" s="16">
        <v>17</v>
      </c>
      <c r="I2110" s="16">
        <v>0</v>
      </c>
      <c r="J2110" s="16">
        <v>0</v>
      </c>
      <c r="K2110" s="17">
        <v>4760000</v>
      </c>
      <c r="L2110" s="17">
        <v>0</v>
      </c>
      <c r="M2110" s="17">
        <v>0</v>
      </c>
      <c r="N2110" s="17"/>
      <c r="O2110" s="17">
        <f>VLOOKUP(B2110,[1]hpk44_2_20!$B$8:$O$2172,14,0)</f>
        <v>0</v>
      </c>
      <c r="P2110" s="17">
        <f t="shared" si="132"/>
        <v>4760000</v>
      </c>
      <c r="Q2110" s="18">
        <f>VLOOKUP(B2110,'[2]KHÓA 44 PH'!$B$9:$M$74,12,0)</f>
        <v>4760000</v>
      </c>
      <c r="R2110" s="17">
        <f t="shared" si="129"/>
        <v>0</v>
      </c>
      <c r="S2110" s="17">
        <f t="shared" si="130"/>
        <v>0</v>
      </c>
      <c r="T2110" s="17">
        <f t="shared" si="131"/>
        <v>0</v>
      </c>
    </row>
    <row r="2111" spans="1:20">
      <c r="A2111" s="14">
        <v>2104</v>
      </c>
      <c r="B2111" s="14" t="s">
        <v>3667</v>
      </c>
      <c r="C2111" s="15" t="s">
        <v>3668</v>
      </c>
      <c r="D2111" s="15" t="s">
        <v>36</v>
      </c>
      <c r="E2111" s="14" t="s">
        <v>3665</v>
      </c>
      <c r="F2111" s="14" t="s">
        <v>32</v>
      </c>
      <c r="G2111" s="14" t="s">
        <v>33</v>
      </c>
      <c r="H2111" s="16">
        <v>17</v>
      </c>
      <c r="I2111" s="16">
        <v>0</v>
      </c>
      <c r="J2111" s="16">
        <v>0</v>
      </c>
      <c r="K2111" s="17">
        <v>4760000</v>
      </c>
      <c r="L2111" s="17">
        <v>0</v>
      </c>
      <c r="M2111" s="17">
        <v>0</v>
      </c>
      <c r="N2111" s="17"/>
      <c r="O2111" s="17">
        <f>VLOOKUP(B2111,[1]hpk44_2_20!$B$8:$O$2172,14,0)</f>
        <v>0</v>
      </c>
      <c r="P2111" s="17">
        <f t="shared" si="132"/>
        <v>4760000</v>
      </c>
      <c r="Q2111" s="18">
        <v>0</v>
      </c>
      <c r="R2111" s="17">
        <f t="shared" si="129"/>
        <v>4760000</v>
      </c>
      <c r="S2111" s="17">
        <f t="shared" si="130"/>
        <v>0</v>
      </c>
      <c r="T2111" s="17">
        <f t="shared" si="131"/>
        <v>4760000</v>
      </c>
    </row>
    <row r="2112" spans="1:20">
      <c r="A2112" s="14">
        <v>2105</v>
      </c>
      <c r="B2112" s="14" t="s">
        <v>3669</v>
      </c>
      <c r="C2112" s="15" t="s">
        <v>3670</v>
      </c>
      <c r="D2112" s="15" t="s">
        <v>36</v>
      </c>
      <c r="E2112" s="14" t="s">
        <v>3665</v>
      </c>
      <c r="F2112" s="14" t="s">
        <v>32</v>
      </c>
      <c r="G2112" s="14" t="s">
        <v>33</v>
      </c>
      <c r="H2112" s="16">
        <v>17</v>
      </c>
      <c r="I2112" s="16">
        <v>0</v>
      </c>
      <c r="J2112" s="16">
        <v>0</v>
      </c>
      <c r="K2112" s="17">
        <v>4760000</v>
      </c>
      <c r="L2112" s="17">
        <v>0</v>
      </c>
      <c r="M2112" s="17">
        <v>0</v>
      </c>
      <c r="N2112" s="17"/>
      <c r="O2112" s="17">
        <f>VLOOKUP(B2112,[1]hpk44_2_20!$B$8:$O$2172,14,0)</f>
        <v>0</v>
      </c>
      <c r="P2112" s="17">
        <f t="shared" si="132"/>
        <v>4760000</v>
      </c>
      <c r="Q2112" s="18">
        <f>VLOOKUP(B2112,'[2]KHÓA 44 PH'!$B$9:$M$74,12,0)</f>
        <v>4760000</v>
      </c>
      <c r="R2112" s="17">
        <f t="shared" si="129"/>
        <v>0</v>
      </c>
      <c r="S2112" s="17">
        <f t="shared" si="130"/>
        <v>0</v>
      </c>
      <c r="T2112" s="17">
        <f t="shared" si="131"/>
        <v>0</v>
      </c>
    </row>
    <row r="2113" spans="1:20">
      <c r="A2113" s="14">
        <v>2106</v>
      </c>
      <c r="B2113" s="14" t="s">
        <v>3671</v>
      </c>
      <c r="C2113" s="15" t="s">
        <v>2744</v>
      </c>
      <c r="D2113" s="15" t="s">
        <v>36</v>
      </c>
      <c r="E2113" s="14" t="s">
        <v>3665</v>
      </c>
      <c r="F2113" s="14" t="s">
        <v>32</v>
      </c>
      <c r="G2113" s="14" t="s">
        <v>33</v>
      </c>
      <c r="H2113" s="16">
        <v>17</v>
      </c>
      <c r="I2113" s="16">
        <v>0</v>
      </c>
      <c r="J2113" s="16">
        <v>0</v>
      </c>
      <c r="K2113" s="17">
        <v>4760000</v>
      </c>
      <c r="L2113" s="17">
        <v>0</v>
      </c>
      <c r="M2113" s="17">
        <v>0</v>
      </c>
      <c r="N2113" s="17"/>
      <c r="O2113" s="17">
        <f>VLOOKUP(B2113,[1]hpk44_2_20!$B$8:$O$2172,14,0)</f>
        <v>0</v>
      </c>
      <c r="P2113" s="17">
        <f t="shared" si="132"/>
        <v>4760000</v>
      </c>
      <c r="Q2113" s="18">
        <v>0</v>
      </c>
      <c r="R2113" s="17">
        <f t="shared" si="129"/>
        <v>4760000</v>
      </c>
      <c r="S2113" s="17">
        <f t="shared" si="130"/>
        <v>0</v>
      </c>
      <c r="T2113" s="17">
        <f t="shared" si="131"/>
        <v>4760000</v>
      </c>
    </row>
    <row r="2114" spans="1:20">
      <c r="A2114" s="14">
        <v>2107</v>
      </c>
      <c r="B2114" s="14" t="s">
        <v>3672</v>
      </c>
      <c r="C2114" s="15" t="s">
        <v>641</v>
      </c>
      <c r="D2114" s="15" t="s">
        <v>36</v>
      </c>
      <c r="E2114" s="14" t="s">
        <v>3665</v>
      </c>
      <c r="F2114" s="14" t="s">
        <v>32</v>
      </c>
      <c r="G2114" s="14" t="s">
        <v>33</v>
      </c>
      <c r="H2114" s="16">
        <v>17</v>
      </c>
      <c r="I2114" s="16">
        <v>0</v>
      </c>
      <c r="J2114" s="16">
        <v>0</v>
      </c>
      <c r="K2114" s="17">
        <v>4760000</v>
      </c>
      <c r="L2114" s="17">
        <v>0</v>
      </c>
      <c r="M2114" s="17">
        <v>0</v>
      </c>
      <c r="N2114" s="17"/>
      <c r="O2114" s="17">
        <f>VLOOKUP(B2114,[1]hpk44_2_20!$B$8:$O$2172,14,0)</f>
        <v>0</v>
      </c>
      <c r="P2114" s="17">
        <f t="shared" si="132"/>
        <v>4760000</v>
      </c>
      <c r="Q2114" s="18">
        <f>VLOOKUP(B2114,'[2]KHÓA 44 PH'!$B$9:$M$74,12,0)</f>
        <v>4760000</v>
      </c>
      <c r="R2114" s="17">
        <f t="shared" si="129"/>
        <v>0</v>
      </c>
      <c r="S2114" s="17">
        <f t="shared" si="130"/>
        <v>0</v>
      </c>
      <c r="T2114" s="17">
        <f t="shared" si="131"/>
        <v>0</v>
      </c>
    </row>
    <row r="2115" spans="1:20">
      <c r="A2115" s="14">
        <v>2108</v>
      </c>
      <c r="B2115" s="14" t="s">
        <v>3673</v>
      </c>
      <c r="C2115" s="15" t="s">
        <v>3674</v>
      </c>
      <c r="D2115" s="15" t="s">
        <v>854</v>
      </c>
      <c r="E2115" s="14" t="s">
        <v>3665</v>
      </c>
      <c r="F2115" s="14" t="s">
        <v>32</v>
      </c>
      <c r="G2115" s="14" t="s">
        <v>33</v>
      </c>
      <c r="H2115" s="16">
        <v>17</v>
      </c>
      <c r="I2115" s="16">
        <v>0</v>
      </c>
      <c r="J2115" s="16">
        <v>0</v>
      </c>
      <c r="K2115" s="17">
        <v>4760000</v>
      </c>
      <c r="L2115" s="17">
        <v>0</v>
      </c>
      <c r="M2115" s="17">
        <v>0</v>
      </c>
      <c r="N2115" s="17"/>
      <c r="O2115" s="17">
        <f>VLOOKUP(B2115,[1]hpk44_2_20!$B$8:$O$2172,14,0)</f>
        <v>0</v>
      </c>
      <c r="P2115" s="17">
        <f t="shared" si="132"/>
        <v>4760000</v>
      </c>
      <c r="Q2115" s="18">
        <f>VLOOKUP(B2115,'[2]KHÓA 44 PH'!$B$9:$M$74,12,0)</f>
        <v>4760000</v>
      </c>
      <c r="R2115" s="17">
        <f t="shared" si="129"/>
        <v>0</v>
      </c>
      <c r="S2115" s="17">
        <f t="shared" si="130"/>
        <v>0</v>
      </c>
      <c r="T2115" s="17">
        <f t="shared" si="131"/>
        <v>0</v>
      </c>
    </row>
    <row r="2116" spans="1:20">
      <c r="A2116" s="14">
        <v>2109</v>
      </c>
      <c r="B2116" s="14" t="s">
        <v>3675</v>
      </c>
      <c r="C2116" s="15" t="s">
        <v>3676</v>
      </c>
      <c r="D2116" s="15" t="s">
        <v>3677</v>
      </c>
      <c r="E2116" s="14" t="s">
        <v>3665</v>
      </c>
      <c r="F2116" s="14" t="s">
        <v>204</v>
      </c>
      <c r="G2116" s="14" t="s">
        <v>33</v>
      </c>
      <c r="H2116" s="16">
        <v>17</v>
      </c>
      <c r="I2116" s="16">
        <v>0</v>
      </c>
      <c r="J2116" s="16">
        <v>0</v>
      </c>
      <c r="K2116" s="17">
        <v>4760000</v>
      </c>
      <c r="L2116" s="17">
        <v>0</v>
      </c>
      <c r="M2116" s="17">
        <v>0</v>
      </c>
      <c r="N2116" s="17">
        <f>H2116*280000</f>
        <v>4760000</v>
      </c>
      <c r="O2116" s="17">
        <f>VLOOKUP(B2116,[1]hpk44_2_20!$B$8:$O$2172,14,0)</f>
        <v>0</v>
      </c>
      <c r="P2116" s="17">
        <f t="shared" si="132"/>
        <v>4760000</v>
      </c>
      <c r="Q2116" s="18">
        <f>VLOOKUP(B2116,'[2]KHÓA 44 PH'!$B$9:$M$74,12,0)</f>
        <v>4760000</v>
      </c>
      <c r="R2116" s="17">
        <f t="shared" si="129"/>
        <v>0</v>
      </c>
      <c r="S2116" s="17">
        <f t="shared" si="130"/>
        <v>0</v>
      </c>
      <c r="T2116" s="17">
        <f t="shared" si="131"/>
        <v>0</v>
      </c>
    </row>
    <row r="2117" spans="1:20">
      <c r="A2117" s="14">
        <v>2110</v>
      </c>
      <c r="B2117" s="14" t="s">
        <v>3678</v>
      </c>
      <c r="C2117" s="15" t="s">
        <v>148</v>
      </c>
      <c r="D2117" s="15" t="s">
        <v>275</v>
      </c>
      <c r="E2117" s="14" t="s">
        <v>3665</v>
      </c>
      <c r="F2117" s="14" t="s">
        <v>32</v>
      </c>
      <c r="G2117" s="14" t="s">
        <v>33</v>
      </c>
      <c r="H2117" s="16">
        <v>17</v>
      </c>
      <c r="I2117" s="16">
        <v>0</v>
      </c>
      <c r="J2117" s="16">
        <v>0</v>
      </c>
      <c r="K2117" s="17">
        <v>4760000</v>
      </c>
      <c r="L2117" s="17">
        <v>0</v>
      </c>
      <c r="M2117" s="17">
        <v>0</v>
      </c>
      <c r="N2117" s="17"/>
      <c r="O2117" s="17">
        <f>VLOOKUP(B2117,[1]hpk44_2_20!$B$8:$O$2172,14,0)</f>
        <v>0</v>
      </c>
      <c r="P2117" s="17">
        <f t="shared" si="132"/>
        <v>4760000</v>
      </c>
      <c r="Q2117" s="18">
        <v>4760000</v>
      </c>
      <c r="R2117" s="17">
        <f t="shared" si="129"/>
        <v>0</v>
      </c>
      <c r="S2117" s="17">
        <f t="shared" si="130"/>
        <v>0</v>
      </c>
      <c r="T2117" s="17">
        <f t="shared" si="131"/>
        <v>0</v>
      </c>
    </row>
    <row r="2118" spans="1:20">
      <c r="A2118" s="14">
        <v>2111</v>
      </c>
      <c r="B2118" s="14" t="s">
        <v>3679</v>
      </c>
      <c r="C2118" s="15" t="s">
        <v>3680</v>
      </c>
      <c r="D2118" s="15" t="s">
        <v>3681</v>
      </c>
      <c r="E2118" s="14" t="s">
        <v>3665</v>
      </c>
      <c r="F2118" s="20" t="s">
        <v>204</v>
      </c>
      <c r="G2118" s="14" t="s">
        <v>33</v>
      </c>
      <c r="H2118" s="16">
        <v>17</v>
      </c>
      <c r="I2118" s="16">
        <v>0</v>
      </c>
      <c r="J2118" s="16">
        <v>0</v>
      </c>
      <c r="K2118" s="17">
        <v>4760000</v>
      </c>
      <c r="L2118" s="17">
        <v>0</v>
      </c>
      <c r="M2118" s="17">
        <v>0</v>
      </c>
      <c r="N2118" s="17">
        <f>H2118*280000</f>
        <v>4760000</v>
      </c>
      <c r="O2118" s="17">
        <f>VLOOKUP(B2118,[1]hpk44_2_20!$B$8:$O$2172,14,0)</f>
        <v>0</v>
      </c>
      <c r="P2118" s="17">
        <f t="shared" si="132"/>
        <v>4760000</v>
      </c>
      <c r="Q2118" s="18">
        <f>VLOOKUP(B2118,'[2]KHÓA 44 PH'!$B$9:$M$74,12,0)</f>
        <v>4760000</v>
      </c>
      <c r="R2118" s="17">
        <f t="shared" si="129"/>
        <v>0</v>
      </c>
      <c r="S2118" s="17">
        <f t="shared" si="130"/>
        <v>0</v>
      </c>
      <c r="T2118" s="17">
        <f t="shared" si="131"/>
        <v>0</v>
      </c>
    </row>
    <row r="2119" spans="1:20">
      <c r="A2119" s="14">
        <v>2112</v>
      </c>
      <c r="B2119" s="14" t="s">
        <v>3682</v>
      </c>
      <c r="C2119" s="15" t="s">
        <v>3683</v>
      </c>
      <c r="D2119" s="15" t="s">
        <v>269</v>
      </c>
      <c r="E2119" s="14" t="s">
        <v>3665</v>
      </c>
      <c r="F2119" s="14" t="s">
        <v>32</v>
      </c>
      <c r="G2119" s="14" t="s">
        <v>33</v>
      </c>
      <c r="H2119" s="16">
        <v>17</v>
      </c>
      <c r="I2119" s="16">
        <v>0</v>
      </c>
      <c r="J2119" s="16">
        <v>0</v>
      </c>
      <c r="K2119" s="17">
        <v>4760000</v>
      </c>
      <c r="L2119" s="17">
        <v>0</v>
      </c>
      <c r="M2119" s="17">
        <v>0</v>
      </c>
      <c r="N2119" s="17"/>
      <c r="O2119" s="17">
        <f>VLOOKUP(B2119,[1]hpk44_2_20!$B$8:$O$2172,14,0)</f>
        <v>0</v>
      </c>
      <c r="P2119" s="17">
        <f t="shared" si="132"/>
        <v>4760000</v>
      </c>
      <c r="Q2119" s="18">
        <f>VLOOKUP(B2119,'[2]KHÓA 44 PH'!$B$9:$M$74,12,0)</f>
        <v>4760000</v>
      </c>
      <c r="R2119" s="17">
        <f t="shared" si="129"/>
        <v>0</v>
      </c>
      <c r="S2119" s="17">
        <f t="shared" si="130"/>
        <v>0</v>
      </c>
      <c r="T2119" s="17">
        <f t="shared" si="131"/>
        <v>0</v>
      </c>
    </row>
    <row r="2120" spans="1:20">
      <c r="A2120" s="14">
        <v>2113</v>
      </c>
      <c r="B2120" s="14" t="s">
        <v>3684</v>
      </c>
      <c r="C2120" s="15" t="s">
        <v>3685</v>
      </c>
      <c r="D2120" s="15" t="s">
        <v>658</v>
      </c>
      <c r="E2120" s="14" t="s">
        <v>3665</v>
      </c>
      <c r="F2120" s="14" t="s">
        <v>32</v>
      </c>
      <c r="G2120" s="14" t="s">
        <v>33</v>
      </c>
      <c r="H2120" s="16">
        <v>17</v>
      </c>
      <c r="I2120" s="16">
        <v>0</v>
      </c>
      <c r="J2120" s="16">
        <v>0</v>
      </c>
      <c r="K2120" s="17">
        <v>4760000</v>
      </c>
      <c r="L2120" s="17">
        <v>0</v>
      </c>
      <c r="M2120" s="17">
        <v>0</v>
      </c>
      <c r="N2120" s="17"/>
      <c r="O2120" s="17">
        <f>VLOOKUP(B2120,[1]hpk44_2_20!$B$8:$O$2172,14,0)</f>
        <v>0</v>
      </c>
      <c r="P2120" s="17">
        <f t="shared" si="132"/>
        <v>4760000</v>
      </c>
      <c r="Q2120" s="18">
        <v>0</v>
      </c>
      <c r="R2120" s="17">
        <f t="shared" si="129"/>
        <v>4760000</v>
      </c>
      <c r="S2120" s="17">
        <f t="shared" si="130"/>
        <v>0</v>
      </c>
      <c r="T2120" s="17">
        <f t="shared" si="131"/>
        <v>4760000</v>
      </c>
    </row>
    <row r="2121" spans="1:20">
      <c r="A2121" s="14">
        <v>2114</v>
      </c>
      <c r="B2121" s="14" t="s">
        <v>3686</v>
      </c>
      <c r="C2121" s="15" t="s">
        <v>131</v>
      </c>
      <c r="D2121" s="15" t="s">
        <v>54</v>
      </c>
      <c r="E2121" s="14" t="s">
        <v>3665</v>
      </c>
      <c r="F2121" s="14" t="s">
        <v>32</v>
      </c>
      <c r="G2121" s="14" t="s">
        <v>33</v>
      </c>
      <c r="H2121" s="16">
        <v>17</v>
      </c>
      <c r="I2121" s="16">
        <v>0</v>
      </c>
      <c r="J2121" s="16">
        <v>0</v>
      </c>
      <c r="K2121" s="17">
        <v>4760000</v>
      </c>
      <c r="L2121" s="17">
        <v>0</v>
      </c>
      <c r="M2121" s="17">
        <v>0</v>
      </c>
      <c r="N2121" s="17"/>
      <c r="O2121" s="17">
        <f>VLOOKUP(B2121,[1]hpk44_2_20!$B$8:$O$2172,14,0)</f>
        <v>0</v>
      </c>
      <c r="P2121" s="17">
        <f t="shared" si="132"/>
        <v>4760000</v>
      </c>
      <c r="Q2121" s="18">
        <v>0</v>
      </c>
      <c r="R2121" s="17">
        <f t="shared" ref="R2121:R2173" si="133">P2121-Q2121</f>
        <v>4760000</v>
      </c>
      <c r="S2121" s="17">
        <f t="shared" ref="S2121:S2173" si="134">IF(P2121-Q2121&lt;0,Q2121-P2121,0)</f>
        <v>0</v>
      </c>
      <c r="T2121" s="17">
        <f t="shared" ref="T2121:T2173" si="135">IF(P2121-Q2121&gt;0,P2121-Q2121,0)</f>
        <v>4760000</v>
      </c>
    </row>
    <row r="2122" spans="1:20">
      <c r="A2122" s="14">
        <v>2115</v>
      </c>
      <c r="B2122" s="14" t="s">
        <v>3687</v>
      </c>
      <c r="C2122" s="15" t="s">
        <v>53</v>
      </c>
      <c r="D2122" s="15" t="s">
        <v>54</v>
      </c>
      <c r="E2122" s="14" t="s">
        <v>3665</v>
      </c>
      <c r="F2122" s="14" t="s">
        <v>32</v>
      </c>
      <c r="G2122" s="14" t="s">
        <v>33</v>
      </c>
      <c r="H2122" s="16">
        <v>17</v>
      </c>
      <c r="I2122" s="16">
        <v>0</v>
      </c>
      <c r="J2122" s="16">
        <v>0</v>
      </c>
      <c r="K2122" s="17">
        <v>4760000</v>
      </c>
      <c r="L2122" s="17">
        <v>0</v>
      </c>
      <c r="M2122" s="17">
        <v>0</v>
      </c>
      <c r="N2122" s="17"/>
      <c r="O2122" s="17">
        <f>VLOOKUP(B2122,[1]hpk44_2_20!$B$8:$O$2172,14,0)</f>
        <v>0</v>
      </c>
      <c r="P2122" s="17">
        <f t="shared" si="132"/>
        <v>4760000</v>
      </c>
      <c r="Q2122" s="18">
        <v>0</v>
      </c>
      <c r="R2122" s="17">
        <f t="shared" si="133"/>
        <v>4760000</v>
      </c>
      <c r="S2122" s="17">
        <f t="shared" si="134"/>
        <v>0</v>
      </c>
      <c r="T2122" s="17">
        <f t="shared" si="135"/>
        <v>4760000</v>
      </c>
    </row>
    <row r="2123" spans="1:20">
      <c r="A2123" s="14">
        <v>2116</v>
      </c>
      <c r="B2123" s="14" t="s">
        <v>3688</v>
      </c>
      <c r="C2123" s="15" t="s">
        <v>59</v>
      </c>
      <c r="D2123" s="15" t="s">
        <v>492</v>
      </c>
      <c r="E2123" s="14" t="s">
        <v>3665</v>
      </c>
      <c r="F2123" s="14" t="s">
        <v>32</v>
      </c>
      <c r="G2123" s="14" t="s">
        <v>33</v>
      </c>
      <c r="H2123" s="16">
        <v>17</v>
      </c>
      <c r="I2123" s="16">
        <v>0</v>
      </c>
      <c r="J2123" s="16">
        <v>0</v>
      </c>
      <c r="K2123" s="17">
        <v>4760000</v>
      </c>
      <c r="L2123" s="17">
        <v>0</v>
      </c>
      <c r="M2123" s="17">
        <v>0</v>
      </c>
      <c r="N2123" s="17"/>
      <c r="O2123" s="17">
        <f>VLOOKUP(B2123,[1]hpk44_2_20!$B$8:$O$2172,14,0)</f>
        <v>0</v>
      </c>
      <c r="P2123" s="17">
        <f t="shared" si="132"/>
        <v>4760000</v>
      </c>
      <c r="Q2123" s="18">
        <v>4760000</v>
      </c>
      <c r="R2123" s="17">
        <f t="shared" si="133"/>
        <v>0</v>
      </c>
      <c r="S2123" s="17">
        <f t="shared" si="134"/>
        <v>0</v>
      </c>
      <c r="T2123" s="17">
        <f t="shared" si="135"/>
        <v>0</v>
      </c>
    </row>
    <row r="2124" spans="1:20">
      <c r="A2124" s="14">
        <v>2117</v>
      </c>
      <c r="B2124" s="14" t="s">
        <v>3689</v>
      </c>
      <c r="C2124" s="15" t="s">
        <v>152</v>
      </c>
      <c r="D2124" s="15" t="s">
        <v>244</v>
      </c>
      <c r="E2124" s="14" t="s">
        <v>3665</v>
      </c>
      <c r="F2124" s="14" t="s">
        <v>32</v>
      </c>
      <c r="G2124" s="14" t="s">
        <v>33</v>
      </c>
      <c r="H2124" s="16">
        <v>17</v>
      </c>
      <c r="I2124" s="16">
        <v>0</v>
      </c>
      <c r="J2124" s="16">
        <v>0</v>
      </c>
      <c r="K2124" s="17">
        <v>4760000</v>
      </c>
      <c r="L2124" s="17">
        <v>0</v>
      </c>
      <c r="M2124" s="17">
        <v>0</v>
      </c>
      <c r="N2124" s="17"/>
      <c r="O2124" s="17">
        <f>VLOOKUP(B2124,[1]hpk44_2_20!$B$8:$O$2172,14,0)</f>
        <v>0</v>
      </c>
      <c r="P2124" s="17">
        <f t="shared" si="132"/>
        <v>4760000</v>
      </c>
      <c r="Q2124" s="18">
        <v>4760000</v>
      </c>
      <c r="R2124" s="17">
        <f t="shared" si="133"/>
        <v>0</v>
      </c>
      <c r="S2124" s="17">
        <f t="shared" si="134"/>
        <v>0</v>
      </c>
      <c r="T2124" s="17">
        <f t="shared" si="135"/>
        <v>0</v>
      </c>
    </row>
    <row r="2125" spans="1:20">
      <c r="A2125" s="14">
        <v>2118</v>
      </c>
      <c r="B2125" s="14" t="s">
        <v>3690</v>
      </c>
      <c r="C2125" s="15" t="s">
        <v>777</v>
      </c>
      <c r="D2125" s="15" t="s">
        <v>198</v>
      </c>
      <c r="E2125" s="14" t="s">
        <v>3665</v>
      </c>
      <c r="F2125" s="14" t="s">
        <v>32</v>
      </c>
      <c r="G2125" s="14" t="s">
        <v>33</v>
      </c>
      <c r="H2125" s="16">
        <v>17</v>
      </c>
      <c r="I2125" s="16">
        <v>0</v>
      </c>
      <c r="J2125" s="16">
        <v>0</v>
      </c>
      <c r="K2125" s="17">
        <v>4760000</v>
      </c>
      <c r="L2125" s="17">
        <v>0</v>
      </c>
      <c r="M2125" s="17">
        <v>0</v>
      </c>
      <c r="N2125" s="17"/>
      <c r="O2125" s="17">
        <f>VLOOKUP(B2125,[1]hpk44_2_20!$B$8:$O$2172,14,0)</f>
        <v>0</v>
      </c>
      <c r="P2125" s="17">
        <f t="shared" si="132"/>
        <v>4760000</v>
      </c>
      <c r="Q2125" s="18">
        <v>4760000</v>
      </c>
      <c r="R2125" s="17">
        <f t="shared" si="133"/>
        <v>0</v>
      </c>
      <c r="S2125" s="17">
        <f t="shared" si="134"/>
        <v>0</v>
      </c>
      <c r="T2125" s="17">
        <f t="shared" si="135"/>
        <v>0</v>
      </c>
    </row>
    <row r="2126" spans="1:20">
      <c r="A2126" s="14">
        <v>2119</v>
      </c>
      <c r="B2126" s="14" t="s">
        <v>3691</v>
      </c>
      <c r="C2126" s="15" t="s">
        <v>3692</v>
      </c>
      <c r="D2126" s="15" t="s">
        <v>96</v>
      </c>
      <c r="E2126" s="14" t="s">
        <v>3665</v>
      </c>
      <c r="F2126" s="14" t="s">
        <v>64</v>
      </c>
      <c r="G2126" s="14" t="s">
        <v>33</v>
      </c>
      <c r="H2126" s="16">
        <v>17</v>
      </c>
      <c r="I2126" s="16">
        <v>0</v>
      </c>
      <c r="J2126" s="16">
        <v>0</v>
      </c>
      <c r="K2126" s="17">
        <v>4760000</v>
      </c>
      <c r="L2126" s="17">
        <v>0</v>
      </c>
      <c r="M2126" s="17">
        <v>0</v>
      </c>
      <c r="N2126" s="17">
        <f>H2126*280000*0.7</f>
        <v>3332000</v>
      </c>
      <c r="O2126" s="17">
        <f>VLOOKUP(B2126,[1]hpk44_2_20!$B$8:$O$2172,14,0)</f>
        <v>0</v>
      </c>
      <c r="P2126" s="17">
        <f t="shared" si="132"/>
        <v>4760000</v>
      </c>
      <c r="Q2126" s="18">
        <f>VLOOKUP(B2126,'[2]KHÓA 44 PH'!$B$9:$M$74,12,0)</f>
        <v>4760000</v>
      </c>
      <c r="R2126" s="17">
        <f t="shared" si="133"/>
        <v>0</v>
      </c>
      <c r="S2126" s="17">
        <f t="shared" si="134"/>
        <v>0</v>
      </c>
      <c r="T2126" s="17">
        <f t="shared" si="135"/>
        <v>0</v>
      </c>
    </row>
    <row r="2127" spans="1:20">
      <c r="A2127" s="14">
        <v>2120</v>
      </c>
      <c r="B2127" s="14" t="s">
        <v>3693</v>
      </c>
      <c r="C2127" s="15" t="s">
        <v>364</v>
      </c>
      <c r="D2127" s="15" t="s">
        <v>96</v>
      </c>
      <c r="E2127" s="14" t="s">
        <v>3665</v>
      </c>
      <c r="F2127" s="14" t="s">
        <v>32</v>
      </c>
      <c r="G2127" s="14" t="s">
        <v>33</v>
      </c>
      <c r="H2127" s="16">
        <v>17</v>
      </c>
      <c r="I2127" s="16">
        <v>0</v>
      </c>
      <c r="J2127" s="16">
        <v>0</v>
      </c>
      <c r="K2127" s="17">
        <v>4760000</v>
      </c>
      <c r="L2127" s="17">
        <v>0</v>
      </c>
      <c r="M2127" s="17">
        <v>0</v>
      </c>
      <c r="N2127" s="17"/>
      <c r="O2127" s="17">
        <f>VLOOKUP(B2127,[1]hpk44_2_20!$B$8:$O$2172,14,0)</f>
        <v>0</v>
      </c>
      <c r="P2127" s="17">
        <f t="shared" si="132"/>
        <v>4760000</v>
      </c>
      <c r="Q2127" s="18">
        <v>0</v>
      </c>
      <c r="R2127" s="17">
        <f t="shared" si="133"/>
        <v>4760000</v>
      </c>
      <c r="S2127" s="17">
        <f t="shared" si="134"/>
        <v>0</v>
      </c>
      <c r="T2127" s="17">
        <f t="shared" si="135"/>
        <v>4760000</v>
      </c>
    </row>
    <row r="2128" spans="1:20">
      <c r="A2128" s="14">
        <v>2121</v>
      </c>
      <c r="B2128" s="14" t="s">
        <v>3694</v>
      </c>
      <c r="C2128" s="15" t="s">
        <v>770</v>
      </c>
      <c r="D2128" s="15" t="s">
        <v>63</v>
      </c>
      <c r="E2128" s="14" t="s">
        <v>3665</v>
      </c>
      <c r="F2128" s="14" t="s">
        <v>204</v>
      </c>
      <c r="G2128" s="14" t="s">
        <v>33</v>
      </c>
      <c r="H2128" s="16">
        <v>17</v>
      </c>
      <c r="I2128" s="16">
        <v>0</v>
      </c>
      <c r="J2128" s="16">
        <v>0</v>
      </c>
      <c r="K2128" s="17">
        <v>4760000</v>
      </c>
      <c r="L2128" s="17">
        <v>0</v>
      </c>
      <c r="M2128" s="17">
        <v>0</v>
      </c>
      <c r="N2128" s="17">
        <f>H2128*280000</f>
        <v>4760000</v>
      </c>
      <c r="O2128" s="17">
        <f>VLOOKUP(B2128,[1]hpk44_2_20!$B$8:$O$2172,14,0)</f>
        <v>0</v>
      </c>
      <c r="P2128" s="17">
        <f t="shared" si="132"/>
        <v>4760000</v>
      </c>
      <c r="Q2128" s="18">
        <f>VLOOKUP(B2128,'[2]KHÓA 44 PH'!$B$9:$M$74,12,0)</f>
        <v>4760000</v>
      </c>
      <c r="R2128" s="17">
        <f t="shared" si="133"/>
        <v>0</v>
      </c>
      <c r="S2128" s="17">
        <f t="shared" si="134"/>
        <v>0</v>
      </c>
      <c r="T2128" s="17">
        <f t="shared" si="135"/>
        <v>0</v>
      </c>
    </row>
    <row r="2129" spans="1:20">
      <c r="A2129" s="14">
        <v>2122</v>
      </c>
      <c r="B2129" s="14" t="s">
        <v>3695</v>
      </c>
      <c r="C2129" s="15" t="s">
        <v>770</v>
      </c>
      <c r="D2129" s="15" t="s">
        <v>484</v>
      </c>
      <c r="E2129" s="14" t="s">
        <v>3665</v>
      </c>
      <c r="F2129" s="14" t="s">
        <v>204</v>
      </c>
      <c r="G2129" s="14" t="s">
        <v>33</v>
      </c>
      <c r="H2129" s="16">
        <v>17</v>
      </c>
      <c r="I2129" s="16">
        <v>0</v>
      </c>
      <c r="J2129" s="16">
        <v>0</v>
      </c>
      <c r="K2129" s="17">
        <v>4760000</v>
      </c>
      <c r="L2129" s="17">
        <v>0</v>
      </c>
      <c r="M2129" s="17">
        <v>0</v>
      </c>
      <c r="N2129" s="17">
        <f>H2129*280000</f>
        <v>4760000</v>
      </c>
      <c r="O2129" s="17">
        <f>VLOOKUP(B2129,[1]hpk44_2_20!$B$8:$O$2172,14,0)</f>
        <v>0</v>
      </c>
      <c r="P2129" s="17">
        <f t="shared" si="132"/>
        <v>4760000</v>
      </c>
      <c r="Q2129" s="18">
        <f>VLOOKUP(B2129,'[2]KHÓA 44 PH'!$B$9:$M$74,12,0)</f>
        <v>4760000</v>
      </c>
      <c r="R2129" s="17">
        <f t="shared" si="133"/>
        <v>0</v>
      </c>
      <c r="S2129" s="17">
        <f t="shared" si="134"/>
        <v>0</v>
      </c>
      <c r="T2129" s="17">
        <f t="shared" si="135"/>
        <v>0</v>
      </c>
    </row>
    <row r="2130" spans="1:20">
      <c r="A2130" s="14">
        <v>2123</v>
      </c>
      <c r="B2130" s="14" t="s">
        <v>3696</v>
      </c>
      <c r="C2130" s="15" t="s">
        <v>3697</v>
      </c>
      <c r="D2130" s="15" t="s">
        <v>173</v>
      </c>
      <c r="E2130" s="14" t="s">
        <v>3665</v>
      </c>
      <c r="F2130" s="14" t="s">
        <v>32</v>
      </c>
      <c r="G2130" s="14" t="s">
        <v>33</v>
      </c>
      <c r="H2130" s="16">
        <v>17</v>
      </c>
      <c r="I2130" s="16">
        <v>0</v>
      </c>
      <c r="J2130" s="16">
        <v>0</v>
      </c>
      <c r="K2130" s="17">
        <v>4760000</v>
      </c>
      <c r="L2130" s="17">
        <v>0</v>
      </c>
      <c r="M2130" s="17">
        <v>0</v>
      </c>
      <c r="N2130" s="17"/>
      <c r="O2130" s="17">
        <f>VLOOKUP(B2130,[1]hpk44_2_20!$B$8:$O$2172,14,0)</f>
        <v>0</v>
      </c>
      <c r="P2130" s="17">
        <f t="shared" si="132"/>
        <v>4760000</v>
      </c>
      <c r="Q2130" s="18">
        <f>VLOOKUP(B2130,'[2]KHÓA 44 PH'!$B$9:$M$74,12,0)</f>
        <v>4760000</v>
      </c>
      <c r="R2130" s="17">
        <f t="shared" si="133"/>
        <v>0</v>
      </c>
      <c r="S2130" s="17">
        <f t="shared" si="134"/>
        <v>0</v>
      </c>
      <c r="T2130" s="17">
        <f t="shared" si="135"/>
        <v>0</v>
      </c>
    </row>
    <row r="2131" spans="1:20">
      <c r="A2131" s="14">
        <v>2124</v>
      </c>
      <c r="B2131" s="14" t="s">
        <v>3698</v>
      </c>
      <c r="C2131" s="15" t="s">
        <v>3699</v>
      </c>
      <c r="D2131" s="15" t="s">
        <v>173</v>
      </c>
      <c r="E2131" s="14" t="s">
        <v>3665</v>
      </c>
      <c r="F2131" s="14" t="s">
        <v>32</v>
      </c>
      <c r="G2131" s="14" t="s">
        <v>33</v>
      </c>
      <c r="H2131" s="16">
        <v>17</v>
      </c>
      <c r="I2131" s="16">
        <v>0</v>
      </c>
      <c r="J2131" s="16">
        <v>0</v>
      </c>
      <c r="K2131" s="17">
        <v>4760000</v>
      </c>
      <c r="L2131" s="17">
        <v>0</v>
      </c>
      <c r="M2131" s="17">
        <v>0</v>
      </c>
      <c r="N2131" s="17"/>
      <c r="O2131" s="17">
        <f>VLOOKUP(B2131,[1]hpk44_2_20!$B$8:$O$2172,14,0)</f>
        <v>0</v>
      </c>
      <c r="P2131" s="17">
        <f t="shared" si="132"/>
        <v>4760000</v>
      </c>
      <c r="Q2131" s="18">
        <f>VLOOKUP(B2131,'[2]KHÓA 44 PH'!$B$9:$M$74,12,0)</f>
        <v>4760000</v>
      </c>
      <c r="R2131" s="17">
        <f t="shared" si="133"/>
        <v>0</v>
      </c>
      <c r="S2131" s="17">
        <f t="shared" si="134"/>
        <v>0</v>
      </c>
      <c r="T2131" s="17">
        <f t="shared" si="135"/>
        <v>0</v>
      </c>
    </row>
    <row r="2132" spans="1:20">
      <c r="A2132" s="14">
        <v>2125</v>
      </c>
      <c r="B2132" s="14" t="s">
        <v>3700</v>
      </c>
      <c r="C2132" s="15" t="s">
        <v>665</v>
      </c>
      <c r="D2132" s="15" t="s">
        <v>335</v>
      </c>
      <c r="E2132" s="14" t="s">
        <v>3665</v>
      </c>
      <c r="F2132" s="14" t="s">
        <v>32</v>
      </c>
      <c r="G2132" s="14" t="s">
        <v>33</v>
      </c>
      <c r="H2132" s="16">
        <v>17</v>
      </c>
      <c r="I2132" s="16">
        <v>0</v>
      </c>
      <c r="J2132" s="16">
        <v>0</v>
      </c>
      <c r="K2132" s="17">
        <v>4760000</v>
      </c>
      <c r="L2132" s="17">
        <v>0</v>
      </c>
      <c r="M2132" s="17">
        <v>0</v>
      </c>
      <c r="N2132" s="17"/>
      <c r="O2132" s="17">
        <f>VLOOKUP(B2132,[1]hpk44_2_20!$B$8:$O$2172,14,0)</f>
        <v>0</v>
      </c>
      <c r="P2132" s="17">
        <f t="shared" si="132"/>
        <v>4760000</v>
      </c>
      <c r="Q2132" s="18">
        <f>VLOOKUP(B2132,'[2]KHÓA 44 PH'!$B$9:$M$74,12,0)</f>
        <v>11676000</v>
      </c>
      <c r="R2132" s="17">
        <f t="shared" si="133"/>
        <v>-6916000</v>
      </c>
      <c r="S2132" s="17">
        <f t="shared" si="134"/>
        <v>6916000</v>
      </c>
      <c r="T2132" s="17">
        <f t="shared" si="135"/>
        <v>0</v>
      </c>
    </row>
    <row r="2133" spans="1:20">
      <c r="A2133" s="14">
        <v>2126</v>
      </c>
      <c r="B2133" s="14" t="s">
        <v>3701</v>
      </c>
      <c r="C2133" s="15" t="s">
        <v>858</v>
      </c>
      <c r="D2133" s="15" t="s">
        <v>170</v>
      </c>
      <c r="E2133" s="14" t="s">
        <v>3665</v>
      </c>
      <c r="F2133" s="14" t="s">
        <v>32</v>
      </c>
      <c r="G2133" s="14" t="s">
        <v>33</v>
      </c>
      <c r="H2133" s="16">
        <v>17</v>
      </c>
      <c r="I2133" s="16">
        <v>0</v>
      </c>
      <c r="J2133" s="16">
        <v>0</v>
      </c>
      <c r="K2133" s="17">
        <v>4760000</v>
      </c>
      <c r="L2133" s="17">
        <v>0</v>
      </c>
      <c r="M2133" s="17">
        <v>0</v>
      </c>
      <c r="N2133" s="17"/>
      <c r="O2133" s="17">
        <f>VLOOKUP(B2133,[1]hpk44_2_20!$B$8:$O$2172,14,0)</f>
        <v>0</v>
      </c>
      <c r="P2133" s="17">
        <f t="shared" si="132"/>
        <v>4760000</v>
      </c>
      <c r="Q2133" s="18">
        <v>0</v>
      </c>
      <c r="R2133" s="17">
        <f t="shared" si="133"/>
        <v>4760000</v>
      </c>
      <c r="S2133" s="17">
        <f t="shared" si="134"/>
        <v>0</v>
      </c>
      <c r="T2133" s="17">
        <f t="shared" si="135"/>
        <v>4760000</v>
      </c>
    </row>
    <row r="2134" spans="1:20">
      <c r="A2134" s="14">
        <v>2127</v>
      </c>
      <c r="B2134" s="14" t="s">
        <v>3702</v>
      </c>
      <c r="C2134" s="15" t="s">
        <v>3703</v>
      </c>
      <c r="D2134" s="15" t="s">
        <v>1380</v>
      </c>
      <c r="E2134" s="14" t="s">
        <v>3665</v>
      </c>
      <c r="F2134" s="14" t="s">
        <v>32</v>
      </c>
      <c r="G2134" s="14" t="s">
        <v>33</v>
      </c>
      <c r="H2134" s="16">
        <v>17</v>
      </c>
      <c r="I2134" s="16">
        <v>0</v>
      </c>
      <c r="J2134" s="16">
        <v>0</v>
      </c>
      <c r="K2134" s="17">
        <v>4760000</v>
      </c>
      <c r="L2134" s="17">
        <v>0</v>
      </c>
      <c r="M2134" s="17">
        <v>0</v>
      </c>
      <c r="N2134" s="17"/>
      <c r="O2134" s="17">
        <f>VLOOKUP(B2134,[1]hpk44_2_20!$B$8:$O$2172,14,0)</f>
        <v>0</v>
      </c>
      <c r="P2134" s="17">
        <f t="shared" si="132"/>
        <v>4760000</v>
      </c>
      <c r="Q2134" s="18">
        <v>4760000</v>
      </c>
      <c r="R2134" s="17">
        <f t="shared" si="133"/>
        <v>0</v>
      </c>
      <c r="S2134" s="17">
        <f t="shared" si="134"/>
        <v>0</v>
      </c>
      <c r="T2134" s="17">
        <f t="shared" si="135"/>
        <v>0</v>
      </c>
    </row>
    <row r="2135" spans="1:20">
      <c r="A2135" s="14">
        <v>2128</v>
      </c>
      <c r="B2135" s="14" t="s">
        <v>3704</v>
      </c>
      <c r="C2135" s="15" t="s">
        <v>416</v>
      </c>
      <c r="D2135" s="15" t="s">
        <v>67</v>
      </c>
      <c r="E2135" s="14" t="s">
        <v>3665</v>
      </c>
      <c r="F2135" s="14" t="s">
        <v>32</v>
      </c>
      <c r="G2135" s="14" t="s">
        <v>33</v>
      </c>
      <c r="H2135" s="16">
        <v>17</v>
      </c>
      <c r="I2135" s="16">
        <v>0</v>
      </c>
      <c r="J2135" s="16">
        <v>0</v>
      </c>
      <c r="K2135" s="17">
        <v>4760000</v>
      </c>
      <c r="L2135" s="17">
        <v>0</v>
      </c>
      <c r="M2135" s="17">
        <v>0</v>
      </c>
      <c r="N2135" s="17"/>
      <c r="O2135" s="17">
        <f>VLOOKUP(B2135,[1]hpk44_2_20!$B$8:$O$2172,14,0)</f>
        <v>0</v>
      </c>
      <c r="P2135" s="17">
        <f t="shared" si="132"/>
        <v>4760000</v>
      </c>
      <c r="Q2135" s="18">
        <v>0</v>
      </c>
      <c r="R2135" s="17">
        <f t="shared" si="133"/>
        <v>4760000</v>
      </c>
      <c r="S2135" s="17">
        <f t="shared" si="134"/>
        <v>0</v>
      </c>
      <c r="T2135" s="17">
        <f t="shared" si="135"/>
        <v>4760000</v>
      </c>
    </row>
    <row r="2136" spans="1:20">
      <c r="A2136" s="14">
        <v>2129</v>
      </c>
      <c r="B2136" s="14" t="s">
        <v>3705</v>
      </c>
      <c r="C2136" s="15" t="s">
        <v>3706</v>
      </c>
      <c r="D2136" s="15" t="s">
        <v>67</v>
      </c>
      <c r="E2136" s="14" t="s">
        <v>3665</v>
      </c>
      <c r="F2136" s="14" t="s">
        <v>32</v>
      </c>
      <c r="G2136" s="14" t="s">
        <v>33</v>
      </c>
      <c r="H2136" s="16">
        <v>17</v>
      </c>
      <c r="I2136" s="16">
        <v>0</v>
      </c>
      <c r="J2136" s="16">
        <v>0</v>
      </c>
      <c r="K2136" s="17">
        <v>4760000</v>
      </c>
      <c r="L2136" s="17">
        <v>0</v>
      </c>
      <c r="M2136" s="17">
        <v>0</v>
      </c>
      <c r="N2136" s="17"/>
      <c r="O2136" s="17">
        <f>VLOOKUP(B2136,[1]hpk44_2_20!$B$8:$O$2172,14,0)</f>
        <v>0</v>
      </c>
      <c r="P2136" s="17">
        <f t="shared" si="132"/>
        <v>4760000</v>
      </c>
      <c r="Q2136" s="18">
        <f>VLOOKUP(B2136,'[2]KHÓA 44 PH'!$B$9:$M$74,12,0)</f>
        <v>13956000</v>
      </c>
      <c r="R2136" s="17">
        <f t="shared" si="133"/>
        <v>-9196000</v>
      </c>
      <c r="S2136" s="17">
        <f t="shared" si="134"/>
        <v>9196000</v>
      </c>
      <c r="T2136" s="17">
        <f t="shared" si="135"/>
        <v>0</v>
      </c>
    </row>
    <row r="2137" spans="1:20">
      <c r="A2137" s="14">
        <v>2130</v>
      </c>
      <c r="B2137" s="14" t="s">
        <v>3707</v>
      </c>
      <c r="C2137" s="15" t="s">
        <v>3708</v>
      </c>
      <c r="D2137" s="15" t="s">
        <v>903</v>
      </c>
      <c r="E2137" s="14" t="s">
        <v>3665</v>
      </c>
      <c r="F2137" s="14" t="s">
        <v>32</v>
      </c>
      <c r="G2137" s="14" t="s">
        <v>33</v>
      </c>
      <c r="H2137" s="16">
        <v>17</v>
      </c>
      <c r="I2137" s="16">
        <v>0</v>
      </c>
      <c r="J2137" s="16">
        <v>0</v>
      </c>
      <c r="K2137" s="17">
        <v>4760000</v>
      </c>
      <c r="L2137" s="17">
        <v>0</v>
      </c>
      <c r="M2137" s="17">
        <v>0</v>
      </c>
      <c r="N2137" s="17"/>
      <c r="O2137" s="17">
        <f>VLOOKUP(B2137,[1]hpk44_2_20!$B$8:$O$2172,14,0)</f>
        <v>0</v>
      </c>
      <c r="P2137" s="17">
        <f t="shared" si="132"/>
        <v>4760000</v>
      </c>
      <c r="Q2137" s="18">
        <v>0</v>
      </c>
      <c r="R2137" s="17">
        <f t="shared" si="133"/>
        <v>4760000</v>
      </c>
      <c r="S2137" s="17">
        <f t="shared" si="134"/>
        <v>0</v>
      </c>
      <c r="T2137" s="17">
        <f t="shared" si="135"/>
        <v>4760000</v>
      </c>
    </row>
    <row r="2138" spans="1:20">
      <c r="A2138" s="14">
        <v>2131</v>
      </c>
      <c r="B2138" s="14" t="s">
        <v>3709</v>
      </c>
      <c r="C2138" s="15" t="s">
        <v>534</v>
      </c>
      <c r="D2138" s="15" t="s">
        <v>124</v>
      </c>
      <c r="E2138" s="14" t="s">
        <v>3665</v>
      </c>
      <c r="F2138" s="14" t="s">
        <v>32</v>
      </c>
      <c r="G2138" s="14" t="s">
        <v>33</v>
      </c>
      <c r="H2138" s="16">
        <v>17</v>
      </c>
      <c r="I2138" s="16">
        <v>0</v>
      </c>
      <c r="J2138" s="16">
        <v>0</v>
      </c>
      <c r="K2138" s="17">
        <v>4760000</v>
      </c>
      <c r="L2138" s="17">
        <v>0</v>
      </c>
      <c r="M2138" s="17">
        <v>0</v>
      </c>
      <c r="N2138" s="17"/>
      <c r="O2138" s="17">
        <f>VLOOKUP(B2138,[1]hpk44_2_20!$B$8:$O$2172,14,0)</f>
        <v>0</v>
      </c>
      <c r="P2138" s="17">
        <f t="shared" si="132"/>
        <v>4760000</v>
      </c>
      <c r="Q2138" s="18">
        <v>0</v>
      </c>
      <c r="R2138" s="17">
        <f t="shared" si="133"/>
        <v>4760000</v>
      </c>
      <c r="S2138" s="17">
        <f t="shared" si="134"/>
        <v>0</v>
      </c>
      <c r="T2138" s="17">
        <f t="shared" si="135"/>
        <v>4760000</v>
      </c>
    </row>
    <row r="2139" spans="1:20">
      <c r="A2139" s="14">
        <v>2132</v>
      </c>
      <c r="B2139" s="14" t="s">
        <v>3710</v>
      </c>
      <c r="C2139" s="15" t="s">
        <v>3711</v>
      </c>
      <c r="D2139" s="15" t="s">
        <v>115</v>
      </c>
      <c r="E2139" s="14" t="s">
        <v>3665</v>
      </c>
      <c r="F2139" s="14" t="s">
        <v>32</v>
      </c>
      <c r="G2139" s="14" t="s">
        <v>33</v>
      </c>
      <c r="H2139" s="16">
        <v>17</v>
      </c>
      <c r="I2139" s="16">
        <v>0</v>
      </c>
      <c r="J2139" s="16">
        <v>0</v>
      </c>
      <c r="K2139" s="17">
        <v>4760000</v>
      </c>
      <c r="L2139" s="17">
        <v>0</v>
      </c>
      <c r="M2139" s="17">
        <v>0</v>
      </c>
      <c r="N2139" s="17"/>
      <c r="O2139" s="17">
        <f>VLOOKUP(B2139,[1]hpk44_2_20!$B$8:$O$2172,14,0)</f>
        <v>0</v>
      </c>
      <c r="P2139" s="17">
        <f t="shared" si="132"/>
        <v>4760000</v>
      </c>
      <c r="Q2139" s="18">
        <v>4760000</v>
      </c>
      <c r="R2139" s="17">
        <f t="shared" si="133"/>
        <v>0</v>
      </c>
      <c r="S2139" s="17">
        <f t="shared" si="134"/>
        <v>0</v>
      </c>
      <c r="T2139" s="17">
        <f t="shared" si="135"/>
        <v>0</v>
      </c>
    </row>
    <row r="2140" spans="1:20">
      <c r="A2140" s="14">
        <v>2133</v>
      </c>
      <c r="B2140" s="14" t="s">
        <v>3712</v>
      </c>
      <c r="C2140" s="15" t="s">
        <v>321</v>
      </c>
      <c r="D2140" s="15" t="s">
        <v>42</v>
      </c>
      <c r="E2140" s="14" t="s">
        <v>3665</v>
      </c>
      <c r="F2140" s="14" t="s">
        <v>32</v>
      </c>
      <c r="G2140" s="14" t="s">
        <v>33</v>
      </c>
      <c r="H2140" s="16">
        <v>17</v>
      </c>
      <c r="I2140" s="16">
        <v>0</v>
      </c>
      <c r="J2140" s="16">
        <v>0</v>
      </c>
      <c r="K2140" s="17">
        <v>4760000</v>
      </c>
      <c r="L2140" s="17">
        <v>0</v>
      </c>
      <c r="M2140" s="17">
        <v>0</v>
      </c>
      <c r="N2140" s="17"/>
      <c r="O2140" s="17">
        <f>VLOOKUP(B2140,[1]hpk44_2_20!$B$8:$O$2172,14,0)</f>
        <v>0</v>
      </c>
      <c r="P2140" s="17">
        <f t="shared" si="132"/>
        <v>4760000</v>
      </c>
      <c r="Q2140" s="18">
        <f>VLOOKUP(B2140,'[2]KHÓA 44 PH'!$B$9:$M$74,12,0)</f>
        <v>11676000</v>
      </c>
      <c r="R2140" s="17">
        <f t="shared" si="133"/>
        <v>-6916000</v>
      </c>
      <c r="S2140" s="17">
        <f t="shared" si="134"/>
        <v>6916000</v>
      </c>
      <c r="T2140" s="17">
        <f t="shared" si="135"/>
        <v>0</v>
      </c>
    </row>
    <row r="2141" spans="1:20">
      <c r="A2141" s="14">
        <v>2134</v>
      </c>
      <c r="B2141" s="14" t="s">
        <v>3713</v>
      </c>
      <c r="C2141" s="15" t="s">
        <v>3714</v>
      </c>
      <c r="D2141" s="15" t="s">
        <v>42</v>
      </c>
      <c r="E2141" s="14" t="s">
        <v>3665</v>
      </c>
      <c r="F2141" s="14" t="s">
        <v>32</v>
      </c>
      <c r="G2141" s="14" t="s">
        <v>33</v>
      </c>
      <c r="H2141" s="16">
        <v>17</v>
      </c>
      <c r="I2141" s="16">
        <v>0</v>
      </c>
      <c r="J2141" s="16">
        <v>0</v>
      </c>
      <c r="K2141" s="17">
        <v>4760000</v>
      </c>
      <c r="L2141" s="17">
        <v>0</v>
      </c>
      <c r="M2141" s="17">
        <v>0</v>
      </c>
      <c r="N2141" s="17"/>
      <c r="O2141" s="17">
        <f>VLOOKUP(B2141,[1]hpk44_2_20!$B$8:$O$2172,14,0)</f>
        <v>0</v>
      </c>
      <c r="P2141" s="17">
        <f t="shared" si="132"/>
        <v>4760000</v>
      </c>
      <c r="Q2141" s="18">
        <v>4760000</v>
      </c>
      <c r="R2141" s="17">
        <f t="shared" si="133"/>
        <v>0</v>
      </c>
      <c r="S2141" s="17">
        <f t="shared" si="134"/>
        <v>0</v>
      </c>
      <c r="T2141" s="17">
        <f t="shared" si="135"/>
        <v>0</v>
      </c>
    </row>
    <row r="2142" spans="1:20">
      <c r="A2142" s="14">
        <v>2135</v>
      </c>
      <c r="B2142" s="14" t="s">
        <v>3715</v>
      </c>
      <c r="C2142" s="15" t="s">
        <v>3548</v>
      </c>
      <c r="D2142" s="15" t="s">
        <v>42</v>
      </c>
      <c r="E2142" s="14" t="s">
        <v>3665</v>
      </c>
      <c r="F2142" s="14" t="s">
        <v>32</v>
      </c>
      <c r="G2142" s="14" t="s">
        <v>33</v>
      </c>
      <c r="H2142" s="16">
        <v>17</v>
      </c>
      <c r="I2142" s="16">
        <v>0</v>
      </c>
      <c r="J2142" s="16">
        <v>0</v>
      </c>
      <c r="K2142" s="17">
        <v>4760000</v>
      </c>
      <c r="L2142" s="17">
        <v>0</v>
      </c>
      <c r="M2142" s="17">
        <v>0</v>
      </c>
      <c r="N2142" s="17"/>
      <c r="O2142" s="17">
        <f>VLOOKUP(B2142,[1]hpk44_2_20!$B$8:$O$2172,14,0)</f>
        <v>0</v>
      </c>
      <c r="P2142" s="17">
        <f t="shared" si="132"/>
        <v>4760000</v>
      </c>
      <c r="Q2142" s="18">
        <v>4760000</v>
      </c>
      <c r="R2142" s="17">
        <f t="shared" si="133"/>
        <v>0</v>
      </c>
      <c r="S2142" s="17">
        <f t="shared" si="134"/>
        <v>0</v>
      </c>
      <c r="T2142" s="17">
        <f t="shared" si="135"/>
        <v>0</v>
      </c>
    </row>
    <row r="2143" spans="1:20">
      <c r="A2143" s="14">
        <v>2136</v>
      </c>
      <c r="B2143" s="14" t="s">
        <v>3716</v>
      </c>
      <c r="C2143" s="15" t="s">
        <v>1037</v>
      </c>
      <c r="D2143" s="15" t="s">
        <v>42</v>
      </c>
      <c r="E2143" s="14" t="s">
        <v>3665</v>
      </c>
      <c r="F2143" s="14" t="s">
        <v>32</v>
      </c>
      <c r="G2143" s="14" t="s">
        <v>33</v>
      </c>
      <c r="H2143" s="16">
        <v>17</v>
      </c>
      <c r="I2143" s="16">
        <v>0</v>
      </c>
      <c r="J2143" s="16">
        <v>0</v>
      </c>
      <c r="K2143" s="17">
        <v>4760000</v>
      </c>
      <c r="L2143" s="17">
        <v>0</v>
      </c>
      <c r="M2143" s="17">
        <v>0</v>
      </c>
      <c r="N2143" s="17"/>
      <c r="O2143" s="17">
        <f>VLOOKUP(B2143,[1]hpk44_2_20!$B$8:$O$2172,14,0)</f>
        <v>0</v>
      </c>
      <c r="P2143" s="17">
        <f t="shared" si="132"/>
        <v>4760000</v>
      </c>
      <c r="Q2143" s="18">
        <v>0</v>
      </c>
      <c r="R2143" s="17">
        <f t="shared" si="133"/>
        <v>4760000</v>
      </c>
      <c r="S2143" s="17">
        <f t="shared" si="134"/>
        <v>0</v>
      </c>
      <c r="T2143" s="17">
        <f t="shared" si="135"/>
        <v>4760000</v>
      </c>
    </row>
    <row r="2144" spans="1:20">
      <c r="A2144" s="14">
        <v>2137</v>
      </c>
      <c r="B2144" s="14" t="s">
        <v>3717</v>
      </c>
      <c r="C2144" s="15" t="s">
        <v>3718</v>
      </c>
      <c r="D2144" s="15" t="s">
        <v>142</v>
      </c>
      <c r="E2144" s="14" t="s">
        <v>3665</v>
      </c>
      <c r="F2144" s="14" t="s">
        <v>32</v>
      </c>
      <c r="G2144" s="14" t="s">
        <v>33</v>
      </c>
      <c r="H2144" s="16">
        <v>17</v>
      </c>
      <c r="I2144" s="16">
        <v>0</v>
      </c>
      <c r="J2144" s="16">
        <v>0</v>
      </c>
      <c r="K2144" s="17">
        <v>4760000</v>
      </c>
      <c r="L2144" s="17">
        <v>0</v>
      </c>
      <c r="M2144" s="17">
        <v>0</v>
      </c>
      <c r="N2144" s="17"/>
      <c r="O2144" s="17">
        <f>VLOOKUP(B2144,[1]hpk44_2_20!$B$8:$O$2172,14,0)</f>
        <v>0</v>
      </c>
      <c r="P2144" s="17">
        <f t="shared" si="132"/>
        <v>4760000</v>
      </c>
      <c r="Q2144" s="18">
        <v>4760000</v>
      </c>
      <c r="R2144" s="17">
        <f t="shared" si="133"/>
        <v>0</v>
      </c>
      <c r="S2144" s="17">
        <f t="shared" si="134"/>
        <v>0</v>
      </c>
      <c r="T2144" s="17">
        <f t="shared" si="135"/>
        <v>0</v>
      </c>
    </row>
    <row r="2145" spans="1:20">
      <c r="A2145" s="14">
        <v>2138</v>
      </c>
      <c r="B2145" s="14" t="s">
        <v>3719</v>
      </c>
      <c r="C2145" s="15" t="s">
        <v>3720</v>
      </c>
      <c r="D2145" s="15" t="s">
        <v>328</v>
      </c>
      <c r="E2145" s="14" t="s">
        <v>3665</v>
      </c>
      <c r="F2145" s="14" t="s">
        <v>32</v>
      </c>
      <c r="G2145" s="14" t="s">
        <v>33</v>
      </c>
      <c r="H2145" s="16">
        <v>17</v>
      </c>
      <c r="I2145" s="16">
        <v>0</v>
      </c>
      <c r="J2145" s="16">
        <v>0</v>
      </c>
      <c r="K2145" s="17">
        <v>4760000</v>
      </c>
      <c r="L2145" s="17">
        <v>0</v>
      </c>
      <c r="M2145" s="17">
        <v>0</v>
      </c>
      <c r="N2145" s="17"/>
      <c r="O2145" s="17">
        <f>VLOOKUP(B2145,[1]hpk44_2_20!$B$8:$O$2172,14,0)</f>
        <v>0</v>
      </c>
      <c r="P2145" s="17">
        <f t="shared" si="132"/>
        <v>4760000</v>
      </c>
      <c r="Q2145" s="18">
        <f>VLOOKUP(B2145,'[2]KHÓA 44 PH'!$B$9:$M$74,12,0)</f>
        <v>4760000</v>
      </c>
      <c r="R2145" s="17">
        <f t="shared" si="133"/>
        <v>0</v>
      </c>
      <c r="S2145" s="17">
        <f t="shared" si="134"/>
        <v>0</v>
      </c>
      <c r="T2145" s="17">
        <f t="shared" si="135"/>
        <v>0</v>
      </c>
    </row>
    <row r="2146" spans="1:20">
      <c r="A2146" s="14">
        <v>2139</v>
      </c>
      <c r="B2146" s="14" t="s">
        <v>3721</v>
      </c>
      <c r="C2146" s="15" t="s">
        <v>746</v>
      </c>
      <c r="D2146" s="15" t="s">
        <v>328</v>
      </c>
      <c r="E2146" s="14" t="s">
        <v>3665</v>
      </c>
      <c r="F2146" s="14" t="s">
        <v>32</v>
      </c>
      <c r="G2146" s="14" t="s">
        <v>33</v>
      </c>
      <c r="H2146" s="16">
        <v>17</v>
      </c>
      <c r="I2146" s="16">
        <v>0</v>
      </c>
      <c r="J2146" s="16">
        <v>0</v>
      </c>
      <c r="K2146" s="17">
        <v>4760000</v>
      </c>
      <c r="L2146" s="17">
        <v>0</v>
      </c>
      <c r="M2146" s="17">
        <v>0</v>
      </c>
      <c r="N2146" s="17"/>
      <c r="O2146" s="17">
        <f>VLOOKUP(B2146,[1]hpk44_2_20!$B$8:$O$2172,14,0)</f>
        <v>0</v>
      </c>
      <c r="P2146" s="17">
        <f t="shared" si="132"/>
        <v>4760000</v>
      </c>
      <c r="Q2146" s="18">
        <v>0</v>
      </c>
      <c r="R2146" s="17">
        <f t="shared" si="133"/>
        <v>4760000</v>
      </c>
      <c r="S2146" s="17">
        <f t="shared" si="134"/>
        <v>0</v>
      </c>
      <c r="T2146" s="17">
        <f t="shared" si="135"/>
        <v>4760000</v>
      </c>
    </row>
    <row r="2147" spans="1:20">
      <c r="A2147" s="14">
        <v>2140</v>
      </c>
      <c r="B2147" s="14" t="s">
        <v>3722</v>
      </c>
      <c r="C2147" s="15" t="s">
        <v>3723</v>
      </c>
      <c r="D2147" s="15" t="s">
        <v>285</v>
      </c>
      <c r="E2147" s="14" t="s">
        <v>3665</v>
      </c>
      <c r="F2147" s="14" t="s">
        <v>32</v>
      </c>
      <c r="G2147" s="14" t="s">
        <v>33</v>
      </c>
      <c r="H2147" s="16">
        <v>17</v>
      </c>
      <c r="I2147" s="16">
        <v>0</v>
      </c>
      <c r="J2147" s="16">
        <v>0</v>
      </c>
      <c r="K2147" s="17">
        <v>4760000</v>
      </c>
      <c r="L2147" s="17">
        <v>0</v>
      </c>
      <c r="M2147" s="17">
        <v>0</v>
      </c>
      <c r="N2147" s="17"/>
      <c r="O2147" s="17">
        <f>VLOOKUP(B2147,[1]hpk44_2_20!$B$8:$O$2172,14,0)</f>
        <v>0</v>
      </c>
      <c r="P2147" s="17">
        <f t="shared" si="132"/>
        <v>4760000</v>
      </c>
      <c r="Q2147" s="18">
        <f>VLOOKUP(B2147,'[2]KHÓA 44 PH'!$B$9:$M$74,12,0)</f>
        <v>4760000</v>
      </c>
      <c r="R2147" s="17">
        <f t="shared" si="133"/>
        <v>0</v>
      </c>
      <c r="S2147" s="17">
        <f t="shared" si="134"/>
        <v>0</v>
      </c>
      <c r="T2147" s="17">
        <f t="shared" si="135"/>
        <v>0</v>
      </c>
    </row>
    <row r="2148" spans="1:20">
      <c r="A2148" s="14">
        <v>2141</v>
      </c>
      <c r="B2148" s="14" t="s">
        <v>3724</v>
      </c>
      <c r="C2148" s="15" t="s">
        <v>220</v>
      </c>
      <c r="D2148" s="15" t="s">
        <v>3013</v>
      </c>
      <c r="E2148" s="14" t="s">
        <v>3665</v>
      </c>
      <c r="F2148" s="14" t="s">
        <v>32</v>
      </c>
      <c r="G2148" s="14" t="s">
        <v>33</v>
      </c>
      <c r="H2148" s="16">
        <v>17</v>
      </c>
      <c r="I2148" s="16">
        <v>0</v>
      </c>
      <c r="J2148" s="16">
        <v>0</v>
      </c>
      <c r="K2148" s="17">
        <v>4760000</v>
      </c>
      <c r="L2148" s="17">
        <v>0</v>
      </c>
      <c r="M2148" s="17">
        <v>0</v>
      </c>
      <c r="N2148" s="17"/>
      <c r="O2148" s="17">
        <f>VLOOKUP(B2148,[1]hpk44_2_20!$B$8:$O$2172,14,0)</f>
        <v>0</v>
      </c>
      <c r="P2148" s="17">
        <f t="shared" ref="P2148:P2173" si="136">K2148+L2148+M2148-O2148</f>
        <v>4760000</v>
      </c>
      <c r="Q2148" s="18">
        <f>VLOOKUP(B2148,'[2]KHÓA 44 PH'!$B$9:$M$74,12,0)</f>
        <v>4760000</v>
      </c>
      <c r="R2148" s="17">
        <f t="shared" si="133"/>
        <v>0</v>
      </c>
      <c r="S2148" s="17">
        <f t="shared" si="134"/>
        <v>0</v>
      </c>
      <c r="T2148" s="17">
        <f t="shared" si="135"/>
        <v>0</v>
      </c>
    </row>
    <row r="2149" spans="1:20">
      <c r="A2149" s="14">
        <v>2142</v>
      </c>
      <c r="B2149" s="14" t="s">
        <v>3725</v>
      </c>
      <c r="C2149" s="15" t="s">
        <v>389</v>
      </c>
      <c r="D2149" s="15" t="s">
        <v>309</v>
      </c>
      <c r="E2149" s="14" t="s">
        <v>3665</v>
      </c>
      <c r="F2149" s="14" t="s">
        <v>32</v>
      </c>
      <c r="G2149" s="14" t="s">
        <v>33</v>
      </c>
      <c r="H2149" s="16">
        <v>17</v>
      </c>
      <c r="I2149" s="16">
        <v>0</v>
      </c>
      <c r="J2149" s="16">
        <v>0</v>
      </c>
      <c r="K2149" s="17">
        <v>4760000</v>
      </c>
      <c r="L2149" s="17">
        <v>0</v>
      </c>
      <c r="M2149" s="17">
        <v>0</v>
      </c>
      <c r="N2149" s="17"/>
      <c r="O2149" s="17">
        <f>VLOOKUP(B2149,[1]hpk44_2_20!$B$8:$O$2172,14,0)</f>
        <v>0</v>
      </c>
      <c r="P2149" s="17">
        <f t="shared" si="136"/>
        <v>4760000</v>
      </c>
      <c r="Q2149" s="18">
        <f>VLOOKUP(B2149,'[2]KHÓA 44 PH'!$B$9:$M$74,12,0)</f>
        <v>4760000</v>
      </c>
      <c r="R2149" s="17">
        <f t="shared" si="133"/>
        <v>0</v>
      </c>
      <c r="S2149" s="17">
        <f t="shared" si="134"/>
        <v>0</v>
      </c>
      <c r="T2149" s="17">
        <f t="shared" si="135"/>
        <v>0</v>
      </c>
    </row>
    <row r="2150" spans="1:20">
      <c r="A2150" s="14">
        <v>2143</v>
      </c>
      <c r="B2150" s="14" t="s">
        <v>3726</v>
      </c>
      <c r="C2150" s="15" t="s">
        <v>3727</v>
      </c>
      <c r="D2150" s="15" t="s">
        <v>309</v>
      </c>
      <c r="E2150" s="14" t="s">
        <v>3665</v>
      </c>
      <c r="F2150" s="14" t="s">
        <v>32</v>
      </c>
      <c r="G2150" s="14" t="s">
        <v>33</v>
      </c>
      <c r="H2150" s="16">
        <v>17</v>
      </c>
      <c r="I2150" s="16">
        <v>0</v>
      </c>
      <c r="J2150" s="16">
        <v>0</v>
      </c>
      <c r="K2150" s="17">
        <v>4760000</v>
      </c>
      <c r="L2150" s="17">
        <v>0</v>
      </c>
      <c r="M2150" s="17">
        <v>0</v>
      </c>
      <c r="N2150" s="17"/>
      <c r="O2150" s="17">
        <f>VLOOKUP(B2150,[1]hpk44_2_20!$B$8:$O$2172,14,0)</f>
        <v>0</v>
      </c>
      <c r="P2150" s="17">
        <f t="shared" si="136"/>
        <v>4760000</v>
      </c>
      <c r="Q2150" s="18">
        <v>0</v>
      </c>
      <c r="R2150" s="17">
        <f t="shared" si="133"/>
        <v>4760000</v>
      </c>
      <c r="S2150" s="17">
        <f t="shared" si="134"/>
        <v>0</v>
      </c>
      <c r="T2150" s="17">
        <f t="shared" si="135"/>
        <v>4760000</v>
      </c>
    </row>
    <row r="2151" spans="1:20">
      <c r="A2151" s="14">
        <v>2144</v>
      </c>
      <c r="B2151" s="14" t="s">
        <v>3728</v>
      </c>
      <c r="C2151" s="15" t="s">
        <v>3729</v>
      </c>
      <c r="D2151" s="15" t="s">
        <v>1163</v>
      </c>
      <c r="E2151" s="14" t="s">
        <v>3665</v>
      </c>
      <c r="F2151" s="14" t="s">
        <v>32</v>
      </c>
      <c r="G2151" s="14" t="s">
        <v>33</v>
      </c>
      <c r="H2151" s="16">
        <v>17</v>
      </c>
      <c r="I2151" s="16">
        <v>0</v>
      </c>
      <c r="J2151" s="16">
        <v>0</v>
      </c>
      <c r="K2151" s="17">
        <v>4760000</v>
      </c>
      <c r="L2151" s="17">
        <v>0</v>
      </c>
      <c r="M2151" s="17">
        <v>0</v>
      </c>
      <c r="N2151" s="17"/>
      <c r="O2151" s="17">
        <f>VLOOKUP(B2151,[1]hpk44_2_20!$B$8:$O$2172,14,0)</f>
        <v>0</v>
      </c>
      <c r="P2151" s="17">
        <f t="shared" si="136"/>
        <v>4760000</v>
      </c>
      <c r="Q2151" s="18">
        <v>4760000</v>
      </c>
      <c r="R2151" s="17">
        <f t="shared" si="133"/>
        <v>0</v>
      </c>
      <c r="S2151" s="17">
        <f t="shared" si="134"/>
        <v>0</v>
      </c>
      <c r="T2151" s="17">
        <f t="shared" si="135"/>
        <v>0</v>
      </c>
    </row>
    <row r="2152" spans="1:20">
      <c r="A2152" s="14">
        <v>2145</v>
      </c>
      <c r="B2152" s="14" t="s">
        <v>3730</v>
      </c>
      <c r="C2152" s="15" t="s">
        <v>3731</v>
      </c>
      <c r="D2152" s="15" t="s">
        <v>3732</v>
      </c>
      <c r="E2152" s="14" t="s">
        <v>3665</v>
      </c>
      <c r="F2152" s="14" t="s">
        <v>64</v>
      </c>
      <c r="G2152" s="14" t="s">
        <v>33</v>
      </c>
      <c r="H2152" s="16">
        <v>17</v>
      </c>
      <c r="I2152" s="16">
        <v>0</v>
      </c>
      <c r="J2152" s="16">
        <v>0</v>
      </c>
      <c r="K2152" s="17">
        <v>4760000</v>
      </c>
      <c r="L2152" s="17">
        <v>0</v>
      </c>
      <c r="M2152" s="17">
        <v>0</v>
      </c>
      <c r="N2152" s="17">
        <f>H2152*280000*0.7</f>
        <v>3332000</v>
      </c>
      <c r="O2152" s="17">
        <f>VLOOKUP(B2152,[1]hpk44_2_20!$B$8:$O$2172,14,0)</f>
        <v>0</v>
      </c>
      <c r="P2152" s="17">
        <f t="shared" si="136"/>
        <v>4760000</v>
      </c>
      <c r="Q2152" s="18">
        <v>4760000</v>
      </c>
      <c r="R2152" s="17">
        <f t="shared" si="133"/>
        <v>0</v>
      </c>
      <c r="S2152" s="17">
        <f t="shared" si="134"/>
        <v>0</v>
      </c>
      <c r="T2152" s="17">
        <f t="shared" si="135"/>
        <v>0</v>
      </c>
    </row>
    <row r="2153" spans="1:20">
      <c r="A2153" s="14">
        <v>2146</v>
      </c>
      <c r="B2153" s="14" t="s">
        <v>3733</v>
      </c>
      <c r="C2153" s="15" t="s">
        <v>3734</v>
      </c>
      <c r="D2153" s="15" t="s">
        <v>2557</v>
      </c>
      <c r="E2153" s="14" t="s">
        <v>3665</v>
      </c>
      <c r="F2153" s="14" t="s">
        <v>32</v>
      </c>
      <c r="G2153" s="14" t="s">
        <v>33</v>
      </c>
      <c r="H2153" s="16">
        <v>17</v>
      </c>
      <c r="I2153" s="16">
        <v>0</v>
      </c>
      <c r="J2153" s="16">
        <v>0</v>
      </c>
      <c r="K2153" s="17">
        <v>4760000</v>
      </c>
      <c r="L2153" s="17">
        <v>0</v>
      </c>
      <c r="M2153" s="17">
        <v>0</v>
      </c>
      <c r="N2153" s="17"/>
      <c r="O2153" s="17">
        <f>VLOOKUP(B2153,[1]hpk44_2_20!$B$8:$O$2172,14,0)</f>
        <v>0</v>
      </c>
      <c r="P2153" s="17">
        <f t="shared" si="136"/>
        <v>4760000</v>
      </c>
      <c r="Q2153" s="18">
        <f>VLOOKUP(B2153,'[2]KHÓA 44 PH'!$B$9:$M$74,12,0)</f>
        <v>11676000</v>
      </c>
      <c r="R2153" s="17">
        <f t="shared" si="133"/>
        <v>-6916000</v>
      </c>
      <c r="S2153" s="17">
        <f t="shared" si="134"/>
        <v>6916000</v>
      </c>
      <c r="T2153" s="17">
        <f t="shared" si="135"/>
        <v>0</v>
      </c>
    </row>
    <row r="2154" spans="1:20">
      <c r="A2154" s="14">
        <v>2147</v>
      </c>
      <c r="B2154" s="14" t="s">
        <v>3735</v>
      </c>
      <c r="C2154" s="15" t="s">
        <v>3736</v>
      </c>
      <c r="D2154" s="15" t="s">
        <v>189</v>
      </c>
      <c r="E2154" s="14" t="s">
        <v>3665</v>
      </c>
      <c r="F2154" s="14" t="s">
        <v>64</v>
      </c>
      <c r="G2154" s="14" t="s">
        <v>33</v>
      </c>
      <c r="H2154" s="16">
        <v>17</v>
      </c>
      <c r="I2154" s="16">
        <v>0</v>
      </c>
      <c r="J2154" s="16">
        <v>0</v>
      </c>
      <c r="K2154" s="17">
        <v>4760000</v>
      </c>
      <c r="L2154" s="17">
        <v>0</v>
      </c>
      <c r="M2154" s="17">
        <v>0</v>
      </c>
      <c r="N2154" s="17">
        <f>H2154*280000*0.7</f>
        <v>3332000</v>
      </c>
      <c r="O2154" s="17">
        <f>VLOOKUP(B2154,[1]hpk44_2_20!$B$8:$O$2172,14,0)</f>
        <v>0</v>
      </c>
      <c r="P2154" s="17">
        <f t="shared" si="136"/>
        <v>4760000</v>
      </c>
      <c r="Q2154" s="18">
        <v>4760000</v>
      </c>
      <c r="R2154" s="17">
        <f t="shared" si="133"/>
        <v>0</v>
      </c>
      <c r="S2154" s="17">
        <f t="shared" si="134"/>
        <v>0</v>
      </c>
      <c r="T2154" s="17">
        <f t="shared" si="135"/>
        <v>0</v>
      </c>
    </row>
    <row r="2155" spans="1:20">
      <c r="A2155" s="14">
        <v>2148</v>
      </c>
      <c r="B2155" s="14" t="s">
        <v>3737</v>
      </c>
      <c r="C2155" s="15" t="s">
        <v>3738</v>
      </c>
      <c r="D2155" s="15" t="s">
        <v>908</v>
      </c>
      <c r="E2155" s="14" t="s">
        <v>3665</v>
      </c>
      <c r="F2155" s="14" t="s">
        <v>32</v>
      </c>
      <c r="G2155" s="14" t="s">
        <v>33</v>
      </c>
      <c r="H2155" s="16">
        <v>17</v>
      </c>
      <c r="I2155" s="16">
        <v>0</v>
      </c>
      <c r="J2155" s="16">
        <v>0</v>
      </c>
      <c r="K2155" s="17">
        <v>4760000</v>
      </c>
      <c r="L2155" s="17">
        <v>0</v>
      </c>
      <c r="M2155" s="17">
        <v>0</v>
      </c>
      <c r="N2155" s="17"/>
      <c r="O2155" s="17">
        <f>VLOOKUP(B2155,[1]hpk44_2_20!$B$8:$O$2172,14,0)</f>
        <v>0</v>
      </c>
      <c r="P2155" s="17">
        <f t="shared" si="136"/>
        <v>4760000</v>
      </c>
      <c r="Q2155" s="18">
        <v>4760000</v>
      </c>
      <c r="R2155" s="17">
        <f t="shared" si="133"/>
        <v>0</v>
      </c>
      <c r="S2155" s="17">
        <f t="shared" si="134"/>
        <v>0</v>
      </c>
      <c r="T2155" s="17">
        <f t="shared" si="135"/>
        <v>0</v>
      </c>
    </row>
    <row r="2156" spans="1:20">
      <c r="A2156" s="14">
        <v>2149</v>
      </c>
      <c r="B2156" s="14" t="s">
        <v>3739</v>
      </c>
      <c r="C2156" s="15" t="s">
        <v>393</v>
      </c>
      <c r="D2156" s="15" t="s">
        <v>644</v>
      </c>
      <c r="E2156" s="14" t="s">
        <v>3665</v>
      </c>
      <c r="F2156" s="14" t="s">
        <v>64</v>
      </c>
      <c r="G2156" s="14" t="s">
        <v>33</v>
      </c>
      <c r="H2156" s="16">
        <v>17</v>
      </c>
      <c r="I2156" s="16">
        <v>0</v>
      </c>
      <c r="J2156" s="16">
        <v>0</v>
      </c>
      <c r="K2156" s="17">
        <v>4760000</v>
      </c>
      <c r="L2156" s="17">
        <v>0</v>
      </c>
      <c r="M2156" s="17">
        <v>0</v>
      </c>
      <c r="N2156" s="17">
        <f>H2156*280000*0.7</f>
        <v>3332000</v>
      </c>
      <c r="O2156" s="17">
        <f>VLOOKUP(B2156,[1]hpk44_2_20!$B$8:$O$2172,14,0)</f>
        <v>0</v>
      </c>
      <c r="P2156" s="17">
        <f t="shared" si="136"/>
        <v>4760000</v>
      </c>
      <c r="Q2156" s="18">
        <v>4760000</v>
      </c>
      <c r="R2156" s="17">
        <f t="shared" si="133"/>
        <v>0</v>
      </c>
      <c r="S2156" s="17">
        <f t="shared" si="134"/>
        <v>0</v>
      </c>
      <c r="T2156" s="17">
        <f t="shared" si="135"/>
        <v>0</v>
      </c>
    </row>
    <row r="2157" spans="1:20">
      <c r="A2157" s="14">
        <v>2150</v>
      </c>
      <c r="B2157" s="14" t="s">
        <v>3740</v>
      </c>
      <c r="C2157" s="15" t="s">
        <v>1070</v>
      </c>
      <c r="D2157" s="15" t="s">
        <v>452</v>
      </c>
      <c r="E2157" s="14" t="s">
        <v>3665</v>
      </c>
      <c r="F2157" s="14" t="s">
        <v>32</v>
      </c>
      <c r="G2157" s="14" t="s">
        <v>33</v>
      </c>
      <c r="H2157" s="16">
        <v>17</v>
      </c>
      <c r="I2157" s="16">
        <v>0</v>
      </c>
      <c r="J2157" s="16">
        <v>0</v>
      </c>
      <c r="K2157" s="17">
        <v>4760000</v>
      </c>
      <c r="L2157" s="17">
        <v>0</v>
      </c>
      <c r="M2157" s="17">
        <v>0</v>
      </c>
      <c r="N2157" s="17"/>
      <c r="O2157" s="17">
        <f>VLOOKUP(B2157,[1]hpk44_2_20!$B$8:$O$2172,14,0)</f>
        <v>0</v>
      </c>
      <c r="P2157" s="17">
        <f t="shared" si="136"/>
        <v>4760000</v>
      </c>
      <c r="Q2157" s="18">
        <v>4760000</v>
      </c>
      <c r="R2157" s="17">
        <f t="shared" si="133"/>
        <v>0</v>
      </c>
      <c r="S2157" s="17">
        <f t="shared" si="134"/>
        <v>0</v>
      </c>
      <c r="T2157" s="17">
        <f t="shared" si="135"/>
        <v>0</v>
      </c>
    </row>
    <row r="2158" spans="1:20">
      <c r="A2158" s="14">
        <v>2151</v>
      </c>
      <c r="B2158" s="14" t="s">
        <v>3741</v>
      </c>
      <c r="C2158" s="15" t="s">
        <v>3742</v>
      </c>
      <c r="D2158" s="15" t="s">
        <v>452</v>
      </c>
      <c r="E2158" s="14" t="s">
        <v>3665</v>
      </c>
      <c r="F2158" s="14" t="s">
        <v>32</v>
      </c>
      <c r="G2158" s="14" t="s">
        <v>33</v>
      </c>
      <c r="H2158" s="16">
        <v>17</v>
      </c>
      <c r="I2158" s="16">
        <v>0</v>
      </c>
      <c r="J2158" s="16">
        <v>0</v>
      </c>
      <c r="K2158" s="17">
        <v>4760000</v>
      </c>
      <c r="L2158" s="17">
        <v>0</v>
      </c>
      <c r="M2158" s="17">
        <v>0</v>
      </c>
      <c r="N2158" s="17"/>
      <c r="O2158" s="17">
        <f>VLOOKUP(B2158,[1]hpk44_2_20!$B$8:$O$2172,14,0)</f>
        <v>0</v>
      </c>
      <c r="P2158" s="17">
        <f t="shared" si="136"/>
        <v>4760000</v>
      </c>
      <c r="Q2158" s="18">
        <f>VLOOKUP(B2158,'[2]KHÓA 44 PH'!$B$9:$M$74,12,0)</f>
        <v>4760000</v>
      </c>
      <c r="R2158" s="17">
        <f t="shared" si="133"/>
        <v>0</v>
      </c>
      <c r="S2158" s="17">
        <f t="shared" si="134"/>
        <v>0</v>
      </c>
      <c r="T2158" s="17">
        <f t="shared" si="135"/>
        <v>0</v>
      </c>
    </row>
    <row r="2159" spans="1:20">
      <c r="A2159" s="14">
        <v>2152</v>
      </c>
      <c r="B2159" s="14" t="s">
        <v>3743</v>
      </c>
      <c r="C2159" s="15" t="s">
        <v>3213</v>
      </c>
      <c r="D2159" s="15" t="s">
        <v>1175</v>
      </c>
      <c r="E2159" s="14" t="s">
        <v>3665</v>
      </c>
      <c r="F2159" s="14" t="s">
        <v>204</v>
      </c>
      <c r="G2159" s="14" t="s">
        <v>33</v>
      </c>
      <c r="H2159" s="16">
        <v>17</v>
      </c>
      <c r="I2159" s="16">
        <v>0</v>
      </c>
      <c r="J2159" s="16">
        <v>0</v>
      </c>
      <c r="K2159" s="17">
        <v>4760000</v>
      </c>
      <c r="L2159" s="17">
        <v>0</v>
      </c>
      <c r="M2159" s="17">
        <v>0</v>
      </c>
      <c r="N2159" s="17">
        <f>H2159*280000</f>
        <v>4760000</v>
      </c>
      <c r="O2159" s="17">
        <f>VLOOKUP(B2159,[1]hpk44_2_20!$B$8:$O$2172,14,0)</f>
        <v>0</v>
      </c>
      <c r="P2159" s="17">
        <f t="shared" si="136"/>
        <v>4760000</v>
      </c>
      <c r="Q2159" s="18">
        <f>VLOOKUP(B2159,'[2]KHÓA 44 PH'!$B$9:$M$74,12,0)</f>
        <v>4760000</v>
      </c>
      <c r="R2159" s="17">
        <f t="shared" si="133"/>
        <v>0</v>
      </c>
      <c r="S2159" s="17">
        <f t="shared" si="134"/>
        <v>0</v>
      </c>
      <c r="T2159" s="17">
        <f t="shared" si="135"/>
        <v>0</v>
      </c>
    </row>
    <row r="2160" spans="1:20">
      <c r="A2160" s="14">
        <v>2153</v>
      </c>
      <c r="B2160" s="14" t="s">
        <v>3744</v>
      </c>
      <c r="C2160" s="15" t="s">
        <v>796</v>
      </c>
      <c r="D2160" s="15" t="s">
        <v>107</v>
      </c>
      <c r="E2160" s="14" t="s">
        <v>3665</v>
      </c>
      <c r="F2160" s="14" t="s">
        <v>32</v>
      </c>
      <c r="G2160" s="14" t="s">
        <v>33</v>
      </c>
      <c r="H2160" s="16">
        <v>17</v>
      </c>
      <c r="I2160" s="16">
        <v>0</v>
      </c>
      <c r="J2160" s="16">
        <v>0</v>
      </c>
      <c r="K2160" s="17">
        <v>4760000</v>
      </c>
      <c r="L2160" s="17">
        <v>0</v>
      </c>
      <c r="M2160" s="17">
        <v>0</v>
      </c>
      <c r="N2160" s="17"/>
      <c r="O2160" s="17">
        <f>VLOOKUP(B2160,[1]hpk44_2_20!$B$8:$O$2172,14,0)</f>
        <v>0</v>
      </c>
      <c r="P2160" s="17">
        <f t="shared" si="136"/>
        <v>4760000</v>
      </c>
      <c r="Q2160" s="18">
        <v>4760000</v>
      </c>
      <c r="R2160" s="17">
        <f t="shared" si="133"/>
        <v>0</v>
      </c>
      <c r="S2160" s="17">
        <f t="shared" si="134"/>
        <v>0</v>
      </c>
      <c r="T2160" s="17">
        <f t="shared" si="135"/>
        <v>0</v>
      </c>
    </row>
    <row r="2161" spans="1:20">
      <c r="A2161" s="14">
        <v>2154</v>
      </c>
      <c r="B2161" s="14" t="s">
        <v>3745</v>
      </c>
      <c r="C2161" s="15" t="s">
        <v>3746</v>
      </c>
      <c r="D2161" s="15" t="s">
        <v>84</v>
      </c>
      <c r="E2161" s="14" t="s">
        <v>3665</v>
      </c>
      <c r="F2161" s="14" t="s">
        <v>32</v>
      </c>
      <c r="G2161" s="14" t="s">
        <v>33</v>
      </c>
      <c r="H2161" s="16">
        <v>17</v>
      </c>
      <c r="I2161" s="16">
        <v>0</v>
      </c>
      <c r="J2161" s="16">
        <v>0</v>
      </c>
      <c r="K2161" s="17">
        <v>4760000</v>
      </c>
      <c r="L2161" s="17">
        <v>0</v>
      </c>
      <c r="M2161" s="17">
        <v>0</v>
      </c>
      <c r="N2161" s="17"/>
      <c r="O2161" s="17">
        <f>VLOOKUP(B2161,[1]hpk44_2_20!$B$8:$O$2172,14,0)</f>
        <v>0</v>
      </c>
      <c r="P2161" s="17">
        <f t="shared" si="136"/>
        <v>4760000</v>
      </c>
      <c r="Q2161" s="18">
        <v>4760000</v>
      </c>
      <c r="R2161" s="17">
        <f t="shared" si="133"/>
        <v>0</v>
      </c>
      <c r="S2161" s="17">
        <f t="shared" si="134"/>
        <v>0</v>
      </c>
      <c r="T2161" s="17">
        <f t="shared" si="135"/>
        <v>0</v>
      </c>
    </row>
    <row r="2162" spans="1:20">
      <c r="A2162" s="14">
        <v>2155</v>
      </c>
      <c r="B2162" s="14" t="s">
        <v>3747</v>
      </c>
      <c r="C2162" s="15" t="s">
        <v>565</v>
      </c>
      <c r="D2162" s="15" t="s">
        <v>84</v>
      </c>
      <c r="E2162" s="14" t="s">
        <v>3665</v>
      </c>
      <c r="F2162" s="14" t="s">
        <v>32</v>
      </c>
      <c r="G2162" s="14" t="s">
        <v>33</v>
      </c>
      <c r="H2162" s="16">
        <v>17</v>
      </c>
      <c r="I2162" s="16">
        <v>0</v>
      </c>
      <c r="J2162" s="16">
        <v>0</v>
      </c>
      <c r="K2162" s="17">
        <v>4760000</v>
      </c>
      <c r="L2162" s="17">
        <v>0</v>
      </c>
      <c r="M2162" s="17">
        <v>0</v>
      </c>
      <c r="N2162" s="17"/>
      <c r="O2162" s="17">
        <f>VLOOKUP(B2162,[1]hpk44_2_20!$B$8:$O$2172,14,0)</f>
        <v>0</v>
      </c>
      <c r="P2162" s="17">
        <f t="shared" si="136"/>
        <v>4760000</v>
      </c>
      <c r="Q2162" s="18">
        <v>4760000</v>
      </c>
      <c r="R2162" s="17">
        <f t="shared" si="133"/>
        <v>0</v>
      </c>
      <c r="S2162" s="17">
        <f t="shared" si="134"/>
        <v>0</v>
      </c>
      <c r="T2162" s="17">
        <f t="shared" si="135"/>
        <v>0</v>
      </c>
    </row>
    <row r="2163" spans="1:20">
      <c r="A2163" s="14">
        <v>2156</v>
      </c>
      <c r="B2163" s="14" t="s">
        <v>3748</v>
      </c>
      <c r="C2163" s="15" t="s">
        <v>461</v>
      </c>
      <c r="D2163" s="15" t="s">
        <v>84</v>
      </c>
      <c r="E2163" s="14" t="s">
        <v>3665</v>
      </c>
      <c r="F2163" s="14" t="s">
        <v>32</v>
      </c>
      <c r="G2163" s="14" t="s">
        <v>33</v>
      </c>
      <c r="H2163" s="16">
        <v>17</v>
      </c>
      <c r="I2163" s="16">
        <v>0</v>
      </c>
      <c r="J2163" s="16">
        <v>0</v>
      </c>
      <c r="K2163" s="17">
        <v>4760000</v>
      </c>
      <c r="L2163" s="17">
        <v>0</v>
      </c>
      <c r="M2163" s="17">
        <v>0</v>
      </c>
      <c r="N2163" s="17"/>
      <c r="O2163" s="17">
        <f>VLOOKUP(B2163,[1]hpk44_2_20!$B$8:$O$2172,14,0)</f>
        <v>0</v>
      </c>
      <c r="P2163" s="17">
        <f t="shared" si="136"/>
        <v>4760000</v>
      </c>
      <c r="Q2163" s="18">
        <v>4760000</v>
      </c>
      <c r="R2163" s="17">
        <f t="shared" si="133"/>
        <v>0</v>
      </c>
      <c r="S2163" s="17">
        <f t="shared" si="134"/>
        <v>0</v>
      </c>
      <c r="T2163" s="17">
        <f t="shared" si="135"/>
        <v>0</v>
      </c>
    </row>
    <row r="2164" spans="1:20">
      <c r="A2164" s="14">
        <v>2157</v>
      </c>
      <c r="B2164" s="14" t="s">
        <v>3749</v>
      </c>
      <c r="C2164" s="15" t="s">
        <v>86</v>
      </c>
      <c r="D2164" s="15" t="s">
        <v>1109</v>
      </c>
      <c r="E2164" s="14" t="s">
        <v>3665</v>
      </c>
      <c r="F2164" s="14" t="s">
        <v>32</v>
      </c>
      <c r="G2164" s="14" t="s">
        <v>33</v>
      </c>
      <c r="H2164" s="16">
        <v>17</v>
      </c>
      <c r="I2164" s="16">
        <v>0</v>
      </c>
      <c r="J2164" s="16">
        <v>0</v>
      </c>
      <c r="K2164" s="17">
        <v>4760000</v>
      </c>
      <c r="L2164" s="17">
        <v>0</v>
      </c>
      <c r="M2164" s="17">
        <v>0</v>
      </c>
      <c r="N2164" s="17"/>
      <c r="O2164" s="17">
        <f>VLOOKUP(B2164,[1]hpk44_2_20!$B$8:$O$2172,14,0)</f>
        <v>0</v>
      </c>
      <c r="P2164" s="17">
        <f t="shared" si="136"/>
        <v>4760000</v>
      </c>
      <c r="Q2164" s="18">
        <v>4760000</v>
      </c>
      <c r="R2164" s="17">
        <f t="shared" si="133"/>
        <v>0</v>
      </c>
      <c r="S2164" s="17">
        <f t="shared" si="134"/>
        <v>0</v>
      </c>
      <c r="T2164" s="17">
        <f t="shared" si="135"/>
        <v>0</v>
      </c>
    </row>
    <row r="2165" spans="1:20">
      <c r="A2165" s="14">
        <v>2158</v>
      </c>
      <c r="B2165" s="14" t="s">
        <v>3750</v>
      </c>
      <c r="C2165" s="15" t="s">
        <v>3751</v>
      </c>
      <c r="D2165" s="15" t="s">
        <v>3752</v>
      </c>
      <c r="E2165" s="14" t="s">
        <v>3665</v>
      </c>
      <c r="F2165" s="14" t="s">
        <v>32</v>
      </c>
      <c r="G2165" s="14" t="s">
        <v>33</v>
      </c>
      <c r="H2165" s="16">
        <v>17</v>
      </c>
      <c r="I2165" s="16">
        <v>0</v>
      </c>
      <c r="J2165" s="16">
        <v>0</v>
      </c>
      <c r="K2165" s="17">
        <v>4760000</v>
      </c>
      <c r="L2165" s="17">
        <v>0</v>
      </c>
      <c r="M2165" s="17">
        <v>0</v>
      </c>
      <c r="N2165" s="17"/>
      <c r="O2165" s="17">
        <f>VLOOKUP(B2165,[1]hpk44_2_20!$B$8:$O$2172,14,0)</f>
        <v>0</v>
      </c>
      <c r="P2165" s="17">
        <f t="shared" si="136"/>
        <v>4760000</v>
      </c>
      <c r="Q2165" s="18">
        <v>0</v>
      </c>
      <c r="R2165" s="17">
        <f t="shared" si="133"/>
        <v>4760000</v>
      </c>
      <c r="S2165" s="17">
        <f t="shared" si="134"/>
        <v>0</v>
      </c>
      <c r="T2165" s="17">
        <f t="shared" si="135"/>
        <v>4760000</v>
      </c>
    </row>
    <row r="2166" spans="1:20">
      <c r="A2166" s="14">
        <v>2159</v>
      </c>
      <c r="B2166" s="14" t="s">
        <v>3753</v>
      </c>
      <c r="C2166" s="15" t="s">
        <v>3754</v>
      </c>
      <c r="D2166" s="15" t="s">
        <v>3174</v>
      </c>
      <c r="E2166" s="14" t="s">
        <v>3665</v>
      </c>
      <c r="F2166" s="14" t="s">
        <v>32</v>
      </c>
      <c r="G2166" s="14" t="s">
        <v>33</v>
      </c>
      <c r="H2166" s="16">
        <v>17</v>
      </c>
      <c r="I2166" s="16">
        <v>0</v>
      </c>
      <c r="J2166" s="16">
        <v>0</v>
      </c>
      <c r="K2166" s="17">
        <v>4760000</v>
      </c>
      <c r="L2166" s="17">
        <v>0</v>
      </c>
      <c r="M2166" s="17">
        <v>0</v>
      </c>
      <c r="N2166" s="17"/>
      <c r="O2166" s="17">
        <f>VLOOKUP(B2166,[1]hpk44_2_20!$B$8:$O$2172,14,0)</f>
        <v>0</v>
      </c>
      <c r="P2166" s="17">
        <f t="shared" si="136"/>
        <v>4760000</v>
      </c>
      <c r="Q2166" s="18">
        <v>4760000</v>
      </c>
      <c r="R2166" s="17">
        <f t="shared" si="133"/>
        <v>0</v>
      </c>
      <c r="S2166" s="17">
        <f t="shared" si="134"/>
        <v>0</v>
      </c>
      <c r="T2166" s="17">
        <f t="shared" si="135"/>
        <v>0</v>
      </c>
    </row>
    <row r="2167" spans="1:20">
      <c r="A2167" s="14">
        <v>2160</v>
      </c>
      <c r="B2167" s="14" t="s">
        <v>3755</v>
      </c>
      <c r="C2167" s="15" t="s">
        <v>637</v>
      </c>
      <c r="D2167" s="15" t="s">
        <v>344</v>
      </c>
      <c r="E2167" s="14" t="s">
        <v>3665</v>
      </c>
      <c r="F2167" s="14" t="s">
        <v>32</v>
      </c>
      <c r="G2167" s="14" t="s">
        <v>33</v>
      </c>
      <c r="H2167" s="16">
        <v>17</v>
      </c>
      <c r="I2167" s="16">
        <v>0</v>
      </c>
      <c r="J2167" s="16">
        <v>0</v>
      </c>
      <c r="K2167" s="17">
        <v>4760000</v>
      </c>
      <c r="L2167" s="17">
        <v>0</v>
      </c>
      <c r="M2167" s="17">
        <v>0</v>
      </c>
      <c r="N2167" s="17"/>
      <c r="O2167" s="17">
        <f>VLOOKUP(B2167,[1]hpk44_2_20!$B$8:$O$2172,14,0)</f>
        <v>0</v>
      </c>
      <c r="P2167" s="17">
        <f t="shared" si="136"/>
        <v>4760000</v>
      </c>
      <c r="Q2167" s="18">
        <v>4760000</v>
      </c>
      <c r="R2167" s="17">
        <f t="shared" si="133"/>
        <v>0</v>
      </c>
      <c r="S2167" s="17">
        <f t="shared" si="134"/>
        <v>0</v>
      </c>
      <c r="T2167" s="17">
        <f t="shared" si="135"/>
        <v>0</v>
      </c>
    </row>
    <row r="2168" spans="1:20">
      <c r="A2168" s="14">
        <v>2161</v>
      </c>
      <c r="B2168" s="14" t="s">
        <v>3756</v>
      </c>
      <c r="C2168" s="15" t="s">
        <v>796</v>
      </c>
      <c r="D2168" s="15" t="s">
        <v>638</v>
      </c>
      <c r="E2168" s="14" t="s">
        <v>3665</v>
      </c>
      <c r="F2168" s="14" t="s">
        <v>32</v>
      </c>
      <c r="G2168" s="14" t="s">
        <v>33</v>
      </c>
      <c r="H2168" s="16">
        <v>17</v>
      </c>
      <c r="I2168" s="16">
        <v>0</v>
      </c>
      <c r="J2168" s="16">
        <v>0</v>
      </c>
      <c r="K2168" s="17">
        <v>4760000</v>
      </c>
      <c r="L2168" s="17">
        <v>0</v>
      </c>
      <c r="M2168" s="17">
        <v>0</v>
      </c>
      <c r="N2168" s="17"/>
      <c r="O2168" s="17">
        <f>VLOOKUP(B2168,[1]hpk44_2_20!$B$8:$O$2172,14,0)</f>
        <v>0</v>
      </c>
      <c r="P2168" s="17">
        <f t="shared" si="136"/>
        <v>4760000</v>
      </c>
      <c r="Q2168" s="18">
        <v>4760000</v>
      </c>
      <c r="R2168" s="17">
        <f t="shared" si="133"/>
        <v>0</v>
      </c>
      <c r="S2168" s="17">
        <f t="shared" si="134"/>
        <v>0</v>
      </c>
      <c r="T2168" s="17">
        <f t="shared" si="135"/>
        <v>0</v>
      </c>
    </row>
    <row r="2169" spans="1:20">
      <c r="A2169" s="14">
        <v>2162</v>
      </c>
      <c r="B2169" s="14" t="s">
        <v>3757</v>
      </c>
      <c r="C2169" s="15" t="s">
        <v>3758</v>
      </c>
      <c r="D2169" s="15" t="s">
        <v>360</v>
      </c>
      <c r="E2169" s="14" t="s">
        <v>3665</v>
      </c>
      <c r="F2169" s="14" t="s">
        <v>32</v>
      </c>
      <c r="G2169" s="14" t="s">
        <v>33</v>
      </c>
      <c r="H2169" s="16">
        <v>17</v>
      </c>
      <c r="I2169" s="16">
        <v>0</v>
      </c>
      <c r="J2169" s="16">
        <v>0</v>
      </c>
      <c r="K2169" s="17">
        <v>4760000</v>
      </c>
      <c r="L2169" s="17">
        <v>0</v>
      </c>
      <c r="M2169" s="17">
        <v>0</v>
      </c>
      <c r="N2169" s="17"/>
      <c r="O2169" s="17">
        <f>VLOOKUP(B2169,[1]hpk44_2_20!$B$8:$O$2172,14,0)</f>
        <v>0</v>
      </c>
      <c r="P2169" s="17">
        <f t="shared" si="136"/>
        <v>4760000</v>
      </c>
      <c r="Q2169" s="18">
        <v>4760000</v>
      </c>
      <c r="R2169" s="17">
        <f t="shared" si="133"/>
        <v>0</v>
      </c>
      <c r="S2169" s="17">
        <f t="shared" si="134"/>
        <v>0</v>
      </c>
      <c r="T2169" s="17">
        <f t="shared" si="135"/>
        <v>0</v>
      </c>
    </row>
    <row r="2170" spans="1:20">
      <c r="A2170" s="14">
        <v>2163</v>
      </c>
      <c r="B2170" s="14" t="s">
        <v>3759</v>
      </c>
      <c r="C2170" s="15" t="s">
        <v>86</v>
      </c>
      <c r="D2170" s="15" t="s">
        <v>360</v>
      </c>
      <c r="E2170" s="14" t="s">
        <v>3665</v>
      </c>
      <c r="F2170" s="14" t="s">
        <v>32</v>
      </c>
      <c r="G2170" s="14" t="s">
        <v>33</v>
      </c>
      <c r="H2170" s="16">
        <v>17</v>
      </c>
      <c r="I2170" s="16">
        <v>0</v>
      </c>
      <c r="J2170" s="16">
        <v>0</v>
      </c>
      <c r="K2170" s="17">
        <v>4760000</v>
      </c>
      <c r="L2170" s="17">
        <v>0</v>
      </c>
      <c r="M2170" s="17">
        <v>0</v>
      </c>
      <c r="N2170" s="17"/>
      <c r="O2170" s="17">
        <f>VLOOKUP(B2170,[1]hpk44_2_20!$B$8:$O$2172,14,0)</f>
        <v>0</v>
      </c>
      <c r="P2170" s="17">
        <f t="shared" si="136"/>
        <v>4760000</v>
      </c>
      <c r="Q2170" s="18">
        <v>4760000</v>
      </c>
      <c r="R2170" s="17">
        <f t="shared" si="133"/>
        <v>0</v>
      </c>
      <c r="S2170" s="17">
        <f t="shared" si="134"/>
        <v>0</v>
      </c>
      <c r="T2170" s="17">
        <f t="shared" si="135"/>
        <v>0</v>
      </c>
    </row>
    <row r="2171" spans="1:20">
      <c r="A2171" s="14">
        <v>2164</v>
      </c>
      <c r="B2171" s="14" t="s">
        <v>3760</v>
      </c>
      <c r="C2171" s="15" t="s">
        <v>2182</v>
      </c>
      <c r="D2171" s="15" t="s">
        <v>360</v>
      </c>
      <c r="E2171" s="14" t="s">
        <v>3665</v>
      </c>
      <c r="F2171" s="14" t="s">
        <v>32</v>
      </c>
      <c r="G2171" s="14" t="s">
        <v>33</v>
      </c>
      <c r="H2171" s="16">
        <v>17</v>
      </c>
      <c r="I2171" s="16">
        <v>0</v>
      </c>
      <c r="J2171" s="16">
        <v>0</v>
      </c>
      <c r="K2171" s="17">
        <v>4760000</v>
      </c>
      <c r="L2171" s="17">
        <v>0</v>
      </c>
      <c r="M2171" s="17">
        <v>0</v>
      </c>
      <c r="N2171" s="17"/>
      <c r="O2171" s="17">
        <f>VLOOKUP(B2171,[1]hpk44_2_20!$B$8:$O$2172,14,0)</f>
        <v>0</v>
      </c>
      <c r="P2171" s="17">
        <f t="shared" si="136"/>
        <v>4760000</v>
      </c>
      <c r="Q2171" s="18">
        <v>0</v>
      </c>
      <c r="R2171" s="17">
        <f t="shared" si="133"/>
        <v>4760000</v>
      </c>
      <c r="S2171" s="17">
        <f t="shared" si="134"/>
        <v>0</v>
      </c>
      <c r="T2171" s="17">
        <f t="shared" si="135"/>
        <v>4760000</v>
      </c>
    </row>
    <row r="2172" spans="1:20">
      <c r="A2172" s="14">
        <v>2165</v>
      </c>
      <c r="B2172" s="14" t="s">
        <v>3761</v>
      </c>
      <c r="C2172" s="15" t="s">
        <v>3762</v>
      </c>
      <c r="D2172" s="15" t="s">
        <v>725</v>
      </c>
      <c r="E2172" s="14" t="s">
        <v>3665</v>
      </c>
      <c r="F2172" s="14" t="s">
        <v>32</v>
      </c>
      <c r="G2172" s="14" t="s">
        <v>33</v>
      </c>
      <c r="H2172" s="16">
        <v>17</v>
      </c>
      <c r="I2172" s="16">
        <v>0</v>
      </c>
      <c r="J2172" s="16">
        <v>0</v>
      </c>
      <c r="K2172" s="17">
        <v>4760000</v>
      </c>
      <c r="L2172" s="17">
        <v>0</v>
      </c>
      <c r="M2172" s="17">
        <v>0</v>
      </c>
      <c r="N2172" s="17"/>
      <c r="O2172" s="17">
        <f>VLOOKUP(B2172,[1]hpk44_2_20!$B$8:$O$2172,14,0)</f>
        <v>0</v>
      </c>
      <c r="P2172" s="17">
        <f t="shared" si="136"/>
        <v>4760000</v>
      </c>
      <c r="Q2172" s="18">
        <v>0</v>
      </c>
      <c r="R2172" s="17">
        <f t="shared" si="133"/>
        <v>4760000</v>
      </c>
      <c r="S2172" s="17">
        <f t="shared" si="134"/>
        <v>0</v>
      </c>
      <c r="T2172" s="17">
        <f t="shared" si="135"/>
        <v>4760000</v>
      </c>
    </row>
    <row r="2173" spans="1:20">
      <c r="A2173" s="14">
        <v>2166</v>
      </c>
      <c r="B2173" s="14" t="s">
        <v>3763</v>
      </c>
      <c r="C2173" s="15" t="s">
        <v>3764</v>
      </c>
      <c r="D2173" s="15" t="s">
        <v>512</v>
      </c>
      <c r="E2173" s="14" t="s">
        <v>3665</v>
      </c>
      <c r="F2173" s="14" t="s">
        <v>32</v>
      </c>
      <c r="G2173" s="14" t="s">
        <v>33</v>
      </c>
      <c r="H2173" s="16">
        <v>17</v>
      </c>
      <c r="I2173" s="16">
        <v>0</v>
      </c>
      <c r="J2173" s="16">
        <v>0</v>
      </c>
      <c r="K2173" s="17">
        <v>4760000</v>
      </c>
      <c r="L2173" s="17">
        <v>0</v>
      </c>
      <c r="M2173" s="17">
        <v>0</v>
      </c>
      <c r="N2173" s="17">
        <v>0</v>
      </c>
      <c r="O2173" s="17">
        <f>VLOOKUP(B2173,[1]hpk44_2_20!$B$8:$O$2172,14,0)</f>
        <v>0</v>
      </c>
      <c r="P2173" s="17">
        <f t="shared" si="136"/>
        <v>4760000</v>
      </c>
      <c r="Q2173" s="18">
        <v>0</v>
      </c>
      <c r="R2173" s="17">
        <f t="shared" si="133"/>
        <v>4760000</v>
      </c>
      <c r="S2173" s="17">
        <f t="shared" si="134"/>
        <v>0</v>
      </c>
      <c r="T2173" s="17">
        <f t="shared" si="135"/>
        <v>4760000</v>
      </c>
    </row>
    <row r="2174" spans="1:20" customFormat="1" ht="15">
      <c r="A2174" s="30"/>
      <c r="B2174" s="31"/>
      <c r="C2174" s="137" t="s">
        <v>3765</v>
      </c>
      <c r="D2174" s="137"/>
      <c r="E2174" s="31"/>
      <c r="F2174" s="30"/>
      <c r="G2174" s="30"/>
      <c r="H2174" s="32">
        <f t="shared" ref="H2174:S2174" si="137">SUM(H8:H2173)</f>
        <v>39618</v>
      </c>
      <c r="I2174" s="32">
        <f t="shared" si="137"/>
        <v>370</v>
      </c>
      <c r="J2174" s="32">
        <f t="shared" si="137"/>
        <v>6</v>
      </c>
      <c r="K2174" s="32">
        <f t="shared" si="137"/>
        <v>13287850000</v>
      </c>
      <c r="L2174" s="32">
        <f t="shared" si="137"/>
        <v>107250000</v>
      </c>
      <c r="M2174" s="32">
        <f t="shared" si="137"/>
        <v>1680000</v>
      </c>
      <c r="N2174" s="32">
        <f>SUM(N8:N2173)</f>
        <v>771484000</v>
      </c>
      <c r="O2174" s="32">
        <f t="shared" si="137"/>
        <v>1180913500</v>
      </c>
      <c r="P2174" s="32">
        <f t="shared" si="137"/>
        <v>12215866500</v>
      </c>
      <c r="Q2174" s="32">
        <f>SUM(Q8:Q2173)</f>
        <v>11258037000</v>
      </c>
      <c r="R2174" s="32">
        <f t="shared" si="137"/>
        <v>957829500</v>
      </c>
      <c r="S2174" s="33">
        <f t="shared" si="137"/>
        <v>562509500</v>
      </c>
      <c r="T2174" s="33">
        <f>SUM(T8:T2173)</f>
        <v>1520339000</v>
      </c>
    </row>
    <row r="2175" spans="1:20" customFormat="1">
      <c r="B2175" s="10"/>
      <c r="E2175" s="10"/>
      <c r="H2175" s="34"/>
      <c r="I2175" s="11"/>
      <c r="J2175" s="11"/>
      <c r="K2175" s="11"/>
      <c r="L2175" s="11"/>
      <c r="M2175" s="11"/>
      <c r="N2175" s="11"/>
      <c r="O2175" s="11"/>
      <c r="Q2175" s="35"/>
      <c r="R2175" s="35"/>
    </row>
    <row r="2176" spans="1:20" s="37" customFormat="1" ht="15">
      <c r="A2176"/>
      <c r="B2176" s="10"/>
      <c r="C2176"/>
      <c r="D2176"/>
      <c r="E2176" s="10"/>
      <c r="F2176" s="10"/>
      <c r="G2176" s="10"/>
      <c r="H2176" s="36"/>
      <c r="I2176"/>
      <c r="J2176"/>
      <c r="L2176" s="38"/>
      <c r="M2176" s="38"/>
      <c r="N2176" s="38" t="s">
        <v>3766</v>
      </c>
      <c r="O2176" s="38"/>
      <c r="P2176" s="38"/>
      <c r="Q2176" s="39"/>
      <c r="R2176" s="39"/>
    </row>
    <row r="2177" spans="1:18" s="37" customFormat="1" ht="15">
      <c r="A2177" s="40" t="s">
        <v>3767</v>
      </c>
      <c r="B2177" s="41"/>
      <c r="C2177" s="41"/>
      <c r="D2177" s="42" t="s">
        <v>3768</v>
      </c>
      <c r="E2177" s="42"/>
      <c r="F2177" s="42"/>
      <c r="H2177" s="42" t="s">
        <v>3769</v>
      </c>
      <c r="I2177" s="42"/>
      <c r="K2177" s="138" t="s">
        <v>3770</v>
      </c>
      <c r="L2177" s="138"/>
      <c r="M2177" s="138"/>
      <c r="N2177" s="42"/>
      <c r="O2177" s="138" t="s">
        <v>3771</v>
      </c>
      <c r="P2177" s="138"/>
      <c r="Q2177" s="39"/>
      <c r="R2177" s="39"/>
    </row>
    <row r="2178" spans="1:18">
      <c r="A2178" s="19"/>
      <c r="C2178" s="19"/>
      <c r="D2178" s="19"/>
      <c r="H2178" s="45"/>
      <c r="I2178" s="45"/>
      <c r="J2178" s="45"/>
      <c r="K2178" s="45"/>
      <c r="L2178" s="45"/>
      <c r="M2178" s="45"/>
      <c r="N2178" s="45"/>
      <c r="O2178" s="45"/>
      <c r="P2178" s="45"/>
    </row>
    <row r="2179" spans="1:18">
      <c r="C2179" s="19"/>
      <c r="D2179" s="19"/>
      <c r="H2179" s="45"/>
      <c r="I2179" s="45"/>
      <c r="J2179" s="45"/>
      <c r="K2179" s="45"/>
      <c r="L2179" s="45"/>
      <c r="M2179" s="45"/>
      <c r="N2179" s="45"/>
      <c r="O2179" s="45"/>
      <c r="P2179" s="45"/>
    </row>
  </sheetData>
  <autoFilter ref="A7:T2174">
    <filterColumn colId="2" showButton="0"/>
    <filterColumn colId="5"/>
  </autoFilter>
  <mergeCells count="24">
    <mergeCell ref="R6:R7"/>
    <mergeCell ref="S6:S7"/>
    <mergeCell ref="T6:T7"/>
    <mergeCell ref="C2174:D2174"/>
    <mergeCell ref="K2177:M2177"/>
    <mergeCell ref="O2177:P2177"/>
    <mergeCell ref="H6:J6"/>
    <mergeCell ref="K6:M6"/>
    <mergeCell ref="N6:N7"/>
    <mergeCell ref="O6:O7"/>
    <mergeCell ref="P6:P7"/>
    <mergeCell ref="Q6:Q7"/>
    <mergeCell ref="G6:G7"/>
    <mergeCell ref="A6:A7"/>
    <mergeCell ref="B6:B7"/>
    <mergeCell ref="C6:D7"/>
    <mergeCell ref="E6:E7"/>
    <mergeCell ref="F6:F7"/>
    <mergeCell ref="B5:N5"/>
    <mergeCell ref="A1:C1"/>
    <mergeCell ref="J1:P1"/>
    <mergeCell ref="J2:P2"/>
    <mergeCell ref="A3:P3"/>
    <mergeCell ref="A4:N4"/>
  </mergeCells>
  <pageMargins left="0.3" right="0.3" top="0.57999999999999996" bottom="0.35" header="0.5" footer="0.5"/>
  <pageSetup scale="6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V2903"/>
  <sheetViews>
    <sheetView tabSelected="1" topLeftCell="C1287" workbookViewId="0">
      <selection activeCell="C1312" sqref="A1312:XFD1312"/>
    </sheetView>
  </sheetViews>
  <sheetFormatPr defaultRowHeight="12.75"/>
  <cols>
    <col min="1" max="1" width="5" style="19" bestFit="1" customWidth="1"/>
    <col min="2" max="2" width="7.28515625" style="44" bestFit="1" customWidth="1"/>
    <col min="3" max="3" width="17.28515625" style="19" customWidth="1"/>
    <col min="4" max="4" width="8.28515625" style="19" customWidth="1"/>
    <col min="5" max="5" width="4.7109375" style="44" bestFit="1" customWidth="1"/>
    <col min="6" max="6" width="8.28515625" style="44" customWidth="1"/>
    <col min="7" max="7" width="12.7109375" style="44" hidden="1" customWidth="1"/>
    <col min="8" max="8" width="5.28515625" style="44" customWidth="1"/>
    <col min="9" max="9" width="7.140625" style="45" customWidth="1"/>
    <col min="10" max="10" width="5.7109375" style="45" customWidth="1"/>
    <col min="11" max="11" width="5.85546875" style="45" customWidth="1"/>
    <col min="12" max="12" width="14.85546875" style="45" customWidth="1"/>
    <col min="13" max="13" width="5.7109375" style="45" customWidth="1"/>
    <col min="14" max="14" width="8.5703125" style="45" customWidth="1"/>
    <col min="15" max="15" width="11.85546875" style="45" customWidth="1"/>
    <col min="16" max="17" width="14.42578125" style="45" customWidth="1"/>
    <col min="18" max="18" width="15.7109375" style="83" customWidth="1"/>
    <col min="19" max="19" width="11.7109375" style="126" customWidth="1"/>
    <col min="20" max="20" width="15.7109375" style="126" customWidth="1"/>
    <col min="21" max="21" width="19.85546875" style="45" customWidth="1"/>
    <col min="22" max="22" width="15.140625" style="19" customWidth="1"/>
    <col min="23" max="256" width="9.140625" style="19"/>
    <col min="257" max="257" width="5" style="19" bestFit="1" customWidth="1"/>
    <col min="258" max="258" width="7.28515625" style="19" bestFit="1" customWidth="1"/>
    <col min="259" max="259" width="17.28515625" style="19" customWidth="1"/>
    <col min="260" max="260" width="8.28515625" style="19" customWidth="1"/>
    <col min="261" max="261" width="4.7109375" style="19" bestFit="1" customWidth="1"/>
    <col min="262" max="262" width="8.28515625" style="19" customWidth="1"/>
    <col min="263" max="263" width="0" style="19" hidden="1" customWidth="1"/>
    <col min="264" max="264" width="5.28515625" style="19" customWidth="1"/>
    <col min="265" max="265" width="7.140625" style="19" customWidth="1"/>
    <col min="266" max="266" width="5.7109375" style="19" customWidth="1"/>
    <col min="267" max="267" width="5.85546875" style="19" customWidth="1"/>
    <col min="268" max="268" width="14.85546875" style="19" customWidth="1"/>
    <col min="269" max="269" width="5.7109375" style="19" customWidth="1"/>
    <col min="270" max="270" width="8.5703125" style="19" customWidth="1"/>
    <col min="271" max="271" width="11.85546875" style="19" customWidth="1"/>
    <col min="272" max="273" width="14.42578125" style="19" customWidth="1"/>
    <col min="274" max="274" width="15.7109375" style="19" customWidth="1"/>
    <col min="275" max="275" width="11.7109375" style="19" customWidth="1"/>
    <col min="276" max="276" width="15.7109375" style="19" customWidth="1"/>
    <col min="277" max="277" width="19.85546875" style="19" customWidth="1"/>
    <col min="278" max="278" width="15.140625" style="19" customWidth="1"/>
    <col min="279" max="512" width="9.140625" style="19"/>
    <col min="513" max="513" width="5" style="19" bestFit="1" customWidth="1"/>
    <col min="514" max="514" width="7.28515625" style="19" bestFit="1" customWidth="1"/>
    <col min="515" max="515" width="17.28515625" style="19" customWidth="1"/>
    <col min="516" max="516" width="8.28515625" style="19" customWidth="1"/>
    <col min="517" max="517" width="4.7109375" style="19" bestFit="1" customWidth="1"/>
    <col min="518" max="518" width="8.28515625" style="19" customWidth="1"/>
    <col min="519" max="519" width="0" style="19" hidden="1" customWidth="1"/>
    <col min="520" max="520" width="5.28515625" style="19" customWidth="1"/>
    <col min="521" max="521" width="7.140625" style="19" customWidth="1"/>
    <col min="522" max="522" width="5.7109375" style="19" customWidth="1"/>
    <col min="523" max="523" width="5.85546875" style="19" customWidth="1"/>
    <col min="524" max="524" width="14.85546875" style="19" customWidth="1"/>
    <col min="525" max="525" width="5.7109375" style="19" customWidth="1"/>
    <col min="526" max="526" width="8.5703125" style="19" customWidth="1"/>
    <col min="527" max="527" width="11.85546875" style="19" customWidth="1"/>
    <col min="528" max="529" width="14.42578125" style="19" customWidth="1"/>
    <col min="530" max="530" width="15.7109375" style="19" customWidth="1"/>
    <col min="531" max="531" width="11.7109375" style="19" customWidth="1"/>
    <col min="532" max="532" width="15.7109375" style="19" customWidth="1"/>
    <col min="533" max="533" width="19.85546875" style="19" customWidth="1"/>
    <col min="534" max="534" width="15.140625" style="19" customWidth="1"/>
    <col min="535" max="768" width="9.140625" style="19"/>
    <col min="769" max="769" width="5" style="19" bestFit="1" customWidth="1"/>
    <col min="770" max="770" width="7.28515625" style="19" bestFit="1" customWidth="1"/>
    <col min="771" max="771" width="17.28515625" style="19" customWidth="1"/>
    <col min="772" max="772" width="8.28515625" style="19" customWidth="1"/>
    <col min="773" max="773" width="4.7109375" style="19" bestFit="1" customWidth="1"/>
    <col min="774" max="774" width="8.28515625" style="19" customWidth="1"/>
    <col min="775" max="775" width="0" style="19" hidden="1" customWidth="1"/>
    <col min="776" max="776" width="5.28515625" style="19" customWidth="1"/>
    <col min="777" max="777" width="7.140625" style="19" customWidth="1"/>
    <col min="778" max="778" width="5.7109375" style="19" customWidth="1"/>
    <col min="779" max="779" width="5.85546875" style="19" customWidth="1"/>
    <col min="780" max="780" width="14.85546875" style="19" customWidth="1"/>
    <col min="781" max="781" width="5.7109375" style="19" customWidth="1"/>
    <col min="782" max="782" width="8.5703125" style="19" customWidth="1"/>
    <col min="783" max="783" width="11.85546875" style="19" customWidth="1"/>
    <col min="784" max="785" width="14.42578125" style="19" customWidth="1"/>
    <col min="786" max="786" width="15.7109375" style="19" customWidth="1"/>
    <col min="787" max="787" width="11.7109375" style="19" customWidth="1"/>
    <col min="788" max="788" width="15.7109375" style="19" customWidth="1"/>
    <col min="789" max="789" width="19.85546875" style="19" customWidth="1"/>
    <col min="790" max="790" width="15.140625" style="19" customWidth="1"/>
    <col min="791" max="1024" width="9.140625" style="19"/>
    <col min="1025" max="1025" width="5" style="19" bestFit="1" customWidth="1"/>
    <col min="1026" max="1026" width="7.28515625" style="19" bestFit="1" customWidth="1"/>
    <col min="1027" max="1027" width="17.28515625" style="19" customWidth="1"/>
    <col min="1028" max="1028" width="8.28515625" style="19" customWidth="1"/>
    <col min="1029" max="1029" width="4.7109375" style="19" bestFit="1" customWidth="1"/>
    <col min="1030" max="1030" width="8.28515625" style="19" customWidth="1"/>
    <col min="1031" max="1031" width="0" style="19" hidden="1" customWidth="1"/>
    <col min="1032" max="1032" width="5.28515625" style="19" customWidth="1"/>
    <col min="1033" max="1033" width="7.140625" style="19" customWidth="1"/>
    <col min="1034" max="1034" width="5.7109375" style="19" customWidth="1"/>
    <col min="1035" max="1035" width="5.85546875" style="19" customWidth="1"/>
    <col min="1036" max="1036" width="14.85546875" style="19" customWidth="1"/>
    <col min="1037" max="1037" width="5.7109375" style="19" customWidth="1"/>
    <col min="1038" max="1038" width="8.5703125" style="19" customWidth="1"/>
    <col min="1039" max="1039" width="11.85546875" style="19" customWidth="1"/>
    <col min="1040" max="1041" width="14.42578125" style="19" customWidth="1"/>
    <col min="1042" max="1042" width="15.7109375" style="19" customWidth="1"/>
    <col min="1043" max="1043" width="11.7109375" style="19" customWidth="1"/>
    <col min="1044" max="1044" width="15.7109375" style="19" customWidth="1"/>
    <col min="1045" max="1045" width="19.85546875" style="19" customWidth="1"/>
    <col min="1046" max="1046" width="15.140625" style="19" customWidth="1"/>
    <col min="1047" max="1280" width="9.140625" style="19"/>
    <col min="1281" max="1281" width="5" style="19" bestFit="1" customWidth="1"/>
    <col min="1282" max="1282" width="7.28515625" style="19" bestFit="1" customWidth="1"/>
    <col min="1283" max="1283" width="17.28515625" style="19" customWidth="1"/>
    <col min="1284" max="1284" width="8.28515625" style="19" customWidth="1"/>
    <col min="1285" max="1285" width="4.7109375" style="19" bestFit="1" customWidth="1"/>
    <col min="1286" max="1286" width="8.28515625" style="19" customWidth="1"/>
    <col min="1287" max="1287" width="0" style="19" hidden="1" customWidth="1"/>
    <col min="1288" max="1288" width="5.28515625" style="19" customWidth="1"/>
    <col min="1289" max="1289" width="7.140625" style="19" customWidth="1"/>
    <col min="1290" max="1290" width="5.7109375" style="19" customWidth="1"/>
    <col min="1291" max="1291" width="5.85546875" style="19" customWidth="1"/>
    <col min="1292" max="1292" width="14.85546875" style="19" customWidth="1"/>
    <col min="1293" max="1293" width="5.7109375" style="19" customWidth="1"/>
    <col min="1294" max="1294" width="8.5703125" style="19" customWidth="1"/>
    <col min="1295" max="1295" width="11.85546875" style="19" customWidth="1"/>
    <col min="1296" max="1297" width="14.42578125" style="19" customWidth="1"/>
    <col min="1298" max="1298" width="15.7109375" style="19" customWidth="1"/>
    <col min="1299" max="1299" width="11.7109375" style="19" customWidth="1"/>
    <col min="1300" max="1300" width="15.7109375" style="19" customWidth="1"/>
    <col min="1301" max="1301" width="19.85546875" style="19" customWidth="1"/>
    <col min="1302" max="1302" width="15.140625" style="19" customWidth="1"/>
    <col min="1303" max="1536" width="9.140625" style="19"/>
    <col min="1537" max="1537" width="5" style="19" bestFit="1" customWidth="1"/>
    <col min="1538" max="1538" width="7.28515625" style="19" bestFit="1" customWidth="1"/>
    <col min="1539" max="1539" width="17.28515625" style="19" customWidth="1"/>
    <col min="1540" max="1540" width="8.28515625" style="19" customWidth="1"/>
    <col min="1541" max="1541" width="4.7109375" style="19" bestFit="1" customWidth="1"/>
    <col min="1542" max="1542" width="8.28515625" style="19" customWidth="1"/>
    <col min="1543" max="1543" width="0" style="19" hidden="1" customWidth="1"/>
    <col min="1544" max="1544" width="5.28515625" style="19" customWidth="1"/>
    <col min="1545" max="1545" width="7.140625" style="19" customWidth="1"/>
    <col min="1546" max="1546" width="5.7109375" style="19" customWidth="1"/>
    <col min="1547" max="1547" width="5.85546875" style="19" customWidth="1"/>
    <col min="1548" max="1548" width="14.85546875" style="19" customWidth="1"/>
    <col min="1549" max="1549" width="5.7109375" style="19" customWidth="1"/>
    <col min="1550" max="1550" width="8.5703125" style="19" customWidth="1"/>
    <col min="1551" max="1551" width="11.85546875" style="19" customWidth="1"/>
    <col min="1552" max="1553" width="14.42578125" style="19" customWidth="1"/>
    <col min="1554" max="1554" width="15.7109375" style="19" customWidth="1"/>
    <col min="1555" max="1555" width="11.7109375" style="19" customWidth="1"/>
    <col min="1556" max="1556" width="15.7109375" style="19" customWidth="1"/>
    <col min="1557" max="1557" width="19.85546875" style="19" customWidth="1"/>
    <col min="1558" max="1558" width="15.140625" style="19" customWidth="1"/>
    <col min="1559" max="1792" width="9.140625" style="19"/>
    <col min="1793" max="1793" width="5" style="19" bestFit="1" customWidth="1"/>
    <col min="1794" max="1794" width="7.28515625" style="19" bestFit="1" customWidth="1"/>
    <col min="1795" max="1795" width="17.28515625" style="19" customWidth="1"/>
    <col min="1796" max="1796" width="8.28515625" style="19" customWidth="1"/>
    <col min="1797" max="1797" width="4.7109375" style="19" bestFit="1" customWidth="1"/>
    <col min="1798" max="1798" width="8.28515625" style="19" customWidth="1"/>
    <col min="1799" max="1799" width="0" style="19" hidden="1" customWidth="1"/>
    <col min="1800" max="1800" width="5.28515625" style="19" customWidth="1"/>
    <col min="1801" max="1801" width="7.140625" style="19" customWidth="1"/>
    <col min="1802" max="1802" width="5.7109375" style="19" customWidth="1"/>
    <col min="1803" max="1803" width="5.85546875" style="19" customWidth="1"/>
    <col min="1804" max="1804" width="14.85546875" style="19" customWidth="1"/>
    <col min="1805" max="1805" width="5.7109375" style="19" customWidth="1"/>
    <col min="1806" max="1806" width="8.5703125" style="19" customWidth="1"/>
    <col min="1807" max="1807" width="11.85546875" style="19" customWidth="1"/>
    <col min="1808" max="1809" width="14.42578125" style="19" customWidth="1"/>
    <col min="1810" max="1810" width="15.7109375" style="19" customWidth="1"/>
    <col min="1811" max="1811" width="11.7109375" style="19" customWidth="1"/>
    <col min="1812" max="1812" width="15.7109375" style="19" customWidth="1"/>
    <col min="1813" max="1813" width="19.85546875" style="19" customWidth="1"/>
    <col min="1814" max="1814" width="15.140625" style="19" customWidth="1"/>
    <col min="1815" max="2048" width="9.140625" style="19"/>
    <col min="2049" max="2049" width="5" style="19" bestFit="1" customWidth="1"/>
    <col min="2050" max="2050" width="7.28515625" style="19" bestFit="1" customWidth="1"/>
    <col min="2051" max="2051" width="17.28515625" style="19" customWidth="1"/>
    <col min="2052" max="2052" width="8.28515625" style="19" customWidth="1"/>
    <col min="2053" max="2053" width="4.7109375" style="19" bestFit="1" customWidth="1"/>
    <col min="2054" max="2054" width="8.28515625" style="19" customWidth="1"/>
    <col min="2055" max="2055" width="0" style="19" hidden="1" customWidth="1"/>
    <col min="2056" max="2056" width="5.28515625" style="19" customWidth="1"/>
    <col min="2057" max="2057" width="7.140625" style="19" customWidth="1"/>
    <col min="2058" max="2058" width="5.7109375" style="19" customWidth="1"/>
    <col min="2059" max="2059" width="5.85546875" style="19" customWidth="1"/>
    <col min="2060" max="2060" width="14.85546875" style="19" customWidth="1"/>
    <col min="2061" max="2061" width="5.7109375" style="19" customWidth="1"/>
    <col min="2062" max="2062" width="8.5703125" style="19" customWidth="1"/>
    <col min="2063" max="2063" width="11.85546875" style="19" customWidth="1"/>
    <col min="2064" max="2065" width="14.42578125" style="19" customWidth="1"/>
    <col min="2066" max="2066" width="15.7109375" style="19" customWidth="1"/>
    <col min="2067" max="2067" width="11.7109375" style="19" customWidth="1"/>
    <col min="2068" max="2068" width="15.7109375" style="19" customWidth="1"/>
    <col min="2069" max="2069" width="19.85546875" style="19" customWidth="1"/>
    <col min="2070" max="2070" width="15.140625" style="19" customWidth="1"/>
    <col min="2071" max="2304" width="9.140625" style="19"/>
    <col min="2305" max="2305" width="5" style="19" bestFit="1" customWidth="1"/>
    <col min="2306" max="2306" width="7.28515625" style="19" bestFit="1" customWidth="1"/>
    <col min="2307" max="2307" width="17.28515625" style="19" customWidth="1"/>
    <col min="2308" max="2308" width="8.28515625" style="19" customWidth="1"/>
    <col min="2309" max="2309" width="4.7109375" style="19" bestFit="1" customWidth="1"/>
    <col min="2310" max="2310" width="8.28515625" style="19" customWidth="1"/>
    <col min="2311" max="2311" width="0" style="19" hidden="1" customWidth="1"/>
    <col min="2312" max="2312" width="5.28515625" style="19" customWidth="1"/>
    <col min="2313" max="2313" width="7.140625" style="19" customWidth="1"/>
    <col min="2314" max="2314" width="5.7109375" style="19" customWidth="1"/>
    <col min="2315" max="2315" width="5.85546875" style="19" customWidth="1"/>
    <col min="2316" max="2316" width="14.85546875" style="19" customWidth="1"/>
    <col min="2317" max="2317" width="5.7109375" style="19" customWidth="1"/>
    <col min="2318" max="2318" width="8.5703125" style="19" customWidth="1"/>
    <col min="2319" max="2319" width="11.85546875" style="19" customWidth="1"/>
    <col min="2320" max="2321" width="14.42578125" style="19" customWidth="1"/>
    <col min="2322" max="2322" width="15.7109375" style="19" customWidth="1"/>
    <col min="2323" max="2323" width="11.7109375" style="19" customWidth="1"/>
    <col min="2324" max="2324" width="15.7109375" style="19" customWidth="1"/>
    <col min="2325" max="2325" width="19.85546875" style="19" customWidth="1"/>
    <col min="2326" max="2326" width="15.140625" style="19" customWidth="1"/>
    <col min="2327" max="2560" width="9.140625" style="19"/>
    <col min="2561" max="2561" width="5" style="19" bestFit="1" customWidth="1"/>
    <col min="2562" max="2562" width="7.28515625" style="19" bestFit="1" customWidth="1"/>
    <col min="2563" max="2563" width="17.28515625" style="19" customWidth="1"/>
    <col min="2564" max="2564" width="8.28515625" style="19" customWidth="1"/>
    <col min="2565" max="2565" width="4.7109375" style="19" bestFit="1" customWidth="1"/>
    <col min="2566" max="2566" width="8.28515625" style="19" customWidth="1"/>
    <col min="2567" max="2567" width="0" style="19" hidden="1" customWidth="1"/>
    <col min="2568" max="2568" width="5.28515625" style="19" customWidth="1"/>
    <col min="2569" max="2569" width="7.140625" style="19" customWidth="1"/>
    <col min="2570" max="2570" width="5.7109375" style="19" customWidth="1"/>
    <col min="2571" max="2571" width="5.85546875" style="19" customWidth="1"/>
    <col min="2572" max="2572" width="14.85546875" style="19" customWidth="1"/>
    <col min="2573" max="2573" width="5.7109375" style="19" customWidth="1"/>
    <col min="2574" max="2574" width="8.5703125" style="19" customWidth="1"/>
    <col min="2575" max="2575" width="11.85546875" style="19" customWidth="1"/>
    <col min="2576" max="2577" width="14.42578125" style="19" customWidth="1"/>
    <col min="2578" max="2578" width="15.7109375" style="19" customWidth="1"/>
    <col min="2579" max="2579" width="11.7109375" style="19" customWidth="1"/>
    <col min="2580" max="2580" width="15.7109375" style="19" customWidth="1"/>
    <col min="2581" max="2581" width="19.85546875" style="19" customWidth="1"/>
    <col min="2582" max="2582" width="15.140625" style="19" customWidth="1"/>
    <col min="2583" max="2816" width="9.140625" style="19"/>
    <col min="2817" max="2817" width="5" style="19" bestFit="1" customWidth="1"/>
    <col min="2818" max="2818" width="7.28515625" style="19" bestFit="1" customWidth="1"/>
    <col min="2819" max="2819" width="17.28515625" style="19" customWidth="1"/>
    <col min="2820" max="2820" width="8.28515625" style="19" customWidth="1"/>
    <col min="2821" max="2821" width="4.7109375" style="19" bestFit="1" customWidth="1"/>
    <col min="2822" max="2822" width="8.28515625" style="19" customWidth="1"/>
    <col min="2823" max="2823" width="0" style="19" hidden="1" customWidth="1"/>
    <col min="2824" max="2824" width="5.28515625" style="19" customWidth="1"/>
    <col min="2825" max="2825" width="7.140625" style="19" customWidth="1"/>
    <col min="2826" max="2826" width="5.7109375" style="19" customWidth="1"/>
    <col min="2827" max="2827" width="5.85546875" style="19" customWidth="1"/>
    <col min="2828" max="2828" width="14.85546875" style="19" customWidth="1"/>
    <col min="2829" max="2829" width="5.7109375" style="19" customWidth="1"/>
    <col min="2830" max="2830" width="8.5703125" style="19" customWidth="1"/>
    <col min="2831" max="2831" width="11.85546875" style="19" customWidth="1"/>
    <col min="2832" max="2833" width="14.42578125" style="19" customWidth="1"/>
    <col min="2834" max="2834" width="15.7109375" style="19" customWidth="1"/>
    <col min="2835" max="2835" width="11.7109375" style="19" customWidth="1"/>
    <col min="2836" max="2836" width="15.7109375" style="19" customWidth="1"/>
    <col min="2837" max="2837" width="19.85546875" style="19" customWidth="1"/>
    <col min="2838" max="2838" width="15.140625" style="19" customWidth="1"/>
    <col min="2839" max="3072" width="9.140625" style="19"/>
    <col min="3073" max="3073" width="5" style="19" bestFit="1" customWidth="1"/>
    <col min="3074" max="3074" width="7.28515625" style="19" bestFit="1" customWidth="1"/>
    <col min="3075" max="3075" width="17.28515625" style="19" customWidth="1"/>
    <col min="3076" max="3076" width="8.28515625" style="19" customWidth="1"/>
    <col min="3077" max="3077" width="4.7109375" style="19" bestFit="1" customWidth="1"/>
    <col min="3078" max="3078" width="8.28515625" style="19" customWidth="1"/>
    <col min="3079" max="3079" width="0" style="19" hidden="1" customWidth="1"/>
    <col min="3080" max="3080" width="5.28515625" style="19" customWidth="1"/>
    <col min="3081" max="3081" width="7.140625" style="19" customWidth="1"/>
    <col min="3082" max="3082" width="5.7109375" style="19" customWidth="1"/>
    <col min="3083" max="3083" width="5.85546875" style="19" customWidth="1"/>
    <col min="3084" max="3084" width="14.85546875" style="19" customWidth="1"/>
    <col min="3085" max="3085" width="5.7109375" style="19" customWidth="1"/>
    <col min="3086" max="3086" width="8.5703125" style="19" customWidth="1"/>
    <col min="3087" max="3087" width="11.85546875" style="19" customWidth="1"/>
    <col min="3088" max="3089" width="14.42578125" style="19" customWidth="1"/>
    <col min="3090" max="3090" width="15.7109375" style="19" customWidth="1"/>
    <col min="3091" max="3091" width="11.7109375" style="19" customWidth="1"/>
    <col min="3092" max="3092" width="15.7109375" style="19" customWidth="1"/>
    <col min="3093" max="3093" width="19.85546875" style="19" customWidth="1"/>
    <col min="3094" max="3094" width="15.140625" style="19" customWidth="1"/>
    <col min="3095" max="3328" width="9.140625" style="19"/>
    <col min="3329" max="3329" width="5" style="19" bestFit="1" customWidth="1"/>
    <col min="3330" max="3330" width="7.28515625" style="19" bestFit="1" customWidth="1"/>
    <col min="3331" max="3331" width="17.28515625" style="19" customWidth="1"/>
    <col min="3332" max="3332" width="8.28515625" style="19" customWidth="1"/>
    <col min="3333" max="3333" width="4.7109375" style="19" bestFit="1" customWidth="1"/>
    <col min="3334" max="3334" width="8.28515625" style="19" customWidth="1"/>
    <col min="3335" max="3335" width="0" style="19" hidden="1" customWidth="1"/>
    <col min="3336" max="3336" width="5.28515625" style="19" customWidth="1"/>
    <col min="3337" max="3337" width="7.140625" style="19" customWidth="1"/>
    <col min="3338" max="3338" width="5.7109375" style="19" customWidth="1"/>
    <col min="3339" max="3339" width="5.85546875" style="19" customWidth="1"/>
    <col min="3340" max="3340" width="14.85546875" style="19" customWidth="1"/>
    <col min="3341" max="3341" width="5.7109375" style="19" customWidth="1"/>
    <col min="3342" max="3342" width="8.5703125" style="19" customWidth="1"/>
    <col min="3343" max="3343" width="11.85546875" style="19" customWidth="1"/>
    <col min="3344" max="3345" width="14.42578125" style="19" customWidth="1"/>
    <col min="3346" max="3346" width="15.7109375" style="19" customWidth="1"/>
    <col min="3347" max="3347" width="11.7109375" style="19" customWidth="1"/>
    <col min="3348" max="3348" width="15.7109375" style="19" customWidth="1"/>
    <col min="3349" max="3349" width="19.85546875" style="19" customWidth="1"/>
    <col min="3350" max="3350" width="15.140625" style="19" customWidth="1"/>
    <col min="3351" max="3584" width="9.140625" style="19"/>
    <col min="3585" max="3585" width="5" style="19" bestFit="1" customWidth="1"/>
    <col min="3586" max="3586" width="7.28515625" style="19" bestFit="1" customWidth="1"/>
    <col min="3587" max="3587" width="17.28515625" style="19" customWidth="1"/>
    <col min="3588" max="3588" width="8.28515625" style="19" customWidth="1"/>
    <col min="3589" max="3589" width="4.7109375" style="19" bestFit="1" customWidth="1"/>
    <col min="3590" max="3590" width="8.28515625" style="19" customWidth="1"/>
    <col min="3591" max="3591" width="0" style="19" hidden="1" customWidth="1"/>
    <col min="3592" max="3592" width="5.28515625" style="19" customWidth="1"/>
    <col min="3593" max="3593" width="7.140625" style="19" customWidth="1"/>
    <col min="3594" max="3594" width="5.7109375" style="19" customWidth="1"/>
    <col min="3595" max="3595" width="5.85546875" style="19" customWidth="1"/>
    <col min="3596" max="3596" width="14.85546875" style="19" customWidth="1"/>
    <col min="3597" max="3597" width="5.7109375" style="19" customWidth="1"/>
    <col min="3598" max="3598" width="8.5703125" style="19" customWidth="1"/>
    <col min="3599" max="3599" width="11.85546875" style="19" customWidth="1"/>
    <col min="3600" max="3601" width="14.42578125" style="19" customWidth="1"/>
    <col min="3602" max="3602" width="15.7109375" style="19" customWidth="1"/>
    <col min="3603" max="3603" width="11.7109375" style="19" customWidth="1"/>
    <col min="3604" max="3604" width="15.7109375" style="19" customWidth="1"/>
    <col min="3605" max="3605" width="19.85546875" style="19" customWidth="1"/>
    <col min="3606" max="3606" width="15.140625" style="19" customWidth="1"/>
    <col min="3607" max="3840" width="9.140625" style="19"/>
    <col min="3841" max="3841" width="5" style="19" bestFit="1" customWidth="1"/>
    <col min="3842" max="3842" width="7.28515625" style="19" bestFit="1" customWidth="1"/>
    <col min="3843" max="3843" width="17.28515625" style="19" customWidth="1"/>
    <col min="3844" max="3844" width="8.28515625" style="19" customWidth="1"/>
    <col min="3845" max="3845" width="4.7109375" style="19" bestFit="1" customWidth="1"/>
    <col min="3846" max="3846" width="8.28515625" style="19" customWidth="1"/>
    <col min="3847" max="3847" width="0" style="19" hidden="1" customWidth="1"/>
    <col min="3848" max="3848" width="5.28515625" style="19" customWidth="1"/>
    <col min="3849" max="3849" width="7.140625" style="19" customWidth="1"/>
    <col min="3850" max="3850" width="5.7109375" style="19" customWidth="1"/>
    <col min="3851" max="3851" width="5.85546875" style="19" customWidth="1"/>
    <col min="3852" max="3852" width="14.85546875" style="19" customWidth="1"/>
    <col min="3853" max="3853" width="5.7109375" style="19" customWidth="1"/>
    <col min="3854" max="3854" width="8.5703125" style="19" customWidth="1"/>
    <col min="3855" max="3855" width="11.85546875" style="19" customWidth="1"/>
    <col min="3856" max="3857" width="14.42578125" style="19" customWidth="1"/>
    <col min="3858" max="3858" width="15.7109375" style="19" customWidth="1"/>
    <col min="3859" max="3859" width="11.7109375" style="19" customWidth="1"/>
    <col min="3860" max="3860" width="15.7109375" style="19" customWidth="1"/>
    <col min="3861" max="3861" width="19.85546875" style="19" customWidth="1"/>
    <col min="3862" max="3862" width="15.140625" style="19" customWidth="1"/>
    <col min="3863" max="4096" width="9.140625" style="19"/>
    <col min="4097" max="4097" width="5" style="19" bestFit="1" customWidth="1"/>
    <col min="4098" max="4098" width="7.28515625" style="19" bestFit="1" customWidth="1"/>
    <col min="4099" max="4099" width="17.28515625" style="19" customWidth="1"/>
    <col min="4100" max="4100" width="8.28515625" style="19" customWidth="1"/>
    <col min="4101" max="4101" width="4.7109375" style="19" bestFit="1" customWidth="1"/>
    <col min="4102" max="4102" width="8.28515625" style="19" customWidth="1"/>
    <col min="4103" max="4103" width="0" style="19" hidden="1" customWidth="1"/>
    <col min="4104" max="4104" width="5.28515625" style="19" customWidth="1"/>
    <col min="4105" max="4105" width="7.140625" style="19" customWidth="1"/>
    <col min="4106" max="4106" width="5.7109375" style="19" customWidth="1"/>
    <col min="4107" max="4107" width="5.85546875" style="19" customWidth="1"/>
    <col min="4108" max="4108" width="14.85546875" style="19" customWidth="1"/>
    <col min="4109" max="4109" width="5.7109375" style="19" customWidth="1"/>
    <col min="4110" max="4110" width="8.5703125" style="19" customWidth="1"/>
    <col min="4111" max="4111" width="11.85546875" style="19" customWidth="1"/>
    <col min="4112" max="4113" width="14.42578125" style="19" customWidth="1"/>
    <col min="4114" max="4114" width="15.7109375" style="19" customWidth="1"/>
    <col min="4115" max="4115" width="11.7109375" style="19" customWidth="1"/>
    <col min="4116" max="4116" width="15.7109375" style="19" customWidth="1"/>
    <col min="4117" max="4117" width="19.85546875" style="19" customWidth="1"/>
    <col min="4118" max="4118" width="15.140625" style="19" customWidth="1"/>
    <col min="4119" max="4352" width="9.140625" style="19"/>
    <col min="4353" max="4353" width="5" style="19" bestFit="1" customWidth="1"/>
    <col min="4354" max="4354" width="7.28515625" style="19" bestFit="1" customWidth="1"/>
    <col min="4355" max="4355" width="17.28515625" style="19" customWidth="1"/>
    <col min="4356" max="4356" width="8.28515625" style="19" customWidth="1"/>
    <col min="4357" max="4357" width="4.7109375" style="19" bestFit="1" customWidth="1"/>
    <col min="4358" max="4358" width="8.28515625" style="19" customWidth="1"/>
    <col min="4359" max="4359" width="0" style="19" hidden="1" customWidth="1"/>
    <col min="4360" max="4360" width="5.28515625" style="19" customWidth="1"/>
    <col min="4361" max="4361" width="7.140625" style="19" customWidth="1"/>
    <col min="4362" max="4362" width="5.7109375" style="19" customWidth="1"/>
    <col min="4363" max="4363" width="5.85546875" style="19" customWidth="1"/>
    <col min="4364" max="4364" width="14.85546875" style="19" customWidth="1"/>
    <col min="4365" max="4365" width="5.7109375" style="19" customWidth="1"/>
    <col min="4366" max="4366" width="8.5703125" style="19" customWidth="1"/>
    <col min="4367" max="4367" width="11.85546875" style="19" customWidth="1"/>
    <col min="4368" max="4369" width="14.42578125" style="19" customWidth="1"/>
    <col min="4370" max="4370" width="15.7109375" style="19" customWidth="1"/>
    <col min="4371" max="4371" width="11.7109375" style="19" customWidth="1"/>
    <col min="4372" max="4372" width="15.7109375" style="19" customWidth="1"/>
    <col min="4373" max="4373" width="19.85546875" style="19" customWidth="1"/>
    <col min="4374" max="4374" width="15.140625" style="19" customWidth="1"/>
    <col min="4375" max="4608" width="9.140625" style="19"/>
    <col min="4609" max="4609" width="5" style="19" bestFit="1" customWidth="1"/>
    <col min="4610" max="4610" width="7.28515625" style="19" bestFit="1" customWidth="1"/>
    <col min="4611" max="4611" width="17.28515625" style="19" customWidth="1"/>
    <col min="4612" max="4612" width="8.28515625" style="19" customWidth="1"/>
    <col min="4613" max="4613" width="4.7109375" style="19" bestFit="1" customWidth="1"/>
    <col min="4614" max="4614" width="8.28515625" style="19" customWidth="1"/>
    <col min="4615" max="4615" width="0" style="19" hidden="1" customWidth="1"/>
    <col min="4616" max="4616" width="5.28515625" style="19" customWidth="1"/>
    <col min="4617" max="4617" width="7.140625" style="19" customWidth="1"/>
    <col min="4618" max="4618" width="5.7109375" style="19" customWidth="1"/>
    <col min="4619" max="4619" width="5.85546875" style="19" customWidth="1"/>
    <col min="4620" max="4620" width="14.85546875" style="19" customWidth="1"/>
    <col min="4621" max="4621" width="5.7109375" style="19" customWidth="1"/>
    <col min="4622" max="4622" width="8.5703125" style="19" customWidth="1"/>
    <col min="4623" max="4623" width="11.85546875" style="19" customWidth="1"/>
    <col min="4624" max="4625" width="14.42578125" style="19" customWidth="1"/>
    <col min="4626" max="4626" width="15.7109375" style="19" customWidth="1"/>
    <col min="4627" max="4627" width="11.7109375" style="19" customWidth="1"/>
    <col min="4628" max="4628" width="15.7109375" style="19" customWidth="1"/>
    <col min="4629" max="4629" width="19.85546875" style="19" customWidth="1"/>
    <col min="4630" max="4630" width="15.140625" style="19" customWidth="1"/>
    <col min="4631" max="4864" width="9.140625" style="19"/>
    <col min="4865" max="4865" width="5" style="19" bestFit="1" customWidth="1"/>
    <col min="4866" max="4866" width="7.28515625" style="19" bestFit="1" customWidth="1"/>
    <col min="4867" max="4867" width="17.28515625" style="19" customWidth="1"/>
    <col min="4868" max="4868" width="8.28515625" style="19" customWidth="1"/>
    <col min="4869" max="4869" width="4.7109375" style="19" bestFit="1" customWidth="1"/>
    <col min="4870" max="4870" width="8.28515625" style="19" customWidth="1"/>
    <col min="4871" max="4871" width="0" style="19" hidden="1" customWidth="1"/>
    <col min="4872" max="4872" width="5.28515625" style="19" customWidth="1"/>
    <col min="4873" max="4873" width="7.140625" style="19" customWidth="1"/>
    <col min="4874" max="4874" width="5.7109375" style="19" customWidth="1"/>
    <col min="4875" max="4875" width="5.85546875" style="19" customWidth="1"/>
    <col min="4876" max="4876" width="14.85546875" style="19" customWidth="1"/>
    <col min="4877" max="4877" width="5.7109375" style="19" customWidth="1"/>
    <col min="4878" max="4878" width="8.5703125" style="19" customWidth="1"/>
    <col min="4879" max="4879" width="11.85546875" style="19" customWidth="1"/>
    <col min="4880" max="4881" width="14.42578125" style="19" customWidth="1"/>
    <col min="4882" max="4882" width="15.7109375" style="19" customWidth="1"/>
    <col min="4883" max="4883" width="11.7109375" style="19" customWidth="1"/>
    <col min="4884" max="4884" width="15.7109375" style="19" customWidth="1"/>
    <col min="4885" max="4885" width="19.85546875" style="19" customWidth="1"/>
    <col min="4886" max="4886" width="15.140625" style="19" customWidth="1"/>
    <col min="4887" max="5120" width="9.140625" style="19"/>
    <col min="5121" max="5121" width="5" style="19" bestFit="1" customWidth="1"/>
    <col min="5122" max="5122" width="7.28515625" style="19" bestFit="1" customWidth="1"/>
    <col min="5123" max="5123" width="17.28515625" style="19" customWidth="1"/>
    <col min="5124" max="5124" width="8.28515625" style="19" customWidth="1"/>
    <col min="5125" max="5125" width="4.7109375" style="19" bestFit="1" customWidth="1"/>
    <col min="5126" max="5126" width="8.28515625" style="19" customWidth="1"/>
    <col min="5127" max="5127" width="0" style="19" hidden="1" customWidth="1"/>
    <col min="5128" max="5128" width="5.28515625" style="19" customWidth="1"/>
    <col min="5129" max="5129" width="7.140625" style="19" customWidth="1"/>
    <col min="5130" max="5130" width="5.7109375" style="19" customWidth="1"/>
    <col min="5131" max="5131" width="5.85546875" style="19" customWidth="1"/>
    <col min="5132" max="5132" width="14.85546875" style="19" customWidth="1"/>
    <col min="5133" max="5133" width="5.7109375" style="19" customWidth="1"/>
    <col min="5134" max="5134" width="8.5703125" style="19" customWidth="1"/>
    <col min="5135" max="5135" width="11.85546875" style="19" customWidth="1"/>
    <col min="5136" max="5137" width="14.42578125" style="19" customWidth="1"/>
    <col min="5138" max="5138" width="15.7109375" style="19" customWidth="1"/>
    <col min="5139" max="5139" width="11.7109375" style="19" customWidth="1"/>
    <col min="5140" max="5140" width="15.7109375" style="19" customWidth="1"/>
    <col min="5141" max="5141" width="19.85546875" style="19" customWidth="1"/>
    <col min="5142" max="5142" width="15.140625" style="19" customWidth="1"/>
    <col min="5143" max="5376" width="9.140625" style="19"/>
    <col min="5377" max="5377" width="5" style="19" bestFit="1" customWidth="1"/>
    <col min="5378" max="5378" width="7.28515625" style="19" bestFit="1" customWidth="1"/>
    <col min="5379" max="5379" width="17.28515625" style="19" customWidth="1"/>
    <col min="5380" max="5380" width="8.28515625" style="19" customWidth="1"/>
    <col min="5381" max="5381" width="4.7109375" style="19" bestFit="1" customWidth="1"/>
    <col min="5382" max="5382" width="8.28515625" style="19" customWidth="1"/>
    <col min="5383" max="5383" width="0" style="19" hidden="1" customWidth="1"/>
    <col min="5384" max="5384" width="5.28515625" style="19" customWidth="1"/>
    <col min="5385" max="5385" width="7.140625" style="19" customWidth="1"/>
    <col min="5386" max="5386" width="5.7109375" style="19" customWidth="1"/>
    <col min="5387" max="5387" width="5.85546875" style="19" customWidth="1"/>
    <col min="5388" max="5388" width="14.85546875" style="19" customWidth="1"/>
    <col min="5389" max="5389" width="5.7109375" style="19" customWidth="1"/>
    <col min="5390" max="5390" width="8.5703125" style="19" customWidth="1"/>
    <col min="5391" max="5391" width="11.85546875" style="19" customWidth="1"/>
    <col min="5392" max="5393" width="14.42578125" style="19" customWidth="1"/>
    <col min="5394" max="5394" width="15.7109375" style="19" customWidth="1"/>
    <col min="5395" max="5395" width="11.7109375" style="19" customWidth="1"/>
    <col min="5396" max="5396" width="15.7109375" style="19" customWidth="1"/>
    <col min="5397" max="5397" width="19.85546875" style="19" customWidth="1"/>
    <col min="5398" max="5398" width="15.140625" style="19" customWidth="1"/>
    <col min="5399" max="5632" width="9.140625" style="19"/>
    <col min="5633" max="5633" width="5" style="19" bestFit="1" customWidth="1"/>
    <col min="5634" max="5634" width="7.28515625" style="19" bestFit="1" customWidth="1"/>
    <col min="5635" max="5635" width="17.28515625" style="19" customWidth="1"/>
    <col min="5636" max="5636" width="8.28515625" style="19" customWidth="1"/>
    <col min="5637" max="5637" width="4.7109375" style="19" bestFit="1" customWidth="1"/>
    <col min="5638" max="5638" width="8.28515625" style="19" customWidth="1"/>
    <col min="5639" max="5639" width="0" style="19" hidden="1" customWidth="1"/>
    <col min="5640" max="5640" width="5.28515625" style="19" customWidth="1"/>
    <col min="5641" max="5641" width="7.140625" style="19" customWidth="1"/>
    <col min="5642" max="5642" width="5.7109375" style="19" customWidth="1"/>
    <col min="5643" max="5643" width="5.85546875" style="19" customWidth="1"/>
    <col min="5644" max="5644" width="14.85546875" style="19" customWidth="1"/>
    <col min="5645" max="5645" width="5.7109375" style="19" customWidth="1"/>
    <col min="5646" max="5646" width="8.5703125" style="19" customWidth="1"/>
    <col min="5647" max="5647" width="11.85546875" style="19" customWidth="1"/>
    <col min="5648" max="5649" width="14.42578125" style="19" customWidth="1"/>
    <col min="5650" max="5650" width="15.7109375" style="19" customWidth="1"/>
    <col min="5651" max="5651" width="11.7109375" style="19" customWidth="1"/>
    <col min="5652" max="5652" width="15.7109375" style="19" customWidth="1"/>
    <col min="5653" max="5653" width="19.85546875" style="19" customWidth="1"/>
    <col min="5654" max="5654" width="15.140625" style="19" customWidth="1"/>
    <col min="5655" max="5888" width="9.140625" style="19"/>
    <col min="5889" max="5889" width="5" style="19" bestFit="1" customWidth="1"/>
    <col min="5890" max="5890" width="7.28515625" style="19" bestFit="1" customWidth="1"/>
    <col min="5891" max="5891" width="17.28515625" style="19" customWidth="1"/>
    <col min="5892" max="5892" width="8.28515625" style="19" customWidth="1"/>
    <col min="5893" max="5893" width="4.7109375" style="19" bestFit="1" customWidth="1"/>
    <col min="5894" max="5894" width="8.28515625" style="19" customWidth="1"/>
    <col min="5895" max="5895" width="0" style="19" hidden="1" customWidth="1"/>
    <col min="5896" max="5896" width="5.28515625" style="19" customWidth="1"/>
    <col min="5897" max="5897" width="7.140625" style="19" customWidth="1"/>
    <col min="5898" max="5898" width="5.7109375" style="19" customWidth="1"/>
    <col min="5899" max="5899" width="5.85546875" style="19" customWidth="1"/>
    <col min="5900" max="5900" width="14.85546875" style="19" customWidth="1"/>
    <col min="5901" max="5901" width="5.7109375" style="19" customWidth="1"/>
    <col min="5902" max="5902" width="8.5703125" style="19" customWidth="1"/>
    <col min="5903" max="5903" width="11.85546875" style="19" customWidth="1"/>
    <col min="5904" max="5905" width="14.42578125" style="19" customWidth="1"/>
    <col min="5906" max="5906" width="15.7109375" style="19" customWidth="1"/>
    <col min="5907" max="5907" width="11.7109375" style="19" customWidth="1"/>
    <col min="5908" max="5908" width="15.7109375" style="19" customWidth="1"/>
    <col min="5909" max="5909" width="19.85546875" style="19" customWidth="1"/>
    <col min="5910" max="5910" width="15.140625" style="19" customWidth="1"/>
    <col min="5911" max="6144" width="9.140625" style="19"/>
    <col min="6145" max="6145" width="5" style="19" bestFit="1" customWidth="1"/>
    <col min="6146" max="6146" width="7.28515625" style="19" bestFit="1" customWidth="1"/>
    <col min="6147" max="6147" width="17.28515625" style="19" customWidth="1"/>
    <col min="6148" max="6148" width="8.28515625" style="19" customWidth="1"/>
    <col min="6149" max="6149" width="4.7109375" style="19" bestFit="1" customWidth="1"/>
    <col min="6150" max="6150" width="8.28515625" style="19" customWidth="1"/>
    <col min="6151" max="6151" width="0" style="19" hidden="1" customWidth="1"/>
    <col min="6152" max="6152" width="5.28515625" style="19" customWidth="1"/>
    <col min="6153" max="6153" width="7.140625" style="19" customWidth="1"/>
    <col min="6154" max="6154" width="5.7109375" style="19" customWidth="1"/>
    <col min="6155" max="6155" width="5.85546875" style="19" customWidth="1"/>
    <col min="6156" max="6156" width="14.85546875" style="19" customWidth="1"/>
    <col min="6157" max="6157" width="5.7109375" style="19" customWidth="1"/>
    <col min="6158" max="6158" width="8.5703125" style="19" customWidth="1"/>
    <col min="6159" max="6159" width="11.85546875" style="19" customWidth="1"/>
    <col min="6160" max="6161" width="14.42578125" style="19" customWidth="1"/>
    <col min="6162" max="6162" width="15.7109375" style="19" customWidth="1"/>
    <col min="6163" max="6163" width="11.7109375" style="19" customWidth="1"/>
    <col min="6164" max="6164" width="15.7109375" style="19" customWidth="1"/>
    <col min="6165" max="6165" width="19.85546875" style="19" customWidth="1"/>
    <col min="6166" max="6166" width="15.140625" style="19" customWidth="1"/>
    <col min="6167" max="6400" width="9.140625" style="19"/>
    <col min="6401" max="6401" width="5" style="19" bestFit="1" customWidth="1"/>
    <col min="6402" max="6402" width="7.28515625" style="19" bestFit="1" customWidth="1"/>
    <col min="6403" max="6403" width="17.28515625" style="19" customWidth="1"/>
    <col min="6404" max="6404" width="8.28515625" style="19" customWidth="1"/>
    <col min="6405" max="6405" width="4.7109375" style="19" bestFit="1" customWidth="1"/>
    <col min="6406" max="6406" width="8.28515625" style="19" customWidth="1"/>
    <col min="6407" max="6407" width="0" style="19" hidden="1" customWidth="1"/>
    <col min="6408" max="6408" width="5.28515625" style="19" customWidth="1"/>
    <col min="6409" max="6409" width="7.140625" style="19" customWidth="1"/>
    <col min="6410" max="6410" width="5.7109375" style="19" customWidth="1"/>
    <col min="6411" max="6411" width="5.85546875" style="19" customWidth="1"/>
    <col min="6412" max="6412" width="14.85546875" style="19" customWidth="1"/>
    <col min="6413" max="6413" width="5.7109375" style="19" customWidth="1"/>
    <col min="6414" max="6414" width="8.5703125" style="19" customWidth="1"/>
    <col min="6415" max="6415" width="11.85546875" style="19" customWidth="1"/>
    <col min="6416" max="6417" width="14.42578125" style="19" customWidth="1"/>
    <col min="6418" max="6418" width="15.7109375" style="19" customWidth="1"/>
    <col min="6419" max="6419" width="11.7109375" style="19" customWidth="1"/>
    <col min="6420" max="6420" width="15.7109375" style="19" customWidth="1"/>
    <col min="6421" max="6421" width="19.85546875" style="19" customWidth="1"/>
    <col min="6422" max="6422" width="15.140625" style="19" customWidth="1"/>
    <col min="6423" max="6656" width="9.140625" style="19"/>
    <col min="6657" max="6657" width="5" style="19" bestFit="1" customWidth="1"/>
    <col min="6658" max="6658" width="7.28515625" style="19" bestFit="1" customWidth="1"/>
    <col min="6659" max="6659" width="17.28515625" style="19" customWidth="1"/>
    <col min="6660" max="6660" width="8.28515625" style="19" customWidth="1"/>
    <col min="6661" max="6661" width="4.7109375" style="19" bestFit="1" customWidth="1"/>
    <col min="6662" max="6662" width="8.28515625" style="19" customWidth="1"/>
    <col min="6663" max="6663" width="0" style="19" hidden="1" customWidth="1"/>
    <col min="6664" max="6664" width="5.28515625" style="19" customWidth="1"/>
    <col min="6665" max="6665" width="7.140625" style="19" customWidth="1"/>
    <col min="6666" max="6666" width="5.7109375" style="19" customWidth="1"/>
    <col min="6667" max="6667" width="5.85546875" style="19" customWidth="1"/>
    <col min="6668" max="6668" width="14.85546875" style="19" customWidth="1"/>
    <col min="6669" max="6669" width="5.7109375" style="19" customWidth="1"/>
    <col min="6670" max="6670" width="8.5703125" style="19" customWidth="1"/>
    <col min="6671" max="6671" width="11.85546875" style="19" customWidth="1"/>
    <col min="6672" max="6673" width="14.42578125" style="19" customWidth="1"/>
    <col min="6674" max="6674" width="15.7109375" style="19" customWidth="1"/>
    <col min="6675" max="6675" width="11.7109375" style="19" customWidth="1"/>
    <col min="6676" max="6676" width="15.7109375" style="19" customWidth="1"/>
    <col min="6677" max="6677" width="19.85546875" style="19" customWidth="1"/>
    <col min="6678" max="6678" width="15.140625" style="19" customWidth="1"/>
    <col min="6679" max="6912" width="9.140625" style="19"/>
    <col min="6913" max="6913" width="5" style="19" bestFit="1" customWidth="1"/>
    <col min="6914" max="6914" width="7.28515625" style="19" bestFit="1" customWidth="1"/>
    <col min="6915" max="6915" width="17.28515625" style="19" customWidth="1"/>
    <col min="6916" max="6916" width="8.28515625" style="19" customWidth="1"/>
    <col min="6917" max="6917" width="4.7109375" style="19" bestFit="1" customWidth="1"/>
    <col min="6918" max="6918" width="8.28515625" style="19" customWidth="1"/>
    <col min="6919" max="6919" width="0" style="19" hidden="1" customWidth="1"/>
    <col min="6920" max="6920" width="5.28515625" style="19" customWidth="1"/>
    <col min="6921" max="6921" width="7.140625" style="19" customWidth="1"/>
    <col min="6922" max="6922" width="5.7109375" style="19" customWidth="1"/>
    <col min="6923" max="6923" width="5.85546875" style="19" customWidth="1"/>
    <col min="6924" max="6924" width="14.85546875" style="19" customWidth="1"/>
    <col min="6925" max="6925" width="5.7109375" style="19" customWidth="1"/>
    <col min="6926" max="6926" width="8.5703125" style="19" customWidth="1"/>
    <col min="6927" max="6927" width="11.85546875" style="19" customWidth="1"/>
    <col min="6928" max="6929" width="14.42578125" style="19" customWidth="1"/>
    <col min="6930" max="6930" width="15.7109375" style="19" customWidth="1"/>
    <col min="6931" max="6931" width="11.7109375" style="19" customWidth="1"/>
    <col min="6932" max="6932" width="15.7109375" style="19" customWidth="1"/>
    <col min="6933" max="6933" width="19.85546875" style="19" customWidth="1"/>
    <col min="6934" max="6934" width="15.140625" style="19" customWidth="1"/>
    <col min="6935" max="7168" width="9.140625" style="19"/>
    <col min="7169" max="7169" width="5" style="19" bestFit="1" customWidth="1"/>
    <col min="7170" max="7170" width="7.28515625" style="19" bestFit="1" customWidth="1"/>
    <col min="7171" max="7171" width="17.28515625" style="19" customWidth="1"/>
    <col min="7172" max="7172" width="8.28515625" style="19" customWidth="1"/>
    <col min="7173" max="7173" width="4.7109375" style="19" bestFit="1" customWidth="1"/>
    <col min="7174" max="7174" width="8.28515625" style="19" customWidth="1"/>
    <col min="7175" max="7175" width="0" style="19" hidden="1" customWidth="1"/>
    <col min="7176" max="7176" width="5.28515625" style="19" customWidth="1"/>
    <col min="7177" max="7177" width="7.140625" style="19" customWidth="1"/>
    <col min="7178" max="7178" width="5.7109375" style="19" customWidth="1"/>
    <col min="7179" max="7179" width="5.85546875" style="19" customWidth="1"/>
    <col min="7180" max="7180" width="14.85546875" style="19" customWidth="1"/>
    <col min="7181" max="7181" width="5.7109375" style="19" customWidth="1"/>
    <col min="7182" max="7182" width="8.5703125" style="19" customWidth="1"/>
    <col min="7183" max="7183" width="11.85546875" style="19" customWidth="1"/>
    <col min="7184" max="7185" width="14.42578125" style="19" customWidth="1"/>
    <col min="7186" max="7186" width="15.7109375" style="19" customWidth="1"/>
    <col min="7187" max="7187" width="11.7109375" style="19" customWidth="1"/>
    <col min="7188" max="7188" width="15.7109375" style="19" customWidth="1"/>
    <col min="7189" max="7189" width="19.85546875" style="19" customWidth="1"/>
    <col min="7190" max="7190" width="15.140625" style="19" customWidth="1"/>
    <col min="7191" max="7424" width="9.140625" style="19"/>
    <col min="7425" max="7425" width="5" style="19" bestFit="1" customWidth="1"/>
    <col min="7426" max="7426" width="7.28515625" style="19" bestFit="1" customWidth="1"/>
    <col min="7427" max="7427" width="17.28515625" style="19" customWidth="1"/>
    <col min="7428" max="7428" width="8.28515625" style="19" customWidth="1"/>
    <col min="7429" max="7429" width="4.7109375" style="19" bestFit="1" customWidth="1"/>
    <col min="7430" max="7430" width="8.28515625" style="19" customWidth="1"/>
    <col min="7431" max="7431" width="0" style="19" hidden="1" customWidth="1"/>
    <col min="7432" max="7432" width="5.28515625" style="19" customWidth="1"/>
    <col min="7433" max="7433" width="7.140625" style="19" customWidth="1"/>
    <col min="7434" max="7434" width="5.7109375" style="19" customWidth="1"/>
    <col min="7435" max="7435" width="5.85546875" style="19" customWidth="1"/>
    <col min="7436" max="7436" width="14.85546875" style="19" customWidth="1"/>
    <col min="7437" max="7437" width="5.7109375" style="19" customWidth="1"/>
    <col min="7438" max="7438" width="8.5703125" style="19" customWidth="1"/>
    <col min="7439" max="7439" width="11.85546875" style="19" customWidth="1"/>
    <col min="7440" max="7441" width="14.42578125" style="19" customWidth="1"/>
    <col min="7442" max="7442" width="15.7109375" style="19" customWidth="1"/>
    <col min="7443" max="7443" width="11.7109375" style="19" customWidth="1"/>
    <col min="7444" max="7444" width="15.7109375" style="19" customWidth="1"/>
    <col min="7445" max="7445" width="19.85546875" style="19" customWidth="1"/>
    <col min="7446" max="7446" width="15.140625" style="19" customWidth="1"/>
    <col min="7447" max="7680" width="9.140625" style="19"/>
    <col min="7681" max="7681" width="5" style="19" bestFit="1" customWidth="1"/>
    <col min="7682" max="7682" width="7.28515625" style="19" bestFit="1" customWidth="1"/>
    <col min="7683" max="7683" width="17.28515625" style="19" customWidth="1"/>
    <col min="7684" max="7684" width="8.28515625" style="19" customWidth="1"/>
    <col min="7685" max="7685" width="4.7109375" style="19" bestFit="1" customWidth="1"/>
    <col min="7686" max="7686" width="8.28515625" style="19" customWidth="1"/>
    <col min="7687" max="7687" width="0" style="19" hidden="1" customWidth="1"/>
    <col min="7688" max="7688" width="5.28515625" style="19" customWidth="1"/>
    <col min="7689" max="7689" width="7.140625" style="19" customWidth="1"/>
    <col min="7690" max="7690" width="5.7109375" style="19" customWidth="1"/>
    <col min="7691" max="7691" width="5.85546875" style="19" customWidth="1"/>
    <col min="7692" max="7692" width="14.85546875" style="19" customWidth="1"/>
    <col min="7693" max="7693" width="5.7109375" style="19" customWidth="1"/>
    <col min="7694" max="7694" width="8.5703125" style="19" customWidth="1"/>
    <col min="7695" max="7695" width="11.85546875" style="19" customWidth="1"/>
    <col min="7696" max="7697" width="14.42578125" style="19" customWidth="1"/>
    <col min="7698" max="7698" width="15.7109375" style="19" customWidth="1"/>
    <col min="7699" max="7699" width="11.7109375" style="19" customWidth="1"/>
    <col min="7700" max="7700" width="15.7109375" style="19" customWidth="1"/>
    <col min="7701" max="7701" width="19.85546875" style="19" customWidth="1"/>
    <col min="7702" max="7702" width="15.140625" style="19" customWidth="1"/>
    <col min="7703" max="7936" width="9.140625" style="19"/>
    <col min="7937" max="7937" width="5" style="19" bestFit="1" customWidth="1"/>
    <col min="7938" max="7938" width="7.28515625" style="19" bestFit="1" customWidth="1"/>
    <col min="7939" max="7939" width="17.28515625" style="19" customWidth="1"/>
    <col min="7940" max="7940" width="8.28515625" style="19" customWidth="1"/>
    <col min="7941" max="7941" width="4.7109375" style="19" bestFit="1" customWidth="1"/>
    <col min="7942" max="7942" width="8.28515625" style="19" customWidth="1"/>
    <col min="7943" max="7943" width="0" style="19" hidden="1" customWidth="1"/>
    <col min="7944" max="7944" width="5.28515625" style="19" customWidth="1"/>
    <col min="7945" max="7945" width="7.140625" style="19" customWidth="1"/>
    <col min="7946" max="7946" width="5.7109375" style="19" customWidth="1"/>
    <col min="7947" max="7947" width="5.85546875" style="19" customWidth="1"/>
    <col min="7948" max="7948" width="14.85546875" style="19" customWidth="1"/>
    <col min="7949" max="7949" width="5.7109375" style="19" customWidth="1"/>
    <col min="7950" max="7950" width="8.5703125" style="19" customWidth="1"/>
    <col min="7951" max="7951" width="11.85546875" style="19" customWidth="1"/>
    <col min="7952" max="7953" width="14.42578125" style="19" customWidth="1"/>
    <col min="7954" max="7954" width="15.7109375" style="19" customWidth="1"/>
    <col min="7955" max="7955" width="11.7109375" style="19" customWidth="1"/>
    <col min="7956" max="7956" width="15.7109375" style="19" customWidth="1"/>
    <col min="7957" max="7957" width="19.85546875" style="19" customWidth="1"/>
    <col min="7958" max="7958" width="15.140625" style="19" customWidth="1"/>
    <col min="7959" max="8192" width="9.140625" style="19"/>
    <col min="8193" max="8193" width="5" style="19" bestFit="1" customWidth="1"/>
    <col min="8194" max="8194" width="7.28515625" style="19" bestFit="1" customWidth="1"/>
    <col min="8195" max="8195" width="17.28515625" style="19" customWidth="1"/>
    <col min="8196" max="8196" width="8.28515625" style="19" customWidth="1"/>
    <col min="8197" max="8197" width="4.7109375" style="19" bestFit="1" customWidth="1"/>
    <col min="8198" max="8198" width="8.28515625" style="19" customWidth="1"/>
    <col min="8199" max="8199" width="0" style="19" hidden="1" customWidth="1"/>
    <col min="8200" max="8200" width="5.28515625" style="19" customWidth="1"/>
    <col min="8201" max="8201" width="7.140625" style="19" customWidth="1"/>
    <col min="8202" max="8202" width="5.7109375" style="19" customWidth="1"/>
    <col min="8203" max="8203" width="5.85546875" style="19" customWidth="1"/>
    <col min="8204" max="8204" width="14.85546875" style="19" customWidth="1"/>
    <col min="8205" max="8205" width="5.7109375" style="19" customWidth="1"/>
    <col min="8206" max="8206" width="8.5703125" style="19" customWidth="1"/>
    <col min="8207" max="8207" width="11.85546875" style="19" customWidth="1"/>
    <col min="8208" max="8209" width="14.42578125" style="19" customWidth="1"/>
    <col min="8210" max="8210" width="15.7109375" style="19" customWidth="1"/>
    <col min="8211" max="8211" width="11.7109375" style="19" customWidth="1"/>
    <col min="8212" max="8212" width="15.7109375" style="19" customWidth="1"/>
    <col min="8213" max="8213" width="19.85546875" style="19" customWidth="1"/>
    <col min="8214" max="8214" width="15.140625" style="19" customWidth="1"/>
    <col min="8215" max="8448" width="9.140625" style="19"/>
    <col min="8449" max="8449" width="5" style="19" bestFit="1" customWidth="1"/>
    <col min="8450" max="8450" width="7.28515625" style="19" bestFit="1" customWidth="1"/>
    <col min="8451" max="8451" width="17.28515625" style="19" customWidth="1"/>
    <col min="8452" max="8452" width="8.28515625" style="19" customWidth="1"/>
    <col min="8453" max="8453" width="4.7109375" style="19" bestFit="1" customWidth="1"/>
    <col min="8454" max="8454" width="8.28515625" style="19" customWidth="1"/>
    <col min="8455" max="8455" width="0" style="19" hidden="1" customWidth="1"/>
    <col min="8456" max="8456" width="5.28515625" style="19" customWidth="1"/>
    <col min="8457" max="8457" width="7.140625" style="19" customWidth="1"/>
    <col min="8458" max="8458" width="5.7109375" style="19" customWidth="1"/>
    <col min="8459" max="8459" width="5.85546875" style="19" customWidth="1"/>
    <col min="8460" max="8460" width="14.85546875" style="19" customWidth="1"/>
    <col min="8461" max="8461" width="5.7109375" style="19" customWidth="1"/>
    <col min="8462" max="8462" width="8.5703125" style="19" customWidth="1"/>
    <col min="8463" max="8463" width="11.85546875" style="19" customWidth="1"/>
    <col min="8464" max="8465" width="14.42578125" style="19" customWidth="1"/>
    <col min="8466" max="8466" width="15.7109375" style="19" customWidth="1"/>
    <col min="8467" max="8467" width="11.7109375" style="19" customWidth="1"/>
    <col min="8468" max="8468" width="15.7109375" style="19" customWidth="1"/>
    <col min="8469" max="8469" width="19.85546875" style="19" customWidth="1"/>
    <col min="8470" max="8470" width="15.140625" style="19" customWidth="1"/>
    <col min="8471" max="8704" width="9.140625" style="19"/>
    <col min="8705" max="8705" width="5" style="19" bestFit="1" customWidth="1"/>
    <col min="8706" max="8706" width="7.28515625" style="19" bestFit="1" customWidth="1"/>
    <col min="8707" max="8707" width="17.28515625" style="19" customWidth="1"/>
    <col min="8708" max="8708" width="8.28515625" style="19" customWidth="1"/>
    <col min="8709" max="8709" width="4.7109375" style="19" bestFit="1" customWidth="1"/>
    <col min="8710" max="8710" width="8.28515625" style="19" customWidth="1"/>
    <col min="8711" max="8711" width="0" style="19" hidden="1" customWidth="1"/>
    <col min="8712" max="8712" width="5.28515625" style="19" customWidth="1"/>
    <col min="8713" max="8713" width="7.140625" style="19" customWidth="1"/>
    <col min="8714" max="8714" width="5.7109375" style="19" customWidth="1"/>
    <col min="8715" max="8715" width="5.85546875" style="19" customWidth="1"/>
    <col min="8716" max="8716" width="14.85546875" style="19" customWidth="1"/>
    <col min="8717" max="8717" width="5.7109375" style="19" customWidth="1"/>
    <col min="8718" max="8718" width="8.5703125" style="19" customWidth="1"/>
    <col min="8719" max="8719" width="11.85546875" style="19" customWidth="1"/>
    <col min="8720" max="8721" width="14.42578125" style="19" customWidth="1"/>
    <col min="8722" max="8722" width="15.7109375" style="19" customWidth="1"/>
    <col min="8723" max="8723" width="11.7109375" style="19" customWidth="1"/>
    <col min="8724" max="8724" width="15.7109375" style="19" customWidth="1"/>
    <col min="8725" max="8725" width="19.85546875" style="19" customWidth="1"/>
    <col min="8726" max="8726" width="15.140625" style="19" customWidth="1"/>
    <col min="8727" max="8960" width="9.140625" style="19"/>
    <col min="8961" max="8961" width="5" style="19" bestFit="1" customWidth="1"/>
    <col min="8962" max="8962" width="7.28515625" style="19" bestFit="1" customWidth="1"/>
    <col min="8963" max="8963" width="17.28515625" style="19" customWidth="1"/>
    <col min="8964" max="8964" width="8.28515625" style="19" customWidth="1"/>
    <col min="8965" max="8965" width="4.7109375" style="19" bestFit="1" customWidth="1"/>
    <col min="8966" max="8966" width="8.28515625" style="19" customWidth="1"/>
    <col min="8967" max="8967" width="0" style="19" hidden="1" customWidth="1"/>
    <col min="8968" max="8968" width="5.28515625" style="19" customWidth="1"/>
    <col min="8969" max="8969" width="7.140625" style="19" customWidth="1"/>
    <col min="8970" max="8970" width="5.7109375" style="19" customWidth="1"/>
    <col min="8971" max="8971" width="5.85546875" style="19" customWidth="1"/>
    <col min="8972" max="8972" width="14.85546875" style="19" customWidth="1"/>
    <col min="8973" max="8973" width="5.7109375" style="19" customWidth="1"/>
    <col min="8974" max="8974" width="8.5703125" style="19" customWidth="1"/>
    <col min="8975" max="8975" width="11.85546875" style="19" customWidth="1"/>
    <col min="8976" max="8977" width="14.42578125" style="19" customWidth="1"/>
    <col min="8978" max="8978" width="15.7109375" style="19" customWidth="1"/>
    <col min="8979" max="8979" width="11.7109375" style="19" customWidth="1"/>
    <col min="8980" max="8980" width="15.7109375" style="19" customWidth="1"/>
    <col min="8981" max="8981" width="19.85546875" style="19" customWidth="1"/>
    <col min="8982" max="8982" width="15.140625" style="19" customWidth="1"/>
    <col min="8983" max="9216" width="9.140625" style="19"/>
    <col min="9217" max="9217" width="5" style="19" bestFit="1" customWidth="1"/>
    <col min="9218" max="9218" width="7.28515625" style="19" bestFit="1" customWidth="1"/>
    <col min="9219" max="9219" width="17.28515625" style="19" customWidth="1"/>
    <col min="9220" max="9220" width="8.28515625" style="19" customWidth="1"/>
    <col min="9221" max="9221" width="4.7109375" style="19" bestFit="1" customWidth="1"/>
    <col min="9222" max="9222" width="8.28515625" style="19" customWidth="1"/>
    <col min="9223" max="9223" width="0" style="19" hidden="1" customWidth="1"/>
    <col min="9224" max="9224" width="5.28515625" style="19" customWidth="1"/>
    <col min="9225" max="9225" width="7.140625" style="19" customWidth="1"/>
    <col min="9226" max="9226" width="5.7109375" style="19" customWidth="1"/>
    <col min="9227" max="9227" width="5.85546875" style="19" customWidth="1"/>
    <col min="9228" max="9228" width="14.85546875" style="19" customWidth="1"/>
    <col min="9229" max="9229" width="5.7109375" style="19" customWidth="1"/>
    <col min="9230" max="9230" width="8.5703125" style="19" customWidth="1"/>
    <col min="9231" max="9231" width="11.85546875" style="19" customWidth="1"/>
    <col min="9232" max="9233" width="14.42578125" style="19" customWidth="1"/>
    <col min="9234" max="9234" width="15.7109375" style="19" customWidth="1"/>
    <col min="9235" max="9235" width="11.7109375" style="19" customWidth="1"/>
    <col min="9236" max="9236" width="15.7109375" style="19" customWidth="1"/>
    <col min="9237" max="9237" width="19.85546875" style="19" customWidth="1"/>
    <col min="9238" max="9238" width="15.140625" style="19" customWidth="1"/>
    <col min="9239" max="9472" width="9.140625" style="19"/>
    <col min="9473" max="9473" width="5" style="19" bestFit="1" customWidth="1"/>
    <col min="9474" max="9474" width="7.28515625" style="19" bestFit="1" customWidth="1"/>
    <col min="9475" max="9475" width="17.28515625" style="19" customWidth="1"/>
    <col min="9476" max="9476" width="8.28515625" style="19" customWidth="1"/>
    <col min="9477" max="9477" width="4.7109375" style="19" bestFit="1" customWidth="1"/>
    <col min="9478" max="9478" width="8.28515625" style="19" customWidth="1"/>
    <col min="9479" max="9479" width="0" style="19" hidden="1" customWidth="1"/>
    <col min="9480" max="9480" width="5.28515625" style="19" customWidth="1"/>
    <col min="9481" max="9481" width="7.140625" style="19" customWidth="1"/>
    <col min="9482" max="9482" width="5.7109375" style="19" customWidth="1"/>
    <col min="9483" max="9483" width="5.85546875" style="19" customWidth="1"/>
    <col min="9484" max="9484" width="14.85546875" style="19" customWidth="1"/>
    <col min="9485" max="9485" width="5.7109375" style="19" customWidth="1"/>
    <col min="9486" max="9486" width="8.5703125" style="19" customWidth="1"/>
    <col min="9487" max="9487" width="11.85546875" style="19" customWidth="1"/>
    <col min="9488" max="9489" width="14.42578125" style="19" customWidth="1"/>
    <col min="9490" max="9490" width="15.7109375" style="19" customWidth="1"/>
    <col min="9491" max="9491" width="11.7109375" style="19" customWidth="1"/>
    <col min="9492" max="9492" width="15.7109375" style="19" customWidth="1"/>
    <col min="9493" max="9493" width="19.85546875" style="19" customWidth="1"/>
    <col min="9494" max="9494" width="15.140625" style="19" customWidth="1"/>
    <col min="9495" max="9728" width="9.140625" style="19"/>
    <col min="9729" max="9729" width="5" style="19" bestFit="1" customWidth="1"/>
    <col min="9730" max="9730" width="7.28515625" style="19" bestFit="1" customWidth="1"/>
    <col min="9731" max="9731" width="17.28515625" style="19" customWidth="1"/>
    <col min="9732" max="9732" width="8.28515625" style="19" customWidth="1"/>
    <col min="9733" max="9733" width="4.7109375" style="19" bestFit="1" customWidth="1"/>
    <col min="9734" max="9734" width="8.28515625" style="19" customWidth="1"/>
    <col min="9735" max="9735" width="0" style="19" hidden="1" customWidth="1"/>
    <col min="9736" max="9736" width="5.28515625" style="19" customWidth="1"/>
    <col min="9737" max="9737" width="7.140625" style="19" customWidth="1"/>
    <col min="9738" max="9738" width="5.7109375" style="19" customWidth="1"/>
    <col min="9739" max="9739" width="5.85546875" style="19" customWidth="1"/>
    <col min="9740" max="9740" width="14.85546875" style="19" customWidth="1"/>
    <col min="9741" max="9741" width="5.7109375" style="19" customWidth="1"/>
    <col min="9742" max="9742" width="8.5703125" style="19" customWidth="1"/>
    <col min="9743" max="9743" width="11.85546875" style="19" customWidth="1"/>
    <col min="9744" max="9745" width="14.42578125" style="19" customWidth="1"/>
    <col min="9746" max="9746" width="15.7109375" style="19" customWidth="1"/>
    <col min="9747" max="9747" width="11.7109375" style="19" customWidth="1"/>
    <col min="9748" max="9748" width="15.7109375" style="19" customWidth="1"/>
    <col min="9749" max="9749" width="19.85546875" style="19" customWidth="1"/>
    <col min="9750" max="9750" width="15.140625" style="19" customWidth="1"/>
    <col min="9751" max="9984" width="9.140625" style="19"/>
    <col min="9985" max="9985" width="5" style="19" bestFit="1" customWidth="1"/>
    <col min="9986" max="9986" width="7.28515625" style="19" bestFit="1" customWidth="1"/>
    <col min="9987" max="9987" width="17.28515625" style="19" customWidth="1"/>
    <col min="9988" max="9988" width="8.28515625" style="19" customWidth="1"/>
    <col min="9989" max="9989" width="4.7109375" style="19" bestFit="1" customWidth="1"/>
    <col min="9990" max="9990" width="8.28515625" style="19" customWidth="1"/>
    <col min="9991" max="9991" width="0" style="19" hidden="1" customWidth="1"/>
    <col min="9992" max="9992" width="5.28515625" style="19" customWidth="1"/>
    <col min="9993" max="9993" width="7.140625" style="19" customWidth="1"/>
    <col min="9994" max="9994" width="5.7109375" style="19" customWidth="1"/>
    <col min="9995" max="9995" width="5.85546875" style="19" customWidth="1"/>
    <col min="9996" max="9996" width="14.85546875" style="19" customWidth="1"/>
    <col min="9997" max="9997" width="5.7109375" style="19" customWidth="1"/>
    <col min="9998" max="9998" width="8.5703125" style="19" customWidth="1"/>
    <col min="9999" max="9999" width="11.85546875" style="19" customWidth="1"/>
    <col min="10000" max="10001" width="14.42578125" style="19" customWidth="1"/>
    <col min="10002" max="10002" width="15.7109375" style="19" customWidth="1"/>
    <col min="10003" max="10003" width="11.7109375" style="19" customWidth="1"/>
    <col min="10004" max="10004" width="15.7109375" style="19" customWidth="1"/>
    <col min="10005" max="10005" width="19.85546875" style="19" customWidth="1"/>
    <col min="10006" max="10006" width="15.140625" style="19" customWidth="1"/>
    <col min="10007" max="10240" width="9.140625" style="19"/>
    <col min="10241" max="10241" width="5" style="19" bestFit="1" customWidth="1"/>
    <col min="10242" max="10242" width="7.28515625" style="19" bestFit="1" customWidth="1"/>
    <col min="10243" max="10243" width="17.28515625" style="19" customWidth="1"/>
    <col min="10244" max="10244" width="8.28515625" style="19" customWidth="1"/>
    <col min="10245" max="10245" width="4.7109375" style="19" bestFit="1" customWidth="1"/>
    <col min="10246" max="10246" width="8.28515625" style="19" customWidth="1"/>
    <col min="10247" max="10247" width="0" style="19" hidden="1" customWidth="1"/>
    <col min="10248" max="10248" width="5.28515625" style="19" customWidth="1"/>
    <col min="10249" max="10249" width="7.140625" style="19" customWidth="1"/>
    <col min="10250" max="10250" width="5.7109375" style="19" customWidth="1"/>
    <col min="10251" max="10251" width="5.85546875" style="19" customWidth="1"/>
    <col min="10252" max="10252" width="14.85546875" style="19" customWidth="1"/>
    <col min="10253" max="10253" width="5.7109375" style="19" customWidth="1"/>
    <col min="10254" max="10254" width="8.5703125" style="19" customWidth="1"/>
    <col min="10255" max="10255" width="11.85546875" style="19" customWidth="1"/>
    <col min="10256" max="10257" width="14.42578125" style="19" customWidth="1"/>
    <col min="10258" max="10258" width="15.7109375" style="19" customWidth="1"/>
    <col min="10259" max="10259" width="11.7109375" style="19" customWidth="1"/>
    <col min="10260" max="10260" width="15.7109375" style="19" customWidth="1"/>
    <col min="10261" max="10261" width="19.85546875" style="19" customWidth="1"/>
    <col min="10262" max="10262" width="15.140625" style="19" customWidth="1"/>
    <col min="10263" max="10496" width="9.140625" style="19"/>
    <col min="10497" max="10497" width="5" style="19" bestFit="1" customWidth="1"/>
    <col min="10498" max="10498" width="7.28515625" style="19" bestFit="1" customWidth="1"/>
    <col min="10499" max="10499" width="17.28515625" style="19" customWidth="1"/>
    <col min="10500" max="10500" width="8.28515625" style="19" customWidth="1"/>
    <col min="10501" max="10501" width="4.7109375" style="19" bestFit="1" customWidth="1"/>
    <col min="10502" max="10502" width="8.28515625" style="19" customWidth="1"/>
    <col min="10503" max="10503" width="0" style="19" hidden="1" customWidth="1"/>
    <col min="10504" max="10504" width="5.28515625" style="19" customWidth="1"/>
    <col min="10505" max="10505" width="7.140625" style="19" customWidth="1"/>
    <col min="10506" max="10506" width="5.7109375" style="19" customWidth="1"/>
    <col min="10507" max="10507" width="5.85546875" style="19" customWidth="1"/>
    <col min="10508" max="10508" width="14.85546875" style="19" customWidth="1"/>
    <col min="10509" max="10509" width="5.7109375" style="19" customWidth="1"/>
    <col min="10510" max="10510" width="8.5703125" style="19" customWidth="1"/>
    <col min="10511" max="10511" width="11.85546875" style="19" customWidth="1"/>
    <col min="10512" max="10513" width="14.42578125" style="19" customWidth="1"/>
    <col min="10514" max="10514" width="15.7109375" style="19" customWidth="1"/>
    <col min="10515" max="10515" width="11.7109375" style="19" customWidth="1"/>
    <col min="10516" max="10516" width="15.7109375" style="19" customWidth="1"/>
    <col min="10517" max="10517" width="19.85546875" style="19" customWidth="1"/>
    <col min="10518" max="10518" width="15.140625" style="19" customWidth="1"/>
    <col min="10519" max="10752" width="9.140625" style="19"/>
    <col min="10753" max="10753" width="5" style="19" bestFit="1" customWidth="1"/>
    <col min="10754" max="10754" width="7.28515625" style="19" bestFit="1" customWidth="1"/>
    <col min="10755" max="10755" width="17.28515625" style="19" customWidth="1"/>
    <col min="10756" max="10756" width="8.28515625" style="19" customWidth="1"/>
    <col min="10757" max="10757" width="4.7109375" style="19" bestFit="1" customWidth="1"/>
    <col min="10758" max="10758" width="8.28515625" style="19" customWidth="1"/>
    <col min="10759" max="10759" width="0" style="19" hidden="1" customWidth="1"/>
    <col min="10760" max="10760" width="5.28515625" style="19" customWidth="1"/>
    <col min="10761" max="10761" width="7.140625" style="19" customWidth="1"/>
    <col min="10762" max="10762" width="5.7109375" style="19" customWidth="1"/>
    <col min="10763" max="10763" width="5.85546875" style="19" customWidth="1"/>
    <col min="10764" max="10764" width="14.85546875" style="19" customWidth="1"/>
    <col min="10765" max="10765" width="5.7109375" style="19" customWidth="1"/>
    <col min="10766" max="10766" width="8.5703125" style="19" customWidth="1"/>
    <col min="10767" max="10767" width="11.85546875" style="19" customWidth="1"/>
    <col min="10768" max="10769" width="14.42578125" style="19" customWidth="1"/>
    <col min="10770" max="10770" width="15.7109375" style="19" customWidth="1"/>
    <col min="10771" max="10771" width="11.7109375" style="19" customWidth="1"/>
    <col min="10772" max="10772" width="15.7109375" style="19" customWidth="1"/>
    <col min="10773" max="10773" width="19.85546875" style="19" customWidth="1"/>
    <col min="10774" max="10774" width="15.140625" style="19" customWidth="1"/>
    <col min="10775" max="11008" width="9.140625" style="19"/>
    <col min="11009" max="11009" width="5" style="19" bestFit="1" customWidth="1"/>
    <col min="11010" max="11010" width="7.28515625" style="19" bestFit="1" customWidth="1"/>
    <col min="11011" max="11011" width="17.28515625" style="19" customWidth="1"/>
    <col min="11012" max="11012" width="8.28515625" style="19" customWidth="1"/>
    <col min="11013" max="11013" width="4.7109375" style="19" bestFit="1" customWidth="1"/>
    <col min="11014" max="11014" width="8.28515625" style="19" customWidth="1"/>
    <col min="11015" max="11015" width="0" style="19" hidden="1" customWidth="1"/>
    <col min="11016" max="11016" width="5.28515625" style="19" customWidth="1"/>
    <col min="11017" max="11017" width="7.140625" style="19" customWidth="1"/>
    <col min="11018" max="11018" width="5.7109375" style="19" customWidth="1"/>
    <col min="11019" max="11019" width="5.85546875" style="19" customWidth="1"/>
    <col min="11020" max="11020" width="14.85546875" style="19" customWidth="1"/>
    <col min="11021" max="11021" width="5.7109375" style="19" customWidth="1"/>
    <col min="11022" max="11022" width="8.5703125" style="19" customWidth="1"/>
    <col min="11023" max="11023" width="11.85546875" style="19" customWidth="1"/>
    <col min="11024" max="11025" width="14.42578125" style="19" customWidth="1"/>
    <col min="11026" max="11026" width="15.7109375" style="19" customWidth="1"/>
    <col min="11027" max="11027" width="11.7109375" style="19" customWidth="1"/>
    <col min="11028" max="11028" width="15.7109375" style="19" customWidth="1"/>
    <col min="11029" max="11029" width="19.85546875" style="19" customWidth="1"/>
    <col min="11030" max="11030" width="15.140625" style="19" customWidth="1"/>
    <col min="11031" max="11264" width="9.140625" style="19"/>
    <col min="11265" max="11265" width="5" style="19" bestFit="1" customWidth="1"/>
    <col min="11266" max="11266" width="7.28515625" style="19" bestFit="1" customWidth="1"/>
    <col min="11267" max="11267" width="17.28515625" style="19" customWidth="1"/>
    <col min="11268" max="11268" width="8.28515625" style="19" customWidth="1"/>
    <col min="11269" max="11269" width="4.7109375" style="19" bestFit="1" customWidth="1"/>
    <col min="11270" max="11270" width="8.28515625" style="19" customWidth="1"/>
    <col min="11271" max="11271" width="0" style="19" hidden="1" customWidth="1"/>
    <col min="11272" max="11272" width="5.28515625" style="19" customWidth="1"/>
    <col min="11273" max="11273" width="7.140625" style="19" customWidth="1"/>
    <col min="11274" max="11274" width="5.7109375" style="19" customWidth="1"/>
    <col min="11275" max="11275" width="5.85546875" style="19" customWidth="1"/>
    <col min="11276" max="11276" width="14.85546875" style="19" customWidth="1"/>
    <col min="11277" max="11277" width="5.7109375" style="19" customWidth="1"/>
    <col min="11278" max="11278" width="8.5703125" style="19" customWidth="1"/>
    <col min="11279" max="11279" width="11.85546875" style="19" customWidth="1"/>
    <col min="11280" max="11281" width="14.42578125" style="19" customWidth="1"/>
    <col min="11282" max="11282" width="15.7109375" style="19" customWidth="1"/>
    <col min="11283" max="11283" width="11.7109375" style="19" customWidth="1"/>
    <col min="11284" max="11284" width="15.7109375" style="19" customWidth="1"/>
    <col min="11285" max="11285" width="19.85546875" style="19" customWidth="1"/>
    <col min="11286" max="11286" width="15.140625" style="19" customWidth="1"/>
    <col min="11287" max="11520" width="9.140625" style="19"/>
    <col min="11521" max="11521" width="5" style="19" bestFit="1" customWidth="1"/>
    <col min="11522" max="11522" width="7.28515625" style="19" bestFit="1" customWidth="1"/>
    <col min="11523" max="11523" width="17.28515625" style="19" customWidth="1"/>
    <col min="11524" max="11524" width="8.28515625" style="19" customWidth="1"/>
    <col min="11525" max="11525" width="4.7109375" style="19" bestFit="1" customWidth="1"/>
    <col min="11526" max="11526" width="8.28515625" style="19" customWidth="1"/>
    <col min="11527" max="11527" width="0" style="19" hidden="1" customWidth="1"/>
    <col min="11528" max="11528" width="5.28515625" style="19" customWidth="1"/>
    <col min="11529" max="11529" width="7.140625" style="19" customWidth="1"/>
    <col min="11530" max="11530" width="5.7109375" style="19" customWidth="1"/>
    <col min="11531" max="11531" width="5.85546875" style="19" customWidth="1"/>
    <col min="11532" max="11532" width="14.85546875" style="19" customWidth="1"/>
    <col min="11533" max="11533" width="5.7109375" style="19" customWidth="1"/>
    <col min="11534" max="11534" width="8.5703125" style="19" customWidth="1"/>
    <col min="11535" max="11535" width="11.85546875" style="19" customWidth="1"/>
    <col min="11536" max="11537" width="14.42578125" style="19" customWidth="1"/>
    <col min="11538" max="11538" width="15.7109375" style="19" customWidth="1"/>
    <col min="11539" max="11539" width="11.7109375" style="19" customWidth="1"/>
    <col min="11540" max="11540" width="15.7109375" style="19" customWidth="1"/>
    <col min="11541" max="11541" width="19.85546875" style="19" customWidth="1"/>
    <col min="11542" max="11542" width="15.140625" style="19" customWidth="1"/>
    <col min="11543" max="11776" width="9.140625" style="19"/>
    <col min="11777" max="11777" width="5" style="19" bestFit="1" customWidth="1"/>
    <col min="11778" max="11778" width="7.28515625" style="19" bestFit="1" customWidth="1"/>
    <col min="11779" max="11779" width="17.28515625" style="19" customWidth="1"/>
    <col min="11780" max="11780" width="8.28515625" style="19" customWidth="1"/>
    <col min="11781" max="11781" width="4.7109375" style="19" bestFit="1" customWidth="1"/>
    <col min="11782" max="11782" width="8.28515625" style="19" customWidth="1"/>
    <col min="11783" max="11783" width="0" style="19" hidden="1" customWidth="1"/>
    <col min="11784" max="11784" width="5.28515625" style="19" customWidth="1"/>
    <col min="11785" max="11785" width="7.140625" style="19" customWidth="1"/>
    <col min="11786" max="11786" width="5.7109375" style="19" customWidth="1"/>
    <col min="11787" max="11787" width="5.85546875" style="19" customWidth="1"/>
    <col min="11788" max="11788" width="14.85546875" style="19" customWidth="1"/>
    <col min="11789" max="11789" width="5.7109375" style="19" customWidth="1"/>
    <col min="11790" max="11790" width="8.5703125" style="19" customWidth="1"/>
    <col min="11791" max="11791" width="11.85546875" style="19" customWidth="1"/>
    <col min="11792" max="11793" width="14.42578125" style="19" customWidth="1"/>
    <col min="11794" max="11794" width="15.7109375" style="19" customWidth="1"/>
    <col min="11795" max="11795" width="11.7109375" style="19" customWidth="1"/>
    <col min="11796" max="11796" width="15.7109375" style="19" customWidth="1"/>
    <col min="11797" max="11797" width="19.85546875" style="19" customWidth="1"/>
    <col min="11798" max="11798" width="15.140625" style="19" customWidth="1"/>
    <col min="11799" max="12032" width="9.140625" style="19"/>
    <col min="12033" max="12033" width="5" style="19" bestFit="1" customWidth="1"/>
    <col min="12034" max="12034" width="7.28515625" style="19" bestFit="1" customWidth="1"/>
    <col min="12035" max="12035" width="17.28515625" style="19" customWidth="1"/>
    <col min="12036" max="12036" width="8.28515625" style="19" customWidth="1"/>
    <col min="12037" max="12037" width="4.7109375" style="19" bestFit="1" customWidth="1"/>
    <col min="12038" max="12038" width="8.28515625" style="19" customWidth="1"/>
    <col min="12039" max="12039" width="0" style="19" hidden="1" customWidth="1"/>
    <col min="12040" max="12040" width="5.28515625" style="19" customWidth="1"/>
    <col min="12041" max="12041" width="7.140625" style="19" customWidth="1"/>
    <col min="12042" max="12042" width="5.7109375" style="19" customWidth="1"/>
    <col min="12043" max="12043" width="5.85546875" style="19" customWidth="1"/>
    <col min="12044" max="12044" width="14.85546875" style="19" customWidth="1"/>
    <col min="12045" max="12045" width="5.7109375" style="19" customWidth="1"/>
    <col min="12046" max="12046" width="8.5703125" style="19" customWidth="1"/>
    <col min="12047" max="12047" width="11.85546875" style="19" customWidth="1"/>
    <col min="12048" max="12049" width="14.42578125" style="19" customWidth="1"/>
    <col min="12050" max="12050" width="15.7109375" style="19" customWidth="1"/>
    <col min="12051" max="12051" width="11.7109375" style="19" customWidth="1"/>
    <col min="12052" max="12052" width="15.7109375" style="19" customWidth="1"/>
    <col min="12053" max="12053" width="19.85546875" style="19" customWidth="1"/>
    <col min="12054" max="12054" width="15.140625" style="19" customWidth="1"/>
    <col min="12055" max="12288" width="9.140625" style="19"/>
    <col min="12289" max="12289" width="5" style="19" bestFit="1" customWidth="1"/>
    <col min="12290" max="12290" width="7.28515625" style="19" bestFit="1" customWidth="1"/>
    <col min="12291" max="12291" width="17.28515625" style="19" customWidth="1"/>
    <col min="12292" max="12292" width="8.28515625" style="19" customWidth="1"/>
    <col min="12293" max="12293" width="4.7109375" style="19" bestFit="1" customWidth="1"/>
    <col min="12294" max="12294" width="8.28515625" style="19" customWidth="1"/>
    <col min="12295" max="12295" width="0" style="19" hidden="1" customWidth="1"/>
    <col min="12296" max="12296" width="5.28515625" style="19" customWidth="1"/>
    <col min="12297" max="12297" width="7.140625" style="19" customWidth="1"/>
    <col min="12298" max="12298" width="5.7109375" style="19" customWidth="1"/>
    <col min="12299" max="12299" width="5.85546875" style="19" customWidth="1"/>
    <col min="12300" max="12300" width="14.85546875" style="19" customWidth="1"/>
    <col min="12301" max="12301" width="5.7109375" style="19" customWidth="1"/>
    <col min="12302" max="12302" width="8.5703125" style="19" customWidth="1"/>
    <col min="12303" max="12303" width="11.85546875" style="19" customWidth="1"/>
    <col min="12304" max="12305" width="14.42578125" style="19" customWidth="1"/>
    <col min="12306" max="12306" width="15.7109375" style="19" customWidth="1"/>
    <col min="12307" max="12307" width="11.7109375" style="19" customWidth="1"/>
    <col min="12308" max="12308" width="15.7109375" style="19" customWidth="1"/>
    <col min="12309" max="12309" width="19.85546875" style="19" customWidth="1"/>
    <col min="12310" max="12310" width="15.140625" style="19" customWidth="1"/>
    <col min="12311" max="12544" width="9.140625" style="19"/>
    <col min="12545" max="12545" width="5" style="19" bestFit="1" customWidth="1"/>
    <col min="12546" max="12546" width="7.28515625" style="19" bestFit="1" customWidth="1"/>
    <col min="12547" max="12547" width="17.28515625" style="19" customWidth="1"/>
    <col min="12548" max="12548" width="8.28515625" style="19" customWidth="1"/>
    <col min="12549" max="12549" width="4.7109375" style="19" bestFit="1" customWidth="1"/>
    <col min="12550" max="12550" width="8.28515625" style="19" customWidth="1"/>
    <col min="12551" max="12551" width="0" style="19" hidden="1" customWidth="1"/>
    <col min="12552" max="12552" width="5.28515625" style="19" customWidth="1"/>
    <col min="12553" max="12553" width="7.140625" style="19" customWidth="1"/>
    <col min="12554" max="12554" width="5.7109375" style="19" customWidth="1"/>
    <col min="12555" max="12555" width="5.85546875" style="19" customWidth="1"/>
    <col min="12556" max="12556" width="14.85546875" style="19" customWidth="1"/>
    <col min="12557" max="12557" width="5.7109375" style="19" customWidth="1"/>
    <col min="12558" max="12558" width="8.5703125" style="19" customWidth="1"/>
    <col min="12559" max="12559" width="11.85546875" style="19" customWidth="1"/>
    <col min="12560" max="12561" width="14.42578125" style="19" customWidth="1"/>
    <col min="12562" max="12562" width="15.7109375" style="19" customWidth="1"/>
    <col min="12563" max="12563" width="11.7109375" style="19" customWidth="1"/>
    <col min="12564" max="12564" width="15.7109375" style="19" customWidth="1"/>
    <col min="12565" max="12565" width="19.85546875" style="19" customWidth="1"/>
    <col min="12566" max="12566" width="15.140625" style="19" customWidth="1"/>
    <col min="12567" max="12800" width="9.140625" style="19"/>
    <col min="12801" max="12801" width="5" style="19" bestFit="1" customWidth="1"/>
    <col min="12802" max="12802" width="7.28515625" style="19" bestFit="1" customWidth="1"/>
    <col min="12803" max="12803" width="17.28515625" style="19" customWidth="1"/>
    <col min="12804" max="12804" width="8.28515625" style="19" customWidth="1"/>
    <col min="12805" max="12805" width="4.7109375" style="19" bestFit="1" customWidth="1"/>
    <col min="12806" max="12806" width="8.28515625" style="19" customWidth="1"/>
    <col min="12807" max="12807" width="0" style="19" hidden="1" customWidth="1"/>
    <col min="12808" max="12808" width="5.28515625" style="19" customWidth="1"/>
    <col min="12809" max="12809" width="7.140625" style="19" customWidth="1"/>
    <col min="12810" max="12810" width="5.7109375" style="19" customWidth="1"/>
    <col min="12811" max="12811" width="5.85546875" style="19" customWidth="1"/>
    <col min="12812" max="12812" width="14.85546875" style="19" customWidth="1"/>
    <col min="12813" max="12813" width="5.7109375" style="19" customWidth="1"/>
    <col min="12814" max="12814" width="8.5703125" style="19" customWidth="1"/>
    <col min="12815" max="12815" width="11.85546875" style="19" customWidth="1"/>
    <col min="12816" max="12817" width="14.42578125" style="19" customWidth="1"/>
    <col min="12818" max="12818" width="15.7109375" style="19" customWidth="1"/>
    <col min="12819" max="12819" width="11.7109375" style="19" customWidth="1"/>
    <col min="12820" max="12820" width="15.7109375" style="19" customWidth="1"/>
    <col min="12821" max="12821" width="19.85546875" style="19" customWidth="1"/>
    <col min="12822" max="12822" width="15.140625" style="19" customWidth="1"/>
    <col min="12823" max="13056" width="9.140625" style="19"/>
    <col min="13057" max="13057" width="5" style="19" bestFit="1" customWidth="1"/>
    <col min="13058" max="13058" width="7.28515625" style="19" bestFit="1" customWidth="1"/>
    <col min="13059" max="13059" width="17.28515625" style="19" customWidth="1"/>
    <col min="13060" max="13060" width="8.28515625" style="19" customWidth="1"/>
    <col min="13061" max="13061" width="4.7109375" style="19" bestFit="1" customWidth="1"/>
    <col min="13062" max="13062" width="8.28515625" style="19" customWidth="1"/>
    <col min="13063" max="13063" width="0" style="19" hidden="1" customWidth="1"/>
    <col min="13064" max="13064" width="5.28515625" style="19" customWidth="1"/>
    <col min="13065" max="13065" width="7.140625" style="19" customWidth="1"/>
    <col min="13066" max="13066" width="5.7109375" style="19" customWidth="1"/>
    <col min="13067" max="13067" width="5.85546875" style="19" customWidth="1"/>
    <col min="13068" max="13068" width="14.85546875" style="19" customWidth="1"/>
    <col min="13069" max="13069" width="5.7109375" style="19" customWidth="1"/>
    <col min="13070" max="13070" width="8.5703125" style="19" customWidth="1"/>
    <col min="13071" max="13071" width="11.85546875" style="19" customWidth="1"/>
    <col min="13072" max="13073" width="14.42578125" style="19" customWidth="1"/>
    <col min="13074" max="13074" width="15.7109375" style="19" customWidth="1"/>
    <col min="13075" max="13075" width="11.7109375" style="19" customWidth="1"/>
    <col min="13076" max="13076" width="15.7109375" style="19" customWidth="1"/>
    <col min="13077" max="13077" width="19.85546875" style="19" customWidth="1"/>
    <col min="13078" max="13078" width="15.140625" style="19" customWidth="1"/>
    <col min="13079" max="13312" width="9.140625" style="19"/>
    <col min="13313" max="13313" width="5" style="19" bestFit="1" customWidth="1"/>
    <col min="13314" max="13314" width="7.28515625" style="19" bestFit="1" customWidth="1"/>
    <col min="13315" max="13315" width="17.28515625" style="19" customWidth="1"/>
    <col min="13316" max="13316" width="8.28515625" style="19" customWidth="1"/>
    <col min="13317" max="13317" width="4.7109375" style="19" bestFit="1" customWidth="1"/>
    <col min="13318" max="13318" width="8.28515625" style="19" customWidth="1"/>
    <col min="13319" max="13319" width="0" style="19" hidden="1" customWidth="1"/>
    <col min="13320" max="13320" width="5.28515625" style="19" customWidth="1"/>
    <col min="13321" max="13321" width="7.140625" style="19" customWidth="1"/>
    <col min="13322" max="13322" width="5.7109375" style="19" customWidth="1"/>
    <col min="13323" max="13323" width="5.85546875" style="19" customWidth="1"/>
    <col min="13324" max="13324" width="14.85546875" style="19" customWidth="1"/>
    <col min="13325" max="13325" width="5.7109375" style="19" customWidth="1"/>
    <col min="13326" max="13326" width="8.5703125" style="19" customWidth="1"/>
    <col min="13327" max="13327" width="11.85546875" style="19" customWidth="1"/>
    <col min="13328" max="13329" width="14.42578125" style="19" customWidth="1"/>
    <col min="13330" max="13330" width="15.7109375" style="19" customWidth="1"/>
    <col min="13331" max="13331" width="11.7109375" style="19" customWidth="1"/>
    <col min="13332" max="13332" width="15.7109375" style="19" customWidth="1"/>
    <col min="13333" max="13333" width="19.85546875" style="19" customWidth="1"/>
    <col min="13334" max="13334" width="15.140625" style="19" customWidth="1"/>
    <col min="13335" max="13568" width="9.140625" style="19"/>
    <col min="13569" max="13569" width="5" style="19" bestFit="1" customWidth="1"/>
    <col min="13570" max="13570" width="7.28515625" style="19" bestFit="1" customWidth="1"/>
    <col min="13571" max="13571" width="17.28515625" style="19" customWidth="1"/>
    <col min="13572" max="13572" width="8.28515625" style="19" customWidth="1"/>
    <col min="13573" max="13573" width="4.7109375" style="19" bestFit="1" customWidth="1"/>
    <col min="13574" max="13574" width="8.28515625" style="19" customWidth="1"/>
    <col min="13575" max="13575" width="0" style="19" hidden="1" customWidth="1"/>
    <col min="13576" max="13576" width="5.28515625" style="19" customWidth="1"/>
    <col min="13577" max="13577" width="7.140625" style="19" customWidth="1"/>
    <col min="13578" max="13578" width="5.7109375" style="19" customWidth="1"/>
    <col min="13579" max="13579" width="5.85546875" style="19" customWidth="1"/>
    <col min="13580" max="13580" width="14.85546875" style="19" customWidth="1"/>
    <col min="13581" max="13581" width="5.7109375" style="19" customWidth="1"/>
    <col min="13582" max="13582" width="8.5703125" style="19" customWidth="1"/>
    <col min="13583" max="13583" width="11.85546875" style="19" customWidth="1"/>
    <col min="13584" max="13585" width="14.42578125" style="19" customWidth="1"/>
    <col min="13586" max="13586" width="15.7109375" style="19" customWidth="1"/>
    <col min="13587" max="13587" width="11.7109375" style="19" customWidth="1"/>
    <col min="13588" max="13588" width="15.7109375" style="19" customWidth="1"/>
    <col min="13589" max="13589" width="19.85546875" style="19" customWidth="1"/>
    <col min="13590" max="13590" width="15.140625" style="19" customWidth="1"/>
    <col min="13591" max="13824" width="9.140625" style="19"/>
    <col min="13825" max="13825" width="5" style="19" bestFit="1" customWidth="1"/>
    <col min="13826" max="13826" width="7.28515625" style="19" bestFit="1" customWidth="1"/>
    <col min="13827" max="13827" width="17.28515625" style="19" customWidth="1"/>
    <col min="13828" max="13828" width="8.28515625" style="19" customWidth="1"/>
    <col min="13829" max="13829" width="4.7109375" style="19" bestFit="1" customWidth="1"/>
    <col min="13830" max="13830" width="8.28515625" style="19" customWidth="1"/>
    <col min="13831" max="13831" width="0" style="19" hidden="1" customWidth="1"/>
    <col min="13832" max="13832" width="5.28515625" style="19" customWidth="1"/>
    <col min="13833" max="13833" width="7.140625" style="19" customWidth="1"/>
    <col min="13834" max="13834" width="5.7109375" style="19" customWidth="1"/>
    <col min="13835" max="13835" width="5.85546875" style="19" customWidth="1"/>
    <col min="13836" max="13836" width="14.85546875" style="19" customWidth="1"/>
    <col min="13837" max="13837" width="5.7109375" style="19" customWidth="1"/>
    <col min="13838" max="13838" width="8.5703125" style="19" customWidth="1"/>
    <col min="13839" max="13839" width="11.85546875" style="19" customWidth="1"/>
    <col min="13840" max="13841" width="14.42578125" style="19" customWidth="1"/>
    <col min="13842" max="13842" width="15.7109375" style="19" customWidth="1"/>
    <col min="13843" max="13843" width="11.7109375" style="19" customWidth="1"/>
    <col min="13844" max="13844" width="15.7109375" style="19" customWidth="1"/>
    <col min="13845" max="13845" width="19.85546875" style="19" customWidth="1"/>
    <col min="13846" max="13846" width="15.140625" style="19" customWidth="1"/>
    <col min="13847" max="14080" width="9.140625" style="19"/>
    <col min="14081" max="14081" width="5" style="19" bestFit="1" customWidth="1"/>
    <col min="14082" max="14082" width="7.28515625" style="19" bestFit="1" customWidth="1"/>
    <col min="14083" max="14083" width="17.28515625" style="19" customWidth="1"/>
    <col min="14084" max="14084" width="8.28515625" style="19" customWidth="1"/>
    <col min="14085" max="14085" width="4.7109375" style="19" bestFit="1" customWidth="1"/>
    <col min="14086" max="14086" width="8.28515625" style="19" customWidth="1"/>
    <col min="14087" max="14087" width="0" style="19" hidden="1" customWidth="1"/>
    <col min="14088" max="14088" width="5.28515625" style="19" customWidth="1"/>
    <col min="14089" max="14089" width="7.140625" style="19" customWidth="1"/>
    <col min="14090" max="14090" width="5.7109375" style="19" customWidth="1"/>
    <col min="14091" max="14091" width="5.85546875" style="19" customWidth="1"/>
    <col min="14092" max="14092" width="14.85546875" style="19" customWidth="1"/>
    <col min="14093" max="14093" width="5.7109375" style="19" customWidth="1"/>
    <col min="14094" max="14094" width="8.5703125" style="19" customWidth="1"/>
    <col min="14095" max="14095" width="11.85546875" style="19" customWidth="1"/>
    <col min="14096" max="14097" width="14.42578125" style="19" customWidth="1"/>
    <col min="14098" max="14098" width="15.7109375" style="19" customWidth="1"/>
    <col min="14099" max="14099" width="11.7109375" style="19" customWidth="1"/>
    <col min="14100" max="14100" width="15.7109375" style="19" customWidth="1"/>
    <col min="14101" max="14101" width="19.85546875" style="19" customWidth="1"/>
    <col min="14102" max="14102" width="15.140625" style="19" customWidth="1"/>
    <col min="14103" max="14336" width="9.140625" style="19"/>
    <col min="14337" max="14337" width="5" style="19" bestFit="1" customWidth="1"/>
    <col min="14338" max="14338" width="7.28515625" style="19" bestFit="1" customWidth="1"/>
    <col min="14339" max="14339" width="17.28515625" style="19" customWidth="1"/>
    <col min="14340" max="14340" width="8.28515625" style="19" customWidth="1"/>
    <col min="14341" max="14341" width="4.7109375" style="19" bestFit="1" customWidth="1"/>
    <col min="14342" max="14342" width="8.28515625" style="19" customWidth="1"/>
    <col min="14343" max="14343" width="0" style="19" hidden="1" customWidth="1"/>
    <col min="14344" max="14344" width="5.28515625" style="19" customWidth="1"/>
    <col min="14345" max="14345" width="7.140625" style="19" customWidth="1"/>
    <col min="14346" max="14346" width="5.7109375" style="19" customWidth="1"/>
    <col min="14347" max="14347" width="5.85546875" style="19" customWidth="1"/>
    <col min="14348" max="14348" width="14.85546875" style="19" customWidth="1"/>
    <col min="14349" max="14349" width="5.7109375" style="19" customWidth="1"/>
    <col min="14350" max="14350" width="8.5703125" style="19" customWidth="1"/>
    <col min="14351" max="14351" width="11.85546875" style="19" customWidth="1"/>
    <col min="14352" max="14353" width="14.42578125" style="19" customWidth="1"/>
    <col min="14354" max="14354" width="15.7109375" style="19" customWidth="1"/>
    <col min="14355" max="14355" width="11.7109375" style="19" customWidth="1"/>
    <col min="14356" max="14356" width="15.7109375" style="19" customWidth="1"/>
    <col min="14357" max="14357" width="19.85546875" style="19" customWidth="1"/>
    <col min="14358" max="14358" width="15.140625" style="19" customWidth="1"/>
    <col min="14359" max="14592" width="9.140625" style="19"/>
    <col min="14593" max="14593" width="5" style="19" bestFit="1" customWidth="1"/>
    <col min="14594" max="14594" width="7.28515625" style="19" bestFit="1" customWidth="1"/>
    <col min="14595" max="14595" width="17.28515625" style="19" customWidth="1"/>
    <col min="14596" max="14596" width="8.28515625" style="19" customWidth="1"/>
    <col min="14597" max="14597" width="4.7109375" style="19" bestFit="1" customWidth="1"/>
    <col min="14598" max="14598" width="8.28515625" style="19" customWidth="1"/>
    <col min="14599" max="14599" width="0" style="19" hidden="1" customWidth="1"/>
    <col min="14600" max="14600" width="5.28515625" style="19" customWidth="1"/>
    <col min="14601" max="14601" width="7.140625" style="19" customWidth="1"/>
    <col min="14602" max="14602" width="5.7109375" style="19" customWidth="1"/>
    <col min="14603" max="14603" width="5.85546875" style="19" customWidth="1"/>
    <col min="14604" max="14604" width="14.85546875" style="19" customWidth="1"/>
    <col min="14605" max="14605" width="5.7109375" style="19" customWidth="1"/>
    <col min="14606" max="14606" width="8.5703125" style="19" customWidth="1"/>
    <col min="14607" max="14607" width="11.85546875" style="19" customWidth="1"/>
    <col min="14608" max="14609" width="14.42578125" style="19" customWidth="1"/>
    <col min="14610" max="14610" width="15.7109375" style="19" customWidth="1"/>
    <col min="14611" max="14611" width="11.7109375" style="19" customWidth="1"/>
    <col min="14612" max="14612" width="15.7109375" style="19" customWidth="1"/>
    <col min="14613" max="14613" width="19.85546875" style="19" customWidth="1"/>
    <col min="14614" max="14614" width="15.140625" style="19" customWidth="1"/>
    <col min="14615" max="14848" width="9.140625" style="19"/>
    <col min="14849" max="14849" width="5" style="19" bestFit="1" customWidth="1"/>
    <col min="14850" max="14850" width="7.28515625" style="19" bestFit="1" customWidth="1"/>
    <col min="14851" max="14851" width="17.28515625" style="19" customWidth="1"/>
    <col min="14852" max="14852" width="8.28515625" style="19" customWidth="1"/>
    <col min="14853" max="14853" width="4.7109375" style="19" bestFit="1" customWidth="1"/>
    <col min="14854" max="14854" width="8.28515625" style="19" customWidth="1"/>
    <col min="14855" max="14855" width="0" style="19" hidden="1" customWidth="1"/>
    <col min="14856" max="14856" width="5.28515625" style="19" customWidth="1"/>
    <col min="14857" max="14857" width="7.140625" style="19" customWidth="1"/>
    <col min="14858" max="14858" width="5.7109375" style="19" customWidth="1"/>
    <col min="14859" max="14859" width="5.85546875" style="19" customWidth="1"/>
    <col min="14860" max="14860" width="14.85546875" style="19" customWidth="1"/>
    <col min="14861" max="14861" width="5.7109375" style="19" customWidth="1"/>
    <col min="14862" max="14862" width="8.5703125" style="19" customWidth="1"/>
    <col min="14863" max="14863" width="11.85546875" style="19" customWidth="1"/>
    <col min="14864" max="14865" width="14.42578125" style="19" customWidth="1"/>
    <col min="14866" max="14866" width="15.7109375" style="19" customWidth="1"/>
    <col min="14867" max="14867" width="11.7109375" style="19" customWidth="1"/>
    <col min="14868" max="14868" width="15.7109375" style="19" customWidth="1"/>
    <col min="14869" max="14869" width="19.85546875" style="19" customWidth="1"/>
    <col min="14870" max="14870" width="15.140625" style="19" customWidth="1"/>
    <col min="14871" max="15104" width="9.140625" style="19"/>
    <col min="15105" max="15105" width="5" style="19" bestFit="1" customWidth="1"/>
    <col min="15106" max="15106" width="7.28515625" style="19" bestFit="1" customWidth="1"/>
    <col min="15107" max="15107" width="17.28515625" style="19" customWidth="1"/>
    <col min="15108" max="15108" width="8.28515625" style="19" customWidth="1"/>
    <col min="15109" max="15109" width="4.7109375" style="19" bestFit="1" customWidth="1"/>
    <col min="15110" max="15110" width="8.28515625" style="19" customWidth="1"/>
    <col min="15111" max="15111" width="0" style="19" hidden="1" customWidth="1"/>
    <col min="15112" max="15112" width="5.28515625" style="19" customWidth="1"/>
    <col min="15113" max="15113" width="7.140625" style="19" customWidth="1"/>
    <col min="15114" max="15114" width="5.7109375" style="19" customWidth="1"/>
    <col min="15115" max="15115" width="5.85546875" style="19" customWidth="1"/>
    <col min="15116" max="15116" width="14.85546875" style="19" customWidth="1"/>
    <col min="15117" max="15117" width="5.7109375" style="19" customWidth="1"/>
    <col min="15118" max="15118" width="8.5703125" style="19" customWidth="1"/>
    <col min="15119" max="15119" width="11.85546875" style="19" customWidth="1"/>
    <col min="15120" max="15121" width="14.42578125" style="19" customWidth="1"/>
    <col min="15122" max="15122" width="15.7109375" style="19" customWidth="1"/>
    <col min="15123" max="15123" width="11.7109375" style="19" customWidth="1"/>
    <col min="15124" max="15124" width="15.7109375" style="19" customWidth="1"/>
    <col min="15125" max="15125" width="19.85546875" style="19" customWidth="1"/>
    <col min="15126" max="15126" width="15.140625" style="19" customWidth="1"/>
    <col min="15127" max="15360" width="9.140625" style="19"/>
    <col min="15361" max="15361" width="5" style="19" bestFit="1" customWidth="1"/>
    <col min="15362" max="15362" width="7.28515625" style="19" bestFit="1" customWidth="1"/>
    <col min="15363" max="15363" width="17.28515625" style="19" customWidth="1"/>
    <col min="15364" max="15364" width="8.28515625" style="19" customWidth="1"/>
    <col min="15365" max="15365" width="4.7109375" style="19" bestFit="1" customWidth="1"/>
    <col min="15366" max="15366" width="8.28515625" style="19" customWidth="1"/>
    <col min="15367" max="15367" width="0" style="19" hidden="1" customWidth="1"/>
    <col min="15368" max="15368" width="5.28515625" style="19" customWidth="1"/>
    <col min="15369" max="15369" width="7.140625" style="19" customWidth="1"/>
    <col min="15370" max="15370" width="5.7109375" style="19" customWidth="1"/>
    <col min="15371" max="15371" width="5.85546875" style="19" customWidth="1"/>
    <col min="15372" max="15372" width="14.85546875" style="19" customWidth="1"/>
    <col min="15373" max="15373" width="5.7109375" style="19" customWidth="1"/>
    <col min="15374" max="15374" width="8.5703125" style="19" customWidth="1"/>
    <col min="15375" max="15375" width="11.85546875" style="19" customWidth="1"/>
    <col min="15376" max="15377" width="14.42578125" style="19" customWidth="1"/>
    <col min="15378" max="15378" width="15.7109375" style="19" customWidth="1"/>
    <col min="15379" max="15379" width="11.7109375" style="19" customWidth="1"/>
    <col min="15380" max="15380" width="15.7109375" style="19" customWidth="1"/>
    <col min="15381" max="15381" width="19.85546875" style="19" customWidth="1"/>
    <col min="15382" max="15382" width="15.140625" style="19" customWidth="1"/>
    <col min="15383" max="15616" width="9.140625" style="19"/>
    <col min="15617" max="15617" width="5" style="19" bestFit="1" customWidth="1"/>
    <col min="15618" max="15618" width="7.28515625" style="19" bestFit="1" customWidth="1"/>
    <col min="15619" max="15619" width="17.28515625" style="19" customWidth="1"/>
    <col min="15620" max="15620" width="8.28515625" style="19" customWidth="1"/>
    <col min="15621" max="15621" width="4.7109375" style="19" bestFit="1" customWidth="1"/>
    <col min="15622" max="15622" width="8.28515625" style="19" customWidth="1"/>
    <col min="15623" max="15623" width="0" style="19" hidden="1" customWidth="1"/>
    <col min="15624" max="15624" width="5.28515625" style="19" customWidth="1"/>
    <col min="15625" max="15625" width="7.140625" style="19" customWidth="1"/>
    <col min="15626" max="15626" width="5.7109375" style="19" customWidth="1"/>
    <col min="15627" max="15627" width="5.85546875" style="19" customWidth="1"/>
    <col min="15628" max="15628" width="14.85546875" style="19" customWidth="1"/>
    <col min="15629" max="15629" width="5.7109375" style="19" customWidth="1"/>
    <col min="15630" max="15630" width="8.5703125" style="19" customWidth="1"/>
    <col min="15631" max="15631" width="11.85546875" style="19" customWidth="1"/>
    <col min="15632" max="15633" width="14.42578125" style="19" customWidth="1"/>
    <col min="15634" max="15634" width="15.7109375" style="19" customWidth="1"/>
    <col min="15635" max="15635" width="11.7109375" style="19" customWidth="1"/>
    <col min="15636" max="15636" width="15.7109375" style="19" customWidth="1"/>
    <col min="15637" max="15637" width="19.85546875" style="19" customWidth="1"/>
    <col min="15638" max="15638" width="15.140625" style="19" customWidth="1"/>
    <col min="15639" max="15872" width="9.140625" style="19"/>
    <col min="15873" max="15873" width="5" style="19" bestFit="1" customWidth="1"/>
    <col min="15874" max="15874" width="7.28515625" style="19" bestFit="1" customWidth="1"/>
    <col min="15875" max="15875" width="17.28515625" style="19" customWidth="1"/>
    <col min="15876" max="15876" width="8.28515625" style="19" customWidth="1"/>
    <col min="15877" max="15877" width="4.7109375" style="19" bestFit="1" customWidth="1"/>
    <col min="15878" max="15878" width="8.28515625" style="19" customWidth="1"/>
    <col min="15879" max="15879" width="0" style="19" hidden="1" customWidth="1"/>
    <col min="15880" max="15880" width="5.28515625" style="19" customWidth="1"/>
    <col min="15881" max="15881" width="7.140625" style="19" customWidth="1"/>
    <col min="15882" max="15882" width="5.7109375" style="19" customWidth="1"/>
    <col min="15883" max="15883" width="5.85546875" style="19" customWidth="1"/>
    <col min="15884" max="15884" width="14.85546875" style="19" customWidth="1"/>
    <col min="15885" max="15885" width="5.7109375" style="19" customWidth="1"/>
    <col min="15886" max="15886" width="8.5703125" style="19" customWidth="1"/>
    <col min="15887" max="15887" width="11.85546875" style="19" customWidth="1"/>
    <col min="15888" max="15889" width="14.42578125" style="19" customWidth="1"/>
    <col min="15890" max="15890" width="15.7109375" style="19" customWidth="1"/>
    <col min="15891" max="15891" width="11.7109375" style="19" customWidth="1"/>
    <col min="15892" max="15892" width="15.7109375" style="19" customWidth="1"/>
    <col min="15893" max="15893" width="19.85546875" style="19" customWidth="1"/>
    <col min="15894" max="15894" width="15.140625" style="19" customWidth="1"/>
    <col min="15895" max="16128" width="9.140625" style="19"/>
    <col min="16129" max="16129" width="5" style="19" bestFit="1" customWidth="1"/>
    <col min="16130" max="16130" width="7.28515625" style="19" bestFit="1" customWidth="1"/>
    <col min="16131" max="16131" width="17.28515625" style="19" customWidth="1"/>
    <col min="16132" max="16132" width="8.28515625" style="19" customWidth="1"/>
    <col min="16133" max="16133" width="4.7109375" style="19" bestFit="1" customWidth="1"/>
    <col min="16134" max="16134" width="8.28515625" style="19" customWidth="1"/>
    <col min="16135" max="16135" width="0" style="19" hidden="1" customWidth="1"/>
    <col min="16136" max="16136" width="5.28515625" style="19" customWidth="1"/>
    <col min="16137" max="16137" width="7.140625" style="19" customWidth="1"/>
    <col min="16138" max="16138" width="5.7109375" style="19" customWidth="1"/>
    <col min="16139" max="16139" width="5.85546875" style="19" customWidth="1"/>
    <col min="16140" max="16140" width="14.85546875" style="19" customWidth="1"/>
    <col min="16141" max="16141" width="5.7109375" style="19" customWidth="1"/>
    <col min="16142" max="16142" width="8.5703125" style="19" customWidth="1"/>
    <col min="16143" max="16143" width="11.85546875" style="19" customWidth="1"/>
    <col min="16144" max="16145" width="14.42578125" style="19" customWidth="1"/>
    <col min="16146" max="16146" width="15.7109375" style="19" customWidth="1"/>
    <col min="16147" max="16147" width="11.7109375" style="19" customWidth="1"/>
    <col min="16148" max="16148" width="15.7109375" style="19" customWidth="1"/>
    <col min="16149" max="16149" width="19.85546875" style="19" customWidth="1"/>
    <col min="16150" max="16150" width="15.140625" style="19" customWidth="1"/>
    <col min="16151" max="16384" width="9.140625" style="19"/>
  </cols>
  <sheetData>
    <row r="1" spans="1:22" s="2" customFormat="1" ht="15.75">
      <c r="A1" s="130" t="s">
        <v>0</v>
      </c>
      <c r="B1" s="130"/>
      <c r="C1" s="130"/>
      <c r="D1" s="1"/>
      <c r="E1" s="1"/>
      <c r="H1" s="3"/>
      <c r="L1" s="131" t="s">
        <v>1</v>
      </c>
      <c r="M1" s="131"/>
      <c r="N1" s="131"/>
      <c r="O1" s="131"/>
      <c r="P1" s="131"/>
      <c r="Q1" s="4"/>
      <c r="R1" s="100"/>
      <c r="S1" s="100"/>
      <c r="T1" s="100"/>
      <c r="U1" s="4"/>
      <c r="V1" s="48"/>
    </row>
    <row r="2" spans="1:22" s="2" customFormat="1" ht="15.75">
      <c r="A2" s="1" t="s">
        <v>2</v>
      </c>
      <c r="B2" s="1"/>
      <c r="C2" s="1"/>
      <c r="D2" s="1"/>
      <c r="E2" s="1"/>
      <c r="H2" s="3"/>
      <c r="L2" s="131" t="s">
        <v>3</v>
      </c>
      <c r="M2" s="131"/>
      <c r="N2" s="131"/>
      <c r="O2" s="131"/>
      <c r="P2" s="131"/>
      <c r="Q2" s="4"/>
      <c r="R2" s="100"/>
      <c r="S2" s="100"/>
      <c r="T2" s="100"/>
      <c r="U2" s="4"/>
      <c r="V2" s="48"/>
    </row>
    <row r="3" spans="1:22" s="8" customFormat="1" ht="30.6" customHeight="1">
      <c r="A3" s="132" t="s">
        <v>9052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6"/>
      <c r="R3" s="101"/>
      <c r="S3" s="101"/>
      <c r="T3" s="101"/>
      <c r="U3" s="6"/>
    </row>
    <row r="4" spans="1:22" s="8" customFormat="1" ht="18.600000000000001" customHeight="1">
      <c r="A4" s="146" t="s">
        <v>5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9"/>
      <c r="R4" s="102"/>
      <c r="S4" s="102"/>
      <c r="T4" s="102"/>
      <c r="U4" s="9"/>
    </row>
    <row r="5" spans="1:22" s="8" customFormat="1" ht="15">
      <c r="A5" s="10"/>
      <c r="B5" s="10"/>
      <c r="C5" s="103"/>
      <c r="D5" s="103"/>
      <c r="E5" s="10"/>
      <c r="F5" s="10"/>
      <c r="G5" s="10"/>
      <c r="H5" s="10"/>
      <c r="I5" s="34"/>
      <c r="J5" s="11"/>
      <c r="K5" s="11"/>
      <c r="L5" s="11"/>
      <c r="M5" s="11"/>
      <c r="N5" s="11"/>
      <c r="O5" s="11"/>
      <c r="R5" s="104"/>
      <c r="S5" s="104"/>
      <c r="T5" s="104"/>
    </row>
    <row r="6" spans="1:22" s="8" customFormat="1" ht="15" customHeight="1">
      <c r="A6" s="127" t="s">
        <v>7</v>
      </c>
      <c r="B6" s="127" t="s">
        <v>8</v>
      </c>
      <c r="C6" s="127" t="s">
        <v>9</v>
      </c>
      <c r="D6" s="127"/>
      <c r="E6" s="127" t="s">
        <v>10</v>
      </c>
      <c r="F6" s="128" t="s">
        <v>11</v>
      </c>
      <c r="G6" s="128" t="s">
        <v>9053</v>
      </c>
      <c r="H6" s="128" t="s">
        <v>12</v>
      </c>
      <c r="I6" s="139" t="s">
        <v>13</v>
      </c>
      <c r="J6" s="140"/>
      <c r="K6" s="141"/>
      <c r="L6" s="142" t="s">
        <v>14</v>
      </c>
      <c r="M6" s="143"/>
      <c r="N6" s="144"/>
      <c r="O6" s="128" t="s">
        <v>15</v>
      </c>
      <c r="P6" s="184" t="s">
        <v>17</v>
      </c>
      <c r="Q6" s="147" t="s">
        <v>18</v>
      </c>
      <c r="R6" s="147" t="s">
        <v>19</v>
      </c>
      <c r="S6" s="145" t="s">
        <v>3774</v>
      </c>
      <c r="T6" s="145" t="s">
        <v>3775</v>
      </c>
      <c r="U6" s="145" t="s">
        <v>3776</v>
      </c>
    </row>
    <row r="7" spans="1:22" s="8" customFormat="1" ht="42.75">
      <c r="A7" s="127"/>
      <c r="B7" s="127"/>
      <c r="C7" s="127"/>
      <c r="D7" s="127"/>
      <c r="E7" s="127"/>
      <c r="F7" s="129"/>
      <c r="G7" s="129"/>
      <c r="H7" s="129"/>
      <c r="I7" s="12" t="s">
        <v>22</v>
      </c>
      <c r="J7" s="12" t="s">
        <v>23</v>
      </c>
      <c r="K7" s="13" t="s">
        <v>24</v>
      </c>
      <c r="L7" s="13" t="s">
        <v>25</v>
      </c>
      <c r="M7" s="13" t="s">
        <v>26</v>
      </c>
      <c r="N7" s="13" t="s">
        <v>27</v>
      </c>
      <c r="O7" s="129"/>
      <c r="P7" s="185"/>
      <c r="Q7" s="148"/>
      <c r="R7" s="148"/>
      <c r="S7" s="145"/>
      <c r="T7" s="145"/>
      <c r="U7" s="145"/>
    </row>
    <row r="8" spans="1:22">
      <c r="A8" s="14">
        <v>1</v>
      </c>
      <c r="B8" s="14" t="s">
        <v>9054</v>
      </c>
      <c r="C8" s="16" t="s">
        <v>1517</v>
      </c>
      <c r="D8" s="16" t="s">
        <v>173</v>
      </c>
      <c r="E8" s="14" t="s">
        <v>9055</v>
      </c>
      <c r="F8" s="14" t="s">
        <v>32</v>
      </c>
      <c r="G8" s="14" t="str">
        <f>VLOOKUP(B8,[3]hpk45_2_20!$B$5:$F$2046,5,0)</f>
        <v>BT</v>
      </c>
      <c r="H8" s="14" t="s">
        <v>33</v>
      </c>
      <c r="I8" s="83">
        <v>16</v>
      </c>
      <c r="J8" s="83">
        <v>0</v>
      </c>
      <c r="K8" s="83">
        <v>0</v>
      </c>
      <c r="L8" s="83">
        <v>4480000</v>
      </c>
      <c r="M8" s="83">
        <v>0</v>
      </c>
      <c r="N8" s="83">
        <v>0</v>
      </c>
      <c r="O8" s="83">
        <v>0</v>
      </c>
      <c r="P8" s="105">
        <v>4480000</v>
      </c>
      <c r="Q8" s="105">
        <v>4480000</v>
      </c>
      <c r="R8" s="83">
        <f>P8-Q8</f>
        <v>0</v>
      </c>
      <c r="S8" s="83">
        <f>IF(P8-Q8&lt;0,Q8-P8,0)</f>
        <v>0</v>
      </c>
      <c r="T8" s="83">
        <f>IF(P8-Q8&gt;0,P8-Q8,0)</f>
        <v>0</v>
      </c>
      <c r="U8" s="83"/>
    </row>
    <row r="9" spans="1:22">
      <c r="A9" s="14">
        <v>2</v>
      </c>
      <c r="B9" s="14" t="s">
        <v>9056</v>
      </c>
      <c r="C9" s="16" t="s">
        <v>2244</v>
      </c>
      <c r="D9" s="16" t="s">
        <v>223</v>
      </c>
      <c r="E9" s="14" t="s">
        <v>9055</v>
      </c>
      <c r="F9" s="14" t="s">
        <v>32</v>
      </c>
      <c r="G9" s="14" t="str">
        <f>VLOOKUP(B9,[3]hpk45_2_20!$B$5:$F$2046,5,0)</f>
        <v>BT</v>
      </c>
      <c r="H9" s="14" t="s">
        <v>33</v>
      </c>
      <c r="I9" s="83">
        <v>20</v>
      </c>
      <c r="J9" s="83">
        <v>0</v>
      </c>
      <c r="K9" s="83">
        <v>0</v>
      </c>
      <c r="L9" s="83">
        <v>5600000</v>
      </c>
      <c r="M9" s="83">
        <v>0</v>
      </c>
      <c r="N9" s="83">
        <v>0</v>
      </c>
      <c r="O9" s="83">
        <v>0</v>
      </c>
      <c r="P9" s="105">
        <v>5600000</v>
      </c>
      <c r="Q9" s="105">
        <v>5600000</v>
      </c>
      <c r="R9" s="83">
        <f t="shared" ref="R9:R72" si="0">P9-Q9</f>
        <v>0</v>
      </c>
      <c r="S9" s="83">
        <f t="shared" ref="S9:S72" si="1">IF(P9-Q9&lt;0,Q9-P9,0)</f>
        <v>0</v>
      </c>
      <c r="T9" s="83">
        <f t="shared" ref="T9:T72" si="2">IF(P9-Q9&gt;0,P9-Q9,0)</f>
        <v>0</v>
      </c>
      <c r="U9" s="83"/>
    </row>
    <row r="10" spans="1:22">
      <c r="A10" s="14">
        <v>3</v>
      </c>
      <c r="B10" s="14" t="s">
        <v>9057</v>
      </c>
      <c r="C10" s="16" t="s">
        <v>141</v>
      </c>
      <c r="D10" s="16" t="s">
        <v>272</v>
      </c>
      <c r="E10" s="14" t="s">
        <v>9055</v>
      </c>
      <c r="F10" s="14" t="s">
        <v>32</v>
      </c>
      <c r="G10" s="14" t="str">
        <f>VLOOKUP(B10,[3]hpk45_2_20!$B$5:$F$2046,5,0)</f>
        <v>BT</v>
      </c>
      <c r="H10" s="14" t="s">
        <v>33</v>
      </c>
      <c r="I10" s="83">
        <v>22</v>
      </c>
      <c r="J10" s="83">
        <v>0</v>
      </c>
      <c r="K10" s="83">
        <v>0</v>
      </c>
      <c r="L10" s="83">
        <v>6160000</v>
      </c>
      <c r="M10" s="83">
        <v>0</v>
      </c>
      <c r="N10" s="83">
        <v>0</v>
      </c>
      <c r="O10" s="83">
        <v>0</v>
      </c>
      <c r="P10" s="105">
        <v>6160000</v>
      </c>
      <c r="Q10" s="105">
        <v>6160000</v>
      </c>
      <c r="R10" s="83">
        <f t="shared" si="0"/>
        <v>0</v>
      </c>
      <c r="S10" s="83">
        <f t="shared" si="1"/>
        <v>0</v>
      </c>
      <c r="T10" s="83">
        <f t="shared" si="2"/>
        <v>0</v>
      </c>
      <c r="U10" s="83"/>
    </row>
    <row r="11" spans="1:22">
      <c r="A11" s="14">
        <v>4</v>
      </c>
      <c r="B11" s="14" t="s">
        <v>9058</v>
      </c>
      <c r="C11" s="16" t="s">
        <v>9059</v>
      </c>
      <c r="D11" s="16" t="s">
        <v>51</v>
      </c>
      <c r="E11" s="14" t="s">
        <v>9055</v>
      </c>
      <c r="F11" s="14" t="s">
        <v>32</v>
      </c>
      <c r="G11" s="14" t="str">
        <f>VLOOKUP(B11,[3]hpk45_2_20!$B$5:$F$2046,5,0)</f>
        <v>BT</v>
      </c>
      <c r="H11" s="14" t="s">
        <v>33</v>
      </c>
      <c r="I11" s="83">
        <v>19</v>
      </c>
      <c r="J11" s="83">
        <v>0</v>
      </c>
      <c r="K11" s="83">
        <v>0</v>
      </c>
      <c r="L11" s="83">
        <v>5320000</v>
      </c>
      <c r="M11" s="83">
        <v>0</v>
      </c>
      <c r="N11" s="83">
        <v>0</v>
      </c>
      <c r="O11" s="83">
        <v>0</v>
      </c>
      <c r="P11" s="105">
        <v>5320000</v>
      </c>
      <c r="Q11" s="105">
        <v>5320000</v>
      </c>
      <c r="R11" s="83">
        <f t="shared" si="0"/>
        <v>0</v>
      </c>
      <c r="S11" s="83">
        <f t="shared" si="1"/>
        <v>0</v>
      </c>
      <c r="T11" s="83">
        <f t="shared" si="2"/>
        <v>0</v>
      </c>
      <c r="U11" s="83"/>
    </row>
    <row r="12" spans="1:22">
      <c r="A12" s="14">
        <v>5</v>
      </c>
      <c r="B12" s="14" t="s">
        <v>9060</v>
      </c>
      <c r="C12" s="16" t="s">
        <v>667</v>
      </c>
      <c r="D12" s="16" t="s">
        <v>725</v>
      </c>
      <c r="E12" s="14" t="s">
        <v>9055</v>
      </c>
      <c r="F12" s="14" t="s">
        <v>32</v>
      </c>
      <c r="G12" s="14" t="str">
        <f>VLOOKUP(B12,[3]hpk45_2_20!$B$5:$F$2046,5,0)</f>
        <v>BT</v>
      </c>
      <c r="H12" s="14" t="s">
        <v>33</v>
      </c>
      <c r="I12" s="83">
        <v>20</v>
      </c>
      <c r="J12" s="83">
        <v>0</v>
      </c>
      <c r="K12" s="83">
        <v>0</v>
      </c>
      <c r="L12" s="83">
        <v>5600000</v>
      </c>
      <c r="M12" s="83">
        <v>0</v>
      </c>
      <c r="N12" s="83">
        <v>0</v>
      </c>
      <c r="O12" s="83">
        <v>0</v>
      </c>
      <c r="P12" s="105">
        <v>5600000</v>
      </c>
      <c r="Q12" s="105">
        <v>5600000</v>
      </c>
      <c r="R12" s="83">
        <f t="shared" si="0"/>
        <v>0</v>
      </c>
      <c r="S12" s="83">
        <f t="shared" si="1"/>
        <v>0</v>
      </c>
      <c r="T12" s="83">
        <f t="shared" si="2"/>
        <v>0</v>
      </c>
      <c r="U12" s="83"/>
    </row>
    <row r="13" spans="1:22">
      <c r="A13" s="14">
        <v>6</v>
      </c>
      <c r="B13" s="14" t="s">
        <v>9061</v>
      </c>
      <c r="C13" s="16" t="s">
        <v>770</v>
      </c>
      <c r="D13" s="16" t="s">
        <v>63</v>
      </c>
      <c r="E13" s="14" t="s">
        <v>9055</v>
      </c>
      <c r="F13" s="14" t="s">
        <v>32</v>
      </c>
      <c r="G13" s="14" t="str">
        <f>VLOOKUP(B13,[3]hpk45_2_20!$B$5:$F$2046,5,0)</f>
        <v>BT</v>
      </c>
      <c r="H13" s="14" t="s">
        <v>33</v>
      </c>
      <c r="I13" s="83">
        <v>20</v>
      </c>
      <c r="J13" s="83">
        <v>0</v>
      </c>
      <c r="K13" s="83">
        <v>0</v>
      </c>
      <c r="L13" s="83">
        <v>5600000</v>
      </c>
      <c r="M13" s="83">
        <v>0</v>
      </c>
      <c r="N13" s="83">
        <v>0</v>
      </c>
      <c r="O13" s="83">
        <v>0</v>
      </c>
      <c r="P13" s="105">
        <v>5600000</v>
      </c>
      <c r="Q13" s="105">
        <v>5600000</v>
      </c>
      <c r="R13" s="83">
        <f t="shared" si="0"/>
        <v>0</v>
      </c>
      <c r="S13" s="83">
        <f t="shared" si="1"/>
        <v>0</v>
      </c>
      <c r="T13" s="83">
        <f t="shared" si="2"/>
        <v>0</v>
      </c>
      <c r="U13" s="83"/>
    </row>
    <row r="14" spans="1:22">
      <c r="A14" s="14">
        <v>7</v>
      </c>
      <c r="B14" s="14" t="s">
        <v>9062</v>
      </c>
      <c r="C14" s="16" t="s">
        <v>843</v>
      </c>
      <c r="D14" s="16" t="s">
        <v>675</v>
      </c>
      <c r="E14" s="14" t="s">
        <v>9055</v>
      </c>
      <c r="F14" s="14" t="s">
        <v>64</v>
      </c>
      <c r="G14" s="14" t="str">
        <f>VLOOKUP(B14,[3]hpk45_2_20!$B$5:$F$2046,5,0)</f>
        <v>GHP70</v>
      </c>
      <c r="H14" s="14" t="s">
        <v>33</v>
      </c>
      <c r="I14" s="83">
        <v>17</v>
      </c>
      <c r="J14" s="83">
        <v>0</v>
      </c>
      <c r="K14" s="83">
        <v>0</v>
      </c>
      <c r="L14" s="83">
        <v>4760000</v>
      </c>
      <c r="M14" s="83">
        <v>0</v>
      </c>
      <c r="N14" s="83">
        <v>0</v>
      </c>
      <c r="O14" s="83">
        <f>I14*0.7*280000</f>
        <v>3331999.9999999995</v>
      </c>
      <c r="P14" s="105">
        <v>4760000</v>
      </c>
      <c r="Q14" s="105">
        <v>0</v>
      </c>
      <c r="R14" s="83">
        <f t="shared" si="0"/>
        <v>4760000</v>
      </c>
      <c r="S14" s="83">
        <f t="shared" si="1"/>
        <v>0</v>
      </c>
      <c r="T14" s="83">
        <f t="shared" si="2"/>
        <v>4760000</v>
      </c>
      <c r="U14" s="83"/>
    </row>
    <row r="15" spans="1:22">
      <c r="A15" s="14">
        <v>8</v>
      </c>
      <c r="B15" s="14" t="s">
        <v>9063</v>
      </c>
      <c r="C15" s="16" t="s">
        <v>1334</v>
      </c>
      <c r="D15" s="16" t="s">
        <v>67</v>
      </c>
      <c r="E15" s="14" t="s">
        <v>9055</v>
      </c>
      <c r="F15" s="14" t="s">
        <v>64</v>
      </c>
      <c r="G15" s="14" t="str">
        <f>VLOOKUP(B15,[3]hpk45_2_20!$B$5:$F$2046,5,0)</f>
        <v>GHP70</v>
      </c>
      <c r="H15" s="14" t="s">
        <v>33</v>
      </c>
      <c r="I15" s="83">
        <v>17</v>
      </c>
      <c r="J15" s="83">
        <v>0</v>
      </c>
      <c r="K15" s="83">
        <v>0</v>
      </c>
      <c r="L15" s="83">
        <v>4760000</v>
      </c>
      <c r="M15" s="83">
        <v>0</v>
      </c>
      <c r="N15" s="83">
        <v>0</v>
      </c>
      <c r="O15" s="83">
        <f>I15*0.7*280000</f>
        <v>3331999.9999999995</v>
      </c>
      <c r="P15" s="105">
        <v>4760000</v>
      </c>
      <c r="Q15" s="105">
        <v>0</v>
      </c>
      <c r="R15" s="83">
        <f t="shared" si="0"/>
        <v>4760000</v>
      </c>
      <c r="S15" s="83">
        <f t="shared" si="1"/>
        <v>0</v>
      </c>
      <c r="T15" s="83">
        <f t="shared" si="2"/>
        <v>4760000</v>
      </c>
      <c r="U15" s="83"/>
    </row>
    <row r="16" spans="1:22">
      <c r="A16" s="14">
        <v>9</v>
      </c>
      <c r="B16" s="14" t="s">
        <v>9064</v>
      </c>
      <c r="C16" s="16" t="s">
        <v>3289</v>
      </c>
      <c r="D16" s="16" t="s">
        <v>464</v>
      </c>
      <c r="E16" s="14" t="s">
        <v>9055</v>
      </c>
      <c r="F16" s="14" t="s">
        <v>32</v>
      </c>
      <c r="G16" s="14" t="str">
        <f>VLOOKUP(B16,[3]hpk45_2_20!$B$5:$F$2046,5,0)</f>
        <v>BT</v>
      </c>
      <c r="H16" s="14" t="s">
        <v>33</v>
      </c>
      <c r="I16" s="83">
        <v>17</v>
      </c>
      <c r="J16" s="83">
        <v>0</v>
      </c>
      <c r="K16" s="83">
        <v>0</v>
      </c>
      <c r="L16" s="83">
        <v>4760000</v>
      </c>
      <c r="M16" s="83">
        <v>0</v>
      </c>
      <c r="N16" s="83">
        <v>0</v>
      </c>
      <c r="O16" s="83">
        <v>0</v>
      </c>
      <c r="P16" s="105">
        <v>4760000</v>
      </c>
      <c r="Q16" s="105">
        <v>4760000</v>
      </c>
      <c r="R16" s="83">
        <f t="shared" si="0"/>
        <v>0</v>
      </c>
      <c r="S16" s="83">
        <f t="shared" si="1"/>
        <v>0</v>
      </c>
      <c r="T16" s="83">
        <f t="shared" si="2"/>
        <v>0</v>
      </c>
      <c r="U16" s="83"/>
    </row>
    <row r="17" spans="1:21">
      <c r="A17" s="14">
        <v>10</v>
      </c>
      <c r="B17" s="14" t="s">
        <v>9065</v>
      </c>
      <c r="C17" s="16" t="s">
        <v>9066</v>
      </c>
      <c r="D17" s="16" t="s">
        <v>127</v>
      </c>
      <c r="E17" s="14" t="s">
        <v>9055</v>
      </c>
      <c r="F17" s="14" t="s">
        <v>32</v>
      </c>
      <c r="G17" s="14" t="str">
        <f>VLOOKUP(B17,[3]hpk45_2_20!$B$5:$F$2046,5,0)</f>
        <v>BT</v>
      </c>
      <c r="H17" s="14" t="s">
        <v>33</v>
      </c>
      <c r="I17" s="83">
        <v>19</v>
      </c>
      <c r="J17" s="83">
        <v>0</v>
      </c>
      <c r="K17" s="83">
        <v>0</v>
      </c>
      <c r="L17" s="83">
        <v>5320000</v>
      </c>
      <c r="M17" s="83">
        <v>0</v>
      </c>
      <c r="N17" s="83">
        <v>0</v>
      </c>
      <c r="O17" s="83">
        <v>0</v>
      </c>
      <c r="P17" s="105">
        <v>5320000</v>
      </c>
      <c r="Q17" s="105">
        <v>5340000</v>
      </c>
      <c r="R17" s="83">
        <f t="shared" si="0"/>
        <v>-20000</v>
      </c>
      <c r="S17" s="83">
        <f t="shared" si="1"/>
        <v>20000</v>
      </c>
      <c r="T17" s="83">
        <f t="shared" si="2"/>
        <v>0</v>
      </c>
      <c r="U17" s="83"/>
    </row>
    <row r="18" spans="1:21">
      <c r="A18" s="14">
        <v>11</v>
      </c>
      <c r="B18" s="14" t="s">
        <v>9067</v>
      </c>
      <c r="C18" s="16" t="s">
        <v>448</v>
      </c>
      <c r="D18" s="16" t="s">
        <v>36</v>
      </c>
      <c r="E18" s="14" t="s">
        <v>9055</v>
      </c>
      <c r="F18" s="14" t="s">
        <v>32</v>
      </c>
      <c r="G18" s="14" t="str">
        <f>VLOOKUP(B18,[3]hpk45_2_20!$B$5:$F$2046,5,0)</f>
        <v>BT</v>
      </c>
      <c r="H18" s="14" t="s">
        <v>33</v>
      </c>
      <c r="I18" s="83">
        <v>17</v>
      </c>
      <c r="J18" s="83">
        <v>0</v>
      </c>
      <c r="K18" s="83">
        <v>0</v>
      </c>
      <c r="L18" s="83">
        <v>4760000</v>
      </c>
      <c r="M18" s="83">
        <v>0</v>
      </c>
      <c r="N18" s="83">
        <v>0</v>
      </c>
      <c r="O18" s="83">
        <v>0</v>
      </c>
      <c r="P18" s="105">
        <v>4760000</v>
      </c>
      <c r="Q18" s="105">
        <v>4760000</v>
      </c>
      <c r="R18" s="83">
        <f t="shared" si="0"/>
        <v>0</v>
      </c>
      <c r="S18" s="83">
        <f t="shared" si="1"/>
        <v>0</v>
      </c>
      <c r="T18" s="83">
        <f t="shared" si="2"/>
        <v>0</v>
      </c>
      <c r="U18" s="83"/>
    </row>
    <row r="19" spans="1:21">
      <c r="A19" s="14">
        <v>12</v>
      </c>
      <c r="B19" s="14" t="s">
        <v>9068</v>
      </c>
      <c r="C19" s="16" t="s">
        <v>3548</v>
      </c>
      <c r="D19" s="16" t="s">
        <v>45</v>
      </c>
      <c r="E19" s="14" t="s">
        <v>9055</v>
      </c>
      <c r="F19" s="14" t="s">
        <v>32</v>
      </c>
      <c r="G19" s="14" t="str">
        <f>VLOOKUP(B19,[3]hpk45_2_20!$B$5:$F$2046,5,0)</f>
        <v>BT</v>
      </c>
      <c r="H19" s="14" t="s">
        <v>33</v>
      </c>
      <c r="I19" s="83">
        <v>18</v>
      </c>
      <c r="J19" s="83">
        <v>0</v>
      </c>
      <c r="K19" s="83">
        <v>0</v>
      </c>
      <c r="L19" s="83">
        <v>5040000</v>
      </c>
      <c r="M19" s="83">
        <v>0</v>
      </c>
      <c r="N19" s="83">
        <v>0</v>
      </c>
      <c r="O19" s="83">
        <v>0</v>
      </c>
      <c r="P19" s="105">
        <v>5040000</v>
      </c>
      <c r="Q19" s="105">
        <v>5040000</v>
      </c>
      <c r="R19" s="83">
        <f t="shared" si="0"/>
        <v>0</v>
      </c>
      <c r="S19" s="83">
        <f t="shared" si="1"/>
        <v>0</v>
      </c>
      <c r="T19" s="83">
        <f t="shared" si="2"/>
        <v>0</v>
      </c>
      <c r="U19" s="83"/>
    </row>
    <row r="20" spans="1:21">
      <c r="A20" s="14">
        <v>13</v>
      </c>
      <c r="B20" s="14" t="s">
        <v>9069</v>
      </c>
      <c r="C20" s="16" t="s">
        <v>4212</v>
      </c>
      <c r="D20" s="16" t="s">
        <v>84</v>
      </c>
      <c r="E20" s="14" t="s">
        <v>9055</v>
      </c>
      <c r="F20" s="14" t="s">
        <v>32</v>
      </c>
      <c r="G20" s="14" t="str">
        <f>VLOOKUP(B20,[3]hpk45_2_20!$B$5:$F$2046,5,0)</f>
        <v>BT</v>
      </c>
      <c r="H20" s="14" t="s">
        <v>33</v>
      </c>
      <c r="I20" s="83">
        <v>17</v>
      </c>
      <c r="J20" s="83">
        <v>0</v>
      </c>
      <c r="K20" s="83">
        <v>0</v>
      </c>
      <c r="L20" s="83">
        <v>4760000</v>
      </c>
      <c r="M20" s="83">
        <v>0</v>
      </c>
      <c r="N20" s="83">
        <v>0</v>
      </c>
      <c r="O20" s="83">
        <v>0</v>
      </c>
      <c r="P20" s="105">
        <v>4760000</v>
      </c>
      <c r="Q20" s="105">
        <v>4760000</v>
      </c>
      <c r="R20" s="83">
        <f t="shared" si="0"/>
        <v>0</v>
      </c>
      <c r="S20" s="83">
        <f t="shared" si="1"/>
        <v>0</v>
      </c>
      <c r="T20" s="83">
        <f t="shared" si="2"/>
        <v>0</v>
      </c>
      <c r="U20" s="83"/>
    </row>
    <row r="21" spans="1:21">
      <c r="A21" s="14">
        <v>14</v>
      </c>
      <c r="B21" s="14" t="s">
        <v>9070</v>
      </c>
      <c r="C21" s="16" t="s">
        <v>9071</v>
      </c>
      <c r="D21" s="16" t="s">
        <v>304</v>
      </c>
      <c r="E21" s="14" t="s">
        <v>9055</v>
      </c>
      <c r="F21" s="14" t="s">
        <v>32</v>
      </c>
      <c r="G21" s="14" t="str">
        <f>VLOOKUP(B21,[3]hpk45_2_20!$B$5:$F$2046,5,0)</f>
        <v>BT</v>
      </c>
      <c r="H21" s="14" t="s">
        <v>33</v>
      </c>
      <c r="I21" s="83">
        <v>20</v>
      </c>
      <c r="J21" s="83">
        <v>0</v>
      </c>
      <c r="K21" s="83">
        <v>0</v>
      </c>
      <c r="L21" s="83">
        <v>5600000</v>
      </c>
      <c r="M21" s="83">
        <v>0</v>
      </c>
      <c r="N21" s="83">
        <v>0</v>
      </c>
      <c r="O21" s="83">
        <v>0</v>
      </c>
      <c r="P21" s="105">
        <v>5600000</v>
      </c>
      <c r="Q21" s="105">
        <v>5600000</v>
      </c>
      <c r="R21" s="83">
        <f t="shared" si="0"/>
        <v>0</v>
      </c>
      <c r="S21" s="83">
        <f t="shared" si="1"/>
        <v>0</v>
      </c>
      <c r="T21" s="83">
        <f t="shared" si="2"/>
        <v>0</v>
      </c>
      <c r="U21" s="83"/>
    </row>
    <row r="22" spans="1:21">
      <c r="A22" s="14">
        <v>15</v>
      </c>
      <c r="B22" s="14" t="s">
        <v>9072</v>
      </c>
      <c r="C22" s="16" t="s">
        <v>220</v>
      </c>
      <c r="D22" s="16" t="s">
        <v>189</v>
      </c>
      <c r="E22" s="14" t="s">
        <v>9055</v>
      </c>
      <c r="F22" s="14" t="s">
        <v>32</v>
      </c>
      <c r="G22" s="14" t="str">
        <f>VLOOKUP(B22,[3]hpk45_2_20!$B$5:$F$2046,5,0)</f>
        <v>BT</v>
      </c>
      <c r="H22" s="14" t="s">
        <v>33</v>
      </c>
      <c r="I22" s="83">
        <v>17</v>
      </c>
      <c r="J22" s="83">
        <v>0</v>
      </c>
      <c r="K22" s="83">
        <v>0</v>
      </c>
      <c r="L22" s="83">
        <v>4760000</v>
      </c>
      <c r="M22" s="83">
        <v>0</v>
      </c>
      <c r="N22" s="83">
        <v>0</v>
      </c>
      <c r="O22" s="83">
        <v>0</v>
      </c>
      <c r="P22" s="105">
        <v>4760000</v>
      </c>
      <c r="Q22" s="105">
        <v>4760000</v>
      </c>
      <c r="R22" s="83">
        <f t="shared" si="0"/>
        <v>0</v>
      </c>
      <c r="S22" s="83">
        <f t="shared" si="1"/>
        <v>0</v>
      </c>
      <c r="T22" s="83">
        <f t="shared" si="2"/>
        <v>0</v>
      </c>
      <c r="U22" s="83"/>
    </row>
    <row r="23" spans="1:21">
      <c r="A23" s="14">
        <v>16</v>
      </c>
      <c r="B23" s="14" t="s">
        <v>9073</v>
      </c>
      <c r="C23" s="16" t="s">
        <v>131</v>
      </c>
      <c r="D23" s="16" t="s">
        <v>403</v>
      </c>
      <c r="E23" s="14" t="s">
        <v>9055</v>
      </c>
      <c r="F23" s="14" t="s">
        <v>32</v>
      </c>
      <c r="G23" s="14" t="str">
        <f>VLOOKUP(B23,[3]hpk45_2_20!$B$5:$F$2046,5,0)</f>
        <v>BT</v>
      </c>
      <c r="H23" s="14" t="s">
        <v>33</v>
      </c>
      <c r="I23" s="83">
        <v>18</v>
      </c>
      <c r="J23" s="83">
        <v>0</v>
      </c>
      <c r="K23" s="83">
        <v>0</v>
      </c>
      <c r="L23" s="83">
        <v>5040000</v>
      </c>
      <c r="M23" s="83">
        <v>0</v>
      </c>
      <c r="N23" s="83">
        <v>0</v>
      </c>
      <c r="O23" s="83">
        <v>0</v>
      </c>
      <c r="P23" s="105">
        <v>5040000</v>
      </c>
      <c r="Q23" s="105">
        <v>5040000</v>
      </c>
      <c r="R23" s="83">
        <f t="shared" si="0"/>
        <v>0</v>
      </c>
      <c r="S23" s="83">
        <f t="shared" si="1"/>
        <v>0</v>
      </c>
      <c r="T23" s="83">
        <f t="shared" si="2"/>
        <v>0</v>
      </c>
      <c r="U23" s="83"/>
    </row>
    <row r="24" spans="1:21">
      <c r="A24" s="14">
        <v>17</v>
      </c>
      <c r="B24" s="14" t="s">
        <v>9074</v>
      </c>
      <c r="C24" s="16" t="s">
        <v>9075</v>
      </c>
      <c r="D24" s="16" t="s">
        <v>67</v>
      </c>
      <c r="E24" s="14" t="s">
        <v>9055</v>
      </c>
      <c r="F24" s="14" t="s">
        <v>32</v>
      </c>
      <c r="G24" s="14" t="str">
        <f>VLOOKUP(B24,[3]hpk45_2_20!$B$5:$F$2046,5,0)</f>
        <v>BT</v>
      </c>
      <c r="H24" s="14" t="s">
        <v>33</v>
      </c>
      <c r="I24" s="83">
        <v>20</v>
      </c>
      <c r="J24" s="83">
        <v>0</v>
      </c>
      <c r="K24" s="83">
        <v>0</v>
      </c>
      <c r="L24" s="83">
        <v>5600000</v>
      </c>
      <c r="M24" s="83">
        <v>0</v>
      </c>
      <c r="N24" s="83">
        <v>0</v>
      </c>
      <c r="O24" s="83">
        <v>0</v>
      </c>
      <c r="P24" s="105">
        <v>5600000</v>
      </c>
      <c r="Q24" s="105">
        <v>5600000</v>
      </c>
      <c r="R24" s="83">
        <f t="shared" si="0"/>
        <v>0</v>
      </c>
      <c r="S24" s="83">
        <f t="shared" si="1"/>
        <v>0</v>
      </c>
      <c r="T24" s="83">
        <f t="shared" si="2"/>
        <v>0</v>
      </c>
      <c r="U24" s="83"/>
    </row>
    <row r="25" spans="1:21">
      <c r="A25" s="14">
        <v>18</v>
      </c>
      <c r="B25" s="14" t="s">
        <v>9076</v>
      </c>
      <c r="C25" s="16" t="s">
        <v>8129</v>
      </c>
      <c r="D25" s="16" t="s">
        <v>256</v>
      </c>
      <c r="E25" s="14" t="s">
        <v>9055</v>
      </c>
      <c r="F25" s="14" t="s">
        <v>32</v>
      </c>
      <c r="G25" s="14" t="str">
        <f>VLOOKUP(B25,[3]hpk45_2_20!$B$5:$F$2046,5,0)</f>
        <v>BT</v>
      </c>
      <c r="H25" s="14" t="s">
        <v>33</v>
      </c>
      <c r="I25" s="83">
        <v>17</v>
      </c>
      <c r="J25" s="83">
        <v>0</v>
      </c>
      <c r="K25" s="83">
        <v>0</v>
      </c>
      <c r="L25" s="83">
        <v>4760000</v>
      </c>
      <c r="M25" s="83">
        <v>0</v>
      </c>
      <c r="N25" s="83">
        <v>0</v>
      </c>
      <c r="O25" s="83">
        <v>0</v>
      </c>
      <c r="P25" s="105">
        <v>4760000</v>
      </c>
      <c r="Q25" s="105">
        <v>4760000</v>
      </c>
      <c r="R25" s="83">
        <f t="shared" si="0"/>
        <v>0</v>
      </c>
      <c r="S25" s="83">
        <f t="shared" si="1"/>
        <v>0</v>
      </c>
      <c r="T25" s="83">
        <f t="shared" si="2"/>
        <v>0</v>
      </c>
      <c r="U25" s="83"/>
    </row>
    <row r="26" spans="1:21">
      <c r="A26" s="14">
        <v>19</v>
      </c>
      <c r="B26" s="14" t="s">
        <v>9077</v>
      </c>
      <c r="C26" s="16" t="s">
        <v>448</v>
      </c>
      <c r="D26" s="16" t="s">
        <v>67</v>
      </c>
      <c r="E26" s="14" t="s">
        <v>9055</v>
      </c>
      <c r="F26" s="14" t="s">
        <v>32</v>
      </c>
      <c r="G26" s="14" t="str">
        <f>VLOOKUP(B26,[3]hpk45_2_20!$B$5:$F$2046,5,0)</f>
        <v>BT</v>
      </c>
      <c r="H26" s="14" t="s">
        <v>33</v>
      </c>
      <c r="I26" s="83">
        <v>19</v>
      </c>
      <c r="J26" s="83">
        <v>0</v>
      </c>
      <c r="K26" s="83">
        <v>0</v>
      </c>
      <c r="L26" s="83">
        <v>5320000</v>
      </c>
      <c r="M26" s="83">
        <v>0</v>
      </c>
      <c r="N26" s="83">
        <v>0</v>
      </c>
      <c r="O26" s="83">
        <v>0</v>
      </c>
      <c r="P26" s="105">
        <v>5320000</v>
      </c>
      <c r="Q26" s="105">
        <v>5320000</v>
      </c>
      <c r="R26" s="83">
        <f t="shared" si="0"/>
        <v>0</v>
      </c>
      <c r="S26" s="83">
        <f t="shared" si="1"/>
        <v>0</v>
      </c>
      <c r="T26" s="83">
        <f t="shared" si="2"/>
        <v>0</v>
      </c>
      <c r="U26" s="83"/>
    </row>
    <row r="27" spans="1:21">
      <c r="A27" s="14">
        <v>20</v>
      </c>
      <c r="B27" s="14" t="s">
        <v>9078</v>
      </c>
      <c r="C27" s="16" t="s">
        <v>86</v>
      </c>
      <c r="D27" s="16" t="s">
        <v>51</v>
      </c>
      <c r="E27" s="14" t="s">
        <v>9055</v>
      </c>
      <c r="F27" s="14" t="s">
        <v>32</v>
      </c>
      <c r="G27" s="14" t="str">
        <f>VLOOKUP(B27,[3]hpk45_2_20!$B$5:$F$2046,5,0)</f>
        <v>BT</v>
      </c>
      <c r="H27" s="14" t="s">
        <v>33</v>
      </c>
      <c r="I27" s="83">
        <v>17</v>
      </c>
      <c r="J27" s="83">
        <v>0</v>
      </c>
      <c r="K27" s="83">
        <v>0</v>
      </c>
      <c r="L27" s="83">
        <v>4760000</v>
      </c>
      <c r="M27" s="83">
        <v>0</v>
      </c>
      <c r="N27" s="83">
        <v>0</v>
      </c>
      <c r="O27" s="83">
        <v>0</v>
      </c>
      <c r="P27" s="105">
        <v>4760000</v>
      </c>
      <c r="Q27" s="105">
        <v>4760000</v>
      </c>
      <c r="R27" s="83">
        <f t="shared" si="0"/>
        <v>0</v>
      </c>
      <c r="S27" s="83">
        <f t="shared" si="1"/>
        <v>0</v>
      </c>
      <c r="T27" s="83">
        <f t="shared" si="2"/>
        <v>0</v>
      </c>
      <c r="U27" s="83"/>
    </row>
    <row r="28" spans="1:21">
      <c r="A28" s="14">
        <v>21</v>
      </c>
      <c r="B28" s="14" t="s">
        <v>9079</v>
      </c>
      <c r="C28" s="16" t="s">
        <v>593</v>
      </c>
      <c r="D28" s="16" t="s">
        <v>309</v>
      </c>
      <c r="E28" s="14" t="s">
        <v>9055</v>
      </c>
      <c r="F28" s="14" t="s">
        <v>32</v>
      </c>
      <c r="G28" s="14" t="str">
        <f>VLOOKUP(B28,[3]hpk45_2_20!$B$5:$F$2046,5,0)</f>
        <v>BT</v>
      </c>
      <c r="H28" s="14" t="s">
        <v>33</v>
      </c>
      <c r="I28" s="83">
        <v>17</v>
      </c>
      <c r="J28" s="83">
        <v>0</v>
      </c>
      <c r="K28" s="83">
        <v>0</v>
      </c>
      <c r="L28" s="83">
        <v>4760000</v>
      </c>
      <c r="M28" s="83">
        <v>0</v>
      </c>
      <c r="N28" s="83">
        <v>0</v>
      </c>
      <c r="O28" s="83">
        <v>0</v>
      </c>
      <c r="P28" s="105">
        <v>4760000</v>
      </c>
      <c r="Q28" s="105">
        <v>4760000</v>
      </c>
      <c r="R28" s="83">
        <f t="shared" si="0"/>
        <v>0</v>
      </c>
      <c r="S28" s="83">
        <f t="shared" si="1"/>
        <v>0</v>
      </c>
      <c r="T28" s="83">
        <f t="shared" si="2"/>
        <v>0</v>
      </c>
      <c r="U28" s="83"/>
    </row>
    <row r="29" spans="1:21">
      <c r="A29" s="14">
        <v>22</v>
      </c>
      <c r="B29" s="14" t="s">
        <v>9080</v>
      </c>
      <c r="C29" s="16" t="s">
        <v>38</v>
      </c>
      <c r="D29" s="16" t="s">
        <v>256</v>
      </c>
      <c r="E29" s="14" t="s">
        <v>9055</v>
      </c>
      <c r="F29" s="14" t="s">
        <v>32</v>
      </c>
      <c r="G29" s="14" t="str">
        <f>VLOOKUP(B29,[3]hpk45_2_20!$B$5:$F$2046,5,0)</f>
        <v>BT</v>
      </c>
      <c r="H29" s="14" t="s">
        <v>33</v>
      </c>
      <c r="I29" s="83">
        <v>15</v>
      </c>
      <c r="J29" s="83">
        <v>0</v>
      </c>
      <c r="K29" s="83">
        <v>0</v>
      </c>
      <c r="L29" s="83">
        <v>4200000</v>
      </c>
      <c r="M29" s="83">
        <v>0</v>
      </c>
      <c r="N29" s="83">
        <v>0</v>
      </c>
      <c r="O29" s="83">
        <v>0</v>
      </c>
      <c r="P29" s="105">
        <v>4200000</v>
      </c>
      <c r="Q29" s="105">
        <v>0</v>
      </c>
      <c r="R29" s="83">
        <f t="shared" si="0"/>
        <v>4200000</v>
      </c>
      <c r="S29" s="83">
        <f t="shared" si="1"/>
        <v>0</v>
      </c>
      <c r="T29" s="83">
        <f t="shared" si="2"/>
        <v>4200000</v>
      </c>
      <c r="U29" s="83"/>
    </row>
    <row r="30" spans="1:21">
      <c r="A30" s="14">
        <v>23</v>
      </c>
      <c r="B30" s="14" t="s">
        <v>9081</v>
      </c>
      <c r="C30" s="16" t="s">
        <v>9082</v>
      </c>
      <c r="D30" s="16" t="s">
        <v>658</v>
      </c>
      <c r="E30" s="14" t="s">
        <v>9055</v>
      </c>
      <c r="F30" s="14" t="s">
        <v>32</v>
      </c>
      <c r="G30" s="14" t="str">
        <f>VLOOKUP(B30,[3]hpk45_2_20!$B$5:$F$2046,5,0)</f>
        <v>BT</v>
      </c>
      <c r="H30" s="14" t="s">
        <v>33</v>
      </c>
      <c r="I30" s="83">
        <v>17</v>
      </c>
      <c r="J30" s="83">
        <v>0</v>
      </c>
      <c r="K30" s="83">
        <v>0</v>
      </c>
      <c r="L30" s="83">
        <v>4760000</v>
      </c>
      <c r="M30" s="83">
        <v>0</v>
      </c>
      <c r="N30" s="83">
        <v>0</v>
      </c>
      <c r="O30" s="83">
        <v>0</v>
      </c>
      <c r="P30" s="105">
        <v>4760000</v>
      </c>
      <c r="Q30" s="105">
        <v>4760000</v>
      </c>
      <c r="R30" s="83">
        <f t="shared" si="0"/>
        <v>0</v>
      </c>
      <c r="S30" s="83">
        <f t="shared" si="1"/>
        <v>0</v>
      </c>
      <c r="T30" s="83">
        <f t="shared" si="2"/>
        <v>0</v>
      </c>
      <c r="U30" s="83"/>
    </row>
    <row r="31" spans="1:21">
      <c r="A31" s="14">
        <v>24</v>
      </c>
      <c r="B31" s="14" t="s">
        <v>9083</v>
      </c>
      <c r="C31" s="16" t="s">
        <v>141</v>
      </c>
      <c r="D31" s="16" t="s">
        <v>541</v>
      </c>
      <c r="E31" s="14" t="s">
        <v>9055</v>
      </c>
      <c r="F31" s="14" t="s">
        <v>32</v>
      </c>
      <c r="G31" s="14" t="str">
        <f>VLOOKUP(B31,[3]hpk45_2_20!$B$5:$F$2046,5,0)</f>
        <v>BT</v>
      </c>
      <c r="H31" s="14" t="s">
        <v>33</v>
      </c>
      <c r="I31" s="83">
        <v>17</v>
      </c>
      <c r="J31" s="83">
        <v>0</v>
      </c>
      <c r="K31" s="83">
        <v>0</v>
      </c>
      <c r="L31" s="83">
        <v>4760000</v>
      </c>
      <c r="M31" s="83">
        <v>0</v>
      </c>
      <c r="N31" s="83">
        <v>0</v>
      </c>
      <c r="O31" s="83">
        <v>0</v>
      </c>
      <c r="P31" s="105">
        <v>4760000</v>
      </c>
      <c r="Q31" s="105">
        <v>4760000</v>
      </c>
      <c r="R31" s="83">
        <f t="shared" si="0"/>
        <v>0</v>
      </c>
      <c r="S31" s="83">
        <f t="shared" si="1"/>
        <v>0</v>
      </c>
      <c r="T31" s="83">
        <f t="shared" si="2"/>
        <v>0</v>
      </c>
      <c r="U31" s="83"/>
    </row>
    <row r="32" spans="1:21">
      <c r="A32" s="14">
        <v>25</v>
      </c>
      <c r="B32" s="14" t="s">
        <v>9084</v>
      </c>
      <c r="C32" s="16" t="s">
        <v>86</v>
      </c>
      <c r="D32" s="16" t="s">
        <v>3523</v>
      </c>
      <c r="E32" s="14" t="s">
        <v>9055</v>
      </c>
      <c r="F32" s="14" t="s">
        <v>32</v>
      </c>
      <c r="G32" s="14" t="str">
        <f>VLOOKUP(B32,[3]hpk45_2_20!$B$5:$F$2046,5,0)</f>
        <v>BT</v>
      </c>
      <c r="H32" s="14" t="s">
        <v>33</v>
      </c>
      <c r="I32" s="83">
        <v>17</v>
      </c>
      <c r="J32" s="83">
        <v>0</v>
      </c>
      <c r="K32" s="83">
        <v>0</v>
      </c>
      <c r="L32" s="83">
        <v>4760000</v>
      </c>
      <c r="M32" s="83">
        <v>0</v>
      </c>
      <c r="N32" s="83">
        <v>0</v>
      </c>
      <c r="O32" s="83">
        <v>0</v>
      </c>
      <c r="P32" s="105">
        <v>4760000</v>
      </c>
      <c r="Q32" s="105">
        <v>4760000</v>
      </c>
      <c r="R32" s="83">
        <f t="shared" si="0"/>
        <v>0</v>
      </c>
      <c r="S32" s="83">
        <f t="shared" si="1"/>
        <v>0</v>
      </c>
      <c r="T32" s="83">
        <f t="shared" si="2"/>
        <v>0</v>
      </c>
      <c r="U32" s="83"/>
    </row>
    <row r="33" spans="1:21">
      <c r="A33" s="14">
        <v>26</v>
      </c>
      <c r="B33" s="14" t="s">
        <v>9085</v>
      </c>
      <c r="C33" s="16" t="s">
        <v>53</v>
      </c>
      <c r="D33" s="16" t="s">
        <v>335</v>
      </c>
      <c r="E33" s="14" t="s">
        <v>9055</v>
      </c>
      <c r="F33" s="14" t="s">
        <v>32</v>
      </c>
      <c r="G33" s="14" t="str">
        <f>VLOOKUP(B33,[3]hpk45_2_20!$B$5:$F$2046,5,0)</f>
        <v>BT</v>
      </c>
      <c r="H33" s="14" t="s">
        <v>33</v>
      </c>
      <c r="I33" s="83">
        <v>17</v>
      </c>
      <c r="J33" s="83">
        <v>0</v>
      </c>
      <c r="K33" s="83">
        <v>0</v>
      </c>
      <c r="L33" s="83">
        <v>4760000</v>
      </c>
      <c r="M33" s="83">
        <v>0</v>
      </c>
      <c r="N33" s="83">
        <v>0</v>
      </c>
      <c r="O33" s="83">
        <v>0</v>
      </c>
      <c r="P33" s="105">
        <v>4760000</v>
      </c>
      <c r="Q33" s="105">
        <v>4760000</v>
      </c>
      <c r="R33" s="83">
        <f t="shared" si="0"/>
        <v>0</v>
      </c>
      <c r="S33" s="83">
        <f t="shared" si="1"/>
        <v>0</v>
      </c>
      <c r="T33" s="83">
        <f t="shared" si="2"/>
        <v>0</v>
      </c>
      <c r="U33" s="83"/>
    </row>
    <row r="34" spans="1:21">
      <c r="A34" s="14">
        <v>27</v>
      </c>
      <c r="B34" s="14" t="s">
        <v>9086</v>
      </c>
      <c r="C34" s="16" t="s">
        <v>1714</v>
      </c>
      <c r="D34" s="16" t="s">
        <v>84</v>
      </c>
      <c r="E34" s="14" t="s">
        <v>9055</v>
      </c>
      <c r="F34" s="14" t="s">
        <v>32</v>
      </c>
      <c r="G34" s="14" t="str">
        <f>VLOOKUP(B34,[3]hpk45_2_20!$B$5:$F$2046,5,0)</f>
        <v>BT</v>
      </c>
      <c r="H34" s="14" t="s">
        <v>33</v>
      </c>
      <c r="I34" s="83">
        <v>15</v>
      </c>
      <c r="J34" s="83">
        <v>0</v>
      </c>
      <c r="K34" s="83">
        <v>0</v>
      </c>
      <c r="L34" s="83">
        <v>4200000</v>
      </c>
      <c r="M34" s="83">
        <v>0</v>
      </c>
      <c r="N34" s="83">
        <v>0</v>
      </c>
      <c r="O34" s="83">
        <v>0</v>
      </c>
      <c r="P34" s="105">
        <v>4200000</v>
      </c>
      <c r="Q34" s="105">
        <v>4200000</v>
      </c>
      <c r="R34" s="83">
        <f t="shared" si="0"/>
        <v>0</v>
      </c>
      <c r="S34" s="83">
        <f t="shared" si="1"/>
        <v>0</v>
      </c>
      <c r="T34" s="83">
        <f t="shared" si="2"/>
        <v>0</v>
      </c>
      <c r="U34" s="83"/>
    </row>
    <row r="35" spans="1:21">
      <c r="A35" s="14">
        <v>28</v>
      </c>
      <c r="B35" s="14" t="s">
        <v>9087</v>
      </c>
      <c r="C35" s="16" t="s">
        <v>389</v>
      </c>
      <c r="D35" s="16" t="s">
        <v>903</v>
      </c>
      <c r="E35" s="14" t="s">
        <v>9055</v>
      </c>
      <c r="F35" s="14" t="s">
        <v>32</v>
      </c>
      <c r="G35" s="14" t="str">
        <f>VLOOKUP(B35,[3]hpk45_2_20!$B$5:$F$2046,5,0)</f>
        <v>BT</v>
      </c>
      <c r="H35" s="14" t="s">
        <v>33</v>
      </c>
      <c r="I35" s="83">
        <v>15</v>
      </c>
      <c r="J35" s="83">
        <v>0</v>
      </c>
      <c r="K35" s="83">
        <v>0</v>
      </c>
      <c r="L35" s="83">
        <v>4200000</v>
      </c>
      <c r="M35" s="83">
        <v>0</v>
      </c>
      <c r="N35" s="83">
        <v>0</v>
      </c>
      <c r="O35" s="83">
        <v>0</v>
      </c>
      <c r="P35" s="105">
        <v>4200000</v>
      </c>
      <c r="Q35" s="105">
        <v>4200000</v>
      </c>
      <c r="R35" s="83">
        <f t="shared" si="0"/>
        <v>0</v>
      </c>
      <c r="S35" s="83">
        <f t="shared" si="1"/>
        <v>0</v>
      </c>
      <c r="T35" s="83">
        <f t="shared" si="2"/>
        <v>0</v>
      </c>
      <c r="U35" s="83"/>
    </row>
    <row r="36" spans="1:21">
      <c r="A36" s="14">
        <v>29</v>
      </c>
      <c r="B36" s="14" t="s">
        <v>9088</v>
      </c>
      <c r="C36" s="16" t="s">
        <v>1931</v>
      </c>
      <c r="D36" s="16" t="s">
        <v>1801</v>
      </c>
      <c r="E36" s="14" t="s">
        <v>9055</v>
      </c>
      <c r="F36" s="14" t="s">
        <v>32</v>
      </c>
      <c r="G36" s="14" t="str">
        <f>VLOOKUP(B36,[3]hpk45_2_20!$B$5:$F$2046,5,0)</f>
        <v>BT</v>
      </c>
      <c r="H36" s="14" t="s">
        <v>33</v>
      </c>
      <c r="I36" s="83">
        <v>18</v>
      </c>
      <c r="J36" s="83">
        <v>0</v>
      </c>
      <c r="K36" s="83">
        <v>0</v>
      </c>
      <c r="L36" s="83">
        <v>5040000</v>
      </c>
      <c r="M36" s="83">
        <v>0</v>
      </c>
      <c r="N36" s="83">
        <v>0</v>
      </c>
      <c r="O36" s="83">
        <v>0</v>
      </c>
      <c r="P36" s="105">
        <v>5040000</v>
      </c>
      <c r="Q36" s="105">
        <v>5040000</v>
      </c>
      <c r="R36" s="83">
        <f t="shared" si="0"/>
        <v>0</v>
      </c>
      <c r="S36" s="83">
        <f t="shared" si="1"/>
        <v>0</v>
      </c>
      <c r="T36" s="83">
        <f t="shared" si="2"/>
        <v>0</v>
      </c>
      <c r="U36" s="83"/>
    </row>
    <row r="37" spans="1:21">
      <c r="A37" s="14">
        <v>30</v>
      </c>
      <c r="B37" s="14" t="s">
        <v>9089</v>
      </c>
      <c r="C37" s="16" t="s">
        <v>2714</v>
      </c>
      <c r="D37" s="16" t="s">
        <v>36</v>
      </c>
      <c r="E37" s="14" t="s">
        <v>9055</v>
      </c>
      <c r="F37" s="14" t="s">
        <v>32</v>
      </c>
      <c r="G37" s="14" t="str">
        <f>VLOOKUP(B37,[3]hpk45_2_20!$B$5:$F$2046,5,0)</f>
        <v>BT</v>
      </c>
      <c r="H37" s="14" t="s">
        <v>33</v>
      </c>
      <c r="I37" s="83">
        <v>20</v>
      </c>
      <c r="J37" s="83">
        <v>0</v>
      </c>
      <c r="K37" s="83">
        <v>0</v>
      </c>
      <c r="L37" s="83">
        <v>5600000</v>
      </c>
      <c r="M37" s="83">
        <v>0</v>
      </c>
      <c r="N37" s="83">
        <v>0</v>
      </c>
      <c r="O37" s="83">
        <v>0</v>
      </c>
      <c r="P37" s="105">
        <v>5600000</v>
      </c>
      <c r="Q37" s="105">
        <v>5600000</v>
      </c>
      <c r="R37" s="83">
        <f t="shared" si="0"/>
        <v>0</v>
      </c>
      <c r="S37" s="83">
        <f t="shared" si="1"/>
        <v>0</v>
      </c>
      <c r="T37" s="83">
        <f t="shared" si="2"/>
        <v>0</v>
      </c>
      <c r="U37" s="83"/>
    </row>
    <row r="38" spans="1:21">
      <c r="A38" s="14">
        <v>31</v>
      </c>
      <c r="B38" s="14" t="s">
        <v>9090</v>
      </c>
      <c r="C38" s="16" t="s">
        <v>473</v>
      </c>
      <c r="D38" s="16" t="s">
        <v>705</v>
      </c>
      <c r="E38" s="14" t="s">
        <v>9055</v>
      </c>
      <c r="F38" s="14" t="s">
        <v>32</v>
      </c>
      <c r="G38" s="14" t="str">
        <f>VLOOKUP(B38,[3]hpk45_2_20!$B$5:$F$2046,5,0)</f>
        <v>BT</v>
      </c>
      <c r="H38" s="14" t="s">
        <v>33</v>
      </c>
      <c r="I38" s="83">
        <v>20</v>
      </c>
      <c r="J38" s="83">
        <v>0</v>
      </c>
      <c r="K38" s="83">
        <v>0</v>
      </c>
      <c r="L38" s="83">
        <v>5600000</v>
      </c>
      <c r="M38" s="83">
        <v>0</v>
      </c>
      <c r="N38" s="83">
        <v>0</v>
      </c>
      <c r="O38" s="83">
        <v>0</v>
      </c>
      <c r="P38" s="105">
        <v>5600000</v>
      </c>
      <c r="Q38" s="105">
        <v>5600000</v>
      </c>
      <c r="R38" s="83">
        <f t="shared" si="0"/>
        <v>0</v>
      </c>
      <c r="S38" s="83">
        <f t="shared" si="1"/>
        <v>0</v>
      </c>
      <c r="T38" s="83">
        <f t="shared" si="2"/>
        <v>0</v>
      </c>
      <c r="U38" s="83"/>
    </row>
    <row r="39" spans="1:21">
      <c r="A39" s="14">
        <v>32</v>
      </c>
      <c r="B39" s="14" t="s">
        <v>9091</v>
      </c>
      <c r="C39" s="16" t="s">
        <v>109</v>
      </c>
      <c r="D39" s="16" t="s">
        <v>158</v>
      </c>
      <c r="E39" s="14" t="s">
        <v>9055</v>
      </c>
      <c r="F39" s="14" t="s">
        <v>32</v>
      </c>
      <c r="G39" s="14" t="str">
        <f>VLOOKUP(B39,[3]hpk45_2_20!$B$5:$F$2046,5,0)</f>
        <v>BT</v>
      </c>
      <c r="H39" s="14" t="s">
        <v>33</v>
      </c>
      <c r="I39" s="83">
        <v>18</v>
      </c>
      <c r="J39" s="83">
        <v>0</v>
      </c>
      <c r="K39" s="83">
        <v>0</v>
      </c>
      <c r="L39" s="83">
        <v>5040000</v>
      </c>
      <c r="M39" s="83">
        <v>0</v>
      </c>
      <c r="N39" s="83">
        <v>0</v>
      </c>
      <c r="O39" s="83">
        <v>0</v>
      </c>
      <c r="P39" s="105">
        <v>5040000</v>
      </c>
      <c r="Q39" s="105">
        <v>5040000</v>
      </c>
      <c r="R39" s="83">
        <f t="shared" si="0"/>
        <v>0</v>
      </c>
      <c r="S39" s="83">
        <f t="shared" si="1"/>
        <v>0</v>
      </c>
      <c r="T39" s="83">
        <f t="shared" si="2"/>
        <v>0</v>
      </c>
      <c r="U39" s="83"/>
    </row>
    <row r="40" spans="1:21">
      <c r="A40" s="14">
        <v>33</v>
      </c>
      <c r="B40" s="14" t="s">
        <v>9092</v>
      </c>
      <c r="C40" s="16" t="s">
        <v>1931</v>
      </c>
      <c r="D40" s="16" t="s">
        <v>477</v>
      </c>
      <c r="E40" s="14" t="s">
        <v>9055</v>
      </c>
      <c r="F40" s="14" t="s">
        <v>32</v>
      </c>
      <c r="G40" s="14" t="str">
        <f>VLOOKUP(B40,[3]hpk45_2_20!$B$5:$F$2046,5,0)</f>
        <v>BT</v>
      </c>
      <c r="H40" s="14" t="s">
        <v>33</v>
      </c>
      <c r="I40" s="83">
        <v>20</v>
      </c>
      <c r="J40" s="83">
        <v>0</v>
      </c>
      <c r="K40" s="83">
        <v>0</v>
      </c>
      <c r="L40" s="83">
        <v>5600000</v>
      </c>
      <c r="M40" s="83">
        <v>0</v>
      </c>
      <c r="N40" s="83">
        <v>0</v>
      </c>
      <c r="O40" s="83">
        <v>0</v>
      </c>
      <c r="P40" s="105">
        <v>5600000</v>
      </c>
      <c r="Q40" s="105">
        <v>5600000</v>
      </c>
      <c r="R40" s="83">
        <f t="shared" si="0"/>
        <v>0</v>
      </c>
      <c r="S40" s="83">
        <f t="shared" si="1"/>
        <v>0</v>
      </c>
      <c r="T40" s="83">
        <f t="shared" si="2"/>
        <v>0</v>
      </c>
      <c r="U40" s="83"/>
    </row>
    <row r="41" spans="1:21">
      <c r="A41" s="14">
        <v>34</v>
      </c>
      <c r="B41" s="14" t="s">
        <v>9093</v>
      </c>
      <c r="C41" s="16" t="s">
        <v>814</v>
      </c>
      <c r="D41" s="16" t="s">
        <v>36</v>
      </c>
      <c r="E41" s="14" t="s">
        <v>9055</v>
      </c>
      <c r="F41" s="14" t="s">
        <v>32</v>
      </c>
      <c r="G41" s="14" t="str">
        <f>VLOOKUP(B41,[3]hpk45_2_20!$B$5:$F$2046,5,0)</f>
        <v>BT</v>
      </c>
      <c r="H41" s="14" t="s">
        <v>33</v>
      </c>
      <c r="I41" s="83">
        <v>18</v>
      </c>
      <c r="J41" s="83">
        <v>0</v>
      </c>
      <c r="K41" s="83">
        <v>0</v>
      </c>
      <c r="L41" s="83">
        <v>5040000</v>
      </c>
      <c r="M41" s="83">
        <v>0</v>
      </c>
      <c r="N41" s="83">
        <v>0</v>
      </c>
      <c r="O41" s="83">
        <v>0</v>
      </c>
      <c r="P41" s="105">
        <v>5040000</v>
      </c>
      <c r="Q41" s="105">
        <v>5040000</v>
      </c>
      <c r="R41" s="83">
        <f t="shared" si="0"/>
        <v>0</v>
      </c>
      <c r="S41" s="83">
        <f t="shared" si="1"/>
        <v>0</v>
      </c>
      <c r="T41" s="83">
        <f t="shared" si="2"/>
        <v>0</v>
      </c>
      <c r="U41" s="83"/>
    </row>
    <row r="42" spans="1:21">
      <c r="A42" s="14">
        <v>35</v>
      </c>
      <c r="B42" s="14" t="s">
        <v>9094</v>
      </c>
      <c r="C42" s="16" t="s">
        <v>9095</v>
      </c>
      <c r="D42" s="16" t="s">
        <v>256</v>
      </c>
      <c r="E42" s="14" t="s">
        <v>9055</v>
      </c>
      <c r="F42" s="14" t="s">
        <v>32</v>
      </c>
      <c r="G42" s="14" t="str">
        <f>VLOOKUP(B42,[3]hpk45_2_20!$B$5:$F$2046,5,0)</f>
        <v>BT</v>
      </c>
      <c r="H42" s="14" t="s">
        <v>33</v>
      </c>
      <c r="I42" s="83">
        <v>18</v>
      </c>
      <c r="J42" s="83">
        <v>0</v>
      </c>
      <c r="K42" s="83">
        <v>0</v>
      </c>
      <c r="L42" s="83">
        <v>5040000</v>
      </c>
      <c r="M42" s="83">
        <v>0</v>
      </c>
      <c r="N42" s="83">
        <v>0</v>
      </c>
      <c r="O42" s="83">
        <v>0</v>
      </c>
      <c r="P42" s="105">
        <v>5040000</v>
      </c>
      <c r="Q42" s="105">
        <v>5040000</v>
      </c>
      <c r="R42" s="83">
        <f t="shared" si="0"/>
        <v>0</v>
      </c>
      <c r="S42" s="83">
        <f t="shared" si="1"/>
        <v>0</v>
      </c>
      <c r="T42" s="83">
        <f t="shared" si="2"/>
        <v>0</v>
      </c>
      <c r="U42" s="83"/>
    </row>
    <row r="43" spans="1:21">
      <c r="A43" s="14">
        <v>36</v>
      </c>
      <c r="B43" s="14" t="s">
        <v>9096</v>
      </c>
      <c r="C43" s="16" t="s">
        <v>3611</v>
      </c>
      <c r="D43" s="16" t="s">
        <v>124</v>
      </c>
      <c r="E43" s="14" t="s">
        <v>9055</v>
      </c>
      <c r="F43" s="14" t="s">
        <v>32</v>
      </c>
      <c r="G43" s="14" t="str">
        <f>VLOOKUP(B43,[3]hpk45_2_20!$B$5:$F$2046,5,0)</f>
        <v>BT</v>
      </c>
      <c r="H43" s="14" t="s">
        <v>33</v>
      </c>
      <c r="I43" s="83">
        <v>18</v>
      </c>
      <c r="J43" s="83">
        <v>0</v>
      </c>
      <c r="K43" s="83">
        <v>0</v>
      </c>
      <c r="L43" s="83">
        <v>5040000</v>
      </c>
      <c r="M43" s="83">
        <v>0</v>
      </c>
      <c r="N43" s="83">
        <v>0</v>
      </c>
      <c r="O43" s="83">
        <v>0</v>
      </c>
      <c r="P43" s="105">
        <v>5040000</v>
      </c>
      <c r="Q43" s="105">
        <v>5040000</v>
      </c>
      <c r="R43" s="83">
        <f t="shared" si="0"/>
        <v>0</v>
      </c>
      <c r="S43" s="83">
        <f t="shared" si="1"/>
        <v>0</v>
      </c>
      <c r="T43" s="83">
        <f t="shared" si="2"/>
        <v>0</v>
      </c>
      <c r="U43" s="83"/>
    </row>
    <row r="44" spans="1:21">
      <c r="A44" s="14">
        <v>37</v>
      </c>
      <c r="B44" s="14" t="s">
        <v>9097</v>
      </c>
      <c r="C44" s="16" t="s">
        <v>9098</v>
      </c>
      <c r="D44" s="16" t="s">
        <v>452</v>
      </c>
      <c r="E44" s="14" t="s">
        <v>9055</v>
      </c>
      <c r="F44" s="14" t="s">
        <v>32</v>
      </c>
      <c r="G44" s="14" t="str">
        <f>VLOOKUP(B44,[3]hpk45_2_20!$B$5:$F$2046,5,0)</f>
        <v>BT</v>
      </c>
      <c r="H44" s="14" t="s">
        <v>33</v>
      </c>
      <c r="I44" s="83">
        <v>17</v>
      </c>
      <c r="J44" s="83">
        <v>0</v>
      </c>
      <c r="K44" s="83">
        <v>0</v>
      </c>
      <c r="L44" s="83">
        <v>4760000</v>
      </c>
      <c r="M44" s="83">
        <v>0</v>
      </c>
      <c r="N44" s="83">
        <v>0</v>
      </c>
      <c r="O44" s="83">
        <v>0</v>
      </c>
      <c r="P44" s="105">
        <v>4760000</v>
      </c>
      <c r="Q44" s="105">
        <v>4760000</v>
      </c>
      <c r="R44" s="83">
        <f t="shared" si="0"/>
        <v>0</v>
      </c>
      <c r="S44" s="83">
        <f t="shared" si="1"/>
        <v>0</v>
      </c>
      <c r="T44" s="83">
        <f t="shared" si="2"/>
        <v>0</v>
      </c>
      <c r="U44" s="83"/>
    </row>
    <row r="45" spans="1:21">
      <c r="A45" s="14">
        <v>38</v>
      </c>
      <c r="B45" s="14" t="s">
        <v>9099</v>
      </c>
      <c r="C45" s="16" t="s">
        <v>9100</v>
      </c>
      <c r="D45" s="16" t="s">
        <v>675</v>
      </c>
      <c r="E45" s="14" t="s">
        <v>9055</v>
      </c>
      <c r="F45" s="14" t="s">
        <v>32</v>
      </c>
      <c r="G45" s="14" t="str">
        <f>VLOOKUP(B45,[3]hpk45_2_20!$B$5:$F$2046,5,0)</f>
        <v>BT</v>
      </c>
      <c r="H45" s="14" t="s">
        <v>33</v>
      </c>
      <c r="I45" s="83">
        <v>18</v>
      </c>
      <c r="J45" s="83">
        <v>0</v>
      </c>
      <c r="K45" s="83">
        <v>0</v>
      </c>
      <c r="L45" s="83">
        <v>5040000</v>
      </c>
      <c r="M45" s="83">
        <v>0</v>
      </c>
      <c r="N45" s="83">
        <v>0</v>
      </c>
      <c r="O45" s="83">
        <v>0</v>
      </c>
      <c r="P45" s="105">
        <v>5040000</v>
      </c>
      <c r="Q45" s="105">
        <v>5040000</v>
      </c>
      <c r="R45" s="83">
        <f t="shared" si="0"/>
        <v>0</v>
      </c>
      <c r="S45" s="83">
        <f t="shared" si="1"/>
        <v>0</v>
      </c>
      <c r="T45" s="83">
        <f t="shared" si="2"/>
        <v>0</v>
      </c>
      <c r="U45" s="83"/>
    </row>
    <row r="46" spans="1:21">
      <c r="A46" s="14">
        <v>39</v>
      </c>
      <c r="B46" s="14" t="s">
        <v>9101</v>
      </c>
      <c r="C46" s="16" t="s">
        <v>9102</v>
      </c>
      <c r="D46" s="16" t="s">
        <v>36</v>
      </c>
      <c r="E46" s="14" t="s">
        <v>9055</v>
      </c>
      <c r="F46" s="14" t="s">
        <v>204</v>
      </c>
      <c r="G46" s="14" t="str">
        <f>VLOOKUP(B46,[3]hpk45_2_20!$B$5:$F$2046,5,0)</f>
        <v>MHP</v>
      </c>
      <c r="H46" s="14" t="s">
        <v>33</v>
      </c>
      <c r="I46" s="83">
        <v>17</v>
      </c>
      <c r="J46" s="83">
        <v>0</v>
      </c>
      <c r="K46" s="83">
        <v>0</v>
      </c>
      <c r="L46" s="83">
        <v>4760000</v>
      </c>
      <c r="M46" s="83">
        <v>0</v>
      </c>
      <c r="N46" s="83">
        <v>0</v>
      </c>
      <c r="O46" s="83">
        <f>I46*280000</f>
        <v>4760000</v>
      </c>
      <c r="P46" s="105">
        <v>4760000</v>
      </c>
      <c r="Q46" s="105">
        <v>4760000</v>
      </c>
      <c r="R46" s="83">
        <f t="shared" si="0"/>
        <v>0</v>
      </c>
      <c r="S46" s="83">
        <f t="shared" si="1"/>
        <v>0</v>
      </c>
      <c r="T46" s="83">
        <f t="shared" si="2"/>
        <v>0</v>
      </c>
      <c r="U46" s="83"/>
    </row>
    <row r="47" spans="1:21">
      <c r="A47" s="14">
        <v>40</v>
      </c>
      <c r="B47" s="14" t="s">
        <v>9103</v>
      </c>
      <c r="C47" s="16" t="s">
        <v>7469</v>
      </c>
      <c r="D47" s="16" t="s">
        <v>9104</v>
      </c>
      <c r="E47" s="14" t="s">
        <v>9055</v>
      </c>
      <c r="F47" s="14" t="s">
        <v>32</v>
      </c>
      <c r="G47" s="14" t="str">
        <f>VLOOKUP(B47,[3]hpk45_2_20!$B$5:$F$2046,5,0)</f>
        <v>BT</v>
      </c>
      <c r="H47" s="14" t="s">
        <v>33</v>
      </c>
      <c r="I47" s="83">
        <v>19</v>
      </c>
      <c r="J47" s="83">
        <v>0</v>
      </c>
      <c r="K47" s="83">
        <v>0</v>
      </c>
      <c r="L47" s="83">
        <v>5320000</v>
      </c>
      <c r="M47" s="83">
        <v>0</v>
      </c>
      <c r="N47" s="83">
        <v>0</v>
      </c>
      <c r="O47" s="83">
        <v>0</v>
      </c>
      <c r="P47" s="105">
        <v>5320000</v>
      </c>
      <c r="Q47" s="105">
        <v>5320000</v>
      </c>
      <c r="R47" s="83">
        <f t="shared" si="0"/>
        <v>0</v>
      </c>
      <c r="S47" s="83">
        <f t="shared" si="1"/>
        <v>0</v>
      </c>
      <c r="T47" s="83">
        <f t="shared" si="2"/>
        <v>0</v>
      </c>
      <c r="U47" s="83"/>
    </row>
    <row r="48" spans="1:21">
      <c r="A48" s="14">
        <v>41</v>
      </c>
      <c r="B48" s="14" t="s">
        <v>9105</v>
      </c>
      <c r="C48" s="16" t="s">
        <v>220</v>
      </c>
      <c r="D48" s="16" t="s">
        <v>751</v>
      </c>
      <c r="E48" s="14" t="s">
        <v>9055</v>
      </c>
      <c r="F48" s="14" t="s">
        <v>32</v>
      </c>
      <c r="G48" s="14" t="str">
        <f>VLOOKUP(B48,[3]hpk45_2_20!$B$5:$F$2046,5,0)</f>
        <v>BT</v>
      </c>
      <c r="H48" s="14" t="s">
        <v>33</v>
      </c>
      <c r="I48" s="83">
        <v>20</v>
      </c>
      <c r="J48" s="83">
        <v>0</v>
      </c>
      <c r="K48" s="83">
        <v>0</v>
      </c>
      <c r="L48" s="83">
        <v>5600000</v>
      </c>
      <c r="M48" s="83">
        <v>0</v>
      </c>
      <c r="N48" s="83">
        <v>0</v>
      </c>
      <c r="O48" s="83">
        <v>0</v>
      </c>
      <c r="P48" s="105">
        <v>5600000</v>
      </c>
      <c r="Q48" s="105">
        <v>5600000</v>
      </c>
      <c r="R48" s="83">
        <f t="shared" si="0"/>
        <v>0</v>
      </c>
      <c r="S48" s="83">
        <f t="shared" si="1"/>
        <v>0</v>
      </c>
      <c r="T48" s="83">
        <f t="shared" si="2"/>
        <v>0</v>
      </c>
      <c r="U48" s="83"/>
    </row>
    <row r="49" spans="1:21">
      <c r="A49" s="14">
        <v>42</v>
      </c>
      <c r="B49" s="14" t="s">
        <v>9106</v>
      </c>
      <c r="C49" s="16" t="s">
        <v>1626</v>
      </c>
      <c r="D49" s="16" t="s">
        <v>304</v>
      </c>
      <c r="E49" s="14" t="s">
        <v>9055</v>
      </c>
      <c r="F49" s="14" t="s">
        <v>32</v>
      </c>
      <c r="G49" s="14" t="str">
        <f>VLOOKUP(B49,[3]hpk45_2_20!$B$5:$F$2046,5,0)</f>
        <v>BT</v>
      </c>
      <c r="H49" s="14" t="s">
        <v>33</v>
      </c>
      <c r="I49" s="83">
        <v>20</v>
      </c>
      <c r="J49" s="83">
        <v>0</v>
      </c>
      <c r="K49" s="83">
        <v>0</v>
      </c>
      <c r="L49" s="83">
        <v>5600000</v>
      </c>
      <c r="M49" s="83">
        <v>0</v>
      </c>
      <c r="N49" s="83">
        <v>0</v>
      </c>
      <c r="O49" s="83">
        <v>0</v>
      </c>
      <c r="P49" s="105">
        <v>5600000</v>
      </c>
      <c r="Q49" s="105">
        <v>5600000</v>
      </c>
      <c r="R49" s="83">
        <f t="shared" si="0"/>
        <v>0</v>
      </c>
      <c r="S49" s="83">
        <f t="shared" si="1"/>
        <v>0</v>
      </c>
      <c r="T49" s="83">
        <f t="shared" si="2"/>
        <v>0</v>
      </c>
      <c r="U49" s="83"/>
    </row>
    <row r="50" spans="1:21">
      <c r="A50" s="14">
        <v>43</v>
      </c>
      <c r="B50" s="14" t="s">
        <v>9107</v>
      </c>
      <c r="C50" s="16" t="s">
        <v>1714</v>
      </c>
      <c r="D50" s="16" t="s">
        <v>48</v>
      </c>
      <c r="E50" s="14" t="s">
        <v>9055</v>
      </c>
      <c r="F50" s="14" t="s">
        <v>32</v>
      </c>
      <c r="G50" s="14" t="str">
        <f>VLOOKUP(B50,[3]hpk45_2_20!$B$5:$F$2046,5,0)</f>
        <v>BT</v>
      </c>
      <c r="H50" s="14" t="s">
        <v>33</v>
      </c>
      <c r="I50" s="83">
        <v>19</v>
      </c>
      <c r="J50" s="83">
        <v>0</v>
      </c>
      <c r="K50" s="83">
        <v>0</v>
      </c>
      <c r="L50" s="83">
        <v>5320000</v>
      </c>
      <c r="M50" s="83">
        <v>0</v>
      </c>
      <c r="N50" s="83">
        <v>0</v>
      </c>
      <c r="O50" s="83">
        <v>0</v>
      </c>
      <c r="P50" s="105">
        <v>5320000</v>
      </c>
      <c r="Q50" s="105">
        <v>5320000</v>
      </c>
      <c r="R50" s="83">
        <f t="shared" si="0"/>
        <v>0</v>
      </c>
      <c r="S50" s="83">
        <f t="shared" si="1"/>
        <v>0</v>
      </c>
      <c r="T50" s="83">
        <f t="shared" si="2"/>
        <v>0</v>
      </c>
      <c r="U50" s="83"/>
    </row>
    <row r="51" spans="1:21">
      <c r="A51" s="14">
        <v>44</v>
      </c>
      <c r="B51" s="14" t="s">
        <v>9108</v>
      </c>
      <c r="C51" s="16" t="s">
        <v>8443</v>
      </c>
      <c r="D51" s="16" t="s">
        <v>67</v>
      </c>
      <c r="E51" s="14" t="s">
        <v>9055</v>
      </c>
      <c r="F51" s="14" t="s">
        <v>32</v>
      </c>
      <c r="G51" s="14" t="str">
        <f>VLOOKUP(B51,[3]hpk45_2_20!$B$5:$F$2046,5,0)</f>
        <v>BT</v>
      </c>
      <c r="H51" s="14" t="s">
        <v>33</v>
      </c>
      <c r="I51" s="83">
        <v>19</v>
      </c>
      <c r="J51" s="83">
        <v>0</v>
      </c>
      <c r="K51" s="83">
        <v>0</v>
      </c>
      <c r="L51" s="83">
        <v>5320000</v>
      </c>
      <c r="M51" s="83">
        <v>0</v>
      </c>
      <c r="N51" s="83">
        <v>0</v>
      </c>
      <c r="O51" s="83">
        <v>0</v>
      </c>
      <c r="P51" s="105">
        <v>5320000</v>
      </c>
      <c r="Q51" s="105">
        <v>5320000</v>
      </c>
      <c r="R51" s="83">
        <f t="shared" si="0"/>
        <v>0</v>
      </c>
      <c r="S51" s="83">
        <f t="shared" si="1"/>
        <v>0</v>
      </c>
      <c r="T51" s="83">
        <f t="shared" si="2"/>
        <v>0</v>
      </c>
      <c r="U51" s="83"/>
    </row>
    <row r="52" spans="1:21">
      <c r="A52" s="14">
        <v>45</v>
      </c>
      <c r="B52" s="14" t="s">
        <v>9109</v>
      </c>
      <c r="C52" s="16" t="s">
        <v>9110</v>
      </c>
      <c r="D52" s="16" t="s">
        <v>51</v>
      </c>
      <c r="E52" s="14" t="s">
        <v>9055</v>
      </c>
      <c r="F52" s="14" t="s">
        <v>32</v>
      </c>
      <c r="G52" s="14" t="str">
        <f>VLOOKUP(B52,[3]hpk45_2_20!$B$5:$F$2046,5,0)</f>
        <v>BT</v>
      </c>
      <c r="H52" s="14" t="s">
        <v>33</v>
      </c>
      <c r="I52" s="83">
        <v>18</v>
      </c>
      <c r="J52" s="83">
        <v>0</v>
      </c>
      <c r="K52" s="83">
        <v>0</v>
      </c>
      <c r="L52" s="83">
        <v>5040000</v>
      </c>
      <c r="M52" s="83">
        <v>0</v>
      </c>
      <c r="N52" s="83">
        <v>0</v>
      </c>
      <c r="O52" s="83">
        <v>0</v>
      </c>
      <c r="P52" s="105">
        <v>5040000</v>
      </c>
      <c r="Q52" s="105">
        <v>5040000</v>
      </c>
      <c r="R52" s="83">
        <f t="shared" si="0"/>
        <v>0</v>
      </c>
      <c r="S52" s="83">
        <f t="shared" si="1"/>
        <v>0</v>
      </c>
      <c r="T52" s="83">
        <f t="shared" si="2"/>
        <v>0</v>
      </c>
      <c r="U52" s="83"/>
    </row>
    <row r="53" spans="1:21">
      <c r="A53" s="14">
        <v>46</v>
      </c>
      <c r="B53" s="14" t="s">
        <v>9111</v>
      </c>
      <c r="C53" s="16" t="s">
        <v>1761</v>
      </c>
      <c r="D53" s="16" t="s">
        <v>45</v>
      </c>
      <c r="E53" s="14" t="s">
        <v>9055</v>
      </c>
      <c r="F53" s="14" t="s">
        <v>64</v>
      </c>
      <c r="G53" s="14" t="str">
        <f>VLOOKUP(B53,[3]hpk45_2_20!$B$5:$F$2046,5,0)</f>
        <v>GHP70</v>
      </c>
      <c r="H53" s="14" t="s">
        <v>33</v>
      </c>
      <c r="I53" s="83">
        <v>20</v>
      </c>
      <c r="J53" s="83">
        <v>0</v>
      </c>
      <c r="K53" s="83">
        <v>0</v>
      </c>
      <c r="L53" s="83">
        <v>5600000</v>
      </c>
      <c r="M53" s="83">
        <v>0</v>
      </c>
      <c r="N53" s="83">
        <v>0</v>
      </c>
      <c r="O53" s="83">
        <f>I53*0.7*280000</f>
        <v>3920000</v>
      </c>
      <c r="P53" s="105">
        <v>5600000</v>
      </c>
      <c r="Q53" s="105">
        <v>5600000</v>
      </c>
      <c r="R53" s="83">
        <f t="shared" si="0"/>
        <v>0</v>
      </c>
      <c r="S53" s="83">
        <f t="shared" si="1"/>
        <v>0</v>
      </c>
      <c r="T53" s="83">
        <f t="shared" si="2"/>
        <v>0</v>
      </c>
      <c r="U53" s="83"/>
    </row>
    <row r="54" spans="1:21">
      <c r="A54" s="14">
        <v>47</v>
      </c>
      <c r="B54" s="14" t="s">
        <v>9112</v>
      </c>
      <c r="C54" s="16" t="s">
        <v>9113</v>
      </c>
      <c r="D54" s="16" t="s">
        <v>155</v>
      </c>
      <c r="E54" s="14" t="s">
        <v>9055</v>
      </c>
      <c r="F54" s="14" t="s">
        <v>32</v>
      </c>
      <c r="G54" s="14" t="str">
        <f>VLOOKUP(B54,[3]hpk45_2_20!$B$5:$F$2046,5,0)</f>
        <v>BT</v>
      </c>
      <c r="H54" s="14" t="s">
        <v>33</v>
      </c>
      <c r="I54" s="83">
        <v>19</v>
      </c>
      <c r="J54" s="83">
        <v>0</v>
      </c>
      <c r="K54" s="83">
        <v>0</v>
      </c>
      <c r="L54" s="83">
        <v>5320000</v>
      </c>
      <c r="M54" s="83">
        <v>0</v>
      </c>
      <c r="N54" s="83">
        <v>0</v>
      </c>
      <c r="O54" s="83">
        <v>0</v>
      </c>
      <c r="P54" s="105">
        <v>5320000</v>
      </c>
      <c r="Q54" s="105">
        <v>5320000</v>
      </c>
      <c r="R54" s="83">
        <f t="shared" si="0"/>
        <v>0</v>
      </c>
      <c r="S54" s="83">
        <f t="shared" si="1"/>
        <v>0</v>
      </c>
      <c r="T54" s="83">
        <f t="shared" si="2"/>
        <v>0</v>
      </c>
      <c r="U54" s="83"/>
    </row>
    <row r="55" spans="1:21">
      <c r="A55" s="14">
        <v>48</v>
      </c>
      <c r="B55" s="14" t="s">
        <v>9114</v>
      </c>
      <c r="C55" s="16" t="s">
        <v>411</v>
      </c>
      <c r="D55" s="16" t="s">
        <v>436</v>
      </c>
      <c r="E55" s="14" t="s">
        <v>9055</v>
      </c>
      <c r="F55" s="14" t="s">
        <v>32</v>
      </c>
      <c r="G55" s="14" t="str">
        <f>VLOOKUP(B55,[3]hpk45_2_20!$B$5:$F$2046,5,0)</f>
        <v>BT</v>
      </c>
      <c r="H55" s="14" t="s">
        <v>33</v>
      </c>
      <c r="I55" s="83">
        <v>20</v>
      </c>
      <c r="J55" s="83">
        <v>0</v>
      </c>
      <c r="K55" s="83">
        <v>0</v>
      </c>
      <c r="L55" s="83">
        <v>5600000</v>
      </c>
      <c r="M55" s="83">
        <v>0</v>
      </c>
      <c r="N55" s="83">
        <v>0</v>
      </c>
      <c r="O55" s="83">
        <v>0</v>
      </c>
      <c r="P55" s="105">
        <v>5600000</v>
      </c>
      <c r="Q55" s="105">
        <v>5600000</v>
      </c>
      <c r="R55" s="83">
        <f t="shared" si="0"/>
        <v>0</v>
      </c>
      <c r="S55" s="83">
        <f t="shared" si="1"/>
        <v>0</v>
      </c>
      <c r="T55" s="83">
        <f t="shared" si="2"/>
        <v>0</v>
      </c>
      <c r="U55" s="83"/>
    </row>
    <row r="56" spans="1:21">
      <c r="A56" s="14">
        <v>49</v>
      </c>
      <c r="B56" s="14" t="s">
        <v>9115</v>
      </c>
      <c r="C56" s="16" t="s">
        <v>6442</v>
      </c>
      <c r="D56" s="16" t="s">
        <v>829</v>
      </c>
      <c r="E56" s="14" t="s">
        <v>9055</v>
      </c>
      <c r="F56" s="14" t="s">
        <v>32</v>
      </c>
      <c r="G56" s="14" t="str">
        <f>VLOOKUP(B56,[3]hpk45_2_20!$B$5:$F$2046,5,0)</f>
        <v>BT</v>
      </c>
      <c r="H56" s="14" t="s">
        <v>33</v>
      </c>
      <c r="I56" s="83">
        <v>19</v>
      </c>
      <c r="J56" s="83">
        <v>0</v>
      </c>
      <c r="K56" s="83">
        <v>0</v>
      </c>
      <c r="L56" s="83">
        <v>5320000</v>
      </c>
      <c r="M56" s="83">
        <v>0</v>
      </c>
      <c r="N56" s="83">
        <v>0</v>
      </c>
      <c r="O56" s="83">
        <v>0</v>
      </c>
      <c r="P56" s="105">
        <v>5320000</v>
      </c>
      <c r="Q56" s="105">
        <v>5320000</v>
      </c>
      <c r="R56" s="83">
        <f t="shared" si="0"/>
        <v>0</v>
      </c>
      <c r="S56" s="83">
        <f t="shared" si="1"/>
        <v>0</v>
      </c>
      <c r="T56" s="83">
        <f t="shared" si="2"/>
        <v>0</v>
      </c>
      <c r="U56" s="83"/>
    </row>
    <row r="57" spans="1:21">
      <c r="A57" s="14">
        <v>50</v>
      </c>
      <c r="B57" s="14" t="s">
        <v>9116</v>
      </c>
      <c r="C57" s="16" t="s">
        <v>1332</v>
      </c>
      <c r="D57" s="16" t="s">
        <v>272</v>
      </c>
      <c r="E57" s="14" t="s">
        <v>9055</v>
      </c>
      <c r="F57" s="14" t="s">
        <v>32</v>
      </c>
      <c r="G57" s="14" t="str">
        <f>VLOOKUP(B57,[3]hpk45_2_20!$B$5:$F$2046,5,0)</f>
        <v>BT</v>
      </c>
      <c r="H57" s="14" t="s">
        <v>33</v>
      </c>
      <c r="I57" s="83">
        <v>20</v>
      </c>
      <c r="J57" s="83">
        <v>0</v>
      </c>
      <c r="K57" s="83">
        <v>0</v>
      </c>
      <c r="L57" s="83">
        <v>5600000</v>
      </c>
      <c r="M57" s="83">
        <v>0</v>
      </c>
      <c r="N57" s="83">
        <v>0</v>
      </c>
      <c r="O57" s="83">
        <v>0</v>
      </c>
      <c r="P57" s="105">
        <v>5600000</v>
      </c>
      <c r="Q57" s="105">
        <v>5600000</v>
      </c>
      <c r="R57" s="83">
        <f t="shared" si="0"/>
        <v>0</v>
      </c>
      <c r="S57" s="83">
        <f t="shared" si="1"/>
        <v>0</v>
      </c>
      <c r="T57" s="83">
        <f t="shared" si="2"/>
        <v>0</v>
      </c>
      <c r="U57" s="83"/>
    </row>
    <row r="58" spans="1:21">
      <c r="A58" s="14">
        <v>51</v>
      </c>
      <c r="B58" s="14" t="s">
        <v>9117</v>
      </c>
      <c r="C58" s="16" t="s">
        <v>511</v>
      </c>
      <c r="D58" s="16" t="s">
        <v>36</v>
      </c>
      <c r="E58" s="14" t="s">
        <v>9055</v>
      </c>
      <c r="F58" s="14" t="s">
        <v>32</v>
      </c>
      <c r="G58" s="14" t="str">
        <f>VLOOKUP(B58,[3]hpk45_2_20!$B$5:$F$2046,5,0)</f>
        <v>BT</v>
      </c>
      <c r="H58" s="14" t="s">
        <v>33</v>
      </c>
      <c r="I58" s="83">
        <v>19</v>
      </c>
      <c r="J58" s="83">
        <v>0</v>
      </c>
      <c r="K58" s="83">
        <v>0</v>
      </c>
      <c r="L58" s="83">
        <v>5320000</v>
      </c>
      <c r="M58" s="83">
        <v>0</v>
      </c>
      <c r="N58" s="83">
        <v>0</v>
      </c>
      <c r="O58" s="83">
        <v>0</v>
      </c>
      <c r="P58" s="105">
        <v>5320000</v>
      </c>
      <c r="Q58" s="105">
        <v>5320000</v>
      </c>
      <c r="R58" s="83">
        <f t="shared" si="0"/>
        <v>0</v>
      </c>
      <c r="S58" s="83">
        <f t="shared" si="1"/>
        <v>0</v>
      </c>
      <c r="T58" s="83">
        <f t="shared" si="2"/>
        <v>0</v>
      </c>
      <c r="U58" s="83"/>
    </row>
    <row r="59" spans="1:21">
      <c r="A59" s="14">
        <v>52</v>
      </c>
      <c r="B59" s="14" t="s">
        <v>9118</v>
      </c>
      <c r="C59" s="16" t="s">
        <v>9119</v>
      </c>
      <c r="D59" s="16" t="s">
        <v>2990</v>
      </c>
      <c r="E59" s="14" t="s">
        <v>9055</v>
      </c>
      <c r="F59" s="14" t="s">
        <v>64</v>
      </c>
      <c r="G59" s="14" t="str">
        <f>VLOOKUP(B59,[3]hpk45_2_20!$B$5:$F$2046,5,0)</f>
        <v>GHP70</v>
      </c>
      <c r="H59" s="14" t="s">
        <v>33</v>
      </c>
      <c r="I59" s="83">
        <v>18</v>
      </c>
      <c r="J59" s="83">
        <v>0</v>
      </c>
      <c r="K59" s="83">
        <v>0</v>
      </c>
      <c r="L59" s="83">
        <v>5040000</v>
      </c>
      <c r="M59" s="83">
        <v>0</v>
      </c>
      <c r="N59" s="83">
        <v>0</v>
      </c>
      <c r="O59" s="83">
        <f>I59*0.7*280000</f>
        <v>3528000</v>
      </c>
      <c r="P59" s="105">
        <v>5040000</v>
      </c>
      <c r="Q59" s="105">
        <v>5040000</v>
      </c>
      <c r="R59" s="83">
        <f t="shared" si="0"/>
        <v>0</v>
      </c>
      <c r="S59" s="83">
        <f t="shared" si="1"/>
        <v>0</v>
      </c>
      <c r="T59" s="83">
        <f t="shared" si="2"/>
        <v>0</v>
      </c>
      <c r="U59" s="83"/>
    </row>
    <row r="60" spans="1:21">
      <c r="A60" s="14">
        <v>53</v>
      </c>
      <c r="B60" s="14" t="s">
        <v>9120</v>
      </c>
      <c r="C60" s="16" t="s">
        <v>175</v>
      </c>
      <c r="D60" s="16" t="s">
        <v>192</v>
      </c>
      <c r="E60" s="14" t="s">
        <v>9055</v>
      </c>
      <c r="F60" s="14" t="s">
        <v>32</v>
      </c>
      <c r="G60" s="14" t="str">
        <f>VLOOKUP(B60,[3]hpk45_2_20!$B$5:$F$2046,5,0)</f>
        <v>BT</v>
      </c>
      <c r="H60" s="14" t="s">
        <v>33</v>
      </c>
      <c r="I60" s="83">
        <v>19</v>
      </c>
      <c r="J60" s="83">
        <v>0</v>
      </c>
      <c r="K60" s="83">
        <v>0</v>
      </c>
      <c r="L60" s="83">
        <v>5320000</v>
      </c>
      <c r="M60" s="83">
        <v>0</v>
      </c>
      <c r="N60" s="83">
        <v>0</v>
      </c>
      <c r="O60" s="83">
        <v>0</v>
      </c>
      <c r="P60" s="105">
        <v>5320000</v>
      </c>
      <c r="Q60" s="105">
        <v>5320000</v>
      </c>
      <c r="R60" s="83">
        <f t="shared" si="0"/>
        <v>0</v>
      </c>
      <c r="S60" s="83">
        <f t="shared" si="1"/>
        <v>0</v>
      </c>
      <c r="T60" s="83">
        <f t="shared" si="2"/>
        <v>0</v>
      </c>
      <c r="U60" s="83"/>
    </row>
    <row r="61" spans="1:21">
      <c r="A61" s="14">
        <v>54</v>
      </c>
      <c r="B61" s="14" t="s">
        <v>9121</v>
      </c>
      <c r="C61" s="16" t="s">
        <v>405</v>
      </c>
      <c r="D61" s="16" t="s">
        <v>84</v>
      </c>
      <c r="E61" s="14" t="s">
        <v>9055</v>
      </c>
      <c r="F61" s="14" t="s">
        <v>32</v>
      </c>
      <c r="G61" s="14" t="str">
        <f>VLOOKUP(B61,[3]hpk45_2_20!$B$5:$F$2046,5,0)</f>
        <v>BT</v>
      </c>
      <c r="H61" s="14" t="s">
        <v>33</v>
      </c>
      <c r="I61" s="83">
        <v>20</v>
      </c>
      <c r="J61" s="83">
        <v>0</v>
      </c>
      <c r="K61" s="83">
        <v>0</v>
      </c>
      <c r="L61" s="83">
        <v>5600000</v>
      </c>
      <c r="M61" s="83">
        <v>0</v>
      </c>
      <c r="N61" s="83">
        <v>0</v>
      </c>
      <c r="O61" s="83">
        <v>0</v>
      </c>
      <c r="P61" s="105">
        <v>5600000</v>
      </c>
      <c r="Q61" s="105">
        <v>5600000</v>
      </c>
      <c r="R61" s="83">
        <f t="shared" si="0"/>
        <v>0</v>
      </c>
      <c r="S61" s="83">
        <f t="shared" si="1"/>
        <v>0</v>
      </c>
      <c r="T61" s="83">
        <f t="shared" si="2"/>
        <v>0</v>
      </c>
      <c r="U61" s="83"/>
    </row>
    <row r="62" spans="1:21">
      <c r="A62" s="14">
        <v>55</v>
      </c>
      <c r="B62" s="14" t="s">
        <v>9122</v>
      </c>
      <c r="C62" s="16" t="s">
        <v>9123</v>
      </c>
      <c r="D62" s="16" t="s">
        <v>84</v>
      </c>
      <c r="E62" s="14" t="s">
        <v>9055</v>
      </c>
      <c r="F62" s="14" t="s">
        <v>32</v>
      </c>
      <c r="G62" s="14" t="str">
        <f>VLOOKUP(B62,[3]hpk45_2_20!$B$5:$F$2046,5,0)</f>
        <v>BT</v>
      </c>
      <c r="H62" s="14" t="s">
        <v>33</v>
      </c>
      <c r="I62" s="83">
        <v>15</v>
      </c>
      <c r="J62" s="83">
        <v>0</v>
      </c>
      <c r="K62" s="83">
        <v>0</v>
      </c>
      <c r="L62" s="83">
        <v>4200000</v>
      </c>
      <c r="M62" s="83">
        <v>0</v>
      </c>
      <c r="N62" s="83">
        <v>0</v>
      </c>
      <c r="O62" s="83">
        <v>0</v>
      </c>
      <c r="P62" s="105">
        <v>4200000</v>
      </c>
      <c r="Q62" s="105">
        <v>0</v>
      </c>
      <c r="R62" s="83">
        <f t="shared" si="0"/>
        <v>4200000</v>
      </c>
      <c r="S62" s="83">
        <f t="shared" si="1"/>
        <v>0</v>
      </c>
      <c r="T62" s="83">
        <f t="shared" si="2"/>
        <v>4200000</v>
      </c>
      <c r="U62" s="83"/>
    </row>
    <row r="63" spans="1:21">
      <c r="A63" s="14">
        <v>56</v>
      </c>
      <c r="B63" s="14" t="s">
        <v>9124</v>
      </c>
      <c r="C63" s="16" t="s">
        <v>9125</v>
      </c>
      <c r="D63" s="16" t="s">
        <v>259</v>
      </c>
      <c r="E63" s="14" t="s">
        <v>9055</v>
      </c>
      <c r="F63" s="14" t="s">
        <v>32</v>
      </c>
      <c r="G63" s="14" t="str">
        <f>VLOOKUP(B63,[3]hpk45_2_20!$B$5:$F$2046,5,0)</f>
        <v>BT</v>
      </c>
      <c r="H63" s="14" t="s">
        <v>33</v>
      </c>
      <c r="I63" s="83">
        <v>19</v>
      </c>
      <c r="J63" s="83">
        <v>0</v>
      </c>
      <c r="K63" s="83">
        <v>0</v>
      </c>
      <c r="L63" s="83">
        <v>5320000</v>
      </c>
      <c r="M63" s="83">
        <v>0</v>
      </c>
      <c r="N63" s="83">
        <v>0</v>
      </c>
      <c r="O63" s="83">
        <v>0</v>
      </c>
      <c r="P63" s="105">
        <v>5320000</v>
      </c>
      <c r="Q63" s="105">
        <v>5320000</v>
      </c>
      <c r="R63" s="83">
        <f t="shared" si="0"/>
        <v>0</v>
      </c>
      <c r="S63" s="83">
        <f t="shared" si="1"/>
        <v>0</v>
      </c>
      <c r="T63" s="83">
        <f t="shared" si="2"/>
        <v>0</v>
      </c>
      <c r="U63" s="83"/>
    </row>
    <row r="64" spans="1:21">
      <c r="A64" s="14">
        <v>57</v>
      </c>
      <c r="B64" s="14" t="s">
        <v>9126</v>
      </c>
      <c r="C64" s="16" t="s">
        <v>9127</v>
      </c>
      <c r="D64" s="16" t="s">
        <v>9128</v>
      </c>
      <c r="E64" s="14" t="s">
        <v>9055</v>
      </c>
      <c r="F64" s="14" t="s">
        <v>9129</v>
      </c>
      <c r="G64" s="14" t="str">
        <f>VLOOKUP(B64,[3]hpk45_2_20!$B$5:$F$2046,5,0)</f>
        <v>CAM</v>
      </c>
      <c r="H64" s="14" t="s">
        <v>33</v>
      </c>
      <c r="I64" s="83">
        <v>18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83">
        <v>0</v>
      </c>
      <c r="P64" s="105">
        <v>0</v>
      </c>
      <c r="Q64" s="105">
        <v>0</v>
      </c>
      <c r="R64" s="83">
        <f t="shared" si="0"/>
        <v>0</v>
      </c>
      <c r="S64" s="83">
        <f t="shared" si="1"/>
        <v>0</v>
      </c>
      <c r="T64" s="83">
        <f t="shared" si="2"/>
        <v>0</v>
      </c>
      <c r="U64" s="83"/>
    </row>
    <row r="65" spans="1:21">
      <c r="A65" s="14">
        <v>58</v>
      </c>
      <c r="B65" s="14" t="s">
        <v>9130</v>
      </c>
      <c r="C65" s="16" t="s">
        <v>833</v>
      </c>
      <c r="D65" s="16" t="s">
        <v>272</v>
      </c>
      <c r="E65" s="14" t="s">
        <v>9131</v>
      </c>
      <c r="F65" s="14" t="s">
        <v>32</v>
      </c>
      <c r="G65" s="14" t="str">
        <f>VLOOKUP(B65,[3]hpk45_2_20!$B$5:$F$2046,5,0)</f>
        <v>BT</v>
      </c>
      <c r="H65" s="14" t="s">
        <v>33</v>
      </c>
      <c r="I65" s="83">
        <v>19</v>
      </c>
      <c r="J65" s="83">
        <v>0</v>
      </c>
      <c r="K65" s="83">
        <v>0</v>
      </c>
      <c r="L65" s="83">
        <v>5320000</v>
      </c>
      <c r="M65" s="83">
        <v>0</v>
      </c>
      <c r="N65" s="83">
        <v>0</v>
      </c>
      <c r="O65" s="83">
        <v>0</v>
      </c>
      <c r="P65" s="105">
        <v>5320000</v>
      </c>
      <c r="Q65" s="105">
        <v>5320000</v>
      </c>
      <c r="R65" s="83">
        <f t="shared" si="0"/>
        <v>0</v>
      </c>
      <c r="S65" s="83">
        <f t="shared" si="1"/>
        <v>0</v>
      </c>
      <c r="T65" s="83">
        <f t="shared" si="2"/>
        <v>0</v>
      </c>
      <c r="U65" s="83"/>
    </row>
    <row r="66" spans="1:21">
      <c r="A66" s="14">
        <v>59</v>
      </c>
      <c r="B66" s="14" t="s">
        <v>9132</v>
      </c>
      <c r="C66" s="16" t="s">
        <v>1626</v>
      </c>
      <c r="D66" s="16" t="s">
        <v>84</v>
      </c>
      <c r="E66" s="14" t="s">
        <v>9131</v>
      </c>
      <c r="F66" s="14" t="s">
        <v>32</v>
      </c>
      <c r="G66" s="14" t="str">
        <f>VLOOKUP(B66,[3]hpk45_2_20!$B$5:$F$2046,5,0)</f>
        <v>BT</v>
      </c>
      <c r="H66" s="14" t="s">
        <v>33</v>
      </c>
      <c r="I66" s="83">
        <v>20</v>
      </c>
      <c r="J66" s="83">
        <v>0</v>
      </c>
      <c r="K66" s="83">
        <v>0</v>
      </c>
      <c r="L66" s="83">
        <v>5600000</v>
      </c>
      <c r="M66" s="83">
        <v>0</v>
      </c>
      <c r="N66" s="83">
        <v>0</v>
      </c>
      <c r="O66" s="83">
        <v>0</v>
      </c>
      <c r="P66" s="105">
        <v>5600000</v>
      </c>
      <c r="Q66" s="105">
        <v>5600000</v>
      </c>
      <c r="R66" s="83">
        <f t="shared" si="0"/>
        <v>0</v>
      </c>
      <c r="S66" s="83">
        <f t="shared" si="1"/>
        <v>0</v>
      </c>
      <c r="T66" s="83">
        <f t="shared" si="2"/>
        <v>0</v>
      </c>
      <c r="U66" s="83"/>
    </row>
    <row r="67" spans="1:21">
      <c r="A67" s="14">
        <v>60</v>
      </c>
      <c r="B67" s="14" t="s">
        <v>9133</v>
      </c>
      <c r="C67" s="16" t="s">
        <v>9134</v>
      </c>
      <c r="D67" s="16" t="s">
        <v>36</v>
      </c>
      <c r="E67" s="14" t="s">
        <v>9131</v>
      </c>
      <c r="F67" s="14" t="s">
        <v>32</v>
      </c>
      <c r="G67" s="14" t="str">
        <f>VLOOKUP(B67,[3]hpk45_2_20!$B$5:$F$2046,5,0)</f>
        <v>BT</v>
      </c>
      <c r="H67" s="14" t="s">
        <v>33</v>
      </c>
      <c r="I67" s="83">
        <v>18</v>
      </c>
      <c r="J67" s="83">
        <v>0</v>
      </c>
      <c r="K67" s="83">
        <v>0</v>
      </c>
      <c r="L67" s="83">
        <v>5040000</v>
      </c>
      <c r="M67" s="83">
        <v>0</v>
      </c>
      <c r="N67" s="83">
        <v>0</v>
      </c>
      <c r="O67" s="83">
        <v>0</v>
      </c>
      <c r="P67" s="105">
        <v>5040000</v>
      </c>
      <c r="Q67" s="105">
        <v>5040000</v>
      </c>
      <c r="R67" s="83">
        <f t="shared" si="0"/>
        <v>0</v>
      </c>
      <c r="S67" s="83">
        <f t="shared" si="1"/>
        <v>0</v>
      </c>
      <c r="T67" s="83">
        <f t="shared" si="2"/>
        <v>0</v>
      </c>
      <c r="U67" s="83"/>
    </row>
    <row r="68" spans="1:21">
      <c r="A68" s="14">
        <v>61</v>
      </c>
      <c r="B68" s="14" t="s">
        <v>9135</v>
      </c>
      <c r="C68" s="16" t="s">
        <v>86</v>
      </c>
      <c r="D68" s="16" t="s">
        <v>918</v>
      </c>
      <c r="E68" s="14" t="s">
        <v>9131</v>
      </c>
      <c r="F68" s="14" t="s">
        <v>32</v>
      </c>
      <c r="G68" s="14" t="str">
        <f>VLOOKUP(B68,[3]hpk45_2_20!$B$5:$F$2046,5,0)</f>
        <v>BT</v>
      </c>
      <c r="H68" s="14" t="s">
        <v>33</v>
      </c>
      <c r="I68" s="83">
        <v>19</v>
      </c>
      <c r="J68" s="83">
        <v>0</v>
      </c>
      <c r="K68" s="83">
        <v>0</v>
      </c>
      <c r="L68" s="83">
        <v>5320000</v>
      </c>
      <c r="M68" s="83">
        <v>0</v>
      </c>
      <c r="N68" s="83">
        <v>0</v>
      </c>
      <c r="O68" s="83">
        <v>0</v>
      </c>
      <c r="P68" s="105">
        <v>5320000</v>
      </c>
      <c r="Q68" s="105">
        <v>5320000</v>
      </c>
      <c r="R68" s="83">
        <f t="shared" si="0"/>
        <v>0</v>
      </c>
      <c r="S68" s="83">
        <f t="shared" si="1"/>
        <v>0</v>
      </c>
      <c r="T68" s="83">
        <f t="shared" si="2"/>
        <v>0</v>
      </c>
      <c r="U68" s="83"/>
    </row>
    <row r="69" spans="1:21">
      <c r="A69" s="14">
        <v>62</v>
      </c>
      <c r="B69" s="14" t="s">
        <v>9136</v>
      </c>
      <c r="C69" s="16" t="s">
        <v>9137</v>
      </c>
      <c r="D69" s="16" t="s">
        <v>6585</v>
      </c>
      <c r="E69" s="14" t="s">
        <v>9131</v>
      </c>
      <c r="F69" s="14" t="s">
        <v>32</v>
      </c>
      <c r="G69" s="14" t="str">
        <f>VLOOKUP(B69,[3]hpk45_2_20!$B$5:$F$2046,5,0)</f>
        <v>BT</v>
      </c>
      <c r="H69" s="14" t="s">
        <v>33</v>
      </c>
      <c r="I69" s="83">
        <v>19</v>
      </c>
      <c r="J69" s="83">
        <v>0</v>
      </c>
      <c r="K69" s="83">
        <v>0</v>
      </c>
      <c r="L69" s="83">
        <v>5320000</v>
      </c>
      <c r="M69" s="83">
        <v>0</v>
      </c>
      <c r="N69" s="83">
        <v>0</v>
      </c>
      <c r="O69" s="83">
        <v>0</v>
      </c>
      <c r="P69" s="105">
        <v>5320000</v>
      </c>
      <c r="Q69" s="105">
        <v>5320000</v>
      </c>
      <c r="R69" s="83">
        <f t="shared" si="0"/>
        <v>0</v>
      </c>
      <c r="S69" s="83">
        <f t="shared" si="1"/>
        <v>0</v>
      </c>
      <c r="T69" s="83">
        <f t="shared" si="2"/>
        <v>0</v>
      </c>
      <c r="U69" s="83"/>
    </row>
    <row r="70" spans="1:21">
      <c r="A70" s="14">
        <v>63</v>
      </c>
      <c r="B70" s="14" t="s">
        <v>9138</v>
      </c>
      <c r="C70" s="16" t="s">
        <v>1119</v>
      </c>
      <c r="D70" s="16" t="s">
        <v>1407</v>
      </c>
      <c r="E70" s="14" t="s">
        <v>9131</v>
      </c>
      <c r="F70" s="14" t="s">
        <v>64</v>
      </c>
      <c r="G70" s="14" t="str">
        <f>VLOOKUP(B70,[3]hpk45_2_20!$B$5:$F$2046,5,0)</f>
        <v>GHP70</v>
      </c>
      <c r="H70" s="14" t="s">
        <v>33</v>
      </c>
      <c r="I70" s="83">
        <v>20</v>
      </c>
      <c r="J70" s="83">
        <v>0</v>
      </c>
      <c r="K70" s="83">
        <v>0</v>
      </c>
      <c r="L70" s="83">
        <v>5600000</v>
      </c>
      <c r="M70" s="83">
        <v>0</v>
      </c>
      <c r="N70" s="83">
        <v>0</v>
      </c>
      <c r="O70" s="83">
        <f>I70*0.7*280000</f>
        <v>3920000</v>
      </c>
      <c r="P70" s="105">
        <v>5600000</v>
      </c>
      <c r="Q70" s="105">
        <v>5600000</v>
      </c>
      <c r="R70" s="83">
        <f t="shared" si="0"/>
        <v>0</v>
      </c>
      <c r="S70" s="83">
        <f t="shared" si="1"/>
        <v>0</v>
      </c>
      <c r="T70" s="83">
        <f t="shared" si="2"/>
        <v>0</v>
      </c>
      <c r="U70" s="83"/>
    </row>
    <row r="71" spans="1:21">
      <c r="A71" s="14">
        <v>64</v>
      </c>
      <c r="B71" s="14" t="s">
        <v>9139</v>
      </c>
      <c r="C71" s="16" t="s">
        <v>6102</v>
      </c>
      <c r="D71" s="16" t="s">
        <v>1540</v>
      </c>
      <c r="E71" s="14" t="s">
        <v>9131</v>
      </c>
      <c r="F71" s="14" t="s">
        <v>32</v>
      </c>
      <c r="G71" s="14" t="str">
        <f>VLOOKUP(B71,[3]hpk45_2_20!$B$5:$F$2046,5,0)</f>
        <v>BT</v>
      </c>
      <c r="H71" s="14" t="s">
        <v>33</v>
      </c>
      <c r="I71" s="83">
        <v>20</v>
      </c>
      <c r="J71" s="83">
        <v>0</v>
      </c>
      <c r="K71" s="83">
        <v>0</v>
      </c>
      <c r="L71" s="83">
        <v>5600000</v>
      </c>
      <c r="M71" s="83">
        <v>0</v>
      </c>
      <c r="N71" s="83">
        <v>0</v>
      </c>
      <c r="O71" s="83">
        <v>0</v>
      </c>
      <c r="P71" s="105">
        <v>5600000</v>
      </c>
      <c r="Q71" s="105">
        <v>5600000</v>
      </c>
      <c r="R71" s="83">
        <f t="shared" si="0"/>
        <v>0</v>
      </c>
      <c r="S71" s="83">
        <f t="shared" si="1"/>
        <v>0</v>
      </c>
      <c r="T71" s="83">
        <f t="shared" si="2"/>
        <v>0</v>
      </c>
      <c r="U71" s="83"/>
    </row>
    <row r="72" spans="1:21">
      <c r="A72" s="14">
        <v>65</v>
      </c>
      <c r="B72" s="14" t="s">
        <v>9140</v>
      </c>
      <c r="C72" s="16" t="s">
        <v>9141</v>
      </c>
      <c r="D72" s="16" t="s">
        <v>304</v>
      </c>
      <c r="E72" s="14" t="s">
        <v>9131</v>
      </c>
      <c r="F72" s="14" t="s">
        <v>32</v>
      </c>
      <c r="G72" s="14" t="str">
        <f>VLOOKUP(B72,[3]hpk45_2_20!$B$5:$F$2046,5,0)</f>
        <v>BT</v>
      </c>
      <c r="H72" s="14" t="s">
        <v>33</v>
      </c>
      <c r="I72" s="83">
        <v>17</v>
      </c>
      <c r="J72" s="83">
        <v>0</v>
      </c>
      <c r="K72" s="83">
        <v>0</v>
      </c>
      <c r="L72" s="83">
        <v>4760000</v>
      </c>
      <c r="M72" s="83">
        <v>0</v>
      </c>
      <c r="N72" s="83">
        <v>0</v>
      </c>
      <c r="O72" s="83">
        <v>0</v>
      </c>
      <c r="P72" s="105">
        <v>4760000</v>
      </c>
      <c r="Q72" s="105">
        <v>4760000</v>
      </c>
      <c r="R72" s="83">
        <f t="shared" si="0"/>
        <v>0</v>
      </c>
      <c r="S72" s="83">
        <f t="shared" si="1"/>
        <v>0</v>
      </c>
      <c r="T72" s="83">
        <f t="shared" si="2"/>
        <v>0</v>
      </c>
      <c r="U72" s="83"/>
    </row>
    <row r="73" spans="1:21">
      <c r="A73" s="14">
        <v>66</v>
      </c>
      <c r="B73" s="14" t="s">
        <v>9142</v>
      </c>
      <c r="C73" s="16" t="s">
        <v>5233</v>
      </c>
      <c r="D73" s="16" t="s">
        <v>397</v>
      </c>
      <c r="E73" s="14" t="s">
        <v>9131</v>
      </c>
      <c r="F73" s="14" t="s">
        <v>32</v>
      </c>
      <c r="G73" s="14" t="str">
        <f>VLOOKUP(B73,[3]hpk45_2_20!$B$5:$F$2046,5,0)</f>
        <v>BT</v>
      </c>
      <c r="H73" s="14" t="s">
        <v>33</v>
      </c>
      <c r="I73" s="83">
        <v>20</v>
      </c>
      <c r="J73" s="83">
        <v>0</v>
      </c>
      <c r="K73" s="83">
        <v>0</v>
      </c>
      <c r="L73" s="83">
        <v>5600000</v>
      </c>
      <c r="M73" s="83">
        <v>0</v>
      </c>
      <c r="N73" s="83">
        <v>0</v>
      </c>
      <c r="O73" s="83">
        <v>0</v>
      </c>
      <c r="P73" s="105">
        <v>5600000</v>
      </c>
      <c r="Q73" s="105">
        <v>5600000</v>
      </c>
      <c r="R73" s="83">
        <f t="shared" ref="R73:R136" si="3">P73-Q73</f>
        <v>0</v>
      </c>
      <c r="S73" s="83">
        <f t="shared" ref="S73:S136" si="4">IF(P73-Q73&lt;0,Q73-P73,0)</f>
        <v>0</v>
      </c>
      <c r="T73" s="83">
        <f t="shared" ref="T73:T136" si="5">IF(P73-Q73&gt;0,P73-Q73,0)</f>
        <v>0</v>
      </c>
      <c r="U73" s="83"/>
    </row>
    <row r="74" spans="1:21">
      <c r="A74" s="14">
        <v>67</v>
      </c>
      <c r="B74" s="14" t="s">
        <v>9143</v>
      </c>
      <c r="C74" s="16" t="s">
        <v>339</v>
      </c>
      <c r="D74" s="16" t="s">
        <v>67</v>
      </c>
      <c r="E74" s="14" t="s">
        <v>9131</v>
      </c>
      <c r="F74" s="14" t="s">
        <v>1301</v>
      </c>
      <c r="G74" s="14" t="str">
        <f>VLOOKUP(B74,[3]hpk45_2_20!$B$5:$F$2046,5,0)</f>
        <v>GHP</v>
      </c>
      <c r="H74" s="14" t="s">
        <v>33</v>
      </c>
      <c r="I74" s="83">
        <v>19</v>
      </c>
      <c r="J74" s="83">
        <v>0</v>
      </c>
      <c r="K74" s="83">
        <v>0</v>
      </c>
      <c r="L74" s="83">
        <v>5320000</v>
      </c>
      <c r="M74" s="83">
        <v>0</v>
      </c>
      <c r="N74" s="83">
        <v>0</v>
      </c>
      <c r="O74" s="83">
        <f>I74*280000*0.5</f>
        <v>2660000</v>
      </c>
      <c r="P74" s="105">
        <v>5320000</v>
      </c>
      <c r="Q74" s="105">
        <v>5320000</v>
      </c>
      <c r="R74" s="83">
        <f t="shared" si="3"/>
        <v>0</v>
      </c>
      <c r="S74" s="83">
        <f t="shared" si="4"/>
        <v>0</v>
      </c>
      <c r="T74" s="83">
        <f t="shared" si="5"/>
        <v>0</v>
      </c>
      <c r="U74" s="83"/>
    </row>
    <row r="75" spans="1:21">
      <c r="A75" s="14">
        <v>68</v>
      </c>
      <c r="B75" s="14" t="s">
        <v>9144</v>
      </c>
      <c r="C75" s="16" t="s">
        <v>220</v>
      </c>
      <c r="D75" s="16" t="s">
        <v>7591</v>
      </c>
      <c r="E75" s="14" t="s">
        <v>9131</v>
      </c>
      <c r="F75" s="14" t="s">
        <v>32</v>
      </c>
      <c r="G75" s="14" t="str">
        <f>VLOOKUP(B75,[3]hpk45_2_20!$B$5:$F$2046,5,0)</f>
        <v>BT</v>
      </c>
      <c r="H75" s="14" t="s">
        <v>33</v>
      </c>
      <c r="I75" s="83">
        <v>17</v>
      </c>
      <c r="J75" s="83">
        <v>0</v>
      </c>
      <c r="K75" s="83">
        <v>0</v>
      </c>
      <c r="L75" s="83">
        <v>4760000</v>
      </c>
      <c r="M75" s="83">
        <v>0</v>
      </c>
      <c r="N75" s="83">
        <v>0</v>
      </c>
      <c r="O75" s="83">
        <v>0</v>
      </c>
      <c r="P75" s="105">
        <v>4760000</v>
      </c>
      <c r="Q75" s="105">
        <v>4760000</v>
      </c>
      <c r="R75" s="83">
        <f t="shared" si="3"/>
        <v>0</v>
      </c>
      <c r="S75" s="83">
        <f t="shared" si="4"/>
        <v>0</v>
      </c>
      <c r="T75" s="83">
        <f t="shared" si="5"/>
        <v>0</v>
      </c>
      <c r="U75" s="83"/>
    </row>
    <row r="76" spans="1:21">
      <c r="A76" s="14">
        <v>69</v>
      </c>
      <c r="B76" s="14" t="s">
        <v>9145</v>
      </c>
      <c r="C76" s="16" t="s">
        <v>698</v>
      </c>
      <c r="D76" s="16" t="s">
        <v>1515</v>
      </c>
      <c r="E76" s="14" t="s">
        <v>9131</v>
      </c>
      <c r="F76" s="14" t="s">
        <v>32</v>
      </c>
      <c r="G76" s="14" t="str">
        <f>VLOOKUP(B76,[3]hpk45_2_20!$B$5:$F$2046,5,0)</f>
        <v>BT</v>
      </c>
      <c r="H76" s="14" t="s">
        <v>33</v>
      </c>
      <c r="I76" s="83">
        <v>18</v>
      </c>
      <c r="J76" s="83">
        <v>0</v>
      </c>
      <c r="K76" s="83">
        <v>0</v>
      </c>
      <c r="L76" s="83">
        <v>5040000</v>
      </c>
      <c r="M76" s="83">
        <v>0</v>
      </c>
      <c r="N76" s="83">
        <v>0</v>
      </c>
      <c r="O76" s="83">
        <v>0</v>
      </c>
      <c r="P76" s="105">
        <v>5040000</v>
      </c>
      <c r="Q76" s="105">
        <v>5040000</v>
      </c>
      <c r="R76" s="83">
        <f t="shared" si="3"/>
        <v>0</v>
      </c>
      <c r="S76" s="83">
        <f t="shared" si="4"/>
        <v>0</v>
      </c>
      <c r="T76" s="83">
        <f t="shared" si="5"/>
        <v>0</v>
      </c>
      <c r="U76" s="83"/>
    </row>
    <row r="77" spans="1:21">
      <c r="A77" s="14">
        <v>70</v>
      </c>
      <c r="B77" s="14" t="s">
        <v>9146</v>
      </c>
      <c r="C77" s="16" t="s">
        <v>9147</v>
      </c>
      <c r="D77" s="16" t="s">
        <v>436</v>
      </c>
      <c r="E77" s="14" t="s">
        <v>9131</v>
      </c>
      <c r="F77" s="14" t="s">
        <v>32</v>
      </c>
      <c r="G77" s="14" t="str">
        <f>VLOOKUP(B77,[3]hpk45_2_20!$B$5:$F$2046,5,0)</f>
        <v>BT</v>
      </c>
      <c r="H77" s="14" t="s">
        <v>33</v>
      </c>
      <c r="I77" s="83">
        <v>17</v>
      </c>
      <c r="J77" s="83">
        <v>0</v>
      </c>
      <c r="K77" s="83">
        <v>0</v>
      </c>
      <c r="L77" s="83">
        <v>4760000</v>
      </c>
      <c r="M77" s="83">
        <v>0</v>
      </c>
      <c r="N77" s="83">
        <v>0</v>
      </c>
      <c r="O77" s="83">
        <v>0</v>
      </c>
      <c r="P77" s="105">
        <v>4760000</v>
      </c>
      <c r="Q77" s="105">
        <v>4845000</v>
      </c>
      <c r="R77" s="83">
        <f t="shared" si="3"/>
        <v>-85000</v>
      </c>
      <c r="S77" s="83">
        <f t="shared" si="4"/>
        <v>85000</v>
      </c>
      <c r="T77" s="83">
        <f t="shared" si="5"/>
        <v>0</v>
      </c>
      <c r="U77" s="83"/>
    </row>
    <row r="78" spans="1:21">
      <c r="A78" s="14">
        <v>71</v>
      </c>
      <c r="B78" s="14" t="s">
        <v>9148</v>
      </c>
      <c r="C78" s="16" t="s">
        <v>9149</v>
      </c>
      <c r="D78" s="16" t="s">
        <v>84</v>
      </c>
      <c r="E78" s="14" t="s">
        <v>9131</v>
      </c>
      <c r="F78" s="14" t="s">
        <v>64</v>
      </c>
      <c r="G78" s="14" t="str">
        <f>VLOOKUP(B78,[3]hpk45_2_20!$B$5:$F$2046,5,0)</f>
        <v>GHP70</v>
      </c>
      <c r="H78" s="14" t="s">
        <v>33</v>
      </c>
      <c r="I78" s="83">
        <v>18</v>
      </c>
      <c r="J78" s="83">
        <v>0</v>
      </c>
      <c r="K78" s="83">
        <v>0</v>
      </c>
      <c r="L78" s="83">
        <v>5040000</v>
      </c>
      <c r="M78" s="83">
        <v>0</v>
      </c>
      <c r="N78" s="83">
        <v>0</v>
      </c>
      <c r="O78" s="83">
        <f>I78*0.7*280000</f>
        <v>3528000</v>
      </c>
      <c r="P78" s="105">
        <v>5040000</v>
      </c>
      <c r="Q78" s="105">
        <v>5040000</v>
      </c>
      <c r="R78" s="83">
        <f t="shared" si="3"/>
        <v>0</v>
      </c>
      <c r="S78" s="83">
        <f t="shared" si="4"/>
        <v>0</v>
      </c>
      <c r="T78" s="83">
        <f t="shared" si="5"/>
        <v>0</v>
      </c>
      <c r="U78" s="83"/>
    </row>
    <row r="79" spans="1:21">
      <c r="A79" s="14">
        <v>72</v>
      </c>
      <c r="B79" s="14" t="s">
        <v>9150</v>
      </c>
      <c r="C79" s="16" t="s">
        <v>7371</v>
      </c>
      <c r="D79" s="16" t="s">
        <v>259</v>
      </c>
      <c r="E79" s="14" t="s">
        <v>9131</v>
      </c>
      <c r="F79" s="14" t="s">
        <v>64</v>
      </c>
      <c r="G79" s="14" t="str">
        <f>VLOOKUP(B79,[3]hpk45_2_20!$B$5:$F$2046,5,0)</f>
        <v>GHP70</v>
      </c>
      <c r="H79" s="14" t="s">
        <v>33</v>
      </c>
      <c r="I79" s="83">
        <v>20</v>
      </c>
      <c r="J79" s="83">
        <v>0</v>
      </c>
      <c r="K79" s="83">
        <v>0</v>
      </c>
      <c r="L79" s="83">
        <v>5600000</v>
      </c>
      <c r="M79" s="83">
        <v>0</v>
      </c>
      <c r="N79" s="83">
        <v>0</v>
      </c>
      <c r="O79" s="83">
        <f>I79*0.7*280000</f>
        <v>3920000</v>
      </c>
      <c r="P79" s="105">
        <v>5600000</v>
      </c>
      <c r="Q79" s="105">
        <v>5600000</v>
      </c>
      <c r="R79" s="83">
        <f t="shared" si="3"/>
        <v>0</v>
      </c>
      <c r="S79" s="83">
        <f t="shared" si="4"/>
        <v>0</v>
      </c>
      <c r="T79" s="83">
        <f t="shared" si="5"/>
        <v>0</v>
      </c>
      <c r="U79" s="83"/>
    </row>
    <row r="80" spans="1:21">
      <c r="A80" s="14">
        <v>73</v>
      </c>
      <c r="B80" s="14" t="s">
        <v>9151</v>
      </c>
      <c r="C80" s="16" t="s">
        <v>103</v>
      </c>
      <c r="D80" s="16" t="s">
        <v>2149</v>
      </c>
      <c r="E80" s="14" t="s">
        <v>9131</v>
      </c>
      <c r="F80" s="14" t="s">
        <v>32</v>
      </c>
      <c r="G80" s="14" t="str">
        <f>VLOOKUP(B80,[3]hpk45_2_20!$B$5:$F$2046,5,0)</f>
        <v>BT</v>
      </c>
      <c r="H80" s="14" t="s">
        <v>33</v>
      </c>
      <c r="I80" s="83">
        <v>15</v>
      </c>
      <c r="J80" s="83">
        <v>0</v>
      </c>
      <c r="K80" s="83">
        <v>0</v>
      </c>
      <c r="L80" s="83">
        <v>4200000</v>
      </c>
      <c r="M80" s="83">
        <v>0</v>
      </c>
      <c r="N80" s="83">
        <v>0</v>
      </c>
      <c r="O80" s="83">
        <v>0</v>
      </c>
      <c r="P80" s="105">
        <v>4200000</v>
      </c>
      <c r="Q80" s="105">
        <v>4200000</v>
      </c>
      <c r="R80" s="83">
        <f t="shared" si="3"/>
        <v>0</v>
      </c>
      <c r="S80" s="83">
        <f t="shared" si="4"/>
        <v>0</v>
      </c>
      <c r="T80" s="83">
        <f t="shared" si="5"/>
        <v>0</v>
      </c>
      <c r="U80" s="83"/>
    </row>
    <row r="81" spans="1:21">
      <c r="A81" s="14">
        <v>74</v>
      </c>
      <c r="B81" s="14" t="s">
        <v>9152</v>
      </c>
      <c r="C81" s="16" t="s">
        <v>9153</v>
      </c>
      <c r="D81" s="16" t="s">
        <v>135</v>
      </c>
      <c r="E81" s="14" t="s">
        <v>9131</v>
      </c>
      <c r="F81" s="14" t="s">
        <v>32</v>
      </c>
      <c r="G81" s="14" t="str">
        <f>VLOOKUP(B81,[3]hpk45_2_20!$B$5:$F$2046,5,0)</f>
        <v>BT</v>
      </c>
      <c r="H81" s="14" t="s">
        <v>33</v>
      </c>
      <c r="I81" s="83">
        <v>19</v>
      </c>
      <c r="J81" s="83">
        <v>0</v>
      </c>
      <c r="K81" s="83">
        <v>0</v>
      </c>
      <c r="L81" s="83">
        <v>5320000</v>
      </c>
      <c r="M81" s="83">
        <v>0</v>
      </c>
      <c r="N81" s="83">
        <v>0</v>
      </c>
      <c r="O81" s="83">
        <v>0</v>
      </c>
      <c r="P81" s="105">
        <v>5320000</v>
      </c>
      <c r="Q81" s="105">
        <v>5320000</v>
      </c>
      <c r="R81" s="83">
        <f t="shared" si="3"/>
        <v>0</v>
      </c>
      <c r="S81" s="83">
        <f t="shared" si="4"/>
        <v>0</v>
      </c>
      <c r="T81" s="83">
        <f t="shared" si="5"/>
        <v>0</v>
      </c>
      <c r="U81" s="83"/>
    </row>
    <row r="82" spans="1:21">
      <c r="A82" s="14">
        <v>75</v>
      </c>
      <c r="B82" s="14" t="s">
        <v>9154</v>
      </c>
      <c r="C82" s="16" t="s">
        <v>95</v>
      </c>
      <c r="D82" s="16" t="s">
        <v>244</v>
      </c>
      <c r="E82" s="14" t="s">
        <v>9131</v>
      </c>
      <c r="F82" s="14" t="s">
        <v>32</v>
      </c>
      <c r="G82" s="14" t="str">
        <f>VLOOKUP(B82,[3]hpk45_2_20!$B$5:$F$2046,5,0)</f>
        <v>BT</v>
      </c>
      <c r="H82" s="14" t="s">
        <v>33</v>
      </c>
      <c r="I82" s="83">
        <v>19</v>
      </c>
      <c r="J82" s="83">
        <v>0</v>
      </c>
      <c r="K82" s="83">
        <v>0</v>
      </c>
      <c r="L82" s="83">
        <v>5320000</v>
      </c>
      <c r="M82" s="83">
        <v>0</v>
      </c>
      <c r="N82" s="83">
        <v>0</v>
      </c>
      <c r="O82" s="83">
        <v>0</v>
      </c>
      <c r="P82" s="105">
        <v>5320000</v>
      </c>
      <c r="Q82" s="105">
        <v>5320000</v>
      </c>
      <c r="R82" s="83">
        <f t="shared" si="3"/>
        <v>0</v>
      </c>
      <c r="S82" s="83">
        <f t="shared" si="4"/>
        <v>0</v>
      </c>
      <c r="T82" s="83">
        <f t="shared" si="5"/>
        <v>0</v>
      </c>
      <c r="U82" s="83"/>
    </row>
    <row r="83" spans="1:21">
      <c r="A83" s="14">
        <v>76</v>
      </c>
      <c r="B83" s="14" t="s">
        <v>9155</v>
      </c>
      <c r="C83" s="16" t="s">
        <v>8746</v>
      </c>
      <c r="D83" s="16" t="s">
        <v>96</v>
      </c>
      <c r="E83" s="14" t="s">
        <v>9131</v>
      </c>
      <c r="F83" s="14" t="s">
        <v>32</v>
      </c>
      <c r="G83" s="14" t="str">
        <f>VLOOKUP(B83,[3]hpk45_2_20!$B$5:$F$2046,5,0)</f>
        <v>BT</v>
      </c>
      <c r="H83" s="14" t="s">
        <v>33</v>
      </c>
      <c r="I83" s="83">
        <v>15</v>
      </c>
      <c r="J83" s="83">
        <v>0</v>
      </c>
      <c r="K83" s="83">
        <v>0</v>
      </c>
      <c r="L83" s="83">
        <v>4200000</v>
      </c>
      <c r="M83" s="83">
        <v>0</v>
      </c>
      <c r="N83" s="83">
        <v>0</v>
      </c>
      <c r="O83" s="83">
        <v>0</v>
      </c>
      <c r="P83" s="105">
        <v>4200000</v>
      </c>
      <c r="Q83" s="105">
        <v>0</v>
      </c>
      <c r="R83" s="83">
        <f t="shared" si="3"/>
        <v>4200000</v>
      </c>
      <c r="S83" s="83">
        <f t="shared" si="4"/>
        <v>0</v>
      </c>
      <c r="T83" s="83">
        <f t="shared" si="5"/>
        <v>4200000</v>
      </c>
      <c r="U83" s="83"/>
    </row>
    <row r="84" spans="1:21">
      <c r="A84" s="14">
        <v>77</v>
      </c>
      <c r="B84" s="14" t="s">
        <v>9156</v>
      </c>
      <c r="C84" s="16" t="s">
        <v>9157</v>
      </c>
      <c r="D84" s="16" t="s">
        <v>223</v>
      </c>
      <c r="E84" s="14" t="s">
        <v>9131</v>
      </c>
      <c r="F84" s="14" t="s">
        <v>32</v>
      </c>
      <c r="G84" s="14" t="str">
        <f>VLOOKUP(B84,[3]hpk45_2_20!$B$5:$F$2046,5,0)</f>
        <v>BT</v>
      </c>
      <c r="H84" s="14" t="s">
        <v>33</v>
      </c>
      <c r="I84" s="83">
        <v>19</v>
      </c>
      <c r="J84" s="83">
        <v>0</v>
      </c>
      <c r="K84" s="83">
        <v>0</v>
      </c>
      <c r="L84" s="83">
        <v>5320000</v>
      </c>
      <c r="M84" s="83">
        <v>0</v>
      </c>
      <c r="N84" s="83">
        <v>0</v>
      </c>
      <c r="O84" s="83">
        <v>0</v>
      </c>
      <c r="P84" s="105">
        <v>5320000</v>
      </c>
      <c r="Q84" s="105">
        <v>5320000</v>
      </c>
      <c r="R84" s="83">
        <f t="shared" si="3"/>
        <v>0</v>
      </c>
      <c r="S84" s="83">
        <f t="shared" si="4"/>
        <v>0</v>
      </c>
      <c r="T84" s="83">
        <f t="shared" si="5"/>
        <v>0</v>
      </c>
      <c r="U84" s="83"/>
    </row>
    <row r="85" spans="1:21">
      <c r="A85" s="14">
        <v>78</v>
      </c>
      <c r="B85" s="14" t="s">
        <v>9158</v>
      </c>
      <c r="C85" s="16" t="s">
        <v>1613</v>
      </c>
      <c r="D85" s="16" t="s">
        <v>135</v>
      </c>
      <c r="E85" s="14" t="s">
        <v>9131</v>
      </c>
      <c r="F85" s="14" t="s">
        <v>32</v>
      </c>
      <c r="G85" s="14" t="str">
        <f>VLOOKUP(B85,[3]hpk45_2_20!$B$5:$F$2046,5,0)</f>
        <v>BT</v>
      </c>
      <c r="H85" s="14" t="s">
        <v>33</v>
      </c>
      <c r="I85" s="83">
        <v>15</v>
      </c>
      <c r="J85" s="83">
        <v>0</v>
      </c>
      <c r="K85" s="83">
        <v>0</v>
      </c>
      <c r="L85" s="83">
        <v>4200000</v>
      </c>
      <c r="M85" s="83">
        <v>0</v>
      </c>
      <c r="N85" s="83">
        <v>0</v>
      </c>
      <c r="O85" s="83">
        <v>0</v>
      </c>
      <c r="P85" s="105">
        <v>4200000</v>
      </c>
      <c r="Q85" s="105">
        <v>4200000</v>
      </c>
      <c r="R85" s="83">
        <f t="shared" si="3"/>
        <v>0</v>
      </c>
      <c r="S85" s="83">
        <f t="shared" si="4"/>
        <v>0</v>
      </c>
      <c r="T85" s="83">
        <f t="shared" si="5"/>
        <v>0</v>
      </c>
      <c r="U85" s="83"/>
    </row>
    <row r="86" spans="1:21">
      <c r="A86" s="14">
        <v>79</v>
      </c>
      <c r="B86" s="14" t="s">
        <v>9159</v>
      </c>
      <c r="C86" s="16" t="s">
        <v>932</v>
      </c>
      <c r="D86" s="16" t="s">
        <v>244</v>
      </c>
      <c r="E86" s="14" t="s">
        <v>9131</v>
      </c>
      <c r="F86" s="14" t="s">
        <v>32</v>
      </c>
      <c r="G86" s="14" t="str">
        <f>VLOOKUP(B86,[3]hpk45_2_20!$B$5:$F$2046,5,0)</f>
        <v>BT</v>
      </c>
      <c r="H86" s="14" t="s">
        <v>33</v>
      </c>
      <c r="I86" s="83">
        <v>19</v>
      </c>
      <c r="J86" s="83">
        <v>0</v>
      </c>
      <c r="K86" s="83">
        <v>0</v>
      </c>
      <c r="L86" s="83">
        <v>5320000</v>
      </c>
      <c r="M86" s="83">
        <v>0</v>
      </c>
      <c r="N86" s="83">
        <v>0</v>
      </c>
      <c r="O86" s="83">
        <v>0</v>
      </c>
      <c r="P86" s="105">
        <v>5320000</v>
      </c>
      <c r="Q86" s="105">
        <v>5320005</v>
      </c>
      <c r="R86" s="83">
        <f t="shared" si="3"/>
        <v>-5</v>
      </c>
      <c r="S86" s="83">
        <f t="shared" si="4"/>
        <v>5</v>
      </c>
      <c r="T86" s="83">
        <f t="shared" si="5"/>
        <v>0</v>
      </c>
      <c r="U86" s="83"/>
    </row>
    <row r="87" spans="1:21">
      <c r="A87" s="14">
        <v>80</v>
      </c>
      <c r="B87" s="14" t="s">
        <v>9160</v>
      </c>
      <c r="C87" s="16" t="s">
        <v>29</v>
      </c>
      <c r="D87" s="16" t="s">
        <v>84</v>
      </c>
      <c r="E87" s="14" t="s">
        <v>9131</v>
      </c>
      <c r="F87" s="14" t="s">
        <v>32</v>
      </c>
      <c r="G87" s="14" t="str">
        <f>VLOOKUP(B87,[3]hpk45_2_20!$B$5:$F$2046,5,0)</f>
        <v>BT</v>
      </c>
      <c r="H87" s="14" t="s">
        <v>33</v>
      </c>
      <c r="I87" s="83">
        <v>15</v>
      </c>
      <c r="J87" s="83">
        <v>0</v>
      </c>
      <c r="K87" s="83">
        <v>0</v>
      </c>
      <c r="L87" s="83">
        <v>4200000</v>
      </c>
      <c r="M87" s="83">
        <v>0</v>
      </c>
      <c r="N87" s="83">
        <v>0</v>
      </c>
      <c r="O87" s="83">
        <v>0</v>
      </c>
      <c r="P87" s="105">
        <v>4200000</v>
      </c>
      <c r="Q87" s="105">
        <v>4200000</v>
      </c>
      <c r="R87" s="83">
        <f t="shared" si="3"/>
        <v>0</v>
      </c>
      <c r="S87" s="83">
        <f t="shared" si="4"/>
        <v>0</v>
      </c>
      <c r="T87" s="83">
        <f t="shared" si="5"/>
        <v>0</v>
      </c>
      <c r="U87" s="83"/>
    </row>
    <row r="88" spans="1:21">
      <c r="A88" s="14">
        <v>81</v>
      </c>
      <c r="B88" s="14" t="s">
        <v>9161</v>
      </c>
      <c r="C88" s="16" t="s">
        <v>5951</v>
      </c>
      <c r="D88" s="16" t="s">
        <v>84</v>
      </c>
      <c r="E88" s="14" t="s">
        <v>9131</v>
      </c>
      <c r="F88" s="14" t="s">
        <v>32</v>
      </c>
      <c r="G88" s="14" t="str">
        <f>VLOOKUP(B88,[3]hpk45_2_20!$B$5:$F$2046,5,0)</f>
        <v>BT</v>
      </c>
      <c r="H88" s="14" t="s">
        <v>33</v>
      </c>
      <c r="I88" s="83">
        <v>20</v>
      </c>
      <c r="J88" s="83">
        <v>0</v>
      </c>
      <c r="K88" s="83">
        <v>0</v>
      </c>
      <c r="L88" s="83">
        <v>5600000</v>
      </c>
      <c r="M88" s="83">
        <v>0</v>
      </c>
      <c r="N88" s="83">
        <v>0</v>
      </c>
      <c r="O88" s="83">
        <v>0</v>
      </c>
      <c r="P88" s="105">
        <v>5600000</v>
      </c>
      <c r="Q88" s="105">
        <v>5600000</v>
      </c>
      <c r="R88" s="83">
        <f t="shared" si="3"/>
        <v>0</v>
      </c>
      <c r="S88" s="83">
        <f t="shared" si="4"/>
        <v>0</v>
      </c>
      <c r="T88" s="83">
        <f t="shared" si="5"/>
        <v>0</v>
      </c>
      <c r="U88" s="83"/>
    </row>
    <row r="89" spans="1:21">
      <c r="A89" s="14">
        <v>82</v>
      </c>
      <c r="B89" s="14" t="s">
        <v>9162</v>
      </c>
      <c r="C89" s="16" t="s">
        <v>669</v>
      </c>
      <c r="D89" s="16" t="s">
        <v>158</v>
      </c>
      <c r="E89" s="14" t="s">
        <v>9131</v>
      </c>
      <c r="F89" s="14" t="s">
        <v>32</v>
      </c>
      <c r="G89" s="14" t="str">
        <f>VLOOKUP(B89,[3]hpk45_2_20!$B$5:$F$2046,5,0)</f>
        <v>BT</v>
      </c>
      <c r="H89" s="14" t="s">
        <v>33</v>
      </c>
      <c r="I89" s="83">
        <v>19</v>
      </c>
      <c r="J89" s="83">
        <v>0</v>
      </c>
      <c r="K89" s="83">
        <v>0</v>
      </c>
      <c r="L89" s="83">
        <v>5320000</v>
      </c>
      <c r="M89" s="83">
        <v>0</v>
      </c>
      <c r="N89" s="83">
        <v>0</v>
      </c>
      <c r="O89" s="83">
        <v>0</v>
      </c>
      <c r="P89" s="105">
        <v>5320000</v>
      </c>
      <c r="Q89" s="105">
        <v>5320000</v>
      </c>
      <c r="R89" s="83">
        <f t="shared" si="3"/>
        <v>0</v>
      </c>
      <c r="S89" s="83">
        <f t="shared" si="4"/>
        <v>0</v>
      </c>
      <c r="T89" s="83">
        <f t="shared" si="5"/>
        <v>0</v>
      </c>
      <c r="U89" s="83"/>
    </row>
    <row r="90" spans="1:21">
      <c r="A90" s="14">
        <v>83</v>
      </c>
      <c r="B90" s="14" t="s">
        <v>9163</v>
      </c>
      <c r="C90" s="16" t="s">
        <v>1489</v>
      </c>
      <c r="D90" s="16" t="s">
        <v>835</v>
      </c>
      <c r="E90" s="14" t="s">
        <v>9131</v>
      </c>
      <c r="F90" s="14" t="s">
        <v>32</v>
      </c>
      <c r="G90" s="14" t="str">
        <f>VLOOKUP(B90,[3]hpk45_2_20!$B$5:$F$2046,5,0)</f>
        <v>BT</v>
      </c>
      <c r="H90" s="14" t="s">
        <v>33</v>
      </c>
      <c r="I90" s="83">
        <v>16</v>
      </c>
      <c r="J90" s="83">
        <v>0</v>
      </c>
      <c r="K90" s="83">
        <v>0</v>
      </c>
      <c r="L90" s="83">
        <v>4480000</v>
      </c>
      <c r="M90" s="83">
        <v>0</v>
      </c>
      <c r="N90" s="83">
        <v>0</v>
      </c>
      <c r="O90" s="83">
        <v>0</v>
      </c>
      <c r="P90" s="105">
        <v>4480000</v>
      </c>
      <c r="Q90" s="105">
        <v>4480000</v>
      </c>
      <c r="R90" s="83">
        <f t="shared" si="3"/>
        <v>0</v>
      </c>
      <c r="S90" s="83">
        <f t="shared" si="4"/>
        <v>0</v>
      </c>
      <c r="T90" s="83">
        <f t="shared" si="5"/>
        <v>0</v>
      </c>
      <c r="U90" s="83"/>
    </row>
    <row r="91" spans="1:21">
      <c r="A91" s="14">
        <v>84</v>
      </c>
      <c r="B91" s="14" t="s">
        <v>9164</v>
      </c>
      <c r="C91" s="16" t="s">
        <v>7439</v>
      </c>
      <c r="D91" s="16" t="s">
        <v>48</v>
      </c>
      <c r="E91" s="14" t="s">
        <v>9131</v>
      </c>
      <c r="F91" s="14" t="s">
        <v>32</v>
      </c>
      <c r="G91" s="14" t="str">
        <f>VLOOKUP(B91,[3]hpk45_2_20!$B$5:$F$2046,5,0)</f>
        <v>BT</v>
      </c>
      <c r="H91" s="14" t="s">
        <v>33</v>
      </c>
      <c r="I91" s="83">
        <v>15</v>
      </c>
      <c r="J91" s="83">
        <v>0</v>
      </c>
      <c r="K91" s="83">
        <v>0</v>
      </c>
      <c r="L91" s="83">
        <v>4200000</v>
      </c>
      <c r="M91" s="83">
        <v>0</v>
      </c>
      <c r="N91" s="83">
        <v>0</v>
      </c>
      <c r="O91" s="83">
        <v>0</v>
      </c>
      <c r="P91" s="105">
        <v>4200000</v>
      </c>
      <c r="Q91" s="105">
        <v>4200000</v>
      </c>
      <c r="R91" s="83">
        <f t="shared" si="3"/>
        <v>0</v>
      </c>
      <c r="S91" s="83">
        <f t="shared" si="4"/>
        <v>0</v>
      </c>
      <c r="T91" s="83">
        <f t="shared" si="5"/>
        <v>0</v>
      </c>
      <c r="U91" s="83"/>
    </row>
    <row r="92" spans="1:21">
      <c r="A92" s="14">
        <v>85</v>
      </c>
      <c r="B92" s="14" t="s">
        <v>9165</v>
      </c>
      <c r="C92" s="16" t="s">
        <v>858</v>
      </c>
      <c r="D92" s="16" t="s">
        <v>1269</v>
      </c>
      <c r="E92" s="14" t="s">
        <v>9131</v>
      </c>
      <c r="F92" s="14" t="s">
        <v>32</v>
      </c>
      <c r="G92" s="14" t="str">
        <f>VLOOKUP(B92,[3]hpk45_2_20!$B$5:$F$2046,5,0)</f>
        <v>BT</v>
      </c>
      <c r="H92" s="14" t="s">
        <v>33</v>
      </c>
      <c r="I92" s="83">
        <v>20</v>
      </c>
      <c r="J92" s="83">
        <v>0</v>
      </c>
      <c r="K92" s="83">
        <v>0</v>
      </c>
      <c r="L92" s="83">
        <v>5600000</v>
      </c>
      <c r="M92" s="83">
        <v>0</v>
      </c>
      <c r="N92" s="83">
        <v>0</v>
      </c>
      <c r="O92" s="83">
        <v>0</v>
      </c>
      <c r="P92" s="105">
        <v>5600000</v>
      </c>
      <c r="Q92" s="105">
        <v>5600000</v>
      </c>
      <c r="R92" s="83">
        <f t="shared" si="3"/>
        <v>0</v>
      </c>
      <c r="S92" s="83">
        <f t="shared" si="4"/>
        <v>0</v>
      </c>
      <c r="T92" s="83">
        <f t="shared" si="5"/>
        <v>0</v>
      </c>
      <c r="U92" s="83"/>
    </row>
    <row r="93" spans="1:21">
      <c r="A93" s="14">
        <v>86</v>
      </c>
      <c r="B93" s="14" t="s">
        <v>9166</v>
      </c>
      <c r="C93" s="16" t="s">
        <v>9167</v>
      </c>
      <c r="D93" s="16" t="s">
        <v>36</v>
      </c>
      <c r="E93" s="14" t="s">
        <v>9131</v>
      </c>
      <c r="F93" s="14" t="s">
        <v>32</v>
      </c>
      <c r="G93" s="14" t="str">
        <f>VLOOKUP(B93,[3]hpk45_2_20!$B$5:$F$2046,5,0)</f>
        <v>BT</v>
      </c>
      <c r="H93" s="14" t="s">
        <v>33</v>
      </c>
      <c r="I93" s="83">
        <v>20</v>
      </c>
      <c r="J93" s="83">
        <v>0</v>
      </c>
      <c r="K93" s="83">
        <v>0</v>
      </c>
      <c r="L93" s="83">
        <v>5600000</v>
      </c>
      <c r="M93" s="83">
        <v>0</v>
      </c>
      <c r="N93" s="83">
        <v>0</v>
      </c>
      <c r="O93" s="83">
        <v>0</v>
      </c>
      <c r="P93" s="105">
        <v>5600000</v>
      </c>
      <c r="Q93" s="105">
        <v>5600000</v>
      </c>
      <c r="R93" s="83">
        <f t="shared" si="3"/>
        <v>0</v>
      </c>
      <c r="S93" s="83">
        <f t="shared" si="4"/>
        <v>0</v>
      </c>
      <c r="T93" s="83">
        <f t="shared" si="5"/>
        <v>0</v>
      </c>
      <c r="U93" s="83"/>
    </row>
    <row r="94" spans="1:21">
      <c r="A94" s="14">
        <v>87</v>
      </c>
      <c r="B94" s="14" t="s">
        <v>9168</v>
      </c>
      <c r="C94" s="16" t="s">
        <v>9169</v>
      </c>
      <c r="D94" s="16" t="s">
        <v>304</v>
      </c>
      <c r="E94" s="14" t="s">
        <v>9131</v>
      </c>
      <c r="F94" s="14" t="s">
        <v>32</v>
      </c>
      <c r="G94" s="14" t="str">
        <f>VLOOKUP(B94,[3]hpk45_2_20!$B$5:$F$2046,5,0)</f>
        <v>BT</v>
      </c>
      <c r="H94" s="14" t="s">
        <v>33</v>
      </c>
      <c r="I94" s="83">
        <v>20</v>
      </c>
      <c r="J94" s="83">
        <v>0</v>
      </c>
      <c r="K94" s="83">
        <v>0</v>
      </c>
      <c r="L94" s="83">
        <v>5600000</v>
      </c>
      <c r="M94" s="83">
        <v>0</v>
      </c>
      <c r="N94" s="83">
        <v>0</v>
      </c>
      <c r="O94" s="83">
        <v>0</v>
      </c>
      <c r="P94" s="105">
        <v>5600000</v>
      </c>
      <c r="Q94" s="105">
        <v>5600000</v>
      </c>
      <c r="R94" s="83">
        <f t="shared" si="3"/>
        <v>0</v>
      </c>
      <c r="S94" s="83">
        <f t="shared" si="4"/>
        <v>0</v>
      </c>
      <c r="T94" s="83">
        <f t="shared" si="5"/>
        <v>0</v>
      </c>
      <c r="U94" s="83"/>
    </row>
    <row r="95" spans="1:21">
      <c r="A95" s="14">
        <v>88</v>
      </c>
      <c r="B95" s="14" t="s">
        <v>9170</v>
      </c>
      <c r="C95" s="16" t="s">
        <v>213</v>
      </c>
      <c r="D95" s="16" t="s">
        <v>541</v>
      </c>
      <c r="E95" s="14" t="s">
        <v>9131</v>
      </c>
      <c r="F95" s="14" t="s">
        <v>32</v>
      </c>
      <c r="G95" s="14" t="str">
        <f>VLOOKUP(B95,[3]hpk45_2_20!$B$5:$F$2046,5,0)</f>
        <v>BT</v>
      </c>
      <c r="H95" s="14" t="s">
        <v>33</v>
      </c>
      <c r="I95" s="83">
        <v>19</v>
      </c>
      <c r="J95" s="83">
        <v>0</v>
      </c>
      <c r="K95" s="83">
        <v>0</v>
      </c>
      <c r="L95" s="83">
        <v>5320000</v>
      </c>
      <c r="M95" s="83">
        <v>0</v>
      </c>
      <c r="N95" s="83">
        <v>0</v>
      </c>
      <c r="O95" s="83">
        <v>0</v>
      </c>
      <c r="P95" s="105">
        <v>5320000</v>
      </c>
      <c r="Q95" s="105">
        <v>5320000</v>
      </c>
      <c r="R95" s="83">
        <f t="shared" si="3"/>
        <v>0</v>
      </c>
      <c r="S95" s="83">
        <f t="shared" si="4"/>
        <v>0</v>
      </c>
      <c r="T95" s="83">
        <f t="shared" si="5"/>
        <v>0</v>
      </c>
      <c r="U95" s="83"/>
    </row>
    <row r="96" spans="1:21">
      <c r="A96" s="14">
        <v>89</v>
      </c>
      <c r="B96" s="14" t="s">
        <v>9171</v>
      </c>
      <c r="C96" s="16" t="s">
        <v>6042</v>
      </c>
      <c r="D96" s="16" t="s">
        <v>335</v>
      </c>
      <c r="E96" s="14" t="s">
        <v>9131</v>
      </c>
      <c r="F96" s="14" t="s">
        <v>32</v>
      </c>
      <c r="G96" s="14" t="str">
        <f>VLOOKUP(B96,[3]hpk45_2_20!$B$5:$F$2046,5,0)</f>
        <v>BT</v>
      </c>
      <c r="H96" s="14" t="s">
        <v>33</v>
      </c>
      <c r="I96" s="83">
        <v>19</v>
      </c>
      <c r="J96" s="83">
        <v>0</v>
      </c>
      <c r="K96" s="83">
        <v>0</v>
      </c>
      <c r="L96" s="83">
        <v>5320000</v>
      </c>
      <c r="M96" s="83">
        <v>0</v>
      </c>
      <c r="N96" s="83">
        <v>0</v>
      </c>
      <c r="O96" s="83">
        <v>0</v>
      </c>
      <c r="P96" s="105">
        <v>5320000</v>
      </c>
      <c r="Q96" s="105">
        <v>0</v>
      </c>
      <c r="R96" s="83">
        <f t="shared" si="3"/>
        <v>5320000</v>
      </c>
      <c r="S96" s="83">
        <f t="shared" si="4"/>
        <v>0</v>
      </c>
      <c r="T96" s="83">
        <f t="shared" si="5"/>
        <v>5320000</v>
      </c>
      <c r="U96" s="83"/>
    </row>
    <row r="97" spans="1:21">
      <c r="A97" s="14">
        <v>90</v>
      </c>
      <c r="B97" s="14" t="s">
        <v>9172</v>
      </c>
      <c r="C97" s="16" t="s">
        <v>422</v>
      </c>
      <c r="D97" s="16" t="s">
        <v>661</v>
      </c>
      <c r="E97" s="14" t="s">
        <v>9131</v>
      </c>
      <c r="F97" s="14" t="s">
        <v>32</v>
      </c>
      <c r="G97" s="14" t="str">
        <f>VLOOKUP(B97,[3]hpk45_2_20!$B$5:$F$2046,5,0)</f>
        <v>BT</v>
      </c>
      <c r="H97" s="14" t="s">
        <v>33</v>
      </c>
      <c r="I97" s="83">
        <v>14</v>
      </c>
      <c r="J97" s="83">
        <v>0</v>
      </c>
      <c r="K97" s="83">
        <v>0</v>
      </c>
      <c r="L97" s="83">
        <v>3920000</v>
      </c>
      <c r="M97" s="83">
        <v>0</v>
      </c>
      <c r="N97" s="83">
        <v>0</v>
      </c>
      <c r="O97" s="83">
        <v>0</v>
      </c>
      <c r="P97" s="105">
        <v>3920000</v>
      </c>
      <c r="Q97" s="105">
        <v>0</v>
      </c>
      <c r="R97" s="83">
        <f t="shared" si="3"/>
        <v>3920000</v>
      </c>
      <c r="S97" s="83">
        <f t="shared" si="4"/>
        <v>0</v>
      </c>
      <c r="T97" s="83">
        <f t="shared" si="5"/>
        <v>3920000</v>
      </c>
      <c r="U97" s="83"/>
    </row>
    <row r="98" spans="1:21">
      <c r="A98" s="14">
        <v>91</v>
      </c>
      <c r="B98" s="14" t="s">
        <v>9173</v>
      </c>
      <c r="C98" s="16" t="s">
        <v>1428</v>
      </c>
      <c r="D98" s="16" t="s">
        <v>67</v>
      </c>
      <c r="E98" s="14" t="s">
        <v>9131</v>
      </c>
      <c r="F98" s="14" t="s">
        <v>32</v>
      </c>
      <c r="G98" s="14" t="str">
        <f>VLOOKUP(B98,[3]hpk45_2_20!$B$5:$F$2046,5,0)</f>
        <v>BT</v>
      </c>
      <c r="H98" s="14" t="s">
        <v>33</v>
      </c>
      <c r="I98" s="83">
        <v>17</v>
      </c>
      <c r="J98" s="83">
        <v>0</v>
      </c>
      <c r="K98" s="83">
        <v>0</v>
      </c>
      <c r="L98" s="83">
        <v>4760000</v>
      </c>
      <c r="M98" s="83">
        <v>0</v>
      </c>
      <c r="N98" s="83">
        <v>0</v>
      </c>
      <c r="O98" s="83">
        <v>0</v>
      </c>
      <c r="P98" s="105">
        <v>4760000</v>
      </c>
      <c r="Q98" s="105">
        <v>4760000</v>
      </c>
      <c r="R98" s="83">
        <f t="shared" si="3"/>
        <v>0</v>
      </c>
      <c r="S98" s="83">
        <f t="shared" si="4"/>
        <v>0</v>
      </c>
      <c r="T98" s="83">
        <f t="shared" si="5"/>
        <v>0</v>
      </c>
      <c r="U98" s="83"/>
    </row>
    <row r="99" spans="1:21">
      <c r="A99" s="14">
        <v>92</v>
      </c>
      <c r="B99" s="14" t="s">
        <v>9174</v>
      </c>
      <c r="C99" s="16" t="s">
        <v>308</v>
      </c>
      <c r="D99" s="16" t="s">
        <v>658</v>
      </c>
      <c r="E99" s="14" t="s">
        <v>9131</v>
      </c>
      <c r="F99" s="14" t="s">
        <v>32</v>
      </c>
      <c r="G99" s="14" t="str">
        <f>VLOOKUP(B99,[3]hpk45_2_20!$B$5:$F$2046,5,0)</f>
        <v>BT</v>
      </c>
      <c r="H99" s="14" t="s">
        <v>33</v>
      </c>
      <c r="I99" s="83">
        <v>17</v>
      </c>
      <c r="J99" s="83">
        <v>0</v>
      </c>
      <c r="K99" s="83">
        <v>0</v>
      </c>
      <c r="L99" s="83">
        <v>4760000</v>
      </c>
      <c r="M99" s="83">
        <v>0</v>
      </c>
      <c r="N99" s="83">
        <v>0</v>
      </c>
      <c r="O99" s="83">
        <v>0</v>
      </c>
      <c r="P99" s="105">
        <v>4760000</v>
      </c>
      <c r="Q99" s="105">
        <v>4760000</v>
      </c>
      <c r="R99" s="83">
        <f t="shared" si="3"/>
        <v>0</v>
      </c>
      <c r="S99" s="83">
        <f t="shared" si="4"/>
        <v>0</v>
      </c>
      <c r="T99" s="83">
        <f t="shared" si="5"/>
        <v>0</v>
      </c>
      <c r="U99" s="83"/>
    </row>
    <row r="100" spans="1:21">
      <c r="A100" s="14">
        <v>93</v>
      </c>
      <c r="B100" s="14" t="s">
        <v>9175</v>
      </c>
      <c r="C100" s="16" t="s">
        <v>9176</v>
      </c>
      <c r="D100" s="16" t="s">
        <v>192</v>
      </c>
      <c r="E100" s="14" t="s">
        <v>9131</v>
      </c>
      <c r="F100" s="14" t="s">
        <v>32</v>
      </c>
      <c r="G100" s="14" t="str">
        <f>VLOOKUP(B100,[3]hpk45_2_20!$B$5:$F$2046,5,0)</f>
        <v>BT</v>
      </c>
      <c r="H100" s="14" t="s">
        <v>33</v>
      </c>
      <c r="I100" s="83">
        <v>19</v>
      </c>
      <c r="J100" s="83">
        <v>0</v>
      </c>
      <c r="K100" s="83">
        <v>0</v>
      </c>
      <c r="L100" s="83">
        <v>5320000</v>
      </c>
      <c r="M100" s="83">
        <v>0</v>
      </c>
      <c r="N100" s="83">
        <v>0</v>
      </c>
      <c r="O100" s="83">
        <v>0</v>
      </c>
      <c r="P100" s="105">
        <v>5320000</v>
      </c>
      <c r="Q100" s="105">
        <v>5320000</v>
      </c>
      <c r="R100" s="83">
        <f t="shared" si="3"/>
        <v>0</v>
      </c>
      <c r="S100" s="83">
        <f t="shared" si="4"/>
        <v>0</v>
      </c>
      <c r="T100" s="83">
        <f t="shared" si="5"/>
        <v>0</v>
      </c>
      <c r="U100" s="83"/>
    </row>
    <row r="101" spans="1:21">
      <c r="A101" s="14">
        <v>94</v>
      </c>
      <c r="B101" s="14" t="s">
        <v>9177</v>
      </c>
      <c r="C101" s="16" t="s">
        <v>9178</v>
      </c>
      <c r="D101" s="16" t="s">
        <v>259</v>
      </c>
      <c r="E101" s="14" t="s">
        <v>9131</v>
      </c>
      <c r="F101" s="14" t="s">
        <v>64</v>
      </c>
      <c r="G101" s="14" t="str">
        <f>VLOOKUP(B101,[3]hpk45_2_20!$B$5:$F$2046,5,0)</f>
        <v>GHP70</v>
      </c>
      <c r="H101" s="14" t="s">
        <v>33</v>
      </c>
      <c r="I101" s="83">
        <v>18</v>
      </c>
      <c r="J101" s="83">
        <v>0</v>
      </c>
      <c r="K101" s="83">
        <v>0</v>
      </c>
      <c r="L101" s="83">
        <v>5040000</v>
      </c>
      <c r="M101" s="83">
        <v>0</v>
      </c>
      <c r="N101" s="83">
        <v>0</v>
      </c>
      <c r="O101" s="83">
        <f>I101*0.7*280000</f>
        <v>3528000</v>
      </c>
      <c r="P101" s="105">
        <v>5040000</v>
      </c>
      <c r="Q101" s="105">
        <v>5040000</v>
      </c>
      <c r="R101" s="83">
        <f t="shared" si="3"/>
        <v>0</v>
      </c>
      <c r="S101" s="83">
        <f t="shared" si="4"/>
        <v>0</v>
      </c>
      <c r="T101" s="83">
        <f t="shared" si="5"/>
        <v>0</v>
      </c>
      <c r="U101" s="83"/>
    </row>
    <row r="102" spans="1:21">
      <c r="A102" s="14">
        <v>95</v>
      </c>
      <c r="B102" s="14" t="s">
        <v>9179</v>
      </c>
      <c r="C102" s="16" t="s">
        <v>2244</v>
      </c>
      <c r="D102" s="16" t="s">
        <v>170</v>
      </c>
      <c r="E102" s="14" t="s">
        <v>9131</v>
      </c>
      <c r="F102" s="14" t="s">
        <v>32</v>
      </c>
      <c r="G102" s="14" t="str">
        <f>VLOOKUP(B102,[3]hpk45_2_20!$B$5:$F$2046,5,0)</f>
        <v>BT</v>
      </c>
      <c r="H102" s="14" t="s">
        <v>33</v>
      </c>
      <c r="I102" s="83">
        <v>19</v>
      </c>
      <c r="J102" s="83">
        <v>0</v>
      </c>
      <c r="K102" s="83">
        <v>0</v>
      </c>
      <c r="L102" s="83">
        <v>5320000</v>
      </c>
      <c r="M102" s="83">
        <v>0</v>
      </c>
      <c r="N102" s="83">
        <v>0</v>
      </c>
      <c r="O102" s="83">
        <v>0</v>
      </c>
      <c r="P102" s="105">
        <v>5320000</v>
      </c>
      <c r="Q102" s="105">
        <v>5320000</v>
      </c>
      <c r="R102" s="83">
        <f t="shared" si="3"/>
        <v>0</v>
      </c>
      <c r="S102" s="83">
        <f t="shared" si="4"/>
        <v>0</v>
      </c>
      <c r="T102" s="83">
        <f t="shared" si="5"/>
        <v>0</v>
      </c>
      <c r="U102" s="83"/>
    </row>
    <row r="103" spans="1:21">
      <c r="A103" s="14">
        <v>96</v>
      </c>
      <c r="B103" s="14" t="s">
        <v>9180</v>
      </c>
      <c r="C103" s="16" t="s">
        <v>7690</v>
      </c>
      <c r="D103" s="16" t="s">
        <v>67</v>
      </c>
      <c r="E103" s="14" t="s">
        <v>9131</v>
      </c>
      <c r="F103" s="14" t="s">
        <v>32</v>
      </c>
      <c r="G103" s="14" t="str">
        <f>VLOOKUP(B103,[3]hpk45_2_20!$B$5:$F$2046,5,0)</f>
        <v>BT</v>
      </c>
      <c r="H103" s="14" t="s">
        <v>33</v>
      </c>
      <c r="I103" s="83">
        <v>19</v>
      </c>
      <c r="J103" s="83">
        <v>0</v>
      </c>
      <c r="K103" s="83">
        <v>0</v>
      </c>
      <c r="L103" s="83">
        <v>5320000</v>
      </c>
      <c r="M103" s="83">
        <v>0</v>
      </c>
      <c r="N103" s="83">
        <v>0</v>
      </c>
      <c r="O103" s="83">
        <v>0</v>
      </c>
      <c r="P103" s="105">
        <v>5320000</v>
      </c>
      <c r="Q103" s="105">
        <v>5320000</v>
      </c>
      <c r="R103" s="83">
        <f t="shared" si="3"/>
        <v>0</v>
      </c>
      <c r="S103" s="83">
        <f t="shared" si="4"/>
        <v>0</v>
      </c>
      <c r="T103" s="83">
        <f t="shared" si="5"/>
        <v>0</v>
      </c>
      <c r="U103" s="83"/>
    </row>
    <row r="104" spans="1:21">
      <c r="A104" s="14">
        <v>97</v>
      </c>
      <c r="B104" s="14" t="s">
        <v>9181</v>
      </c>
      <c r="C104" s="16" t="s">
        <v>95</v>
      </c>
      <c r="D104" s="16" t="s">
        <v>84</v>
      </c>
      <c r="E104" s="14" t="s">
        <v>9131</v>
      </c>
      <c r="F104" s="14" t="s">
        <v>32</v>
      </c>
      <c r="G104" s="14" t="str">
        <f>VLOOKUP(B104,[3]hpk45_2_20!$B$5:$F$2046,5,0)</f>
        <v>BT</v>
      </c>
      <c r="H104" s="14" t="s">
        <v>33</v>
      </c>
      <c r="I104" s="83">
        <v>19</v>
      </c>
      <c r="J104" s="83">
        <v>0</v>
      </c>
      <c r="K104" s="83">
        <v>0</v>
      </c>
      <c r="L104" s="83">
        <v>5320000</v>
      </c>
      <c r="M104" s="83">
        <v>0</v>
      </c>
      <c r="N104" s="83">
        <v>0</v>
      </c>
      <c r="O104" s="83">
        <v>0</v>
      </c>
      <c r="P104" s="105">
        <v>5320000</v>
      </c>
      <c r="Q104" s="105">
        <v>5320000</v>
      </c>
      <c r="R104" s="83">
        <f t="shared" si="3"/>
        <v>0</v>
      </c>
      <c r="S104" s="83">
        <f t="shared" si="4"/>
        <v>0</v>
      </c>
      <c r="T104" s="83">
        <f t="shared" si="5"/>
        <v>0</v>
      </c>
      <c r="U104" s="83"/>
    </row>
    <row r="105" spans="1:21">
      <c r="A105" s="14">
        <v>98</v>
      </c>
      <c r="B105" s="14" t="s">
        <v>9182</v>
      </c>
      <c r="C105" s="16" t="s">
        <v>213</v>
      </c>
      <c r="D105" s="16" t="s">
        <v>272</v>
      </c>
      <c r="E105" s="14" t="s">
        <v>9131</v>
      </c>
      <c r="F105" s="14" t="s">
        <v>32</v>
      </c>
      <c r="G105" s="14" t="str">
        <f>VLOOKUP(B105,[3]hpk45_2_20!$B$5:$F$2046,5,0)</f>
        <v>BT</v>
      </c>
      <c r="H105" s="14" t="s">
        <v>33</v>
      </c>
      <c r="I105" s="83">
        <v>20</v>
      </c>
      <c r="J105" s="83">
        <v>0</v>
      </c>
      <c r="K105" s="83">
        <v>0</v>
      </c>
      <c r="L105" s="83">
        <v>5600000</v>
      </c>
      <c r="M105" s="83">
        <v>0</v>
      </c>
      <c r="N105" s="83">
        <v>0</v>
      </c>
      <c r="O105" s="83">
        <v>0</v>
      </c>
      <c r="P105" s="105">
        <v>5600000</v>
      </c>
      <c r="Q105" s="105">
        <v>5600000</v>
      </c>
      <c r="R105" s="83">
        <f t="shared" si="3"/>
        <v>0</v>
      </c>
      <c r="S105" s="83">
        <f t="shared" si="4"/>
        <v>0</v>
      </c>
      <c r="T105" s="83">
        <f t="shared" si="5"/>
        <v>0</v>
      </c>
      <c r="U105" s="83"/>
    </row>
    <row r="106" spans="1:21">
      <c r="A106" s="14">
        <v>99</v>
      </c>
      <c r="B106" s="14" t="s">
        <v>9183</v>
      </c>
      <c r="C106" s="16" t="s">
        <v>1519</v>
      </c>
      <c r="D106" s="16" t="s">
        <v>658</v>
      </c>
      <c r="E106" s="14" t="s">
        <v>9131</v>
      </c>
      <c r="F106" s="14" t="s">
        <v>32</v>
      </c>
      <c r="G106" s="14" t="str">
        <f>VLOOKUP(B106,[3]hpk45_2_20!$B$5:$F$2046,5,0)</f>
        <v>BT</v>
      </c>
      <c r="H106" s="14" t="s">
        <v>33</v>
      </c>
      <c r="I106" s="83">
        <v>18</v>
      </c>
      <c r="J106" s="83">
        <v>0</v>
      </c>
      <c r="K106" s="83">
        <v>0</v>
      </c>
      <c r="L106" s="83">
        <v>5040000</v>
      </c>
      <c r="M106" s="83">
        <v>0</v>
      </c>
      <c r="N106" s="83">
        <v>0</v>
      </c>
      <c r="O106" s="83">
        <v>0</v>
      </c>
      <c r="P106" s="105">
        <v>5040000</v>
      </c>
      <c r="Q106" s="105">
        <v>5040000</v>
      </c>
      <c r="R106" s="83">
        <f t="shared" si="3"/>
        <v>0</v>
      </c>
      <c r="S106" s="83">
        <f t="shared" si="4"/>
        <v>0</v>
      </c>
      <c r="T106" s="83">
        <f t="shared" si="5"/>
        <v>0</v>
      </c>
      <c r="U106" s="83"/>
    </row>
    <row r="107" spans="1:21">
      <c r="A107" s="14">
        <v>100</v>
      </c>
      <c r="B107" s="14" t="s">
        <v>9184</v>
      </c>
      <c r="C107" s="16" t="s">
        <v>86</v>
      </c>
      <c r="D107" s="16" t="s">
        <v>244</v>
      </c>
      <c r="E107" s="14" t="s">
        <v>9131</v>
      </c>
      <c r="F107" s="14" t="s">
        <v>32</v>
      </c>
      <c r="G107" s="14" t="str">
        <f>VLOOKUP(B107,[3]hpk45_2_20!$B$5:$F$2046,5,0)</f>
        <v>BT</v>
      </c>
      <c r="H107" s="14" t="s">
        <v>33</v>
      </c>
      <c r="I107" s="83">
        <v>20</v>
      </c>
      <c r="J107" s="83">
        <v>0</v>
      </c>
      <c r="K107" s="83">
        <v>0</v>
      </c>
      <c r="L107" s="83">
        <v>5600000</v>
      </c>
      <c r="M107" s="83">
        <v>0</v>
      </c>
      <c r="N107" s="83">
        <v>0</v>
      </c>
      <c r="O107" s="83">
        <v>0</v>
      </c>
      <c r="P107" s="105">
        <v>5600000</v>
      </c>
      <c r="Q107" s="105">
        <v>5600000</v>
      </c>
      <c r="R107" s="83">
        <f t="shared" si="3"/>
        <v>0</v>
      </c>
      <c r="S107" s="83">
        <f t="shared" si="4"/>
        <v>0</v>
      </c>
      <c r="T107" s="83">
        <f t="shared" si="5"/>
        <v>0</v>
      </c>
      <c r="U107" s="83"/>
    </row>
    <row r="108" spans="1:21">
      <c r="A108" s="14">
        <v>101</v>
      </c>
      <c r="B108" s="14" t="s">
        <v>9185</v>
      </c>
      <c r="C108" s="16" t="s">
        <v>346</v>
      </c>
      <c r="D108" s="16" t="s">
        <v>36</v>
      </c>
      <c r="E108" s="14" t="s">
        <v>9131</v>
      </c>
      <c r="F108" s="14" t="s">
        <v>32</v>
      </c>
      <c r="G108" s="14" t="str">
        <f>VLOOKUP(B108,[3]hpk45_2_20!$B$5:$F$2046,5,0)</f>
        <v>BT</v>
      </c>
      <c r="H108" s="14" t="s">
        <v>33</v>
      </c>
      <c r="I108" s="83">
        <v>18</v>
      </c>
      <c r="J108" s="83">
        <v>0</v>
      </c>
      <c r="K108" s="83">
        <v>0</v>
      </c>
      <c r="L108" s="83">
        <v>5040000</v>
      </c>
      <c r="M108" s="83">
        <v>0</v>
      </c>
      <c r="N108" s="83">
        <v>0</v>
      </c>
      <c r="O108" s="83">
        <v>0</v>
      </c>
      <c r="P108" s="105">
        <v>5040000</v>
      </c>
      <c r="Q108" s="105">
        <v>5040000</v>
      </c>
      <c r="R108" s="83">
        <f t="shared" si="3"/>
        <v>0</v>
      </c>
      <c r="S108" s="83">
        <f t="shared" si="4"/>
        <v>0</v>
      </c>
      <c r="T108" s="83">
        <f t="shared" si="5"/>
        <v>0</v>
      </c>
      <c r="U108" s="83"/>
    </row>
    <row r="109" spans="1:21">
      <c r="A109" s="14">
        <v>102</v>
      </c>
      <c r="B109" s="14" t="s">
        <v>9186</v>
      </c>
      <c r="C109" s="16" t="s">
        <v>514</v>
      </c>
      <c r="D109" s="16" t="s">
        <v>1193</v>
      </c>
      <c r="E109" s="14" t="s">
        <v>9131</v>
      </c>
      <c r="F109" s="14" t="s">
        <v>32</v>
      </c>
      <c r="G109" s="14" t="str">
        <f>VLOOKUP(B109,[3]hpk45_2_20!$B$5:$F$2046,5,0)</f>
        <v>BT</v>
      </c>
      <c r="H109" s="14" t="s">
        <v>33</v>
      </c>
      <c r="I109" s="83">
        <v>18</v>
      </c>
      <c r="J109" s="83">
        <v>0</v>
      </c>
      <c r="K109" s="83">
        <v>0</v>
      </c>
      <c r="L109" s="83">
        <v>5040000</v>
      </c>
      <c r="M109" s="83">
        <v>0</v>
      </c>
      <c r="N109" s="83">
        <v>0</v>
      </c>
      <c r="O109" s="83">
        <v>0</v>
      </c>
      <c r="P109" s="105">
        <v>5040000</v>
      </c>
      <c r="Q109" s="105">
        <v>3920000</v>
      </c>
      <c r="R109" s="83">
        <f t="shared" si="3"/>
        <v>1120000</v>
      </c>
      <c r="S109" s="83">
        <f t="shared" si="4"/>
        <v>0</v>
      </c>
      <c r="T109" s="83">
        <f t="shared" si="5"/>
        <v>1120000</v>
      </c>
      <c r="U109" s="83"/>
    </row>
    <row r="110" spans="1:21" s="29" customFormat="1">
      <c r="A110" s="20">
        <v>103</v>
      </c>
      <c r="B110" s="20" t="s">
        <v>9187</v>
      </c>
      <c r="C110" s="22" t="s">
        <v>925</v>
      </c>
      <c r="D110" s="22" t="s">
        <v>39</v>
      </c>
      <c r="E110" s="20" t="s">
        <v>9131</v>
      </c>
      <c r="F110" s="20" t="s">
        <v>32</v>
      </c>
      <c r="G110" s="20" t="str">
        <f>VLOOKUP(B110,[3]hpk45_2_20!$B$5:$F$2046,5,0)</f>
        <v>BT</v>
      </c>
      <c r="H110" s="20" t="s">
        <v>33</v>
      </c>
      <c r="I110" s="63">
        <v>22</v>
      </c>
      <c r="J110" s="63">
        <v>0</v>
      </c>
      <c r="K110" s="63">
        <v>0</v>
      </c>
      <c r="L110" s="63">
        <v>6160000</v>
      </c>
      <c r="M110" s="63">
        <v>0</v>
      </c>
      <c r="N110" s="63">
        <v>0</v>
      </c>
      <c r="O110" s="63">
        <v>0</v>
      </c>
      <c r="P110" s="106">
        <v>6160000</v>
      </c>
      <c r="Q110" s="105">
        <v>6160000</v>
      </c>
      <c r="R110" s="83">
        <f t="shared" si="3"/>
        <v>0</v>
      </c>
      <c r="S110" s="83">
        <f t="shared" si="4"/>
        <v>0</v>
      </c>
      <c r="T110" s="83">
        <f t="shared" si="5"/>
        <v>0</v>
      </c>
      <c r="U110" s="63"/>
    </row>
    <row r="111" spans="1:21">
      <c r="A111" s="14">
        <v>104</v>
      </c>
      <c r="B111" s="14" t="s">
        <v>9188</v>
      </c>
      <c r="C111" s="16" t="s">
        <v>1384</v>
      </c>
      <c r="D111" s="16" t="s">
        <v>344</v>
      </c>
      <c r="E111" s="14" t="s">
        <v>9131</v>
      </c>
      <c r="F111" s="14" t="s">
        <v>32</v>
      </c>
      <c r="G111" s="14" t="str">
        <f>VLOOKUP(B111,[3]hpk45_2_20!$B$5:$F$2046,5,0)</f>
        <v>BT</v>
      </c>
      <c r="H111" s="14" t="s">
        <v>33</v>
      </c>
      <c r="I111" s="83">
        <v>15</v>
      </c>
      <c r="J111" s="83">
        <v>0</v>
      </c>
      <c r="K111" s="83">
        <v>0</v>
      </c>
      <c r="L111" s="83">
        <v>4200000</v>
      </c>
      <c r="M111" s="83">
        <v>0</v>
      </c>
      <c r="N111" s="83">
        <v>0</v>
      </c>
      <c r="O111" s="83">
        <v>0</v>
      </c>
      <c r="P111" s="105">
        <v>4200000</v>
      </c>
      <c r="Q111" s="105">
        <v>4200000</v>
      </c>
      <c r="R111" s="83">
        <f t="shared" si="3"/>
        <v>0</v>
      </c>
      <c r="S111" s="83">
        <f t="shared" si="4"/>
        <v>0</v>
      </c>
      <c r="T111" s="83">
        <f t="shared" si="5"/>
        <v>0</v>
      </c>
      <c r="U111" s="83"/>
    </row>
    <row r="112" spans="1:21">
      <c r="A112" s="14">
        <v>105</v>
      </c>
      <c r="B112" s="14" t="s">
        <v>9189</v>
      </c>
      <c r="C112" s="16" t="s">
        <v>9190</v>
      </c>
      <c r="D112" s="16" t="s">
        <v>67</v>
      </c>
      <c r="E112" s="14" t="s">
        <v>9131</v>
      </c>
      <c r="F112" s="14" t="s">
        <v>32</v>
      </c>
      <c r="G112" s="14" t="str">
        <f>VLOOKUP(B112,[3]hpk45_2_20!$B$5:$F$2046,5,0)</f>
        <v>BT</v>
      </c>
      <c r="H112" s="14" t="s">
        <v>33</v>
      </c>
      <c r="I112" s="83">
        <v>18</v>
      </c>
      <c r="J112" s="83">
        <v>0</v>
      </c>
      <c r="K112" s="83">
        <v>0</v>
      </c>
      <c r="L112" s="83">
        <v>5040000</v>
      </c>
      <c r="M112" s="83">
        <v>0</v>
      </c>
      <c r="N112" s="83">
        <v>0</v>
      </c>
      <c r="O112" s="83">
        <v>0</v>
      </c>
      <c r="P112" s="105">
        <v>5040000</v>
      </c>
      <c r="Q112" s="105">
        <v>5040000</v>
      </c>
      <c r="R112" s="83">
        <f t="shared" si="3"/>
        <v>0</v>
      </c>
      <c r="S112" s="83">
        <f t="shared" si="4"/>
        <v>0</v>
      </c>
      <c r="T112" s="83">
        <f t="shared" si="5"/>
        <v>0</v>
      </c>
      <c r="U112" s="83"/>
    </row>
    <row r="113" spans="1:21">
      <c r="A113" s="14">
        <v>106</v>
      </c>
      <c r="B113" s="14" t="s">
        <v>9191</v>
      </c>
      <c r="C113" s="16" t="s">
        <v>786</v>
      </c>
      <c r="D113" s="16" t="s">
        <v>344</v>
      </c>
      <c r="E113" s="14" t="s">
        <v>9131</v>
      </c>
      <c r="F113" s="14" t="s">
        <v>32</v>
      </c>
      <c r="G113" s="14" t="str">
        <f>VLOOKUP(B113,[3]hpk45_2_20!$B$5:$F$2046,5,0)</f>
        <v>BT</v>
      </c>
      <c r="H113" s="14" t="s">
        <v>33</v>
      </c>
      <c r="I113" s="83">
        <v>16</v>
      </c>
      <c r="J113" s="83">
        <v>0</v>
      </c>
      <c r="K113" s="83">
        <v>0</v>
      </c>
      <c r="L113" s="83">
        <v>4480000</v>
      </c>
      <c r="M113" s="83">
        <v>0</v>
      </c>
      <c r="N113" s="83">
        <v>0</v>
      </c>
      <c r="O113" s="83">
        <v>0</v>
      </c>
      <c r="P113" s="105">
        <v>4480000</v>
      </c>
      <c r="Q113" s="105">
        <v>4480000</v>
      </c>
      <c r="R113" s="83">
        <f t="shared" si="3"/>
        <v>0</v>
      </c>
      <c r="S113" s="83">
        <f t="shared" si="4"/>
        <v>0</v>
      </c>
      <c r="T113" s="83">
        <f t="shared" si="5"/>
        <v>0</v>
      </c>
      <c r="U113" s="83"/>
    </row>
    <row r="114" spans="1:21">
      <c r="A114" s="14">
        <v>107</v>
      </c>
      <c r="B114" s="14" t="s">
        <v>9192</v>
      </c>
      <c r="C114" s="16" t="s">
        <v>9193</v>
      </c>
      <c r="D114" s="16" t="s">
        <v>244</v>
      </c>
      <c r="E114" s="14" t="s">
        <v>9131</v>
      </c>
      <c r="F114" s="14" t="s">
        <v>32</v>
      </c>
      <c r="G114" s="14" t="str">
        <f>VLOOKUP(B114,[3]hpk45_2_20!$B$5:$F$2046,5,0)</f>
        <v>BT</v>
      </c>
      <c r="H114" s="14" t="s">
        <v>33</v>
      </c>
      <c r="I114" s="83">
        <v>17</v>
      </c>
      <c r="J114" s="83">
        <v>0</v>
      </c>
      <c r="K114" s="83">
        <v>0</v>
      </c>
      <c r="L114" s="83">
        <v>4760000</v>
      </c>
      <c r="M114" s="83">
        <v>0</v>
      </c>
      <c r="N114" s="83">
        <v>0</v>
      </c>
      <c r="O114" s="83">
        <v>0</v>
      </c>
      <c r="P114" s="105">
        <v>4760000</v>
      </c>
      <c r="Q114" s="105">
        <v>4760000</v>
      </c>
      <c r="R114" s="83">
        <f t="shared" si="3"/>
        <v>0</v>
      </c>
      <c r="S114" s="83">
        <f t="shared" si="4"/>
        <v>0</v>
      </c>
      <c r="T114" s="83">
        <f t="shared" si="5"/>
        <v>0</v>
      </c>
      <c r="U114" s="83"/>
    </row>
    <row r="115" spans="1:21">
      <c r="A115" s="14">
        <v>108</v>
      </c>
      <c r="B115" s="14" t="s">
        <v>9194</v>
      </c>
      <c r="C115" s="16" t="s">
        <v>1451</v>
      </c>
      <c r="D115" s="16" t="s">
        <v>1540</v>
      </c>
      <c r="E115" s="14" t="s">
        <v>9131</v>
      </c>
      <c r="F115" s="14" t="s">
        <v>32</v>
      </c>
      <c r="G115" s="14" t="str">
        <f>VLOOKUP(B115,[3]hpk45_2_20!$B$5:$F$2046,5,0)</f>
        <v>BT</v>
      </c>
      <c r="H115" s="14" t="s">
        <v>33</v>
      </c>
      <c r="I115" s="83">
        <v>18</v>
      </c>
      <c r="J115" s="83">
        <v>0</v>
      </c>
      <c r="K115" s="83">
        <v>0</v>
      </c>
      <c r="L115" s="83">
        <v>5040000</v>
      </c>
      <c r="M115" s="83">
        <v>0</v>
      </c>
      <c r="N115" s="83">
        <v>0</v>
      </c>
      <c r="O115" s="83">
        <v>0</v>
      </c>
      <c r="P115" s="105">
        <v>5040000</v>
      </c>
      <c r="Q115" s="105">
        <v>5040000</v>
      </c>
      <c r="R115" s="83">
        <f t="shared" si="3"/>
        <v>0</v>
      </c>
      <c r="S115" s="83">
        <f t="shared" si="4"/>
        <v>0</v>
      </c>
      <c r="T115" s="83">
        <f t="shared" si="5"/>
        <v>0</v>
      </c>
      <c r="U115" s="83"/>
    </row>
    <row r="116" spans="1:21">
      <c r="A116" s="14">
        <v>109</v>
      </c>
      <c r="B116" s="14" t="s">
        <v>9195</v>
      </c>
      <c r="C116" s="16" t="s">
        <v>3659</v>
      </c>
      <c r="D116" s="16" t="s">
        <v>272</v>
      </c>
      <c r="E116" s="14" t="s">
        <v>9131</v>
      </c>
      <c r="F116" s="14" t="s">
        <v>32</v>
      </c>
      <c r="G116" s="14" t="str">
        <f>VLOOKUP(B116,[3]hpk45_2_20!$B$5:$F$2046,5,0)</f>
        <v>BT</v>
      </c>
      <c r="H116" s="14" t="s">
        <v>33</v>
      </c>
      <c r="I116" s="83">
        <v>20</v>
      </c>
      <c r="J116" s="83">
        <v>0</v>
      </c>
      <c r="K116" s="83">
        <v>0</v>
      </c>
      <c r="L116" s="83">
        <v>5600000</v>
      </c>
      <c r="M116" s="83">
        <v>0</v>
      </c>
      <c r="N116" s="83">
        <v>0</v>
      </c>
      <c r="O116" s="83">
        <v>0</v>
      </c>
      <c r="P116" s="105">
        <v>5600000</v>
      </c>
      <c r="Q116" s="105">
        <v>5600000</v>
      </c>
      <c r="R116" s="83">
        <f t="shared" si="3"/>
        <v>0</v>
      </c>
      <c r="S116" s="83">
        <f t="shared" si="4"/>
        <v>0</v>
      </c>
      <c r="T116" s="83">
        <f t="shared" si="5"/>
        <v>0</v>
      </c>
      <c r="U116" s="83"/>
    </row>
    <row r="117" spans="1:21">
      <c r="A117" s="14">
        <v>110</v>
      </c>
      <c r="B117" s="14" t="s">
        <v>9196</v>
      </c>
      <c r="C117" s="16" t="s">
        <v>9197</v>
      </c>
      <c r="D117" s="16" t="s">
        <v>259</v>
      </c>
      <c r="E117" s="14" t="s">
        <v>9131</v>
      </c>
      <c r="F117" s="14" t="s">
        <v>32</v>
      </c>
      <c r="G117" s="14" t="str">
        <f>VLOOKUP(B117,[3]hpk45_2_20!$B$5:$F$2046,5,0)</f>
        <v>BT</v>
      </c>
      <c r="H117" s="14" t="s">
        <v>33</v>
      </c>
      <c r="I117" s="83">
        <v>19</v>
      </c>
      <c r="J117" s="83">
        <v>0</v>
      </c>
      <c r="K117" s="83">
        <v>0</v>
      </c>
      <c r="L117" s="83">
        <v>5320000</v>
      </c>
      <c r="M117" s="83">
        <v>0</v>
      </c>
      <c r="N117" s="83">
        <v>0</v>
      </c>
      <c r="O117" s="83">
        <v>0</v>
      </c>
      <c r="P117" s="105">
        <v>5320000</v>
      </c>
      <c r="Q117" s="105">
        <v>5320000</v>
      </c>
      <c r="R117" s="83">
        <f t="shared" si="3"/>
        <v>0</v>
      </c>
      <c r="S117" s="83">
        <f t="shared" si="4"/>
        <v>0</v>
      </c>
      <c r="T117" s="83">
        <f t="shared" si="5"/>
        <v>0</v>
      </c>
      <c r="U117" s="83"/>
    </row>
    <row r="118" spans="1:21">
      <c r="A118" s="14">
        <v>111</v>
      </c>
      <c r="B118" s="14" t="s">
        <v>9198</v>
      </c>
      <c r="C118" s="16" t="s">
        <v>9199</v>
      </c>
      <c r="D118" s="16" t="s">
        <v>403</v>
      </c>
      <c r="E118" s="14" t="s">
        <v>9131</v>
      </c>
      <c r="F118" s="14" t="s">
        <v>32</v>
      </c>
      <c r="G118" s="14" t="str">
        <f>VLOOKUP(B118,[3]hpk45_2_20!$B$5:$F$2046,5,0)</f>
        <v>BT</v>
      </c>
      <c r="H118" s="14" t="s">
        <v>33</v>
      </c>
      <c r="I118" s="83">
        <v>20</v>
      </c>
      <c r="J118" s="83">
        <v>0</v>
      </c>
      <c r="K118" s="83">
        <v>0</v>
      </c>
      <c r="L118" s="83">
        <v>5600000</v>
      </c>
      <c r="M118" s="83">
        <v>0</v>
      </c>
      <c r="N118" s="83">
        <v>0</v>
      </c>
      <c r="O118" s="83">
        <v>0</v>
      </c>
      <c r="P118" s="105">
        <v>5600000</v>
      </c>
      <c r="Q118" s="105">
        <v>5600000</v>
      </c>
      <c r="R118" s="83">
        <f t="shared" si="3"/>
        <v>0</v>
      </c>
      <c r="S118" s="83">
        <f t="shared" si="4"/>
        <v>0</v>
      </c>
      <c r="T118" s="83">
        <f t="shared" si="5"/>
        <v>0</v>
      </c>
      <c r="U118" s="83"/>
    </row>
    <row r="119" spans="1:21">
      <c r="A119" s="14">
        <v>112</v>
      </c>
      <c r="B119" s="14" t="s">
        <v>9200</v>
      </c>
      <c r="C119" s="16" t="s">
        <v>9201</v>
      </c>
      <c r="D119" s="16" t="s">
        <v>9202</v>
      </c>
      <c r="E119" s="14" t="s">
        <v>9131</v>
      </c>
      <c r="F119" s="14" t="s">
        <v>9129</v>
      </c>
      <c r="G119" s="14" t="str">
        <f>VLOOKUP(B119,[3]hpk45_2_20!$B$5:$F$2046,5,0)</f>
        <v>CAM</v>
      </c>
      <c r="H119" s="14" t="s">
        <v>33</v>
      </c>
      <c r="I119" s="83">
        <v>18</v>
      </c>
      <c r="J119" s="83">
        <v>0</v>
      </c>
      <c r="K119" s="83">
        <v>0</v>
      </c>
      <c r="L119" s="83">
        <v>0</v>
      </c>
      <c r="M119" s="83">
        <v>0</v>
      </c>
      <c r="N119" s="83">
        <v>0</v>
      </c>
      <c r="O119" s="83">
        <v>0</v>
      </c>
      <c r="P119" s="105">
        <v>0</v>
      </c>
      <c r="Q119" s="105">
        <v>0</v>
      </c>
      <c r="R119" s="83">
        <f t="shared" si="3"/>
        <v>0</v>
      </c>
      <c r="S119" s="83">
        <f t="shared" si="4"/>
        <v>0</v>
      </c>
      <c r="T119" s="83">
        <f t="shared" si="5"/>
        <v>0</v>
      </c>
      <c r="U119" s="83"/>
    </row>
    <row r="120" spans="1:21">
      <c r="A120" s="14">
        <v>113</v>
      </c>
      <c r="B120" s="14" t="s">
        <v>9203</v>
      </c>
      <c r="C120" s="16" t="s">
        <v>95</v>
      </c>
      <c r="D120" s="16" t="s">
        <v>1307</v>
      </c>
      <c r="E120" s="14" t="s">
        <v>9204</v>
      </c>
      <c r="F120" s="14" t="s">
        <v>32</v>
      </c>
      <c r="G120" s="14" t="str">
        <f>VLOOKUP(B120,[3]hpk45_2_20!$B$5:$F$2046,5,0)</f>
        <v>BT</v>
      </c>
      <c r="H120" s="14" t="s">
        <v>33</v>
      </c>
      <c r="I120" s="83">
        <v>20</v>
      </c>
      <c r="J120" s="83">
        <v>0</v>
      </c>
      <c r="K120" s="83">
        <v>0</v>
      </c>
      <c r="L120" s="83">
        <v>5600000</v>
      </c>
      <c r="M120" s="83">
        <v>0</v>
      </c>
      <c r="N120" s="83">
        <v>0</v>
      </c>
      <c r="O120" s="83">
        <v>0</v>
      </c>
      <c r="P120" s="105">
        <v>5600000</v>
      </c>
      <c r="Q120" s="105">
        <v>5600000</v>
      </c>
      <c r="R120" s="83">
        <f t="shared" si="3"/>
        <v>0</v>
      </c>
      <c r="S120" s="83">
        <f t="shared" si="4"/>
        <v>0</v>
      </c>
      <c r="T120" s="83">
        <f t="shared" si="5"/>
        <v>0</v>
      </c>
      <c r="U120" s="83"/>
    </row>
    <row r="121" spans="1:21">
      <c r="A121" s="14">
        <v>114</v>
      </c>
      <c r="B121" s="14" t="s">
        <v>9205</v>
      </c>
      <c r="C121" s="16" t="s">
        <v>650</v>
      </c>
      <c r="D121" s="16" t="s">
        <v>9206</v>
      </c>
      <c r="E121" s="14" t="s">
        <v>9204</v>
      </c>
      <c r="F121" s="14" t="s">
        <v>64</v>
      </c>
      <c r="G121" s="14" t="str">
        <f>VLOOKUP(B121,[3]hpk45_2_20!$B$5:$F$2046,5,0)</f>
        <v>GHP70</v>
      </c>
      <c r="H121" s="14" t="s">
        <v>33</v>
      </c>
      <c r="I121" s="83">
        <v>20</v>
      </c>
      <c r="J121" s="83">
        <v>0</v>
      </c>
      <c r="K121" s="83">
        <v>0</v>
      </c>
      <c r="L121" s="83">
        <v>5600000</v>
      </c>
      <c r="M121" s="83">
        <v>0</v>
      </c>
      <c r="N121" s="83">
        <v>0</v>
      </c>
      <c r="O121" s="83">
        <f>I121*0.7*280000</f>
        <v>3920000</v>
      </c>
      <c r="P121" s="105">
        <v>5600000</v>
      </c>
      <c r="Q121" s="105">
        <v>5600000</v>
      </c>
      <c r="R121" s="83">
        <f t="shared" si="3"/>
        <v>0</v>
      </c>
      <c r="S121" s="83">
        <f t="shared" si="4"/>
        <v>0</v>
      </c>
      <c r="T121" s="83">
        <f t="shared" si="5"/>
        <v>0</v>
      </c>
      <c r="U121" s="83"/>
    </row>
    <row r="122" spans="1:21">
      <c r="A122" s="14">
        <v>115</v>
      </c>
      <c r="B122" s="14" t="s">
        <v>9207</v>
      </c>
      <c r="C122" s="16" t="s">
        <v>86</v>
      </c>
      <c r="D122" s="16" t="s">
        <v>57</v>
      </c>
      <c r="E122" s="14" t="s">
        <v>9204</v>
      </c>
      <c r="F122" s="14" t="s">
        <v>32</v>
      </c>
      <c r="G122" s="14" t="str">
        <f>VLOOKUP(B122,[3]hpk45_2_20!$B$5:$F$2046,5,0)</f>
        <v>BT</v>
      </c>
      <c r="H122" s="14" t="s">
        <v>33</v>
      </c>
      <c r="I122" s="83">
        <v>17</v>
      </c>
      <c r="J122" s="83">
        <v>0</v>
      </c>
      <c r="K122" s="83">
        <v>0</v>
      </c>
      <c r="L122" s="83">
        <v>4760000</v>
      </c>
      <c r="M122" s="83">
        <v>0</v>
      </c>
      <c r="N122" s="83">
        <v>0</v>
      </c>
      <c r="O122" s="83">
        <v>0</v>
      </c>
      <c r="P122" s="105">
        <v>4760000</v>
      </c>
      <c r="Q122" s="105">
        <v>4760000</v>
      </c>
      <c r="R122" s="83">
        <f t="shared" si="3"/>
        <v>0</v>
      </c>
      <c r="S122" s="83">
        <f t="shared" si="4"/>
        <v>0</v>
      </c>
      <c r="T122" s="83">
        <f t="shared" si="5"/>
        <v>0</v>
      </c>
      <c r="U122" s="83"/>
    </row>
    <row r="123" spans="1:21">
      <c r="A123" s="14">
        <v>116</v>
      </c>
      <c r="B123" s="14" t="s">
        <v>9208</v>
      </c>
      <c r="C123" s="16" t="s">
        <v>720</v>
      </c>
      <c r="D123" s="16" t="s">
        <v>259</v>
      </c>
      <c r="E123" s="14" t="s">
        <v>9204</v>
      </c>
      <c r="F123" s="14" t="s">
        <v>32</v>
      </c>
      <c r="G123" s="14" t="str">
        <f>VLOOKUP(B123,[3]hpk45_2_20!$B$5:$F$2046,5,0)</f>
        <v>BT</v>
      </c>
      <c r="H123" s="14" t="s">
        <v>33</v>
      </c>
      <c r="I123" s="83">
        <v>17</v>
      </c>
      <c r="J123" s="83">
        <v>0</v>
      </c>
      <c r="K123" s="83">
        <v>0</v>
      </c>
      <c r="L123" s="83">
        <v>4760000</v>
      </c>
      <c r="M123" s="83">
        <v>0</v>
      </c>
      <c r="N123" s="83">
        <v>0</v>
      </c>
      <c r="O123" s="83">
        <v>0</v>
      </c>
      <c r="P123" s="105">
        <v>4760000</v>
      </c>
      <c r="Q123" s="105">
        <v>4760000</v>
      </c>
      <c r="R123" s="83">
        <f t="shared" si="3"/>
        <v>0</v>
      </c>
      <c r="S123" s="83">
        <f t="shared" si="4"/>
        <v>0</v>
      </c>
      <c r="T123" s="83">
        <f t="shared" si="5"/>
        <v>0</v>
      </c>
      <c r="U123" s="83"/>
    </row>
    <row r="124" spans="1:21">
      <c r="A124" s="14">
        <v>117</v>
      </c>
      <c r="B124" s="14" t="s">
        <v>9209</v>
      </c>
      <c r="C124" s="16" t="s">
        <v>3793</v>
      </c>
      <c r="D124" s="16" t="s">
        <v>63</v>
      </c>
      <c r="E124" s="14" t="s">
        <v>9204</v>
      </c>
      <c r="F124" s="14" t="s">
        <v>32</v>
      </c>
      <c r="G124" s="14" t="str">
        <f>VLOOKUP(B124,[3]hpk45_2_20!$B$5:$F$2046,5,0)</f>
        <v>BT</v>
      </c>
      <c r="H124" s="14" t="s">
        <v>33</v>
      </c>
      <c r="I124" s="83">
        <v>17</v>
      </c>
      <c r="J124" s="83">
        <v>0</v>
      </c>
      <c r="K124" s="83">
        <v>0</v>
      </c>
      <c r="L124" s="83">
        <v>4760000</v>
      </c>
      <c r="M124" s="83">
        <v>0</v>
      </c>
      <c r="N124" s="83">
        <v>0</v>
      </c>
      <c r="O124" s="83">
        <v>0</v>
      </c>
      <c r="P124" s="105">
        <v>4760000</v>
      </c>
      <c r="Q124" s="105">
        <v>4760000</v>
      </c>
      <c r="R124" s="83">
        <f t="shared" si="3"/>
        <v>0</v>
      </c>
      <c r="S124" s="83">
        <f t="shared" si="4"/>
        <v>0</v>
      </c>
      <c r="T124" s="83">
        <f t="shared" si="5"/>
        <v>0</v>
      </c>
      <c r="U124" s="83"/>
    </row>
    <row r="125" spans="1:21">
      <c r="A125" s="14">
        <v>118</v>
      </c>
      <c r="B125" s="14" t="s">
        <v>9210</v>
      </c>
      <c r="C125" s="16" t="s">
        <v>2244</v>
      </c>
      <c r="D125" s="16" t="s">
        <v>335</v>
      </c>
      <c r="E125" s="14" t="s">
        <v>9204</v>
      </c>
      <c r="F125" s="14" t="s">
        <v>32</v>
      </c>
      <c r="G125" s="14" t="str">
        <f>VLOOKUP(B125,[3]hpk45_2_20!$B$5:$F$2046,5,0)</f>
        <v>BT</v>
      </c>
      <c r="H125" s="14" t="s">
        <v>33</v>
      </c>
      <c r="I125" s="83">
        <v>17</v>
      </c>
      <c r="J125" s="83">
        <v>0</v>
      </c>
      <c r="K125" s="83">
        <v>0</v>
      </c>
      <c r="L125" s="83">
        <v>4760000</v>
      </c>
      <c r="M125" s="83">
        <v>0</v>
      </c>
      <c r="N125" s="83">
        <v>0</v>
      </c>
      <c r="O125" s="83">
        <v>0</v>
      </c>
      <c r="P125" s="105">
        <v>4760000</v>
      </c>
      <c r="Q125" s="105">
        <v>4760000</v>
      </c>
      <c r="R125" s="83">
        <f t="shared" si="3"/>
        <v>0</v>
      </c>
      <c r="S125" s="83">
        <f t="shared" si="4"/>
        <v>0</v>
      </c>
      <c r="T125" s="83">
        <f t="shared" si="5"/>
        <v>0</v>
      </c>
      <c r="U125" s="83"/>
    </row>
    <row r="126" spans="1:21">
      <c r="A126" s="14">
        <v>119</v>
      </c>
      <c r="B126" s="14" t="s">
        <v>9211</v>
      </c>
      <c r="C126" s="16" t="s">
        <v>9212</v>
      </c>
      <c r="D126" s="16" t="s">
        <v>198</v>
      </c>
      <c r="E126" s="14" t="s">
        <v>9204</v>
      </c>
      <c r="F126" s="14" t="s">
        <v>32</v>
      </c>
      <c r="G126" s="14" t="str">
        <f>VLOOKUP(B126,[3]hpk45_2_20!$B$5:$F$2046,5,0)</f>
        <v>BT</v>
      </c>
      <c r="H126" s="14" t="s">
        <v>33</v>
      </c>
      <c r="I126" s="83">
        <v>17</v>
      </c>
      <c r="J126" s="83">
        <v>0</v>
      </c>
      <c r="K126" s="83">
        <v>0</v>
      </c>
      <c r="L126" s="83">
        <v>4760000</v>
      </c>
      <c r="M126" s="83">
        <v>0</v>
      </c>
      <c r="N126" s="83">
        <v>0</v>
      </c>
      <c r="O126" s="83">
        <v>0</v>
      </c>
      <c r="P126" s="105">
        <v>4760000</v>
      </c>
      <c r="Q126" s="105">
        <v>4760000</v>
      </c>
      <c r="R126" s="83">
        <f t="shared" si="3"/>
        <v>0</v>
      </c>
      <c r="S126" s="83">
        <f t="shared" si="4"/>
        <v>0</v>
      </c>
      <c r="T126" s="83">
        <f t="shared" si="5"/>
        <v>0</v>
      </c>
      <c r="U126" s="83"/>
    </row>
    <row r="127" spans="1:21">
      <c r="A127" s="14">
        <v>120</v>
      </c>
      <c r="B127" s="14" t="s">
        <v>9213</v>
      </c>
      <c r="C127" s="16" t="s">
        <v>9214</v>
      </c>
      <c r="D127" s="16" t="s">
        <v>48</v>
      </c>
      <c r="E127" s="14" t="s">
        <v>9204</v>
      </c>
      <c r="F127" s="14" t="s">
        <v>32</v>
      </c>
      <c r="G127" s="14" t="str">
        <f>VLOOKUP(B127,[3]hpk45_2_20!$B$5:$F$2046,5,0)</f>
        <v>BT</v>
      </c>
      <c r="H127" s="14" t="s">
        <v>33</v>
      </c>
      <c r="I127" s="83">
        <v>17</v>
      </c>
      <c r="J127" s="83">
        <v>0</v>
      </c>
      <c r="K127" s="83">
        <v>0</v>
      </c>
      <c r="L127" s="83">
        <v>4760000</v>
      </c>
      <c r="M127" s="83">
        <v>0</v>
      </c>
      <c r="N127" s="83">
        <v>0</v>
      </c>
      <c r="O127" s="83">
        <v>0</v>
      </c>
      <c r="P127" s="105">
        <v>4760000</v>
      </c>
      <c r="Q127" s="105">
        <v>0</v>
      </c>
      <c r="R127" s="83">
        <f t="shared" si="3"/>
        <v>4760000</v>
      </c>
      <c r="S127" s="83">
        <f t="shared" si="4"/>
        <v>0</v>
      </c>
      <c r="T127" s="83">
        <f t="shared" si="5"/>
        <v>4760000</v>
      </c>
      <c r="U127" s="83"/>
    </row>
    <row r="128" spans="1:21">
      <c r="A128" s="14">
        <v>121</v>
      </c>
      <c r="B128" s="14" t="s">
        <v>9215</v>
      </c>
      <c r="C128" s="16" t="s">
        <v>9216</v>
      </c>
      <c r="D128" s="16" t="s">
        <v>1193</v>
      </c>
      <c r="E128" s="14" t="s">
        <v>9204</v>
      </c>
      <c r="F128" s="14" t="s">
        <v>32</v>
      </c>
      <c r="G128" s="14" t="str">
        <f>VLOOKUP(B128,[3]hpk45_2_20!$B$5:$F$2046,5,0)</f>
        <v>BT</v>
      </c>
      <c r="H128" s="14" t="s">
        <v>33</v>
      </c>
      <c r="I128" s="83">
        <v>17</v>
      </c>
      <c r="J128" s="83">
        <v>0</v>
      </c>
      <c r="K128" s="83">
        <v>0</v>
      </c>
      <c r="L128" s="83">
        <v>4760000</v>
      </c>
      <c r="M128" s="83">
        <v>0</v>
      </c>
      <c r="N128" s="83">
        <v>0</v>
      </c>
      <c r="O128" s="83">
        <v>0</v>
      </c>
      <c r="P128" s="105">
        <v>4760000</v>
      </c>
      <c r="Q128" s="105">
        <v>4760000</v>
      </c>
      <c r="R128" s="83">
        <f t="shared" si="3"/>
        <v>0</v>
      </c>
      <c r="S128" s="83">
        <f t="shared" si="4"/>
        <v>0</v>
      </c>
      <c r="T128" s="83">
        <f t="shared" si="5"/>
        <v>0</v>
      </c>
      <c r="U128" s="83"/>
    </row>
    <row r="129" spans="1:21">
      <c r="A129" s="14">
        <v>122</v>
      </c>
      <c r="B129" s="14" t="s">
        <v>9217</v>
      </c>
      <c r="C129" s="16" t="s">
        <v>1087</v>
      </c>
      <c r="D129" s="16" t="s">
        <v>658</v>
      </c>
      <c r="E129" s="14" t="s">
        <v>9204</v>
      </c>
      <c r="F129" s="14" t="s">
        <v>64</v>
      </c>
      <c r="G129" s="14" t="str">
        <f>VLOOKUP(B129,[3]hpk45_2_20!$B$5:$F$2046,5,0)</f>
        <v>GHP70</v>
      </c>
      <c r="H129" s="14" t="s">
        <v>33</v>
      </c>
      <c r="I129" s="83">
        <v>15</v>
      </c>
      <c r="J129" s="83">
        <v>0</v>
      </c>
      <c r="K129" s="83">
        <v>0</v>
      </c>
      <c r="L129" s="83">
        <v>4200000</v>
      </c>
      <c r="M129" s="83">
        <v>0</v>
      </c>
      <c r="N129" s="83">
        <v>0</v>
      </c>
      <c r="O129" s="83">
        <f>I129*0.7*280000</f>
        <v>2940000</v>
      </c>
      <c r="P129" s="105">
        <v>4200000</v>
      </c>
      <c r="Q129" s="105">
        <v>4200000</v>
      </c>
      <c r="R129" s="83">
        <f t="shared" si="3"/>
        <v>0</v>
      </c>
      <c r="S129" s="83">
        <f t="shared" si="4"/>
        <v>0</v>
      </c>
      <c r="T129" s="83">
        <f t="shared" si="5"/>
        <v>0</v>
      </c>
      <c r="U129" s="83"/>
    </row>
    <row r="130" spans="1:21">
      <c r="A130" s="14">
        <v>123</v>
      </c>
      <c r="B130" s="14" t="s">
        <v>9218</v>
      </c>
      <c r="C130" s="16" t="s">
        <v>9219</v>
      </c>
      <c r="D130" s="16" t="s">
        <v>541</v>
      </c>
      <c r="E130" s="14" t="s">
        <v>9204</v>
      </c>
      <c r="F130" s="14" t="s">
        <v>32</v>
      </c>
      <c r="G130" s="14" t="str">
        <f>VLOOKUP(B130,[3]hpk45_2_20!$B$5:$F$2046,5,0)</f>
        <v>BT</v>
      </c>
      <c r="H130" s="14" t="s">
        <v>33</v>
      </c>
      <c r="I130" s="83">
        <v>16</v>
      </c>
      <c r="J130" s="83">
        <v>0</v>
      </c>
      <c r="K130" s="83">
        <v>0</v>
      </c>
      <c r="L130" s="83">
        <v>4480000</v>
      </c>
      <c r="M130" s="83">
        <v>0</v>
      </c>
      <c r="N130" s="83">
        <v>0</v>
      </c>
      <c r="O130" s="83">
        <v>0</v>
      </c>
      <c r="P130" s="105">
        <v>4480000</v>
      </c>
      <c r="Q130" s="105">
        <v>4480000</v>
      </c>
      <c r="R130" s="83">
        <f t="shared" si="3"/>
        <v>0</v>
      </c>
      <c r="S130" s="83">
        <f t="shared" si="4"/>
        <v>0</v>
      </c>
      <c r="T130" s="83">
        <f t="shared" si="5"/>
        <v>0</v>
      </c>
      <c r="U130" s="83"/>
    </row>
    <row r="131" spans="1:21">
      <c r="A131" s="14">
        <v>124</v>
      </c>
      <c r="B131" s="14" t="s">
        <v>9220</v>
      </c>
      <c r="C131" s="16" t="s">
        <v>448</v>
      </c>
      <c r="D131" s="16" t="s">
        <v>36</v>
      </c>
      <c r="E131" s="14" t="s">
        <v>9204</v>
      </c>
      <c r="F131" s="14" t="s">
        <v>32</v>
      </c>
      <c r="G131" s="14" t="str">
        <f>VLOOKUP(B131,[3]hpk45_2_20!$B$5:$F$2046,5,0)</f>
        <v>BT</v>
      </c>
      <c r="H131" s="14" t="s">
        <v>33</v>
      </c>
      <c r="I131" s="83">
        <v>18</v>
      </c>
      <c r="J131" s="83">
        <v>0</v>
      </c>
      <c r="K131" s="83">
        <v>0</v>
      </c>
      <c r="L131" s="83">
        <v>5040000</v>
      </c>
      <c r="M131" s="83">
        <v>0</v>
      </c>
      <c r="N131" s="83">
        <v>0</v>
      </c>
      <c r="O131" s="83">
        <v>0</v>
      </c>
      <c r="P131" s="105">
        <v>5040000</v>
      </c>
      <c r="Q131" s="105">
        <v>5040000</v>
      </c>
      <c r="R131" s="83">
        <f t="shared" si="3"/>
        <v>0</v>
      </c>
      <c r="S131" s="83">
        <f t="shared" si="4"/>
        <v>0</v>
      </c>
      <c r="T131" s="83">
        <f t="shared" si="5"/>
        <v>0</v>
      </c>
      <c r="U131" s="83"/>
    </row>
    <row r="132" spans="1:21">
      <c r="A132" s="14">
        <v>125</v>
      </c>
      <c r="B132" s="14" t="s">
        <v>9221</v>
      </c>
      <c r="C132" s="16" t="s">
        <v>796</v>
      </c>
      <c r="D132" s="16" t="s">
        <v>262</v>
      </c>
      <c r="E132" s="14" t="s">
        <v>9204</v>
      </c>
      <c r="F132" s="14" t="s">
        <v>32</v>
      </c>
      <c r="G132" s="14" t="str">
        <f>VLOOKUP(B132,[3]hpk45_2_20!$B$5:$F$2046,5,0)</f>
        <v>BT</v>
      </c>
      <c r="H132" s="14" t="s">
        <v>33</v>
      </c>
      <c r="I132" s="83">
        <v>17</v>
      </c>
      <c r="J132" s="83">
        <v>0</v>
      </c>
      <c r="K132" s="83">
        <v>0</v>
      </c>
      <c r="L132" s="83">
        <v>4760000</v>
      </c>
      <c r="M132" s="83">
        <v>0</v>
      </c>
      <c r="N132" s="83">
        <v>0</v>
      </c>
      <c r="O132" s="83">
        <v>0</v>
      </c>
      <c r="P132" s="105">
        <v>4760000</v>
      </c>
      <c r="Q132" s="105">
        <v>4760000</v>
      </c>
      <c r="R132" s="83">
        <f t="shared" si="3"/>
        <v>0</v>
      </c>
      <c r="S132" s="83">
        <f t="shared" si="4"/>
        <v>0</v>
      </c>
      <c r="T132" s="83">
        <f t="shared" si="5"/>
        <v>0</v>
      </c>
      <c r="U132" s="83"/>
    </row>
    <row r="133" spans="1:21">
      <c r="A133" s="14">
        <v>126</v>
      </c>
      <c r="B133" s="14" t="s">
        <v>9222</v>
      </c>
      <c r="C133" s="16" t="s">
        <v>220</v>
      </c>
      <c r="D133" s="16" t="s">
        <v>1380</v>
      </c>
      <c r="E133" s="14" t="s">
        <v>9204</v>
      </c>
      <c r="F133" s="14" t="s">
        <v>32</v>
      </c>
      <c r="G133" s="14" t="str">
        <f>VLOOKUP(B133,[3]hpk45_2_20!$B$5:$F$2046,5,0)</f>
        <v>BT</v>
      </c>
      <c r="H133" s="14" t="s">
        <v>33</v>
      </c>
      <c r="I133" s="83">
        <v>17</v>
      </c>
      <c r="J133" s="83">
        <v>0</v>
      </c>
      <c r="K133" s="83">
        <v>0</v>
      </c>
      <c r="L133" s="83">
        <v>4760000</v>
      </c>
      <c r="M133" s="83">
        <v>0</v>
      </c>
      <c r="N133" s="83">
        <v>0</v>
      </c>
      <c r="O133" s="83">
        <v>0</v>
      </c>
      <c r="P133" s="105">
        <v>4760000</v>
      </c>
      <c r="Q133" s="105">
        <v>4760000</v>
      </c>
      <c r="R133" s="83">
        <f t="shared" si="3"/>
        <v>0</v>
      </c>
      <c r="S133" s="83">
        <f t="shared" si="4"/>
        <v>0</v>
      </c>
      <c r="T133" s="83">
        <f t="shared" si="5"/>
        <v>0</v>
      </c>
      <c r="U133" s="83"/>
    </row>
    <row r="134" spans="1:21">
      <c r="A134" s="14">
        <v>127</v>
      </c>
      <c r="B134" s="14" t="s">
        <v>9223</v>
      </c>
      <c r="C134" s="16" t="s">
        <v>3332</v>
      </c>
      <c r="D134" s="16" t="s">
        <v>309</v>
      </c>
      <c r="E134" s="14" t="s">
        <v>9204</v>
      </c>
      <c r="F134" s="14" t="s">
        <v>32</v>
      </c>
      <c r="G134" s="14" t="str">
        <f>VLOOKUP(B134,[3]hpk45_2_20!$B$5:$F$2046,5,0)</f>
        <v>BT</v>
      </c>
      <c r="H134" s="14" t="s">
        <v>33</v>
      </c>
      <c r="I134" s="83">
        <v>17</v>
      </c>
      <c r="J134" s="83">
        <v>0</v>
      </c>
      <c r="K134" s="83">
        <v>0</v>
      </c>
      <c r="L134" s="83">
        <v>4760000</v>
      </c>
      <c r="M134" s="83">
        <v>0</v>
      </c>
      <c r="N134" s="83">
        <v>0</v>
      </c>
      <c r="O134" s="83">
        <v>0</v>
      </c>
      <c r="P134" s="105">
        <v>4760000</v>
      </c>
      <c r="Q134" s="105">
        <v>4760000</v>
      </c>
      <c r="R134" s="83">
        <f t="shared" si="3"/>
        <v>0</v>
      </c>
      <c r="S134" s="83">
        <f t="shared" si="4"/>
        <v>0</v>
      </c>
      <c r="T134" s="83">
        <f t="shared" si="5"/>
        <v>0</v>
      </c>
      <c r="U134" s="83"/>
    </row>
    <row r="135" spans="1:21">
      <c r="A135" s="14">
        <v>128</v>
      </c>
      <c r="B135" s="14" t="s">
        <v>9224</v>
      </c>
      <c r="C135" s="16" t="s">
        <v>9225</v>
      </c>
      <c r="D135" s="16" t="s">
        <v>60</v>
      </c>
      <c r="E135" s="14" t="s">
        <v>9204</v>
      </c>
      <c r="F135" s="14" t="s">
        <v>64</v>
      </c>
      <c r="G135" s="14" t="str">
        <f>VLOOKUP(B135,[3]hpk45_2_20!$B$5:$F$2046,5,0)</f>
        <v>GHP70</v>
      </c>
      <c r="H135" s="14" t="s">
        <v>33</v>
      </c>
      <c r="I135" s="83">
        <v>20</v>
      </c>
      <c r="J135" s="83">
        <v>0</v>
      </c>
      <c r="K135" s="83">
        <v>0</v>
      </c>
      <c r="L135" s="83">
        <v>5600000</v>
      </c>
      <c r="M135" s="83">
        <v>0</v>
      </c>
      <c r="N135" s="83">
        <v>0</v>
      </c>
      <c r="O135" s="83">
        <f>I135*0.7*280000</f>
        <v>3920000</v>
      </c>
      <c r="P135" s="105">
        <v>5600000</v>
      </c>
      <c r="Q135" s="105">
        <v>5600000</v>
      </c>
      <c r="R135" s="83">
        <f t="shared" si="3"/>
        <v>0</v>
      </c>
      <c r="S135" s="83">
        <f t="shared" si="4"/>
        <v>0</v>
      </c>
      <c r="T135" s="83">
        <f t="shared" si="5"/>
        <v>0</v>
      </c>
      <c r="U135" s="83"/>
    </row>
    <row r="136" spans="1:21">
      <c r="A136" s="14">
        <v>129</v>
      </c>
      <c r="B136" s="14" t="s">
        <v>9226</v>
      </c>
      <c r="C136" s="16" t="s">
        <v>9227</v>
      </c>
      <c r="D136" s="16" t="s">
        <v>9228</v>
      </c>
      <c r="E136" s="14" t="s">
        <v>9204</v>
      </c>
      <c r="F136" s="14" t="s">
        <v>32</v>
      </c>
      <c r="G136" s="14" t="str">
        <f>VLOOKUP(B136,[3]hpk45_2_20!$B$5:$F$2046,5,0)</f>
        <v>BT</v>
      </c>
      <c r="H136" s="14" t="s">
        <v>33</v>
      </c>
      <c r="I136" s="83">
        <v>19</v>
      </c>
      <c r="J136" s="83">
        <v>0</v>
      </c>
      <c r="K136" s="83">
        <v>0</v>
      </c>
      <c r="L136" s="83">
        <v>5320000</v>
      </c>
      <c r="M136" s="83">
        <v>0</v>
      </c>
      <c r="N136" s="83">
        <v>0</v>
      </c>
      <c r="O136" s="83">
        <v>0</v>
      </c>
      <c r="P136" s="105">
        <v>5320000</v>
      </c>
      <c r="Q136" s="105">
        <v>5320000</v>
      </c>
      <c r="R136" s="83">
        <f t="shared" si="3"/>
        <v>0</v>
      </c>
      <c r="S136" s="83">
        <f t="shared" si="4"/>
        <v>0</v>
      </c>
      <c r="T136" s="83">
        <f t="shared" si="5"/>
        <v>0</v>
      </c>
      <c r="U136" s="83"/>
    </row>
    <row r="137" spans="1:21">
      <c r="A137" s="14">
        <v>130</v>
      </c>
      <c r="B137" s="14" t="s">
        <v>9229</v>
      </c>
      <c r="C137" s="16" t="s">
        <v>66</v>
      </c>
      <c r="D137" s="16" t="s">
        <v>272</v>
      </c>
      <c r="E137" s="14" t="s">
        <v>9204</v>
      </c>
      <c r="F137" s="14" t="s">
        <v>32</v>
      </c>
      <c r="G137" s="14" t="str">
        <f>VLOOKUP(B137,[3]hpk45_2_20!$B$5:$F$2046,5,0)</f>
        <v>BT</v>
      </c>
      <c r="H137" s="14" t="s">
        <v>33</v>
      </c>
      <c r="I137" s="83">
        <v>17</v>
      </c>
      <c r="J137" s="83">
        <v>0</v>
      </c>
      <c r="K137" s="83">
        <v>0</v>
      </c>
      <c r="L137" s="83">
        <v>4760000</v>
      </c>
      <c r="M137" s="83">
        <v>0</v>
      </c>
      <c r="N137" s="83">
        <v>0</v>
      </c>
      <c r="O137" s="83">
        <v>0</v>
      </c>
      <c r="P137" s="105">
        <v>4760000</v>
      </c>
      <c r="Q137" s="105">
        <v>4760000</v>
      </c>
      <c r="R137" s="83">
        <f t="shared" ref="R137:R200" si="6">P137-Q137</f>
        <v>0</v>
      </c>
      <c r="S137" s="83">
        <f t="shared" ref="S137:S200" si="7">IF(P137-Q137&lt;0,Q137-P137,0)</f>
        <v>0</v>
      </c>
      <c r="T137" s="83">
        <f t="shared" ref="T137:T200" si="8">IF(P137-Q137&gt;0,P137-Q137,0)</f>
        <v>0</v>
      </c>
      <c r="U137" s="83"/>
    </row>
    <row r="138" spans="1:21">
      <c r="A138" s="14">
        <v>131</v>
      </c>
      <c r="B138" s="14" t="s">
        <v>9230</v>
      </c>
      <c r="C138" s="16" t="s">
        <v>1362</v>
      </c>
      <c r="D138" s="16" t="s">
        <v>897</v>
      </c>
      <c r="E138" s="14" t="s">
        <v>9204</v>
      </c>
      <c r="F138" s="14" t="s">
        <v>32</v>
      </c>
      <c r="G138" s="14" t="str">
        <f>VLOOKUP(B138,[3]hpk45_2_20!$B$5:$F$2046,5,0)</f>
        <v>BT</v>
      </c>
      <c r="H138" s="14" t="s">
        <v>33</v>
      </c>
      <c r="I138" s="83">
        <v>17</v>
      </c>
      <c r="J138" s="83">
        <v>0</v>
      </c>
      <c r="K138" s="83">
        <v>0</v>
      </c>
      <c r="L138" s="83">
        <v>4760000</v>
      </c>
      <c r="M138" s="83">
        <v>0</v>
      </c>
      <c r="N138" s="83">
        <v>0</v>
      </c>
      <c r="O138" s="83">
        <v>0</v>
      </c>
      <c r="P138" s="105">
        <v>4760000</v>
      </c>
      <c r="Q138" s="105">
        <v>4760000</v>
      </c>
      <c r="R138" s="83">
        <f t="shared" si="6"/>
        <v>0</v>
      </c>
      <c r="S138" s="83">
        <f t="shared" si="7"/>
        <v>0</v>
      </c>
      <c r="T138" s="83">
        <f t="shared" si="8"/>
        <v>0</v>
      </c>
      <c r="U138" s="83"/>
    </row>
    <row r="139" spans="1:21">
      <c r="A139" s="14">
        <v>132</v>
      </c>
      <c r="B139" s="14" t="s">
        <v>9231</v>
      </c>
      <c r="C139" s="16" t="s">
        <v>446</v>
      </c>
      <c r="D139" s="16" t="s">
        <v>259</v>
      </c>
      <c r="E139" s="14" t="s">
        <v>9204</v>
      </c>
      <c r="F139" s="14" t="s">
        <v>32</v>
      </c>
      <c r="G139" s="14" t="str">
        <f>VLOOKUP(B139,[3]hpk45_2_20!$B$5:$F$2046,5,0)</f>
        <v>BT</v>
      </c>
      <c r="H139" s="14" t="s">
        <v>33</v>
      </c>
      <c r="I139" s="83">
        <v>17</v>
      </c>
      <c r="J139" s="83">
        <v>0</v>
      </c>
      <c r="K139" s="83">
        <v>0</v>
      </c>
      <c r="L139" s="83">
        <v>4760000</v>
      </c>
      <c r="M139" s="83">
        <v>0</v>
      </c>
      <c r="N139" s="83">
        <v>0</v>
      </c>
      <c r="O139" s="83">
        <v>0</v>
      </c>
      <c r="P139" s="105">
        <v>4760000</v>
      </c>
      <c r="Q139" s="105">
        <v>4760000</v>
      </c>
      <c r="R139" s="83">
        <f t="shared" si="6"/>
        <v>0</v>
      </c>
      <c r="S139" s="83">
        <f t="shared" si="7"/>
        <v>0</v>
      </c>
      <c r="T139" s="83">
        <f t="shared" si="8"/>
        <v>0</v>
      </c>
      <c r="U139" s="83"/>
    </row>
    <row r="140" spans="1:21">
      <c r="A140" s="14">
        <v>133</v>
      </c>
      <c r="B140" s="14" t="s">
        <v>9232</v>
      </c>
      <c r="C140" s="16" t="s">
        <v>220</v>
      </c>
      <c r="D140" s="16" t="s">
        <v>173</v>
      </c>
      <c r="E140" s="14" t="s">
        <v>9204</v>
      </c>
      <c r="F140" s="14" t="s">
        <v>32</v>
      </c>
      <c r="G140" s="14" t="str">
        <f>VLOOKUP(B140,[3]hpk45_2_20!$B$5:$F$2046,5,0)</f>
        <v>BT</v>
      </c>
      <c r="H140" s="14" t="s">
        <v>33</v>
      </c>
      <c r="I140" s="83">
        <v>19</v>
      </c>
      <c r="J140" s="83">
        <v>0</v>
      </c>
      <c r="K140" s="83">
        <v>0</v>
      </c>
      <c r="L140" s="83">
        <v>5320000</v>
      </c>
      <c r="M140" s="83">
        <v>0</v>
      </c>
      <c r="N140" s="83">
        <v>0</v>
      </c>
      <c r="O140" s="83">
        <v>0</v>
      </c>
      <c r="P140" s="105">
        <v>5320000</v>
      </c>
      <c r="Q140" s="105">
        <v>5320000</v>
      </c>
      <c r="R140" s="83">
        <f t="shared" si="6"/>
        <v>0</v>
      </c>
      <c r="S140" s="83">
        <f t="shared" si="7"/>
        <v>0</v>
      </c>
      <c r="T140" s="83">
        <f t="shared" si="8"/>
        <v>0</v>
      </c>
      <c r="U140" s="83"/>
    </row>
    <row r="141" spans="1:21">
      <c r="A141" s="14">
        <v>134</v>
      </c>
      <c r="B141" s="14" t="s">
        <v>9233</v>
      </c>
      <c r="C141" s="16" t="s">
        <v>7251</v>
      </c>
      <c r="D141" s="16" t="s">
        <v>644</v>
      </c>
      <c r="E141" s="14" t="s">
        <v>9204</v>
      </c>
      <c r="F141" s="14" t="s">
        <v>32</v>
      </c>
      <c r="G141" s="14" t="str">
        <f>VLOOKUP(B141,[3]hpk45_2_20!$B$5:$F$2046,5,0)</f>
        <v>BT</v>
      </c>
      <c r="H141" s="14" t="s">
        <v>33</v>
      </c>
      <c r="I141" s="83">
        <v>18</v>
      </c>
      <c r="J141" s="83">
        <v>0</v>
      </c>
      <c r="K141" s="83">
        <v>0</v>
      </c>
      <c r="L141" s="83">
        <v>5040000</v>
      </c>
      <c r="M141" s="83">
        <v>0</v>
      </c>
      <c r="N141" s="83">
        <v>0</v>
      </c>
      <c r="O141" s="83">
        <v>0</v>
      </c>
      <c r="P141" s="105">
        <v>5040000</v>
      </c>
      <c r="Q141" s="105">
        <v>5040000</v>
      </c>
      <c r="R141" s="83">
        <f t="shared" si="6"/>
        <v>0</v>
      </c>
      <c r="S141" s="83">
        <f t="shared" si="7"/>
        <v>0</v>
      </c>
      <c r="T141" s="83">
        <f t="shared" si="8"/>
        <v>0</v>
      </c>
      <c r="U141" s="83"/>
    </row>
    <row r="142" spans="1:21">
      <c r="A142" s="14">
        <v>135</v>
      </c>
      <c r="B142" s="14" t="s">
        <v>9234</v>
      </c>
      <c r="C142" s="16" t="s">
        <v>86</v>
      </c>
      <c r="D142" s="16" t="s">
        <v>63</v>
      </c>
      <c r="E142" s="14" t="s">
        <v>9204</v>
      </c>
      <c r="F142" s="14" t="s">
        <v>32</v>
      </c>
      <c r="G142" s="14" t="str">
        <f>VLOOKUP(B142,[3]hpk45_2_20!$B$5:$F$2046,5,0)</f>
        <v>BT</v>
      </c>
      <c r="H142" s="14" t="s">
        <v>33</v>
      </c>
      <c r="I142" s="83">
        <v>20</v>
      </c>
      <c r="J142" s="83">
        <v>0</v>
      </c>
      <c r="K142" s="83">
        <v>0</v>
      </c>
      <c r="L142" s="83">
        <v>5600000</v>
      </c>
      <c r="M142" s="83">
        <v>0</v>
      </c>
      <c r="N142" s="83">
        <v>0</v>
      </c>
      <c r="O142" s="83">
        <v>0</v>
      </c>
      <c r="P142" s="105">
        <v>5600000</v>
      </c>
      <c r="Q142" s="105">
        <v>5600000</v>
      </c>
      <c r="R142" s="83">
        <f t="shared" si="6"/>
        <v>0</v>
      </c>
      <c r="S142" s="83">
        <f t="shared" si="7"/>
        <v>0</v>
      </c>
      <c r="T142" s="83">
        <f t="shared" si="8"/>
        <v>0</v>
      </c>
      <c r="U142" s="83"/>
    </row>
    <row r="143" spans="1:21">
      <c r="A143" s="14">
        <v>136</v>
      </c>
      <c r="B143" s="14" t="s">
        <v>9235</v>
      </c>
      <c r="C143" s="16" t="s">
        <v>9236</v>
      </c>
      <c r="D143" s="16" t="s">
        <v>127</v>
      </c>
      <c r="E143" s="14" t="s">
        <v>9204</v>
      </c>
      <c r="F143" s="14" t="s">
        <v>32</v>
      </c>
      <c r="G143" s="14" t="str">
        <f>VLOOKUP(B143,[3]hpk45_2_20!$B$5:$F$2046,5,0)</f>
        <v>BT</v>
      </c>
      <c r="H143" s="14" t="s">
        <v>33</v>
      </c>
      <c r="I143" s="83">
        <v>17</v>
      </c>
      <c r="J143" s="83">
        <v>0</v>
      </c>
      <c r="K143" s="83">
        <v>0</v>
      </c>
      <c r="L143" s="83">
        <v>4760000</v>
      </c>
      <c r="M143" s="83">
        <v>0</v>
      </c>
      <c r="N143" s="83">
        <v>0</v>
      </c>
      <c r="O143" s="83">
        <v>0</v>
      </c>
      <c r="P143" s="105">
        <v>4760000</v>
      </c>
      <c r="Q143" s="105">
        <v>4760000</v>
      </c>
      <c r="R143" s="83">
        <f t="shared" si="6"/>
        <v>0</v>
      </c>
      <c r="S143" s="83">
        <f t="shared" si="7"/>
        <v>0</v>
      </c>
      <c r="T143" s="83">
        <f t="shared" si="8"/>
        <v>0</v>
      </c>
      <c r="U143" s="83"/>
    </row>
    <row r="144" spans="1:21">
      <c r="A144" s="14">
        <v>137</v>
      </c>
      <c r="B144" s="14" t="s">
        <v>9237</v>
      </c>
      <c r="C144" s="16" t="s">
        <v>9238</v>
      </c>
      <c r="D144" s="16" t="s">
        <v>230</v>
      </c>
      <c r="E144" s="14" t="s">
        <v>9204</v>
      </c>
      <c r="F144" s="14" t="s">
        <v>32</v>
      </c>
      <c r="G144" s="14" t="str">
        <f>VLOOKUP(B144,[3]hpk45_2_20!$B$5:$F$2046,5,0)</f>
        <v>BT</v>
      </c>
      <c r="H144" s="14" t="s">
        <v>33</v>
      </c>
      <c r="I144" s="83">
        <v>18</v>
      </c>
      <c r="J144" s="83">
        <v>0</v>
      </c>
      <c r="K144" s="83">
        <v>0</v>
      </c>
      <c r="L144" s="83">
        <v>5040000</v>
      </c>
      <c r="M144" s="83">
        <v>0</v>
      </c>
      <c r="N144" s="83">
        <v>0</v>
      </c>
      <c r="O144" s="83">
        <v>0</v>
      </c>
      <c r="P144" s="105">
        <v>5040000</v>
      </c>
      <c r="Q144" s="105">
        <v>5040000</v>
      </c>
      <c r="R144" s="83">
        <f t="shared" si="6"/>
        <v>0</v>
      </c>
      <c r="S144" s="83">
        <f t="shared" si="7"/>
        <v>0</v>
      </c>
      <c r="T144" s="83">
        <f t="shared" si="8"/>
        <v>0</v>
      </c>
      <c r="U144" s="83"/>
    </row>
    <row r="145" spans="1:21">
      <c r="A145" s="14">
        <v>138</v>
      </c>
      <c r="B145" s="14" t="s">
        <v>9239</v>
      </c>
      <c r="C145" s="16" t="s">
        <v>112</v>
      </c>
      <c r="D145" s="16" t="s">
        <v>192</v>
      </c>
      <c r="E145" s="14" t="s">
        <v>9204</v>
      </c>
      <c r="F145" s="14" t="s">
        <v>32</v>
      </c>
      <c r="G145" s="14" t="str">
        <f>VLOOKUP(B145,[3]hpk45_2_20!$B$5:$F$2046,5,0)</f>
        <v>BT</v>
      </c>
      <c r="H145" s="14" t="s">
        <v>33</v>
      </c>
      <c r="I145" s="83">
        <v>17</v>
      </c>
      <c r="J145" s="83">
        <v>0</v>
      </c>
      <c r="K145" s="83">
        <v>0</v>
      </c>
      <c r="L145" s="83">
        <v>4760000</v>
      </c>
      <c r="M145" s="83">
        <v>0</v>
      </c>
      <c r="N145" s="83">
        <v>0</v>
      </c>
      <c r="O145" s="83">
        <v>0</v>
      </c>
      <c r="P145" s="105">
        <v>4760000</v>
      </c>
      <c r="Q145" s="105">
        <v>4760000</v>
      </c>
      <c r="R145" s="83">
        <f t="shared" si="6"/>
        <v>0</v>
      </c>
      <c r="S145" s="83">
        <f t="shared" si="7"/>
        <v>0</v>
      </c>
      <c r="T145" s="83">
        <f t="shared" si="8"/>
        <v>0</v>
      </c>
      <c r="U145" s="83"/>
    </row>
    <row r="146" spans="1:21">
      <c r="A146" s="14">
        <v>139</v>
      </c>
      <c r="B146" s="14" t="s">
        <v>9240</v>
      </c>
      <c r="C146" s="16" t="s">
        <v>9241</v>
      </c>
      <c r="D146" s="16" t="s">
        <v>158</v>
      </c>
      <c r="E146" s="14" t="s">
        <v>9204</v>
      </c>
      <c r="F146" s="14" t="s">
        <v>32</v>
      </c>
      <c r="G146" s="14" t="str">
        <f>VLOOKUP(B146,[3]hpk45_2_20!$B$5:$F$2046,5,0)</f>
        <v>BT</v>
      </c>
      <c r="H146" s="14" t="s">
        <v>33</v>
      </c>
      <c r="I146" s="83">
        <v>17</v>
      </c>
      <c r="J146" s="83">
        <v>0</v>
      </c>
      <c r="K146" s="83">
        <v>0</v>
      </c>
      <c r="L146" s="83">
        <v>4760000</v>
      </c>
      <c r="M146" s="83">
        <v>0</v>
      </c>
      <c r="N146" s="83">
        <v>0</v>
      </c>
      <c r="O146" s="83">
        <v>0</v>
      </c>
      <c r="P146" s="105">
        <v>4760000</v>
      </c>
      <c r="Q146" s="105">
        <v>4760000</v>
      </c>
      <c r="R146" s="83">
        <f t="shared" si="6"/>
        <v>0</v>
      </c>
      <c r="S146" s="83">
        <f t="shared" si="7"/>
        <v>0</v>
      </c>
      <c r="T146" s="83">
        <f t="shared" si="8"/>
        <v>0</v>
      </c>
      <c r="U146" s="83"/>
    </row>
    <row r="147" spans="1:21">
      <c r="A147" s="14">
        <v>140</v>
      </c>
      <c r="B147" s="14" t="s">
        <v>9242</v>
      </c>
      <c r="C147" s="16" t="s">
        <v>9243</v>
      </c>
      <c r="D147" s="16" t="s">
        <v>272</v>
      </c>
      <c r="E147" s="14" t="s">
        <v>9204</v>
      </c>
      <c r="F147" s="14" t="s">
        <v>32</v>
      </c>
      <c r="G147" s="14" t="str">
        <f>VLOOKUP(B147,[3]hpk45_2_20!$B$5:$F$2046,5,0)</f>
        <v>BT</v>
      </c>
      <c r="H147" s="14" t="s">
        <v>33</v>
      </c>
      <c r="I147" s="83">
        <v>17</v>
      </c>
      <c r="J147" s="83">
        <v>0</v>
      </c>
      <c r="K147" s="83">
        <v>0</v>
      </c>
      <c r="L147" s="83">
        <v>4760000</v>
      </c>
      <c r="M147" s="83">
        <v>0</v>
      </c>
      <c r="N147" s="83">
        <v>0</v>
      </c>
      <c r="O147" s="83">
        <v>0</v>
      </c>
      <c r="P147" s="105">
        <v>4760000</v>
      </c>
      <c r="Q147" s="105">
        <v>4760000</v>
      </c>
      <c r="R147" s="83">
        <f t="shared" si="6"/>
        <v>0</v>
      </c>
      <c r="S147" s="83">
        <f t="shared" si="7"/>
        <v>0</v>
      </c>
      <c r="T147" s="83">
        <f t="shared" si="8"/>
        <v>0</v>
      </c>
      <c r="U147" s="83"/>
    </row>
    <row r="148" spans="1:21">
      <c r="A148" s="14">
        <v>141</v>
      </c>
      <c r="B148" s="14" t="s">
        <v>9244</v>
      </c>
      <c r="C148" s="16" t="s">
        <v>1714</v>
      </c>
      <c r="D148" s="16" t="s">
        <v>1512</v>
      </c>
      <c r="E148" s="14" t="s">
        <v>9204</v>
      </c>
      <c r="F148" s="14" t="s">
        <v>32</v>
      </c>
      <c r="G148" s="14" t="str">
        <f>VLOOKUP(B148,[3]hpk45_2_20!$B$5:$F$2046,5,0)</f>
        <v>BT</v>
      </c>
      <c r="H148" s="14" t="s">
        <v>33</v>
      </c>
      <c r="I148" s="83">
        <v>17</v>
      </c>
      <c r="J148" s="83">
        <v>0</v>
      </c>
      <c r="K148" s="83">
        <v>0</v>
      </c>
      <c r="L148" s="83">
        <v>4760000</v>
      </c>
      <c r="M148" s="83">
        <v>0</v>
      </c>
      <c r="N148" s="83">
        <v>0</v>
      </c>
      <c r="O148" s="83">
        <v>0</v>
      </c>
      <c r="P148" s="105">
        <v>4760000</v>
      </c>
      <c r="Q148" s="105">
        <v>4760000</v>
      </c>
      <c r="R148" s="83">
        <f t="shared" si="6"/>
        <v>0</v>
      </c>
      <c r="S148" s="83">
        <f t="shared" si="7"/>
        <v>0</v>
      </c>
      <c r="T148" s="83">
        <f t="shared" si="8"/>
        <v>0</v>
      </c>
      <c r="U148" s="83"/>
    </row>
    <row r="149" spans="1:21">
      <c r="A149" s="14">
        <v>142</v>
      </c>
      <c r="B149" s="14" t="s">
        <v>9245</v>
      </c>
      <c r="C149" s="16" t="s">
        <v>29</v>
      </c>
      <c r="D149" s="16" t="s">
        <v>51</v>
      </c>
      <c r="E149" s="14" t="s">
        <v>9204</v>
      </c>
      <c r="F149" s="14" t="s">
        <v>32</v>
      </c>
      <c r="G149" s="14" t="str">
        <f>VLOOKUP(B149,[3]hpk45_2_20!$B$5:$F$2046,5,0)</f>
        <v>BT</v>
      </c>
      <c r="H149" s="14" t="s">
        <v>33</v>
      </c>
      <c r="I149" s="83">
        <v>14</v>
      </c>
      <c r="J149" s="83">
        <v>0</v>
      </c>
      <c r="K149" s="83">
        <v>0</v>
      </c>
      <c r="L149" s="83">
        <v>3920000</v>
      </c>
      <c r="M149" s="83">
        <v>0</v>
      </c>
      <c r="N149" s="83">
        <v>0</v>
      </c>
      <c r="O149" s="83">
        <v>0</v>
      </c>
      <c r="P149" s="105">
        <v>3920000</v>
      </c>
      <c r="Q149" s="105">
        <v>3920000</v>
      </c>
      <c r="R149" s="83">
        <f t="shared" si="6"/>
        <v>0</v>
      </c>
      <c r="S149" s="83">
        <f t="shared" si="7"/>
        <v>0</v>
      </c>
      <c r="T149" s="83">
        <f t="shared" si="8"/>
        <v>0</v>
      </c>
      <c r="U149" s="83"/>
    </row>
    <row r="150" spans="1:21">
      <c r="A150" s="14">
        <v>143</v>
      </c>
      <c r="B150" s="14" t="s">
        <v>9246</v>
      </c>
      <c r="C150" s="16" t="s">
        <v>9247</v>
      </c>
      <c r="D150" s="16" t="s">
        <v>541</v>
      </c>
      <c r="E150" s="14" t="s">
        <v>9204</v>
      </c>
      <c r="F150" s="14" t="s">
        <v>32</v>
      </c>
      <c r="G150" s="14" t="str">
        <f>VLOOKUP(B150,[3]hpk45_2_20!$B$5:$F$2046,5,0)</f>
        <v>BT</v>
      </c>
      <c r="H150" s="14" t="s">
        <v>33</v>
      </c>
      <c r="I150" s="83">
        <v>19</v>
      </c>
      <c r="J150" s="83">
        <v>0</v>
      </c>
      <c r="K150" s="83">
        <v>0</v>
      </c>
      <c r="L150" s="83">
        <v>5320000</v>
      </c>
      <c r="M150" s="83">
        <v>0</v>
      </c>
      <c r="N150" s="83">
        <v>0</v>
      </c>
      <c r="O150" s="83">
        <v>0</v>
      </c>
      <c r="P150" s="105">
        <v>5320000</v>
      </c>
      <c r="Q150" s="105">
        <v>5320000</v>
      </c>
      <c r="R150" s="83">
        <f t="shared" si="6"/>
        <v>0</v>
      </c>
      <c r="S150" s="83">
        <f t="shared" si="7"/>
        <v>0</v>
      </c>
      <c r="T150" s="83">
        <f t="shared" si="8"/>
        <v>0</v>
      </c>
      <c r="U150" s="83"/>
    </row>
    <row r="151" spans="1:21">
      <c r="A151" s="14">
        <v>144</v>
      </c>
      <c r="B151" s="14" t="s">
        <v>9248</v>
      </c>
      <c r="C151" s="16" t="s">
        <v>5490</v>
      </c>
      <c r="D151" s="16" t="s">
        <v>74</v>
      </c>
      <c r="E151" s="14" t="s">
        <v>9204</v>
      </c>
      <c r="F151" s="14" t="s">
        <v>32</v>
      </c>
      <c r="G151" s="14" t="str">
        <f>VLOOKUP(B151,[3]hpk45_2_20!$B$5:$F$2046,5,0)</f>
        <v>BT</v>
      </c>
      <c r="H151" s="14" t="s">
        <v>33</v>
      </c>
      <c r="I151" s="83">
        <v>18</v>
      </c>
      <c r="J151" s="83">
        <v>0</v>
      </c>
      <c r="K151" s="83">
        <v>0</v>
      </c>
      <c r="L151" s="83">
        <v>5040000</v>
      </c>
      <c r="M151" s="83">
        <v>0</v>
      </c>
      <c r="N151" s="83">
        <v>0</v>
      </c>
      <c r="O151" s="83">
        <v>0</v>
      </c>
      <c r="P151" s="105">
        <v>5040000</v>
      </c>
      <c r="Q151" s="105">
        <v>5040000</v>
      </c>
      <c r="R151" s="83">
        <f t="shared" si="6"/>
        <v>0</v>
      </c>
      <c r="S151" s="83">
        <f t="shared" si="7"/>
        <v>0</v>
      </c>
      <c r="T151" s="83">
        <f t="shared" si="8"/>
        <v>0</v>
      </c>
      <c r="U151" s="83"/>
    </row>
    <row r="152" spans="1:21">
      <c r="A152" s="14">
        <v>145</v>
      </c>
      <c r="B152" s="14" t="s">
        <v>9249</v>
      </c>
      <c r="C152" s="16" t="s">
        <v>152</v>
      </c>
      <c r="D152" s="16" t="s">
        <v>63</v>
      </c>
      <c r="E152" s="14" t="s">
        <v>9204</v>
      </c>
      <c r="F152" s="14" t="s">
        <v>32</v>
      </c>
      <c r="G152" s="14" t="str">
        <f>VLOOKUP(B152,[3]hpk45_2_20!$B$5:$F$2046,5,0)</f>
        <v>BT</v>
      </c>
      <c r="H152" s="14" t="s">
        <v>33</v>
      </c>
      <c r="I152" s="83">
        <v>18</v>
      </c>
      <c r="J152" s="83">
        <v>0</v>
      </c>
      <c r="K152" s="83">
        <v>0</v>
      </c>
      <c r="L152" s="83">
        <v>5040000</v>
      </c>
      <c r="M152" s="83">
        <v>0</v>
      </c>
      <c r="N152" s="83">
        <v>0</v>
      </c>
      <c r="O152" s="83">
        <v>0</v>
      </c>
      <c r="P152" s="105">
        <v>5040000</v>
      </c>
      <c r="Q152" s="105">
        <v>5040000</v>
      </c>
      <c r="R152" s="83">
        <f t="shared" si="6"/>
        <v>0</v>
      </c>
      <c r="S152" s="83">
        <f t="shared" si="7"/>
        <v>0</v>
      </c>
      <c r="T152" s="83">
        <f t="shared" si="8"/>
        <v>0</v>
      </c>
      <c r="U152" s="83"/>
    </row>
    <row r="153" spans="1:21">
      <c r="A153" s="14">
        <v>146</v>
      </c>
      <c r="B153" s="14" t="s">
        <v>9250</v>
      </c>
      <c r="C153" s="16" t="s">
        <v>1684</v>
      </c>
      <c r="D153" s="16" t="s">
        <v>256</v>
      </c>
      <c r="E153" s="14" t="s">
        <v>9204</v>
      </c>
      <c r="F153" s="14" t="s">
        <v>64</v>
      </c>
      <c r="G153" s="14" t="str">
        <f>VLOOKUP(B153,[3]hpk45_2_20!$B$5:$F$2046,5,0)</f>
        <v>GHP70</v>
      </c>
      <c r="H153" s="14" t="s">
        <v>33</v>
      </c>
      <c r="I153" s="83">
        <v>18</v>
      </c>
      <c r="J153" s="83">
        <v>0</v>
      </c>
      <c r="K153" s="83">
        <v>0</v>
      </c>
      <c r="L153" s="83">
        <v>5040000</v>
      </c>
      <c r="M153" s="83">
        <v>0</v>
      </c>
      <c r="N153" s="83">
        <v>0</v>
      </c>
      <c r="O153" s="83">
        <f>I153*0.7*280000</f>
        <v>3528000</v>
      </c>
      <c r="P153" s="105">
        <v>5040000</v>
      </c>
      <c r="Q153" s="105">
        <v>5040000</v>
      </c>
      <c r="R153" s="83">
        <f t="shared" si="6"/>
        <v>0</v>
      </c>
      <c r="S153" s="83">
        <f t="shared" si="7"/>
        <v>0</v>
      </c>
      <c r="T153" s="83">
        <f t="shared" si="8"/>
        <v>0</v>
      </c>
      <c r="U153" s="83"/>
    </row>
    <row r="154" spans="1:21">
      <c r="A154" s="14">
        <v>147</v>
      </c>
      <c r="B154" s="14" t="s">
        <v>9251</v>
      </c>
      <c r="C154" s="16" t="s">
        <v>1613</v>
      </c>
      <c r="D154" s="16" t="s">
        <v>748</v>
      </c>
      <c r="E154" s="14" t="s">
        <v>9204</v>
      </c>
      <c r="F154" s="14" t="s">
        <v>32</v>
      </c>
      <c r="G154" s="14" t="str">
        <f>VLOOKUP(B154,[3]hpk45_2_20!$B$5:$F$2046,5,0)</f>
        <v>BT</v>
      </c>
      <c r="H154" s="14" t="s">
        <v>33</v>
      </c>
      <c r="I154" s="83">
        <v>18</v>
      </c>
      <c r="J154" s="83">
        <v>0</v>
      </c>
      <c r="K154" s="83">
        <v>0</v>
      </c>
      <c r="L154" s="83">
        <v>5040000</v>
      </c>
      <c r="M154" s="83">
        <v>0</v>
      </c>
      <c r="N154" s="83">
        <v>0</v>
      </c>
      <c r="O154" s="83">
        <v>0</v>
      </c>
      <c r="P154" s="105">
        <v>5040000</v>
      </c>
      <c r="Q154" s="105">
        <v>5040000</v>
      </c>
      <c r="R154" s="83">
        <f t="shared" si="6"/>
        <v>0</v>
      </c>
      <c r="S154" s="83">
        <f t="shared" si="7"/>
        <v>0</v>
      </c>
      <c r="T154" s="83">
        <f t="shared" si="8"/>
        <v>0</v>
      </c>
      <c r="U154" s="83"/>
    </row>
    <row r="155" spans="1:21">
      <c r="A155" s="14">
        <v>148</v>
      </c>
      <c r="B155" s="14" t="s">
        <v>9252</v>
      </c>
      <c r="C155" s="16" t="s">
        <v>698</v>
      </c>
      <c r="D155" s="16" t="s">
        <v>541</v>
      </c>
      <c r="E155" s="14" t="s">
        <v>9204</v>
      </c>
      <c r="F155" s="14" t="s">
        <v>32</v>
      </c>
      <c r="G155" s="14" t="str">
        <f>VLOOKUP(B155,[3]hpk45_2_20!$B$5:$F$2046,5,0)</f>
        <v>BT</v>
      </c>
      <c r="H155" s="14" t="s">
        <v>33</v>
      </c>
      <c r="I155" s="83">
        <v>18</v>
      </c>
      <c r="J155" s="83">
        <v>0</v>
      </c>
      <c r="K155" s="83">
        <v>0</v>
      </c>
      <c r="L155" s="83">
        <v>5040000</v>
      </c>
      <c r="M155" s="83">
        <v>0</v>
      </c>
      <c r="N155" s="83">
        <v>0</v>
      </c>
      <c r="O155" s="83">
        <v>0</v>
      </c>
      <c r="P155" s="105">
        <v>5040000</v>
      </c>
      <c r="Q155" s="105">
        <v>5040000</v>
      </c>
      <c r="R155" s="83">
        <f t="shared" si="6"/>
        <v>0</v>
      </c>
      <c r="S155" s="83">
        <f t="shared" si="7"/>
        <v>0</v>
      </c>
      <c r="T155" s="83">
        <f t="shared" si="8"/>
        <v>0</v>
      </c>
      <c r="U155" s="83"/>
    </row>
    <row r="156" spans="1:21">
      <c r="A156" s="14">
        <v>149</v>
      </c>
      <c r="B156" s="14" t="s">
        <v>9253</v>
      </c>
      <c r="C156" s="16" t="s">
        <v>9254</v>
      </c>
      <c r="D156" s="16" t="s">
        <v>36</v>
      </c>
      <c r="E156" s="14" t="s">
        <v>9204</v>
      </c>
      <c r="F156" s="14" t="s">
        <v>32</v>
      </c>
      <c r="G156" s="14" t="str">
        <f>VLOOKUP(B156,[3]hpk45_2_20!$B$5:$F$2046,5,0)</f>
        <v>BT</v>
      </c>
      <c r="H156" s="14" t="s">
        <v>33</v>
      </c>
      <c r="I156" s="83">
        <v>15</v>
      </c>
      <c r="J156" s="83">
        <v>0</v>
      </c>
      <c r="K156" s="83">
        <v>0</v>
      </c>
      <c r="L156" s="83">
        <v>4200000</v>
      </c>
      <c r="M156" s="83">
        <v>0</v>
      </c>
      <c r="N156" s="83">
        <v>0</v>
      </c>
      <c r="O156" s="83">
        <v>0</v>
      </c>
      <c r="P156" s="105">
        <v>4200000</v>
      </c>
      <c r="Q156" s="105">
        <v>4200000</v>
      </c>
      <c r="R156" s="83">
        <f t="shared" si="6"/>
        <v>0</v>
      </c>
      <c r="S156" s="83">
        <f t="shared" si="7"/>
        <v>0</v>
      </c>
      <c r="T156" s="83">
        <f t="shared" si="8"/>
        <v>0</v>
      </c>
      <c r="U156" s="83"/>
    </row>
    <row r="157" spans="1:21">
      <c r="A157" s="14">
        <v>150</v>
      </c>
      <c r="B157" s="14" t="s">
        <v>9255</v>
      </c>
      <c r="C157" s="16" t="s">
        <v>9256</v>
      </c>
      <c r="D157" s="16" t="s">
        <v>132</v>
      </c>
      <c r="E157" s="14" t="s">
        <v>9204</v>
      </c>
      <c r="F157" s="14" t="s">
        <v>32</v>
      </c>
      <c r="G157" s="14" t="str">
        <f>VLOOKUP(B157,[3]hpk45_2_20!$B$5:$F$2046,5,0)</f>
        <v>BT</v>
      </c>
      <c r="H157" s="14" t="s">
        <v>33</v>
      </c>
      <c r="I157" s="83">
        <v>17</v>
      </c>
      <c r="J157" s="83">
        <v>0</v>
      </c>
      <c r="K157" s="83">
        <v>0</v>
      </c>
      <c r="L157" s="83">
        <v>4760000</v>
      </c>
      <c r="M157" s="83">
        <v>0</v>
      </c>
      <c r="N157" s="83">
        <v>0</v>
      </c>
      <c r="O157" s="83">
        <v>0</v>
      </c>
      <c r="P157" s="105">
        <v>4760000</v>
      </c>
      <c r="Q157" s="105">
        <v>4760000</v>
      </c>
      <c r="R157" s="83">
        <f t="shared" si="6"/>
        <v>0</v>
      </c>
      <c r="S157" s="83">
        <f t="shared" si="7"/>
        <v>0</v>
      </c>
      <c r="T157" s="83">
        <f t="shared" si="8"/>
        <v>0</v>
      </c>
      <c r="U157" s="83"/>
    </row>
    <row r="158" spans="1:21">
      <c r="A158" s="14">
        <v>151</v>
      </c>
      <c r="B158" s="14" t="s">
        <v>9257</v>
      </c>
      <c r="C158" s="16" t="s">
        <v>1931</v>
      </c>
      <c r="D158" s="16" t="s">
        <v>237</v>
      </c>
      <c r="E158" s="14" t="s">
        <v>9204</v>
      </c>
      <c r="F158" s="14" t="s">
        <v>32</v>
      </c>
      <c r="G158" s="14" t="str">
        <f>VLOOKUP(B158,[3]hpk45_2_20!$B$5:$F$2046,5,0)</f>
        <v>BT</v>
      </c>
      <c r="H158" s="14" t="s">
        <v>33</v>
      </c>
      <c r="I158" s="83">
        <v>17</v>
      </c>
      <c r="J158" s="83">
        <v>0</v>
      </c>
      <c r="K158" s="83">
        <v>0</v>
      </c>
      <c r="L158" s="83">
        <v>4760000</v>
      </c>
      <c r="M158" s="83">
        <v>0</v>
      </c>
      <c r="N158" s="83">
        <v>0</v>
      </c>
      <c r="O158" s="83">
        <v>0</v>
      </c>
      <c r="P158" s="105">
        <v>4760000</v>
      </c>
      <c r="Q158" s="105">
        <v>0</v>
      </c>
      <c r="R158" s="83">
        <f t="shared" si="6"/>
        <v>4760000</v>
      </c>
      <c r="S158" s="83">
        <f t="shared" si="7"/>
        <v>0</v>
      </c>
      <c r="T158" s="83">
        <f t="shared" si="8"/>
        <v>4760000</v>
      </c>
      <c r="U158" s="83"/>
    </row>
    <row r="159" spans="1:21">
      <c r="A159" s="14">
        <v>152</v>
      </c>
      <c r="B159" s="14" t="s">
        <v>9258</v>
      </c>
      <c r="C159" s="16" t="s">
        <v>624</v>
      </c>
      <c r="D159" s="16" t="s">
        <v>42</v>
      </c>
      <c r="E159" s="14" t="s">
        <v>9204</v>
      </c>
      <c r="F159" s="14" t="s">
        <v>32</v>
      </c>
      <c r="G159" s="14" t="str">
        <f>VLOOKUP(B159,[3]hpk45_2_20!$B$5:$F$2046,5,0)</f>
        <v>BT</v>
      </c>
      <c r="H159" s="14" t="s">
        <v>33</v>
      </c>
      <c r="I159" s="83">
        <v>19</v>
      </c>
      <c r="J159" s="83">
        <v>0</v>
      </c>
      <c r="K159" s="83">
        <v>0</v>
      </c>
      <c r="L159" s="83">
        <v>5320000</v>
      </c>
      <c r="M159" s="83">
        <v>0</v>
      </c>
      <c r="N159" s="83">
        <v>0</v>
      </c>
      <c r="O159" s="83">
        <v>0</v>
      </c>
      <c r="P159" s="105">
        <v>5320000</v>
      </c>
      <c r="Q159" s="105">
        <v>5320000</v>
      </c>
      <c r="R159" s="83">
        <f t="shared" si="6"/>
        <v>0</v>
      </c>
      <c r="S159" s="83">
        <f t="shared" si="7"/>
        <v>0</v>
      </c>
      <c r="T159" s="83">
        <f t="shared" si="8"/>
        <v>0</v>
      </c>
      <c r="U159" s="83"/>
    </row>
    <row r="160" spans="1:21">
      <c r="A160" s="14">
        <v>153</v>
      </c>
      <c r="B160" s="14" t="s">
        <v>9259</v>
      </c>
      <c r="C160" s="16" t="s">
        <v>9260</v>
      </c>
      <c r="D160" s="16" t="s">
        <v>360</v>
      </c>
      <c r="E160" s="14" t="s">
        <v>9204</v>
      </c>
      <c r="F160" s="14" t="s">
        <v>32</v>
      </c>
      <c r="G160" s="14" t="str">
        <f>VLOOKUP(B160,[3]hpk45_2_20!$B$5:$F$2046,5,0)</f>
        <v>BT</v>
      </c>
      <c r="H160" s="14" t="s">
        <v>33</v>
      </c>
      <c r="I160" s="83">
        <v>20</v>
      </c>
      <c r="J160" s="83">
        <v>0</v>
      </c>
      <c r="K160" s="83">
        <v>0</v>
      </c>
      <c r="L160" s="83">
        <v>5600000</v>
      </c>
      <c r="M160" s="83">
        <v>0</v>
      </c>
      <c r="N160" s="83">
        <v>0</v>
      </c>
      <c r="O160" s="83">
        <v>0</v>
      </c>
      <c r="P160" s="105">
        <v>5600000</v>
      </c>
      <c r="Q160" s="105">
        <v>5600000</v>
      </c>
      <c r="R160" s="83">
        <f t="shared" si="6"/>
        <v>0</v>
      </c>
      <c r="S160" s="83">
        <f t="shared" si="7"/>
        <v>0</v>
      </c>
      <c r="T160" s="83">
        <f t="shared" si="8"/>
        <v>0</v>
      </c>
      <c r="U160" s="83"/>
    </row>
    <row r="161" spans="1:21">
      <c r="A161" s="14">
        <v>154</v>
      </c>
      <c r="B161" s="14" t="s">
        <v>9261</v>
      </c>
      <c r="C161" s="16" t="s">
        <v>9262</v>
      </c>
      <c r="D161" s="16" t="s">
        <v>244</v>
      </c>
      <c r="E161" s="14" t="s">
        <v>9204</v>
      </c>
      <c r="F161" s="14" t="s">
        <v>32</v>
      </c>
      <c r="G161" s="14" t="str">
        <f>VLOOKUP(B161,[3]hpk45_2_20!$B$5:$F$2046,5,0)</f>
        <v>BT</v>
      </c>
      <c r="H161" s="14" t="s">
        <v>33</v>
      </c>
      <c r="I161" s="83">
        <v>15</v>
      </c>
      <c r="J161" s="83">
        <v>0</v>
      </c>
      <c r="K161" s="83">
        <v>0</v>
      </c>
      <c r="L161" s="83">
        <v>4200000</v>
      </c>
      <c r="M161" s="83">
        <v>0</v>
      </c>
      <c r="N161" s="83">
        <v>0</v>
      </c>
      <c r="O161" s="83">
        <v>0</v>
      </c>
      <c r="P161" s="105">
        <v>4200000</v>
      </c>
      <c r="Q161" s="105">
        <v>4200000</v>
      </c>
      <c r="R161" s="83">
        <f t="shared" si="6"/>
        <v>0</v>
      </c>
      <c r="S161" s="83">
        <f t="shared" si="7"/>
        <v>0</v>
      </c>
      <c r="T161" s="83">
        <f t="shared" si="8"/>
        <v>0</v>
      </c>
      <c r="U161" s="83"/>
    </row>
    <row r="162" spans="1:21">
      <c r="A162" s="14">
        <v>155</v>
      </c>
      <c r="B162" s="14" t="s">
        <v>9263</v>
      </c>
      <c r="C162" s="16" t="s">
        <v>9264</v>
      </c>
      <c r="D162" s="16" t="s">
        <v>883</v>
      </c>
      <c r="E162" s="14" t="s">
        <v>9204</v>
      </c>
      <c r="F162" s="14" t="s">
        <v>32</v>
      </c>
      <c r="G162" s="14" t="str">
        <f>VLOOKUP(B162,[3]hpk45_2_20!$B$5:$F$2046,5,0)</f>
        <v>BT</v>
      </c>
      <c r="H162" s="14" t="s">
        <v>33</v>
      </c>
      <c r="I162" s="83">
        <v>10</v>
      </c>
      <c r="J162" s="83">
        <v>0</v>
      </c>
      <c r="K162" s="83">
        <v>0</v>
      </c>
      <c r="L162" s="83">
        <v>2800000</v>
      </c>
      <c r="M162" s="83">
        <v>0</v>
      </c>
      <c r="N162" s="83">
        <v>0</v>
      </c>
      <c r="O162" s="83">
        <v>0</v>
      </c>
      <c r="P162" s="105">
        <v>2800000</v>
      </c>
      <c r="Q162" s="105">
        <v>0</v>
      </c>
      <c r="R162" s="83">
        <f t="shared" si="6"/>
        <v>2800000</v>
      </c>
      <c r="S162" s="83">
        <f t="shared" si="7"/>
        <v>0</v>
      </c>
      <c r="T162" s="83">
        <f t="shared" si="8"/>
        <v>2800000</v>
      </c>
      <c r="U162" s="83"/>
    </row>
    <row r="163" spans="1:21">
      <c r="A163" s="14">
        <v>156</v>
      </c>
      <c r="B163" s="14" t="s">
        <v>9265</v>
      </c>
      <c r="C163" s="16" t="s">
        <v>2209</v>
      </c>
      <c r="D163" s="16" t="s">
        <v>335</v>
      </c>
      <c r="E163" s="14" t="s">
        <v>9204</v>
      </c>
      <c r="F163" s="14" t="s">
        <v>32</v>
      </c>
      <c r="G163" s="14" t="str">
        <f>VLOOKUP(B163,[3]hpk45_2_20!$B$5:$F$2046,5,0)</f>
        <v>BT</v>
      </c>
      <c r="H163" s="14" t="s">
        <v>33</v>
      </c>
      <c r="I163" s="83">
        <v>17</v>
      </c>
      <c r="J163" s="83">
        <v>0</v>
      </c>
      <c r="K163" s="83">
        <v>0</v>
      </c>
      <c r="L163" s="83">
        <v>4760000</v>
      </c>
      <c r="M163" s="83">
        <v>0</v>
      </c>
      <c r="N163" s="83">
        <v>0</v>
      </c>
      <c r="O163" s="83">
        <v>0</v>
      </c>
      <c r="P163" s="105">
        <v>4760000</v>
      </c>
      <c r="Q163" s="105">
        <v>4760000</v>
      </c>
      <c r="R163" s="83">
        <f t="shared" si="6"/>
        <v>0</v>
      </c>
      <c r="S163" s="83">
        <f t="shared" si="7"/>
        <v>0</v>
      </c>
      <c r="T163" s="83">
        <f t="shared" si="8"/>
        <v>0</v>
      </c>
      <c r="U163" s="83"/>
    </row>
    <row r="164" spans="1:21">
      <c r="A164" s="14">
        <v>157</v>
      </c>
      <c r="B164" s="14" t="s">
        <v>9266</v>
      </c>
      <c r="C164" s="16" t="s">
        <v>7799</v>
      </c>
      <c r="D164" s="16" t="s">
        <v>48</v>
      </c>
      <c r="E164" s="14" t="s">
        <v>9204</v>
      </c>
      <c r="F164" s="14" t="s">
        <v>32</v>
      </c>
      <c r="G164" s="14" t="str">
        <f>VLOOKUP(B164,[3]hpk45_2_20!$B$5:$F$2046,5,0)</f>
        <v>BT</v>
      </c>
      <c r="H164" s="14" t="s">
        <v>33</v>
      </c>
      <c r="I164" s="83">
        <v>19</v>
      </c>
      <c r="J164" s="83">
        <v>0</v>
      </c>
      <c r="K164" s="83">
        <v>0</v>
      </c>
      <c r="L164" s="83">
        <v>5320000</v>
      </c>
      <c r="M164" s="83">
        <v>0</v>
      </c>
      <c r="N164" s="83">
        <v>0</v>
      </c>
      <c r="O164" s="83">
        <v>0</v>
      </c>
      <c r="P164" s="105">
        <v>5320000</v>
      </c>
      <c r="Q164" s="105">
        <v>5320000</v>
      </c>
      <c r="R164" s="83">
        <f t="shared" si="6"/>
        <v>0</v>
      </c>
      <c r="S164" s="83">
        <f t="shared" si="7"/>
        <v>0</v>
      </c>
      <c r="T164" s="83">
        <f t="shared" si="8"/>
        <v>0</v>
      </c>
      <c r="U164" s="83"/>
    </row>
    <row r="165" spans="1:21">
      <c r="A165" s="14">
        <v>158</v>
      </c>
      <c r="B165" s="14" t="s">
        <v>9267</v>
      </c>
      <c r="C165" s="16" t="s">
        <v>1027</v>
      </c>
      <c r="D165" s="16" t="s">
        <v>192</v>
      </c>
      <c r="E165" s="14" t="s">
        <v>9204</v>
      </c>
      <c r="F165" s="14" t="s">
        <v>32</v>
      </c>
      <c r="G165" s="14" t="str">
        <f>VLOOKUP(B165,[3]hpk45_2_20!$B$5:$F$2046,5,0)</f>
        <v>BT</v>
      </c>
      <c r="H165" s="14" t="s">
        <v>33</v>
      </c>
      <c r="I165" s="83">
        <v>19</v>
      </c>
      <c r="J165" s="83">
        <v>0</v>
      </c>
      <c r="K165" s="83">
        <v>0</v>
      </c>
      <c r="L165" s="83">
        <v>5320000</v>
      </c>
      <c r="M165" s="83">
        <v>0</v>
      </c>
      <c r="N165" s="83">
        <v>0</v>
      </c>
      <c r="O165" s="83">
        <v>0</v>
      </c>
      <c r="P165" s="105">
        <v>5320000</v>
      </c>
      <c r="Q165" s="105">
        <v>5320000</v>
      </c>
      <c r="R165" s="83">
        <f t="shared" si="6"/>
        <v>0</v>
      </c>
      <c r="S165" s="83">
        <f t="shared" si="7"/>
        <v>0</v>
      </c>
      <c r="T165" s="83">
        <f t="shared" si="8"/>
        <v>0</v>
      </c>
      <c r="U165" s="83"/>
    </row>
    <row r="166" spans="1:21">
      <c r="A166" s="14">
        <v>159</v>
      </c>
      <c r="B166" s="14" t="s">
        <v>9268</v>
      </c>
      <c r="C166" s="16" t="s">
        <v>141</v>
      </c>
      <c r="D166" s="16" t="s">
        <v>36</v>
      </c>
      <c r="E166" s="14" t="s">
        <v>9204</v>
      </c>
      <c r="F166" s="14" t="s">
        <v>32</v>
      </c>
      <c r="G166" s="14" t="str">
        <f>VLOOKUP(B166,[3]hpk45_2_20!$B$5:$F$2046,5,0)</f>
        <v>BT</v>
      </c>
      <c r="H166" s="14" t="s">
        <v>33</v>
      </c>
      <c r="I166" s="83">
        <v>19</v>
      </c>
      <c r="J166" s="83">
        <v>0</v>
      </c>
      <c r="K166" s="83">
        <v>0</v>
      </c>
      <c r="L166" s="83">
        <v>5320000</v>
      </c>
      <c r="M166" s="83">
        <v>0</v>
      </c>
      <c r="N166" s="83">
        <v>0</v>
      </c>
      <c r="O166" s="83">
        <v>0</v>
      </c>
      <c r="P166" s="105">
        <v>5320000</v>
      </c>
      <c r="Q166" s="105">
        <v>5320000</v>
      </c>
      <c r="R166" s="83">
        <f t="shared" si="6"/>
        <v>0</v>
      </c>
      <c r="S166" s="83">
        <f t="shared" si="7"/>
        <v>0</v>
      </c>
      <c r="T166" s="83">
        <f t="shared" si="8"/>
        <v>0</v>
      </c>
      <c r="U166" s="83"/>
    </row>
    <row r="167" spans="1:21">
      <c r="A167" s="14">
        <v>160</v>
      </c>
      <c r="B167" s="14" t="s">
        <v>9269</v>
      </c>
      <c r="C167" s="16" t="s">
        <v>9270</v>
      </c>
      <c r="D167" s="16" t="s">
        <v>275</v>
      </c>
      <c r="E167" s="14" t="s">
        <v>9204</v>
      </c>
      <c r="F167" s="14" t="s">
        <v>32</v>
      </c>
      <c r="G167" s="14" t="str">
        <f>VLOOKUP(B167,[3]hpk45_2_20!$B$5:$F$2046,5,0)</f>
        <v>BT</v>
      </c>
      <c r="H167" s="14" t="s">
        <v>33</v>
      </c>
      <c r="I167" s="83">
        <v>19</v>
      </c>
      <c r="J167" s="83">
        <v>0</v>
      </c>
      <c r="K167" s="83">
        <v>0</v>
      </c>
      <c r="L167" s="83">
        <v>5320000</v>
      </c>
      <c r="M167" s="83">
        <v>0</v>
      </c>
      <c r="N167" s="83">
        <v>0</v>
      </c>
      <c r="O167" s="83">
        <v>0</v>
      </c>
      <c r="P167" s="105">
        <v>5320000</v>
      </c>
      <c r="Q167" s="105">
        <v>5320000</v>
      </c>
      <c r="R167" s="83">
        <f t="shared" si="6"/>
        <v>0</v>
      </c>
      <c r="S167" s="83">
        <f t="shared" si="7"/>
        <v>0</v>
      </c>
      <c r="T167" s="83">
        <f t="shared" si="8"/>
        <v>0</v>
      </c>
      <c r="U167" s="83"/>
    </row>
    <row r="168" spans="1:21">
      <c r="A168" s="14">
        <v>161</v>
      </c>
      <c r="B168" s="14" t="s">
        <v>9271</v>
      </c>
      <c r="C168" s="16" t="s">
        <v>1712</v>
      </c>
      <c r="D168" s="16" t="s">
        <v>36</v>
      </c>
      <c r="E168" s="14" t="s">
        <v>9204</v>
      </c>
      <c r="F168" s="14" t="s">
        <v>32</v>
      </c>
      <c r="G168" s="14" t="str">
        <f>VLOOKUP(B168,[3]hpk45_2_20!$B$5:$F$2046,5,0)</f>
        <v>BT</v>
      </c>
      <c r="H168" s="14" t="s">
        <v>33</v>
      </c>
      <c r="I168" s="83">
        <v>20</v>
      </c>
      <c r="J168" s="83">
        <v>0</v>
      </c>
      <c r="K168" s="83">
        <v>0</v>
      </c>
      <c r="L168" s="83">
        <v>5600000</v>
      </c>
      <c r="M168" s="83">
        <v>0</v>
      </c>
      <c r="N168" s="83">
        <v>0</v>
      </c>
      <c r="O168" s="83">
        <v>0</v>
      </c>
      <c r="P168" s="105">
        <v>5600000</v>
      </c>
      <c r="Q168" s="105">
        <v>5600000</v>
      </c>
      <c r="R168" s="83">
        <f t="shared" si="6"/>
        <v>0</v>
      </c>
      <c r="S168" s="83">
        <f t="shared" si="7"/>
        <v>0</v>
      </c>
      <c r="T168" s="83">
        <f t="shared" si="8"/>
        <v>0</v>
      </c>
      <c r="U168" s="83"/>
    </row>
    <row r="169" spans="1:21">
      <c r="A169" s="14">
        <v>162</v>
      </c>
      <c r="B169" s="14" t="s">
        <v>9272</v>
      </c>
      <c r="C169" s="16" t="s">
        <v>951</v>
      </c>
      <c r="D169" s="16" t="s">
        <v>259</v>
      </c>
      <c r="E169" s="14" t="s">
        <v>9204</v>
      </c>
      <c r="F169" s="14" t="s">
        <v>32</v>
      </c>
      <c r="G169" s="14" t="str">
        <f>VLOOKUP(B169,[3]hpk45_2_20!$B$5:$F$2046,5,0)</f>
        <v>BT</v>
      </c>
      <c r="H169" s="14" t="s">
        <v>33</v>
      </c>
      <c r="I169" s="83">
        <v>20</v>
      </c>
      <c r="J169" s="83">
        <v>0</v>
      </c>
      <c r="K169" s="83">
        <v>0</v>
      </c>
      <c r="L169" s="83">
        <v>5600000</v>
      </c>
      <c r="M169" s="83">
        <v>0</v>
      </c>
      <c r="N169" s="83">
        <v>0</v>
      </c>
      <c r="O169" s="83">
        <v>0</v>
      </c>
      <c r="P169" s="105">
        <v>5600000</v>
      </c>
      <c r="Q169" s="105">
        <v>5600000</v>
      </c>
      <c r="R169" s="83">
        <f t="shared" si="6"/>
        <v>0</v>
      </c>
      <c r="S169" s="83">
        <f t="shared" si="7"/>
        <v>0</v>
      </c>
      <c r="T169" s="83">
        <f t="shared" si="8"/>
        <v>0</v>
      </c>
      <c r="U169" s="83"/>
    </row>
    <row r="170" spans="1:21">
      <c r="A170" s="14">
        <v>163</v>
      </c>
      <c r="B170" s="14" t="s">
        <v>9273</v>
      </c>
      <c r="C170" s="16" t="s">
        <v>9274</v>
      </c>
      <c r="D170" s="16" t="s">
        <v>259</v>
      </c>
      <c r="E170" s="14" t="s">
        <v>9204</v>
      </c>
      <c r="F170" s="14" t="s">
        <v>32</v>
      </c>
      <c r="G170" s="14" t="str">
        <f>VLOOKUP(B170,[3]hpk45_2_20!$B$5:$F$2046,5,0)</f>
        <v>BT</v>
      </c>
      <c r="H170" s="14" t="s">
        <v>33</v>
      </c>
      <c r="I170" s="83">
        <v>17</v>
      </c>
      <c r="J170" s="83">
        <v>0</v>
      </c>
      <c r="K170" s="83">
        <v>0</v>
      </c>
      <c r="L170" s="83">
        <v>4760000</v>
      </c>
      <c r="M170" s="83">
        <v>0</v>
      </c>
      <c r="N170" s="83">
        <v>0</v>
      </c>
      <c r="O170" s="83">
        <v>0</v>
      </c>
      <c r="P170" s="105">
        <v>4760000</v>
      </c>
      <c r="Q170" s="105">
        <v>4760000</v>
      </c>
      <c r="R170" s="83">
        <f t="shared" si="6"/>
        <v>0</v>
      </c>
      <c r="S170" s="83">
        <f t="shared" si="7"/>
        <v>0</v>
      </c>
      <c r="T170" s="83">
        <f t="shared" si="8"/>
        <v>0</v>
      </c>
      <c r="U170" s="83"/>
    </row>
    <row r="171" spans="1:21">
      <c r="A171" s="14">
        <v>164</v>
      </c>
      <c r="B171" s="14" t="s">
        <v>9275</v>
      </c>
      <c r="C171" s="16" t="s">
        <v>650</v>
      </c>
      <c r="D171" s="16" t="s">
        <v>192</v>
      </c>
      <c r="E171" s="14" t="s">
        <v>9204</v>
      </c>
      <c r="F171" s="14" t="s">
        <v>32</v>
      </c>
      <c r="G171" s="14" t="str">
        <f>VLOOKUP(B171,[3]hpk45_2_20!$B$5:$F$2046,5,0)</f>
        <v>BT</v>
      </c>
      <c r="H171" s="14" t="s">
        <v>33</v>
      </c>
      <c r="I171" s="83">
        <v>20</v>
      </c>
      <c r="J171" s="83">
        <v>0</v>
      </c>
      <c r="K171" s="83">
        <v>0</v>
      </c>
      <c r="L171" s="83">
        <v>5600000</v>
      </c>
      <c r="M171" s="83">
        <v>0</v>
      </c>
      <c r="N171" s="83">
        <v>0</v>
      </c>
      <c r="O171" s="83">
        <v>0</v>
      </c>
      <c r="P171" s="105">
        <v>5600000</v>
      </c>
      <c r="Q171" s="105">
        <v>5600000</v>
      </c>
      <c r="R171" s="83">
        <f t="shared" si="6"/>
        <v>0</v>
      </c>
      <c r="S171" s="83">
        <f t="shared" si="7"/>
        <v>0</v>
      </c>
      <c r="T171" s="83">
        <f t="shared" si="8"/>
        <v>0</v>
      </c>
      <c r="U171" s="83"/>
    </row>
    <row r="172" spans="1:21">
      <c r="A172" s="14">
        <v>165</v>
      </c>
      <c r="B172" s="14" t="s">
        <v>9276</v>
      </c>
      <c r="C172" s="16" t="s">
        <v>121</v>
      </c>
      <c r="D172" s="16" t="s">
        <v>96</v>
      </c>
      <c r="E172" s="14" t="s">
        <v>9204</v>
      </c>
      <c r="F172" s="14" t="s">
        <v>32</v>
      </c>
      <c r="G172" s="14" t="str">
        <f>VLOOKUP(B172,[3]hpk45_2_20!$B$5:$F$2046,5,0)</f>
        <v>BT</v>
      </c>
      <c r="H172" s="14" t="s">
        <v>33</v>
      </c>
      <c r="I172" s="83">
        <v>17</v>
      </c>
      <c r="J172" s="83">
        <v>0</v>
      </c>
      <c r="K172" s="83">
        <v>0</v>
      </c>
      <c r="L172" s="83">
        <v>4760000</v>
      </c>
      <c r="M172" s="83">
        <v>0</v>
      </c>
      <c r="N172" s="83">
        <v>0</v>
      </c>
      <c r="O172" s="83">
        <v>0</v>
      </c>
      <c r="P172" s="105">
        <v>4760000</v>
      </c>
      <c r="Q172" s="105">
        <v>4800000</v>
      </c>
      <c r="R172" s="83">
        <f t="shared" si="6"/>
        <v>-40000</v>
      </c>
      <c r="S172" s="83">
        <f t="shared" si="7"/>
        <v>40000</v>
      </c>
      <c r="T172" s="83">
        <f t="shared" si="8"/>
        <v>0</v>
      </c>
      <c r="U172" s="83"/>
    </row>
    <row r="173" spans="1:21">
      <c r="A173" s="14">
        <v>166</v>
      </c>
      <c r="B173" s="14" t="s">
        <v>9277</v>
      </c>
      <c r="C173" s="16" t="s">
        <v>9278</v>
      </c>
      <c r="D173" s="16" t="s">
        <v>328</v>
      </c>
      <c r="E173" s="14" t="s">
        <v>9204</v>
      </c>
      <c r="F173" s="14" t="s">
        <v>32</v>
      </c>
      <c r="G173" s="14" t="str">
        <f>VLOOKUP(B173,[3]hpk45_2_20!$B$5:$F$2046,5,0)</f>
        <v>BT</v>
      </c>
      <c r="H173" s="14" t="s">
        <v>33</v>
      </c>
      <c r="I173" s="83">
        <v>19</v>
      </c>
      <c r="J173" s="83">
        <v>0</v>
      </c>
      <c r="K173" s="83">
        <v>0</v>
      </c>
      <c r="L173" s="83">
        <v>5320000</v>
      </c>
      <c r="M173" s="83">
        <v>0</v>
      </c>
      <c r="N173" s="83">
        <v>0</v>
      </c>
      <c r="O173" s="83">
        <v>0</v>
      </c>
      <c r="P173" s="105">
        <v>5320000</v>
      </c>
      <c r="Q173" s="105">
        <v>5320000</v>
      </c>
      <c r="R173" s="83">
        <f t="shared" si="6"/>
        <v>0</v>
      </c>
      <c r="S173" s="83">
        <f t="shared" si="7"/>
        <v>0</v>
      </c>
      <c r="T173" s="83">
        <f t="shared" si="8"/>
        <v>0</v>
      </c>
      <c r="U173" s="83"/>
    </row>
    <row r="174" spans="1:21">
      <c r="A174" s="14">
        <v>167</v>
      </c>
      <c r="B174" s="14" t="s">
        <v>9279</v>
      </c>
      <c r="C174" s="16" t="s">
        <v>2606</v>
      </c>
      <c r="D174" s="16" t="s">
        <v>1540</v>
      </c>
      <c r="E174" s="14" t="s">
        <v>9204</v>
      </c>
      <c r="F174" s="14" t="s">
        <v>64</v>
      </c>
      <c r="G174" s="14" t="str">
        <f>VLOOKUP(B174,[3]hpk45_2_20!$B$5:$F$2046,5,0)</f>
        <v>GHP70</v>
      </c>
      <c r="H174" s="14" t="s">
        <v>33</v>
      </c>
      <c r="I174" s="83">
        <v>20</v>
      </c>
      <c r="J174" s="83">
        <v>0</v>
      </c>
      <c r="K174" s="83">
        <v>0</v>
      </c>
      <c r="L174" s="83">
        <v>5600000</v>
      </c>
      <c r="M174" s="83">
        <v>0</v>
      </c>
      <c r="N174" s="83">
        <v>0</v>
      </c>
      <c r="O174" s="83">
        <f>I174*0.7*280000</f>
        <v>3920000</v>
      </c>
      <c r="P174" s="105">
        <v>5600000</v>
      </c>
      <c r="Q174" s="105">
        <v>5600000</v>
      </c>
      <c r="R174" s="83">
        <f t="shared" si="6"/>
        <v>0</v>
      </c>
      <c r="S174" s="83">
        <f t="shared" si="7"/>
        <v>0</v>
      </c>
      <c r="T174" s="83">
        <f t="shared" si="8"/>
        <v>0</v>
      </c>
      <c r="U174" s="83"/>
    </row>
    <row r="175" spans="1:21">
      <c r="A175" s="14">
        <v>168</v>
      </c>
      <c r="B175" s="14" t="s">
        <v>9280</v>
      </c>
      <c r="C175" s="16" t="s">
        <v>448</v>
      </c>
      <c r="D175" s="16" t="s">
        <v>36</v>
      </c>
      <c r="E175" s="14" t="s">
        <v>9204</v>
      </c>
      <c r="F175" s="14" t="s">
        <v>32</v>
      </c>
      <c r="G175" s="14" t="str">
        <f>VLOOKUP(B175,[3]hpk45_2_20!$B$5:$F$2046,5,0)</f>
        <v>BT</v>
      </c>
      <c r="H175" s="14" t="s">
        <v>33</v>
      </c>
      <c r="I175" s="83">
        <v>20</v>
      </c>
      <c r="J175" s="83">
        <v>0</v>
      </c>
      <c r="K175" s="83">
        <v>0</v>
      </c>
      <c r="L175" s="83">
        <v>5600000</v>
      </c>
      <c r="M175" s="83">
        <v>0</v>
      </c>
      <c r="N175" s="83">
        <v>0</v>
      </c>
      <c r="O175" s="83">
        <v>0</v>
      </c>
      <c r="P175" s="105">
        <v>5600000</v>
      </c>
      <c r="Q175" s="105">
        <v>5600000</v>
      </c>
      <c r="R175" s="83">
        <f t="shared" si="6"/>
        <v>0</v>
      </c>
      <c r="S175" s="83">
        <f t="shared" si="7"/>
        <v>0</v>
      </c>
      <c r="T175" s="83">
        <f t="shared" si="8"/>
        <v>0</v>
      </c>
      <c r="U175" s="83"/>
    </row>
    <row r="176" spans="1:21">
      <c r="A176" s="14">
        <v>169</v>
      </c>
      <c r="B176" s="14" t="s">
        <v>9281</v>
      </c>
      <c r="C176" s="16" t="s">
        <v>141</v>
      </c>
      <c r="D176" s="16" t="s">
        <v>192</v>
      </c>
      <c r="E176" s="14" t="s">
        <v>9204</v>
      </c>
      <c r="F176" s="14" t="s">
        <v>32</v>
      </c>
      <c r="G176" s="14" t="str">
        <f>VLOOKUP(B176,[3]hpk45_2_20!$B$5:$F$2046,5,0)</f>
        <v>BT</v>
      </c>
      <c r="H176" s="14" t="s">
        <v>33</v>
      </c>
      <c r="I176" s="83">
        <v>20</v>
      </c>
      <c r="J176" s="83">
        <v>0</v>
      </c>
      <c r="K176" s="83">
        <v>0</v>
      </c>
      <c r="L176" s="83">
        <v>5600000</v>
      </c>
      <c r="M176" s="83">
        <v>0</v>
      </c>
      <c r="N176" s="83">
        <v>0</v>
      </c>
      <c r="O176" s="83">
        <v>0</v>
      </c>
      <c r="P176" s="105">
        <v>5600000</v>
      </c>
      <c r="Q176" s="105">
        <v>5600000</v>
      </c>
      <c r="R176" s="83">
        <f t="shared" si="6"/>
        <v>0</v>
      </c>
      <c r="S176" s="83">
        <f t="shared" si="7"/>
        <v>0</v>
      </c>
      <c r="T176" s="83">
        <f t="shared" si="8"/>
        <v>0</v>
      </c>
      <c r="U176" s="83"/>
    </row>
    <row r="177" spans="1:21">
      <c r="A177" s="14">
        <v>170</v>
      </c>
      <c r="B177" s="14" t="s">
        <v>9282</v>
      </c>
      <c r="C177" s="16" t="s">
        <v>9283</v>
      </c>
      <c r="D177" s="16" t="s">
        <v>9284</v>
      </c>
      <c r="E177" s="14" t="s">
        <v>9204</v>
      </c>
      <c r="F177" s="14" t="s">
        <v>9129</v>
      </c>
      <c r="G177" s="14" t="str">
        <f>VLOOKUP(B177,[3]hpk45_2_20!$B$5:$F$2046,5,0)</f>
        <v>CAM</v>
      </c>
      <c r="H177" s="14" t="s">
        <v>33</v>
      </c>
      <c r="I177" s="83">
        <v>18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  <c r="O177" s="83">
        <v>0</v>
      </c>
      <c r="P177" s="105">
        <v>0</v>
      </c>
      <c r="Q177" s="105">
        <v>0</v>
      </c>
      <c r="R177" s="83">
        <f t="shared" si="6"/>
        <v>0</v>
      </c>
      <c r="S177" s="83">
        <f t="shared" si="7"/>
        <v>0</v>
      </c>
      <c r="T177" s="83">
        <f t="shared" si="8"/>
        <v>0</v>
      </c>
      <c r="U177" s="83"/>
    </row>
    <row r="178" spans="1:21">
      <c r="A178" s="14">
        <v>171</v>
      </c>
      <c r="B178" s="14" t="s">
        <v>9285</v>
      </c>
      <c r="C178" s="16" t="s">
        <v>141</v>
      </c>
      <c r="D178" s="16" t="s">
        <v>400</v>
      </c>
      <c r="E178" s="14" t="s">
        <v>9286</v>
      </c>
      <c r="F178" s="14" t="s">
        <v>32</v>
      </c>
      <c r="G178" s="14" t="str">
        <f>VLOOKUP(B178,[3]hpk45_2_20!$B$5:$F$2046,5,0)</f>
        <v>BT</v>
      </c>
      <c r="H178" s="14" t="s">
        <v>33</v>
      </c>
      <c r="I178" s="83">
        <v>20</v>
      </c>
      <c r="J178" s="83">
        <v>0</v>
      </c>
      <c r="K178" s="83">
        <v>0</v>
      </c>
      <c r="L178" s="83">
        <v>5600000</v>
      </c>
      <c r="M178" s="83">
        <v>0</v>
      </c>
      <c r="N178" s="83">
        <v>0</v>
      </c>
      <c r="O178" s="83">
        <v>0</v>
      </c>
      <c r="P178" s="105">
        <v>5600000</v>
      </c>
      <c r="Q178" s="105">
        <v>5600000</v>
      </c>
      <c r="R178" s="83">
        <f t="shared" si="6"/>
        <v>0</v>
      </c>
      <c r="S178" s="83">
        <f t="shared" si="7"/>
        <v>0</v>
      </c>
      <c r="T178" s="83">
        <f t="shared" si="8"/>
        <v>0</v>
      </c>
      <c r="U178" s="83"/>
    </row>
    <row r="179" spans="1:21">
      <c r="A179" s="14">
        <v>172</v>
      </c>
      <c r="B179" s="14" t="s">
        <v>9287</v>
      </c>
      <c r="C179" s="16" t="s">
        <v>2409</v>
      </c>
      <c r="D179" s="16" t="s">
        <v>84</v>
      </c>
      <c r="E179" s="14" t="s">
        <v>9286</v>
      </c>
      <c r="F179" s="14" t="s">
        <v>32</v>
      </c>
      <c r="G179" s="14" t="str">
        <f>VLOOKUP(B179,[3]hpk45_2_20!$B$5:$F$2046,5,0)</f>
        <v>BT</v>
      </c>
      <c r="H179" s="14" t="s">
        <v>33</v>
      </c>
      <c r="I179" s="83">
        <v>20</v>
      </c>
      <c r="J179" s="83">
        <v>0</v>
      </c>
      <c r="K179" s="83">
        <v>0</v>
      </c>
      <c r="L179" s="83">
        <v>5600000</v>
      </c>
      <c r="M179" s="83">
        <v>0</v>
      </c>
      <c r="N179" s="83">
        <v>0</v>
      </c>
      <c r="O179" s="83">
        <v>0</v>
      </c>
      <c r="P179" s="105">
        <v>5600000</v>
      </c>
      <c r="Q179" s="105">
        <v>5600000</v>
      </c>
      <c r="R179" s="83">
        <f t="shared" si="6"/>
        <v>0</v>
      </c>
      <c r="S179" s="83">
        <f t="shared" si="7"/>
        <v>0</v>
      </c>
      <c r="T179" s="83">
        <f t="shared" si="8"/>
        <v>0</v>
      </c>
      <c r="U179" s="83"/>
    </row>
    <row r="180" spans="1:21">
      <c r="A180" s="14">
        <v>173</v>
      </c>
      <c r="B180" s="14" t="s">
        <v>9288</v>
      </c>
      <c r="C180" s="16" t="s">
        <v>6396</v>
      </c>
      <c r="D180" s="16" t="s">
        <v>67</v>
      </c>
      <c r="E180" s="14" t="s">
        <v>9286</v>
      </c>
      <c r="F180" s="14" t="s">
        <v>32</v>
      </c>
      <c r="G180" s="14" t="str">
        <f>VLOOKUP(B180,[3]hpk45_2_20!$B$5:$F$2046,5,0)</f>
        <v>BT</v>
      </c>
      <c r="H180" s="14" t="s">
        <v>33</v>
      </c>
      <c r="I180" s="83">
        <v>22</v>
      </c>
      <c r="J180" s="83">
        <v>0</v>
      </c>
      <c r="K180" s="83">
        <v>0</v>
      </c>
      <c r="L180" s="83">
        <v>6160000</v>
      </c>
      <c r="M180" s="83">
        <v>0</v>
      </c>
      <c r="N180" s="83">
        <v>0</v>
      </c>
      <c r="O180" s="83">
        <v>0</v>
      </c>
      <c r="P180" s="105">
        <v>6160000</v>
      </c>
      <c r="Q180" s="105">
        <v>0</v>
      </c>
      <c r="R180" s="83">
        <f t="shared" si="6"/>
        <v>6160000</v>
      </c>
      <c r="S180" s="83">
        <f t="shared" si="7"/>
        <v>0</v>
      </c>
      <c r="T180" s="83">
        <f t="shared" si="8"/>
        <v>6160000</v>
      </c>
      <c r="U180" s="83"/>
    </row>
    <row r="181" spans="1:21">
      <c r="A181" s="14">
        <v>174</v>
      </c>
      <c r="B181" s="14" t="s">
        <v>9289</v>
      </c>
      <c r="C181" s="16" t="s">
        <v>3762</v>
      </c>
      <c r="D181" s="16" t="s">
        <v>477</v>
      </c>
      <c r="E181" s="14" t="s">
        <v>9286</v>
      </c>
      <c r="F181" s="14" t="s">
        <v>32</v>
      </c>
      <c r="G181" s="14" t="str">
        <f>VLOOKUP(B181,[3]hpk45_2_20!$B$5:$F$2046,5,0)</f>
        <v>BT</v>
      </c>
      <c r="H181" s="14" t="s">
        <v>33</v>
      </c>
      <c r="I181" s="83">
        <v>23</v>
      </c>
      <c r="J181" s="83">
        <v>0</v>
      </c>
      <c r="K181" s="83">
        <v>0</v>
      </c>
      <c r="L181" s="83">
        <v>6440000</v>
      </c>
      <c r="M181" s="83">
        <v>0</v>
      </c>
      <c r="N181" s="83">
        <v>0</v>
      </c>
      <c r="O181" s="83">
        <v>0</v>
      </c>
      <c r="P181" s="105">
        <v>6440000</v>
      </c>
      <c r="Q181" s="105">
        <v>6440000</v>
      </c>
      <c r="R181" s="83">
        <f t="shared" si="6"/>
        <v>0</v>
      </c>
      <c r="S181" s="83">
        <f t="shared" si="7"/>
        <v>0</v>
      </c>
      <c r="T181" s="83">
        <f t="shared" si="8"/>
        <v>0</v>
      </c>
      <c r="U181" s="83"/>
    </row>
    <row r="182" spans="1:21">
      <c r="A182" s="14">
        <v>175</v>
      </c>
      <c r="B182" s="14" t="s">
        <v>9290</v>
      </c>
      <c r="C182" s="16" t="s">
        <v>9291</v>
      </c>
      <c r="D182" s="16" t="s">
        <v>5019</v>
      </c>
      <c r="E182" s="14" t="s">
        <v>9286</v>
      </c>
      <c r="F182" s="14" t="s">
        <v>32</v>
      </c>
      <c r="G182" s="14" t="str">
        <f>VLOOKUP(B182,[3]hpk45_2_20!$B$5:$F$2046,5,0)</f>
        <v>BT</v>
      </c>
      <c r="H182" s="14" t="s">
        <v>33</v>
      </c>
      <c r="I182" s="83">
        <v>20</v>
      </c>
      <c r="J182" s="83">
        <v>0</v>
      </c>
      <c r="K182" s="83">
        <v>0</v>
      </c>
      <c r="L182" s="83">
        <v>5600000</v>
      </c>
      <c r="M182" s="83">
        <v>0</v>
      </c>
      <c r="N182" s="83">
        <v>0</v>
      </c>
      <c r="O182" s="83">
        <v>0</v>
      </c>
      <c r="P182" s="105">
        <v>5600000</v>
      </c>
      <c r="Q182" s="105">
        <v>5600000</v>
      </c>
      <c r="R182" s="83">
        <f t="shared" si="6"/>
        <v>0</v>
      </c>
      <c r="S182" s="83">
        <f t="shared" si="7"/>
        <v>0</v>
      </c>
      <c r="T182" s="83">
        <f t="shared" si="8"/>
        <v>0</v>
      </c>
      <c r="U182" s="83"/>
    </row>
    <row r="183" spans="1:21">
      <c r="A183" s="14">
        <v>176</v>
      </c>
      <c r="B183" s="14" t="s">
        <v>9292</v>
      </c>
      <c r="C183" s="16" t="s">
        <v>2108</v>
      </c>
      <c r="D183" s="16" t="s">
        <v>84</v>
      </c>
      <c r="E183" s="14" t="s">
        <v>9286</v>
      </c>
      <c r="F183" s="14" t="s">
        <v>32</v>
      </c>
      <c r="G183" s="14" t="str">
        <f>VLOOKUP(B183,[3]hpk45_2_20!$B$5:$F$2046,5,0)</f>
        <v>BT</v>
      </c>
      <c r="H183" s="14" t="s">
        <v>33</v>
      </c>
      <c r="I183" s="83">
        <v>22</v>
      </c>
      <c r="J183" s="83">
        <v>0</v>
      </c>
      <c r="K183" s="83">
        <v>0</v>
      </c>
      <c r="L183" s="83">
        <v>6160000</v>
      </c>
      <c r="M183" s="83">
        <v>0</v>
      </c>
      <c r="N183" s="83">
        <v>0</v>
      </c>
      <c r="O183" s="83">
        <v>0</v>
      </c>
      <c r="P183" s="105">
        <v>6160000</v>
      </c>
      <c r="Q183" s="105">
        <v>6160000</v>
      </c>
      <c r="R183" s="83">
        <f t="shared" si="6"/>
        <v>0</v>
      </c>
      <c r="S183" s="83">
        <f t="shared" si="7"/>
        <v>0</v>
      </c>
      <c r="T183" s="83">
        <f t="shared" si="8"/>
        <v>0</v>
      </c>
      <c r="U183" s="83"/>
    </row>
    <row r="184" spans="1:21">
      <c r="A184" s="14">
        <v>177</v>
      </c>
      <c r="B184" s="14" t="s">
        <v>9293</v>
      </c>
      <c r="C184" s="16" t="s">
        <v>698</v>
      </c>
      <c r="D184" s="16" t="s">
        <v>1275</v>
      </c>
      <c r="E184" s="14" t="s">
        <v>9286</v>
      </c>
      <c r="F184" s="14" t="s">
        <v>32</v>
      </c>
      <c r="G184" s="14" t="str">
        <f>VLOOKUP(B184,[3]hpk45_2_20!$B$5:$F$2046,5,0)</f>
        <v>BT</v>
      </c>
      <c r="H184" s="14" t="s">
        <v>33</v>
      </c>
      <c r="I184" s="83">
        <v>17</v>
      </c>
      <c r="J184" s="83">
        <v>0</v>
      </c>
      <c r="K184" s="83">
        <v>0</v>
      </c>
      <c r="L184" s="83">
        <v>4760000</v>
      </c>
      <c r="M184" s="83">
        <v>0</v>
      </c>
      <c r="N184" s="83">
        <v>0</v>
      </c>
      <c r="O184" s="83">
        <v>0</v>
      </c>
      <c r="P184" s="105">
        <v>4760000</v>
      </c>
      <c r="Q184" s="105">
        <v>4760000</v>
      </c>
      <c r="R184" s="83">
        <f t="shared" si="6"/>
        <v>0</v>
      </c>
      <c r="S184" s="83">
        <f t="shared" si="7"/>
        <v>0</v>
      </c>
      <c r="T184" s="83">
        <f t="shared" si="8"/>
        <v>0</v>
      </c>
      <c r="U184" s="83"/>
    </row>
    <row r="185" spans="1:21">
      <c r="A185" s="14">
        <v>178</v>
      </c>
      <c r="B185" s="14" t="s">
        <v>9294</v>
      </c>
      <c r="C185" s="16" t="s">
        <v>9295</v>
      </c>
      <c r="D185" s="16" t="s">
        <v>1638</v>
      </c>
      <c r="E185" s="14" t="s">
        <v>9286</v>
      </c>
      <c r="F185" s="14" t="s">
        <v>32</v>
      </c>
      <c r="G185" s="14" t="str">
        <f>VLOOKUP(B185,[3]hpk45_2_20!$B$5:$F$2046,5,0)</f>
        <v>BT</v>
      </c>
      <c r="H185" s="14" t="s">
        <v>33</v>
      </c>
      <c r="I185" s="83">
        <v>20</v>
      </c>
      <c r="J185" s="83">
        <v>0</v>
      </c>
      <c r="K185" s="83">
        <v>0</v>
      </c>
      <c r="L185" s="83">
        <v>5600000</v>
      </c>
      <c r="M185" s="83">
        <v>0</v>
      </c>
      <c r="N185" s="83">
        <v>0</v>
      </c>
      <c r="O185" s="83">
        <v>0</v>
      </c>
      <c r="P185" s="105">
        <v>5600000</v>
      </c>
      <c r="Q185" s="105">
        <v>5600000</v>
      </c>
      <c r="R185" s="83">
        <f t="shared" si="6"/>
        <v>0</v>
      </c>
      <c r="S185" s="83">
        <f t="shared" si="7"/>
        <v>0</v>
      </c>
      <c r="T185" s="83">
        <f t="shared" si="8"/>
        <v>0</v>
      </c>
      <c r="U185" s="83"/>
    </row>
    <row r="186" spans="1:21">
      <c r="A186" s="14">
        <v>179</v>
      </c>
      <c r="B186" s="14" t="s">
        <v>9296</v>
      </c>
      <c r="C186" s="16" t="s">
        <v>314</v>
      </c>
      <c r="D186" s="16" t="s">
        <v>275</v>
      </c>
      <c r="E186" s="14" t="s">
        <v>9286</v>
      </c>
      <c r="F186" s="14" t="s">
        <v>32</v>
      </c>
      <c r="G186" s="14" t="str">
        <f>VLOOKUP(B186,[3]hpk45_2_20!$B$5:$F$2046,5,0)</f>
        <v>BT</v>
      </c>
      <c r="H186" s="14" t="s">
        <v>33</v>
      </c>
      <c r="I186" s="83">
        <v>20</v>
      </c>
      <c r="J186" s="83">
        <v>0</v>
      </c>
      <c r="K186" s="83">
        <v>0</v>
      </c>
      <c r="L186" s="83">
        <v>5600000</v>
      </c>
      <c r="M186" s="83">
        <v>0</v>
      </c>
      <c r="N186" s="83">
        <v>0</v>
      </c>
      <c r="O186" s="83">
        <v>0</v>
      </c>
      <c r="P186" s="105">
        <v>5600000</v>
      </c>
      <c r="Q186" s="105">
        <v>5600000</v>
      </c>
      <c r="R186" s="83">
        <f t="shared" si="6"/>
        <v>0</v>
      </c>
      <c r="S186" s="83">
        <f t="shared" si="7"/>
        <v>0</v>
      </c>
      <c r="T186" s="83">
        <f t="shared" si="8"/>
        <v>0</v>
      </c>
      <c r="U186" s="83"/>
    </row>
    <row r="187" spans="1:21">
      <c r="A187" s="14">
        <v>180</v>
      </c>
      <c r="B187" s="14" t="s">
        <v>9297</v>
      </c>
      <c r="C187" s="16" t="s">
        <v>9298</v>
      </c>
      <c r="D187" s="16" t="s">
        <v>328</v>
      </c>
      <c r="E187" s="14" t="s">
        <v>9286</v>
      </c>
      <c r="F187" s="14" t="s">
        <v>32</v>
      </c>
      <c r="G187" s="14" t="str">
        <f>VLOOKUP(B187,[3]hpk45_2_20!$B$5:$F$2046,5,0)</f>
        <v>BT</v>
      </c>
      <c r="H187" s="14" t="s">
        <v>33</v>
      </c>
      <c r="I187" s="83">
        <v>21</v>
      </c>
      <c r="J187" s="83">
        <v>0</v>
      </c>
      <c r="K187" s="83">
        <v>0</v>
      </c>
      <c r="L187" s="83">
        <v>5880000</v>
      </c>
      <c r="M187" s="83">
        <v>0</v>
      </c>
      <c r="N187" s="83">
        <v>0</v>
      </c>
      <c r="O187" s="83">
        <v>0</v>
      </c>
      <c r="P187" s="105">
        <v>5880000</v>
      </c>
      <c r="Q187" s="105">
        <v>5880000</v>
      </c>
      <c r="R187" s="83">
        <f t="shared" si="6"/>
        <v>0</v>
      </c>
      <c r="S187" s="83">
        <f t="shared" si="7"/>
        <v>0</v>
      </c>
      <c r="T187" s="83">
        <f t="shared" si="8"/>
        <v>0</v>
      </c>
      <c r="U187" s="83"/>
    </row>
    <row r="188" spans="1:21">
      <c r="A188" s="14">
        <v>181</v>
      </c>
      <c r="B188" s="14" t="s">
        <v>9299</v>
      </c>
      <c r="C188" s="16" t="s">
        <v>9300</v>
      </c>
      <c r="D188" s="16" t="s">
        <v>275</v>
      </c>
      <c r="E188" s="14" t="s">
        <v>9286</v>
      </c>
      <c r="F188" s="14" t="s">
        <v>32</v>
      </c>
      <c r="G188" s="14" t="str">
        <f>VLOOKUP(B188,[3]hpk45_2_20!$B$5:$F$2046,5,0)</f>
        <v>BT</v>
      </c>
      <c r="H188" s="14" t="s">
        <v>33</v>
      </c>
      <c r="I188" s="83">
        <v>18</v>
      </c>
      <c r="J188" s="83">
        <v>0</v>
      </c>
      <c r="K188" s="83">
        <v>0</v>
      </c>
      <c r="L188" s="83">
        <v>5040000</v>
      </c>
      <c r="M188" s="83">
        <v>0</v>
      </c>
      <c r="N188" s="83">
        <v>0</v>
      </c>
      <c r="O188" s="83">
        <v>0</v>
      </c>
      <c r="P188" s="105">
        <v>5040000</v>
      </c>
      <c r="Q188" s="105">
        <v>5040000</v>
      </c>
      <c r="R188" s="83">
        <f t="shared" si="6"/>
        <v>0</v>
      </c>
      <c r="S188" s="83">
        <f t="shared" si="7"/>
        <v>0</v>
      </c>
      <c r="T188" s="83">
        <f t="shared" si="8"/>
        <v>0</v>
      </c>
      <c r="U188" s="83"/>
    </row>
    <row r="189" spans="1:21">
      <c r="A189" s="14">
        <v>182</v>
      </c>
      <c r="B189" s="14" t="s">
        <v>9301</v>
      </c>
      <c r="C189" s="16" t="s">
        <v>7310</v>
      </c>
      <c r="D189" s="16" t="s">
        <v>195</v>
      </c>
      <c r="E189" s="14" t="s">
        <v>9286</v>
      </c>
      <c r="F189" s="14" t="s">
        <v>32</v>
      </c>
      <c r="G189" s="14" t="str">
        <f>VLOOKUP(B189,[3]hpk45_2_20!$B$5:$F$2046,5,0)</f>
        <v>BT</v>
      </c>
      <c r="H189" s="14" t="s">
        <v>33</v>
      </c>
      <c r="I189" s="83">
        <v>20</v>
      </c>
      <c r="J189" s="83">
        <v>0</v>
      </c>
      <c r="K189" s="83">
        <v>0</v>
      </c>
      <c r="L189" s="83">
        <v>5600000</v>
      </c>
      <c r="M189" s="83">
        <v>0</v>
      </c>
      <c r="N189" s="83">
        <v>0</v>
      </c>
      <c r="O189" s="83">
        <v>0</v>
      </c>
      <c r="P189" s="105">
        <v>5600000</v>
      </c>
      <c r="Q189" s="105">
        <v>5600000</v>
      </c>
      <c r="R189" s="83">
        <f t="shared" si="6"/>
        <v>0</v>
      </c>
      <c r="S189" s="83">
        <f t="shared" si="7"/>
        <v>0</v>
      </c>
      <c r="T189" s="83">
        <f t="shared" si="8"/>
        <v>0</v>
      </c>
      <c r="U189" s="83"/>
    </row>
    <row r="190" spans="1:21">
      <c r="A190" s="14">
        <v>183</v>
      </c>
      <c r="B190" s="14" t="s">
        <v>9302</v>
      </c>
      <c r="C190" s="16" t="s">
        <v>9303</v>
      </c>
      <c r="D190" s="16" t="s">
        <v>170</v>
      </c>
      <c r="E190" s="14" t="s">
        <v>9286</v>
      </c>
      <c r="F190" s="14" t="s">
        <v>32</v>
      </c>
      <c r="G190" s="14" t="str">
        <f>VLOOKUP(B190,[3]hpk45_2_20!$B$5:$F$2046,5,0)</f>
        <v>BT</v>
      </c>
      <c r="H190" s="14" t="s">
        <v>33</v>
      </c>
      <c r="I190" s="83">
        <v>22</v>
      </c>
      <c r="J190" s="83">
        <v>0</v>
      </c>
      <c r="K190" s="83">
        <v>0</v>
      </c>
      <c r="L190" s="83">
        <v>6160000</v>
      </c>
      <c r="M190" s="83">
        <v>0</v>
      </c>
      <c r="N190" s="83">
        <v>0</v>
      </c>
      <c r="O190" s="83">
        <v>0</v>
      </c>
      <c r="P190" s="105">
        <v>6160000</v>
      </c>
      <c r="Q190" s="105">
        <v>6160000</v>
      </c>
      <c r="R190" s="83">
        <f t="shared" si="6"/>
        <v>0</v>
      </c>
      <c r="S190" s="83">
        <f t="shared" si="7"/>
        <v>0</v>
      </c>
      <c r="T190" s="83">
        <f t="shared" si="8"/>
        <v>0</v>
      </c>
      <c r="U190" s="83"/>
    </row>
    <row r="191" spans="1:21">
      <c r="A191" s="14">
        <v>184</v>
      </c>
      <c r="B191" s="14" t="s">
        <v>9304</v>
      </c>
      <c r="C191" s="16" t="s">
        <v>9305</v>
      </c>
      <c r="D191" s="16" t="s">
        <v>135</v>
      </c>
      <c r="E191" s="14" t="s">
        <v>9286</v>
      </c>
      <c r="F191" s="14" t="s">
        <v>32</v>
      </c>
      <c r="G191" s="14" t="str">
        <f>VLOOKUP(B191,[3]hpk45_2_20!$B$5:$F$2046,5,0)</f>
        <v>BT</v>
      </c>
      <c r="H191" s="14" t="s">
        <v>33</v>
      </c>
      <c r="I191" s="83">
        <v>18</v>
      </c>
      <c r="J191" s="83">
        <v>0</v>
      </c>
      <c r="K191" s="83">
        <v>0</v>
      </c>
      <c r="L191" s="83">
        <v>5040000</v>
      </c>
      <c r="M191" s="83">
        <v>0</v>
      </c>
      <c r="N191" s="83">
        <v>0</v>
      </c>
      <c r="O191" s="83">
        <v>0</v>
      </c>
      <c r="P191" s="105">
        <v>5040000</v>
      </c>
      <c r="Q191" s="105">
        <v>5040000</v>
      </c>
      <c r="R191" s="83">
        <f t="shared" si="6"/>
        <v>0</v>
      </c>
      <c r="S191" s="83">
        <f t="shared" si="7"/>
        <v>0</v>
      </c>
      <c r="T191" s="83">
        <f t="shared" si="8"/>
        <v>0</v>
      </c>
      <c r="U191" s="83"/>
    </row>
    <row r="192" spans="1:21">
      <c r="A192" s="14">
        <v>185</v>
      </c>
      <c r="B192" s="14" t="s">
        <v>9306</v>
      </c>
      <c r="C192" s="16" t="s">
        <v>976</v>
      </c>
      <c r="D192" s="16" t="s">
        <v>275</v>
      </c>
      <c r="E192" s="14" t="s">
        <v>9286</v>
      </c>
      <c r="F192" s="14" t="s">
        <v>32</v>
      </c>
      <c r="G192" s="14" t="str">
        <f>VLOOKUP(B192,[3]hpk45_2_20!$B$5:$F$2046,5,0)</f>
        <v>BT</v>
      </c>
      <c r="H192" s="14" t="s">
        <v>33</v>
      </c>
      <c r="I192" s="83">
        <v>19</v>
      </c>
      <c r="J192" s="83">
        <v>0</v>
      </c>
      <c r="K192" s="83">
        <v>0</v>
      </c>
      <c r="L192" s="83">
        <v>5320000</v>
      </c>
      <c r="M192" s="83">
        <v>0</v>
      </c>
      <c r="N192" s="83">
        <v>0</v>
      </c>
      <c r="O192" s="83">
        <v>0</v>
      </c>
      <c r="P192" s="105">
        <v>5320000</v>
      </c>
      <c r="Q192" s="105">
        <v>5312300</v>
      </c>
      <c r="R192" s="83">
        <f t="shared" si="6"/>
        <v>7700</v>
      </c>
      <c r="S192" s="83">
        <f t="shared" si="7"/>
        <v>0</v>
      </c>
      <c r="T192" s="83">
        <f t="shared" si="8"/>
        <v>7700</v>
      </c>
      <c r="U192" s="83"/>
    </row>
    <row r="193" spans="1:21">
      <c r="A193" s="14">
        <v>186</v>
      </c>
      <c r="B193" s="14" t="s">
        <v>9307</v>
      </c>
      <c r="C193" s="16" t="s">
        <v>4942</v>
      </c>
      <c r="D193" s="16" t="s">
        <v>403</v>
      </c>
      <c r="E193" s="14" t="s">
        <v>9286</v>
      </c>
      <c r="F193" s="14" t="s">
        <v>32</v>
      </c>
      <c r="G193" s="14" t="str">
        <f>VLOOKUP(B193,[3]hpk45_2_20!$B$5:$F$2046,5,0)</f>
        <v>BT</v>
      </c>
      <c r="H193" s="14" t="s">
        <v>33</v>
      </c>
      <c r="I193" s="83"/>
      <c r="J193" s="83"/>
      <c r="K193" s="83"/>
      <c r="L193" s="83"/>
      <c r="M193" s="83"/>
      <c r="N193" s="83"/>
      <c r="O193" s="83"/>
      <c r="P193" s="105"/>
      <c r="Q193" s="105">
        <v>0</v>
      </c>
      <c r="R193" s="83">
        <f t="shared" si="6"/>
        <v>0</v>
      </c>
      <c r="S193" s="83">
        <f t="shared" si="7"/>
        <v>0</v>
      </c>
      <c r="T193" s="83">
        <f t="shared" si="8"/>
        <v>0</v>
      </c>
      <c r="U193" s="83" t="s">
        <v>9308</v>
      </c>
    </row>
    <row r="194" spans="1:21">
      <c r="A194" s="14">
        <v>187</v>
      </c>
      <c r="B194" s="14" t="s">
        <v>9309</v>
      </c>
      <c r="C194" s="16" t="s">
        <v>9310</v>
      </c>
      <c r="D194" s="16" t="s">
        <v>995</v>
      </c>
      <c r="E194" s="14" t="s">
        <v>9286</v>
      </c>
      <c r="F194" s="14" t="s">
        <v>32</v>
      </c>
      <c r="G194" s="14" t="str">
        <f>VLOOKUP(B194,[3]hpk45_2_20!$B$5:$F$2046,5,0)</f>
        <v>BT</v>
      </c>
      <c r="H194" s="14" t="s">
        <v>33</v>
      </c>
      <c r="I194" s="83">
        <v>23</v>
      </c>
      <c r="J194" s="83">
        <v>0</v>
      </c>
      <c r="K194" s="83">
        <v>0</v>
      </c>
      <c r="L194" s="83">
        <v>6440000</v>
      </c>
      <c r="M194" s="83">
        <v>0</v>
      </c>
      <c r="N194" s="83">
        <v>0</v>
      </c>
      <c r="O194" s="83">
        <v>0</v>
      </c>
      <c r="P194" s="105">
        <v>6440000</v>
      </c>
      <c r="Q194" s="105">
        <v>6440000</v>
      </c>
      <c r="R194" s="83">
        <f t="shared" si="6"/>
        <v>0</v>
      </c>
      <c r="S194" s="83">
        <f t="shared" si="7"/>
        <v>0</v>
      </c>
      <c r="T194" s="83">
        <f t="shared" si="8"/>
        <v>0</v>
      </c>
      <c r="U194" s="83"/>
    </row>
    <row r="195" spans="1:21">
      <c r="A195" s="14">
        <v>188</v>
      </c>
      <c r="B195" s="14" t="s">
        <v>9311</v>
      </c>
      <c r="C195" s="16" t="s">
        <v>9312</v>
      </c>
      <c r="D195" s="16" t="s">
        <v>9313</v>
      </c>
      <c r="E195" s="14" t="s">
        <v>9286</v>
      </c>
      <c r="F195" s="14" t="s">
        <v>32</v>
      </c>
      <c r="G195" s="14" t="str">
        <f>VLOOKUP(B195,[3]hpk45_2_20!$B$5:$F$2046,5,0)</f>
        <v>BT</v>
      </c>
      <c r="H195" s="14" t="s">
        <v>33</v>
      </c>
      <c r="I195" s="83">
        <v>17</v>
      </c>
      <c r="J195" s="83">
        <v>0</v>
      </c>
      <c r="K195" s="83">
        <v>0</v>
      </c>
      <c r="L195" s="83">
        <v>4760000</v>
      </c>
      <c r="M195" s="83">
        <v>0</v>
      </c>
      <c r="N195" s="83">
        <v>0</v>
      </c>
      <c r="O195" s="83">
        <v>0</v>
      </c>
      <c r="P195" s="105">
        <v>4760000</v>
      </c>
      <c r="Q195" s="105">
        <v>4760000</v>
      </c>
      <c r="R195" s="83">
        <f t="shared" si="6"/>
        <v>0</v>
      </c>
      <c r="S195" s="83">
        <f t="shared" si="7"/>
        <v>0</v>
      </c>
      <c r="T195" s="83">
        <f t="shared" si="8"/>
        <v>0</v>
      </c>
      <c r="U195" s="83"/>
    </row>
    <row r="196" spans="1:21">
      <c r="A196" s="14">
        <v>189</v>
      </c>
      <c r="B196" s="14" t="s">
        <v>9314</v>
      </c>
      <c r="C196" s="16" t="s">
        <v>9315</v>
      </c>
      <c r="D196" s="16" t="s">
        <v>36</v>
      </c>
      <c r="E196" s="14" t="s">
        <v>9286</v>
      </c>
      <c r="F196" s="14" t="s">
        <v>32</v>
      </c>
      <c r="G196" s="14" t="str">
        <f>VLOOKUP(B196,[3]hpk45_2_20!$B$5:$F$2046,5,0)</f>
        <v>BT</v>
      </c>
      <c r="H196" s="14" t="s">
        <v>33</v>
      </c>
      <c r="I196" s="83">
        <v>23</v>
      </c>
      <c r="J196" s="83">
        <v>0</v>
      </c>
      <c r="K196" s="83">
        <v>0</v>
      </c>
      <c r="L196" s="83">
        <v>6440000</v>
      </c>
      <c r="M196" s="83">
        <v>0</v>
      </c>
      <c r="N196" s="83">
        <v>0</v>
      </c>
      <c r="O196" s="83">
        <v>0</v>
      </c>
      <c r="P196" s="105">
        <v>6440000</v>
      </c>
      <c r="Q196" s="105">
        <v>6440000</v>
      </c>
      <c r="R196" s="83">
        <f t="shared" si="6"/>
        <v>0</v>
      </c>
      <c r="S196" s="83">
        <f t="shared" si="7"/>
        <v>0</v>
      </c>
      <c r="T196" s="83">
        <f t="shared" si="8"/>
        <v>0</v>
      </c>
      <c r="U196" s="83"/>
    </row>
    <row r="197" spans="1:21">
      <c r="A197" s="14">
        <v>190</v>
      </c>
      <c r="B197" s="14" t="s">
        <v>9316</v>
      </c>
      <c r="C197" s="16" t="s">
        <v>9317</v>
      </c>
      <c r="D197" s="16" t="s">
        <v>285</v>
      </c>
      <c r="E197" s="14" t="s">
        <v>9286</v>
      </c>
      <c r="F197" s="14" t="s">
        <v>64</v>
      </c>
      <c r="G197" s="14" t="str">
        <f>VLOOKUP(B197,[3]hpk45_2_20!$B$5:$F$2046,5,0)</f>
        <v>GHP70</v>
      </c>
      <c r="H197" s="14" t="s">
        <v>33</v>
      </c>
      <c r="I197" s="83">
        <v>20</v>
      </c>
      <c r="J197" s="83">
        <v>0</v>
      </c>
      <c r="K197" s="83">
        <v>0</v>
      </c>
      <c r="L197" s="83">
        <v>5600000</v>
      </c>
      <c r="M197" s="83">
        <v>0</v>
      </c>
      <c r="N197" s="83">
        <v>0</v>
      </c>
      <c r="O197" s="83">
        <f>I197*0.7*280000</f>
        <v>3920000</v>
      </c>
      <c r="P197" s="105">
        <v>5600000</v>
      </c>
      <c r="Q197" s="105">
        <v>5600000</v>
      </c>
      <c r="R197" s="83">
        <f t="shared" si="6"/>
        <v>0</v>
      </c>
      <c r="S197" s="83">
        <f t="shared" si="7"/>
        <v>0</v>
      </c>
      <c r="T197" s="83">
        <f t="shared" si="8"/>
        <v>0</v>
      </c>
      <c r="U197" s="83"/>
    </row>
    <row r="198" spans="1:21">
      <c r="A198" s="14">
        <v>191</v>
      </c>
      <c r="B198" s="14" t="s">
        <v>9318</v>
      </c>
      <c r="C198" s="16" t="s">
        <v>698</v>
      </c>
      <c r="D198" s="16" t="s">
        <v>1278</v>
      </c>
      <c r="E198" s="14" t="s">
        <v>9286</v>
      </c>
      <c r="F198" s="14" t="s">
        <v>32</v>
      </c>
      <c r="G198" s="14" t="str">
        <f>VLOOKUP(B198,[3]hpk45_2_20!$B$5:$F$2046,5,0)</f>
        <v>BT</v>
      </c>
      <c r="H198" s="14" t="s">
        <v>33</v>
      </c>
      <c r="I198" s="83">
        <v>22</v>
      </c>
      <c r="J198" s="83">
        <v>0</v>
      </c>
      <c r="K198" s="83">
        <v>0</v>
      </c>
      <c r="L198" s="83">
        <v>6160000</v>
      </c>
      <c r="M198" s="83">
        <v>0</v>
      </c>
      <c r="N198" s="83">
        <v>0</v>
      </c>
      <c r="O198" s="83">
        <v>0</v>
      </c>
      <c r="P198" s="105">
        <v>6160000</v>
      </c>
      <c r="Q198" s="105">
        <v>0</v>
      </c>
      <c r="R198" s="83">
        <f t="shared" si="6"/>
        <v>6160000</v>
      </c>
      <c r="S198" s="83">
        <f t="shared" si="7"/>
        <v>0</v>
      </c>
      <c r="T198" s="83">
        <f t="shared" si="8"/>
        <v>6160000</v>
      </c>
      <c r="U198" s="83"/>
    </row>
    <row r="199" spans="1:21">
      <c r="A199" s="14">
        <v>192</v>
      </c>
      <c r="B199" s="14" t="s">
        <v>9319</v>
      </c>
      <c r="C199" s="16" t="s">
        <v>833</v>
      </c>
      <c r="D199" s="16" t="s">
        <v>9320</v>
      </c>
      <c r="E199" s="14" t="s">
        <v>9286</v>
      </c>
      <c r="F199" s="14" t="s">
        <v>64</v>
      </c>
      <c r="G199" s="14" t="str">
        <f>VLOOKUP(B199,[3]hpk45_2_20!$B$5:$F$2046,5,0)</f>
        <v>GHP70</v>
      </c>
      <c r="H199" s="14" t="s">
        <v>33</v>
      </c>
      <c r="I199" s="83">
        <v>21</v>
      </c>
      <c r="J199" s="83">
        <v>0</v>
      </c>
      <c r="K199" s="83">
        <v>0</v>
      </c>
      <c r="L199" s="83">
        <v>5880000</v>
      </c>
      <c r="M199" s="83">
        <v>0</v>
      </c>
      <c r="N199" s="83">
        <v>0</v>
      </c>
      <c r="O199" s="83">
        <f>I199*0.7*280000</f>
        <v>4116000</v>
      </c>
      <c r="P199" s="105">
        <v>5880000</v>
      </c>
      <c r="Q199" s="105">
        <v>5880000</v>
      </c>
      <c r="R199" s="83">
        <f t="shared" si="6"/>
        <v>0</v>
      </c>
      <c r="S199" s="83">
        <f t="shared" si="7"/>
        <v>0</v>
      </c>
      <c r="T199" s="83">
        <f t="shared" si="8"/>
        <v>0</v>
      </c>
      <c r="U199" s="83"/>
    </row>
    <row r="200" spans="1:21">
      <c r="A200" s="14">
        <v>193</v>
      </c>
      <c r="B200" s="14" t="s">
        <v>9321</v>
      </c>
      <c r="C200" s="16" t="s">
        <v>422</v>
      </c>
      <c r="D200" s="16" t="s">
        <v>464</v>
      </c>
      <c r="E200" s="14" t="s">
        <v>9286</v>
      </c>
      <c r="F200" s="14" t="s">
        <v>32</v>
      </c>
      <c r="G200" s="14" t="str">
        <f>VLOOKUP(B200,[3]hpk45_2_20!$B$5:$F$2046,5,0)</f>
        <v>BT</v>
      </c>
      <c r="H200" s="14" t="s">
        <v>33</v>
      </c>
      <c r="I200" s="83">
        <v>15</v>
      </c>
      <c r="J200" s="83">
        <v>0</v>
      </c>
      <c r="K200" s="83">
        <v>0</v>
      </c>
      <c r="L200" s="83">
        <v>4200000</v>
      </c>
      <c r="M200" s="83">
        <v>0</v>
      </c>
      <c r="N200" s="83">
        <v>0</v>
      </c>
      <c r="O200" s="83">
        <v>0</v>
      </c>
      <c r="P200" s="105">
        <v>4200000</v>
      </c>
      <c r="Q200" s="105">
        <v>4200000</v>
      </c>
      <c r="R200" s="83">
        <f t="shared" si="6"/>
        <v>0</v>
      </c>
      <c r="S200" s="83">
        <f t="shared" si="7"/>
        <v>0</v>
      </c>
      <c r="T200" s="83">
        <f t="shared" si="8"/>
        <v>0</v>
      </c>
      <c r="U200" s="83"/>
    </row>
    <row r="201" spans="1:21">
      <c r="A201" s="14">
        <v>194</v>
      </c>
      <c r="B201" s="14" t="s">
        <v>9322</v>
      </c>
      <c r="C201" s="16" t="s">
        <v>5176</v>
      </c>
      <c r="D201" s="16" t="s">
        <v>36</v>
      </c>
      <c r="E201" s="14" t="s">
        <v>9286</v>
      </c>
      <c r="F201" s="14" t="s">
        <v>32</v>
      </c>
      <c r="G201" s="14" t="str">
        <f>VLOOKUP(B201,[3]hpk45_2_20!$B$5:$F$2046,5,0)</f>
        <v>BT</v>
      </c>
      <c r="H201" s="14" t="s">
        <v>33</v>
      </c>
      <c r="I201" s="83">
        <v>18</v>
      </c>
      <c r="J201" s="83">
        <v>0</v>
      </c>
      <c r="K201" s="83">
        <v>0</v>
      </c>
      <c r="L201" s="83">
        <v>5040000</v>
      </c>
      <c r="M201" s="83">
        <v>0</v>
      </c>
      <c r="N201" s="83">
        <v>0</v>
      </c>
      <c r="O201" s="83">
        <v>0</v>
      </c>
      <c r="P201" s="105">
        <v>5040000</v>
      </c>
      <c r="Q201" s="105">
        <v>5040000</v>
      </c>
      <c r="R201" s="83">
        <f t="shared" ref="R201:R264" si="9">P201-Q201</f>
        <v>0</v>
      </c>
      <c r="S201" s="83">
        <f t="shared" ref="S201:S264" si="10">IF(P201-Q201&lt;0,Q201-P201,0)</f>
        <v>0</v>
      </c>
      <c r="T201" s="83">
        <f t="shared" ref="T201:T264" si="11">IF(P201-Q201&gt;0,P201-Q201,0)</f>
        <v>0</v>
      </c>
      <c r="U201" s="83"/>
    </row>
    <row r="202" spans="1:21">
      <c r="A202" s="14">
        <v>195</v>
      </c>
      <c r="B202" s="14" t="s">
        <v>9323</v>
      </c>
      <c r="C202" s="16" t="s">
        <v>261</v>
      </c>
      <c r="D202" s="16" t="s">
        <v>3973</v>
      </c>
      <c r="E202" s="14" t="s">
        <v>9286</v>
      </c>
      <c r="F202" s="14" t="s">
        <v>32</v>
      </c>
      <c r="G202" s="14" t="str">
        <f>VLOOKUP(B202,[3]hpk45_2_20!$B$5:$F$2046,5,0)</f>
        <v>BT</v>
      </c>
      <c r="H202" s="14" t="s">
        <v>33</v>
      </c>
      <c r="I202" s="83">
        <v>22</v>
      </c>
      <c r="J202" s="83">
        <v>0</v>
      </c>
      <c r="K202" s="83">
        <v>0</v>
      </c>
      <c r="L202" s="83">
        <v>6160000</v>
      </c>
      <c r="M202" s="83">
        <v>0</v>
      </c>
      <c r="N202" s="83">
        <v>0</v>
      </c>
      <c r="O202" s="83">
        <v>0</v>
      </c>
      <c r="P202" s="105">
        <v>6160000</v>
      </c>
      <c r="Q202" s="105">
        <v>6160000</v>
      </c>
      <c r="R202" s="83">
        <f t="shared" si="9"/>
        <v>0</v>
      </c>
      <c r="S202" s="83">
        <f t="shared" si="10"/>
        <v>0</v>
      </c>
      <c r="T202" s="83">
        <f t="shared" si="11"/>
        <v>0</v>
      </c>
      <c r="U202" s="83"/>
    </row>
    <row r="203" spans="1:21">
      <c r="A203" s="14">
        <v>196</v>
      </c>
      <c r="B203" s="14" t="s">
        <v>9324</v>
      </c>
      <c r="C203" s="16" t="s">
        <v>4946</v>
      </c>
      <c r="D203" s="16" t="s">
        <v>426</v>
      </c>
      <c r="E203" s="14" t="s">
        <v>9286</v>
      </c>
      <c r="F203" s="14" t="s">
        <v>32</v>
      </c>
      <c r="G203" s="14" t="str">
        <f>VLOOKUP(B203,[3]hpk45_2_20!$B$5:$F$2046,5,0)</f>
        <v>BT</v>
      </c>
      <c r="H203" s="14" t="s">
        <v>33</v>
      </c>
      <c r="I203" s="83">
        <v>18</v>
      </c>
      <c r="J203" s="83">
        <v>0</v>
      </c>
      <c r="K203" s="83">
        <v>0</v>
      </c>
      <c r="L203" s="83">
        <v>5040000</v>
      </c>
      <c r="M203" s="83">
        <v>0</v>
      </c>
      <c r="N203" s="83">
        <v>0</v>
      </c>
      <c r="O203" s="83">
        <v>0</v>
      </c>
      <c r="P203" s="105">
        <v>5040000</v>
      </c>
      <c r="Q203" s="105">
        <v>5040000</v>
      </c>
      <c r="R203" s="83">
        <f t="shared" si="9"/>
        <v>0</v>
      </c>
      <c r="S203" s="83">
        <f t="shared" si="10"/>
        <v>0</v>
      </c>
      <c r="T203" s="83">
        <f t="shared" si="11"/>
        <v>0</v>
      </c>
      <c r="U203" s="83"/>
    </row>
    <row r="204" spans="1:21">
      <c r="A204" s="14">
        <v>197</v>
      </c>
      <c r="B204" s="14" t="s">
        <v>9325</v>
      </c>
      <c r="C204" s="16" t="s">
        <v>9326</v>
      </c>
      <c r="D204" s="16" t="s">
        <v>644</v>
      </c>
      <c r="E204" s="14" t="s">
        <v>9286</v>
      </c>
      <c r="F204" s="14" t="s">
        <v>32</v>
      </c>
      <c r="G204" s="14" t="str">
        <f>VLOOKUP(B204,[3]hpk45_2_20!$B$5:$F$2046,5,0)</f>
        <v>BT</v>
      </c>
      <c r="H204" s="14" t="s">
        <v>33</v>
      </c>
      <c r="I204" s="83">
        <v>17</v>
      </c>
      <c r="J204" s="83">
        <v>0</v>
      </c>
      <c r="K204" s="83">
        <v>0</v>
      </c>
      <c r="L204" s="83">
        <v>4760000</v>
      </c>
      <c r="M204" s="83">
        <v>0</v>
      </c>
      <c r="N204" s="83">
        <v>0</v>
      </c>
      <c r="O204" s="83">
        <v>0</v>
      </c>
      <c r="P204" s="105">
        <v>4760000</v>
      </c>
      <c r="Q204" s="105">
        <v>4760000</v>
      </c>
      <c r="R204" s="83">
        <f t="shared" si="9"/>
        <v>0</v>
      </c>
      <c r="S204" s="83">
        <f t="shared" si="10"/>
        <v>0</v>
      </c>
      <c r="T204" s="83">
        <f t="shared" si="11"/>
        <v>0</v>
      </c>
      <c r="U204" s="83"/>
    </row>
    <row r="205" spans="1:21">
      <c r="A205" s="14">
        <v>198</v>
      </c>
      <c r="B205" s="14" t="s">
        <v>9327</v>
      </c>
      <c r="C205" s="16" t="s">
        <v>106</v>
      </c>
      <c r="D205" s="16" t="s">
        <v>344</v>
      </c>
      <c r="E205" s="14" t="s">
        <v>9286</v>
      </c>
      <c r="F205" s="14" t="s">
        <v>32</v>
      </c>
      <c r="G205" s="14" t="str">
        <f>VLOOKUP(B205,[3]hpk45_2_20!$B$5:$F$2046,5,0)</f>
        <v>BT</v>
      </c>
      <c r="H205" s="14" t="s">
        <v>33</v>
      </c>
      <c r="I205" s="83">
        <v>20</v>
      </c>
      <c r="J205" s="83">
        <v>0</v>
      </c>
      <c r="K205" s="83">
        <v>0</v>
      </c>
      <c r="L205" s="83">
        <v>5600000</v>
      </c>
      <c r="M205" s="83">
        <v>0</v>
      </c>
      <c r="N205" s="83">
        <v>0</v>
      </c>
      <c r="O205" s="83">
        <v>0</v>
      </c>
      <c r="P205" s="105">
        <v>5600000</v>
      </c>
      <c r="Q205" s="105">
        <v>5600000</v>
      </c>
      <c r="R205" s="83">
        <f t="shared" si="9"/>
        <v>0</v>
      </c>
      <c r="S205" s="83">
        <f t="shared" si="10"/>
        <v>0</v>
      </c>
      <c r="T205" s="83">
        <f t="shared" si="11"/>
        <v>0</v>
      </c>
      <c r="U205" s="83"/>
    </row>
    <row r="206" spans="1:21">
      <c r="A206" s="14">
        <v>199</v>
      </c>
      <c r="B206" s="14" t="s">
        <v>9328</v>
      </c>
      <c r="C206" s="16" t="s">
        <v>858</v>
      </c>
      <c r="D206" s="16" t="s">
        <v>5056</v>
      </c>
      <c r="E206" s="14" t="s">
        <v>9286</v>
      </c>
      <c r="F206" s="14" t="s">
        <v>32</v>
      </c>
      <c r="G206" s="14" t="str">
        <f>VLOOKUP(B206,[3]hpk45_2_20!$B$5:$F$2046,5,0)</f>
        <v>BT</v>
      </c>
      <c r="H206" s="14" t="s">
        <v>33</v>
      </c>
      <c r="I206" s="83">
        <v>18</v>
      </c>
      <c r="J206" s="83">
        <v>0</v>
      </c>
      <c r="K206" s="83">
        <v>0</v>
      </c>
      <c r="L206" s="83">
        <v>5040000</v>
      </c>
      <c r="M206" s="83">
        <v>0</v>
      </c>
      <c r="N206" s="83">
        <v>0</v>
      </c>
      <c r="O206" s="83">
        <v>0</v>
      </c>
      <c r="P206" s="105">
        <v>5040000</v>
      </c>
      <c r="Q206" s="105">
        <v>5040000</v>
      </c>
      <c r="R206" s="83">
        <f t="shared" si="9"/>
        <v>0</v>
      </c>
      <c r="S206" s="83">
        <f t="shared" si="10"/>
        <v>0</v>
      </c>
      <c r="T206" s="83">
        <f t="shared" si="11"/>
        <v>0</v>
      </c>
      <c r="U206" s="83"/>
    </row>
    <row r="207" spans="1:21">
      <c r="A207" s="14">
        <v>200</v>
      </c>
      <c r="B207" s="14" t="s">
        <v>9329</v>
      </c>
      <c r="C207" s="16" t="s">
        <v>236</v>
      </c>
      <c r="D207" s="16" t="s">
        <v>464</v>
      </c>
      <c r="E207" s="14" t="s">
        <v>9286</v>
      </c>
      <c r="F207" s="14" t="s">
        <v>32</v>
      </c>
      <c r="G207" s="14" t="str">
        <f>VLOOKUP(B207,[3]hpk45_2_20!$B$5:$F$2046,5,0)</f>
        <v>BT</v>
      </c>
      <c r="H207" s="14" t="s">
        <v>33</v>
      </c>
      <c r="I207" s="83">
        <v>17</v>
      </c>
      <c r="J207" s="83">
        <v>0</v>
      </c>
      <c r="K207" s="83">
        <v>0</v>
      </c>
      <c r="L207" s="83">
        <v>4760000</v>
      </c>
      <c r="M207" s="83">
        <v>0</v>
      </c>
      <c r="N207" s="83">
        <v>0</v>
      </c>
      <c r="O207" s="83">
        <v>0</v>
      </c>
      <c r="P207" s="105">
        <v>4760000</v>
      </c>
      <c r="Q207" s="105">
        <v>4760000</v>
      </c>
      <c r="R207" s="83">
        <f t="shared" si="9"/>
        <v>0</v>
      </c>
      <c r="S207" s="83">
        <f t="shared" si="10"/>
        <v>0</v>
      </c>
      <c r="T207" s="83">
        <f t="shared" si="11"/>
        <v>0</v>
      </c>
      <c r="U207" s="83"/>
    </row>
    <row r="208" spans="1:21">
      <c r="A208" s="14">
        <v>201</v>
      </c>
      <c r="B208" s="14" t="s">
        <v>9330</v>
      </c>
      <c r="C208" s="16" t="s">
        <v>8431</v>
      </c>
      <c r="D208" s="16" t="s">
        <v>244</v>
      </c>
      <c r="E208" s="14" t="s">
        <v>9286</v>
      </c>
      <c r="F208" s="14" t="s">
        <v>32</v>
      </c>
      <c r="G208" s="14" t="str">
        <f>VLOOKUP(B208,[3]hpk45_2_20!$B$5:$F$2046,5,0)</f>
        <v>BT</v>
      </c>
      <c r="H208" s="14" t="s">
        <v>33</v>
      </c>
      <c r="I208" s="83">
        <v>18</v>
      </c>
      <c r="J208" s="83">
        <v>0</v>
      </c>
      <c r="K208" s="83">
        <v>0</v>
      </c>
      <c r="L208" s="83">
        <v>5040000</v>
      </c>
      <c r="M208" s="83">
        <v>0</v>
      </c>
      <c r="N208" s="83">
        <v>0</v>
      </c>
      <c r="O208" s="83">
        <v>0</v>
      </c>
      <c r="P208" s="105">
        <v>5040000</v>
      </c>
      <c r="Q208" s="105">
        <v>5040000</v>
      </c>
      <c r="R208" s="83">
        <f t="shared" si="9"/>
        <v>0</v>
      </c>
      <c r="S208" s="83">
        <f t="shared" si="10"/>
        <v>0</v>
      </c>
      <c r="T208" s="83">
        <f t="shared" si="11"/>
        <v>0</v>
      </c>
      <c r="U208" s="83"/>
    </row>
    <row r="209" spans="1:21">
      <c r="A209" s="14">
        <v>202</v>
      </c>
      <c r="B209" s="14" t="s">
        <v>9331</v>
      </c>
      <c r="C209" s="16" t="s">
        <v>396</v>
      </c>
      <c r="D209" s="16" t="s">
        <v>67</v>
      </c>
      <c r="E209" s="14" t="s">
        <v>9286</v>
      </c>
      <c r="F209" s="14" t="s">
        <v>32</v>
      </c>
      <c r="G209" s="14" t="str">
        <f>VLOOKUP(B209,[3]hpk45_2_20!$B$5:$F$2046,5,0)</f>
        <v>BT</v>
      </c>
      <c r="H209" s="14" t="s">
        <v>33</v>
      </c>
      <c r="I209" s="83">
        <v>14</v>
      </c>
      <c r="J209" s="83">
        <v>0</v>
      </c>
      <c r="K209" s="83">
        <v>0</v>
      </c>
      <c r="L209" s="83">
        <v>3920000</v>
      </c>
      <c r="M209" s="83">
        <v>0</v>
      </c>
      <c r="N209" s="83">
        <v>0</v>
      </c>
      <c r="O209" s="83">
        <v>0</v>
      </c>
      <c r="P209" s="105">
        <v>3920000</v>
      </c>
      <c r="Q209" s="105">
        <v>0</v>
      </c>
      <c r="R209" s="83">
        <f t="shared" si="9"/>
        <v>3920000</v>
      </c>
      <c r="S209" s="83">
        <f t="shared" si="10"/>
        <v>0</v>
      </c>
      <c r="T209" s="83">
        <f t="shared" si="11"/>
        <v>3920000</v>
      </c>
      <c r="U209" s="83"/>
    </row>
    <row r="210" spans="1:21">
      <c r="A210" s="14">
        <v>203</v>
      </c>
      <c r="B210" s="14" t="s">
        <v>9332</v>
      </c>
      <c r="C210" s="16" t="s">
        <v>2473</v>
      </c>
      <c r="D210" s="16" t="s">
        <v>67</v>
      </c>
      <c r="E210" s="14" t="s">
        <v>9286</v>
      </c>
      <c r="F210" s="14" t="s">
        <v>32</v>
      </c>
      <c r="G210" s="14" t="str">
        <f>VLOOKUP(B210,[3]hpk45_2_20!$B$5:$F$2046,5,0)</f>
        <v>BT</v>
      </c>
      <c r="H210" s="14" t="s">
        <v>33</v>
      </c>
      <c r="I210" s="83">
        <v>17</v>
      </c>
      <c r="J210" s="83">
        <v>0</v>
      </c>
      <c r="K210" s="83">
        <v>0</v>
      </c>
      <c r="L210" s="83">
        <v>4760000</v>
      </c>
      <c r="M210" s="83">
        <v>0</v>
      </c>
      <c r="N210" s="83">
        <v>0</v>
      </c>
      <c r="O210" s="83">
        <v>0</v>
      </c>
      <c r="P210" s="105">
        <v>4760000</v>
      </c>
      <c r="Q210" s="105">
        <v>4760000</v>
      </c>
      <c r="R210" s="83">
        <f t="shared" si="9"/>
        <v>0</v>
      </c>
      <c r="S210" s="83">
        <f t="shared" si="10"/>
        <v>0</v>
      </c>
      <c r="T210" s="83">
        <f t="shared" si="11"/>
        <v>0</v>
      </c>
      <c r="U210" s="83"/>
    </row>
    <row r="211" spans="1:21">
      <c r="A211" s="14">
        <v>204</v>
      </c>
      <c r="B211" s="14" t="s">
        <v>9333</v>
      </c>
      <c r="C211" s="16" t="s">
        <v>7356</v>
      </c>
      <c r="D211" s="16" t="s">
        <v>335</v>
      </c>
      <c r="E211" s="14" t="s">
        <v>9286</v>
      </c>
      <c r="F211" s="14" t="s">
        <v>32</v>
      </c>
      <c r="G211" s="14" t="str">
        <f>VLOOKUP(B211,[3]hpk45_2_20!$B$5:$F$2046,5,0)</f>
        <v>BT</v>
      </c>
      <c r="H211" s="14" t="s">
        <v>33</v>
      </c>
      <c r="I211" s="83">
        <v>19</v>
      </c>
      <c r="J211" s="83">
        <v>0</v>
      </c>
      <c r="K211" s="83">
        <v>0</v>
      </c>
      <c r="L211" s="83">
        <v>5320000</v>
      </c>
      <c r="M211" s="83">
        <v>0</v>
      </c>
      <c r="N211" s="83">
        <v>0</v>
      </c>
      <c r="O211" s="83">
        <v>0</v>
      </c>
      <c r="P211" s="105">
        <v>5320000</v>
      </c>
      <c r="Q211" s="105">
        <v>6444000</v>
      </c>
      <c r="R211" s="83">
        <f t="shared" si="9"/>
        <v>-1124000</v>
      </c>
      <c r="S211" s="83">
        <f t="shared" si="10"/>
        <v>1124000</v>
      </c>
      <c r="T211" s="83">
        <f t="shared" si="11"/>
        <v>0</v>
      </c>
      <c r="U211" s="83"/>
    </row>
    <row r="212" spans="1:21">
      <c r="A212" s="14">
        <v>205</v>
      </c>
      <c r="B212" s="14" t="s">
        <v>9334</v>
      </c>
      <c r="C212" s="16" t="s">
        <v>1017</v>
      </c>
      <c r="D212" s="16" t="s">
        <v>36</v>
      </c>
      <c r="E212" s="14" t="s">
        <v>9286</v>
      </c>
      <c r="F212" s="14" t="s">
        <v>32</v>
      </c>
      <c r="G212" s="14" t="str">
        <f>VLOOKUP(B212,[3]hpk45_2_20!$B$5:$F$2046,5,0)</f>
        <v>BT</v>
      </c>
      <c r="H212" s="14" t="s">
        <v>33</v>
      </c>
      <c r="I212" s="83">
        <v>20</v>
      </c>
      <c r="J212" s="83">
        <v>0</v>
      </c>
      <c r="K212" s="83">
        <v>0</v>
      </c>
      <c r="L212" s="83">
        <v>5600000</v>
      </c>
      <c r="M212" s="83">
        <v>0</v>
      </c>
      <c r="N212" s="83">
        <v>0</v>
      </c>
      <c r="O212" s="83">
        <v>0</v>
      </c>
      <c r="P212" s="105">
        <v>5600000</v>
      </c>
      <c r="Q212" s="105">
        <v>5600000</v>
      </c>
      <c r="R212" s="83">
        <f t="shared" si="9"/>
        <v>0</v>
      </c>
      <c r="S212" s="83">
        <f t="shared" si="10"/>
        <v>0</v>
      </c>
      <c r="T212" s="83">
        <f t="shared" si="11"/>
        <v>0</v>
      </c>
      <c r="U212" s="83"/>
    </row>
    <row r="213" spans="1:21">
      <c r="A213" s="14">
        <v>206</v>
      </c>
      <c r="B213" s="14" t="s">
        <v>9335</v>
      </c>
      <c r="C213" s="16" t="s">
        <v>29</v>
      </c>
      <c r="D213" s="16" t="s">
        <v>7114</v>
      </c>
      <c r="E213" s="14" t="s">
        <v>9286</v>
      </c>
      <c r="F213" s="14" t="s">
        <v>32</v>
      </c>
      <c r="G213" s="14" t="str">
        <f>VLOOKUP(B213,[3]hpk45_2_20!$B$5:$F$2046,5,0)</f>
        <v>BT</v>
      </c>
      <c r="H213" s="14" t="s">
        <v>33</v>
      </c>
      <c r="I213" s="83">
        <v>14</v>
      </c>
      <c r="J213" s="83">
        <v>0</v>
      </c>
      <c r="K213" s="83">
        <v>0</v>
      </c>
      <c r="L213" s="83">
        <v>3920000</v>
      </c>
      <c r="M213" s="83">
        <v>0</v>
      </c>
      <c r="N213" s="83">
        <v>0</v>
      </c>
      <c r="O213" s="83">
        <v>0</v>
      </c>
      <c r="P213" s="105">
        <v>3920000</v>
      </c>
      <c r="Q213" s="105">
        <v>3920000</v>
      </c>
      <c r="R213" s="83">
        <f t="shared" si="9"/>
        <v>0</v>
      </c>
      <c r="S213" s="83">
        <f t="shared" si="10"/>
        <v>0</v>
      </c>
      <c r="T213" s="83">
        <f t="shared" si="11"/>
        <v>0</v>
      </c>
      <c r="U213" s="83"/>
    </row>
    <row r="214" spans="1:21">
      <c r="A214" s="14">
        <v>207</v>
      </c>
      <c r="B214" s="14" t="s">
        <v>9336</v>
      </c>
      <c r="C214" s="16" t="s">
        <v>591</v>
      </c>
      <c r="D214" s="16" t="s">
        <v>1260</v>
      </c>
      <c r="E214" s="14" t="s">
        <v>9286</v>
      </c>
      <c r="F214" s="14" t="s">
        <v>32</v>
      </c>
      <c r="G214" s="14" t="str">
        <f>VLOOKUP(B214,[3]hpk45_2_20!$B$5:$F$2046,5,0)</f>
        <v>BT</v>
      </c>
      <c r="H214" s="14" t="s">
        <v>33</v>
      </c>
      <c r="I214" s="83">
        <v>17</v>
      </c>
      <c r="J214" s="83">
        <v>0</v>
      </c>
      <c r="K214" s="83">
        <v>0</v>
      </c>
      <c r="L214" s="83">
        <v>4760000</v>
      </c>
      <c r="M214" s="83">
        <v>0</v>
      </c>
      <c r="N214" s="83">
        <v>0</v>
      </c>
      <c r="O214" s="83">
        <v>0</v>
      </c>
      <c r="P214" s="105">
        <v>4760000</v>
      </c>
      <c r="Q214" s="105">
        <v>5320000</v>
      </c>
      <c r="R214" s="83">
        <f t="shared" si="9"/>
        <v>-560000</v>
      </c>
      <c r="S214" s="83">
        <f t="shared" si="10"/>
        <v>560000</v>
      </c>
      <c r="T214" s="83">
        <f t="shared" si="11"/>
        <v>0</v>
      </c>
      <c r="U214" s="83"/>
    </row>
    <row r="215" spans="1:21">
      <c r="A215" s="14">
        <v>208</v>
      </c>
      <c r="B215" s="14" t="s">
        <v>9337</v>
      </c>
      <c r="C215" s="16" t="s">
        <v>9338</v>
      </c>
      <c r="D215" s="16" t="s">
        <v>158</v>
      </c>
      <c r="E215" s="14" t="s">
        <v>9286</v>
      </c>
      <c r="F215" s="14" t="s">
        <v>32</v>
      </c>
      <c r="G215" s="14" t="str">
        <f>VLOOKUP(B215,[3]hpk45_2_20!$B$5:$F$2046,5,0)</f>
        <v>BT</v>
      </c>
      <c r="H215" s="14" t="s">
        <v>33</v>
      </c>
      <c r="I215" s="83">
        <v>20</v>
      </c>
      <c r="J215" s="83">
        <v>0</v>
      </c>
      <c r="K215" s="83">
        <v>0</v>
      </c>
      <c r="L215" s="83">
        <v>5600000</v>
      </c>
      <c r="M215" s="83">
        <v>0</v>
      </c>
      <c r="N215" s="83">
        <v>0</v>
      </c>
      <c r="O215" s="83">
        <v>0</v>
      </c>
      <c r="P215" s="105">
        <v>5600000</v>
      </c>
      <c r="Q215" s="105">
        <v>5600000</v>
      </c>
      <c r="R215" s="83">
        <f t="shared" si="9"/>
        <v>0</v>
      </c>
      <c r="S215" s="83">
        <f t="shared" si="10"/>
        <v>0</v>
      </c>
      <c r="T215" s="83">
        <f t="shared" si="11"/>
        <v>0</v>
      </c>
      <c r="U215" s="83"/>
    </row>
    <row r="216" spans="1:21">
      <c r="A216" s="14">
        <v>209</v>
      </c>
      <c r="B216" s="14" t="s">
        <v>9339</v>
      </c>
      <c r="C216" s="16" t="s">
        <v>95</v>
      </c>
      <c r="D216" s="16" t="s">
        <v>360</v>
      </c>
      <c r="E216" s="14" t="s">
        <v>9286</v>
      </c>
      <c r="F216" s="14" t="s">
        <v>32</v>
      </c>
      <c r="G216" s="14" t="str">
        <f>VLOOKUP(B216,[3]hpk45_2_20!$B$5:$F$2046,5,0)</f>
        <v>BT</v>
      </c>
      <c r="H216" s="14" t="s">
        <v>33</v>
      </c>
      <c r="I216" s="83">
        <v>17</v>
      </c>
      <c r="J216" s="83">
        <v>0</v>
      </c>
      <c r="K216" s="83">
        <v>0</v>
      </c>
      <c r="L216" s="83">
        <v>4760000</v>
      </c>
      <c r="M216" s="83">
        <v>0</v>
      </c>
      <c r="N216" s="83">
        <v>0</v>
      </c>
      <c r="O216" s="83">
        <v>0</v>
      </c>
      <c r="P216" s="105">
        <v>4760000</v>
      </c>
      <c r="Q216" s="105">
        <v>4760000</v>
      </c>
      <c r="R216" s="83">
        <f t="shared" si="9"/>
        <v>0</v>
      </c>
      <c r="S216" s="83">
        <f t="shared" si="10"/>
        <v>0</v>
      </c>
      <c r="T216" s="83">
        <f t="shared" si="11"/>
        <v>0</v>
      </c>
      <c r="U216" s="83"/>
    </row>
    <row r="217" spans="1:21">
      <c r="A217" s="14">
        <v>210</v>
      </c>
      <c r="B217" s="14" t="s">
        <v>9340</v>
      </c>
      <c r="C217" s="16" t="s">
        <v>9341</v>
      </c>
      <c r="D217" s="16" t="s">
        <v>84</v>
      </c>
      <c r="E217" s="14" t="s">
        <v>9286</v>
      </c>
      <c r="F217" s="14" t="s">
        <v>32</v>
      </c>
      <c r="G217" s="14" t="str">
        <f>VLOOKUP(B217,[3]hpk45_2_20!$B$5:$F$2046,5,0)</f>
        <v>BT</v>
      </c>
      <c r="H217" s="14" t="s">
        <v>33</v>
      </c>
      <c r="I217" s="83">
        <v>19</v>
      </c>
      <c r="J217" s="83">
        <v>0</v>
      </c>
      <c r="K217" s="83">
        <v>0</v>
      </c>
      <c r="L217" s="83">
        <v>5320000</v>
      </c>
      <c r="M217" s="83">
        <v>0</v>
      </c>
      <c r="N217" s="83">
        <v>0</v>
      </c>
      <c r="O217" s="83">
        <v>0</v>
      </c>
      <c r="P217" s="105">
        <v>5320000</v>
      </c>
      <c r="Q217" s="105">
        <v>5320000</v>
      </c>
      <c r="R217" s="83">
        <f t="shared" si="9"/>
        <v>0</v>
      </c>
      <c r="S217" s="83">
        <f t="shared" si="10"/>
        <v>0</v>
      </c>
      <c r="T217" s="83">
        <f t="shared" si="11"/>
        <v>0</v>
      </c>
      <c r="U217" s="83"/>
    </row>
    <row r="218" spans="1:21">
      <c r="A218" s="14">
        <v>211</v>
      </c>
      <c r="B218" s="14" t="s">
        <v>9342</v>
      </c>
      <c r="C218" s="16" t="s">
        <v>1714</v>
      </c>
      <c r="D218" s="16" t="s">
        <v>675</v>
      </c>
      <c r="E218" s="14" t="s">
        <v>9286</v>
      </c>
      <c r="F218" s="14" t="s">
        <v>32</v>
      </c>
      <c r="G218" s="14" t="str">
        <f>VLOOKUP(B218,[3]hpk45_2_20!$B$5:$F$2046,5,0)</f>
        <v>BT</v>
      </c>
      <c r="H218" s="14" t="s">
        <v>33</v>
      </c>
      <c r="I218" s="83">
        <v>15</v>
      </c>
      <c r="J218" s="83">
        <v>0</v>
      </c>
      <c r="K218" s="83">
        <v>0</v>
      </c>
      <c r="L218" s="83">
        <v>4200000</v>
      </c>
      <c r="M218" s="83">
        <v>0</v>
      </c>
      <c r="N218" s="83">
        <v>0</v>
      </c>
      <c r="O218" s="83">
        <v>0</v>
      </c>
      <c r="P218" s="105">
        <v>4200000</v>
      </c>
      <c r="Q218" s="105">
        <v>0</v>
      </c>
      <c r="R218" s="83">
        <f t="shared" si="9"/>
        <v>4200000</v>
      </c>
      <c r="S218" s="83">
        <f t="shared" si="10"/>
        <v>0</v>
      </c>
      <c r="T218" s="83">
        <f t="shared" si="11"/>
        <v>4200000</v>
      </c>
      <c r="U218" s="83"/>
    </row>
    <row r="219" spans="1:21">
      <c r="A219" s="14">
        <v>212</v>
      </c>
      <c r="B219" s="14" t="s">
        <v>9343</v>
      </c>
      <c r="C219" s="16" t="s">
        <v>9344</v>
      </c>
      <c r="D219" s="16" t="s">
        <v>397</v>
      </c>
      <c r="E219" s="14" t="s">
        <v>9286</v>
      </c>
      <c r="F219" s="14" t="s">
        <v>32</v>
      </c>
      <c r="G219" s="14" t="str">
        <f>VLOOKUP(B219,[3]hpk45_2_20!$B$5:$F$2046,5,0)</f>
        <v>BT</v>
      </c>
      <c r="H219" s="14" t="s">
        <v>33</v>
      </c>
      <c r="I219" s="83">
        <v>18</v>
      </c>
      <c r="J219" s="83">
        <v>0</v>
      </c>
      <c r="K219" s="83">
        <v>0</v>
      </c>
      <c r="L219" s="83">
        <v>5040000</v>
      </c>
      <c r="M219" s="83">
        <v>0</v>
      </c>
      <c r="N219" s="83">
        <v>0</v>
      </c>
      <c r="O219" s="83">
        <v>0</v>
      </c>
      <c r="P219" s="105">
        <v>5040000</v>
      </c>
      <c r="Q219" s="105">
        <v>5040000</v>
      </c>
      <c r="R219" s="83">
        <f t="shared" si="9"/>
        <v>0</v>
      </c>
      <c r="S219" s="83">
        <f t="shared" si="10"/>
        <v>0</v>
      </c>
      <c r="T219" s="83">
        <f t="shared" si="11"/>
        <v>0</v>
      </c>
      <c r="U219" s="83"/>
    </row>
    <row r="220" spans="1:21">
      <c r="A220" s="14">
        <v>213</v>
      </c>
      <c r="B220" s="14" t="s">
        <v>9345</v>
      </c>
      <c r="C220" s="16" t="s">
        <v>6006</v>
      </c>
      <c r="D220" s="16" t="s">
        <v>244</v>
      </c>
      <c r="E220" s="14" t="s">
        <v>9286</v>
      </c>
      <c r="F220" s="14" t="s">
        <v>32</v>
      </c>
      <c r="G220" s="14" t="str">
        <f>VLOOKUP(B220,[3]hpk45_2_20!$B$5:$F$2046,5,0)</f>
        <v>BT</v>
      </c>
      <c r="H220" s="14" t="s">
        <v>33</v>
      </c>
      <c r="I220" s="83">
        <v>16</v>
      </c>
      <c r="J220" s="83">
        <v>0</v>
      </c>
      <c r="K220" s="83">
        <v>0</v>
      </c>
      <c r="L220" s="83">
        <v>4480000</v>
      </c>
      <c r="M220" s="83">
        <v>0</v>
      </c>
      <c r="N220" s="83">
        <v>0</v>
      </c>
      <c r="O220" s="83">
        <v>0</v>
      </c>
      <c r="P220" s="105">
        <v>4480000</v>
      </c>
      <c r="Q220" s="105">
        <v>4480000</v>
      </c>
      <c r="R220" s="83">
        <f t="shared" si="9"/>
        <v>0</v>
      </c>
      <c r="S220" s="83">
        <f t="shared" si="10"/>
        <v>0</v>
      </c>
      <c r="T220" s="83">
        <f t="shared" si="11"/>
        <v>0</v>
      </c>
      <c r="U220" s="83"/>
    </row>
    <row r="221" spans="1:21">
      <c r="A221" s="14">
        <v>214</v>
      </c>
      <c r="B221" s="14" t="s">
        <v>9346</v>
      </c>
      <c r="C221" s="16" t="s">
        <v>141</v>
      </c>
      <c r="D221" s="16" t="s">
        <v>63</v>
      </c>
      <c r="E221" s="14" t="s">
        <v>9286</v>
      </c>
      <c r="F221" s="14" t="s">
        <v>32</v>
      </c>
      <c r="G221" s="14" t="str">
        <f>VLOOKUP(B221,[3]hpk45_2_20!$B$5:$F$2046,5,0)</f>
        <v>BT</v>
      </c>
      <c r="H221" s="14" t="s">
        <v>33</v>
      </c>
      <c r="I221" s="83">
        <v>17</v>
      </c>
      <c r="J221" s="83">
        <v>0</v>
      </c>
      <c r="K221" s="83">
        <v>0</v>
      </c>
      <c r="L221" s="83">
        <v>4760000</v>
      </c>
      <c r="M221" s="83">
        <v>0</v>
      </c>
      <c r="N221" s="83">
        <v>0</v>
      </c>
      <c r="O221" s="83">
        <v>0</v>
      </c>
      <c r="P221" s="105">
        <v>4760000</v>
      </c>
      <c r="Q221" s="105">
        <v>4760000</v>
      </c>
      <c r="R221" s="83">
        <f t="shared" si="9"/>
        <v>0</v>
      </c>
      <c r="S221" s="83">
        <f t="shared" si="10"/>
        <v>0</v>
      </c>
      <c r="T221" s="83">
        <f t="shared" si="11"/>
        <v>0</v>
      </c>
      <c r="U221" s="83"/>
    </row>
    <row r="222" spans="1:21">
      <c r="A222" s="14">
        <v>215</v>
      </c>
      <c r="B222" s="14" t="s">
        <v>9347</v>
      </c>
      <c r="C222" s="16" t="s">
        <v>9348</v>
      </c>
      <c r="D222" s="16" t="s">
        <v>651</v>
      </c>
      <c r="E222" s="14" t="s">
        <v>9286</v>
      </c>
      <c r="F222" s="14" t="s">
        <v>32</v>
      </c>
      <c r="G222" s="14" t="str">
        <f>VLOOKUP(B222,[3]hpk45_2_20!$B$5:$F$2046,5,0)</f>
        <v>BT</v>
      </c>
      <c r="H222" s="14" t="s">
        <v>33</v>
      </c>
      <c r="I222" s="83">
        <v>10</v>
      </c>
      <c r="J222" s="83">
        <v>0</v>
      </c>
      <c r="K222" s="83">
        <v>0</v>
      </c>
      <c r="L222" s="83">
        <v>2800000</v>
      </c>
      <c r="M222" s="83">
        <v>0</v>
      </c>
      <c r="N222" s="83">
        <v>0</v>
      </c>
      <c r="O222" s="83">
        <v>0</v>
      </c>
      <c r="P222" s="105">
        <v>2800000</v>
      </c>
      <c r="Q222" s="105">
        <v>0</v>
      </c>
      <c r="R222" s="83">
        <f t="shared" si="9"/>
        <v>2800000</v>
      </c>
      <c r="S222" s="83">
        <f t="shared" si="10"/>
        <v>0</v>
      </c>
      <c r="T222" s="83">
        <f t="shared" si="11"/>
        <v>2800000</v>
      </c>
      <c r="U222" s="83"/>
    </row>
    <row r="223" spans="1:21">
      <c r="A223" s="14">
        <v>216</v>
      </c>
      <c r="B223" s="14" t="s">
        <v>9349</v>
      </c>
      <c r="C223" s="16" t="s">
        <v>4942</v>
      </c>
      <c r="D223" s="16" t="s">
        <v>9350</v>
      </c>
      <c r="E223" s="14" t="s">
        <v>9286</v>
      </c>
      <c r="F223" s="14" t="s">
        <v>64</v>
      </c>
      <c r="G223" s="14" t="str">
        <f>VLOOKUP(B223,[3]hpk45_2_20!$B$5:$F$2046,5,0)</f>
        <v>GHP70</v>
      </c>
      <c r="H223" s="14" t="s">
        <v>33</v>
      </c>
      <c r="I223" s="83">
        <v>14</v>
      </c>
      <c r="J223" s="83">
        <v>0</v>
      </c>
      <c r="K223" s="83">
        <v>0</v>
      </c>
      <c r="L223" s="83">
        <v>3920000</v>
      </c>
      <c r="M223" s="83">
        <v>0</v>
      </c>
      <c r="N223" s="83">
        <v>0</v>
      </c>
      <c r="O223" s="83">
        <f>I223*0.7*280000</f>
        <v>2743999.9999999995</v>
      </c>
      <c r="P223" s="105">
        <v>3920000</v>
      </c>
      <c r="Q223" s="105">
        <v>3920000</v>
      </c>
      <c r="R223" s="83">
        <f t="shared" si="9"/>
        <v>0</v>
      </c>
      <c r="S223" s="83">
        <f t="shared" si="10"/>
        <v>0</v>
      </c>
      <c r="T223" s="83">
        <f t="shared" si="11"/>
        <v>0</v>
      </c>
      <c r="U223" s="83"/>
    </row>
    <row r="224" spans="1:21">
      <c r="A224" s="14">
        <v>217</v>
      </c>
      <c r="B224" s="14" t="s">
        <v>9351</v>
      </c>
      <c r="C224" s="16" t="s">
        <v>7051</v>
      </c>
      <c r="D224" s="16" t="s">
        <v>132</v>
      </c>
      <c r="E224" s="14" t="s">
        <v>9286</v>
      </c>
      <c r="F224" s="14" t="s">
        <v>32</v>
      </c>
      <c r="G224" s="14" t="str">
        <f>VLOOKUP(B224,[3]hpk45_2_20!$B$5:$F$2046,5,0)</f>
        <v>BT</v>
      </c>
      <c r="H224" s="14" t="s">
        <v>33</v>
      </c>
      <c r="I224" s="83">
        <v>17</v>
      </c>
      <c r="J224" s="83">
        <v>0</v>
      </c>
      <c r="K224" s="83">
        <v>0</v>
      </c>
      <c r="L224" s="83">
        <v>4760000</v>
      </c>
      <c r="M224" s="83">
        <v>0</v>
      </c>
      <c r="N224" s="83">
        <v>0</v>
      </c>
      <c r="O224" s="83">
        <v>0</v>
      </c>
      <c r="P224" s="105">
        <v>4760000</v>
      </c>
      <c r="Q224" s="105">
        <v>0</v>
      </c>
      <c r="R224" s="83">
        <f t="shared" si="9"/>
        <v>4760000</v>
      </c>
      <c r="S224" s="83">
        <f t="shared" si="10"/>
        <v>0</v>
      </c>
      <c r="T224" s="83">
        <f t="shared" si="11"/>
        <v>4760000</v>
      </c>
      <c r="U224" s="83"/>
    </row>
    <row r="225" spans="1:21">
      <c r="A225" s="14">
        <v>218</v>
      </c>
      <c r="B225" s="14" t="s">
        <v>9352</v>
      </c>
      <c r="C225" s="16" t="s">
        <v>95</v>
      </c>
      <c r="D225" s="16" t="s">
        <v>436</v>
      </c>
      <c r="E225" s="14" t="s">
        <v>9286</v>
      </c>
      <c r="F225" s="14" t="s">
        <v>32</v>
      </c>
      <c r="G225" s="14" t="str">
        <f>VLOOKUP(B225,[3]hpk45_2_20!$B$5:$F$2046,5,0)</f>
        <v>BT</v>
      </c>
      <c r="H225" s="14" t="s">
        <v>33</v>
      </c>
      <c r="I225" s="83">
        <v>22</v>
      </c>
      <c r="J225" s="83">
        <v>0</v>
      </c>
      <c r="K225" s="83">
        <v>0</v>
      </c>
      <c r="L225" s="83">
        <v>6160000</v>
      </c>
      <c r="M225" s="83">
        <v>0</v>
      </c>
      <c r="N225" s="83">
        <v>0</v>
      </c>
      <c r="O225" s="83">
        <v>0</v>
      </c>
      <c r="P225" s="105">
        <v>6160000</v>
      </c>
      <c r="Q225" s="105">
        <v>6160000</v>
      </c>
      <c r="R225" s="83">
        <f t="shared" si="9"/>
        <v>0</v>
      </c>
      <c r="S225" s="83">
        <f t="shared" si="10"/>
        <v>0</v>
      </c>
      <c r="T225" s="83">
        <f t="shared" si="11"/>
        <v>0</v>
      </c>
      <c r="U225" s="83"/>
    </row>
    <row r="226" spans="1:21">
      <c r="A226" s="14">
        <v>219</v>
      </c>
      <c r="B226" s="14" t="s">
        <v>9353</v>
      </c>
      <c r="C226" s="16" t="s">
        <v>323</v>
      </c>
      <c r="D226" s="16" t="s">
        <v>262</v>
      </c>
      <c r="E226" s="14" t="s">
        <v>9286</v>
      </c>
      <c r="F226" s="14" t="s">
        <v>32</v>
      </c>
      <c r="G226" s="14" t="str">
        <f>VLOOKUP(B226,[3]hpk45_2_20!$B$5:$F$2046,5,0)</f>
        <v>BT</v>
      </c>
      <c r="H226" s="14" t="s">
        <v>33</v>
      </c>
      <c r="I226" s="83">
        <v>14</v>
      </c>
      <c r="J226" s="83">
        <v>0</v>
      </c>
      <c r="K226" s="83">
        <v>0</v>
      </c>
      <c r="L226" s="83">
        <v>3920000</v>
      </c>
      <c r="M226" s="83">
        <v>0</v>
      </c>
      <c r="N226" s="83">
        <v>0</v>
      </c>
      <c r="O226" s="83">
        <v>0</v>
      </c>
      <c r="P226" s="105">
        <v>3920000</v>
      </c>
      <c r="Q226" s="105">
        <v>3920000</v>
      </c>
      <c r="R226" s="83">
        <f t="shared" si="9"/>
        <v>0</v>
      </c>
      <c r="S226" s="83">
        <f t="shared" si="10"/>
        <v>0</v>
      </c>
      <c r="T226" s="83">
        <f t="shared" si="11"/>
        <v>0</v>
      </c>
      <c r="U226" s="83"/>
    </row>
    <row r="227" spans="1:21">
      <c r="A227" s="20">
        <v>220</v>
      </c>
      <c r="B227" s="20" t="s">
        <v>9354</v>
      </c>
      <c r="C227" s="22" t="s">
        <v>9355</v>
      </c>
      <c r="D227" s="22" t="s">
        <v>36</v>
      </c>
      <c r="E227" s="20" t="s">
        <v>9286</v>
      </c>
      <c r="F227" s="20" t="s">
        <v>9356</v>
      </c>
      <c r="G227" s="20" t="str">
        <f>VLOOKUP(B227,[3]hpk45_2_20!$B$5:$F$2046,5,0)</f>
        <v>BT</v>
      </c>
      <c r="H227" s="20" t="s">
        <v>33</v>
      </c>
      <c r="I227" s="63">
        <v>15</v>
      </c>
      <c r="J227" s="63">
        <v>0</v>
      </c>
      <c r="K227" s="63">
        <v>0</v>
      </c>
      <c r="L227" s="63">
        <f>I227*1010000</f>
        <v>15150000</v>
      </c>
      <c r="M227" s="63">
        <v>0</v>
      </c>
      <c r="N227" s="63">
        <v>0</v>
      </c>
      <c r="O227" s="63">
        <v>0</v>
      </c>
      <c r="P227" s="106">
        <f>L227</f>
        <v>15150000</v>
      </c>
      <c r="Q227" s="105">
        <v>15150000</v>
      </c>
      <c r="R227" s="83">
        <f t="shared" si="9"/>
        <v>0</v>
      </c>
      <c r="S227" s="83">
        <f t="shared" si="10"/>
        <v>0</v>
      </c>
      <c r="T227" s="83">
        <f t="shared" si="11"/>
        <v>0</v>
      </c>
      <c r="U227" s="83"/>
    </row>
    <row r="228" spans="1:21">
      <c r="A228" s="14">
        <v>221</v>
      </c>
      <c r="B228" s="14" t="s">
        <v>9357</v>
      </c>
      <c r="C228" s="16" t="s">
        <v>282</v>
      </c>
      <c r="D228" s="16" t="s">
        <v>142</v>
      </c>
      <c r="E228" s="14" t="s">
        <v>9286</v>
      </c>
      <c r="F228" s="14" t="s">
        <v>32</v>
      </c>
      <c r="G228" s="14" t="str">
        <f>VLOOKUP(B228,[3]hpk45_2_20!$B$5:$F$2046,5,0)</f>
        <v>BT</v>
      </c>
      <c r="H228" s="14" t="s">
        <v>33</v>
      </c>
      <c r="I228" s="83">
        <v>17</v>
      </c>
      <c r="J228" s="83">
        <v>0</v>
      </c>
      <c r="K228" s="83">
        <v>0</v>
      </c>
      <c r="L228" s="83">
        <v>4760000</v>
      </c>
      <c r="M228" s="83">
        <v>0</v>
      </c>
      <c r="N228" s="83">
        <v>0</v>
      </c>
      <c r="O228" s="83">
        <v>0</v>
      </c>
      <c r="P228" s="105">
        <v>4760000</v>
      </c>
      <c r="Q228" s="105">
        <v>4760000</v>
      </c>
      <c r="R228" s="83">
        <f t="shared" si="9"/>
        <v>0</v>
      </c>
      <c r="S228" s="83">
        <f t="shared" si="10"/>
        <v>0</v>
      </c>
      <c r="T228" s="83">
        <f t="shared" si="11"/>
        <v>0</v>
      </c>
      <c r="U228" s="83"/>
    </row>
    <row r="229" spans="1:21">
      <c r="A229" s="14">
        <v>222</v>
      </c>
      <c r="B229" s="14" t="s">
        <v>9358</v>
      </c>
      <c r="C229" s="16" t="s">
        <v>6821</v>
      </c>
      <c r="D229" s="16" t="s">
        <v>192</v>
      </c>
      <c r="E229" s="14" t="s">
        <v>9286</v>
      </c>
      <c r="F229" s="14" t="s">
        <v>32</v>
      </c>
      <c r="G229" s="14" t="str">
        <f>VLOOKUP(B229,[3]hpk45_2_20!$B$5:$F$2046,5,0)</f>
        <v>BT</v>
      </c>
      <c r="H229" s="14" t="s">
        <v>33</v>
      </c>
      <c r="I229" s="83">
        <v>15</v>
      </c>
      <c r="J229" s="83">
        <v>0</v>
      </c>
      <c r="K229" s="83">
        <v>0</v>
      </c>
      <c r="L229" s="83">
        <v>4200000</v>
      </c>
      <c r="M229" s="83">
        <v>0</v>
      </c>
      <c r="N229" s="83">
        <v>0</v>
      </c>
      <c r="O229" s="83">
        <v>0</v>
      </c>
      <c r="P229" s="105">
        <v>4200000</v>
      </c>
      <c r="Q229" s="105">
        <v>4200000</v>
      </c>
      <c r="R229" s="83">
        <f t="shared" si="9"/>
        <v>0</v>
      </c>
      <c r="S229" s="83">
        <f t="shared" si="10"/>
        <v>0</v>
      </c>
      <c r="T229" s="83">
        <f t="shared" si="11"/>
        <v>0</v>
      </c>
      <c r="U229" s="83"/>
    </row>
    <row r="230" spans="1:21">
      <c r="A230" s="14">
        <v>223</v>
      </c>
      <c r="B230" s="14" t="s">
        <v>9359</v>
      </c>
      <c r="C230" s="16" t="s">
        <v>9360</v>
      </c>
      <c r="D230" s="16" t="s">
        <v>39</v>
      </c>
      <c r="E230" s="14" t="s">
        <v>9286</v>
      </c>
      <c r="F230" s="14" t="s">
        <v>32</v>
      </c>
      <c r="G230" s="14" t="str">
        <f>VLOOKUP(B230,[3]hpk45_2_20!$B$5:$F$2046,5,0)</f>
        <v>BT</v>
      </c>
      <c r="H230" s="14" t="s">
        <v>33</v>
      </c>
      <c r="I230" s="83">
        <v>17</v>
      </c>
      <c r="J230" s="83">
        <v>0</v>
      </c>
      <c r="K230" s="83">
        <v>0</v>
      </c>
      <c r="L230" s="83">
        <v>4760000</v>
      </c>
      <c r="M230" s="83">
        <v>0</v>
      </c>
      <c r="N230" s="83">
        <v>0</v>
      </c>
      <c r="O230" s="83">
        <v>0</v>
      </c>
      <c r="P230" s="105">
        <v>4760000</v>
      </c>
      <c r="Q230" s="105">
        <v>4760000</v>
      </c>
      <c r="R230" s="83">
        <f t="shared" si="9"/>
        <v>0</v>
      </c>
      <c r="S230" s="83">
        <f t="shared" si="10"/>
        <v>0</v>
      </c>
      <c r="T230" s="83">
        <f t="shared" si="11"/>
        <v>0</v>
      </c>
      <c r="U230" s="83"/>
    </row>
    <row r="231" spans="1:21">
      <c r="A231" s="14">
        <v>224</v>
      </c>
      <c r="B231" s="14" t="s">
        <v>9361</v>
      </c>
      <c r="C231" s="16" t="s">
        <v>8574</v>
      </c>
      <c r="D231" s="16" t="s">
        <v>487</v>
      </c>
      <c r="E231" s="14" t="s">
        <v>9286</v>
      </c>
      <c r="F231" s="14" t="s">
        <v>32</v>
      </c>
      <c r="G231" s="14" t="str">
        <f>VLOOKUP(B231,[3]hpk45_2_20!$B$5:$F$2046,5,0)</f>
        <v>BT</v>
      </c>
      <c r="H231" s="14" t="s">
        <v>33</v>
      </c>
      <c r="I231" s="83">
        <v>17</v>
      </c>
      <c r="J231" s="83">
        <v>0</v>
      </c>
      <c r="K231" s="83">
        <v>0</v>
      </c>
      <c r="L231" s="83">
        <v>4760000</v>
      </c>
      <c r="M231" s="83">
        <v>0</v>
      </c>
      <c r="N231" s="83">
        <v>0</v>
      </c>
      <c r="O231" s="83">
        <v>0</v>
      </c>
      <c r="P231" s="105">
        <v>4760000</v>
      </c>
      <c r="Q231" s="105">
        <v>4760000</v>
      </c>
      <c r="R231" s="83">
        <f t="shared" si="9"/>
        <v>0</v>
      </c>
      <c r="S231" s="83">
        <f t="shared" si="10"/>
        <v>0</v>
      </c>
      <c r="T231" s="83">
        <f t="shared" si="11"/>
        <v>0</v>
      </c>
      <c r="U231" s="83"/>
    </row>
    <row r="232" spans="1:21">
      <c r="A232" s="14">
        <v>225</v>
      </c>
      <c r="B232" s="14" t="s">
        <v>9362</v>
      </c>
      <c r="C232" s="16" t="s">
        <v>1153</v>
      </c>
      <c r="D232" s="16" t="s">
        <v>275</v>
      </c>
      <c r="E232" s="14" t="s">
        <v>9286</v>
      </c>
      <c r="F232" s="14" t="s">
        <v>32</v>
      </c>
      <c r="G232" s="14" t="str">
        <f>VLOOKUP(B232,[3]hpk45_2_20!$B$5:$F$2046,5,0)</f>
        <v>BT</v>
      </c>
      <c r="H232" s="14" t="s">
        <v>33</v>
      </c>
      <c r="I232" s="83">
        <v>14</v>
      </c>
      <c r="J232" s="83">
        <v>0</v>
      </c>
      <c r="K232" s="83">
        <v>0</v>
      </c>
      <c r="L232" s="83">
        <v>3920000</v>
      </c>
      <c r="M232" s="83">
        <v>0</v>
      </c>
      <c r="N232" s="83">
        <v>0</v>
      </c>
      <c r="O232" s="83">
        <v>0</v>
      </c>
      <c r="P232" s="105">
        <v>3920000</v>
      </c>
      <c r="Q232" s="105">
        <v>3920000</v>
      </c>
      <c r="R232" s="83">
        <f t="shared" si="9"/>
        <v>0</v>
      </c>
      <c r="S232" s="83">
        <f t="shared" si="10"/>
        <v>0</v>
      </c>
      <c r="T232" s="83">
        <f t="shared" si="11"/>
        <v>0</v>
      </c>
      <c r="U232" s="83"/>
    </row>
    <row r="233" spans="1:21">
      <c r="A233" s="14">
        <v>226</v>
      </c>
      <c r="B233" s="14" t="s">
        <v>9363</v>
      </c>
      <c r="C233" s="16" t="s">
        <v>9364</v>
      </c>
      <c r="D233" s="16" t="s">
        <v>9365</v>
      </c>
      <c r="E233" s="14" t="s">
        <v>9286</v>
      </c>
      <c r="F233" s="14" t="s">
        <v>632</v>
      </c>
      <c r="G233" s="14" t="str">
        <f>VLOOKUP(B233,[3]hpk45_2_20!$B$5:$F$2046,5,0)</f>
        <v>LAOHD</v>
      </c>
      <c r="H233" s="14" t="s">
        <v>33</v>
      </c>
      <c r="I233" s="83">
        <v>23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  <c r="O233" s="83">
        <v>0</v>
      </c>
      <c r="P233" s="105">
        <v>0</v>
      </c>
      <c r="Q233" s="105">
        <v>0</v>
      </c>
      <c r="R233" s="83">
        <f t="shared" si="9"/>
        <v>0</v>
      </c>
      <c r="S233" s="83">
        <f t="shared" si="10"/>
        <v>0</v>
      </c>
      <c r="T233" s="83">
        <f t="shared" si="11"/>
        <v>0</v>
      </c>
      <c r="U233" s="83"/>
    </row>
    <row r="234" spans="1:21">
      <c r="A234" s="14">
        <v>227</v>
      </c>
      <c r="B234" s="14" t="s">
        <v>9366</v>
      </c>
      <c r="C234" s="16" t="s">
        <v>9367</v>
      </c>
      <c r="D234" s="16" t="s">
        <v>610</v>
      </c>
      <c r="E234" s="14" t="s">
        <v>9368</v>
      </c>
      <c r="F234" s="14" t="s">
        <v>32</v>
      </c>
      <c r="G234" s="14" t="str">
        <f>VLOOKUP(B234,[3]hpk45_2_20!$B$5:$F$2046,5,0)</f>
        <v>BT</v>
      </c>
      <c r="H234" s="14" t="s">
        <v>33</v>
      </c>
      <c r="I234" s="83">
        <v>17</v>
      </c>
      <c r="J234" s="83">
        <v>0</v>
      </c>
      <c r="K234" s="83">
        <v>0</v>
      </c>
      <c r="L234" s="83">
        <v>4760000</v>
      </c>
      <c r="M234" s="83">
        <v>0</v>
      </c>
      <c r="N234" s="83">
        <v>0</v>
      </c>
      <c r="O234" s="83">
        <v>0</v>
      </c>
      <c r="P234" s="105">
        <v>4760000</v>
      </c>
      <c r="Q234" s="105">
        <v>4760000</v>
      </c>
      <c r="R234" s="83">
        <f t="shared" si="9"/>
        <v>0</v>
      </c>
      <c r="S234" s="83">
        <f t="shared" si="10"/>
        <v>0</v>
      </c>
      <c r="T234" s="83">
        <f t="shared" si="11"/>
        <v>0</v>
      </c>
      <c r="U234" s="83"/>
    </row>
    <row r="235" spans="1:21">
      <c r="A235" s="14">
        <v>228</v>
      </c>
      <c r="B235" s="14" t="s">
        <v>9369</v>
      </c>
      <c r="C235" s="16" t="s">
        <v>9370</v>
      </c>
      <c r="D235" s="16" t="s">
        <v>818</v>
      </c>
      <c r="E235" s="14" t="s">
        <v>9368</v>
      </c>
      <c r="F235" s="14" t="s">
        <v>32</v>
      </c>
      <c r="G235" s="14" t="str">
        <f>VLOOKUP(B235,[3]hpk45_2_20!$B$5:$F$2046,5,0)</f>
        <v>BT</v>
      </c>
      <c r="H235" s="14" t="s">
        <v>33</v>
      </c>
      <c r="I235" s="83">
        <v>20</v>
      </c>
      <c r="J235" s="83">
        <v>0</v>
      </c>
      <c r="K235" s="83">
        <v>0</v>
      </c>
      <c r="L235" s="83">
        <v>5600000</v>
      </c>
      <c r="M235" s="83">
        <v>0</v>
      </c>
      <c r="N235" s="83">
        <v>0</v>
      </c>
      <c r="O235" s="83">
        <v>0</v>
      </c>
      <c r="P235" s="105">
        <v>5600000</v>
      </c>
      <c r="Q235" s="105">
        <v>5600000</v>
      </c>
      <c r="R235" s="83">
        <f t="shared" si="9"/>
        <v>0</v>
      </c>
      <c r="S235" s="83">
        <f t="shared" si="10"/>
        <v>0</v>
      </c>
      <c r="T235" s="83">
        <f t="shared" si="11"/>
        <v>0</v>
      </c>
      <c r="U235" s="83"/>
    </row>
    <row r="236" spans="1:21">
      <c r="A236" s="14">
        <v>229</v>
      </c>
      <c r="B236" s="14" t="s">
        <v>9371</v>
      </c>
      <c r="C236" s="16" t="s">
        <v>9372</v>
      </c>
      <c r="D236" s="16" t="s">
        <v>309</v>
      </c>
      <c r="E236" s="14" t="s">
        <v>9368</v>
      </c>
      <c r="F236" s="14" t="s">
        <v>32</v>
      </c>
      <c r="G236" s="14" t="str">
        <f>VLOOKUP(B236,[3]hpk45_2_20!$B$5:$F$2046,5,0)</f>
        <v>BT</v>
      </c>
      <c r="H236" s="14" t="s">
        <v>33</v>
      </c>
      <c r="I236" s="83">
        <v>20</v>
      </c>
      <c r="J236" s="83">
        <v>0</v>
      </c>
      <c r="K236" s="83">
        <v>0</v>
      </c>
      <c r="L236" s="83">
        <v>5600000</v>
      </c>
      <c r="M236" s="83">
        <v>0</v>
      </c>
      <c r="N236" s="83">
        <v>0</v>
      </c>
      <c r="O236" s="83">
        <v>0</v>
      </c>
      <c r="P236" s="105">
        <v>5600000</v>
      </c>
      <c r="Q236" s="105">
        <v>5600000</v>
      </c>
      <c r="R236" s="83">
        <f t="shared" si="9"/>
        <v>0</v>
      </c>
      <c r="S236" s="83">
        <f t="shared" si="10"/>
        <v>0</v>
      </c>
      <c r="T236" s="83">
        <f t="shared" si="11"/>
        <v>0</v>
      </c>
      <c r="U236" s="83"/>
    </row>
    <row r="237" spans="1:21">
      <c r="A237" s="14">
        <v>230</v>
      </c>
      <c r="B237" s="14" t="s">
        <v>9373</v>
      </c>
      <c r="C237" s="16" t="s">
        <v>5962</v>
      </c>
      <c r="D237" s="16" t="s">
        <v>67</v>
      </c>
      <c r="E237" s="14" t="s">
        <v>9368</v>
      </c>
      <c r="F237" s="14" t="s">
        <v>32</v>
      </c>
      <c r="G237" s="14" t="str">
        <f>VLOOKUP(B237,[3]hpk45_2_20!$B$5:$F$2046,5,0)</f>
        <v>BT</v>
      </c>
      <c r="H237" s="14" t="s">
        <v>33</v>
      </c>
      <c r="I237" s="83">
        <v>20</v>
      </c>
      <c r="J237" s="83">
        <v>0</v>
      </c>
      <c r="K237" s="83">
        <v>0</v>
      </c>
      <c r="L237" s="83">
        <v>5600000</v>
      </c>
      <c r="M237" s="83">
        <v>0</v>
      </c>
      <c r="N237" s="83">
        <v>0</v>
      </c>
      <c r="O237" s="83">
        <v>0</v>
      </c>
      <c r="P237" s="105">
        <v>5600000</v>
      </c>
      <c r="Q237" s="105">
        <v>5600000</v>
      </c>
      <c r="R237" s="83">
        <f t="shared" si="9"/>
        <v>0</v>
      </c>
      <c r="S237" s="83">
        <f t="shared" si="10"/>
        <v>0</v>
      </c>
      <c r="T237" s="83">
        <f t="shared" si="11"/>
        <v>0</v>
      </c>
      <c r="U237" s="83"/>
    </row>
    <row r="238" spans="1:21">
      <c r="A238" s="14">
        <v>231</v>
      </c>
      <c r="B238" s="14" t="s">
        <v>9374</v>
      </c>
      <c r="C238" s="16" t="s">
        <v>3435</v>
      </c>
      <c r="D238" s="16" t="s">
        <v>1193</v>
      </c>
      <c r="E238" s="14" t="s">
        <v>9368</v>
      </c>
      <c r="F238" s="14" t="s">
        <v>32</v>
      </c>
      <c r="G238" s="14" t="str">
        <f>VLOOKUP(B238,[3]hpk45_2_20!$B$5:$F$2046,5,0)</f>
        <v>BT</v>
      </c>
      <c r="H238" s="14" t="s">
        <v>33</v>
      </c>
      <c r="I238" s="83">
        <v>18</v>
      </c>
      <c r="J238" s="83">
        <v>0</v>
      </c>
      <c r="K238" s="83">
        <v>0</v>
      </c>
      <c r="L238" s="83">
        <v>5040000</v>
      </c>
      <c r="M238" s="83">
        <v>0</v>
      </c>
      <c r="N238" s="83">
        <v>0</v>
      </c>
      <c r="O238" s="83">
        <v>0</v>
      </c>
      <c r="P238" s="105">
        <v>5040000</v>
      </c>
      <c r="Q238" s="105">
        <v>5040000</v>
      </c>
      <c r="R238" s="83">
        <f t="shared" si="9"/>
        <v>0</v>
      </c>
      <c r="S238" s="83">
        <f t="shared" si="10"/>
        <v>0</v>
      </c>
      <c r="T238" s="83">
        <f t="shared" si="11"/>
        <v>0</v>
      </c>
      <c r="U238" s="83"/>
    </row>
    <row r="239" spans="1:21">
      <c r="A239" s="14">
        <v>232</v>
      </c>
      <c r="B239" s="14" t="s">
        <v>9375</v>
      </c>
      <c r="C239" s="16" t="s">
        <v>1320</v>
      </c>
      <c r="D239" s="16" t="s">
        <v>1028</v>
      </c>
      <c r="E239" s="14" t="s">
        <v>9368</v>
      </c>
      <c r="F239" s="14" t="s">
        <v>32</v>
      </c>
      <c r="G239" s="14" t="str">
        <f>VLOOKUP(B239,[3]hpk45_2_20!$B$5:$F$2046,5,0)</f>
        <v>BT</v>
      </c>
      <c r="H239" s="14" t="s">
        <v>33</v>
      </c>
      <c r="I239" s="83">
        <v>18</v>
      </c>
      <c r="J239" s="83">
        <v>0</v>
      </c>
      <c r="K239" s="83">
        <v>0</v>
      </c>
      <c r="L239" s="83">
        <v>5040000</v>
      </c>
      <c r="M239" s="83">
        <v>0</v>
      </c>
      <c r="N239" s="83">
        <v>0</v>
      </c>
      <c r="O239" s="83">
        <v>0</v>
      </c>
      <c r="P239" s="105">
        <v>5040000</v>
      </c>
      <c r="Q239" s="105">
        <v>5040000</v>
      </c>
      <c r="R239" s="83">
        <f t="shared" si="9"/>
        <v>0</v>
      </c>
      <c r="S239" s="83">
        <f t="shared" si="10"/>
        <v>0</v>
      </c>
      <c r="T239" s="83">
        <f t="shared" si="11"/>
        <v>0</v>
      </c>
      <c r="U239" s="83"/>
    </row>
    <row r="240" spans="1:21">
      <c r="A240" s="14">
        <v>233</v>
      </c>
      <c r="B240" s="14" t="s">
        <v>9376</v>
      </c>
      <c r="C240" s="16" t="s">
        <v>2834</v>
      </c>
      <c r="D240" s="16" t="s">
        <v>4542</v>
      </c>
      <c r="E240" s="14" t="s">
        <v>9368</v>
      </c>
      <c r="F240" s="14" t="s">
        <v>32</v>
      </c>
      <c r="G240" s="14" t="str">
        <f>VLOOKUP(B240,[3]hpk45_2_20!$B$5:$F$2046,5,0)</f>
        <v>BT</v>
      </c>
      <c r="H240" s="14" t="s">
        <v>33</v>
      </c>
      <c r="I240" s="83">
        <v>22</v>
      </c>
      <c r="J240" s="83">
        <v>0</v>
      </c>
      <c r="K240" s="83">
        <v>0</v>
      </c>
      <c r="L240" s="83">
        <v>6160000</v>
      </c>
      <c r="M240" s="83">
        <v>0</v>
      </c>
      <c r="N240" s="83">
        <v>0</v>
      </c>
      <c r="O240" s="83">
        <v>0</v>
      </c>
      <c r="P240" s="105">
        <v>6160000</v>
      </c>
      <c r="Q240" s="105">
        <v>6160000</v>
      </c>
      <c r="R240" s="83">
        <f t="shared" si="9"/>
        <v>0</v>
      </c>
      <c r="S240" s="83">
        <f t="shared" si="10"/>
        <v>0</v>
      </c>
      <c r="T240" s="83">
        <f t="shared" si="11"/>
        <v>0</v>
      </c>
      <c r="U240" s="83"/>
    </row>
    <row r="241" spans="1:21">
      <c r="A241" s="14">
        <v>234</v>
      </c>
      <c r="B241" s="14" t="s">
        <v>9377</v>
      </c>
      <c r="C241" s="16" t="s">
        <v>1931</v>
      </c>
      <c r="D241" s="16" t="s">
        <v>436</v>
      </c>
      <c r="E241" s="14" t="s">
        <v>9368</v>
      </c>
      <c r="F241" s="14" t="s">
        <v>32</v>
      </c>
      <c r="G241" s="14" t="str">
        <f>VLOOKUP(B241,[3]hpk45_2_20!$B$5:$F$2046,5,0)</f>
        <v>BT</v>
      </c>
      <c r="H241" s="14" t="s">
        <v>33</v>
      </c>
      <c r="I241" s="83">
        <v>19</v>
      </c>
      <c r="J241" s="83">
        <v>0</v>
      </c>
      <c r="K241" s="83">
        <v>0</v>
      </c>
      <c r="L241" s="83">
        <v>5320000</v>
      </c>
      <c r="M241" s="83">
        <v>0</v>
      </c>
      <c r="N241" s="83">
        <v>0</v>
      </c>
      <c r="O241" s="83">
        <v>0</v>
      </c>
      <c r="P241" s="105">
        <v>5320000</v>
      </c>
      <c r="Q241" s="105">
        <v>5320000</v>
      </c>
      <c r="R241" s="83">
        <f t="shared" si="9"/>
        <v>0</v>
      </c>
      <c r="S241" s="83">
        <f t="shared" si="10"/>
        <v>0</v>
      </c>
      <c r="T241" s="83">
        <f t="shared" si="11"/>
        <v>0</v>
      </c>
      <c r="U241" s="83"/>
    </row>
    <row r="242" spans="1:21">
      <c r="A242" s="14">
        <v>235</v>
      </c>
      <c r="B242" s="14" t="s">
        <v>9378</v>
      </c>
      <c r="C242" s="16" t="s">
        <v>531</v>
      </c>
      <c r="D242" s="16" t="s">
        <v>230</v>
      </c>
      <c r="E242" s="14" t="s">
        <v>9368</v>
      </c>
      <c r="F242" s="14" t="s">
        <v>32</v>
      </c>
      <c r="G242" s="14" t="str">
        <f>VLOOKUP(B242,[3]hpk45_2_20!$B$5:$F$2046,5,0)</f>
        <v>BT</v>
      </c>
      <c r="H242" s="14" t="s">
        <v>33</v>
      </c>
      <c r="I242" s="83">
        <v>19</v>
      </c>
      <c r="J242" s="83">
        <v>0</v>
      </c>
      <c r="K242" s="83">
        <v>0</v>
      </c>
      <c r="L242" s="83">
        <v>5320000</v>
      </c>
      <c r="M242" s="83">
        <v>0</v>
      </c>
      <c r="N242" s="83">
        <v>0</v>
      </c>
      <c r="O242" s="83">
        <v>0</v>
      </c>
      <c r="P242" s="105">
        <v>5320000</v>
      </c>
      <c r="Q242" s="105">
        <v>5320000</v>
      </c>
      <c r="R242" s="83">
        <f t="shared" si="9"/>
        <v>0</v>
      </c>
      <c r="S242" s="83">
        <f t="shared" si="10"/>
        <v>0</v>
      </c>
      <c r="T242" s="83">
        <f t="shared" si="11"/>
        <v>0</v>
      </c>
      <c r="U242" s="83"/>
    </row>
    <row r="243" spans="1:21">
      <c r="A243" s="14">
        <v>236</v>
      </c>
      <c r="B243" s="14" t="s">
        <v>9379</v>
      </c>
      <c r="C243" s="16" t="s">
        <v>833</v>
      </c>
      <c r="D243" s="16" t="s">
        <v>170</v>
      </c>
      <c r="E243" s="14" t="s">
        <v>9368</v>
      </c>
      <c r="F243" s="14" t="s">
        <v>32</v>
      </c>
      <c r="G243" s="14" t="str">
        <f>VLOOKUP(B243,[3]hpk45_2_20!$B$5:$F$2046,5,0)</f>
        <v>BT</v>
      </c>
      <c r="H243" s="14" t="s">
        <v>33</v>
      </c>
      <c r="I243" s="83">
        <v>20</v>
      </c>
      <c r="J243" s="83">
        <v>0</v>
      </c>
      <c r="K243" s="83">
        <v>0</v>
      </c>
      <c r="L243" s="83">
        <v>5600000</v>
      </c>
      <c r="M243" s="83">
        <v>0</v>
      </c>
      <c r="N243" s="83">
        <v>0</v>
      </c>
      <c r="O243" s="83">
        <v>0</v>
      </c>
      <c r="P243" s="105">
        <v>5600000</v>
      </c>
      <c r="Q243" s="105">
        <v>5600000</v>
      </c>
      <c r="R243" s="83">
        <f t="shared" si="9"/>
        <v>0</v>
      </c>
      <c r="S243" s="83">
        <f t="shared" si="10"/>
        <v>0</v>
      </c>
      <c r="T243" s="83">
        <f t="shared" si="11"/>
        <v>0</v>
      </c>
      <c r="U243" s="83"/>
    </row>
    <row r="244" spans="1:21">
      <c r="A244" s="14">
        <v>237</v>
      </c>
      <c r="B244" s="14" t="s">
        <v>9380</v>
      </c>
      <c r="C244" s="16" t="s">
        <v>59</v>
      </c>
      <c r="D244" s="16" t="s">
        <v>541</v>
      </c>
      <c r="E244" s="14" t="s">
        <v>9368</v>
      </c>
      <c r="F244" s="14" t="s">
        <v>32</v>
      </c>
      <c r="G244" s="14" t="str">
        <f>VLOOKUP(B244,[3]hpk45_2_20!$B$5:$F$2046,5,0)</f>
        <v>BT</v>
      </c>
      <c r="H244" s="14" t="s">
        <v>33</v>
      </c>
      <c r="I244" s="83">
        <v>20</v>
      </c>
      <c r="J244" s="83">
        <v>0</v>
      </c>
      <c r="K244" s="83">
        <v>0</v>
      </c>
      <c r="L244" s="83">
        <v>5600000</v>
      </c>
      <c r="M244" s="83">
        <v>0</v>
      </c>
      <c r="N244" s="83">
        <v>0</v>
      </c>
      <c r="O244" s="83">
        <v>0</v>
      </c>
      <c r="P244" s="105">
        <v>5600000</v>
      </c>
      <c r="Q244" s="105">
        <v>5600000</v>
      </c>
      <c r="R244" s="83">
        <f t="shared" si="9"/>
        <v>0</v>
      </c>
      <c r="S244" s="83">
        <f t="shared" si="10"/>
        <v>0</v>
      </c>
      <c r="T244" s="83">
        <f t="shared" si="11"/>
        <v>0</v>
      </c>
      <c r="U244" s="83"/>
    </row>
    <row r="245" spans="1:21">
      <c r="A245" s="14">
        <v>238</v>
      </c>
      <c r="B245" s="14" t="s">
        <v>9381</v>
      </c>
      <c r="C245" s="16" t="s">
        <v>9382</v>
      </c>
      <c r="D245" s="16" t="s">
        <v>155</v>
      </c>
      <c r="E245" s="14" t="s">
        <v>9368</v>
      </c>
      <c r="F245" s="14" t="s">
        <v>32</v>
      </c>
      <c r="G245" s="14" t="str">
        <f>VLOOKUP(B245,[3]hpk45_2_20!$B$5:$F$2046,5,0)</f>
        <v>BT</v>
      </c>
      <c r="H245" s="14" t="s">
        <v>33</v>
      </c>
      <c r="I245" s="83">
        <v>17</v>
      </c>
      <c r="J245" s="83">
        <v>0</v>
      </c>
      <c r="K245" s="83">
        <v>0</v>
      </c>
      <c r="L245" s="83">
        <v>4760000</v>
      </c>
      <c r="M245" s="83">
        <v>0</v>
      </c>
      <c r="N245" s="83">
        <v>0</v>
      </c>
      <c r="O245" s="83">
        <v>0</v>
      </c>
      <c r="P245" s="105">
        <v>4760000</v>
      </c>
      <c r="Q245" s="105">
        <v>4760000</v>
      </c>
      <c r="R245" s="83">
        <f t="shared" si="9"/>
        <v>0</v>
      </c>
      <c r="S245" s="83">
        <f t="shared" si="10"/>
        <v>0</v>
      </c>
      <c r="T245" s="83">
        <f t="shared" si="11"/>
        <v>0</v>
      </c>
      <c r="U245" s="83"/>
    </row>
    <row r="246" spans="1:21">
      <c r="A246" s="14">
        <v>239</v>
      </c>
      <c r="B246" s="14" t="s">
        <v>9383</v>
      </c>
      <c r="C246" s="16" t="s">
        <v>131</v>
      </c>
      <c r="D246" s="16" t="s">
        <v>471</v>
      </c>
      <c r="E246" s="14" t="s">
        <v>9368</v>
      </c>
      <c r="F246" s="14" t="s">
        <v>32</v>
      </c>
      <c r="G246" s="14" t="str">
        <f>VLOOKUP(B246,[3]hpk45_2_20!$B$5:$F$2046,5,0)</f>
        <v>BT</v>
      </c>
      <c r="H246" s="14" t="s">
        <v>33</v>
      </c>
      <c r="I246" s="83">
        <v>18</v>
      </c>
      <c r="J246" s="83">
        <v>0</v>
      </c>
      <c r="K246" s="83">
        <v>0</v>
      </c>
      <c r="L246" s="83">
        <v>5040000</v>
      </c>
      <c r="M246" s="83">
        <v>0</v>
      </c>
      <c r="N246" s="83">
        <v>0</v>
      </c>
      <c r="O246" s="83">
        <v>0</v>
      </c>
      <c r="P246" s="105">
        <v>5040000</v>
      </c>
      <c r="Q246" s="105">
        <v>5040000</v>
      </c>
      <c r="R246" s="83">
        <f t="shared" si="9"/>
        <v>0</v>
      </c>
      <c r="S246" s="83">
        <f t="shared" si="10"/>
        <v>0</v>
      </c>
      <c r="T246" s="83">
        <f t="shared" si="11"/>
        <v>0</v>
      </c>
      <c r="U246" s="83"/>
    </row>
    <row r="247" spans="1:21">
      <c r="A247" s="14">
        <v>240</v>
      </c>
      <c r="B247" s="14" t="s">
        <v>9384</v>
      </c>
      <c r="C247" s="16" t="s">
        <v>2130</v>
      </c>
      <c r="D247" s="16" t="s">
        <v>344</v>
      </c>
      <c r="E247" s="14" t="s">
        <v>9368</v>
      </c>
      <c r="F247" s="14" t="s">
        <v>32</v>
      </c>
      <c r="G247" s="14" t="str">
        <f>VLOOKUP(B247,[3]hpk45_2_20!$B$5:$F$2046,5,0)</f>
        <v>BT</v>
      </c>
      <c r="H247" s="14" t="s">
        <v>33</v>
      </c>
      <c r="I247" s="83">
        <v>18</v>
      </c>
      <c r="J247" s="83">
        <v>0</v>
      </c>
      <c r="K247" s="83">
        <v>0</v>
      </c>
      <c r="L247" s="83">
        <v>5040000</v>
      </c>
      <c r="M247" s="83">
        <v>0</v>
      </c>
      <c r="N247" s="83">
        <v>0</v>
      </c>
      <c r="O247" s="83">
        <v>0</v>
      </c>
      <c r="P247" s="105">
        <v>5040000</v>
      </c>
      <c r="Q247" s="105">
        <v>5040000</v>
      </c>
      <c r="R247" s="83">
        <f t="shared" si="9"/>
        <v>0</v>
      </c>
      <c r="S247" s="83">
        <f t="shared" si="10"/>
        <v>0</v>
      </c>
      <c r="T247" s="83">
        <f t="shared" si="11"/>
        <v>0</v>
      </c>
      <c r="U247" s="83"/>
    </row>
    <row r="248" spans="1:21">
      <c r="A248" s="14">
        <v>241</v>
      </c>
      <c r="B248" s="14" t="s">
        <v>9385</v>
      </c>
      <c r="C248" s="16" t="s">
        <v>86</v>
      </c>
      <c r="D248" s="16" t="s">
        <v>2751</v>
      </c>
      <c r="E248" s="14" t="s">
        <v>9368</v>
      </c>
      <c r="F248" s="14" t="s">
        <v>32</v>
      </c>
      <c r="G248" s="14" t="str">
        <f>VLOOKUP(B248,[3]hpk45_2_20!$B$5:$F$2046,5,0)</f>
        <v>BT</v>
      </c>
      <c r="H248" s="14" t="s">
        <v>33</v>
      </c>
      <c r="I248" s="83">
        <v>17</v>
      </c>
      <c r="J248" s="83">
        <v>0</v>
      </c>
      <c r="K248" s="83">
        <v>0</v>
      </c>
      <c r="L248" s="83">
        <v>4760000</v>
      </c>
      <c r="M248" s="83">
        <v>0</v>
      </c>
      <c r="N248" s="83">
        <v>0</v>
      </c>
      <c r="O248" s="83">
        <v>0</v>
      </c>
      <c r="P248" s="105">
        <v>4760000</v>
      </c>
      <c r="Q248" s="105">
        <v>4760000</v>
      </c>
      <c r="R248" s="83">
        <f t="shared" si="9"/>
        <v>0</v>
      </c>
      <c r="S248" s="83">
        <f t="shared" si="10"/>
        <v>0</v>
      </c>
      <c r="T248" s="83">
        <f t="shared" si="11"/>
        <v>0</v>
      </c>
      <c r="U248" s="83"/>
    </row>
    <row r="249" spans="1:21">
      <c r="A249" s="14">
        <v>242</v>
      </c>
      <c r="B249" s="14" t="s">
        <v>9386</v>
      </c>
      <c r="C249" s="16" t="s">
        <v>3198</v>
      </c>
      <c r="D249" s="16" t="s">
        <v>328</v>
      </c>
      <c r="E249" s="14" t="s">
        <v>9368</v>
      </c>
      <c r="F249" s="14" t="s">
        <v>32</v>
      </c>
      <c r="G249" s="14" t="str">
        <f>VLOOKUP(B249,[3]hpk45_2_20!$B$5:$F$2046,5,0)</f>
        <v>BT</v>
      </c>
      <c r="H249" s="14" t="s">
        <v>33</v>
      </c>
      <c r="I249" s="83">
        <v>15</v>
      </c>
      <c r="J249" s="83">
        <v>0</v>
      </c>
      <c r="K249" s="83">
        <v>0</v>
      </c>
      <c r="L249" s="83">
        <v>4200000</v>
      </c>
      <c r="M249" s="83">
        <v>0</v>
      </c>
      <c r="N249" s="83">
        <v>0</v>
      </c>
      <c r="O249" s="83">
        <v>0</v>
      </c>
      <c r="P249" s="105">
        <v>4200000</v>
      </c>
      <c r="Q249" s="105">
        <v>4200000</v>
      </c>
      <c r="R249" s="83">
        <f t="shared" si="9"/>
        <v>0</v>
      </c>
      <c r="S249" s="83">
        <f t="shared" si="10"/>
        <v>0</v>
      </c>
      <c r="T249" s="83">
        <f t="shared" si="11"/>
        <v>0</v>
      </c>
      <c r="U249" s="83"/>
    </row>
    <row r="250" spans="1:21">
      <c r="A250" s="14">
        <v>243</v>
      </c>
      <c r="B250" s="14" t="s">
        <v>9387</v>
      </c>
      <c r="C250" s="16" t="s">
        <v>86</v>
      </c>
      <c r="D250" s="16" t="s">
        <v>829</v>
      </c>
      <c r="E250" s="14" t="s">
        <v>9368</v>
      </c>
      <c r="F250" s="14" t="s">
        <v>32</v>
      </c>
      <c r="G250" s="14" t="str">
        <f>VLOOKUP(B250,[3]hpk45_2_20!$B$5:$F$2046,5,0)</f>
        <v>BT</v>
      </c>
      <c r="H250" s="14" t="s">
        <v>33</v>
      </c>
      <c r="I250" s="83">
        <v>14</v>
      </c>
      <c r="J250" s="83">
        <v>0</v>
      </c>
      <c r="K250" s="83">
        <v>0</v>
      </c>
      <c r="L250" s="83">
        <v>3920000</v>
      </c>
      <c r="M250" s="83">
        <v>0</v>
      </c>
      <c r="N250" s="83">
        <v>0</v>
      </c>
      <c r="O250" s="83">
        <v>0</v>
      </c>
      <c r="P250" s="105">
        <v>3920000</v>
      </c>
      <c r="Q250" s="105">
        <v>3920000</v>
      </c>
      <c r="R250" s="83">
        <f t="shared" si="9"/>
        <v>0</v>
      </c>
      <c r="S250" s="83">
        <f t="shared" si="10"/>
        <v>0</v>
      </c>
      <c r="T250" s="83">
        <f t="shared" si="11"/>
        <v>0</v>
      </c>
      <c r="U250" s="83"/>
    </row>
    <row r="251" spans="1:21">
      <c r="A251" s="14">
        <v>244</v>
      </c>
      <c r="B251" s="14" t="s">
        <v>9388</v>
      </c>
      <c r="C251" s="16" t="s">
        <v>220</v>
      </c>
      <c r="D251" s="16" t="s">
        <v>77</v>
      </c>
      <c r="E251" s="14" t="s">
        <v>9368</v>
      </c>
      <c r="F251" s="14" t="s">
        <v>32</v>
      </c>
      <c r="G251" s="14" t="str">
        <f>VLOOKUP(B251,[3]hpk45_2_20!$B$5:$F$2046,5,0)</f>
        <v>BT</v>
      </c>
      <c r="H251" s="14" t="s">
        <v>33</v>
      </c>
      <c r="I251" s="83">
        <v>20</v>
      </c>
      <c r="J251" s="83">
        <v>0</v>
      </c>
      <c r="K251" s="83">
        <v>0</v>
      </c>
      <c r="L251" s="83">
        <v>5600000</v>
      </c>
      <c r="M251" s="83">
        <v>0</v>
      </c>
      <c r="N251" s="83">
        <v>0</v>
      </c>
      <c r="O251" s="83">
        <v>0</v>
      </c>
      <c r="P251" s="105">
        <v>5600000</v>
      </c>
      <c r="Q251" s="105">
        <v>5600000</v>
      </c>
      <c r="R251" s="83">
        <f t="shared" si="9"/>
        <v>0</v>
      </c>
      <c r="S251" s="83">
        <f t="shared" si="10"/>
        <v>0</v>
      </c>
      <c r="T251" s="83">
        <f t="shared" si="11"/>
        <v>0</v>
      </c>
      <c r="U251" s="83"/>
    </row>
    <row r="252" spans="1:21">
      <c r="A252" s="14">
        <v>245</v>
      </c>
      <c r="B252" s="14" t="s">
        <v>9389</v>
      </c>
      <c r="C252" s="16" t="s">
        <v>2287</v>
      </c>
      <c r="D252" s="16" t="s">
        <v>42</v>
      </c>
      <c r="E252" s="14" t="s">
        <v>9368</v>
      </c>
      <c r="F252" s="14" t="s">
        <v>32</v>
      </c>
      <c r="G252" s="14" t="str">
        <f>VLOOKUP(B252,[3]hpk45_2_20!$B$5:$F$2046,5,0)</f>
        <v>BT</v>
      </c>
      <c r="H252" s="14" t="s">
        <v>33</v>
      </c>
      <c r="I252" s="83">
        <v>18</v>
      </c>
      <c r="J252" s="83">
        <v>0</v>
      </c>
      <c r="K252" s="83">
        <v>0</v>
      </c>
      <c r="L252" s="83">
        <v>5040000</v>
      </c>
      <c r="M252" s="83">
        <v>0</v>
      </c>
      <c r="N252" s="83">
        <v>0</v>
      </c>
      <c r="O252" s="83">
        <v>0</v>
      </c>
      <c r="P252" s="105">
        <v>5040000</v>
      </c>
      <c r="Q252" s="105">
        <v>5040000</v>
      </c>
      <c r="R252" s="83">
        <f t="shared" si="9"/>
        <v>0</v>
      </c>
      <c r="S252" s="83">
        <f t="shared" si="10"/>
        <v>0</v>
      </c>
      <c r="T252" s="83">
        <f t="shared" si="11"/>
        <v>0</v>
      </c>
      <c r="U252" s="83"/>
    </row>
    <row r="253" spans="1:21">
      <c r="A253" s="14">
        <v>246</v>
      </c>
      <c r="B253" s="14" t="s">
        <v>9390</v>
      </c>
      <c r="C253" s="16" t="s">
        <v>580</v>
      </c>
      <c r="D253" s="16" t="s">
        <v>244</v>
      </c>
      <c r="E253" s="14" t="s">
        <v>9368</v>
      </c>
      <c r="F253" s="14" t="s">
        <v>32</v>
      </c>
      <c r="G253" s="14" t="str">
        <f>VLOOKUP(B253,[3]hpk45_2_20!$B$5:$F$2046,5,0)</f>
        <v>BT</v>
      </c>
      <c r="H253" s="14" t="s">
        <v>33</v>
      </c>
      <c r="I253" s="83">
        <v>20</v>
      </c>
      <c r="J253" s="83">
        <v>0</v>
      </c>
      <c r="K253" s="83">
        <v>0</v>
      </c>
      <c r="L253" s="83">
        <v>5600000</v>
      </c>
      <c r="M253" s="83">
        <v>0</v>
      </c>
      <c r="N253" s="83">
        <v>0</v>
      </c>
      <c r="O253" s="83">
        <v>0</v>
      </c>
      <c r="P253" s="105">
        <v>5600000</v>
      </c>
      <c r="Q253" s="105">
        <v>5600000</v>
      </c>
      <c r="R253" s="83">
        <f t="shared" si="9"/>
        <v>0</v>
      </c>
      <c r="S253" s="83">
        <f t="shared" si="10"/>
        <v>0</v>
      </c>
      <c r="T253" s="83">
        <f t="shared" si="11"/>
        <v>0</v>
      </c>
      <c r="U253" s="83"/>
    </row>
    <row r="254" spans="1:21">
      <c r="A254" s="14">
        <v>247</v>
      </c>
      <c r="B254" s="14" t="s">
        <v>9391</v>
      </c>
      <c r="C254" s="16" t="s">
        <v>9392</v>
      </c>
      <c r="D254" s="16" t="s">
        <v>403</v>
      </c>
      <c r="E254" s="14" t="s">
        <v>9368</v>
      </c>
      <c r="F254" s="14" t="s">
        <v>32</v>
      </c>
      <c r="G254" s="14" t="str">
        <f>VLOOKUP(B254,[3]hpk45_2_20!$B$5:$F$2046,5,0)</f>
        <v>BT</v>
      </c>
      <c r="H254" s="14" t="s">
        <v>33</v>
      </c>
      <c r="I254" s="83">
        <v>19</v>
      </c>
      <c r="J254" s="83">
        <v>0</v>
      </c>
      <c r="K254" s="83">
        <v>0</v>
      </c>
      <c r="L254" s="83">
        <v>5320000</v>
      </c>
      <c r="M254" s="83">
        <v>0</v>
      </c>
      <c r="N254" s="83">
        <v>0</v>
      </c>
      <c r="O254" s="83">
        <v>0</v>
      </c>
      <c r="P254" s="105">
        <v>5320000</v>
      </c>
      <c r="Q254" s="105">
        <v>5320000</v>
      </c>
      <c r="R254" s="83">
        <f t="shared" si="9"/>
        <v>0</v>
      </c>
      <c r="S254" s="83">
        <f t="shared" si="10"/>
        <v>0</v>
      </c>
      <c r="T254" s="83">
        <f t="shared" si="11"/>
        <v>0</v>
      </c>
      <c r="U254" s="83"/>
    </row>
    <row r="255" spans="1:21">
      <c r="A255" s="14">
        <v>248</v>
      </c>
      <c r="B255" s="14" t="s">
        <v>9393</v>
      </c>
      <c r="C255" s="16" t="s">
        <v>1852</v>
      </c>
      <c r="D255" s="16" t="s">
        <v>2149</v>
      </c>
      <c r="E255" s="14" t="s">
        <v>9368</v>
      </c>
      <c r="F255" s="14" t="s">
        <v>32</v>
      </c>
      <c r="G255" s="14" t="str">
        <f>VLOOKUP(B255,[3]hpk45_2_20!$B$5:$F$2046,5,0)</f>
        <v>BT</v>
      </c>
      <c r="H255" s="14" t="s">
        <v>33</v>
      </c>
      <c r="I255" s="83">
        <v>16</v>
      </c>
      <c r="J255" s="83">
        <v>0</v>
      </c>
      <c r="K255" s="83">
        <v>0</v>
      </c>
      <c r="L255" s="83">
        <v>4480000</v>
      </c>
      <c r="M255" s="83">
        <v>0</v>
      </c>
      <c r="N255" s="83">
        <v>0</v>
      </c>
      <c r="O255" s="83">
        <v>0</v>
      </c>
      <c r="P255" s="105">
        <v>4480000</v>
      </c>
      <c r="Q255" s="105">
        <v>4480000</v>
      </c>
      <c r="R255" s="83">
        <f t="shared" si="9"/>
        <v>0</v>
      </c>
      <c r="S255" s="83">
        <f t="shared" si="10"/>
        <v>0</v>
      </c>
      <c r="T255" s="83">
        <f t="shared" si="11"/>
        <v>0</v>
      </c>
      <c r="U255" s="83"/>
    </row>
    <row r="256" spans="1:21">
      <c r="A256" s="14">
        <v>249</v>
      </c>
      <c r="B256" s="14" t="s">
        <v>9394</v>
      </c>
      <c r="C256" s="16" t="s">
        <v>3443</v>
      </c>
      <c r="D256" s="16" t="s">
        <v>84</v>
      </c>
      <c r="E256" s="14" t="s">
        <v>9368</v>
      </c>
      <c r="F256" s="14" t="s">
        <v>32</v>
      </c>
      <c r="G256" s="14" t="str">
        <f>VLOOKUP(B256,[3]hpk45_2_20!$B$5:$F$2046,5,0)</f>
        <v>BT</v>
      </c>
      <c r="H256" s="14" t="s">
        <v>33</v>
      </c>
      <c r="I256" s="83">
        <v>17</v>
      </c>
      <c r="J256" s="83">
        <v>0</v>
      </c>
      <c r="K256" s="83">
        <v>0</v>
      </c>
      <c r="L256" s="83">
        <v>4760000</v>
      </c>
      <c r="M256" s="83">
        <v>0</v>
      </c>
      <c r="N256" s="83">
        <v>0</v>
      </c>
      <c r="O256" s="83">
        <v>0</v>
      </c>
      <c r="P256" s="105">
        <v>4760000</v>
      </c>
      <c r="Q256" s="105">
        <v>4760000</v>
      </c>
      <c r="R256" s="83">
        <f t="shared" si="9"/>
        <v>0</v>
      </c>
      <c r="S256" s="83">
        <f t="shared" si="10"/>
        <v>0</v>
      </c>
      <c r="T256" s="83">
        <f t="shared" si="11"/>
        <v>0</v>
      </c>
      <c r="U256" s="83"/>
    </row>
    <row r="257" spans="1:21">
      <c r="A257" s="14">
        <v>250</v>
      </c>
      <c r="B257" s="14" t="s">
        <v>9395</v>
      </c>
      <c r="C257" s="16" t="s">
        <v>3198</v>
      </c>
      <c r="D257" s="16" t="s">
        <v>135</v>
      </c>
      <c r="E257" s="14" t="s">
        <v>9368</v>
      </c>
      <c r="F257" s="14" t="s">
        <v>32</v>
      </c>
      <c r="G257" s="14" t="str">
        <f>VLOOKUP(B257,[3]hpk45_2_20!$B$5:$F$2046,5,0)</f>
        <v>BT</v>
      </c>
      <c r="H257" s="14" t="s">
        <v>33</v>
      </c>
      <c r="I257" s="83">
        <v>17</v>
      </c>
      <c r="J257" s="83">
        <v>0</v>
      </c>
      <c r="K257" s="83">
        <v>3</v>
      </c>
      <c r="L257" s="83">
        <v>4760000</v>
      </c>
      <c r="M257" s="83">
        <v>0</v>
      </c>
      <c r="N257" s="83">
        <v>840000</v>
      </c>
      <c r="O257" s="83">
        <v>0</v>
      </c>
      <c r="P257" s="105">
        <v>5600000</v>
      </c>
      <c r="Q257" s="105">
        <v>5600000</v>
      </c>
      <c r="R257" s="83">
        <f t="shared" si="9"/>
        <v>0</v>
      </c>
      <c r="S257" s="83">
        <f t="shared" si="10"/>
        <v>0</v>
      </c>
      <c r="T257" s="83">
        <f t="shared" si="11"/>
        <v>0</v>
      </c>
      <c r="U257" s="83"/>
    </row>
    <row r="258" spans="1:21">
      <c r="A258" s="14">
        <v>251</v>
      </c>
      <c r="B258" s="14" t="s">
        <v>9396</v>
      </c>
      <c r="C258" s="16" t="s">
        <v>9397</v>
      </c>
      <c r="D258" s="16" t="s">
        <v>36</v>
      </c>
      <c r="E258" s="14" t="s">
        <v>9368</v>
      </c>
      <c r="F258" s="14" t="s">
        <v>32</v>
      </c>
      <c r="G258" s="14" t="str">
        <f>VLOOKUP(B258,[3]hpk45_2_20!$B$5:$F$2046,5,0)</f>
        <v>BT</v>
      </c>
      <c r="H258" s="14" t="s">
        <v>33</v>
      </c>
      <c r="I258" s="83">
        <v>16</v>
      </c>
      <c r="J258" s="83">
        <v>0</v>
      </c>
      <c r="K258" s="83">
        <v>0</v>
      </c>
      <c r="L258" s="83">
        <v>4480000</v>
      </c>
      <c r="M258" s="83">
        <v>0</v>
      </c>
      <c r="N258" s="83">
        <v>0</v>
      </c>
      <c r="O258" s="83">
        <v>0</v>
      </c>
      <c r="P258" s="105">
        <v>4480000</v>
      </c>
      <c r="Q258" s="105">
        <v>4480000</v>
      </c>
      <c r="R258" s="83">
        <f t="shared" si="9"/>
        <v>0</v>
      </c>
      <c r="S258" s="83">
        <f t="shared" si="10"/>
        <v>0</v>
      </c>
      <c r="T258" s="83">
        <f t="shared" si="11"/>
        <v>0</v>
      </c>
      <c r="U258" s="83"/>
    </row>
    <row r="259" spans="1:21">
      <c r="A259" s="14">
        <v>252</v>
      </c>
      <c r="B259" s="14" t="s">
        <v>9398</v>
      </c>
      <c r="C259" s="16" t="s">
        <v>9399</v>
      </c>
      <c r="D259" s="16" t="s">
        <v>6913</v>
      </c>
      <c r="E259" s="14" t="s">
        <v>9368</v>
      </c>
      <c r="F259" s="14" t="s">
        <v>32</v>
      </c>
      <c r="G259" s="14" t="str">
        <f>VLOOKUP(B259,[3]hpk45_2_20!$B$5:$F$2046,5,0)</f>
        <v>BT</v>
      </c>
      <c r="H259" s="14" t="s">
        <v>33</v>
      </c>
      <c r="I259" s="83">
        <v>12</v>
      </c>
      <c r="J259" s="83">
        <v>0</v>
      </c>
      <c r="K259" s="83">
        <v>0</v>
      </c>
      <c r="L259" s="83">
        <v>3360000</v>
      </c>
      <c r="M259" s="83">
        <v>0</v>
      </c>
      <c r="N259" s="83">
        <v>0</v>
      </c>
      <c r="O259" s="83">
        <v>0</v>
      </c>
      <c r="P259" s="105">
        <v>3360000</v>
      </c>
      <c r="Q259" s="105">
        <v>0</v>
      </c>
      <c r="R259" s="83">
        <f t="shared" si="9"/>
        <v>3360000</v>
      </c>
      <c r="S259" s="83">
        <f t="shared" si="10"/>
        <v>0</v>
      </c>
      <c r="T259" s="83">
        <f t="shared" si="11"/>
        <v>3360000</v>
      </c>
      <c r="U259" s="83"/>
    </row>
    <row r="260" spans="1:21">
      <c r="A260" s="14">
        <v>253</v>
      </c>
      <c r="B260" s="14" t="s">
        <v>9400</v>
      </c>
      <c r="C260" s="16" t="s">
        <v>641</v>
      </c>
      <c r="D260" s="16" t="s">
        <v>36</v>
      </c>
      <c r="E260" s="14" t="s">
        <v>9368</v>
      </c>
      <c r="F260" s="14" t="s">
        <v>32</v>
      </c>
      <c r="G260" s="14" t="str">
        <f>VLOOKUP(B260,[3]hpk45_2_20!$B$5:$F$2046,5,0)</f>
        <v>BT</v>
      </c>
      <c r="H260" s="14" t="s">
        <v>33</v>
      </c>
      <c r="I260" s="83">
        <v>17</v>
      </c>
      <c r="J260" s="83">
        <v>0</v>
      </c>
      <c r="K260" s="83">
        <v>0</v>
      </c>
      <c r="L260" s="83">
        <v>4760000</v>
      </c>
      <c r="M260" s="83">
        <v>0</v>
      </c>
      <c r="N260" s="83">
        <v>0</v>
      </c>
      <c r="O260" s="83">
        <v>0</v>
      </c>
      <c r="P260" s="105">
        <v>4760000</v>
      </c>
      <c r="Q260" s="105">
        <v>0</v>
      </c>
      <c r="R260" s="83">
        <f t="shared" si="9"/>
        <v>4760000</v>
      </c>
      <c r="S260" s="83">
        <f t="shared" si="10"/>
        <v>0</v>
      </c>
      <c r="T260" s="83">
        <f t="shared" si="11"/>
        <v>4760000</v>
      </c>
      <c r="U260" s="83"/>
    </row>
    <row r="261" spans="1:21">
      <c r="A261" s="14">
        <v>254</v>
      </c>
      <c r="B261" s="14" t="s">
        <v>9401</v>
      </c>
      <c r="C261" s="16" t="s">
        <v>321</v>
      </c>
      <c r="D261" s="16" t="s">
        <v>249</v>
      </c>
      <c r="E261" s="14" t="s">
        <v>9368</v>
      </c>
      <c r="F261" s="14" t="s">
        <v>32</v>
      </c>
      <c r="G261" s="14" t="str">
        <f>VLOOKUP(B261,[3]hpk45_2_20!$B$5:$F$2046,5,0)</f>
        <v>BT</v>
      </c>
      <c r="H261" s="14" t="s">
        <v>33</v>
      </c>
      <c r="I261" s="83">
        <v>10</v>
      </c>
      <c r="J261" s="83">
        <v>0</v>
      </c>
      <c r="K261" s="83">
        <v>0</v>
      </c>
      <c r="L261" s="83">
        <v>2800000</v>
      </c>
      <c r="M261" s="83">
        <v>0</v>
      </c>
      <c r="N261" s="83">
        <v>0</v>
      </c>
      <c r="O261" s="83">
        <v>0</v>
      </c>
      <c r="P261" s="105">
        <v>2800000</v>
      </c>
      <c r="Q261" s="105">
        <v>0</v>
      </c>
      <c r="R261" s="83">
        <f t="shared" si="9"/>
        <v>2800000</v>
      </c>
      <c r="S261" s="83">
        <f t="shared" si="10"/>
        <v>0</v>
      </c>
      <c r="T261" s="83">
        <f t="shared" si="11"/>
        <v>2800000</v>
      </c>
      <c r="U261" s="83"/>
    </row>
    <row r="262" spans="1:21">
      <c r="A262" s="14">
        <v>255</v>
      </c>
      <c r="B262" s="14" t="s">
        <v>9402</v>
      </c>
      <c r="C262" s="16" t="s">
        <v>220</v>
      </c>
      <c r="D262" s="16" t="s">
        <v>244</v>
      </c>
      <c r="E262" s="14" t="s">
        <v>9368</v>
      </c>
      <c r="F262" s="14" t="s">
        <v>32</v>
      </c>
      <c r="G262" s="14" t="str">
        <f>VLOOKUP(B262,[3]hpk45_2_20!$B$5:$F$2046,5,0)</f>
        <v>BT</v>
      </c>
      <c r="H262" s="14" t="s">
        <v>33</v>
      </c>
      <c r="I262" s="83">
        <v>17</v>
      </c>
      <c r="J262" s="83">
        <v>0</v>
      </c>
      <c r="K262" s="83">
        <v>0</v>
      </c>
      <c r="L262" s="83">
        <v>4760000</v>
      </c>
      <c r="M262" s="83">
        <v>0</v>
      </c>
      <c r="N262" s="83">
        <v>0</v>
      </c>
      <c r="O262" s="83">
        <v>0</v>
      </c>
      <c r="P262" s="105">
        <v>4760000</v>
      </c>
      <c r="Q262" s="105">
        <v>4760000</v>
      </c>
      <c r="R262" s="83">
        <f t="shared" si="9"/>
        <v>0</v>
      </c>
      <c r="S262" s="83">
        <f t="shared" si="10"/>
        <v>0</v>
      </c>
      <c r="T262" s="83">
        <f t="shared" si="11"/>
        <v>0</v>
      </c>
      <c r="U262" s="83"/>
    </row>
    <row r="263" spans="1:21">
      <c r="A263" s="14">
        <v>256</v>
      </c>
      <c r="B263" s="14" t="s">
        <v>9403</v>
      </c>
      <c r="C263" s="16" t="s">
        <v>514</v>
      </c>
      <c r="D263" s="16" t="s">
        <v>484</v>
      </c>
      <c r="E263" s="14" t="s">
        <v>9368</v>
      </c>
      <c r="F263" s="14" t="s">
        <v>32</v>
      </c>
      <c r="G263" s="14" t="str">
        <f>VLOOKUP(B263,[3]hpk45_2_20!$B$5:$F$2046,5,0)</f>
        <v>BT</v>
      </c>
      <c r="H263" s="14" t="s">
        <v>33</v>
      </c>
      <c r="I263" s="83">
        <v>17</v>
      </c>
      <c r="J263" s="83">
        <v>0</v>
      </c>
      <c r="K263" s="83">
        <v>0</v>
      </c>
      <c r="L263" s="83">
        <v>4760000</v>
      </c>
      <c r="M263" s="83">
        <v>0</v>
      </c>
      <c r="N263" s="83">
        <v>0</v>
      </c>
      <c r="O263" s="83">
        <v>0</v>
      </c>
      <c r="P263" s="105">
        <v>4760000</v>
      </c>
      <c r="Q263" s="105">
        <v>4760000</v>
      </c>
      <c r="R263" s="83">
        <f t="shared" si="9"/>
        <v>0</v>
      </c>
      <c r="S263" s="83">
        <f t="shared" si="10"/>
        <v>0</v>
      </c>
      <c r="T263" s="83">
        <f t="shared" si="11"/>
        <v>0</v>
      </c>
      <c r="U263" s="83"/>
    </row>
    <row r="264" spans="1:21">
      <c r="A264" s="14">
        <v>257</v>
      </c>
      <c r="B264" s="14" t="s">
        <v>9404</v>
      </c>
      <c r="C264" s="16" t="s">
        <v>86</v>
      </c>
      <c r="D264" s="16" t="s">
        <v>1595</v>
      </c>
      <c r="E264" s="14" t="s">
        <v>9368</v>
      </c>
      <c r="F264" s="14" t="s">
        <v>32</v>
      </c>
      <c r="G264" s="14" t="str">
        <f>VLOOKUP(B264,[3]hpk45_2_20!$B$5:$F$2046,5,0)</f>
        <v>BT</v>
      </c>
      <c r="H264" s="14" t="s">
        <v>33</v>
      </c>
      <c r="I264" s="83">
        <v>18</v>
      </c>
      <c r="J264" s="83">
        <v>0</v>
      </c>
      <c r="K264" s="83">
        <v>0</v>
      </c>
      <c r="L264" s="83">
        <v>5040000</v>
      </c>
      <c r="M264" s="83">
        <v>0</v>
      </c>
      <c r="N264" s="83">
        <v>0</v>
      </c>
      <c r="O264" s="83">
        <v>0</v>
      </c>
      <c r="P264" s="105">
        <v>5040000</v>
      </c>
      <c r="Q264" s="105">
        <v>5040000</v>
      </c>
      <c r="R264" s="83">
        <f t="shared" si="9"/>
        <v>0</v>
      </c>
      <c r="S264" s="83">
        <f t="shared" si="10"/>
        <v>0</v>
      </c>
      <c r="T264" s="83">
        <f t="shared" si="11"/>
        <v>0</v>
      </c>
      <c r="U264" s="83"/>
    </row>
    <row r="265" spans="1:21">
      <c r="A265" s="14">
        <v>258</v>
      </c>
      <c r="B265" s="14" t="s">
        <v>9405</v>
      </c>
      <c r="C265" s="16" t="s">
        <v>236</v>
      </c>
      <c r="D265" s="16" t="s">
        <v>170</v>
      </c>
      <c r="E265" s="14" t="s">
        <v>9368</v>
      </c>
      <c r="F265" s="14" t="s">
        <v>32</v>
      </c>
      <c r="G265" s="14" t="str">
        <f>VLOOKUP(B265,[3]hpk45_2_20!$B$5:$F$2046,5,0)</f>
        <v>BT</v>
      </c>
      <c r="H265" s="14" t="s">
        <v>33</v>
      </c>
      <c r="I265" s="83">
        <v>18</v>
      </c>
      <c r="J265" s="83">
        <v>0</v>
      </c>
      <c r="K265" s="83">
        <v>0</v>
      </c>
      <c r="L265" s="83">
        <v>5040000</v>
      </c>
      <c r="M265" s="83">
        <v>0</v>
      </c>
      <c r="N265" s="83">
        <v>0</v>
      </c>
      <c r="O265" s="83">
        <v>0</v>
      </c>
      <c r="P265" s="105">
        <v>5040000</v>
      </c>
      <c r="Q265" s="105">
        <v>5040000</v>
      </c>
      <c r="R265" s="83">
        <f t="shared" ref="R265:R328" si="12">P265-Q265</f>
        <v>0</v>
      </c>
      <c r="S265" s="83">
        <f t="shared" ref="S265:S328" si="13">IF(P265-Q265&lt;0,Q265-P265,0)</f>
        <v>0</v>
      </c>
      <c r="T265" s="83">
        <f t="shared" ref="T265:T328" si="14">IF(P265-Q265&gt;0,P265-Q265,0)</f>
        <v>0</v>
      </c>
      <c r="U265" s="83"/>
    </row>
    <row r="266" spans="1:21">
      <c r="A266" s="14">
        <v>259</v>
      </c>
      <c r="B266" s="14" t="s">
        <v>9406</v>
      </c>
      <c r="C266" s="16" t="s">
        <v>2744</v>
      </c>
      <c r="D266" s="16" t="s">
        <v>36</v>
      </c>
      <c r="E266" s="14" t="s">
        <v>9368</v>
      </c>
      <c r="F266" s="14" t="s">
        <v>32</v>
      </c>
      <c r="G266" s="14" t="str">
        <f>VLOOKUP(B266,[3]hpk45_2_20!$B$5:$F$2046,5,0)</f>
        <v>BT</v>
      </c>
      <c r="H266" s="14" t="s">
        <v>33</v>
      </c>
      <c r="I266" s="83">
        <v>20</v>
      </c>
      <c r="J266" s="83">
        <v>0</v>
      </c>
      <c r="K266" s="83">
        <v>0</v>
      </c>
      <c r="L266" s="83">
        <v>5600000</v>
      </c>
      <c r="M266" s="83">
        <v>0</v>
      </c>
      <c r="N266" s="83">
        <v>0</v>
      </c>
      <c r="O266" s="83">
        <v>0</v>
      </c>
      <c r="P266" s="105">
        <v>5600000</v>
      </c>
      <c r="Q266" s="105">
        <v>0</v>
      </c>
      <c r="R266" s="83">
        <f t="shared" si="12"/>
        <v>5600000</v>
      </c>
      <c r="S266" s="83">
        <f t="shared" si="13"/>
        <v>0</v>
      </c>
      <c r="T266" s="83">
        <f t="shared" si="14"/>
        <v>5600000</v>
      </c>
      <c r="U266" s="83"/>
    </row>
    <row r="267" spans="1:21">
      <c r="A267" s="14">
        <v>260</v>
      </c>
      <c r="B267" s="14" t="s">
        <v>9407</v>
      </c>
      <c r="C267" s="16" t="s">
        <v>626</v>
      </c>
      <c r="D267" s="16" t="s">
        <v>610</v>
      </c>
      <c r="E267" s="14" t="s">
        <v>9368</v>
      </c>
      <c r="F267" s="14" t="s">
        <v>32</v>
      </c>
      <c r="G267" s="14" t="str">
        <f>VLOOKUP(B267,[3]hpk45_2_20!$B$5:$F$2046,5,0)</f>
        <v>BT</v>
      </c>
      <c r="H267" s="14" t="s">
        <v>33</v>
      </c>
      <c r="I267" s="83">
        <v>15</v>
      </c>
      <c r="J267" s="83">
        <v>0</v>
      </c>
      <c r="K267" s="83">
        <v>0</v>
      </c>
      <c r="L267" s="83">
        <v>4200000</v>
      </c>
      <c r="M267" s="83">
        <v>0</v>
      </c>
      <c r="N267" s="83">
        <v>0</v>
      </c>
      <c r="O267" s="83">
        <v>0</v>
      </c>
      <c r="P267" s="105">
        <v>4200000</v>
      </c>
      <c r="Q267" s="105">
        <v>4200000</v>
      </c>
      <c r="R267" s="83">
        <f t="shared" si="12"/>
        <v>0</v>
      </c>
      <c r="S267" s="83">
        <f t="shared" si="13"/>
        <v>0</v>
      </c>
      <c r="T267" s="83">
        <f t="shared" si="14"/>
        <v>0</v>
      </c>
      <c r="U267" s="83"/>
    </row>
    <row r="268" spans="1:21">
      <c r="A268" s="14">
        <v>261</v>
      </c>
      <c r="B268" s="14" t="s">
        <v>9408</v>
      </c>
      <c r="C268" s="16" t="s">
        <v>3859</v>
      </c>
      <c r="D268" s="16" t="s">
        <v>67</v>
      </c>
      <c r="E268" s="14" t="s">
        <v>9368</v>
      </c>
      <c r="F268" s="14" t="s">
        <v>32</v>
      </c>
      <c r="G268" s="14" t="str">
        <f>VLOOKUP(B268,[3]hpk45_2_20!$B$5:$F$2046,5,0)</f>
        <v>BT</v>
      </c>
      <c r="H268" s="14" t="s">
        <v>33</v>
      </c>
      <c r="I268" s="83">
        <v>20</v>
      </c>
      <c r="J268" s="83">
        <v>0</v>
      </c>
      <c r="K268" s="83">
        <v>0</v>
      </c>
      <c r="L268" s="83">
        <v>5600000</v>
      </c>
      <c r="M268" s="83">
        <v>0</v>
      </c>
      <c r="N268" s="83">
        <v>0</v>
      </c>
      <c r="O268" s="83">
        <v>0</v>
      </c>
      <c r="P268" s="105">
        <v>5600000</v>
      </c>
      <c r="Q268" s="105">
        <v>5600000</v>
      </c>
      <c r="R268" s="83">
        <f t="shared" si="12"/>
        <v>0</v>
      </c>
      <c r="S268" s="83">
        <f t="shared" si="13"/>
        <v>0</v>
      </c>
      <c r="T268" s="83">
        <f t="shared" si="14"/>
        <v>0</v>
      </c>
      <c r="U268" s="83"/>
    </row>
    <row r="269" spans="1:21">
      <c r="A269" s="14">
        <v>262</v>
      </c>
      <c r="B269" s="14" t="s">
        <v>9409</v>
      </c>
      <c r="C269" s="16" t="s">
        <v>2167</v>
      </c>
      <c r="D269" s="16" t="s">
        <v>135</v>
      </c>
      <c r="E269" s="14" t="s">
        <v>9368</v>
      </c>
      <c r="F269" s="14" t="s">
        <v>32</v>
      </c>
      <c r="G269" s="14" t="str">
        <f>VLOOKUP(B269,[3]hpk45_2_20!$B$5:$F$2046,5,0)</f>
        <v>BT</v>
      </c>
      <c r="H269" s="14" t="s">
        <v>33</v>
      </c>
      <c r="I269" s="83">
        <v>17</v>
      </c>
      <c r="J269" s="83">
        <v>0</v>
      </c>
      <c r="K269" s="83">
        <v>0</v>
      </c>
      <c r="L269" s="83">
        <v>4760000</v>
      </c>
      <c r="M269" s="83">
        <v>0</v>
      </c>
      <c r="N269" s="83">
        <v>0</v>
      </c>
      <c r="O269" s="83">
        <v>0</v>
      </c>
      <c r="P269" s="105">
        <v>4760000</v>
      </c>
      <c r="Q269" s="105">
        <v>4760000</v>
      </c>
      <c r="R269" s="83">
        <f t="shared" si="12"/>
        <v>0</v>
      </c>
      <c r="S269" s="83">
        <f t="shared" si="13"/>
        <v>0</v>
      </c>
      <c r="T269" s="83">
        <f t="shared" si="14"/>
        <v>0</v>
      </c>
      <c r="U269" s="83"/>
    </row>
    <row r="270" spans="1:21">
      <c r="A270" s="14">
        <v>263</v>
      </c>
      <c r="B270" s="14" t="s">
        <v>9410</v>
      </c>
      <c r="C270" s="16" t="s">
        <v>1349</v>
      </c>
      <c r="D270" s="16" t="s">
        <v>84</v>
      </c>
      <c r="E270" s="14" t="s">
        <v>9368</v>
      </c>
      <c r="F270" s="14" t="s">
        <v>32</v>
      </c>
      <c r="G270" s="14" t="str">
        <f>VLOOKUP(B270,[3]hpk45_2_20!$B$5:$F$2046,5,0)</f>
        <v>BT</v>
      </c>
      <c r="H270" s="14" t="s">
        <v>33</v>
      </c>
      <c r="I270" s="83">
        <v>20</v>
      </c>
      <c r="J270" s="83">
        <v>0</v>
      </c>
      <c r="K270" s="83">
        <v>0</v>
      </c>
      <c r="L270" s="83">
        <v>5600000</v>
      </c>
      <c r="M270" s="83">
        <v>0</v>
      </c>
      <c r="N270" s="83">
        <v>0</v>
      </c>
      <c r="O270" s="83">
        <v>0</v>
      </c>
      <c r="P270" s="105">
        <v>5600000</v>
      </c>
      <c r="Q270" s="105">
        <v>5600000</v>
      </c>
      <c r="R270" s="83">
        <f t="shared" si="12"/>
        <v>0</v>
      </c>
      <c r="S270" s="83">
        <f t="shared" si="13"/>
        <v>0</v>
      </c>
      <c r="T270" s="83">
        <f t="shared" si="14"/>
        <v>0</v>
      </c>
      <c r="U270" s="83"/>
    </row>
    <row r="271" spans="1:21">
      <c r="A271" s="14">
        <v>264</v>
      </c>
      <c r="B271" s="14" t="s">
        <v>9411</v>
      </c>
      <c r="C271" s="16" t="s">
        <v>216</v>
      </c>
      <c r="D271" s="16" t="s">
        <v>272</v>
      </c>
      <c r="E271" s="14" t="s">
        <v>9368</v>
      </c>
      <c r="F271" s="14" t="s">
        <v>32</v>
      </c>
      <c r="G271" s="14" t="str">
        <f>VLOOKUP(B271,[3]hpk45_2_20!$B$5:$F$2046,5,0)</f>
        <v>BT</v>
      </c>
      <c r="H271" s="14" t="s">
        <v>33</v>
      </c>
      <c r="I271" s="83">
        <v>17</v>
      </c>
      <c r="J271" s="83">
        <v>0</v>
      </c>
      <c r="K271" s="83">
        <v>0</v>
      </c>
      <c r="L271" s="83">
        <v>4760000</v>
      </c>
      <c r="M271" s="83">
        <v>0</v>
      </c>
      <c r="N271" s="83">
        <v>0</v>
      </c>
      <c r="O271" s="83">
        <v>0</v>
      </c>
      <c r="P271" s="105">
        <v>4760000</v>
      </c>
      <c r="Q271" s="105">
        <v>4760000</v>
      </c>
      <c r="R271" s="83">
        <f t="shared" si="12"/>
        <v>0</v>
      </c>
      <c r="S271" s="83">
        <f t="shared" si="13"/>
        <v>0</v>
      </c>
      <c r="T271" s="83">
        <f t="shared" si="14"/>
        <v>0</v>
      </c>
      <c r="U271" s="83"/>
    </row>
    <row r="272" spans="1:21">
      <c r="A272" s="14">
        <v>265</v>
      </c>
      <c r="B272" s="14" t="s">
        <v>9412</v>
      </c>
      <c r="C272" s="16" t="s">
        <v>5588</v>
      </c>
      <c r="D272" s="16" t="s">
        <v>1654</v>
      </c>
      <c r="E272" s="14" t="s">
        <v>9368</v>
      </c>
      <c r="F272" s="14" t="s">
        <v>32</v>
      </c>
      <c r="G272" s="14" t="str">
        <f>VLOOKUP(B272,[3]hpk45_2_20!$B$5:$F$2046,5,0)</f>
        <v>BT</v>
      </c>
      <c r="H272" s="14" t="s">
        <v>33</v>
      </c>
      <c r="I272" s="83">
        <v>16</v>
      </c>
      <c r="J272" s="83">
        <v>0</v>
      </c>
      <c r="K272" s="83">
        <v>0</v>
      </c>
      <c r="L272" s="83">
        <v>4480000</v>
      </c>
      <c r="M272" s="83">
        <v>0</v>
      </c>
      <c r="N272" s="83">
        <v>0</v>
      </c>
      <c r="O272" s="83">
        <v>0</v>
      </c>
      <c r="P272" s="105">
        <v>4480000</v>
      </c>
      <c r="Q272" s="105">
        <v>4480000</v>
      </c>
      <c r="R272" s="83">
        <f t="shared" si="12"/>
        <v>0</v>
      </c>
      <c r="S272" s="83">
        <f t="shared" si="13"/>
        <v>0</v>
      </c>
      <c r="T272" s="83">
        <f t="shared" si="14"/>
        <v>0</v>
      </c>
      <c r="U272" s="83"/>
    </row>
    <row r="273" spans="1:21">
      <c r="A273" s="14">
        <v>266</v>
      </c>
      <c r="B273" s="14" t="s">
        <v>9413</v>
      </c>
      <c r="C273" s="16" t="s">
        <v>461</v>
      </c>
      <c r="D273" s="16" t="s">
        <v>67</v>
      </c>
      <c r="E273" s="14" t="s">
        <v>9368</v>
      </c>
      <c r="F273" s="14" t="s">
        <v>32</v>
      </c>
      <c r="G273" s="14" t="str">
        <f>VLOOKUP(B273,[3]hpk45_2_20!$B$5:$F$2046,5,0)</f>
        <v>BT</v>
      </c>
      <c r="H273" s="14" t="s">
        <v>33</v>
      </c>
      <c r="I273" s="83">
        <v>17</v>
      </c>
      <c r="J273" s="83">
        <v>0</v>
      </c>
      <c r="K273" s="83">
        <v>0</v>
      </c>
      <c r="L273" s="83">
        <v>4760000</v>
      </c>
      <c r="M273" s="83">
        <v>0</v>
      </c>
      <c r="N273" s="83">
        <v>0</v>
      </c>
      <c r="O273" s="83">
        <v>0</v>
      </c>
      <c r="P273" s="105">
        <v>4760000</v>
      </c>
      <c r="Q273" s="105">
        <v>4760000</v>
      </c>
      <c r="R273" s="83">
        <f t="shared" si="12"/>
        <v>0</v>
      </c>
      <c r="S273" s="83">
        <f t="shared" si="13"/>
        <v>0</v>
      </c>
      <c r="T273" s="83">
        <f t="shared" si="14"/>
        <v>0</v>
      </c>
      <c r="U273" s="83"/>
    </row>
    <row r="274" spans="1:21">
      <c r="A274" s="14">
        <v>267</v>
      </c>
      <c r="B274" s="14" t="s">
        <v>9414</v>
      </c>
      <c r="C274" s="16" t="s">
        <v>1626</v>
      </c>
      <c r="D274" s="16" t="s">
        <v>259</v>
      </c>
      <c r="E274" s="14" t="s">
        <v>9368</v>
      </c>
      <c r="F274" s="14" t="s">
        <v>32</v>
      </c>
      <c r="G274" s="14" t="str">
        <f>VLOOKUP(B274,[3]hpk45_2_20!$B$5:$F$2046,5,0)</f>
        <v>BT</v>
      </c>
      <c r="H274" s="14" t="s">
        <v>33</v>
      </c>
      <c r="I274" s="83">
        <v>22</v>
      </c>
      <c r="J274" s="83">
        <v>0</v>
      </c>
      <c r="K274" s="83">
        <v>0</v>
      </c>
      <c r="L274" s="83">
        <v>6160000</v>
      </c>
      <c r="M274" s="83">
        <v>0</v>
      </c>
      <c r="N274" s="83">
        <v>0</v>
      </c>
      <c r="O274" s="83">
        <v>0</v>
      </c>
      <c r="P274" s="105">
        <v>6160000</v>
      </c>
      <c r="Q274" s="105">
        <v>0</v>
      </c>
      <c r="R274" s="83">
        <f t="shared" si="12"/>
        <v>6160000</v>
      </c>
      <c r="S274" s="83">
        <f t="shared" si="13"/>
        <v>0</v>
      </c>
      <c r="T274" s="83">
        <f t="shared" si="14"/>
        <v>6160000</v>
      </c>
      <c r="U274" s="83"/>
    </row>
    <row r="275" spans="1:21">
      <c r="A275" s="14">
        <v>268</v>
      </c>
      <c r="B275" s="14" t="s">
        <v>9415</v>
      </c>
      <c r="C275" s="16" t="s">
        <v>2473</v>
      </c>
      <c r="D275" s="16" t="s">
        <v>84</v>
      </c>
      <c r="E275" s="14" t="s">
        <v>9368</v>
      </c>
      <c r="F275" s="14" t="s">
        <v>32</v>
      </c>
      <c r="G275" s="14" t="str">
        <f>VLOOKUP(B275,[3]hpk45_2_20!$B$5:$F$2046,5,0)</f>
        <v>BT</v>
      </c>
      <c r="H275" s="14" t="s">
        <v>33</v>
      </c>
      <c r="I275" s="83">
        <v>20</v>
      </c>
      <c r="J275" s="83">
        <v>0</v>
      </c>
      <c r="K275" s="83">
        <v>0</v>
      </c>
      <c r="L275" s="83">
        <v>5600000</v>
      </c>
      <c r="M275" s="83">
        <v>0</v>
      </c>
      <c r="N275" s="83">
        <v>0</v>
      </c>
      <c r="O275" s="83">
        <v>0</v>
      </c>
      <c r="P275" s="105">
        <v>5600000</v>
      </c>
      <c r="Q275" s="105">
        <v>5600000</v>
      </c>
      <c r="R275" s="83">
        <f t="shared" si="12"/>
        <v>0</v>
      </c>
      <c r="S275" s="83">
        <f t="shared" si="13"/>
        <v>0</v>
      </c>
      <c r="T275" s="83">
        <f t="shared" si="14"/>
        <v>0</v>
      </c>
      <c r="U275" s="83"/>
    </row>
    <row r="276" spans="1:21">
      <c r="A276" s="14">
        <v>269</v>
      </c>
      <c r="B276" s="14" t="s">
        <v>9416</v>
      </c>
      <c r="C276" s="16" t="s">
        <v>9417</v>
      </c>
      <c r="D276" s="16" t="s">
        <v>272</v>
      </c>
      <c r="E276" s="14" t="s">
        <v>9368</v>
      </c>
      <c r="F276" s="14" t="s">
        <v>32</v>
      </c>
      <c r="G276" s="14" t="str">
        <f>VLOOKUP(B276,[3]hpk45_2_20!$B$5:$F$2046,5,0)</f>
        <v>BT</v>
      </c>
      <c r="H276" s="14" t="s">
        <v>33</v>
      </c>
      <c r="I276" s="83">
        <v>19</v>
      </c>
      <c r="J276" s="83">
        <v>0</v>
      </c>
      <c r="K276" s="83">
        <v>0</v>
      </c>
      <c r="L276" s="83">
        <v>5320000</v>
      </c>
      <c r="M276" s="83">
        <v>0</v>
      </c>
      <c r="N276" s="83">
        <v>0</v>
      </c>
      <c r="O276" s="83">
        <v>0</v>
      </c>
      <c r="P276" s="105">
        <v>5320000</v>
      </c>
      <c r="Q276" s="105">
        <v>5320000</v>
      </c>
      <c r="R276" s="83">
        <f t="shared" si="12"/>
        <v>0</v>
      </c>
      <c r="S276" s="83">
        <f t="shared" si="13"/>
        <v>0</v>
      </c>
      <c r="T276" s="83">
        <f t="shared" si="14"/>
        <v>0</v>
      </c>
      <c r="U276" s="83"/>
    </row>
    <row r="277" spans="1:21">
      <c r="A277" s="14">
        <v>270</v>
      </c>
      <c r="B277" s="14" t="s">
        <v>9418</v>
      </c>
      <c r="C277" s="16" t="s">
        <v>1714</v>
      </c>
      <c r="D277" s="16" t="s">
        <v>54</v>
      </c>
      <c r="E277" s="14" t="s">
        <v>9368</v>
      </c>
      <c r="F277" s="14" t="s">
        <v>204</v>
      </c>
      <c r="G277" s="14" t="str">
        <f>VLOOKUP(B277,[3]hpk45_2_20!$B$5:$F$2046,5,0)</f>
        <v>MHP</v>
      </c>
      <c r="H277" s="14" t="s">
        <v>33</v>
      </c>
      <c r="I277" s="83">
        <v>16</v>
      </c>
      <c r="J277" s="83">
        <v>0</v>
      </c>
      <c r="K277" s="83">
        <v>0</v>
      </c>
      <c r="L277" s="83">
        <v>4480000</v>
      </c>
      <c r="M277" s="83">
        <v>0</v>
      </c>
      <c r="N277" s="83">
        <v>0</v>
      </c>
      <c r="O277" s="83">
        <f>I277*280000</f>
        <v>4480000</v>
      </c>
      <c r="P277" s="105">
        <v>4480000</v>
      </c>
      <c r="Q277" s="105">
        <v>4480000</v>
      </c>
      <c r="R277" s="83">
        <f t="shared" si="12"/>
        <v>0</v>
      </c>
      <c r="S277" s="83">
        <f t="shared" si="13"/>
        <v>0</v>
      </c>
      <c r="T277" s="83">
        <f t="shared" si="14"/>
        <v>0</v>
      </c>
      <c r="U277" s="83"/>
    </row>
    <row r="278" spans="1:21">
      <c r="A278" s="14">
        <v>271</v>
      </c>
      <c r="B278" s="14" t="s">
        <v>9419</v>
      </c>
      <c r="C278" s="16" t="s">
        <v>1027</v>
      </c>
      <c r="D278" s="16" t="s">
        <v>107</v>
      </c>
      <c r="E278" s="14" t="s">
        <v>9368</v>
      </c>
      <c r="F278" s="14" t="s">
        <v>32</v>
      </c>
      <c r="G278" s="14" t="str">
        <f>VLOOKUP(B278,[3]hpk45_2_20!$B$5:$F$2046,5,0)</f>
        <v>BT</v>
      </c>
      <c r="H278" s="14" t="s">
        <v>33</v>
      </c>
      <c r="I278" s="83">
        <v>20</v>
      </c>
      <c r="J278" s="83">
        <v>0</v>
      </c>
      <c r="K278" s="83">
        <v>0</v>
      </c>
      <c r="L278" s="83">
        <v>5600000</v>
      </c>
      <c r="M278" s="83">
        <v>0</v>
      </c>
      <c r="N278" s="83">
        <v>0</v>
      </c>
      <c r="O278" s="83">
        <v>0</v>
      </c>
      <c r="P278" s="105">
        <v>5600000</v>
      </c>
      <c r="Q278" s="105">
        <v>5600000</v>
      </c>
      <c r="R278" s="83">
        <f t="shared" si="12"/>
        <v>0</v>
      </c>
      <c r="S278" s="83">
        <f t="shared" si="13"/>
        <v>0</v>
      </c>
      <c r="T278" s="83">
        <f t="shared" si="14"/>
        <v>0</v>
      </c>
      <c r="U278" s="83"/>
    </row>
    <row r="279" spans="1:21">
      <c r="A279" s="14">
        <v>272</v>
      </c>
      <c r="B279" s="14" t="s">
        <v>9420</v>
      </c>
      <c r="C279" s="16" t="s">
        <v>3155</v>
      </c>
      <c r="D279" s="16" t="s">
        <v>192</v>
      </c>
      <c r="E279" s="14" t="s">
        <v>9368</v>
      </c>
      <c r="F279" s="14" t="s">
        <v>32</v>
      </c>
      <c r="G279" s="14" t="str">
        <f>VLOOKUP(B279,[3]hpk45_2_20!$B$5:$F$2046,5,0)</f>
        <v>BT</v>
      </c>
      <c r="H279" s="14" t="s">
        <v>33</v>
      </c>
      <c r="I279" s="83">
        <v>22</v>
      </c>
      <c r="J279" s="83">
        <v>0</v>
      </c>
      <c r="K279" s="83">
        <v>0</v>
      </c>
      <c r="L279" s="83">
        <v>6160000</v>
      </c>
      <c r="M279" s="83">
        <v>0</v>
      </c>
      <c r="N279" s="83">
        <v>0</v>
      </c>
      <c r="O279" s="83">
        <v>0</v>
      </c>
      <c r="P279" s="105">
        <v>6160000</v>
      </c>
      <c r="Q279" s="105">
        <v>6160000</v>
      </c>
      <c r="R279" s="83">
        <f t="shared" si="12"/>
        <v>0</v>
      </c>
      <c r="S279" s="83">
        <f t="shared" si="13"/>
        <v>0</v>
      </c>
      <c r="T279" s="83">
        <f t="shared" si="14"/>
        <v>0</v>
      </c>
      <c r="U279" s="83"/>
    </row>
    <row r="280" spans="1:21">
      <c r="A280" s="14">
        <v>273</v>
      </c>
      <c r="B280" s="14" t="s">
        <v>9421</v>
      </c>
      <c r="C280" s="16" t="s">
        <v>6442</v>
      </c>
      <c r="D280" s="16" t="s">
        <v>244</v>
      </c>
      <c r="E280" s="14" t="s">
        <v>9368</v>
      </c>
      <c r="F280" s="14" t="s">
        <v>32</v>
      </c>
      <c r="G280" s="14" t="str">
        <f>VLOOKUP(B280,[3]hpk45_2_20!$B$5:$F$2046,5,0)</f>
        <v>BT</v>
      </c>
      <c r="H280" s="14" t="s">
        <v>33</v>
      </c>
      <c r="I280" s="83">
        <v>20</v>
      </c>
      <c r="J280" s="83">
        <v>0</v>
      </c>
      <c r="K280" s="83">
        <v>0</v>
      </c>
      <c r="L280" s="83">
        <v>5600000</v>
      </c>
      <c r="M280" s="83">
        <v>0</v>
      </c>
      <c r="N280" s="83">
        <v>0</v>
      </c>
      <c r="O280" s="83">
        <v>0</v>
      </c>
      <c r="P280" s="105">
        <v>5600000</v>
      </c>
      <c r="Q280" s="105">
        <v>5600000</v>
      </c>
      <c r="R280" s="83">
        <f t="shared" si="12"/>
        <v>0</v>
      </c>
      <c r="S280" s="83">
        <f t="shared" si="13"/>
        <v>0</v>
      </c>
      <c r="T280" s="83">
        <f t="shared" si="14"/>
        <v>0</v>
      </c>
      <c r="U280" s="83"/>
    </row>
    <row r="281" spans="1:21">
      <c r="A281" s="14">
        <v>274</v>
      </c>
      <c r="B281" s="14" t="s">
        <v>9422</v>
      </c>
      <c r="C281" s="16" t="s">
        <v>833</v>
      </c>
      <c r="D281" s="16" t="s">
        <v>309</v>
      </c>
      <c r="E281" s="14" t="s">
        <v>9368</v>
      </c>
      <c r="F281" s="14" t="s">
        <v>64</v>
      </c>
      <c r="G281" s="14" t="str">
        <f>VLOOKUP(B281,[3]hpk45_2_20!$B$5:$F$2046,5,0)</f>
        <v>GHP70</v>
      </c>
      <c r="H281" s="14" t="s">
        <v>33</v>
      </c>
      <c r="I281" s="83">
        <v>19</v>
      </c>
      <c r="J281" s="83">
        <v>0</v>
      </c>
      <c r="K281" s="83">
        <v>0</v>
      </c>
      <c r="L281" s="83">
        <v>5320000</v>
      </c>
      <c r="M281" s="83">
        <v>0</v>
      </c>
      <c r="N281" s="83">
        <v>0</v>
      </c>
      <c r="O281" s="83">
        <f>I281*0.7*280000</f>
        <v>3723999.9999999995</v>
      </c>
      <c r="P281" s="105">
        <v>5320000</v>
      </c>
      <c r="Q281" s="105">
        <v>5320000</v>
      </c>
      <c r="R281" s="83">
        <f t="shared" si="12"/>
        <v>0</v>
      </c>
      <c r="S281" s="83">
        <f t="shared" si="13"/>
        <v>0</v>
      </c>
      <c r="T281" s="83">
        <f t="shared" si="14"/>
        <v>0</v>
      </c>
      <c r="U281" s="83"/>
    </row>
    <row r="282" spans="1:21">
      <c r="A282" s="14">
        <v>275</v>
      </c>
      <c r="B282" s="14" t="s">
        <v>9423</v>
      </c>
      <c r="C282" s="16" t="s">
        <v>9424</v>
      </c>
      <c r="D282" s="16" t="s">
        <v>304</v>
      </c>
      <c r="E282" s="14" t="s">
        <v>9368</v>
      </c>
      <c r="F282" s="14" t="s">
        <v>32</v>
      </c>
      <c r="G282" s="14" t="str">
        <f>VLOOKUP(B282,[3]hpk45_2_20!$B$5:$F$2046,5,0)</f>
        <v>BT</v>
      </c>
      <c r="H282" s="14" t="s">
        <v>33</v>
      </c>
      <c r="I282" s="83">
        <v>19</v>
      </c>
      <c r="J282" s="83">
        <v>0</v>
      </c>
      <c r="K282" s="83">
        <v>0</v>
      </c>
      <c r="L282" s="83">
        <v>5320000</v>
      </c>
      <c r="M282" s="83">
        <v>0</v>
      </c>
      <c r="N282" s="83">
        <v>0</v>
      </c>
      <c r="O282" s="83">
        <v>0</v>
      </c>
      <c r="P282" s="105">
        <v>5320000</v>
      </c>
      <c r="Q282" s="105">
        <v>5320000</v>
      </c>
      <c r="R282" s="83">
        <f t="shared" si="12"/>
        <v>0</v>
      </c>
      <c r="S282" s="83">
        <f t="shared" si="13"/>
        <v>0</v>
      </c>
      <c r="T282" s="83">
        <f t="shared" si="14"/>
        <v>0</v>
      </c>
      <c r="U282" s="83"/>
    </row>
    <row r="283" spans="1:21">
      <c r="A283" s="14">
        <v>276</v>
      </c>
      <c r="B283" s="14" t="s">
        <v>9425</v>
      </c>
      <c r="C283" s="16" t="s">
        <v>3117</v>
      </c>
      <c r="D283" s="16" t="s">
        <v>84</v>
      </c>
      <c r="E283" s="14" t="s">
        <v>9368</v>
      </c>
      <c r="F283" s="14" t="s">
        <v>32</v>
      </c>
      <c r="G283" s="14" t="str">
        <f>VLOOKUP(B283,[3]hpk45_2_20!$B$5:$F$2046,5,0)</f>
        <v>BT</v>
      </c>
      <c r="H283" s="14" t="s">
        <v>33</v>
      </c>
      <c r="I283" s="83">
        <v>18</v>
      </c>
      <c r="J283" s="83">
        <v>0</v>
      </c>
      <c r="K283" s="83">
        <v>0</v>
      </c>
      <c r="L283" s="83">
        <v>5040000</v>
      </c>
      <c r="M283" s="83">
        <v>0</v>
      </c>
      <c r="N283" s="83">
        <v>0</v>
      </c>
      <c r="O283" s="83">
        <v>0</v>
      </c>
      <c r="P283" s="105">
        <v>5040000</v>
      </c>
      <c r="Q283" s="105">
        <v>5040000</v>
      </c>
      <c r="R283" s="83">
        <f t="shared" si="12"/>
        <v>0</v>
      </c>
      <c r="S283" s="83">
        <f t="shared" si="13"/>
        <v>0</v>
      </c>
      <c r="T283" s="83">
        <f t="shared" si="14"/>
        <v>0</v>
      </c>
      <c r="U283" s="83"/>
    </row>
    <row r="284" spans="1:21">
      <c r="A284" s="14">
        <v>277</v>
      </c>
      <c r="B284" s="14" t="s">
        <v>9426</v>
      </c>
      <c r="C284" s="16" t="s">
        <v>1186</v>
      </c>
      <c r="D284" s="16" t="s">
        <v>192</v>
      </c>
      <c r="E284" s="14" t="s">
        <v>9368</v>
      </c>
      <c r="F284" s="14" t="s">
        <v>32</v>
      </c>
      <c r="G284" s="14" t="str">
        <f>VLOOKUP(B284,[3]hpk45_2_20!$B$5:$F$2046,5,0)</f>
        <v>BT</v>
      </c>
      <c r="H284" s="14" t="s">
        <v>33</v>
      </c>
      <c r="I284" s="83">
        <v>20</v>
      </c>
      <c r="J284" s="83">
        <v>0</v>
      </c>
      <c r="K284" s="83">
        <v>0</v>
      </c>
      <c r="L284" s="83">
        <v>5600000</v>
      </c>
      <c r="M284" s="83">
        <v>0</v>
      </c>
      <c r="N284" s="83">
        <v>0</v>
      </c>
      <c r="O284" s="83">
        <v>0</v>
      </c>
      <c r="P284" s="105">
        <v>5600000</v>
      </c>
      <c r="Q284" s="105">
        <v>5600000</v>
      </c>
      <c r="R284" s="83">
        <f t="shared" si="12"/>
        <v>0</v>
      </c>
      <c r="S284" s="83">
        <f t="shared" si="13"/>
        <v>0</v>
      </c>
      <c r="T284" s="83">
        <f t="shared" si="14"/>
        <v>0</v>
      </c>
      <c r="U284" s="83"/>
    </row>
    <row r="285" spans="1:21">
      <c r="A285" s="14">
        <v>278</v>
      </c>
      <c r="B285" s="14" t="s">
        <v>9427</v>
      </c>
      <c r="C285" s="16" t="s">
        <v>9428</v>
      </c>
      <c r="D285" s="16" t="s">
        <v>658</v>
      </c>
      <c r="E285" s="14" t="s">
        <v>9368</v>
      </c>
      <c r="F285" s="14" t="s">
        <v>32</v>
      </c>
      <c r="G285" s="14" t="str">
        <f>VLOOKUP(B285,[3]hpk45_2_20!$B$5:$F$2046,5,0)</f>
        <v>BT</v>
      </c>
      <c r="H285" s="14" t="s">
        <v>33</v>
      </c>
      <c r="I285" s="83">
        <v>20</v>
      </c>
      <c r="J285" s="83">
        <v>0</v>
      </c>
      <c r="K285" s="83">
        <v>0</v>
      </c>
      <c r="L285" s="83">
        <v>5600000</v>
      </c>
      <c r="M285" s="83">
        <v>0</v>
      </c>
      <c r="N285" s="83">
        <v>0</v>
      </c>
      <c r="O285" s="83">
        <v>0</v>
      </c>
      <c r="P285" s="105">
        <v>5600000</v>
      </c>
      <c r="Q285" s="105">
        <v>5600000</v>
      </c>
      <c r="R285" s="83">
        <f t="shared" si="12"/>
        <v>0</v>
      </c>
      <c r="S285" s="83">
        <f t="shared" si="13"/>
        <v>0</v>
      </c>
      <c r="T285" s="83">
        <f t="shared" si="14"/>
        <v>0</v>
      </c>
      <c r="U285" s="83"/>
    </row>
    <row r="286" spans="1:21">
      <c r="A286" s="14">
        <v>279</v>
      </c>
      <c r="B286" s="14" t="s">
        <v>9429</v>
      </c>
      <c r="C286" s="16" t="s">
        <v>3470</v>
      </c>
      <c r="D286" s="16" t="s">
        <v>48</v>
      </c>
      <c r="E286" s="14" t="s">
        <v>9368</v>
      </c>
      <c r="F286" s="14" t="s">
        <v>32</v>
      </c>
      <c r="G286" s="14" t="str">
        <f>VLOOKUP(B286,[3]hpk45_2_20!$B$5:$F$2046,5,0)</f>
        <v>BT</v>
      </c>
      <c r="H286" s="14" t="s">
        <v>33</v>
      </c>
      <c r="I286" s="83">
        <v>19</v>
      </c>
      <c r="J286" s="83">
        <v>0</v>
      </c>
      <c r="K286" s="83">
        <v>0</v>
      </c>
      <c r="L286" s="83">
        <v>5320000</v>
      </c>
      <c r="M286" s="83">
        <v>0</v>
      </c>
      <c r="N286" s="83">
        <v>0</v>
      </c>
      <c r="O286" s="83">
        <v>0</v>
      </c>
      <c r="P286" s="105">
        <v>5320000</v>
      </c>
      <c r="Q286" s="105">
        <v>5320000</v>
      </c>
      <c r="R286" s="83">
        <f t="shared" si="12"/>
        <v>0</v>
      </c>
      <c r="S286" s="83">
        <f t="shared" si="13"/>
        <v>0</v>
      </c>
      <c r="T286" s="83">
        <f t="shared" si="14"/>
        <v>0</v>
      </c>
      <c r="U286" s="83"/>
    </row>
    <row r="287" spans="1:21">
      <c r="A287" s="14">
        <v>280</v>
      </c>
      <c r="B287" s="14" t="s">
        <v>9430</v>
      </c>
      <c r="C287" s="16" t="s">
        <v>9431</v>
      </c>
      <c r="D287" s="16" t="s">
        <v>1512</v>
      </c>
      <c r="E287" s="14" t="s">
        <v>9368</v>
      </c>
      <c r="F287" s="14" t="s">
        <v>32</v>
      </c>
      <c r="G287" s="14" t="str">
        <f>VLOOKUP(B287,[3]hpk45_2_20!$B$5:$F$2046,5,0)</f>
        <v>BT</v>
      </c>
      <c r="H287" s="14" t="s">
        <v>33</v>
      </c>
      <c r="I287" s="83">
        <v>16</v>
      </c>
      <c r="J287" s="83">
        <v>0</v>
      </c>
      <c r="K287" s="83">
        <v>0</v>
      </c>
      <c r="L287" s="83">
        <v>4480000</v>
      </c>
      <c r="M287" s="83">
        <v>0</v>
      </c>
      <c r="N287" s="83">
        <v>0</v>
      </c>
      <c r="O287" s="83">
        <v>0</v>
      </c>
      <c r="P287" s="105">
        <v>4480000</v>
      </c>
      <c r="Q287" s="105">
        <v>0</v>
      </c>
      <c r="R287" s="83">
        <f t="shared" si="12"/>
        <v>4480000</v>
      </c>
      <c r="S287" s="83">
        <f t="shared" si="13"/>
        <v>0</v>
      </c>
      <c r="T287" s="83">
        <f t="shared" si="14"/>
        <v>4480000</v>
      </c>
      <c r="U287" s="83"/>
    </row>
    <row r="288" spans="1:21">
      <c r="A288" s="14">
        <v>281</v>
      </c>
      <c r="B288" s="14" t="s">
        <v>9432</v>
      </c>
      <c r="C288" s="16" t="s">
        <v>9433</v>
      </c>
      <c r="D288" s="16" t="s">
        <v>36</v>
      </c>
      <c r="E288" s="14" t="s">
        <v>9368</v>
      </c>
      <c r="F288" s="14" t="s">
        <v>64</v>
      </c>
      <c r="G288" s="14" t="str">
        <f>VLOOKUP(B288,[3]hpk45_2_20!$B$5:$F$2046,5,0)</f>
        <v>GHP70</v>
      </c>
      <c r="H288" s="14" t="s">
        <v>33</v>
      </c>
      <c r="I288" s="83">
        <v>17</v>
      </c>
      <c r="J288" s="83">
        <v>0</v>
      </c>
      <c r="K288" s="83">
        <v>0</v>
      </c>
      <c r="L288" s="83">
        <v>4760000</v>
      </c>
      <c r="M288" s="83">
        <v>0</v>
      </c>
      <c r="N288" s="83">
        <v>0</v>
      </c>
      <c r="O288" s="83">
        <f>I288*0.7*280000</f>
        <v>3331999.9999999995</v>
      </c>
      <c r="P288" s="105">
        <v>4760000</v>
      </c>
      <c r="Q288" s="105">
        <v>4760000</v>
      </c>
      <c r="R288" s="83">
        <f t="shared" si="12"/>
        <v>0</v>
      </c>
      <c r="S288" s="83">
        <f t="shared" si="13"/>
        <v>0</v>
      </c>
      <c r="T288" s="83">
        <f t="shared" si="14"/>
        <v>0</v>
      </c>
      <c r="U288" s="83"/>
    </row>
    <row r="289" spans="1:21">
      <c r="A289" s="14">
        <v>282</v>
      </c>
      <c r="B289" s="14" t="s">
        <v>9434</v>
      </c>
      <c r="C289" s="16" t="s">
        <v>9435</v>
      </c>
      <c r="D289" s="16" t="s">
        <v>74</v>
      </c>
      <c r="E289" s="14" t="s">
        <v>9368</v>
      </c>
      <c r="F289" s="14" t="s">
        <v>32</v>
      </c>
      <c r="G289" s="14" t="str">
        <f>VLOOKUP(B289,[3]hpk45_2_20!$B$5:$F$2046,5,0)</f>
        <v>BT</v>
      </c>
      <c r="H289" s="14" t="s">
        <v>33</v>
      </c>
      <c r="I289" s="83">
        <v>17</v>
      </c>
      <c r="J289" s="83">
        <v>0</v>
      </c>
      <c r="K289" s="83">
        <v>0</v>
      </c>
      <c r="L289" s="83">
        <v>4760000</v>
      </c>
      <c r="M289" s="83">
        <v>0</v>
      </c>
      <c r="N289" s="83">
        <v>0</v>
      </c>
      <c r="O289" s="83">
        <v>0</v>
      </c>
      <c r="P289" s="105">
        <v>4760000</v>
      </c>
      <c r="Q289" s="105">
        <v>4760000</v>
      </c>
      <c r="R289" s="83">
        <f t="shared" si="12"/>
        <v>0</v>
      </c>
      <c r="S289" s="83">
        <f t="shared" si="13"/>
        <v>0</v>
      </c>
      <c r="T289" s="83">
        <f t="shared" si="14"/>
        <v>0</v>
      </c>
      <c r="U289" s="83"/>
    </row>
    <row r="290" spans="1:21">
      <c r="A290" s="14">
        <v>283</v>
      </c>
      <c r="B290" s="14" t="s">
        <v>9436</v>
      </c>
      <c r="C290" s="16" t="s">
        <v>121</v>
      </c>
      <c r="D290" s="16" t="s">
        <v>230</v>
      </c>
      <c r="E290" s="14" t="s">
        <v>9437</v>
      </c>
      <c r="F290" s="14" t="s">
        <v>64</v>
      </c>
      <c r="G290" s="14" t="str">
        <f>VLOOKUP(B290,[3]hpk45_2_20!$B$5:$F$2046,5,0)</f>
        <v>GHP70</v>
      </c>
      <c r="H290" s="14" t="s">
        <v>33</v>
      </c>
      <c r="I290" s="83">
        <v>17</v>
      </c>
      <c r="J290" s="83">
        <v>0</v>
      </c>
      <c r="K290" s="83">
        <v>0</v>
      </c>
      <c r="L290" s="83">
        <v>4760000</v>
      </c>
      <c r="M290" s="83">
        <v>0</v>
      </c>
      <c r="N290" s="83">
        <v>0</v>
      </c>
      <c r="O290" s="83">
        <f>I290*0.7*280000</f>
        <v>3331999.9999999995</v>
      </c>
      <c r="P290" s="105">
        <v>4760000</v>
      </c>
      <c r="Q290" s="105">
        <v>4760000</v>
      </c>
      <c r="R290" s="83">
        <f t="shared" si="12"/>
        <v>0</v>
      </c>
      <c r="S290" s="83">
        <f t="shared" si="13"/>
        <v>0</v>
      </c>
      <c r="T290" s="83">
        <f t="shared" si="14"/>
        <v>0</v>
      </c>
      <c r="U290" s="83"/>
    </row>
    <row r="291" spans="1:21">
      <c r="A291" s="14">
        <v>284</v>
      </c>
      <c r="B291" s="14" t="s">
        <v>9438</v>
      </c>
      <c r="C291" s="16" t="s">
        <v>9439</v>
      </c>
      <c r="D291" s="16" t="s">
        <v>1540</v>
      </c>
      <c r="E291" s="14" t="s">
        <v>9437</v>
      </c>
      <c r="F291" s="14" t="s">
        <v>32</v>
      </c>
      <c r="G291" s="14" t="str">
        <f>VLOOKUP(B291,[3]hpk45_2_20!$B$5:$F$2046,5,0)</f>
        <v>BT</v>
      </c>
      <c r="H291" s="14" t="s">
        <v>33</v>
      </c>
      <c r="I291" s="83">
        <v>20</v>
      </c>
      <c r="J291" s="83">
        <v>0</v>
      </c>
      <c r="K291" s="83">
        <v>0</v>
      </c>
      <c r="L291" s="83">
        <v>5600000</v>
      </c>
      <c r="M291" s="83">
        <v>0</v>
      </c>
      <c r="N291" s="83">
        <v>0</v>
      </c>
      <c r="O291" s="83">
        <v>0</v>
      </c>
      <c r="P291" s="105">
        <v>5600000</v>
      </c>
      <c r="Q291" s="105">
        <v>5600000</v>
      </c>
      <c r="R291" s="83">
        <f t="shared" si="12"/>
        <v>0</v>
      </c>
      <c r="S291" s="83">
        <f t="shared" si="13"/>
        <v>0</v>
      </c>
      <c r="T291" s="83">
        <f t="shared" si="14"/>
        <v>0</v>
      </c>
      <c r="U291" s="83"/>
    </row>
    <row r="292" spans="1:21">
      <c r="A292" s="14">
        <v>285</v>
      </c>
      <c r="B292" s="14" t="s">
        <v>9440</v>
      </c>
      <c r="C292" s="16" t="s">
        <v>9441</v>
      </c>
      <c r="D292" s="16" t="s">
        <v>259</v>
      </c>
      <c r="E292" s="14" t="s">
        <v>9437</v>
      </c>
      <c r="F292" s="14" t="s">
        <v>32</v>
      </c>
      <c r="G292" s="14" t="str">
        <f>VLOOKUP(B292,[3]hpk45_2_20!$B$5:$F$2046,5,0)</f>
        <v>BT</v>
      </c>
      <c r="H292" s="14" t="s">
        <v>33</v>
      </c>
      <c r="I292" s="83">
        <v>19</v>
      </c>
      <c r="J292" s="83">
        <v>0</v>
      </c>
      <c r="K292" s="83">
        <v>0</v>
      </c>
      <c r="L292" s="83">
        <v>5320000</v>
      </c>
      <c r="M292" s="83">
        <v>0</v>
      </c>
      <c r="N292" s="83">
        <v>0</v>
      </c>
      <c r="O292" s="83">
        <v>0</v>
      </c>
      <c r="P292" s="105">
        <v>5320000</v>
      </c>
      <c r="Q292" s="105">
        <v>5320000</v>
      </c>
      <c r="R292" s="83">
        <f t="shared" si="12"/>
        <v>0</v>
      </c>
      <c r="S292" s="83">
        <f t="shared" si="13"/>
        <v>0</v>
      </c>
      <c r="T292" s="83">
        <f t="shared" si="14"/>
        <v>0</v>
      </c>
      <c r="U292" s="83"/>
    </row>
    <row r="293" spans="1:21">
      <c r="A293" s="14">
        <v>286</v>
      </c>
      <c r="B293" s="14" t="s">
        <v>9442</v>
      </c>
      <c r="C293" s="16" t="s">
        <v>1626</v>
      </c>
      <c r="D293" s="16" t="s">
        <v>304</v>
      </c>
      <c r="E293" s="14" t="s">
        <v>9437</v>
      </c>
      <c r="F293" s="14" t="s">
        <v>32</v>
      </c>
      <c r="G293" s="14" t="str">
        <f>VLOOKUP(B293,[3]hpk45_2_20!$B$5:$F$2046,5,0)</f>
        <v>BT</v>
      </c>
      <c r="H293" s="14" t="s">
        <v>33</v>
      </c>
      <c r="I293" s="83">
        <v>20</v>
      </c>
      <c r="J293" s="83">
        <v>0</v>
      </c>
      <c r="K293" s="83">
        <v>0</v>
      </c>
      <c r="L293" s="83">
        <v>5600000</v>
      </c>
      <c r="M293" s="83">
        <v>0</v>
      </c>
      <c r="N293" s="83">
        <v>0</v>
      </c>
      <c r="O293" s="83">
        <v>0</v>
      </c>
      <c r="P293" s="105">
        <v>5600000</v>
      </c>
      <c r="Q293" s="105">
        <v>5600000</v>
      </c>
      <c r="R293" s="83">
        <f t="shared" si="12"/>
        <v>0</v>
      </c>
      <c r="S293" s="83">
        <f t="shared" si="13"/>
        <v>0</v>
      </c>
      <c r="T293" s="83">
        <f t="shared" si="14"/>
        <v>0</v>
      </c>
      <c r="U293" s="83"/>
    </row>
    <row r="294" spans="1:21">
      <c r="A294" s="14">
        <v>287</v>
      </c>
      <c r="B294" s="14" t="s">
        <v>9443</v>
      </c>
      <c r="C294" s="16" t="s">
        <v>913</v>
      </c>
      <c r="D294" s="16" t="s">
        <v>436</v>
      </c>
      <c r="E294" s="14" t="s">
        <v>9437</v>
      </c>
      <c r="F294" s="14" t="s">
        <v>64</v>
      </c>
      <c r="G294" s="14" t="str">
        <f>VLOOKUP(B294,[3]hpk45_2_20!$B$5:$F$2046,5,0)</f>
        <v>GHP70</v>
      </c>
      <c r="H294" s="14" t="s">
        <v>33</v>
      </c>
      <c r="I294" s="83">
        <v>18</v>
      </c>
      <c r="J294" s="83">
        <v>0</v>
      </c>
      <c r="K294" s="83">
        <v>0</v>
      </c>
      <c r="L294" s="83">
        <v>5040000</v>
      </c>
      <c r="M294" s="83">
        <v>0</v>
      </c>
      <c r="N294" s="83">
        <v>0</v>
      </c>
      <c r="O294" s="83">
        <f>I294*0.7*280000</f>
        <v>3528000</v>
      </c>
      <c r="P294" s="105">
        <v>5040000</v>
      </c>
      <c r="Q294" s="105">
        <v>5040000</v>
      </c>
      <c r="R294" s="83">
        <f t="shared" si="12"/>
        <v>0</v>
      </c>
      <c r="S294" s="83">
        <f t="shared" si="13"/>
        <v>0</v>
      </c>
      <c r="T294" s="83">
        <f t="shared" si="14"/>
        <v>0</v>
      </c>
      <c r="U294" s="83"/>
    </row>
    <row r="295" spans="1:21">
      <c r="A295" s="14">
        <v>288</v>
      </c>
      <c r="B295" s="14" t="s">
        <v>9444</v>
      </c>
      <c r="C295" s="16" t="s">
        <v>641</v>
      </c>
      <c r="D295" s="16" t="s">
        <v>36</v>
      </c>
      <c r="E295" s="14" t="s">
        <v>9437</v>
      </c>
      <c r="F295" s="14" t="s">
        <v>32</v>
      </c>
      <c r="G295" s="14" t="str">
        <f>VLOOKUP(B295,[3]hpk45_2_20!$B$5:$F$2046,5,0)</f>
        <v>BT</v>
      </c>
      <c r="H295" s="14" t="s">
        <v>33</v>
      </c>
      <c r="I295" s="83">
        <v>22</v>
      </c>
      <c r="J295" s="83">
        <v>0</v>
      </c>
      <c r="K295" s="83">
        <v>0</v>
      </c>
      <c r="L295" s="83">
        <v>6160000</v>
      </c>
      <c r="M295" s="83">
        <v>0</v>
      </c>
      <c r="N295" s="83">
        <v>0</v>
      </c>
      <c r="O295" s="83">
        <v>0</v>
      </c>
      <c r="P295" s="105">
        <v>6160000</v>
      </c>
      <c r="Q295" s="105">
        <v>6160000</v>
      </c>
      <c r="R295" s="83">
        <f t="shared" si="12"/>
        <v>0</v>
      </c>
      <c r="S295" s="83">
        <f t="shared" si="13"/>
        <v>0</v>
      </c>
      <c r="T295" s="83">
        <f t="shared" si="14"/>
        <v>0</v>
      </c>
      <c r="U295" s="83"/>
    </row>
    <row r="296" spans="1:21">
      <c r="A296" s="14">
        <v>289</v>
      </c>
      <c r="B296" s="14" t="s">
        <v>9445</v>
      </c>
      <c r="C296" s="16" t="s">
        <v>9446</v>
      </c>
      <c r="D296" s="16" t="s">
        <v>705</v>
      </c>
      <c r="E296" s="14" t="s">
        <v>9437</v>
      </c>
      <c r="F296" s="14" t="s">
        <v>32</v>
      </c>
      <c r="G296" s="14" t="str">
        <f>VLOOKUP(B296,[3]hpk45_2_20!$B$5:$F$2046,5,0)</f>
        <v>BT</v>
      </c>
      <c r="H296" s="14" t="s">
        <v>33</v>
      </c>
      <c r="I296" s="83">
        <v>17</v>
      </c>
      <c r="J296" s="83">
        <v>0</v>
      </c>
      <c r="K296" s="83">
        <v>0</v>
      </c>
      <c r="L296" s="83">
        <v>4760000</v>
      </c>
      <c r="M296" s="83">
        <v>0</v>
      </c>
      <c r="N296" s="83">
        <v>0</v>
      </c>
      <c r="O296" s="83">
        <v>0</v>
      </c>
      <c r="P296" s="105">
        <v>4760000</v>
      </c>
      <c r="Q296" s="105">
        <v>4760000</v>
      </c>
      <c r="R296" s="83">
        <f t="shared" si="12"/>
        <v>0</v>
      </c>
      <c r="S296" s="83">
        <f t="shared" si="13"/>
        <v>0</v>
      </c>
      <c r="T296" s="83">
        <f t="shared" si="14"/>
        <v>0</v>
      </c>
      <c r="U296" s="83"/>
    </row>
    <row r="297" spans="1:21">
      <c r="A297" s="14">
        <v>290</v>
      </c>
      <c r="B297" s="14" t="s">
        <v>9447</v>
      </c>
      <c r="C297" s="16" t="s">
        <v>284</v>
      </c>
      <c r="D297" s="16" t="s">
        <v>57</v>
      </c>
      <c r="E297" s="14" t="s">
        <v>9437</v>
      </c>
      <c r="F297" s="14" t="s">
        <v>32</v>
      </c>
      <c r="G297" s="14" t="str">
        <f>VLOOKUP(B297,[3]hpk45_2_20!$B$5:$F$2046,5,0)</f>
        <v>BT</v>
      </c>
      <c r="H297" s="14" t="s">
        <v>33</v>
      </c>
      <c r="I297" s="83">
        <v>15</v>
      </c>
      <c r="J297" s="83">
        <v>0</v>
      </c>
      <c r="K297" s="83">
        <v>0</v>
      </c>
      <c r="L297" s="83">
        <v>4200000</v>
      </c>
      <c r="M297" s="83">
        <v>0</v>
      </c>
      <c r="N297" s="83">
        <v>0</v>
      </c>
      <c r="O297" s="83">
        <v>0</v>
      </c>
      <c r="P297" s="105">
        <v>4200000</v>
      </c>
      <c r="Q297" s="105">
        <v>4200000</v>
      </c>
      <c r="R297" s="83">
        <f t="shared" si="12"/>
        <v>0</v>
      </c>
      <c r="S297" s="83">
        <f t="shared" si="13"/>
        <v>0</v>
      </c>
      <c r="T297" s="83">
        <f t="shared" si="14"/>
        <v>0</v>
      </c>
      <c r="U297" s="83"/>
    </row>
    <row r="298" spans="1:21">
      <c r="A298" s="14">
        <v>291</v>
      </c>
      <c r="B298" s="14" t="s">
        <v>9448</v>
      </c>
      <c r="C298" s="16" t="s">
        <v>9449</v>
      </c>
      <c r="D298" s="16" t="s">
        <v>9450</v>
      </c>
      <c r="E298" s="14" t="s">
        <v>9437</v>
      </c>
      <c r="F298" s="14" t="s">
        <v>64</v>
      </c>
      <c r="G298" s="14" t="str">
        <f>VLOOKUP(B298,[3]hpk45_2_20!$B$5:$F$2046,5,0)</f>
        <v>GHP70</v>
      </c>
      <c r="H298" s="14" t="s">
        <v>33</v>
      </c>
      <c r="I298" s="83">
        <v>20</v>
      </c>
      <c r="J298" s="83">
        <v>0</v>
      </c>
      <c r="K298" s="83">
        <v>0</v>
      </c>
      <c r="L298" s="83">
        <v>5600000</v>
      </c>
      <c r="M298" s="83">
        <v>0</v>
      </c>
      <c r="N298" s="83">
        <v>0</v>
      </c>
      <c r="O298" s="83">
        <f>I298*0.7*280000</f>
        <v>3920000</v>
      </c>
      <c r="P298" s="105">
        <v>5600000</v>
      </c>
      <c r="Q298" s="105">
        <v>5600000</v>
      </c>
      <c r="R298" s="83">
        <f t="shared" si="12"/>
        <v>0</v>
      </c>
      <c r="S298" s="83">
        <f t="shared" si="13"/>
        <v>0</v>
      </c>
      <c r="T298" s="83">
        <f t="shared" si="14"/>
        <v>0</v>
      </c>
      <c r="U298" s="83"/>
    </row>
    <row r="299" spans="1:21">
      <c r="A299" s="14">
        <v>292</v>
      </c>
      <c r="B299" s="14" t="s">
        <v>9451</v>
      </c>
      <c r="C299" s="16" t="s">
        <v>29</v>
      </c>
      <c r="D299" s="16" t="s">
        <v>135</v>
      </c>
      <c r="E299" s="14" t="s">
        <v>9437</v>
      </c>
      <c r="F299" s="14" t="s">
        <v>32</v>
      </c>
      <c r="G299" s="14" t="str">
        <f>VLOOKUP(B299,[3]hpk45_2_20!$B$5:$F$2046,5,0)</f>
        <v>BT</v>
      </c>
      <c r="H299" s="14" t="s">
        <v>33</v>
      </c>
      <c r="I299" s="83">
        <v>20</v>
      </c>
      <c r="J299" s="83">
        <v>0</v>
      </c>
      <c r="K299" s="83">
        <v>0</v>
      </c>
      <c r="L299" s="83">
        <v>5600000</v>
      </c>
      <c r="M299" s="83">
        <v>0</v>
      </c>
      <c r="N299" s="83">
        <v>0</v>
      </c>
      <c r="O299" s="83">
        <v>0</v>
      </c>
      <c r="P299" s="105">
        <v>5600000</v>
      </c>
      <c r="Q299" s="105">
        <v>5600000</v>
      </c>
      <c r="R299" s="83">
        <f t="shared" si="12"/>
        <v>0</v>
      </c>
      <c r="S299" s="83">
        <f t="shared" si="13"/>
        <v>0</v>
      </c>
      <c r="T299" s="83">
        <f t="shared" si="14"/>
        <v>0</v>
      </c>
      <c r="U299" s="83"/>
    </row>
    <row r="300" spans="1:21">
      <c r="A300" s="14">
        <v>293</v>
      </c>
      <c r="B300" s="14" t="s">
        <v>9452</v>
      </c>
      <c r="C300" s="16" t="s">
        <v>216</v>
      </c>
      <c r="D300" s="16" t="s">
        <v>1515</v>
      </c>
      <c r="E300" s="14" t="s">
        <v>9437</v>
      </c>
      <c r="F300" s="14" t="s">
        <v>32</v>
      </c>
      <c r="G300" s="14" t="str">
        <f>VLOOKUP(B300,[3]hpk45_2_20!$B$5:$F$2046,5,0)</f>
        <v>BT</v>
      </c>
      <c r="H300" s="14" t="s">
        <v>33</v>
      </c>
      <c r="I300" s="83">
        <v>19</v>
      </c>
      <c r="J300" s="83">
        <v>0</v>
      </c>
      <c r="K300" s="83">
        <v>0</v>
      </c>
      <c r="L300" s="83">
        <v>5320000</v>
      </c>
      <c r="M300" s="83">
        <v>0</v>
      </c>
      <c r="N300" s="83">
        <v>0</v>
      </c>
      <c r="O300" s="83">
        <v>0</v>
      </c>
      <c r="P300" s="105">
        <v>5320000</v>
      </c>
      <c r="Q300" s="105">
        <v>5320000</v>
      </c>
      <c r="R300" s="83">
        <f t="shared" si="12"/>
        <v>0</v>
      </c>
      <c r="S300" s="83">
        <f t="shared" si="13"/>
        <v>0</v>
      </c>
      <c r="T300" s="83">
        <f t="shared" si="14"/>
        <v>0</v>
      </c>
      <c r="U300" s="83"/>
    </row>
    <row r="301" spans="1:21">
      <c r="A301" s="14">
        <v>294</v>
      </c>
      <c r="B301" s="14" t="s">
        <v>9453</v>
      </c>
      <c r="C301" s="16" t="s">
        <v>9454</v>
      </c>
      <c r="D301" s="16" t="s">
        <v>2370</v>
      </c>
      <c r="E301" s="14" t="s">
        <v>9437</v>
      </c>
      <c r="F301" s="14" t="s">
        <v>32</v>
      </c>
      <c r="G301" s="14" t="str">
        <f>VLOOKUP(B301,[3]hpk45_2_20!$B$5:$F$2046,5,0)</f>
        <v>BT</v>
      </c>
      <c r="H301" s="14" t="s">
        <v>33</v>
      </c>
      <c r="I301" s="83">
        <v>17</v>
      </c>
      <c r="J301" s="83">
        <v>0</v>
      </c>
      <c r="K301" s="83">
        <v>0</v>
      </c>
      <c r="L301" s="83">
        <v>4760000</v>
      </c>
      <c r="M301" s="83">
        <v>0</v>
      </c>
      <c r="N301" s="83">
        <v>0</v>
      </c>
      <c r="O301" s="83">
        <v>0</v>
      </c>
      <c r="P301" s="105">
        <v>4760000</v>
      </c>
      <c r="Q301" s="105">
        <v>4760000</v>
      </c>
      <c r="R301" s="83">
        <f t="shared" si="12"/>
        <v>0</v>
      </c>
      <c r="S301" s="83">
        <f t="shared" si="13"/>
        <v>0</v>
      </c>
      <c r="T301" s="83">
        <f t="shared" si="14"/>
        <v>0</v>
      </c>
      <c r="U301" s="83"/>
    </row>
    <row r="302" spans="1:21">
      <c r="A302" s="14">
        <v>295</v>
      </c>
      <c r="B302" s="14" t="s">
        <v>9455</v>
      </c>
      <c r="C302" s="16" t="s">
        <v>9456</v>
      </c>
      <c r="D302" s="16" t="s">
        <v>9457</v>
      </c>
      <c r="E302" s="14" t="s">
        <v>9437</v>
      </c>
      <c r="F302" s="14" t="s">
        <v>32</v>
      </c>
      <c r="G302" s="14" t="str">
        <f>VLOOKUP(B302,[3]hpk45_2_20!$B$5:$F$2046,5,0)</f>
        <v>BT</v>
      </c>
      <c r="H302" s="14" t="s">
        <v>33</v>
      </c>
      <c r="I302" s="83">
        <v>17</v>
      </c>
      <c r="J302" s="83">
        <v>0</v>
      </c>
      <c r="K302" s="83">
        <v>0</v>
      </c>
      <c r="L302" s="83">
        <v>4760000</v>
      </c>
      <c r="M302" s="83">
        <v>0</v>
      </c>
      <c r="N302" s="83">
        <v>0</v>
      </c>
      <c r="O302" s="83">
        <v>0</v>
      </c>
      <c r="P302" s="105">
        <v>4760000</v>
      </c>
      <c r="Q302" s="105">
        <v>4760000</v>
      </c>
      <c r="R302" s="83">
        <f t="shared" si="12"/>
        <v>0</v>
      </c>
      <c r="S302" s="83">
        <f t="shared" si="13"/>
        <v>0</v>
      </c>
      <c r="T302" s="83">
        <f t="shared" si="14"/>
        <v>0</v>
      </c>
      <c r="U302" s="83"/>
    </row>
    <row r="303" spans="1:21">
      <c r="A303" s="14">
        <v>296</v>
      </c>
      <c r="B303" s="14" t="s">
        <v>9458</v>
      </c>
      <c r="C303" s="16" t="s">
        <v>473</v>
      </c>
      <c r="D303" s="16" t="s">
        <v>39</v>
      </c>
      <c r="E303" s="14" t="s">
        <v>9437</v>
      </c>
      <c r="F303" s="14" t="s">
        <v>32</v>
      </c>
      <c r="G303" s="14" t="str">
        <f>VLOOKUP(B303,[3]hpk45_2_20!$B$5:$F$2046,5,0)</f>
        <v>BT</v>
      </c>
      <c r="H303" s="14" t="s">
        <v>33</v>
      </c>
      <c r="I303" s="83">
        <v>20</v>
      </c>
      <c r="J303" s="83">
        <v>0</v>
      </c>
      <c r="K303" s="83">
        <v>0</v>
      </c>
      <c r="L303" s="83">
        <v>5600000</v>
      </c>
      <c r="M303" s="83">
        <v>0</v>
      </c>
      <c r="N303" s="83">
        <v>0</v>
      </c>
      <c r="O303" s="83">
        <v>0</v>
      </c>
      <c r="P303" s="105">
        <v>5600000</v>
      </c>
      <c r="Q303" s="105">
        <v>5600000</v>
      </c>
      <c r="R303" s="83">
        <f t="shared" si="12"/>
        <v>0</v>
      </c>
      <c r="S303" s="83">
        <f t="shared" si="13"/>
        <v>0</v>
      </c>
      <c r="T303" s="83">
        <f t="shared" si="14"/>
        <v>0</v>
      </c>
      <c r="U303" s="83"/>
    </row>
    <row r="304" spans="1:21">
      <c r="A304" s="14">
        <v>297</v>
      </c>
      <c r="B304" s="14" t="s">
        <v>9459</v>
      </c>
      <c r="C304" s="16" t="s">
        <v>486</v>
      </c>
      <c r="D304" s="16" t="s">
        <v>1512</v>
      </c>
      <c r="E304" s="14" t="s">
        <v>9437</v>
      </c>
      <c r="F304" s="14" t="s">
        <v>32</v>
      </c>
      <c r="G304" s="14" t="str">
        <f>VLOOKUP(B304,[3]hpk45_2_20!$B$5:$F$2046,5,0)</f>
        <v>BT</v>
      </c>
      <c r="H304" s="14" t="s">
        <v>33</v>
      </c>
      <c r="I304" s="83">
        <v>17</v>
      </c>
      <c r="J304" s="83">
        <v>0</v>
      </c>
      <c r="K304" s="83">
        <v>0</v>
      </c>
      <c r="L304" s="83">
        <v>4760000</v>
      </c>
      <c r="M304" s="83">
        <v>0</v>
      </c>
      <c r="N304" s="83">
        <v>0</v>
      </c>
      <c r="O304" s="83">
        <v>0</v>
      </c>
      <c r="P304" s="105">
        <v>4760000</v>
      </c>
      <c r="Q304" s="105">
        <v>4760000</v>
      </c>
      <c r="R304" s="83">
        <f t="shared" si="12"/>
        <v>0</v>
      </c>
      <c r="S304" s="83">
        <f t="shared" si="13"/>
        <v>0</v>
      </c>
      <c r="T304" s="83">
        <f t="shared" si="14"/>
        <v>0</v>
      </c>
      <c r="U304" s="83"/>
    </row>
    <row r="305" spans="1:21">
      <c r="A305" s="14">
        <v>298</v>
      </c>
      <c r="B305" s="14" t="s">
        <v>9460</v>
      </c>
      <c r="C305" s="16" t="s">
        <v>1712</v>
      </c>
      <c r="D305" s="16" t="s">
        <v>492</v>
      </c>
      <c r="E305" s="14" t="s">
        <v>9437</v>
      </c>
      <c r="F305" s="14" t="s">
        <v>32</v>
      </c>
      <c r="G305" s="14" t="str">
        <f>VLOOKUP(B305,[3]hpk45_2_20!$B$5:$F$2046,5,0)</f>
        <v>BT</v>
      </c>
      <c r="H305" s="14" t="s">
        <v>33</v>
      </c>
      <c r="I305" s="83">
        <v>19</v>
      </c>
      <c r="J305" s="83">
        <v>0</v>
      </c>
      <c r="K305" s="83">
        <v>0</v>
      </c>
      <c r="L305" s="83">
        <v>5320000</v>
      </c>
      <c r="M305" s="83">
        <v>0</v>
      </c>
      <c r="N305" s="83">
        <v>0</v>
      </c>
      <c r="O305" s="83">
        <v>0</v>
      </c>
      <c r="P305" s="105">
        <v>5320000</v>
      </c>
      <c r="Q305" s="105">
        <v>5320000</v>
      </c>
      <c r="R305" s="83">
        <f t="shared" si="12"/>
        <v>0</v>
      </c>
      <c r="S305" s="83">
        <f t="shared" si="13"/>
        <v>0</v>
      </c>
      <c r="T305" s="83">
        <f t="shared" si="14"/>
        <v>0</v>
      </c>
      <c r="U305" s="83"/>
    </row>
    <row r="306" spans="1:21">
      <c r="A306" s="14">
        <v>299</v>
      </c>
      <c r="B306" s="14" t="s">
        <v>9461</v>
      </c>
      <c r="C306" s="16" t="s">
        <v>9462</v>
      </c>
      <c r="D306" s="16" t="s">
        <v>477</v>
      </c>
      <c r="E306" s="14" t="s">
        <v>9437</v>
      </c>
      <c r="F306" s="14" t="s">
        <v>32</v>
      </c>
      <c r="G306" s="14" t="str">
        <f>VLOOKUP(B306,[3]hpk45_2_20!$B$5:$F$2046,5,0)</f>
        <v>BT</v>
      </c>
      <c r="H306" s="14" t="s">
        <v>33</v>
      </c>
      <c r="I306" s="83">
        <v>12</v>
      </c>
      <c r="J306" s="83">
        <v>0</v>
      </c>
      <c r="K306" s="83">
        <v>0</v>
      </c>
      <c r="L306" s="83">
        <v>3360000</v>
      </c>
      <c r="M306" s="83">
        <v>0</v>
      </c>
      <c r="N306" s="83">
        <v>0</v>
      </c>
      <c r="O306" s="83">
        <v>0</v>
      </c>
      <c r="P306" s="105">
        <v>3360000</v>
      </c>
      <c r="Q306" s="105">
        <v>3360000</v>
      </c>
      <c r="R306" s="83">
        <f t="shared" si="12"/>
        <v>0</v>
      </c>
      <c r="S306" s="83">
        <f t="shared" si="13"/>
        <v>0</v>
      </c>
      <c r="T306" s="83">
        <f t="shared" si="14"/>
        <v>0</v>
      </c>
      <c r="U306" s="83"/>
    </row>
    <row r="307" spans="1:21">
      <c r="A307" s="14">
        <v>300</v>
      </c>
      <c r="B307" s="14" t="s">
        <v>9463</v>
      </c>
      <c r="C307" s="16" t="s">
        <v>9464</v>
      </c>
      <c r="D307" s="16" t="s">
        <v>96</v>
      </c>
      <c r="E307" s="14" t="s">
        <v>9437</v>
      </c>
      <c r="F307" s="14" t="s">
        <v>32</v>
      </c>
      <c r="G307" s="14" t="str">
        <f>VLOOKUP(B307,[3]hpk45_2_20!$B$5:$F$2046,5,0)</f>
        <v>BT</v>
      </c>
      <c r="H307" s="14" t="s">
        <v>33</v>
      </c>
      <c r="I307" s="83">
        <v>17</v>
      </c>
      <c r="J307" s="83">
        <v>0</v>
      </c>
      <c r="K307" s="83">
        <v>0</v>
      </c>
      <c r="L307" s="83">
        <v>4760000</v>
      </c>
      <c r="M307" s="83">
        <v>0</v>
      </c>
      <c r="N307" s="83">
        <v>0</v>
      </c>
      <c r="O307" s="83">
        <v>0</v>
      </c>
      <c r="P307" s="105">
        <v>4760000</v>
      </c>
      <c r="Q307" s="105">
        <v>4760000</v>
      </c>
      <c r="R307" s="83">
        <f t="shared" si="12"/>
        <v>0</v>
      </c>
      <c r="S307" s="83">
        <f t="shared" si="13"/>
        <v>0</v>
      </c>
      <c r="T307" s="83">
        <f t="shared" si="14"/>
        <v>0</v>
      </c>
      <c r="U307" s="83"/>
    </row>
    <row r="308" spans="1:21">
      <c r="A308" s="14">
        <v>301</v>
      </c>
      <c r="B308" s="14" t="s">
        <v>9465</v>
      </c>
      <c r="C308" s="16" t="s">
        <v>1277</v>
      </c>
      <c r="D308" s="16" t="s">
        <v>256</v>
      </c>
      <c r="E308" s="14" t="s">
        <v>9437</v>
      </c>
      <c r="F308" s="14" t="s">
        <v>32</v>
      </c>
      <c r="G308" s="14" t="str">
        <f>VLOOKUP(B308,[3]hpk45_2_20!$B$5:$F$2046,5,0)</f>
        <v>BT</v>
      </c>
      <c r="H308" s="14" t="s">
        <v>33</v>
      </c>
      <c r="I308" s="83">
        <v>17</v>
      </c>
      <c r="J308" s="83">
        <v>0</v>
      </c>
      <c r="K308" s="83">
        <v>0</v>
      </c>
      <c r="L308" s="83">
        <v>4760000</v>
      </c>
      <c r="M308" s="83">
        <v>0</v>
      </c>
      <c r="N308" s="83">
        <v>0</v>
      </c>
      <c r="O308" s="83">
        <v>0</v>
      </c>
      <c r="P308" s="105">
        <v>4760000</v>
      </c>
      <c r="Q308" s="105">
        <v>4760000</v>
      </c>
      <c r="R308" s="83">
        <f t="shared" si="12"/>
        <v>0</v>
      </c>
      <c r="S308" s="83">
        <f t="shared" si="13"/>
        <v>0</v>
      </c>
      <c r="T308" s="83">
        <f t="shared" si="14"/>
        <v>0</v>
      </c>
      <c r="U308" s="83"/>
    </row>
    <row r="309" spans="1:21">
      <c r="A309" s="14">
        <v>302</v>
      </c>
      <c r="B309" s="14" t="s">
        <v>9466</v>
      </c>
      <c r="C309" s="16" t="s">
        <v>152</v>
      </c>
      <c r="D309" s="16" t="s">
        <v>1783</v>
      </c>
      <c r="E309" s="14" t="s">
        <v>9437</v>
      </c>
      <c r="F309" s="14" t="s">
        <v>32</v>
      </c>
      <c r="G309" s="14" t="str">
        <f>VLOOKUP(B309,[3]hpk45_2_20!$B$5:$F$2046,5,0)</f>
        <v>BT</v>
      </c>
      <c r="H309" s="14" t="s">
        <v>33</v>
      </c>
      <c r="I309" s="83">
        <v>19</v>
      </c>
      <c r="J309" s="83">
        <v>0</v>
      </c>
      <c r="K309" s="83">
        <v>0</v>
      </c>
      <c r="L309" s="83">
        <v>5320000</v>
      </c>
      <c r="M309" s="83">
        <v>0</v>
      </c>
      <c r="N309" s="83">
        <v>0</v>
      </c>
      <c r="O309" s="83">
        <v>0</v>
      </c>
      <c r="P309" s="105">
        <v>5320000</v>
      </c>
      <c r="Q309" s="105">
        <v>5320000</v>
      </c>
      <c r="R309" s="83">
        <f t="shared" si="12"/>
        <v>0</v>
      </c>
      <c r="S309" s="83">
        <f t="shared" si="13"/>
        <v>0</v>
      </c>
      <c r="T309" s="83">
        <f t="shared" si="14"/>
        <v>0</v>
      </c>
      <c r="U309" s="83"/>
    </row>
    <row r="310" spans="1:21">
      <c r="A310" s="14">
        <v>303</v>
      </c>
      <c r="B310" s="14" t="s">
        <v>9467</v>
      </c>
      <c r="C310" s="16" t="s">
        <v>6660</v>
      </c>
      <c r="D310" s="16" t="s">
        <v>344</v>
      </c>
      <c r="E310" s="14" t="s">
        <v>9437</v>
      </c>
      <c r="F310" s="14" t="s">
        <v>32</v>
      </c>
      <c r="G310" s="14" t="str">
        <f>VLOOKUP(B310,[3]hpk45_2_20!$B$5:$F$2046,5,0)</f>
        <v>BT</v>
      </c>
      <c r="H310" s="14" t="s">
        <v>33</v>
      </c>
      <c r="I310" s="83">
        <v>19</v>
      </c>
      <c r="J310" s="83">
        <v>0</v>
      </c>
      <c r="K310" s="83">
        <v>0</v>
      </c>
      <c r="L310" s="83">
        <v>5320000</v>
      </c>
      <c r="M310" s="83">
        <v>0</v>
      </c>
      <c r="N310" s="83">
        <v>0</v>
      </c>
      <c r="O310" s="83">
        <v>0</v>
      </c>
      <c r="P310" s="105">
        <v>5320000</v>
      </c>
      <c r="Q310" s="105">
        <v>5320000</v>
      </c>
      <c r="R310" s="83">
        <f t="shared" si="12"/>
        <v>0</v>
      </c>
      <c r="S310" s="83">
        <f t="shared" si="13"/>
        <v>0</v>
      </c>
      <c r="T310" s="83">
        <f t="shared" si="14"/>
        <v>0</v>
      </c>
      <c r="U310" s="83"/>
    </row>
    <row r="311" spans="1:21">
      <c r="A311" s="14">
        <v>304</v>
      </c>
      <c r="B311" s="14" t="s">
        <v>9468</v>
      </c>
      <c r="C311" s="16" t="s">
        <v>1291</v>
      </c>
      <c r="D311" s="16" t="s">
        <v>36</v>
      </c>
      <c r="E311" s="14" t="s">
        <v>9437</v>
      </c>
      <c r="F311" s="14" t="s">
        <v>32</v>
      </c>
      <c r="G311" s="14" t="str">
        <f>VLOOKUP(B311,[3]hpk45_2_20!$B$5:$F$2046,5,0)</f>
        <v>BT</v>
      </c>
      <c r="H311" s="14" t="s">
        <v>33</v>
      </c>
      <c r="I311" s="83">
        <v>19</v>
      </c>
      <c r="J311" s="83">
        <v>0</v>
      </c>
      <c r="K311" s="83">
        <v>0</v>
      </c>
      <c r="L311" s="83">
        <v>5320000</v>
      </c>
      <c r="M311" s="83">
        <v>0</v>
      </c>
      <c r="N311" s="83">
        <v>0</v>
      </c>
      <c r="O311" s="83">
        <v>0</v>
      </c>
      <c r="P311" s="105">
        <v>5320000</v>
      </c>
      <c r="Q311" s="105">
        <v>5320000</v>
      </c>
      <c r="R311" s="83">
        <f t="shared" si="12"/>
        <v>0</v>
      </c>
      <c r="S311" s="83">
        <f t="shared" si="13"/>
        <v>0</v>
      </c>
      <c r="T311" s="83">
        <f t="shared" si="14"/>
        <v>0</v>
      </c>
      <c r="U311" s="83"/>
    </row>
    <row r="312" spans="1:21">
      <c r="A312" s="14">
        <v>305</v>
      </c>
      <c r="B312" s="14" t="s">
        <v>9469</v>
      </c>
      <c r="C312" s="16" t="s">
        <v>9470</v>
      </c>
      <c r="D312" s="16" t="s">
        <v>1228</v>
      </c>
      <c r="E312" s="14" t="s">
        <v>9437</v>
      </c>
      <c r="F312" s="14" t="s">
        <v>32</v>
      </c>
      <c r="G312" s="14" t="str">
        <f>VLOOKUP(B312,[3]hpk45_2_20!$B$5:$F$2046,5,0)</f>
        <v>BT</v>
      </c>
      <c r="H312" s="14" t="s">
        <v>33</v>
      </c>
      <c r="I312" s="83">
        <v>20</v>
      </c>
      <c r="J312" s="83">
        <v>0</v>
      </c>
      <c r="K312" s="83">
        <v>0</v>
      </c>
      <c r="L312" s="83">
        <v>5600000</v>
      </c>
      <c r="M312" s="83">
        <v>0</v>
      </c>
      <c r="N312" s="83">
        <v>0</v>
      </c>
      <c r="O312" s="83">
        <v>0</v>
      </c>
      <c r="P312" s="105">
        <v>5600000</v>
      </c>
      <c r="Q312" s="105">
        <v>5600000</v>
      </c>
      <c r="R312" s="83">
        <f t="shared" si="12"/>
        <v>0</v>
      </c>
      <c r="S312" s="83">
        <f t="shared" si="13"/>
        <v>0</v>
      </c>
      <c r="T312" s="83">
        <f t="shared" si="14"/>
        <v>0</v>
      </c>
      <c r="U312" s="83"/>
    </row>
    <row r="313" spans="1:21">
      <c r="A313" s="14">
        <v>306</v>
      </c>
      <c r="B313" s="14" t="s">
        <v>9471</v>
      </c>
      <c r="C313" s="16" t="s">
        <v>9472</v>
      </c>
      <c r="D313" s="16" t="s">
        <v>262</v>
      </c>
      <c r="E313" s="14" t="s">
        <v>9437</v>
      </c>
      <c r="F313" s="14" t="s">
        <v>32</v>
      </c>
      <c r="G313" s="14" t="str">
        <f>VLOOKUP(B313,[3]hpk45_2_20!$B$5:$F$2046,5,0)</f>
        <v>BT</v>
      </c>
      <c r="H313" s="14" t="s">
        <v>33</v>
      </c>
      <c r="I313" s="83">
        <v>19</v>
      </c>
      <c r="J313" s="83">
        <v>0</v>
      </c>
      <c r="K313" s="83">
        <v>0</v>
      </c>
      <c r="L313" s="83">
        <v>5320000</v>
      </c>
      <c r="M313" s="83">
        <v>0</v>
      </c>
      <c r="N313" s="83">
        <v>0</v>
      </c>
      <c r="O313" s="83">
        <v>0</v>
      </c>
      <c r="P313" s="105">
        <v>5320000</v>
      </c>
      <c r="Q313" s="105">
        <v>5320000</v>
      </c>
      <c r="R313" s="83">
        <f t="shared" si="12"/>
        <v>0</v>
      </c>
      <c r="S313" s="83">
        <f t="shared" si="13"/>
        <v>0</v>
      </c>
      <c r="T313" s="83">
        <f t="shared" si="14"/>
        <v>0</v>
      </c>
      <c r="U313" s="83"/>
    </row>
    <row r="314" spans="1:21">
      <c r="A314" s="14">
        <v>307</v>
      </c>
      <c r="B314" s="14" t="s">
        <v>9473</v>
      </c>
      <c r="C314" s="16" t="s">
        <v>2520</v>
      </c>
      <c r="D314" s="16" t="s">
        <v>89</v>
      </c>
      <c r="E314" s="14" t="s">
        <v>9437</v>
      </c>
      <c r="F314" s="14" t="s">
        <v>32</v>
      </c>
      <c r="G314" s="14" t="str">
        <f>VLOOKUP(B314,[3]hpk45_2_20!$B$5:$F$2046,5,0)</f>
        <v>BT</v>
      </c>
      <c r="H314" s="14" t="s">
        <v>33</v>
      </c>
      <c r="I314" s="83">
        <v>19</v>
      </c>
      <c r="J314" s="83">
        <v>0</v>
      </c>
      <c r="K314" s="83">
        <v>0</v>
      </c>
      <c r="L314" s="83">
        <v>5320000</v>
      </c>
      <c r="M314" s="83">
        <v>0</v>
      </c>
      <c r="N314" s="83">
        <v>0</v>
      </c>
      <c r="O314" s="83">
        <v>0</v>
      </c>
      <c r="P314" s="105">
        <v>5320000</v>
      </c>
      <c r="Q314" s="105">
        <v>5320000</v>
      </c>
      <c r="R314" s="83">
        <f t="shared" si="12"/>
        <v>0</v>
      </c>
      <c r="S314" s="83">
        <f t="shared" si="13"/>
        <v>0</v>
      </c>
      <c r="T314" s="83">
        <f t="shared" si="14"/>
        <v>0</v>
      </c>
      <c r="U314" s="83"/>
    </row>
    <row r="315" spans="1:21">
      <c r="A315" s="14">
        <v>308</v>
      </c>
      <c r="B315" s="14" t="s">
        <v>9474</v>
      </c>
      <c r="C315" s="16" t="s">
        <v>106</v>
      </c>
      <c r="D315" s="16" t="s">
        <v>230</v>
      </c>
      <c r="E315" s="14" t="s">
        <v>9437</v>
      </c>
      <c r="F315" s="14" t="s">
        <v>32</v>
      </c>
      <c r="G315" s="14" t="str">
        <f>VLOOKUP(B315,[3]hpk45_2_20!$B$5:$F$2046,5,0)</f>
        <v>BT</v>
      </c>
      <c r="H315" s="14" t="s">
        <v>33</v>
      </c>
      <c r="I315" s="83">
        <v>22</v>
      </c>
      <c r="J315" s="83">
        <v>0</v>
      </c>
      <c r="K315" s="83">
        <v>0</v>
      </c>
      <c r="L315" s="83">
        <v>6160000</v>
      </c>
      <c r="M315" s="83">
        <v>0</v>
      </c>
      <c r="N315" s="83">
        <v>0</v>
      </c>
      <c r="O315" s="83">
        <v>0</v>
      </c>
      <c r="P315" s="105">
        <v>6160000</v>
      </c>
      <c r="Q315" s="105">
        <v>6160000</v>
      </c>
      <c r="R315" s="83">
        <f t="shared" si="12"/>
        <v>0</v>
      </c>
      <c r="S315" s="83">
        <f t="shared" si="13"/>
        <v>0</v>
      </c>
      <c r="T315" s="83">
        <f t="shared" si="14"/>
        <v>0</v>
      </c>
      <c r="U315" s="83"/>
    </row>
    <row r="316" spans="1:21">
      <c r="A316" s="14">
        <v>309</v>
      </c>
      <c r="B316" s="14" t="s">
        <v>9475</v>
      </c>
      <c r="C316" s="16" t="s">
        <v>2671</v>
      </c>
      <c r="D316" s="16" t="s">
        <v>259</v>
      </c>
      <c r="E316" s="14" t="s">
        <v>9437</v>
      </c>
      <c r="F316" s="14" t="s">
        <v>32</v>
      </c>
      <c r="G316" s="14" t="str">
        <f>VLOOKUP(B316,[3]hpk45_2_20!$B$5:$F$2046,5,0)</f>
        <v>BT</v>
      </c>
      <c r="H316" s="14" t="s">
        <v>33</v>
      </c>
      <c r="I316" s="83">
        <v>22</v>
      </c>
      <c r="J316" s="83">
        <v>0</v>
      </c>
      <c r="K316" s="83">
        <v>0</v>
      </c>
      <c r="L316" s="83">
        <v>6160000</v>
      </c>
      <c r="M316" s="83">
        <v>0</v>
      </c>
      <c r="N316" s="83">
        <v>0</v>
      </c>
      <c r="O316" s="83">
        <v>0</v>
      </c>
      <c r="P316" s="105">
        <v>6160000</v>
      </c>
      <c r="Q316" s="105">
        <v>6160000</v>
      </c>
      <c r="R316" s="83">
        <f t="shared" si="12"/>
        <v>0</v>
      </c>
      <c r="S316" s="83">
        <f t="shared" si="13"/>
        <v>0</v>
      </c>
      <c r="T316" s="83">
        <f t="shared" si="14"/>
        <v>0</v>
      </c>
      <c r="U316" s="83"/>
    </row>
    <row r="317" spans="1:21">
      <c r="A317" s="14">
        <v>310</v>
      </c>
      <c r="B317" s="14" t="s">
        <v>9476</v>
      </c>
      <c r="C317" s="16" t="s">
        <v>4270</v>
      </c>
      <c r="D317" s="16" t="s">
        <v>1654</v>
      </c>
      <c r="E317" s="14" t="s">
        <v>9437</v>
      </c>
      <c r="F317" s="14" t="s">
        <v>32</v>
      </c>
      <c r="G317" s="14" t="str">
        <f>VLOOKUP(B317,[3]hpk45_2_20!$B$5:$F$2046,5,0)</f>
        <v>BT</v>
      </c>
      <c r="H317" s="14" t="s">
        <v>33</v>
      </c>
      <c r="I317" s="83">
        <v>22</v>
      </c>
      <c r="J317" s="83">
        <v>0</v>
      </c>
      <c r="K317" s="83">
        <v>0</v>
      </c>
      <c r="L317" s="83">
        <v>6160000</v>
      </c>
      <c r="M317" s="83">
        <v>0</v>
      </c>
      <c r="N317" s="83">
        <v>0</v>
      </c>
      <c r="O317" s="83">
        <v>0</v>
      </c>
      <c r="P317" s="105">
        <v>6160000</v>
      </c>
      <c r="Q317" s="105">
        <v>6160000</v>
      </c>
      <c r="R317" s="83">
        <f t="shared" si="12"/>
        <v>0</v>
      </c>
      <c r="S317" s="83">
        <f t="shared" si="13"/>
        <v>0</v>
      </c>
      <c r="T317" s="83">
        <f t="shared" si="14"/>
        <v>0</v>
      </c>
      <c r="U317" s="83"/>
    </row>
    <row r="318" spans="1:21">
      <c r="A318" s="14">
        <v>311</v>
      </c>
      <c r="B318" s="14" t="s">
        <v>9477</v>
      </c>
      <c r="C318" s="16" t="s">
        <v>2182</v>
      </c>
      <c r="D318" s="16" t="s">
        <v>36</v>
      </c>
      <c r="E318" s="14" t="s">
        <v>9437</v>
      </c>
      <c r="F318" s="14" t="s">
        <v>32</v>
      </c>
      <c r="G318" s="14" t="str">
        <f>VLOOKUP(B318,[3]hpk45_2_20!$B$5:$F$2046,5,0)</f>
        <v>BT</v>
      </c>
      <c r="H318" s="14" t="s">
        <v>33</v>
      </c>
      <c r="I318" s="83">
        <v>19</v>
      </c>
      <c r="J318" s="83">
        <v>0</v>
      </c>
      <c r="K318" s="83">
        <v>0</v>
      </c>
      <c r="L318" s="83">
        <v>5320000</v>
      </c>
      <c r="M318" s="83">
        <v>0</v>
      </c>
      <c r="N318" s="83">
        <v>0</v>
      </c>
      <c r="O318" s="83">
        <v>0</v>
      </c>
      <c r="P318" s="105">
        <v>5320000</v>
      </c>
      <c r="Q318" s="105">
        <v>5320000</v>
      </c>
      <c r="R318" s="83">
        <f t="shared" si="12"/>
        <v>0</v>
      </c>
      <c r="S318" s="83">
        <f t="shared" si="13"/>
        <v>0</v>
      </c>
      <c r="T318" s="83">
        <f t="shared" si="14"/>
        <v>0</v>
      </c>
      <c r="U318" s="83"/>
    </row>
    <row r="319" spans="1:21">
      <c r="A319" s="14">
        <v>312</v>
      </c>
      <c r="B319" s="14" t="s">
        <v>9478</v>
      </c>
      <c r="C319" s="16" t="s">
        <v>9479</v>
      </c>
      <c r="D319" s="16" t="s">
        <v>36</v>
      </c>
      <c r="E319" s="14" t="s">
        <v>9437</v>
      </c>
      <c r="F319" s="14" t="s">
        <v>32</v>
      </c>
      <c r="G319" s="14" t="str">
        <f>VLOOKUP(B319,[3]hpk45_2_20!$B$5:$F$2046,5,0)</f>
        <v>BT</v>
      </c>
      <c r="H319" s="14" t="s">
        <v>33</v>
      </c>
      <c r="I319" s="83">
        <v>22</v>
      </c>
      <c r="J319" s="83">
        <v>0</v>
      </c>
      <c r="K319" s="83">
        <v>0</v>
      </c>
      <c r="L319" s="83">
        <v>6160000</v>
      </c>
      <c r="M319" s="83">
        <v>0</v>
      </c>
      <c r="N319" s="83">
        <v>0</v>
      </c>
      <c r="O319" s="83">
        <v>0</v>
      </c>
      <c r="P319" s="105">
        <v>6160000</v>
      </c>
      <c r="Q319" s="105">
        <v>6160000</v>
      </c>
      <c r="R319" s="83">
        <f t="shared" si="12"/>
        <v>0</v>
      </c>
      <c r="S319" s="83">
        <f t="shared" si="13"/>
        <v>0</v>
      </c>
      <c r="T319" s="83">
        <f t="shared" si="14"/>
        <v>0</v>
      </c>
      <c r="U319" s="83"/>
    </row>
    <row r="320" spans="1:21">
      <c r="A320" s="14">
        <v>313</v>
      </c>
      <c r="B320" s="14" t="s">
        <v>9480</v>
      </c>
      <c r="C320" s="16" t="s">
        <v>9481</v>
      </c>
      <c r="D320" s="16" t="s">
        <v>1515</v>
      </c>
      <c r="E320" s="14" t="s">
        <v>9437</v>
      </c>
      <c r="F320" s="14" t="s">
        <v>32</v>
      </c>
      <c r="G320" s="14" t="str">
        <f>VLOOKUP(B320,[3]hpk45_2_20!$B$5:$F$2046,5,0)</f>
        <v>BT</v>
      </c>
      <c r="H320" s="14" t="s">
        <v>33</v>
      </c>
      <c r="I320" s="83">
        <v>19</v>
      </c>
      <c r="J320" s="83">
        <v>0</v>
      </c>
      <c r="K320" s="83">
        <v>0</v>
      </c>
      <c r="L320" s="83">
        <v>5320000</v>
      </c>
      <c r="M320" s="83">
        <v>0</v>
      </c>
      <c r="N320" s="83">
        <v>0</v>
      </c>
      <c r="O320" s="83">
        <v>0</v>
      </c>
      <c r="P320" s="105">
        <v>5320000</v>
      </c>
      <c r="Q320" s="105">
        <v>5320000</v>
      </c>
      <c r="R320" s="83">
        <f t="shared" si="12"/>
        <v>0</v>
      </c>
      <c r="S320" s="83">
        <f t="shared" si="13"/>
        <v>0</v>
      </c>
      <c r="T320" s="83">
        <f t="shared" si="14"/>
        <v>0</v>
      </c>
      <c r="U320" s="83"/>
    </row>
    <row r="321" spans="1:21">
      <c r="A321" s="14">
        <v>314</v>
      </c>
      <c r="B321" s="14" t="s">
        <v>9482</v>
      </c>
      <c r="C321" s="16" t="s">
        <v>9483</v>
      </c>
      <c r="D321" s="16" t="s">
        <v>335</v>
      </c>
      <c r="E321" s="14" t="s">
        <v>9437</v>
      </c>
      <c r="F321" s="14" t="s">
        <v>32</v>
      </c>
      <c r="G321" s="14" t="str">
        <f>VLOOKUP(B321,[3]hpk45_2_20!$B$5:$F$2046,5,0)</f>
        <v>BT</v>
      </c>
      <c r="H321" s="14" t="s">
        <v>33</v>
      </c>
      <c r="I321" s="83">
        <v>21</v>
      </c>
      <c r="J321" s="83">
        <v>0</v>
      </c>
      <c r="K321" s="83">
        <v>0</v>
      </c>
      <c r="L321" s="83">
        <v>5880000</v>
      </c>
      <c r="M321" s="83">
        <v>0</v>
      </c>
      <c r="N321" s="83">
        <v>0</v>
      </c>
      <c r="O321" s="83">
        <v>0</v>
      </c>
      <c r="P321" s="105">
        <v>5880000</v>
      </c>
      <c r="Q321" s="105">
        <v>5880000</v>
      </c>
      <c r="R321" s="83">
        <f t="shared" si="12"/>
        <v>0</v>
      </c>
      <c r="S321" s="83">
        <f t="shared" si="13"/>
        <v>0</v>
      </c>
      <c r="T321" s="83">
        <f t="shared" si="14"/>
        <v>0</v>
      </c>
      <c r="U321" s="83"/>
    </row>
    <row r="322" spans="1:21">
      <c r="A322" s="14">
        <v>315</v>
      </c>
      <c r="B322" s="14" t="s">
        <v>9484</v>
      </c>
      <c r="C322" s="16" t="s">
        <v>220</v>
      </c>
      <c r="D322" s="16" t="s">
        <v>897</v>
      </c>
      <c r="E322" s="14" t="s">
        <v>9437</v>
      </c>
      <c r="F322" s="14" t="s">
        <v>32</v>
      </c>
      <c r="G322" s="14" t="str">
        <f>VLOOKUP(B322,[3]hpk45_2_20!$B$5:$F$2046,5,0)</f>
        <v>BT</v>
      </c>
      <c r="H322" s="14" t="s">
        <v>33</v>
      </c>
      <c r="I322" s="83">
        <v>17</v>
      </c>
      <c r="J322" s="83">
        <v>0</v>
      </c>
      <c r="K322" s="83">
        <v>0</v>
      </c>
      <c r="L322" s="83">
        <v>4760000</v>
      </c>
      <c r="M322" s="83">
        <v>0</v>
      </c>
      <c r="N322" s="83">
        <v>0</v>
      </c>
      <c r="O322" s="83">
        <v>0</v>
      </c>
      <c r="P322" s="105">
        <v>4760000</v>
      </c>
      <c r="Q322" s="105">
        <v>4760000</v>
      </c>
      <c r="R322" s="83">
        <f t="shared" si="12"/>
        <v>0</v>
      </c>
      <c r="S322" s="83">
        <f t="shared" si="13"/>
        <v>0</v>
      </c>
      <c r="T322" s="83">
        <f t="shared" si="14"/>
        <v>0</v>
      </c>
      <c r="U322" s="83"/>
    </row>
    <row r="323" spans="1:21">
      <c r="A323" s="14">
        <v>316</v>
      </c>
      <c r="B323" s="14" t="s">
        <v>9485</v>
      </c>
      <c r="C323" s="16" t="s">
        <v>1819</v>
      </c>
      <c r="D323" s="16" t="s">
        <v>436</v>
      </c>
      <c r="E323" s="14" t="s">
        <v>9437</v>
      </c>
      <c r="F323" s="14" t="s">
        <v>32</v>
      </c>
      <c r="G323" s="14" t="str">
        <f>VLOOKUP(B323,[3]hpk45_2_20!$B$5:$F$2046,5,0)</f>
        <v>BT</v>
      </c>
      <c r="H323" s="14" t="s">
        <v>33</v>
      </c>
      <c r="I323" s="83">
        <v>18</v>
      </c>
      <c r="J323" s="83">
        <v>0</v>
      </c>
      <c r="K323" s="83">
        <v>0</v>
      </c>
      <c r="L323" s="83">
        <v>5040000</v>
      </c>
      <c r="M323" s="83">
        <v>0</v>
      </c>
      <c r="N323" s="83">
        <v>0</v>
      </c>
      <c r="O323" s="83">
        <v>0</v>
      </c>
      <c r="P323" s="105">
        <v>5040000</v>
      </c>
      <c r="Q323" s="105">
        <v>5040000</v>
      </c>
      <c r="R323" s="83">
        <f t="shared" si="12"/>
        <v>0</v>
      </c>
      <c r="S323" s="83">
        <f t="shared" si="13"/>
        <v>0</v>
      </c>
      <c r="T323" s="83">
        <f t="shared" si="14"/>
        <v>0</v>
      </c>
      <c r="U323" s="83"/>
    </row>
    <row r="324" spans="1:21">
      <c r="A324" s="14">
        <v>317</v>
      </c>
      <c r="B324" s="14" t="s">
        <v>9486</v>
      </c>
      <c r="C324" s="16" t="s">
        <v>396</v>
      </c>
      <c r="D324" s="16" t="s">
        <v>839</v>
      </c>
      <c r="E324" s="14" t="s">
        <v>9437</v>
      </c>
      <c r="F324" s="14" t="s">
        <v>32</v>
      </c>
      <c r="G324" s="14" t="str">
        <f>VLOOKUP(B324,[3]hpk45_2_20!$B$5:$F$2046,5,0)</f>
        <v>BT</v>
      </c>
      <c r="H324" s="14" t="s">
        <v>33</v>
      </c>
      <c r="I324" s="83">
        <v>20</v>
      </c>
      <c r="J324" s="83">
        <v>0</v>
      </c>
      <c r="K324" s="83">
        <v>0</v>
      </c>
      <c r="L324" s="83">
        <v>5600000</v>
      </c>
      <c r="M324" s="83">
        <v>0</v>
      </c>
      <c r="N324" s="83">
        <v>0</v>
      </c>
      <c r="O324" s="83">
        <v>0</v>
      </c>
      <c r="P324" s="105">
        <v>5600000</v>
      </c>
      <c r="Q324" s="105">
        <v>5600000</v>
      </c>
      <c r="R324" s="83">
        <f t="shared" si="12"/>
        <v>0</v>
      </c>
      <c r="S324" s="83">
        <f t="shared" si="13"/>
        <v>0</v>
      </c>
      <c r="T324" s="83">
        <f t="shared" si="14"/>
        <v>0</v>
      </c>
      <c r="U324" s="83"/>
    </row>
    <row r="325" spans="1:21">
      <c r="A325" s="14">
        <v>318</v>
      </c>
      <c r="B325" s="14" t="s">
        <v>9487</v>
      </c>
      <c r="C325" s="16" t="s">
        <v>5850</v>
      </c>
      <c r="D325" s="16" t="s">
        <v>1088</v>
      </c>
      <c r="E325" s="14" t="s">
        <v>9437</v>
      </c>
      <c r="F325" s="14" t="s">
        <v>32</v>
      </c>
      <c r="G325" s="14" t="str">
        <f>VLOOKUP(B325,[3]hpk45_2_20!$B$5:$F$2046,5,0)</f>
        <v>BT</v>
      </c>
      <c r="H325" s="14" t="s">
        <v>33</v>
      </c>
      <c r="I325" s="83">
        <v>17</v>
      </c>
      <c r="J325" s="83">
        <v>0</v>
      </c>
      <c r="K325" s="83">
        <v>0</v>
      </c>
      <c r="L325" s="83">
        <v>4760000</v>
      </c>
      <c r="M325" s="83">
        <v>0</v>
      </c>
      <c r="N325" s="83">
        <v>0</v>
      </c>
      <c r="O325" s="83">
        <v>0</v>
      </c>
      <c r="P325" s="105">
        <v>4760000</v>
      </c>
      <c r="Q325" s="105">
        <v>4760000</v>
      </c>
      <c r="R325" s="83">
        <f t="shared" si="12"/>
        <v>0</v>
      </c>
      <c r="S325" s="83">
        <f t="shared" si="13"/>
        <v>0</v>
      </c>
      <c r="T325" s="83">
        <f t="shared" si="14"/>
        <v>0</v>
      </c>
      <c r="U325" s="83"/>
    </row>
    <row r="326" spans="1:21">
      <c r="A326" s="14">
        <v>319</v>
      </c>
      <c r="B326" s="14" t="s">
        <v>9488</v>
      </c>
      <c r="C326" s="16" t="s">
        <v>1027</v>
      </c>
      <c r="D326" s="16" t="s">
        <v>403</v>
      </c>
      <c r="E326" s="14" t="s">
        <v>9437</v>
      </c>
      <c r="F326" s="14" t="s">
        <v>32</v>
      </c>
      <c r="G326" s="14" t="str">
        <f>VLOOKUP(B326,[3]hpk45_2_20!$B$5:$F$2046,5,0)</f>
        <v>BT</v>
      </c>
      <c r="H326" s="14" t="s">
        <v>33</v>
      </c>
      <c r="I326" s="83">
        <v>18</v>
      </c>
      <c r="J326" s="83">
        <v>0</v>
      </c>
      <c r="K326" s="83">
        <v>0</v>
      </c>
      <c r="L326" s="83">
        <v>5040000</v>
      </c>
      <c r="M326" s="83">
        <v>0</v>
      </c>
      <c r="N326" s="83">
        <v>0</v>
      </c>
      <c r="O326" s="83">
        <v>0</v>
      </c>
      <c r="P326" s="105">
        <v>5040000</v>
      </c>
      <c r="Q326" s="105">
        <v>0</v>
      </c>
      <c r="R326" s="83">
        <f t="shared" si="12"/>
        <v>5040000</v>
      </c>
      <c r="S326" s="83">
        <f t="shared" si="13"/>
        <v>0</v>
      </c>
      <c r="T326" s="83">
        <f t="shared" si="14"/>
        <v>5040000</v>
      </c>
      <c r="U326" s="83"/>
    </row>
    <row r="327" spans="1:21">
      <c r="A327" s="14">
        <v>320</v>
      </c>
      <c r="B327" s="14" t="s">
        <v>9489</v>
      </c>
      <c r="C327" s="16" t="s">
        <v>5110</v>
      </c>
      <c r="D327" s="16" t="s">
        <v>36</v>
      </c>
      <c r="E327" s="14" t="s">
        <v>9437</v>
      </c>
      <c r="F327" s="14" t="s">
        <v>32</v>
      </c>
      <c r="G327" s="14" t="str">
        <f>VLOOKUP(B327,[3]hpk45_2_20!$B$5:$F$2046,5,0)</f>
        <v>BT</v>
      </c>
      <c r="H327" s="14" t="s">
        <v>33</v>
      </c>
      <c r="I327" s="83">
        <v>20</v>
      </c>
      <c r="J327" s="83">
        <v>0</v>
      </c>
      <c r="K327" s="83">
        <v>0</v>
      </c>
      <c r="L327" s="83">
        <v>5600000</v>
      </c>
      <c r="M327" s="83">
        <v>0</v>
      </c>
      <c r="N327" s="83">
        <v>0</v>
      </c>
      <c r="O327" s="83">
        <v>0</v>
      </c>
      <c r="P327" s="105">
        <v>5600000</v>
      </c>
      <c r="Q327" s="105">
        <v>5600000</v>
      </c>
      <c r="R327" s="83">
        <f t="shared" si="12"/>
        <v>0</v>
      </c>
      <c r="S327" s="83">
        <f t="shared" si="13"/>
        <v>0</v>
      </c>
      <c r="T327" s="83">
        <f t="shared" si="14"/>
        <v>0</v>
      </c>
      <c r="U327" s="83"/>
    </row>
    <row r="328" spans="1:21">
      <c r="A328" s="14">
        <v>321</v>
      </c>
      <c r="B328" s="14" t="s">
        <v>9490</v>
      </c>
      <c r="C328" s="16" t="s">
        <v>2697</v>
      </c>
      <c r="D328" s="16" t="s">
        <v>70</v>
      </c>
      <c r="E328" s="14" t="s">
        <v>9437</v>
      </c>
      <c r="F328" s="14" t="s">
        <v>32</v>
      </c>
      <c r="G328" s="14" t="str">
        <f>VLOOKUP(B328,[3]hpk45_2_20!$B$5:$F$2046,5,0)</f>
        <v>BT</v>
      </c>
      <c r="H328" s="14" t="s">
        <v>33</v>
      </c>
      <c r="I328" s="83">
        <v>17</v>
      </c>
      <c r="J328" s="83">
        <v>0</v>
      </c>
      <c r="K328" s="83">
        <v>0</v>
      </c>
      <c r="L328" s="83">
        <v>4760000</v>
      </c>
      <c r="M328" s="83">
        <v>0</v>
      </c>
      <c r="N328" s="83">
        <v>0</v>
      </c>
      <c r="O328" s="83">
        <v>0</v>
      </c>
      <c r="P328" s="105">
        <v>4760000</v>
      </c>
      <c r="Q328" s="105">
        <v>4760000</v>
      </c>
      <c r="R328" s="83">
        <f t="shared" si="12"/>
        <v>0</v>
      </c>
      <c r="S328" s="83">
        <f t="shared" si="13"/>
        <v>0</v>
      </c>
      <c r="T328" s="83">
        <f t="shared" si="14"/>
        <v>0</v>
      </c>
      <c r="U328" s="83"/>
    </row>
    <row r="329" spans="1:21">
      <c r="A329" s="14">
        <v>322</v>
      </c>
      <c r="B329" s="14" t="s">
        <v>9491</v>
      </c>
      <c r="C329" s="16" t="s">
        <v>448</v>
      </c>
      <c r="D329" s="16" t="s">
        <v>192</v>
      </c>
      <c r="E329" s="14" t="s">
        <v>9437</v>
      </c>
      <c r="F329" s="14" t="s">
        <v>32</v>
      </c>
      <c r="G329" s="14" t="str">
        <f>VLOOKUP(B329,[3]hpk45_2_20!$B$5:$F$2046,5,0)</f>
        <v>BT</v>
      </c>
      <c r="H329" s="14" t="s">
        <v>33</v>
      </c>
      <c r="I329" s="83">
        <v>18</v>
      </c>
      <c r="J329" s="83">
        <v>0</v>
      </c>
      <c r="K329" s="83">
        <v>0</v>
      </c>
      <c r="L329" s="83">
        <v>5040000</v>
      </c>
      <c r="M329" s="83">
        <v>0</v>
      </c>
      <c r="N329" s="83">
        <v>0</v>
      </c>
      <c r="O329" s="83">
        <v>0</v>
      </c>
      <c r="P329" s="105">
        <v>5040000</v>
      </c>
      <c r="Q329" s="105">
        <v>5040000</v>
      </c>
      <c r="R329" s="83">
        <f t="shared" ref="R329:R392" si="15">P329-Q329</f>
        <v>0</v>
      </c>
      <c r="S329" s="83">
        <f t="shared" ref="S329:S392" si="16">IF(P329-Q329&lt;0,Q329-P329,0)</f>
        <v>0</v>
      </c>
      <c r="T329" s="83">
        <f t="shared" ref="T329:T392" si="17">IF(P329-Q329&gt;0,P329-Q329,0)</f>
        <v>0</v>
      </c>
      <c r="U329" s="83"/>
    </row>
    <row r="330" spans="1:21">
      <c r="A330" s="14">
        <v>323</v>
      </c>
      <c r="B330" s="14" t="s">
        <v>9492</v>
      </c>
      <c r="C330" s="16" t="s">
        <v>1234</v>
      </c>
      <c r="D330" s="16" t="s">
        <v>7531</v>
      </c>
      <c r="E330" s="14" t="s">
        <v>9437</v>
      </c>
      <c r="F330" s="14" t="s">
        <v>32</v>
      </c>
      <c r="G330" s="14" t="str">
        <f>VLOOKUP(B330,[3]hpk45_2_20!$B$5:$F$2046,5,0)</f>
        <v>BT</v>
      </c>
      <c r="H330" s="14" t="s">
        <v>33</v>
      </c>
      <c r="I330" s="83">
        <v>18</v>
      </c>
      <c r="J330" s="83">
        <v>0</v>
      </c>
      <c r="K330" s="83">
        <v>0</v>
      </c>
      <c r="L330" s="83">
        <v>5040000</v>
      </c>
      <c r="M330" s="83">
        <v>0</v>
      </c>
      <c r="N330" s="83">
        <v>0</v>
      </c>
      <c r="O330" s="83">
        <v>0</v>
      </c>
      <c r="P330" s="105">
        <v>5040000</v>
      </c>
      <c r="Q330" s="105">
        <v>5040000</v>
      </c>
      <c r="R330" s="83">
        <f t="shared" si="15"/>
        <v>0</v>
      </c>
      <c r="S330" s="83">
        <f t="shared" si="16"/>
        <v>0</v>
      </c>
      <c r="T330" s="83">
        <f t="shared" si="17"/>
        <v>0</v>
      </c>
      <c r="U330" s="83"/>
    </row>
    <row r="331" spans="1:21">
      <c r="A331" s="14">
        <v>324</v>
      </c>
      <c r="B331" s="14" t="s">
        <v>9493</v>
      </c>
      <c r="C331" s="16" t="s">
        <v>7037</v>
      </c>
      <c r="D331" s="16" t="s">
        <v>256</v>
      </c>
      <c r="E331" s="14" t="s">
        <v>9437</v>
      </c>
      <c r="F331" s="14" t="s">
        <v>32</v>
      </c>
      <c r="G331" s="14" t="str">
        <f>VLOOKUP(B331,[3]hpk45_2_20!$B$5:$F$2046,5,0)</f>
        <v>BT</v>
      </c>
      <c r="H331" s="14" t="s">
        <v>33</v>
      </c>
      <c r="I331" s="83">
        <v>17</v>
      </c>
      <c r="J331" s="83">
        <v>0</v>
      </c>
      <c r="K331" s="83">
        <v>0</v>
      </c>
      <c r="L331" s="83">
        <v>4760000</v>
      </c>
      <c r="M331" s="83">
        <v>0</v>
      </c>
      <c r="N331" s="83">
        <v>0</v>
      </c>
      <c r="O331" s="83">
        <v>0</v>
      </c>
      <c r="P331" s="105">
        <v>4760000</v>
      </c>
      <c r="Q331" s="105">
        <v>4760000</v>
      </c>
      <c r="R331" s="83">
        <f t="shared" si="15"/>
        <v>0</v>
      </c>
      <c r="S331" s="83">
        <f t="shared" si="16"/>
        <v>0</v>
      </c>
      <c r="T331" s="83">
        <f t="shared" si="17"/>
        <v>0</v>
      </c>
      <c r="U331" s="83"/>
    </row>
    <row r="332" spans="1:21">
      <c r="A332" s="14">
        <v>325</v>
      </c>
      <c r="B332" s="14" t="s">
        <v>9494</v>
      </c>
      <c r="C332" s="16" t="s">
        <v>7439</v>
      </c>
      <c r="D332" s="16" t="s">
        <v>244</v>
      </c>
      <c r="E332" s="14" t="s">
        <v>9437</v>
      </c>
      <c r="F332" s="14" t="s">
        <v>32</v>
      </c>
      <c r="G332" s="14" t="str">
        <f>VLOOKUP(B332,[3]hpk45_2_20!$B$5:$F$2046,5,0)</f>
        <v>BT</v>
      </c>
      <c r="H332" s="14" t="s">
        <v>33</v>
      </c>
      <c r="I332" s="83">
        <v>19</v>
      </c>
      <c r="J332" s="83">
        <v>0</v>
      </c>
      <c r="K332" s="83">
        <v>0</v>
      </c>
      <c r="L332" s="83">
        <v>5320000</v>
      </c>
      <c r="M332" s="83">
        <v>0</v>
      </c>
      <c r="N332" s="83">
        <v>0</v>
      </c>
      <c r="O332" s="83">
        <v>0</v>
      </c>
      <c r="P332" s="105">
        <v>5320000</v>
      </c>
      <c r="Q332" s="105">
        <v>5320000</v>
      </c>
      <c r="R332" s="83">
        <f t="shared" si="15"/>
        <v>0</v>
      </c>
      <c r="S332" s="83">
        <f t="shared" si="16"/>
        <v>0</v>
      </c>
      <c r="T332" s="83">
        <f t="shared" si="17"/>
        <v>0</v>
      </c>
      <c r="U332" s="83"/>
    </row>
    <row r="333" spans="1:21">
      <c r="A333" s="14">
        <v>326</v>
      </c>
      <c r="B333" s="14" t="s">
        <v>9495</v>
      </c>
      <c r="C333" s="16" t="s">
        <v>220</v>
      </c>
      <c r="D333" s="16" t="s">
        <v>487</v>
      </c>
      <c r="E333" s="14" t="s">
        <v>9437</v>
      </c>
      <c r="F333" s="14" t="s">
        <v>32</v>
      </c>
      <c r="G333" s="14" t="str">
        <f>VLOOKUP(B333,[3]hpk45_2_20!$B$5:$F$2046,5,0)</f>
        <v>BT</v>
      </c>
      <c r="H333" s="14" t="s">
        <v>33</v>
      </c>
      <c r="I333" s="83">
        <v>16</v>
      </c>
      <c r="J333" s="83">
        <v>0</v>
      </c>
      <c r="K333" s="83">
        <v>0</v>
      </c>
      <c r="L333" s="83">
        <v>4480000</v>
      </c>
      <c r="M333" s="83">
        <v>0</v>
      </c>
      <c r="N333" s="83">
        <v>0</v>
      </c>
      <c r="O333" s="83">
        <v>0</v>
      </c>
      <c r="P333" s="105">
        <v>4480000</v>
      </c>
      <c r="Q333" s="105">
        <v>4480000</v>
      </c>
      <c r="R333" s="83">
        <f t="shared" si="15"/>
        <v>0</v>
      </c>
      <c r="S333" s="83">
        <f t="shared" si="16"/>
        <v>0</v>
      </c>
      <c r="T333" s="83">
        <f t="shared" si="17"/>
        <v>0</v>
      </c>
      <c r="U333" s="83"/>
    </row>
    <row r="334" spans="1:21">
      <c r="A334" s="14">
        <v>327</v>
      </c>
      <c r="B334" s="14" t="s">
        <v>9496</v>
      </c>
      <c r="C334" s="16" t="s">
        <v>698</v>
      </c>
      <c r="D334" s="16" t="s">
        <v>36</v>
      </c>
      <c r="E334" s="14" t="s">
        <v>9437</v>
      </c>
      <c r="F334" s="14" t="s">
        <v>32</v>
      </c>
      <c r="G334" s="14" t="str">
        <f>VLOOKUP(B334,[3]hpk45_2_20!$B$5:$F$2046,5,0)</f>
        <v>BT</v>
      </c>
      <c r="H334" s="14" t="s">
        <v>33</v>
      </c>
      <c r="I334" s="83">
        <v>15</v>
      </c>
      <c r="J334" s="83">
        <v>0</v>
      </c>
      <c r="K334" s="83">
        <v>0</v>
      </c>
      <c r="L334" s="83">
        <v>4200000</v>
      </c>
      <c r="M334" s="83">
        <v>0</v>
      </c>
      <c r="N334" s="83">
        <v>0</v>
      </c>
      <c r="O334" s="83">
        <v>0</v>
      </c>
      <c r="P334" s="105">
        <v>4200000</v>
      </c>
      <c r="Q334" s="105">
        <v>4200000</v>
      </c>
      <c r="R334" s="83">
        <f t="shared" si="15"/>
        <v>0</v>
      </c>
      <c r="S334" s="83">
        <f t="shared" si="16"/>
        <v>0</v>
      </c>
      <c r="T334" s="83">
        <f t="shared" si="17"/>
        <v>0</v>
      </c>
      <c r="U334" s="83"/>
    </row>
    <row r="335" spans="1:21">
      <c r="A335" s="14">
        <v>328</v>
      </c>
      <c r="B335" s="14" t="s">
        <v>9497</v>
      </c>
      <c r="C335" s="16" t="s">
        <v>9498</v>
      </c>
      <c r="D335" s="16" t="s">
        <v>2149</v>
      </c>
      <c r="E335" s="14" t="s">
        <v>9437</v>
      </c>
      <c r="F335" s="14" t="s">
        <v>32</v>
      </c>
      <c r="G335" s="14" t="str">
        <f>VLOOKUP(B335,[3]hpk45_2_20!$B$5:$F$2046,5,0)</f>
        <v>BT</v>
      </c>
      <c r="H335" s="14" t="s">
        <v>33</v>
      </c>
      <c r="I335" s="83">
        <v>17</v>
      </c>
      <c r="J335" s="83">
        <v>0</v>
      </c>
      <c r="K335" s="83">
        <v>0</v>
      </c>
      <c r="L335" s="83">
        <v>4760000</v>
      </c>
      <c r="M335" s="83">
        <v>0</v>
      </c>
      <c r="N335" s="83">
        <v>0</v>
      </c>
      <c r="O335" s="83">
        <v>0</v>
      </c>
      <c r="P335" s="105">
        <v>4760000</v>
      </c>
      <c r="Q335" s="105">
        <v>4760000</v>
      </c>
      <c r="R335" s="83">
        <f t="shared" si="15"/>
        <v>0</v>
      </c>
      <c r="S335" s="83">
        <f t="shared" si="16"/>
        <v>0</v>
      </c>
      <c r="T335" s="83">
        <f t="shared" si="17"/>
        <v>0</v>
      </c>
      <c r="U335" s="83"/>
    </row>
    <row r="336" spans="1:21">
      <c r="A336" s="20">
        <v>329</v>
      </c>
      <c r="B336" s="20" t="s">
        <v>9499</v>
      </c>
      <c r="C336" s="22" t="s">
        <v>379</v>
      </c>
      <c r="D336" s="22" t="s">
        <v>36</v>
      </c>
      <c r="E336" s="20" t="s">
        <v>9437</v>
      </c>
      <c r="F336" s="20" t="s">
        <v>9356</v>
      </c>
      <c r="G336" s="20" t="str">
        <f>VLOOKUP(B336,[3]hpk45_2_20!$B$5:$F$2046,5,0)</f>
        <v>BT</v>
      </c>
      <c r="H336" s="20" t="s">
        <v>33</v>
      </c>
      <c r="I336" s="63">
        <v>16</v>
      </c>
      <c r="J336" s="63">
        <v>0</v>
      </c>
      <c r="K336" s="63">
        <v>0</v>
      </c>
      <c r="L336" s="63">
        <f>I336*1010000</f>
        <v>16160000</v>
      </c>
      <c r="M336" s="63">
        <v>0</v>
      </c>
      <c r="N336" s="63">
        <v>0</v>
      </c>
      <c r="O336" s="63">
        <v>0</v>
      </c>
      <c r="P336" s="106">
        <f>L336</f>
        <v>16160000</v>
      </c>
      <c r="Q336" s="105">
        <v>16160000</v>
      </c>
      <c r="R336" s="83">
        <f t="shared" si="15"/>
        <v>0</v>
      </c>
      <c r="S336" s="83">
        <f t="shared" si="16"/>
        <v>0</v>
      </c>
      <c r="T336" s="83">
        <f t="shared" si="17"/>
        <v>0</v>
      </c>
      <c r="U336" s="83"/>
    </row>
    <row r="337" spans="1:21">
      <c r="A337" s="14">
        <v>330</v>
      </c>
      <c r="B337" s="14" t="s">
        <v>9500</v>
      </c>
      <c r="C337" s="16" t="s">
        <v>1184</v>
      </c>
      <c r="D337" s="16" t="s">
        <v>158</v>
      </c>
      <c r="E337" s="14" t="s">
        <v>9437</v>
      </c>
      <c r="F337" s="14" t="s">
        <v>32</v>
      </c>
      <c r="G337" s="14" t="str">
        <f>VLOOKUP(B337,[3]hpk45_2_20!$B$5:$F$2046,5,0)</f>
        <v>BT</v>
      </c>
      <c r="H337" s="14" t="s">
        <v>33</v>
      </c>
      <c r="I337" s="83">
        <v>17</v>
      </c>
      <c r="J337" s="83">
        <v>0</v>
      </c>
      <c r="K337" s="83">
        <v>0</v>
      </c>
      <c r="L337" s="83">
        <v>4760000</v>
      </c>
      <c r="M337" s="83">
        <v>0</v>
      </c>
      <c r="N337" s="83">
        <v>0</v>
      </c>
      <c r="O337" s="83">
        <v>0</v>
      </c>
      <c r="P337" s="105">
        <v>4760000</v>
      </c>
      <c r="Q337" s="105">
        <v>4760000</v>
      </c>
      <c r="R337" s="83">
        <f t="shared" si="15"/>
        <v>0</v>
      </c>
      <c r="S337" s="83">
        <f t="shared" si="16"/>
        <v>0</v>
      </c>
      <c r="T337" s="83">
        <f t="shared" si="17"/>
        <v>0</v>
      </c>
      <c r="U337" s="83"/>
    </row>
    <row r="338" spans="1:21">
      <c r="A338" s="14">
        <v>331</v>
      </c>
      <c r="B338" s="14" t="s">
        <v>9501</v>
      </c>
      <c r="C338" s="16" t="s">
        <v>9502</v>
      </c>
      <c r="D338" s="16" t="s">
        <v>67</v>
      </c>
      <c r="E338" s="14" t="s">
        <v>9437</v>
      </c>
      <c r="F338" s="14" t="s">
        <v>32</v>
      </c>
      <c r="G338" s="14" t="str">
        <f>VLOOKUP(B338,[3]hpk45_2_20!$B$5:$F$2046,5,0)</f>
        <v>BT</v>
      </c>
      <c r="H338" s="14" t="s">
        <v>33</v>
      </c>
      <c r="I338" s="83">
        <v>18</v>
      </c>
      <c r="J338" s="83">
        <v>0</v>
      </c>
      <c r="K338" s="83">
        <v>0</v>
      </c>
      <c r="L338" s="83">
        <v>5040000</v>
      </c>
      <c r="M338" s="83">
        <v>0</v>
      </c>
      <c r="N338" s="83">
        <v>0</v>
      </c>
      <c r="O338" s="83">
        <v>0</v>
      </c>
      <c r="P338" s="105">
        <v>5040000</v>
      </c>
      <c r="Q338" s="105">
        <v>5040000</v>
      </c>
      <c r="R338" s="83">
        <f t="shared" si="15"/>
        <v>0</v>
      </c>
      <c r="S338" s="83">
        <f t="shared" si="16"/>
        <v>0</v>
      </c>
      <c r="T338" s="83">
        <f t="shared" si="17"/>
        <v>0</v>
      </c>
      <c r="U338" s="83"/>
    </row>
    <row r="339" spans="1:21">
      <c r="A339" s="14">
        <v>332</v>
      </c>
      <c r="B339" s="14" t="s">
        <v>9503</v>
      </c>
      <c r="C339" s="16" t="s">
        <v>9504</v>
      </c>
      <c r="D339" s="16" t="s">
        <v>1286</v>
      </c>
      <c r="E339" s="14" t="s">
        <v>9437</v>
      </c>
      <c r="F339" s="14" t="s">
        <v>32</v>
      </c>
      <c r="G339" s="14" t="str">
        <f>VLOOKUP(B339,[3]hpk45_2_20!$B$5:$F$2046,5,0)</f>
        <v>BT</v>
      </c>
      <c r="H339" s="14" t="s">
        <v>33</v>
      </c>
      <c r="I339" s="83">
        <v>18</v>
      </c>
      <c r="J339" s="83">
        <v>0</v>
      </c>
      <c r="K339" s="83">
        <v>0</v>
      </c>
      <c r="L339" s="83">
        <v>5040000</v>
      </c>
      <c r="M339" s="83">
        <v>0</v>
      </c>
      <c r="N339" s="83">
        <v>0</v>
      </c>
      <c r="O339" s="83">
        <v>0</v>
      </c>
      <c r="P339" s="105">
        <v>5040000</v>
      </c>
      <c r="Q339" s="105">
        <v>5040000</v>
      </c>
      <c r="R339" s="83">
        <f t="shared" si="15"/>
        <v>0</v>
      </c>
      <c r="S339" s="83">
        <f t="shared" si="16"/>
        <v>0</v>
      </c>
      <c r="T339" s="83">
        <f t="shared" si="17"/>
        <v>0</v>
      </c>
      <c r="U339" s="83"/>
    </row>
    <row r="340" spans="1:21">
      <c r="A340" s="14">
        <v>333</v>
      </c>
      <c r="B340" s="14" t="s">
        <v>9505</v>
      </c>
      <c r="C340" s="16" t="s">
        <v>1970</v>
      </c>
      <c r="D340" s="16" t="s">
        <v>155</v>
      </c>
      <c r="E340" s="14" t="s">
        <v>9437</v>
      </c>
      <c r="F340" s="14" t="s">
        <v>32</v>
      </c>
      <c r="G340" s="14" t="str">
        <f>VLOOKUP(B340,[3]hpk45_2_20!$B$5:$F$2046,5,0)</f>
        <v>BT</v>
      </c>
      <c r="H340" s="14" t="s">
        <v>33</v>
      </c>
      <c r="I340" s="83">
        <v>19</v>
      </c>
      <c r="J340" s="83">
        <v>0</v>
      </c>
      <c r="K340" s="83">
        <v>0</v>
      </c>
      <c r="L340" s="83">
        <v>5320000</v>
      </c>
      <c r="M340" s="83">
        <v>0</v>
      </c>
      <c r="N340" s="83">
        <v>0</v>
      </c>
      <c r="O340" s="83">
        <v>0</v>
      </c>
      <c r="P340" s="105">
        <v>5320000</v>
      </c>
      <c r="Q340" s="105">
        <v>5320000</v>
      </c>
      <c r="R340" s="83">
        <f t="shared" si="15"/>
        <v>0</v>
      </c>
      <c r="S340" s="83">
        <f t="shared" si="16"/>
        <v>0</v>
      </c>
      <c r="T340" s="83">
        <f t="shared" si="17"/>
        <v>0</v>
      </c>
      <c r="U340" s="83"/>
    </row>
    <row r="341" spans="1:21">
      <c r="A341" s="14">
        <v>334</v>
      </c>
      <c r="B341" s="14" t="s">
        <v>9506</v>
      </c>
      <c r="C341" s="16" t="s">
        <v>396</v>
      </c>
      <c r="D341" s="16" t="s">
        <v>244</v>
      </c>
      <c r="E341" s="14" t="s">
        <v>9437</v>
      </c>
      <c r="F341" s="14" t="s">
        <v>32</v>
      </c>
      <c r="G341" s="14" t="str">
        <f>VLOOKUP(B341,[3]hpk45_2_20!$B$5:$F$2046,5,0)</f>
        <v>BT</v>
      </c>
      <c r="H341" s="14" t="s">
        <v>33</v>
      </c>
      <c r="I341" s="83">
        <v>20</v>
      </c>
      <c r="J341" s="83">
        <v>0</v>
      </c>
      <c r="K341" s="83">
        <v>0</v>
      </c>
      <c r="L341" s="83">
        <v>5600000</v>
      </c>
      <c r="M341" s="83">
        <v>0</v>
      </c>
      <c r="N341" s="83">
        <v>0</v>
      </c>
      <c r="O341" s="83">
        <v>0</v>
      </c>
      <c r="P341" s="105">
        <v>5600000</v>
      </c>
      <c r="Q341" s="105">
        <v>5600000</v>
      </c>
      <c r="R341" s="83">
        <f t="shared" si="15"/>
        <v>0</v>
      </c>
      <c r="S341" s="83">
        <f t="shared" si="16"/>
        <v>0</v>
      </c>
      <c r="T341" s="83">
        <f t="shared" si="17"/>
        <v>0</v>
      </c>
      <c r="U341" s="83"/>
    </row>
    <row r="342" spans="1:21">
      <c r="A342" s="14">
        <v>335</v>
      </c>
      <c r="B342" s="14" t="s">
        <v>9507</v>
      </c>
      <c r="C342" s="16" t="s">
        <v>7917</v>
      </c>
      <c r="D342" s="16" t="s">
        <v>644</v>
      </c>
      <c r="E342" s="14" t="s">
        <v>9437</v>
      </c>
      <c r="F342" s="14" t="s">
        <v>204</v>
      </c>
      <c r="G342" s="14" t="str">
        <f>VLOOKUP(B342,[3]hpk45_2_20!$B$5:$F$2046,5,0)</f>
        <v>MHP</v>
      </c>
      <c r="H342" s="14" t="s">
        <v>33</v>
      </c>
      <c r="I342" s="83">
        <v>17</v>
      </c>
      <c r="J342" s="83">
        <v>0</v>
      </c>
      <c r="K342" s="83">
        <v>0</v>
      </c>
      <c r="L342" s="83">
        <v>4760000</v>
      </c>
      <c r="M342" s="83">
        <v>0</v>
      </c>
      <c r="N342" s="83">
        <v>0</v>
      </c>
      <c r="O342" s="83">
        <f>I342*280000</f>
        <v>4760000</v>
      </c>
      <c r="P342" s="105">
        <v>4760000</v>
      </c>
      <c r="Q342" s="105">
        <v>4760000</v>
      </c>
      <c r="R342" s="83">
        <f t="shared" si="15"/>
        <v>0</v>
      </c>
      <c r="S342" s="83">
        <f t="shared" si="16"/>
        <v>0</v>
      </c>
      <c r="T342" s="83">
        <f t="shared" si="17"/>
        <v>0</v>
      </c>
      <c r="U342" s="83"/>
    </row>
    <row r="343" spans="1:21">
      <c r="A343" s="14">
        <v>336</v>
      </c>
      <c r="B343" s="14" t="s">
        <v>9508</v>
      </c>
      <c r="C343" s="16" t="s">
        <v>796</v>
      </c>
      <c r="D343" s="16" t="s">
        <v>1175</v>
      </c>
      <c r="E343" s="14" t="s">
        <v>9437</v>
      </c>
      <c r="F343" s="14" t="s">
        <v>32</v>
      </c>
      <c r="G343" s="14" t="str">
        <f>VLOOKUP(B343,[3]hpk45_2_20!$B$5:$F$2046,5,0)</f>
        <v>BT</v>
      </c>
      <c r="H343" s="14" t="s">
        <v>33</v>
      </c>
      <c r="I343" s="83">
        <v>18</v>
      </c>
      <c r="J343" s="83">
        <v>0</v>
      </c>
      <c r="K343" s="83">
        <v>0</v>
      </c>
      <c r="L343" s="83">
        <v>5040000</v>
      </c>
      <c r="M343" s="83">
        <v>0</v>
      </c>
      <c r="N343" s="83">
        <v>0</v>
      </c>
      <c r="O343" s="83">
        <v>0</v>
      </c>
      <c r="P343" s="105">
        <v>5040000</v>
      </c>
      <c r="Q343" s="105">
        <v>0</v>
      </c>
      <c r="R343" s="83">
        <f t="shared" si="15"/>
        <v>5040000</v>
      </c>
      <c r="S343" s="83">
        <f t="shared" si="16"/>
        <v>0</v>
      </c>
      <c r="T343" s="83">
        <f t="shared" si="17"/>
        <v>5040000</v>
      </c>
      <c r="U343" s="83"/>
    </row>
    <row r="344" spans="1:21">
      <c r="A344" s="14">
        <v>337</v>
      </c>
      <c r="B344" s="14" t="s">
        <v>9509</v>
      </c>
      <c r="C344" s="16" t="s">
        <v>698</v>
      </c>
      <c r="D344" s="16" t="s">
        <v>54</v>
      </c>
      <c r="E344" s="14" t="s">
        <v>9437</v>
      </c>
      <c r="F344" s="14" t="s">
        <v>32</v>
      </c>
      <c r="G344" s="14" t="str">
        <f>VLOOKUP(B344,[3]hpk45_2_20!$B$5:$F$2046,5,0)</f>
        <v>BT</v>
      </c>
      <c r="H344" s="14" t="s">
        <v>33</v>
      </c>
      <c r="I344" s="83">
        <v>20</v>
      </c>
      <c r="J344" s="83">
        <v>0</v>
      </c>
      <c r="K344" s="83">
        <v>0</v>
      </c>
      <c r="L344" s="83">
        <v>5600000</v>
      </c>
      <c r="M344" s="83">
        <v>0</v>
      </c>
      <c r="N344" s="83">
        <v>0</v>
      </c>
      <c r="O344" s="83">
        <v>0</v>
      </c>
      <c r="P344" s="105">
        <v>5600000</v>
      </c>
      <c r="Q344" s="105">
        <v>10920000</v>
      </c>
      <c r="R344" s="83">
        <f t="shared" si="15"/>
        <v>-5320000</v>
      </c>
      <c r="S344" s="83">
        <f t="shared" si="16"/>
        <v>5320000</v>
      </c>
      <c r="T344" s="83">
        <f t="shared" si="17"/>
        <v>0</v>
      </c>
      <c r="U344" s="83"/>
    </row>
    <row r="345" spans="1:21">
      <c r="A345" s="14">
        <v>338</v>
      </c>
      <c r="B345" s="14" t="s">
        <v>9510</v>
      </c>
      <c r="C345" s="16" t="s">
        <v>976</v>
      </c>
      <c r="D345" s="16" t="s">
        <v>51</v>
      </c>
      <c r="E345" s="14" t="s">
        <v>9437</v>
      </c>
      <c r="F345" s="14" t="s">
        <v>32</v>
      </c>
      <c r="G345" s="14" t="str">
        <f>VLOOKUP(B345,[3]hpk45_2_20!$B$5:$F$2046,5,0)</f>
        <v>BT</v>
      </c>
      <c r="H345" s="14" t="s">
        <v>33</v>
      </c>
      <c r="I345" s="83">
        <v>19</v>
      </c>
      <c r="J345" s="83">
        <v>0</v>
      </c>
      <c r="K345" s="83">
        <v>0</v>
      </c>
      <c r="L345" s="83">
        <v>5320000</v>
      </c>
      <c r="M345" s="83">
        <v>0</v>
      </c>
      <c r="N345" s="83">
        <v>0</v>
      </c>
      <c r="O345" s="83">
        <v>0</v>
      </c>
      <c r="P345" s="105">
        <v>5320000</v>
      </c>
      <c r="Q345" s="105">
        <v>0</v>
      </c>
      <c r="R345" s="83">
        <f t="shared" si="15"/>
        <v>5320000</v>
      </c>
      <c r="S345" s="83">
        <f t="shared" si="16"/>
        <v>0</v>
      </c>
      <c r="T345" s="83">
        <f t="shared" si="17"/>
        <v>5320000</v>
      </c>
      <c r="U345" s="83"/>
    </row>
    <row r="346" spans="1:21">
      <c r="A346" s="14">
        <v>339</v>
      </c>
      <c r="B346" s="14" t="s">
        <v>9511</v>
      </c>
      <c r="C346" s="16" t="s">
        <v>9512</v>
      </c>
      <c r="D346" s="16" t="s">
        <v>487</v>
      </c>
      <c r="E346" s="14" t="s">
        <v>9513</v>
      </c>
      <c r="F346" s="14" t="s">
        <v>32</v>
      </c>
      <c r="G346" s="14" t="str">
        <f>VLOOKUP(B346,[3]hpk45_2_20!$B$5:$F$2046,5,0)</f>
        <v>BT</v>
      </c>
      <c r="H346" s="14" t="s">
        <v>33</v>
      </c>
      <c r="I346" s="83">
        <v>18</v>
      </c>
      <c r="J346" s="83">
        <v>0</v>
      </c>
      <c r="K346" s="83">
        <v>0</v>
      </c>
      <c r="L346" s="83">
        <v>5040000</v>
      </c>
      <c r="M346" s="83">
        <v>0</v>
      </c>
      <c r="N346" s="83">
        <v>0</v>
      </c>
      <c r="O346" s="83">
        <v>0</v>
      </c>
      <c r="P346" s="105">
        <v>5040000</v>
      </c>
      <c r="Q346" s="105">
        <v>5040000</v>
      </c>
      <c r="R346" s="83">
        <f t="shared" si="15"/>
        <v>0</v>
      </c>
      <c r="S346" s="83">
        <f t="shared" si="16"/>
        <v>0</v>
      </c>
      <c r="T346" s="83">
        <f t="shared" si="17"/>
        <v>0</v>
      </c>
      <c r="U346" s="83"/>
    </row>
    <row r="347" spans="1:21">
      <c r="A347" s="14">
        <v>340</v>
      </c>
      <c r="B347" s="14" t="s">
        <v>9514</v>
      </c>
      <c r="C347" s="16" t="s">
        <v>169</v>
      </c>
      <c r="D347" s="16" t="s">
        <v>2279</v>
      </c>
      <c r="E347" s="14" t="s">
        <v>9513</v>
      </c>
      <c r="F347" s="14" t="s">
        <v>64</v>
      </c>
      <c r="G347" s="14" t="str">
        <f>VLOOKUP(B347,[3]hpk45_2_20!$B$5:$F$2046,5,0)</f>
        <v>GHP70</v>
      </c>
      <c r="H347" s="14" t="s">
        <v>33</v>
      </c>
      <c r="I347" s="83">
        <v>17</v>
      </c>
      <c r="J347" s="83">
        <v>0</v>
      </c>
      <c r="K347" s="83">
        <v>0</v>
      </c>
      <c r="L347" s="83">
        <v>4760000</v>
      </c>
      <c r="M347" s="83">
        <v>0</v>
      </c>
      <c r="N347" s="83">
        <v>0</v>
      </c>
      <c r="O347" s="83">
        <f>I347*0.7*280000</f>
        <v>3331999.9999999995</v>
      </c>
      <c r="P347" s="105">
        <v>4760000</v>
      </c>
      <c r="Q347" s="105">
        <v>4760000</v>
      </c>
      <c r="R347" s="83">
        <f t="shared" si="15"/>
        <v>0</v>
      </c>
      <c r="S347" s="83">
        <f t="shared" si="16"/>
        <v>0</v>
      </c>
      <c r="T347" s="83">
        <f t="shared" si="17"/>
        <v>0</v>
      </c>
      <c r="U347" s="83"/>
    </row>
    <row r="348" spans="1:21">
      <c r="A348" s="14">
        <v>341</v>
      </c>
      <c r="B348" s="14" t="s">
        <v>9515</v>
      </c>
      <c r="C348" s="16" t="s">
        <v>2508</v>
      </c>
      <c r="D348" s="16" t="s">
        <v>705</v>
      </c>
      <c r="E348" s="14" t="s">
        <v>9513</v>
      </c>
      <c r="F348" s="14" t="s">
        <v>32</v>
      </c>
      <c r="G348" s="14" t="str">
        <f>VLOOKUP(B348,[3]hpk45_2_20!$B$5:$F$2046,5,0)</f>
        <v>BT</v>
      </c>
      <c r="H348" s="14" t="s">
        <v>33</v>
      </c>
      <c r="I348" s="83">
        <v>20</v>
      </c>
      <c r="J348" s="83">
        <v>0</v>
      </c>
      <c r="K348" s="83">
        <v>0</v>
      </c>
      <c r="L348" s="83">
        <v>5600000</v>
      </c>
      <c r="M348" s="83">
        <v>0</v>
      </c>
      <c r="N348" s="83">
        <v>0</v>
      </c>
      <c r="O348" s="83">
        <v>0</v>
      </c>
      <c r="P348" s="105">
        <v>5600000</v>
      </c>
      <c r="Q348" s="105">
        <v>5600000</v>
      </c>
      <c r="R348" s="83">
        <f t="shared" si="15"/>
        <v>0</v>
      </c>
      <c r="S348" s="83">
        <f t="shared" si="16"/>
        <v>0</v>
      </c>
      <c r="T348" s="83">
        <f t="shared" si="17"/>
        <v>0</v>
      </c>
      <c r="U348" s="83"/>
    </row>
    <row r="349" spans="1:21">
      <c r="A349" s="14">
        <v>342</v>
      </c>
      <c r="B349" s="14" t="s">
        <v>9516</v>
      </c>
      <c r="C349" s="16" t="s">
        <v>669</v>
      </c>
      <c r="D349" s="16" t="s">
        <v>237</v>
      </c>
      <c r="E349" s="14" t="s">
        <v>9513</v>
      </c>
      <c r="F349" s="14" t="s">
        <v>32</v>
      </c>
      <c r="G349" s="14" t="str">
        <f>VLOOKUP(B349,[3]hpk45_2_20!$B$5:$F$2046,5,0)</f>
        <v>BT</v>
      </c>
      <c r="H349" s="14" t="s">
        <v>33</v>
      </c>
      <c r="I349" s="83">
        <v>20</v>
      </c>
      <c r="J349" s="83">
        <v>0</v>
      </c>
      <c r="K349" s="83">
        <v>0</v>
      </c>
      <c r="L349" s="83">
        <v>5600000</v>
      </c>
      <c r="M349" s="83">
        <v>0</v>
      </c>
      <c r="N349" s="83">
        <v>0</v>
      </c>
      <c r="O349" s="83">
        <v>0</v>
      </c>
      <c r="P349" s="105">
        <v>5600000</v>
      </c>
      <c r="Q349" s="105">
        <v>5600000</v>
      </c>
      <c r="R349" s="83">
        <f t="shared" si="15"/>
        <v>0</v>
      </c>
      <c r="S349" s="83">
        <f t="shared" si="16"/>
        <v>0</v>
      </c>
      <c r="T349" s="83">
        <f t="shared" si="17"/>
        <v>0</v>
      </c>
      <c r="U349" s="83"/>
    </row>
    <row r="350" spans="1:21">
      <c r="A350" s="14">
        <v>343</v>
      </c>
      <c r="B350" s="14" t="s">
        <v>9517</v>
      </c>
      <c r="C350" s="16" t="s">
        <v>1179</v>
      </c>
      <c r="D350" s="16" t="s">
        <v>661</v>
      </c>
      <c r="E350" s="14" t="s">
        <v>9513</v>
      </c>
      <c r="F350" s="14" t="s">
        <v>32</v>
      </c>
      <c r="G350" s="14" t="str">
        <f>VLOOKUP(B350,[3]hpk45_2_20!$B$5:$F$2046,5,0)</f>
        <v>BT</v>
      </c>
      <c r="H350" s="14" t="s">
        <v>33</v>
      </c>
      <c r="I350" s="83">
        <v>19</v>
      </c>
      <c r="J350" s="83">
        <v>0</v>
      </c>
      <c r="K350" s="83">
        <v>0</v>
      </c>
      <c r="L350" s="83">
        <v>5320000</v>
      </c>
      <c r="M350" s="83">
        <v>0</v>
      </c>
      <c r="N350" s="83">
        <v>0</v>
      </c>
      <c r="O350" s="83">
        <v>0</v>
      </c>
      <c r="P350" s="105">
        <v>5320000</v>
      </c>
      <c r="Q350" s="105">
        <v>5320000</v>
      </c>
      <c r="R350" s="83">
        <f t="shared" si="15"/>
        <v>0</v>
      </c>
      <c r="S350" s="83">
        <f t="shared" si="16"/>
        <v>0</v>
      </c>
      <c r="T350" s="83">
        <f t="shared" si="17"/>
        <v>0</v>
      </c>
      <c r="U350" s="83"/>
    </row>
    <row r="351" spans="1:21">
      <c r="A351" s="14">
        <v>344</v>
      </c>
      <c r="B351" s="14" t="s">
        <v>9518</v>
      </c>
      <c r="C351" s="16" t="s">
        <v>379</v>
      </c>
      <c r="D351" s="16" t="s">
        <v>259</v>
      </c>
      <c r="E351" s="14" t="s">
        <v>9513</v>
      </c>
      <c r="F351" s="14" t="s">
        <v>32</v>
      </c>
      <c r="G351" s="14" t="str">
        <f>VLOOKUP(B351,[3]hpk45_2_20!$B$5:$F$2046,5,0)</f>
        <v>BT</v>
      </c>
      <c r="H351" s="14" t="s">
        <v>33</v>
      </c>
      <c r="I351" s="83">
        <v>17</v>
      </c>
      <c r="J351" s="83">
        <v>0</v>
      </c>
      <c r="K351" s="83">
        <v>0</v>
      </c>
      <c r="L351" s="83">
        <v>4760000</v>
      </c>
      <c r="M351" s="83">
        <v>0</v>
      </c>
      <c r="N351" s="83">
        <v>0</v>
      </c>
      <c r="O351" s="83">
        <v>0</v>
      </c>
      <c r="P351" s="105">
        <v>4760000</v>
      </c>
      <c r="Q351" s="105">
        <v>4760000</v>
      </c>
      <c r="R351" s="83">
        <f t="shared" si="15"/>
        <v>0</v>
      </c>
      <c r="S351" s="83">
        <f t="shared" si="16"/>
        <v>0</v>
      </c>
      <c r="T351" s="83">
        <f t="shared" si="17"/>
        <v>0</v>
      </c>
      <c r="U351" s="83"/>
    </row>
    <row r="352" spans="1:21">
      <c r="A352" s="14">
        <v>345</v>
      </c>
      <c r="B352" s="14" t="s">
        <v>9519</v>
      </c>
      <c r="C352" s="16" t="s">
        <v>1119</v>
      </c>
      <c r="D352" s="16" t="s">
        <v>436</v>
      </c>
      <c r="E352" s="14" t="s">
        <v>9513</v>
      </c>
      <c r="F352" s="14" t="s">
        <v>64</v>
      </c>
      <c r="G352" s="14" t="str">
        <f>VLOOKUP(B352,[3]hpk45_2_20!$B$5:$F$2046,5,0)</f>
        <v>GHP70</v>
      </c>
      <c r="H352" s="14" t="s">
        <v>33</v>
      </c>
      <c r="I352" s="83">
        <v>17</v>
      </c>
      <c r="J352" s="83">
        <v>0</v>
      </c>
      <c r="K352" s="83">
        <v>0</v>
      </c>
      <c r="L352" s="83">
        <v>4760000</v>
      </c>
      <c r="M352" s="83">
        <v>0</v>
      </c>
      <c r="N352" s="83">
        <v>0</v>
      </c>
      <c r="O352" s="83">
        <f>I352*0.7*280000</f>
        <v>3331999.9999999995</v>
      </c>
      <c r="P352" s="105">
        <v>4760000</v>
      </c>
      <c r="Q352" s="105">
        <v>4760000</v>
      </c>
      <c r="R352" s="83">
        <f t="shared" si="15"/>
        <v>0</v>
      </c>
      <c r="S352" s="83">
        <f t="shared" si="16"/>
        <v>0</v>
      </c>
      <c r="T352" s="83">
        <f t="shared" si="17"/>
        <v>0</v>
      </c>
      <c r="U352" s="83"/>
    </row>
    <row r="353" spans="1:21">
      <c r="A353" s="14">
        <v>346</v>
      </c>
      <c r="B353" s="14" t="s">
        <v>9520</v>
      </c>
      <c r="C353" s="16" t="s">
        <v>9521</v>
      </c>
      <c r="D353" s="16" t="s">
        <v>127</v>
      </c>
      <c r="E353" s="14" t="s">
        <v>9513</v>
      </c>
      <c r="F353" s="14" t="s">
        <v>32</v>
      </c>
      <c r="G353" s="14" t="str">
        <f>VLOOKUP(B353,[3]hpk45_2_20!$B$5:$F$2046,5,0)</f>
        <v>BT</v>
      </c>
      <c r="H353" s="14" t="s">
        <v>33</v>
      </c>
      <c r="I353" s="83">
        <v>17</v>
      </c>
      <c r="J353" s="83">
        <v>0</v>
      </c>
      <c r="K353" s="83">
        <v>0</v>
      </c>
      <c r="L353" s="83">
        <v>4760000</v>
      </c>
      <c r="M353" s="83">
        <v>0</v>
      </c>
      <c r="N353" s="83">
        <v>0</v>
      </c>
      <c r="O353" s="83">
        <v>0</v>
      </c>
      <c r="P353" s="105">
        <v>4760000</v>
      </c>
      <c r="Q353" s="105">
        <v>4760000</v>
      </c>
      <c r="R353" s="83">
        <f t="shared" si="15"/>
        <v>0</v>
      </c>
      <c r="S353" s="83">
        <f t="shared" si="16"/>
        <v>0</v>
      </c>
      <c r="T353" s="83">
        <f t="shared" si="17"/>
        <v>0</v>
      </c>
      <c r="U353" s="83"/>
    </row>
    <row r="354" spans="1:21">
      <c r="A354" s="14">
        <v>347</v>
      </c>
      <c r="B354" s="14" t="s">
        <v>9522</v>
      </c>
      <c r="C354" s="16" t="s">
        <v>1399</v>
      </c>
      <c r="D354" s="16" t="s">
        <v>135</v>
      </c>
      <c r="E354" s="14" t="s">
        <v>9513</v>
      </c>
      <c r="F354" s="14" t="s">
        <v>32</v>
      </c>
      <c r="G354" s="14" t="str">
        <f>VLOOKUP(B354,[3]hpk45_2_20!$B$5:$F$2046,5,0)</f>
        <v>BT</v>
      </c>
      <c r="H354" s="14" t="s">
        <v>33</v>
      </c>
      <c r="I354" s="83">
        <v>20</v>
      </c>
      <c r="J354" s="83">
        <v>0</v>
      </c>
      <c r="K354" s="83">
        <v>0</v>
      </c>
      <c r="L354" s="83">
        <v>5600000</v>
      </c>
      <c r="M354" s="83">
        <v>0</v>
      </c>
      <c r="N354" s="83">
        <v>0</v>
      </c>
      <c r="O354" s="83">
        <v>0</v>
      </c>
      <c r="P354" s="105">
        <v>5600000</v>
      </c>
      <c r="Q354" s="105">
        <v>5600000</v>
      </c>
      <c r="R354" s="83">
        <f t="shared" si="15"/>
        <v>0</v>
      </c>
      <c r="S354" s="83">
        <f t="shared" si="16"/>
        <v>0</v>
      </c>
      <c r="T354" s="83">
        <f t="shared" si="17"/>
        <v>0</v>
      </c>
      <c r="U354" s="83"/>
    </row>
    <row r="355" spans="1:21">
      <c r="A355" s="14">
        <v>348</v>
      </c>
      <c r="B355" s="14" t="s">
        <v>9523</v>
      </c>
      <c r="C355" s="16" t="s">
        <v>9524</v>
      </c>
      <c r="D355" s="16" t="s">
        <v>39</v>
      </c>
      <c r="E355" s="14" t="s">
        <v>9513</v>
      </c>
      <c r="F355" s="14" t="s">
        <v>32</v>
      </c>
      <c r="G355" s="14" t="str">
        <f>VLOOKUP(B355,[3]hpk45_2_20!$B$5:$F$2046,5,0)</f>
        <v>BT</v>
      </c>
      <c r="H355" s="14" t="s">
        <v>33</v>
      </c>
      <c r="I355" s="83">
        <v>20</v>
      </c>
      <c r="J355" s="83">
        <v>0</v>
      </c>
      <c r="K355" s="83">
        <v>0</v>
      </c>
      <c r="L355" s="83">
        <v>5600000</v>
      </c>
      <c r="M355" s="83">
        <v>0</v>
      </c>
      <c r="N355" s="83">
        <v>0</v>
      </c>
      <c r="O355" s="83">
        <v>0</v>
      </c>
      <c r="P355" s="105">
        <v>5600000</v>
      </c>
      <c r="Q355" s="105">
        <v>5600000</v>
      </c>
      <c r="R355" s="83">
        <f t="shared" si="15"/>
        <v>0</v>
      </c>
      <c r="S355" s="83">
        <f t="shared" si="16"/>
        <v>0</v>
      </c>
      <c r="T355" s="83">
        <f t="shared" si="17"/>
        <v>0</v>
      </c>
      <c r="U355" s="83"/>
    </row>
    <row r="356" spans="1:21">
      <c r="A356" s="14">
        <v>349</v>
      </c>
      <c r="B356" s="14" t="s">
        <v>9525</v>
      </c>
      <c r="C356" s="16" t="s">
        <v>405</v>
      </c>
      <c r="D356" s="16" t="s">
        <v>170</v>
      </c>
      <c r="E356" s="14" t="s">
        <v>9513</v>
      </c>
      <c r="F356" s="14" t="s">
        <v>32</v>
      </c>
      <c r="G356" s="14" t="str">
        <f>VLOOKUP(B356,[3]hpk45_2_20!$B$5:$F$2046,5,0)</f>
        <v>BT</v>
      </c>
      <c r="H356" s="14" t="s">
        <v>33</v>
      </c>
      <c r="I356" s="83">
        <v>17</v>
      </c>
      <c r="J356" s="83">
        <v>0</v>
      </c>
      <c r="K356" s="83">
        <v>0</v>
      </c>
      <c r="L356" s="83">
        <v>4760000</v>
      </c>
      <c r="M356" s="83">
        <v>0</v>
      </c>
      <c r="N356" s="83">
        <v>0</v>
      </c>
      <c r="O356" s="83">
        <v>0</v>
      </c>
      <c r="P356" s="105">
        <v>4760000</v>
      </c>
      <c r="Q356" s="105">
        <v>4760000</v>
      </c>
      <c r="R356" s="83">
        <f t="shared" si="15"/>
        <v>0</v>
      </c>
      <c r="S356" s="83">
        <f t="shared" si="16"/>
        <v>0</v>
      </c>
      <c r="T356" s="83">
        <f t="shared" si="17"/>
        <v>0</v>
      </c>
      <c r="U356" s="83"/>
    </row>
    <row r="357" spans="1:21">
      <c r="A357" s="14">
        <v>350</v>
      </c>
      <c r="B357" s="14" t="s">
        <v>9526</v>
      </c>
      <c r="C357" s="16" t="s">
        <v>5782</v>
      </c>
      <c r="D357" s="16" t="s">
        <v>344</v>
      </c>
      <c r="E357" s="14" t="s">
        <v>9513</v>
      </c>
      <c r="F357" s="14" t="s">
        <v>32</v>
      </c>
      <c r="G357" s="14" t="str">
        <f>VLOOKUP(B357,[3]hpk45_2_20!$B$5:$F$2046,5,0)</f>
        <v>BT</v>
      </c>
      <c r="H357" s="14" t="s">
        <v>33</v>
      </c>
      <c r="I357" s="83">
        <v>20</v>
      </c>
      <c r="J357" s="83">
        <v>0</v>
      </c>
      <c r="K357" s="83">
        <v>0</v>
      </c>
      <c r="L357" s="83">
        <v>5600000</v>
      </c>
      <c r="M357" s="83">
        <v>0</v>
      </c>
      <c r="N357" s="83">
        <v>0</v>
      </c>
      <c r="O357" s="83">
        <v>0</v>
      </c>
      <c r="P357" s="105">
        <v>5600000</v>
      </c>
      <c r="Q357" s="105">
        <v>5600000</v>
      </c>
      <c r="R357" s="83">
        <f t="shared" si="15"/>
        <v>0</v>
      </c>
      <c r="S357" s="83">
        <f t="shared" si="16"/>
        <v>0</v>
      </c>
      <c r="T357" s="83">
        <f t="shared" si="17"/>
        <v>0</v>
      </c>
      <c r="U357" s="83"/>
    </row>
    <row r="358" spans="1:21">
      <c r="A358" s="14">
        <v>351</v>
      </c>
      <c r="B358" s="14" t="s">
        <v>9527</v>
      </c>
      <c r="C358" s="16" t="s">
        <v>3614</v>
      </c>
      <c r="D358" s="16" t="s">
        <v>810</v>
      </c>
      <c r="E358" s="14" t="s">
        <v>9513</v>
      </c>
      <c r="F358" s="14" t="s">
        <v>32</v>
      </c>
      <c r="G358" s="14" t="str">
        <f>VLOOKUP(B358,[3]hpk45_2_20!$B$5:$F$2046,5,0)</f>
        <v>BT</v>
      </c>
      <c r="H358" s="14" t="s">
        <v>33</v>
      </c>
      <c r="I358" s="83">
        <v>17</v>
      </c>
      <c r="J358" s="83">
        <v>0</v>
      </c>
      <c r="K358" s="83">
        <v>0</v>
      </c>
      <c r="L358" s="83">
        <v>4760000</v>
      </c>
      <c r="M358" s="83">
        <v>0</v>
      </c>
      <c r="N358" s="83">
        <v>0</v>
      </c>
      <c r="O358" s="83">
        <v>0</v>
      </c>
      <c r="P358" s="105">
        <v>4760000</v>
      </c>
      <c r="Q358" s="105">
        <v>4760000</v>
      </c>
      <c r="R358" s="83">
        <f t="shared" si="15"/>
        <v>0</v>
      </c>
      <c r="S358" s="83">
        <f t="shared" si="16"/>
        <v>0</v>
      </c>
      <c r="T358" s="83">
        <f t="shared" si="17"/>
        <v>0</v>
      </c>
      <c r="U358" s="83"/>
    </row>
    <row r="359" spans="1:21">
      <c r="A359" s="14">
        <v>352</v>
      </c>
      <c r="B359" s="14" t="s">
        <v>9528</v>
      </c>
      <c r="C359" s="16" t="s">
        <v>507</v>
      </c>
      <c r="D359" s="16" t="s">
        <v>67</v>
      </c>
      <c r="E359" s="14" t="s">
        <v>9513</v>
      </c>
      <c r="F359" s="14" t="s">
        <v>32</v>
      </c>
      <c r="G359" s="14" t="str">
        <f>VLOOKUP(B359,[3]hpk45_2_20!$B$5:$F$2046,5,0)</f>
        <v>BT</v>
      </c>
      <c r="H359" s="14" t="s">
        <v>33</v>
      </c>
      <c r="I359" s="83">
        <v>18</v>
      </c>
      <c r="J359" s="83">
        <v>0</v>
      </c>
      <c r="K359" s="83">
        <v>0</v>
      </c>
      <c r="L359" s="83">
        <v>5040000</v>
      </c>
      <c r="M359" s="83">
        <v>0</v>
      </c>
      <c r="N359" s="83">
        <v>0</v>
      </c>
      <c r="O359" s="83">
        <v>0</v>
      </c>
      <c r="P359" s="105">
        <v>5040000</v>
      </c>
      <c r="Q359" s="105">
        <v>5040000</v>
      </c>
      <c r="R359" s="83">
        <f t="shared" si="15"/>
        <v>0</v>
      </c>
      <c r="S359" s="83">
        <f t="shared" si="16"/>
        <v>0</v>
      </c>
      <c r="T359" s="83">
        <f t="shared" si="17"/>
        <v>0</v>
      </c>
      <c r="U359" s="83"/>
    </row>
    <row r="360" spans="1:21" s="29" customFormat="1" ht="38.25">
      <c r="A360" s="20">
        <v>353</v>
      </c>
      <c r="B360" s="20" t="s">
        <v>9529</v>
      </c>
      <c r="C360" s="22" t="s">
        <v>565</v>
      </c>
      <c r="D360" s="22" t="s">
        <v>127</v>
      </c>
      <c r="E360" s="20" t="s">
        <v>9513</v>
      </c>
      <c r="F360" s="20" t="s">
        <v>32</v>
      </c>
      <c r="G360" s="20" t="str">
        <f>VLOOKUP(B360,[3]hpk45_2_20!$B$5:$F$2046,5,0)</f>
        <v>BT</v>
      </c>
      <c r="H360" s="20" t="s">
        <v>33</v>
      </c>
      <c r="I360" s="63">
        <v>17</v>
      </c>
      <c r="J360" s="63">
        <v>0</v>
      </c>
      <c r="K360" s="63">
        <v>0</v>
      </c>
      <c r="L360" s="63">
        <v>4760000</v>
      </c>
      <c r="M360" s="63">
        <v>0</v>
      </c>
      <c r="N360" s="63">
        <v>0</v>
      </c>
      <c r="O360" s="63">
        <v>0</v>
      </c>
      <c r="P360" s="106">
        <v>4760000</v>
      </c>
      <c r="Q360" s="105">
        <v>4760000</v>
      </c>
      <c r="R360" s="83">
        <f t="shared" si="15"/>
        <v>0</v>
      </c>
      <c r="S360" s="83">
        <f t="shared" si="16"/>
        <v>0</v>
      </c>
      <c r="T360" s="83">
        <f t="shared" si="17"/>
        <v>0</v>
      </c>
      <c r="U360" s="89" t="s">
        <v>9530</v>
      </c>
    </row>
    <row r="361" spans="1:21">
      <c r="A361" s="14">
        <v>354</v>
      </c>
      <c r="B361" s="14" t="s">
        <v>9531</v>
      </c>
      <c r="C361" s="16" t="s">
        <v>9532</v>
      </c>
      <c r="D361" s="16" t="s">
        <v>63</v>
      </c>
      <c r="E361" s="14" t="s">
        <v>9513</v>
      </c>
      <c r="F361" s="14" t="s">
        <v>32</v>
      </c>
      <c r="G361" s="14" t="str">
        <f>VLOOKUP(B361,[3]hpk45_2_20!$B$5:$F$2046,5,0)</f>
        <v>BT</v>
      </c>
      <c r="H361" s="14" t="s">
        <v>33</v>
      </c>
      <c r="I361" s="83">
        <v>22</v>
      </c>
      <c r="J361" s="83">
        <v>0</v>
      </c>
      <c r="K361" s="83">
        <v>0</v>
      </c>
      <c r="L361" s="83">
        <v>6160000</v>
      </c>
      <c r="M361" s="83">
        <v>0</v>
      </c>
      <c r="N361" s="83">
        <v>0</v>
      </c>
      <c r="O361" s="83">
        <v>0</v>
      </c>
      <c r="P361" s="105">
        <v>6160000</v>
      </c>
      <c r="Q361" s="105">
        <v>6160000</v>
      </c>
      <c r="R361" s="83">
        <f t="shared" si="15"/>
        <v>0</v>
      </c>
      <c r="S361" s="83">
        <f t="shared" si="16"/>
        <v>0</v>
      </c>
      <c r="T361" s="83">
        <f t="shared" si="17"/>
        <v>0</v>
      </c>
      <c r="U361" s="83"/>
    </row>
    <row r="362" spans="1:21">
      <c r="A362" s="14">
        <v>355</v>
      </c>
      <c r="B362" s="14" t="s">
        <v>9533</v>
      </c>
      <c r="C362" s="16" t="s">
        <v>524</v>
      </c>
      <c r="D362" s="16" t="s">
        <v>74</v>
      </c>
      <c r="E362" s="14" t="s">
        <v>9513</v>
      </c>
      <c r="F362" s="14" t="s">
        <v>32</v>
      </c>
      <c r="G362" s="14" t="str">
        <f>VLOOKUP(B362,[3]hpk45_2_20!$B$5:$F$2046,5,0)</f>
        <v>BT</v>
      </c>
      <c r="H362" s="14" t="s">
        <v>33</v>
      </c>
      <c r="I362" s="83">
        <v>18</v>
      </c>
      <c r="J362" s="83">
        <v>0</v>
      </c>
      <c r="K362" s="83">
        <v>0</v>
      </c>
      <c r="L362" s="83">
        <v>5040000</v>
      </c>
      <c r="M362" s="83">
        <v>0</v>
      </c>
      <c r="N362" s="83">
        <v>0</v>
      </c>
      <c r="O362" s="83">
        <v>0</v>
      </c>
      <c r="P362" s="105">
        <v>5040000</v>
      </c>
      <c r="Q362" s="105">
        <v>5040000</v>
      </c>
      <c r="R362" s="83">
        <f t="shared" si="15"/>
        <v>0</v>
      </c>
      <c r="S362" s="83">
        <f t="shared" si="16"/>
        <v>0</v>
      </c>
      <c r="T362" s="83">
        <f t="shared" si="17"/>
        <v>0</v>
      </c>
      <c r="U362" s="83"/>
    </row>
    <row r="363" spans="1:21">
      <c r="A363" s="14">
        <v>356</v>
      </c>
      <c r="B363" s="14" t="s">
        <v>9534</v>
      </c>
      <c r="C363" s="16" t="s">
        <v>321</v>
      </c>
      <c r="D363" s="16" t="s">
        <v>67</v>
      </c>
      <c r="E363" s="14" t="s">
        <v>9513</v>
      </c>
      <c r="F363" s="14" t="s">
        <v>32</v>
      </c>
      <c r="G363" s="14" t="str">
        <f>VLOOKUP(B363,[3]hpk45_2_20!$B$5:$F$2046,5,0)</f>
        <v>BT</v>
      </c>
      <c r="H363" s="14" t="s">
        <v>33</v>
      </c>
      <c r="I363" s="83">
        <v>17</v>
      </c>
      <c r="J363" s="83">
        <v>0</v>
      </c>
      <c r="K363" s="83">
        <v>0</v>
      </c>
      <c r="L363" s="83">
        <v>4760000</v>
      </c>
      <c r="M363" s="83">
        <v>0</v>
      </c>
      <c r="N363" s="83">
        <v>0</v>
      </c>
      <c r="O363" s="83">
        <v>0</v>
      </c>
      <c r="P363" s="105">
        <v>4760000</v>
      </c>
      <c r="Q363" s="105">
        <v>4760000</v>
      </c>
      <c r="R363" s="83">
        <f t="shared" si="15"/>
        <v>0</v>
      </c>
      <c r="S363" s="83">
        <f t="shared" si="16"/>
        <v>0</v>
      </c>
      <c r="T363" s="83">
        <f t="shared" si="17"/>
        <v>0</v>
      </c>
      <c r="U363" s="83"/>
    </row>
    <row r="364" spans="1:21">
      <c r="A364" s="14">
        <v>357</v>
      </c>
      <c r="B364" s="14" t="s">
        <v>9535</v>
      </c>
      <c r="C364" s="16" t="s">
        <v>5799</v>
      </c>
      <c r="D364" s="16" t="s">
        <v>412</v>
      </c>
      <c r="E364" s="14" t="s">
        <v>9513</v>
      </c>
      <c r="F364" s="14" t="s">
        <v>32</v>
      </c>
      <c r="G364" s="14" t="str">
        <f>VLOOKUP(B364,[3]hpk45_2_20!$B$5:$F$2046,5,0)</f>
        <v>BT</v>
      </c>
      <c r="H364" s="14" t="s">
        <v>33</v>
      </c>
      <c r="I364" s="83">
        <v>19</v>
      </c>
      <c r="J364" s="83">
        <v>0</v>
      </c>
      <c r="K364" s="83">
        <v>0</v>
      </c>
      <c r="L364" s="83">
        <v>5320000</v>
      </c>
      <c r="M364" s="83">
        <v>0</v>
      </c>
      <c r="N364" s="83">
        <v>0</v>
      </c>
      <c r="O364" s="83">
        <v>0</v>
      </c>
      <c r="P364" s="105">
        <v>5320000</v>
      </c>
      <c r="Q364" s="105">
        <v>5320000</v>
      </c>
      <c r="R364" s="83">
        <f t="shared" si="15"/>
        <v>0</v>
      </c>
      <c r="S364" s="83">
        <f t="shared" si="16"/>
        <v>0</v>
      </c>
      <c r="T364" s="83">
        <f t="shared" si="17"/>
        <v>0</v>
      </c>
      <c r="U364" s="83"/>
    </row>
    <row r="365" spans="1:21">
      <c r="A365" s="14">
        <v>358</v>
      </c>
      <c r="B365" s="14" t="s">
        <v>9536</v>
      </c>
      <c r="C365" s="16" t="s">
        <v>29</v>
      </c>
      <c r="D365" s="16" t="s">
        <v>696</v>
      </c>
      <c r="E365" s="14" t="s">
        <v>9513</v>
      </c>
      <c r="F365" s="14" t="s">
        <v>32</v>
      </c>
      <c r="G365" s="14" t="str">
        <f>VLOOKUP(B365,[3]hpk45_2_20!$B$5:$F$2046,5,0)</f>
        <v>BT</v>
      </c>
      <c r="H365" s="14" t="s">
        <v>33</v>
      </c>
      <c r="I365" s="83">
        <v>20</v>
      </c>
      <c r="J365" s="83">
        <v>0</v>
      </c>
      <c r="K365" s="83">
        <v>0</v>
      </c>
      <c r="L365" s="83">
        <v>5600000</v>
      </c>
      <c r="M365" s="83">
        <v>0</v>
      </c>
      <c r="N365" s="83">
        <v>0</v>
      </c>
      <c r="O365" s="83">
        <v>0</v>
      </c>
      <c r="P365" s="105">
        <v>5600000</v>
      </c>
      <c r="Q365" s="105">
        <v>5600000</v>
      </c>
      <c r="R365" s="83">
        <f t="shared" si="15"/>
        <v>0</v>
      </c>
      <c r="S365" s="83">
        <f t="shared" si="16"/>
        <v>0</v>
      </c>
      <c r="T365" s="83">
        <f t="shared" si="17"/>
        <v>0</v>
      </c>
      <c r="U365" s="83"/>
    </row>
    <row r="366" spans="1:21">
      <c r="A366" s="14">
        <v>359</v>
      </c>
      <c r="B366" s="14" t="s">
        <v>9537</v>
      </c>
      <c r="C366" s="16" t="s">
        <v>2244</v>
      </c>
      <c r="D366" s="16" t="s">
        <v>3973</v>
      </c>
      <c r="E366" s="14" t="s">
        <v>9513</v>
      </c>
      <c r="F366" s="14" t="s">
        <v>32</v>
      </c>
      <c r="G366" s="14" t="str">
        <f>VLOOKUP(B366,[3]hpk45_2_20!$B$5:$F$2046,5,0)</f>
        <v>BT</v>
      </c>
      <c r="H366" s="14" t="s">
        <v>33</v>
      </c>
      <c r="I366" s="83">
        <v>13</v>
      </c>
      <c r="J366" s="83">
        <v>0</v>
      </c>
      <c r="K366" s="83">
        <v>0</v>
      </c>
      <c r="L366" s="83">
        <v>3640000</v>
      </c>
      <c r="M366" s="83">
        <v>0</v>
      </c>
      <c r="N366" s="83">
        <v>0</v>
      </c>
      <c r="O366" s="83">
        <v>0</v>
      </c>
      <c r="P366" s="105">
        <v>3640000</v>
      </c>
      <c r="Q366" s="105">
        <v>3640000</v>
      </c>
      <c r="R366" s="83">
        <f t="shared" si="15"/>
        <v>0</v>
      </c>
      <c r="S366" s="83">
        <f t="shared" si="16"/>
        <v>0</v>
      </c>
      <c r="T366" s="83">
        <f t="shared" si="17"/>
        <v>0</v>
      </c>
      <c r="U366" s="83"/>
    </row>
    <row r="367" spans="1:21">
      <c r="A367" s="14">
        <v>360</v>
      </c>
      <c r="B367" s="14" t="s">
        <v>9538</v>
      </c>
      <c r="C367" s="16" t="s">
        <v>29</v>
      </c>
      <c r="D367" s="16" t="s">
        <v>436</v>
      </c>
      <c r="E367" s="14" t="s">
        <v>9513</v>
      </c>
      <c r="F367" s="14" t="s">
        <v>32</v>
      </c>
      <c r="G367" s="14" t="str">
        <f>VLOOKUP(B367,[3]hpk45_2_20!$B$5:$F$2046,5,0)</f>
        <v>BT</v>
      </c>
      <c r="H367" s="14" t="s">
        <v>33</v>
      </c>
      <c r="I367" s="83">
        <v>19</v>
      </c>
      <c r="J367" s="83">
        <v>0</v>
      </c>
      <c r="K367" s="83">
        <v>0</v>
      </c>
      <c r="L367" s="83">
        <v>5320000</v>
      </c>
      <c r="M367" s="83">
        <v>0</v>
      </c>
      <c r="N367" s="83">
        <v>0</v>
      </c>
      <c r="O367" s="83">
        <v>0</v>
      </c>
      <c r="P367" s="105">
        <v>5320000</v>
      </c>
      <c r="Q367" s="105">
        <v>5320000</v>
      </c>
      <c r="R367" s="83">
        <f t="shared" si="15"/>
        <v>0</v>
      </c>
      <c r="S367" s="83">
        <f t="shared" si="16"/>
        <v>0</v>
      </c>
      <c r="T367" s="83">
        <f t="shared" si="17"/>
        <v>0</v>
      </c>
      <c r="U367" s="83"/>
    </row>
    <row r="368" spans="1:21">
      <c r="A368" s="14">
        <v>361</v>
      </c>
      <c r="B368" s="14" t="s">
        <v>9539</v>
      </c>
      <c r="C368" s="16" t="s">
        <v>175</v>
      </c>
      <c r="D368" s="16" t="s">
        <v>67</v>
      </c>
      <c r="E368" s="14" t="s">
        <v>9513</v>
      </c>
      <c r="F368" s="14" t="s">
        <v>32</v>
      </c>
      <c r="G368" s="14" t="str">
        <f>VLOOKUP(B368,[3]hpk45_2_20!$B$5:$F$2046,5,0)</f>
        <v>BT</v>
      </c>
      <c r="H368" s="14" t="s">
        <v>33</v>
      </c>
      <c r="I368" s="83">
        <v>18</v>
      </c>
      <c r="J368" s="83">
        <v>0</v>
      </c>
      <c r="K368" s="83">
        <v>0</v>
      </c>
      <c r="L368" s="83">
        <v>5040000</v>
      </c>
      <c r="M368" s="83">
        <v>0</v>
      </c>
      <c r="N368" s="83">
        <v>0</v>
      </c>
      <c r="O368" s="83">
        <v>0</v>
      </c>
      <c r="P368" s="105">
        <v>5040000</v>
      </c>
      <c r="Q368" s="105">
        <v>5040000</v>
      </c>
      <c r="R368" s="83">
        <f t="shared" si="15"/>
        <v>0</v>
      </c>
      <c r="S368" s="83">
        <f t="shared" si="16"/>
        <v>0</v>
      </c>
      <c r="T368" s="83">
        <f t="shared" si="17"/>
        <v>0</v>
      </c>
      <c r="U368" s="83"/>
    </row>
    <row r="369" spans="1:21">
      <c r="A369" s="14">
        <v>362</v>
      </c>
      <c r="B369" s="14" t="s">
        <v>9540</v>
      </c>
      <c r="C369" s="16" t="s">
        <v>321</v>
      </c>
      <c r="D369" s="16" t="s">
        <v>471</v>
      </c>
      <c r="E369" s="14" t="s">
        <v>9513</v>
      </c>
      <c r="F369" s="14" t="s">
        <v>32</v>
      </c>
      <c r="G369" s="14" t="str">
        <f>VLOOKUP(B369,[3]hpk45_2_20!$B$5:$F$2046,5,0)</f>
        <v>BT</v>
      </c>
      <c r="H369" s="14" t="s">
        <v>33</v>
      </c>
      <c r="I369" s="83">
        <v>22</v>
      </c>
      <c r="J369" s="83">
        <v>0</v>
      </c>
      <c r="K369" s="83">
        <v>0</v>
      </c>
      <c r="L369" s="83">
        <v>6160000</v>
      </c>
      <c r="M369" s="83">
        <v>0</v>
      </c>
      <c r="N369" s="83">
        <v>0</v>
      </c>
      <c r="O369" s="83">
        <v>0</v>
      </c>
      <c r="P369" s="105">
        <v>6160000</v>
      </c>
      <c r="Q369" s="105">
        <v>6160000</v>
      </c>
      <c r="R369" s="83">
        <f t="shared" si="15"/>
        <v>0</v>
      </c>
      <c r="S369" s="83">
        <f t="shared" si="16"/>
        <v>0</v>
      </c>
      <c r="T369" s="83">
        <f t="shared" si="17"/>
        <v>0</v>
      </c>
      <c r="U369" s="83"/>
    </row>
    <row r="370" spans="1:21">
      <c r="A370" s="14">
        <v>363</v>
      </c>
      <c r="B370" s="14" t="s">
        <v>9541</v>
      </c>
      <c r="C370" s="16" t="s">
        <v>537</v>
      </c>
      <c r="D370" s="16" t="s">
        <v>170</v>
      </c>
      <c r="E370" s="14" t="s">
        <v>9513</v>
      </c>
      <c r="F370" s="14" t="s">
        <v>32</v>
      </c>
      <c r="G370" s="14" t="str">
        <f>VLOOKUP(B370,[3]hpk45_2_20!$B$5:$F$2046,5,0)</f>
        <v>BT</v>
      </c>
      <c r="H370" s="14" t="s">
        <v>33</v>
      </c>
      <c r="I370" s="83">
        <v>15</v>
      </c>
      <c r="J370" s="83">
        <v>0</v>
      </c>
      <c r="K370" s="83">
        <v>0</v>
      </c>
      <c r="L370" s="83">
        <v>4200000</v>
      </c>
      <c r="M370" s="83">
        <v>0</v>
      </c>
      <c r="N370" s="83">
        <v>0</v>
      </c>
      <c r="O370" s="83">
        <v>0</v>
      </c>
      <c r="P370" s="105">
        <v>4200000</v>
      </c>
      <c r="Q370" s="105">
        <v>4200000</v>
      </c>
      <c r="R370" s="83">
        <f t="shared" si="15"/>
        <v>0</v>
      </c>
      <c r="S370" s="83">
        <f t="shared" si="16"/>
        <v>0</v>
      </c>
      <c r="T370" s="83">
        <f t="shared" si="17"/>
        <v>0</v>
      </c>
      <c r="U370" s="83"/>
    </row>
    <row r="371" spans="1:21">
      <c r="A371" s="14">
        <v>364</v>
      </c>
      <c r="B371" s="14" t="s">
        <v>9542</v>
      </c>
      <c r="C371" s="16" t="s">
        <v>650</v>
      </c>
      <c r="D371" s="16" t="s">
        <v>570</v>
      </c>
      <c r="E371" s="14" t="s">
        <v>9513</v>
      </c>
      <c r="F371" s="14" t="s">
        <v>32</v>
      </c>
      <c r="G371" s="14" t="str">
        <f>VLOOKUP(B371,[3]hpk45_2_20!$B$5:$F$2046,5,0)</f>
        <v>BT</v>
      </c>
      <c r="H371" s="14" t="s">
        <v>33</v>
      </c>
      <c r="I371" s="83">
        <v>20</v>
      </c>
      <c r="J371" s="83">
        <v>0</v>
      </c>
      <c r="K371" s="83">
        <v>0</v>
      </c>
      <c r="L371" s="83">
        <v>5600000</v>
      </c>
      <c r="M371" s="83">
        <v>0</v>
      </c>
      <c r="N371" s="83">
        <v>0</v>
      </c>
      <c r="O371" s="83">
        <v>0</v>
      </c>
      <c r="P371" s="105">
        <v>5600000</v>
      </c>
      <c r="Q371" s="105">
        <v>5600000</v>
      </c>
      <c r="R371" s="83">
        <f t="shared" si="15"/>
        <v>0</v>
      </c>
      <c r="S371" s="83">
        <f t="shared" si="16"/>
        <v>0</v>
      </c>
      <c r="T371" s="83">
        <f t="shared" si="17"/>
        <v>0</v>
      </c>
      <c r="U371" s="83"/>
    </row>
    <row r="372" spans="1:21">
      <c r="A372" s="14">
        <v>365</v>
      </c>
      <c r="B372" s="14" t="s">
        <v>9543</v>
      </c>
      <c r="C372" s="16" t="s">
        <v>1931</v>
      </c>
      <c r="D372" s="16" t="s">
        <v>63</v>
      </c>
      <c r="E372" s="14" t="s">
        <v>9513</v>
      </c>
      <c r="F372" s="14" t="s">
        <v>32</v>
      </c>
      <c r="G372" s="14" t="str">
        <f>VLOOKUP(B372,[3]hpk45_2_20!$B$5:$F$2046,5,0)</f>
        <v>BT</v>
      </c>
      <c r="H372" s="14" t="s">
        <v>33</v>
      </c>
      <c r="I372" s="83">
        <v>18</v>
      </c>
      <c r="J372" s="83">
        <v>0</v>
      </c>
      <c r="K372" s="83">
        <v>0</v>
      </c>
      <c r="L372" s="83">
        <v>5040000</v>
      </c>
      <c r="M372" s="83">
        <v>0</v>
      </c>
      <c r="N372" s="83">
        <v>0</v>
      </c>
      <c r="O372" s="83">
        <v>0</v>
      </c>
      <c r="P372" s="105">
        <v>5040000</v>
      </c>
      <c r="Q372" s="105">
        <v>5040000</v>
      </c>
      <c r="R372" s="83">
        <f t="shared" si="15"/>
        <v>0</v>
      </c>
      <c r="S372" s="83">
        <f t="shared" si="16"/>
        <v>0</v>
      </c>
      <c r="T372" s="83">
        <f t="shared" si="17"/>
        <v>0</v>
      </c>
      <c r="U372" s="83"/>
    </row>
    <row r="373" spans="1:21">
      <c r="A373" s="14">
        <v>366</v>
      </c>
      <c r="B373" s="14" t="s">
        <v>9544</v>
      </c>
      <c r="C373" s="16" t="s">
        <v>9545</v>
      </c>
      <c r="D373" s="16" t="s">
        <v>67</v>
      </c>
      <c r="E373" s="14" t="s">
        <v>9513</v>
      </c>
      <c r="F373" s="14" t="s">
        <v>32</v>
      </c>
      <c r="G373" s="14" t="str">
        <f>VLOOKUP(B373,[3]hpk45_2_20!$B$5:$F$2046,5,0)</f>
        <v>BT</v>
      </c>
      <c r="H373" s="14" t="s">
        <v>33</v>
      </c>
      <c r="I373" s="83">
        <v>20</v>
      </c>
      <c r="J373" s="83">
        <v>0</v>
      </c>
      <c r="K373" s="83">
        <v>0</v>
      </c>
      <c r="L373" s="83">
        <v>5600000</v>
      </c>
      <c r="M373" s="83">
        <v>0</v>
      </c>
      <c r="N373" s="83">
        <v>0</v>
      </c>
      <c r="O373" s="83">
        <v>0</v>
      </c>
      <c r="P373" s="105">
        <v>5600000</v>
      </c>
      <c r="Q373" s="105">
        <v>5600000</v>
      </c>
      <c r="R373" s="83">
        <f t="shared" si="15"/>
        <v>0</v>
      </c>
      <c r="S373" s="83">
        <f t="shared" si="16"/>
        <v>0</v>
      </c>
      <c r="T373" s="83">
        <f t="shared" si="17"/>
        <v>0</v>
      </c>
      <c r="U373" s="83"/>
    </row>
    <row r="374" spans="1:21">
      <c r="A374" s="14">
        <v>367</v>
      </c>
      <c r="B374" s="14" t="s">
        <v>9546</v>
      </c>
      <c r="C374" s="16" t="s">
        <v>356</v>
      </c>
      <c r="D374" s="16" t="s">
        <v>36</v>
      </c>
      <c r="E374" s="14" t="s">
        <v>9513</v>
      </c>
      <c r="F374" s="14" t="s">
        <v>32</v>
      </c>
      <c r="G374" s="14" t="str">
        <f>VLOOKUP(B374,[3]hpk45_2_20!$B$5:$F$2046,5,0)</f>
        <v>BT</v>
      </c>
      <c r="H374" s="14" t="s">
        <v>33</v>
      </c>
      <c r="I374" s="83">
        <v>19</v>
      </c>
      <c r="J374" s="83">
        <v>0</v>
      </c>
      <c r="K374" s="83">
        <v>0</v>
      </c>
      <c r="L374" s="83">
        <v>5320000</v>
      </c>
      <c r="M374" s="83">
        <v>0</v>
      </c>
      <c r="N374" s="83">
        <v>0</v>
      </c>
      <c r="O374" s="83">
        <v>0</v>
      </c>
      <c r="P374" s="105">
        <v>5320000</v>
      </c>
      <c r="Q374" s="105">
        <v>5320000</v>
      </c>
      <c r="R374" s="83">
        <f t="shared" si="15"/>
        <v>0</v>
      </c>
      <c r="S374" s="83">
        <f t="shared" si="16"/>
        <v>0</v>
      </c>
      <c r="T374" s="83">
        <f t="shared" si="17"/>
        <v>0</v>
      </c>
      <c r="U374" s="83"/>
    </row>
    <row r="375" spans="1:21">
      <c r="A375" s="14">
        <v>368</v>
      </c>
      <c r="B375" s="14" t="s">
        <v>9547</v>
      </c>
      <c r="C375" s="16" t="s">
        <v>858</v>
      </c>
      <c r="D375" s="16" t="s">
        <v>835</v>
      </c>
      <c r="E375" s="14" t="s">
        <v>9513</v>
      </c>
      <c r="F375" s="14" t="s">
        <v>32</v>
      </c>
      <c r="G375" s="14" t="str">
        <f>VLOOKUP(B375,[3]hpk45_2_20!$B$5:$F$2046,5,0)</f>
        <v>BT</v>
      </c>
      <c r="H375" s="14" t="s">
        <v>33</v>
      </c>
      <c r="I375" s="83">
        <v>20</v>
      </c>
      <c r="J375" s="83">
        <v>0</v>
      </c>
      <c r="K375" s="83">
        <v>0</v>
      </c>
      <c r="L375" s="83">
        <v>5600000</v>
      </c>
      <c r="M375" s="83">
        <v>0</v>
      </c>
      <c r="N375" s="83">
        <v>0</v>
      </c>
      <c r="O375" s="83">
        <v>0</v>
      </c>
      <c r="P375" s="105">
        <v>5600000</v>
      </c>
      <c r="Q375" s="105">
        <v>5600000</v>
      </c>
      <c r="R375" s="83">
        <f t="shared" si="15"/>
        <v>0</v>
      </c>
      <c r="S375" s="83">
        <f t="shared" si="16"/>
        <v>0</v>
      </c>
      <c r="T375" s="83">
        <f t="shared" si="17"/>
        <v>0</v>
      </c>
      <c r="U375" s="83"/>
    </row>
    <row r="376" spans="1:21">
      <c r="A376" s="14">
        <v>369</v>
      </c>
      <c r="B376" s="14" t="s">
        <v>9548</v>
      </c>
      <c r="C376" s="16" t="s">
        <v>1324</v>
      </c>
      <c r="D376" s="16" t="s">
        <v>275</v>
      </c>
      <c r="E376" s="14" t="s">
        <v>9513</v>
      </c>
      <c r="F376" s="14" t="s">
        <v>32</v>
      </c>
      <c r="G376" s="14" t="str">
        <f>VLOOKUP(B376,[3]hpk45_2_20!$B$5:$F$2046,5,0)</f>
        <v>BT</v>
      </c>
      <c r="H376" s="14" t="s">
        <v>33</v>
      </c>
      <c r="I376" s="83">
        <v>20</v>
      </c>
      <c r="J376" s="83">
        <v>0</v>
      </c>
      <c r="K376" s="83">
        <v>0</v>
      </c>
      <c r="L376" s="83">
        <v>5600000</v>
      </c>
      <c r="M376" s="83">
        <v>0</v>
      </c>
      <c r="N376" s="83">
        <v>0</v>
      </c>
      <c r="O376" s="83">
        <v>0</v>
      </c>
      <c r="P376" s="105">
        <v>5600000</v>
      </c>
      <c r="Q376" s="105">
        <v>5600000</v>
      </c>
      <c r="R376" s="83">
        <f t="shared" si="15"/>
        <v>0</v>
      </c>
      <c r="S376" s="83">
        <f t="shared" si="16"/>
        <v>0</v>
      </c>
      <c r="T376" s="83">
        <f t="shared" si="17"/>
        <v>0</v>
      </c>
      <c r="U376" s="83"/>
    </row>
    <row r="377" spans="1:21">
      <c r="A377" s="14">
        <v>370</v>
      </c>
      <c r="B377" s="14" t="s">
        <v>9549</v>
      </c>
      <c r="C377" s="16" t="s">
        <v>1206</v>
      </c>
      <c r="D377" s="16" t="s">
        <v>400</v>
      </c>
      <c r="E377" s="14" t="s">
        <v>9513</v>
      </c>
      <c r="F377" s="14" t="s">
        <v>32</v>
      </c>
      <c r="G377" s="14" t="str">
        <f>VLOOKUP(B377,[3]hpk45_2_20!$B$5:$F$2046,5,0)</f>
        <v>BT</v>
      </c>
      <c r="H377" s="14" t="s">
        <v>33</v>
      </c>
      <c r="I377" s="83">
        <v>20</v>
      </c>
      <c r="J377" s="83">
        <v>0</v>
      </c>
      <c r="K377" s="83">
        <v>0</v>
      </c>
      <c r="L377" s="83">
        <v>5600000</v>
      </c>
      <c r="M377" s="83">
        <v>0</v>
      </c>
      <c r="N377" s="83">
        <v>0</v>
      </c>
      <c r="O377" s="83">
        <v>0</v>
      </c>
      <c r="P377" s="105">
        <v>5600000</v>
      </c>
      <c r="Q377" s="105">
        <v>5600000</v>
      </c>
      <c r="R377" s="83">
        <f t="shared" si="15"/>
        <v>0</v>
      </c>
      <c r="S377" s="83">
        <f t="shared" si="16"/>
        <v>0</v>
      </c>
      <c r="T377" s="83">
        <f t="shared" si="17"/>
        <v>0</v>
      </c>
      <c r="U377" s="83"/>
    </row>
    <row r="378" spans="1:21">
      <c r="A378" s="14">
        <v>371</v>
      </c>
      <c r="B378" s="14" t="s">
        <v>9550</v>
      </c>
      <c r="C378" s="16" t="s">
        <v>1170</v>
      </c>
      <c r="D378" s="16" t="s">
        <v>101</v>
      </c>
      <c r="E378" s="14" t="s">
        <v>9513</v>
      </c>
      <c r="F378" s="14" t="s">
        <v>32</v>
      </c>
      <c r="G378" s="14" t="str">
        <f>VLOOKUP(B378,[3]hpk45_2_20!$B$5:$F$2046,5,0)</f>
        <v>BT</v>
      </c>
      <c r="H378" s="14" t="s">
        <v>33</v>
      </c>
      <c r="I378" s="83">
        <v>21</v>
      </c>
      <c r="J378" s="83">
        <v>0</v>
      </c>
      <c r="K378" s="83">
        <v>0</v>
      </c>
      <c r="L378" s="83">
        <v>5880000</v>
      </c>
      <c r="M378" s="83">
        <v>0</v>
      </c>
      <c r="N378" s="83">
        <v>0</v>
      </c>
      <c r="O378" s="83">
        <v>0</v>
      </c>
      <c r="P378" s="105">
        <v>5880000</v>
      </c>
      <c r="Q378" s="105">
        <v>5880000</v>
      </c>
      <c r="R378" s="83">
        <f t="shared" si="15"/>
        <v>0</v>
      </c>
      <c r="S378" s="83">
        <f t="shared" si="16"/>
        <v>0</v>
      </c>
      <c r="T378" s="83">
        <f t="shared" si="17"/>
        <v>0</v>
      </c>
      <c r="U378" s="83"/>
    </row>
    <row r="379" spans="1:21">
      <c r="A379" s="14">
        <v>372</v>
      </c>
      <c r="B379" s="14" t="s">
        <v>9551</v>
      </c>
      <c r="C379" s="16" t="s">
        <v>4415</v>
      </c>
      <c r="D379" s="16" t="s">
        <v>127</v>
      </c>
      <c r="E379" s="14" t="s">
        <v>9513</v>
      </c>
      <c r="F379" s="14" t="s">
        <v>32</v>
      </c>
      <c r="G379" s="14" t="str">
        <f>VLOOKUP(B379,[3]hpk45_2_20!$B$5:$F$2046,5,0)</f>
        <v>BT</v>
      </c>
      <c r="H379" s="14" t="s">
        <v>33</v>
      </c>
      <c r="I379" s="83">
        <v>20</v>
      </c>
      <c r="J379" s="83">
        <v>0</v>
      </c>
      <c r="K379" s="83">
        <v>0</v>
      </c>
      <c r="L379" s="83">
        <v>5600000</v>
      </c>
      <c r="M379" s="83">
        <v>0</v>
      </c>
      <c r="N379" s="83">
        <v>0</v>
      </c>
      <c r="O379" s="83">
        <v>0</v>
      </c>
      <c r="P379" s="105">
        <v>5600000</v>
      </c>
      <c r="Q379" s="105">
        <v>5600000</v>
      </c>
      <c r="R379" s="83">
        <f t="shared" si="15"/>
        <v>0</v>
      </c>
      <c r="S379" s="83">
        <f t="shared" si="16"/>
        <v>0</v>
      </c>
      <c r="T379" s="83">
        <f t="shared" si="17"/>
        <v>0</v>
      </c>
      <c r="U379" s="83"/>
    </row>
    <row r="380" spans="1:21">
      <c r="A380" s="14">
        <v>373</v>
      </c>
      <c r="B380" s="14" t="s">
        <v>9552</v>
      </c>
      <c r="C380" s="16" t="s">
        <v>514</v>
      </c>
      <c r="D380" s="16" t="s">
        <v>259</v>
      </c>
      <c r="E380" s="14" t="s">
        <v>9513</v>
      </c>
      <c r="F380" s="14" t="s">
        <v>32</v>
      </c>
      <c r="G380" s="14" t="str">
        <f>VLOOKUP(B380,[3]hpk45_2_20!$B$5:$F$2046,5,0)</f>
        <v>BT</v>
      </c>
      <c r="H380" s="14" t="s">
        <v>33</v>
      </c>
      <c r="I380" s="83">
        <v>17</v>
      </c>
      <c r="J380" s="83">
        <v>0</v>
      </c>
      <c r="K380" s="83">
        <v>0</v>
      </c>
      <c r="L380" s="83">
        <v>4760000</v>
      </c>
      <c r="M380" s="83">
        <v>0</v>
      </c>
      <c r="N380" s="83">
        <v>0</v>
      </c>
      <c r="O380" s="83">
        <v>0</v>
      </c>
      <c r="P380" s="105">
        <v>4760000</v>
      </c>
      <c r="Q380" s="105">
        <v>4760000</v>
      </c>
      <c r="R380" s="83">
        <f t="shared" si="15"/>
        <v>0</v>
      </c>
      <c r="S380" s="83">
        <f t="shared" si="16"/>
        <v>0</v>
      </c>
      <c r="T380" s="83">
        <f t="shared" si="17"/>
        <v>0</v>
      </c>
      <c r="U380" s="83"/>
    </row>
    <row r="381" spans="1:21">
      <c r="A381" s="14">
        <v>374</v>
      </c>
      <c r="B381" s="14" t="s">
        <v>9553</v>
      </c>
      <c r="C381" s="16" t="s">
        <v>5988</v>
      </c>
      <c r="D381" s="16" t="s">
        <v>397</v>
      </c>
      <c r="E381" s="14" t="s">
        <v>9513</v>
      </c>
      <c r="F381" s="14" t="s">
        <v>32</v>
      </c>
      <c r="G381" s="14" t="str">
        <f>VLOOKUP(B381,[3]hpk45_2_20!$B$5:$F$2046,5,0)</f>
        <v>BT</v>
      </c>
      <c r="H381" s="14" t="s">
        <v>33</v>
      </c>
      <c r="I381" s="83">
        <v>22</v>
      </c>
      <c r="J381" s="83">
        <v>0</v>
      </c>
      <c r="K381" s="83">
        <v>0</v>
      </c>
      <c r="L381" s="83">
        <v>6160000</v>
      </c>
      <c r="M381" s="83">
        <v>0</v>
      </c>
      <c r="N381" s="83">
        <v>0</v>
      </c>
      <c r="O381" s="83">
        <v>0</v>
      </c>
      <c r="P381" s="105">
        <v>6160000</v>
      </c>
      <c r="Q381" s="105">
        <v>6160000</v>
      </c>
      <c r="R381" s="83">
        <f t="shared" si="15"/>
        <v>0</v>
      </c>
      <c r="S381" s="83">
        <f t="shared" si="16"/>
        <v>0</v>
      </c>
      <c r="T381" s="83">
        <f t="shared" si="17"/>
        <v>0</v>
      </c>
      <c r="U381" s="83"/>
    </row>
    <row r="382" spans="1:21">
      <c r="A382" s="14">
        <v>375</v>
      </c>
      <c r="B382" s="14" t="s">
        <v>9554</v>
      </c>
      <c r="C382" s="16" t="s">
        <v>3917</v>
      </c>
      <c r="D382" s="16" t="s">
        <v>436</v>
      </c>
      <c r="E382" s="14" t="s">
        <v>9513</v>
      </c>
      <c r="F382" s="14" t="s">
        <v>32</v>
      </c>
      <c r="G382" s="14" t="str">
        <f>VLOOKUP(B382,[3]hpk45_2_20!$B$5:$F$2046,5,0)</f>
        <v>BT</v>
      </c>
      <c r="H382" s="14" t="s">
        <v>33</v>
      </c>
      <c r="I382" s="83">
        <v>18</v>
      </c>
      <c r="J382" s="83">
        <v>0</v>
      </c>
      <c r="K382" s="83">
        <v>0</v>
      </c>
      <c r="L382" s="83">
        <v>5040000</v>
      </c>
      <c r="M382" s="83">
        <v>0</v>
      </c>
      <c r="N382" s="83">
        <v>0</v>
      </c>
      <c r="O382" s="83">
        <v>0</v>
      </c>
      <c r="P382" s="105">
        <v>5040000</v>
      </c>
      <c r="Q382" s="105">
        <v>5040000</v>
      </c>
      <c r="R382" s="83">
        <f t="shared" si="15"/>
        <v>0</v>
      </c>
      <c r="S382" s="83">
        <f t="shared" si="16"/>
        <v>0</v>
      </c>
      <c r="T382" s="83">
        <f t="shared" si="17"/>
        <v>0</v>
      </c>
      <c r="U382" s="83"/>
    </row>
    <row r="383" spans="1:21">
      <c r="A383" s="14">
        <v>376</v>
      </c>
      <c r="B383" s="14" t="s">
        <v>9555</v>
      </c>
      <c r="C383" s="16" t="s">
        <v>301</v>
      </c>
      <c r="D383" s="16" t="s">
        <v>541</v>
      </c>
      <c r="E383" s="14" t="s">
        <v>9513</v>
      </c>
      <c r="F383" s="14" t="s">
        <v>32</v>
      </c>
      <c r="G383" s="14" t="str">
        <f>VLOOKUP(B383,[3]hpk45_2_20!$B$5:$F$2046,5,0)</f>
        <v>BT</v>
      </c>
      <c r="H383" s="14" t="s">
        <v>33</v>
      </c>
      <c r="I383" s="83">
        <v>20</v>
      </c>
      <c r="J383" s="83">
        <v>0</v>
      </c>
      <c r="K383" s="83">
        <v>0</v>
      </c>
      <c r="L383" s="83">
        <v>5600000</v>
      </c>
      <c r="M383" s="83">
        <v>0</v>
      </c>
      <c r="N383" s="83">
        <v>0</v>
      </c>
      <c r="O383" s="83">
        <v>0</v>
      </c>
      <c r="P383" s="105">
        <v>5600000</v>
      </c>
      <c r="Q383" s="105">
        <v>5600000</v>
      </c>
      <c r="R383" s="83">
        <f t="shared" si="15"/>
        <v>0</v>
      </c>
      <c r="S383" s="83">
        <f t="shared" si="16"/>
        <v>0</v>
      </c>
      <c r="T383" s="83">
        <f t="shared" si="17"/>
        <v>0</v>
      </c>
      <c r="U383" s="83"/>
    </row>
    <row r="384" spans="1:21">
      <c r="A384" s="14">
        <v>377</v>
      </c>
      <c r="B384" s="14" t="s">
        <v>9556</v>
      </c>
      <c r="C384" s="16" t="s">
        <v>514</v>
      </c>
      <c r="D384" s="16" t="s">
        <v>192</v>
      </c>
      <c r="E384" s="14" t="s">
        <v>9513</v>
      </c>
      <c r="F384" s="14" t="s">
        <v>32</v>
      </c>
      <c r="G384" s="14" t="str">
        <f>VLOOKUP(B384,[3]hpk45_2_20!$B$5:$F$2046,5,0)</f>
        <v>BT</v>
      </c>
      <c r="H384" s="14" t="s">
        <v>33</v>
      </c>
      <c r="I384" s="83">
        <v>20</v>
      </c>
      <c r="J384" s="83">
        <v>0</v>
      </c>
      <c r="K384" s="83">
        <v>0</v>
      </c>
      <c r="L384" s="83">
        <v>5600000</v>
      </c>
      <c r="M384" s="83">
        <v>0</v>
      </c>
      <c r="N384" s="83">
        <v>0</v>
      </c>
      <c r="O384" s="83">
        <v>0</v>
      </c>
      <c r="P384" s="105">
        <v>5600000</v>
      </c>
      <c r="Q384" s="105">
        <v>5600000</v>
      </c>
      <c r="R384" s="83">
        <f t="shared" si="15"/>
        <v>0</v>
      </c>
      <c r="S384" s="83">
        <f t="shared" si="16"/>
        <v>0</v>
      </c>
      <c r="T384" s="83">
        <f t="shared" si="17"/>
        <v>0</v>
      </c>
      <c r="U384" s="83"/>
    </row>
    <row r="385" spans="1:21">
      <c r="A385" s="14">
        <v>378</v>
      </c>
      <c r="B385" s="14" t="s">
        <v>9557</v>
      </c>
      <c r="C385" s="16" t="s">
        <v>9558</v>
      </c>
      <c r="D385" s="16" t="s">
        <v>1515</v>
      </c>
      <c r="E385" s="14" t="s">
        <v>9513</v>
      </c>
      <c r="F385" s="14" t="s">
        <v>32</v>
      </c>
      <c r="G385" s="14" t="str">
        <f>VLOOKUP(B385,[3]hpk45_2_20!$B$5:$F$2046,5,0)</f>
        <v>BT</v>
      </c>
      <c r="H385" s="14" t="s">
        <v>33</v>
      </c>
      <c r="I385" s="83">
        <v>18</v>
      </c>
      <c r="J385" s="83">
        <v>0</v>
      </c>
      <c r="K385" s="83">
        <v>0</v>
      </c>
      <c r="L385" s="83">
        <v>5040000</v>
      </c>
      <c r="M385" s="83">
        <v>0</v>
      </c>
      <c r="N385" s="83">
        <v>0</v>
      </c>
      <c r="O385" s="83">
        <v>0</v>
      </c>
      <c r="P385" s="105">
        <v>5040000</v>
      </c>
      <c r="Q385" s="105">
        <v>5040000</v>
      </c>
      <c r="R385" s="83">
        <f t="shared" si="15"/>
        <v>0</v>
      </c>
      <c r="S385" s="83">
        <f t="shared" si="16"/>
        <v>0</v>
      </c>
      <c r="T385" s="83">
        <f t="shared" si="17"/>
        <v>0</v>
      </c>
      <c r="U385" s="83"/>
    </row>
    <row r="386" spans="1:21">
      <c r="A386" s="14">
        <v>379</v>
      </c>
      <c r="B386" s="14" t="s">
        <v>9559</v>
      </c>
      <c r="C386" s="16" t="s">
        <v>1320</v>
      </c>
      <c r="D386" s="16" t="s">
        <v>903</v>
      </c>
      <c r="E386" s="14" t="s">
        <v>9513</v>
      </c>
      <c r="F386" s="14" t="s">
        <v>32</v>
      </c>
      <c r="G386" s="14" t="str">
        <f>VLOOKUP(B386,[3]hpk45_2_20!$B$5:$F$2046,5,0)</f>
        <v>BT</v>
      </c>
      <c r="H386" s="14" t="s">
        <v>33</v>
      </c>
      <c r="I386" s="83">
        <v>22</v>
      </c>
      <c r="J386" s="83">
        <v>0</v>
      </c>
      <c r="K386" s="83">
        <v>0</v>
      </c>
      <c r="L386" s="83">
        <v>6160000</v>
      </c>
      <c r="M386" s="83">
        <v>0</v>
      </c>
      <c r="N386" s="83">
        <v>0</v>
      </c>
      <c r="O386" s="83">
        <v>0</v>
      </c>
      <c r="P386" s="105">
        <v>6160000</v>
      </c>
      <c r="Q386" s="105">
        <v>6160000</v>
      </c>
      <c r="R386" s="83">
        <f t="shared" si="15"/>
        <v>0</v>
      </c>
      <c r="S386" s="83">
        <f t="shared" si="16"/>
        <v>0</v>
      </c>
      <c r="T386" s="83">
        <f t="shared" si="17"/>
        <v>0</v>
      </c>
      <c r="U386" s="83"/>
    </row>
    <row r="387" spans="1:21">
      <c r="A387" s="14">
        <v>380</v>
      </c>
      <c r="B387" s="14" t="s">
        <v>9560</v>
      </c>
      <c r="C387" s="16" t="s">
        <v>9561</v>
      </c>
      <c r="D387" s="16" t="s">
        <v>1088</v>
      </c>
      <c r="E387" s="14" t="s">
        <v>9513</v>
      </c>
      <c r="F387" s="14" t="s">
        <v>32</v>
      </c>
      <c r="G387" s="14" t="str">
        <f>VLOOKUP(B387,[3]hpk45_2_20!$B$5:$F$2046,5,0)</f>
        <v>BT</v>
      </c>
      <c r="H387" s="14" t="s">
        <v>33</v>
      </c>
      <c r="I387" s="83">
        <v>15</v>
      </c>
      <c r="J387" s="83">
        <v>0</v>
      </c>
      <c r="K387" s="83">
        <v>0</v>
      </c>
      <c r="L387" s="83">
        <v>4200000</v>
      </c>
      <c r="M387" s="83">
        <v>0</v>
      </c>
      <c r="N387" s="83">
        <v>0</v>
      </c>
      <c r="O387" s="83">
        <v>0</v>
      </c>
      <c r="P387" s="105">
        <v>4200000</v>
      </c>
      <c r="Q387" s="105">
        <v>4200000</v>
      </c>
      <c r="R387" s="83">
        <f t="shared" si="15"/>
        <v>0</v>
      </c>
      <c r="S387" s="83">
        <f t="shared" si="16"/>
        <v>0</v>
      </c>
      <c r="T387" s="83">
        <f t="shared" si="17"/>
        <v>0</v>
      </c>
      <c r="U387" s="83"/>
    </row>
    <row r="388" spans="1:21">
      <c r="A388" s="14">
        <v>381</v>
      </c>
      <c r="B388" s="14" t="s">
        <v>9562</v>
      </c>
      <c r="C388" s="16" t="s">
        <v>9227</v>
      </c>
      <c r="D388" s="16" t="s">
        <v>1071</v>
      </c>
      <c r="E388" s="14" t="s">
        <v>9513</v>
      </c>
      <c r="F388" s="14" t="s">
        <v>32</v>
      </c>
      <c r="G388" s="14" t="str">
        <f>VLOOKUP(B388,[3]hpk45_2_20!$B$5:$F$2046,5,0)</f>
        <v>BT</v>
      </c>
      <c r="H388" s="14" t="s">
        <v>33</v>
      </c>
      <c r="I388" s="83">
        <v>17</v>
      </c>
      <c r="J388" s="83">
        <v>0</v>
      </c>
      <c r="K388" s="83">
        <v>0</v>
      </c>
      <c r="L388" s="83">
        <v>4760000</v>
      </c>
      <c r="M388" s="83">
        <v>0</v>
      </c>
      <c r="N388" s="83">
        <v>0</v>
      </c>
      <c r="O388" s="83">
        <v>0</v>
      </c>
      <c r="P388" s="105">
        <v>4760000</v>
      </c>
      <c r="Q388" s="105">
        <v>4760000</v>
      </c>
      <c r="R388" s="83">
        <f t="shared" si="15"/>
        <v>0</v>
      </c>
      <c r="S388" s="83">
        <f t="shared" si="16"/>
        <v>0</v>
      </c>
      <c r="T388" s="83">
        <f t="shared" si="17"/>
        <v>0</v>
      </c>
      <c r="U388" s="83"/>
    </row>
    <row r="389" spans="1:21">
      <c r="A389" s="14">
        <v>382</v>
      </c>
      <c r="B389" s="14" t="s">
        <v>9563</v>
      </c>
      <c r="C389" s="16" t="s">
        <v>332</v>
      </c>
      <c r="D389" s="16" t="s">
        <v>67</v>
      </c>
      <c r="E389" s="14" t="s">
        <v>9513</v>
      </c>
      <c r="F389" s="14" t="s">
        <v>32</v>
      </c>
      <c r="G389" s="14" t="str">
        <f>VLOOKUP(B389,[3]hpk45_2_20!$B$5:$F$2046,5,0)</f>
        <v>BT</v>
      </c>
      <c r="H389" s="14" t="s">
        <v>33</v>
      </c>
      <c r="I389" s="83">
        <v>17</v>
      </c>
      <c r="J389" s="83">
        <v>0</v>
      </c>
      <c r="K389" s="83">
        <v>0</v>
      </c>
      <c r="L389" s="83">
        <v>4760000</v>
      </c>
      <c r="M389" s="83">
        <v>0</v>
      </c>
      <c r="N389" s="83">
        <v>0</v>
      </c>
      <c r="O389" s="83">
        <v>0</v>
      </c>
      <c r="P389" s="105">
        <v>4760000</v>
      </c>
      <c r="Q389" s="105">
        <v>4760000</v>
      </c>
      <c r="R389" s="83">
        <f t="shared" si="15"/>
        <v>0</v>
      </c>
      <c r="S389" s="83">
        <f t="shared" si="16"/>
        <v>0</v>
      </c>
      <c r="T389" s="83">
        <f t="shared" si="17"/>
        <v>0</v>
      </c>
      <c r="U389" s="83"/>
    </row>
    <row r="390" spans="1:21">
      <c r="A390" s="14">
        <v>383</v>
      </c>
      <c r="B390" s="14" t="s">
        <v>9564</v>
      </c>
      <c r="C390" s="16" t="s">
        <v>9565</v>
      </c>
      <c r="D390" s="16" t="s">
        <v>400</v>
      </c>
      <c r="E390" s="14" t="s">
        <v>9513</v>
      </c>
      <c r="F390" s="14" t="s">
        <v>64</v>
      </c>
      <c r="G390" s="14" t="str">
        <f>VLOOKUP(B390,[3]hpk45_2_20!$B$5:$F$2046,5,0)</f>
        <v>GHP70</v>
      </c>
      <c r="H390" s="14" t="s">
        <v>33</v>
      </c>
      <c r="I390" s="83">
        <v>20</v>
      </c>
      <c r="J390" s="83">
        <v>0</v>
      </c>
      <c r="K390" s="83">
        <v>0</v>
      </c>
      <c r="L390" s="83">
        <v>5600000</v>
      </c>
      <c r="M390" s="83">
        <v>0</v>
      </c>
      <c r="N390" s="83">
        <v>0</v>
      </c>
      <c r="O390" s="83">
        <f>I390*0.7*280000</f>
        <v>3920000</v>
      </c>
      <c r="P390" s="105">
        <v>5600000</v>
      </c>
      <c r="Q390" s="105">
        <v>5600000</v>
      </c>
      <c r="R390" s="83">
        <f t="shared" si="15"/>
        <v>0</v>
      </c>
      <c r="S390" s="83">
        <f t="shared" si="16"/>
        <v>0</v>
      </c>
      <c r="T390" s="83">
        <f t="shared" si="17"/>
        <v>0</v>
      </c>
      <c r="U390" s="83"/>
    </row>
    <row r="391" spans="1:21">
      <c r="A391" s="14">
        <v>384</v>
      </c>
      <c r="B391" s="14" t="s">
        <v>9566</v>
      </c>
      <c r="C391" s="16" t="s">
        <v>144</v>
      </c>
      <c r="D391" s="16" t="s">
        <v>192</v>
      </c>
      <c r="E391" s="14" t="s">
        <v>9513</v>
      </c>
      <c r="F391" s="14" t="s">
        <v>32</v>
      </c>
      <c r="G391" s="14" t="str">
        <f>VLOOKUP(B391,[3]hpk45_2_20!$B$5:$F$2046,5,0)</f>
        <v>BT</v>
      </c>
      <c r="H391" s="14" t="s">
        <v>33</v>
      </c>
      <c r="I391" s="83">
        <v>20</v>
      </c>
      <c r="J391" s="83">
        <v>0</v>
      </c>
      <c r="K391" s="83">
        <v>0</v>
      </c>
      <c r="L391" s="83">
        <v>5600000</v>
      </c>
      <c r="M391" s="83">
        <v>0</v>
      </c>
      <c r="N391" s="83">
        <v>0</v>
      </c>
      <c r="O391" s="83">
        <v>0</v>
      </c>
      <c r="P391" s="105">
        <v>5600000</v>
      </c>
      <c r="Q391" s="105">
        <v>5600000</v>
      </c>
      <c r="R391" s="83">
        <f t="shared" si="15"/>
        <v>0</v>
      </c>
      <c r="S391" s="83">
        <f t="shared" si="16"/>
        <v>0</v>
      </c>
      <c r="T391" s="83">
        <f t="shared" si="17"/>
        <v>0</v>
      </c>
      <c r="U391" s="83"/>
    </row>
    <row r="392" spans="1:21">
      <c r="A392" s="14">
        <v>385</v>
      </c>
      <c r="B392" s="14" t="s">
        <v>9567</v>
      </c>
      <c r="C392" s="16" t="s">
        <v>1837</v>
      </c>
      <c r="D392" s="16" t="s">
        <v>170</v>
      </c>
      <c r="E392" s="14" t="s">
        <v>9513</v>
      </c>
      <c r="F392" s="14" t="s">
        <v>32</v>
      </c>
      <c r="G392" s="14" t="str">
        <f>VLOOKUP(B392,[3]hpk45_2_20!$B$5:$F$2046,5,0)</f>
        <v>BT</v>
      </c>
      <c r="H392" s="14" t="s">
        <v>33</v>
      </c>
      <c r="I392" s="83">
        <v>20</v>
      </c>
      <c r="J392" s="83">
        <v>0</v>
      </c>
      <c r="K392" s="83">
        <v>0</v>
      </c>
      <c r="L392" s="83">
        <v>5600000</v>
      </c>
      <c r="M392" s="83">
        <v>0</v>
      </c>
      <c r="N392" s="83">
        <v>0</v>
      </c>
      <c r="O392" s="83">
        <v>0</v>
      </c>
      <c r="P392" s="105">
        <v>5600000</v>
      </c>
      <c r="Q392" s="105">
        <v>5600000</v>
      </c>
      <c r="R392" s="83">
        <f t="shared" si="15"/>
        <v>0</v>
      </c>
      <c r="S392" s="83">
        <f t="shared" si="16"/>
        <v>0</v>
      </c>
      <c r="T392" s="83">
        <f t="shared" si="17"/>
        <v>0</v>
      </c>
      <c r="U392" s="83"/>
    </row>
    <row r="393" spans="1:21">
      <c r="A393" s="14">
        <v>386</v>
      </c>
      <c r="B393" s="14" t="s">
        <v>9568</v>
      </c>
      <c r="C393" s="16" t="s">
        <v>1271</v>
      </c>
      <c r="D393" s="16" t="s">
        <v>84</v>
      </c>
      <c r="E393" s="14" t="s">
        <v>9513</v>
      </c>
      <c r="F393" s="14" t="s">
        <v>32</v>
      </c>
      <c r="G393" s="14" t="str">
        <f>VLOOKUP(B393,[3]hpk45_2_20!$B$5:$F$2046,5,0)</f>
        <v>BT</v>
      </c>
      <c r="H393" s="14" t="s">
        <v>33</v>
      </c>
      <c r="I393" s="83">
        <v>17</v>
      </c>
      <c r="J393" s="83">
        <v>0</v>
      </c>
      <c r="K393" s="83">
        <v>0</v>
      </c>
      <c r="L393" s="83">
        <v>4760000</v>
      </c>
      <c r="M393" s="83">
        <v>0</v>
      </c>
      <c r="N393" s="83">
        <v>0</v>
      </c>
      <c r="O393" s="83">
        <v>0</v>
      </c>
      <c r="P393" s="105">
        <v>4760000</v>
      </c>
      <c r="Q393" s="105">
        <v>4760000</v>
      </c>
      <c r="R393" s="83">
        <f t="shared" ref="R393:R456" si="18">P393-Q393</f>
        <v>0</v>
      </c>
      <c r="S393" s="83">
        <f t="shared" ref="S393:S456" si="19">IF(P393-Q393&lt;0,Q393-P393,0)</f>
        <v>0</v>
      </c>
      <c r="T393" s="83">
        <f t="shared" ref="T393:T456" si="20">IF(P393-Q393&gt;0,P393-Q393,0)</f>
        <v>0</v>
      </c>
      <c r="U393" s="83"/>
    </row>
    <row r="394" spans="1:21">
      <c r="A394" s="14">
        <v>387</v>
      </c>
      <c r="B394" s="14" t="s">
        <v>9569</v>
      </c>
      <c r="C394" s="16" t="s">
        <v>849</v>
      </c>
      <c r="D394" s="16" t="s">
        <v>84</v>
      </c>
      <c r="E394" s="14" t="s">
        <v>9513</v>
      </c>
      <c r="F394" s="14" t="s">
        <v>32</v>
      </c>
      <c r="G394" s="14" t="str">
        <f>VLOOKUP(B394,[3]hpk45_2_20!$B$5:$F$2046,5,0)</f>
        <v>BT</v>
      </c>
      <c r="H394" s="14" t="s">
        <v>33</v>
      </c>
      <c r="I394" s="83">
        <v>20</v>
      </c>
      <c r="J394" s="83">
        <v>0</v>
      </c>
      <c r="K394" s="83">
        <v>0</v>
      </c>
      <c r="L394" s="83">
        <v>5600000</v>
      </c>
      <c r="M394" s="83">
        <v>0</v>
      </c>
      <c r="N394" s="83">
        <v>0</v>
      </c>
      <c r="O394" s="83">
        <v>0</v>
      </c>
      <c r="P394" s="105">
        <v>5600000</v>
      </c>
      <c r="Q394" s="105">
        <v>5600000</v>
      </c>
      <c r="R394" s="83">
        <f t="shared" si="18"/>
        <v>0</v>
      </c>
      <c r="S394" s="83">
        <f t="shared" si="19"/>
        <v>0</v>
      </c>
      <c r="T394" s="83">
        <f t="shared" si="20"/>
        <v>0</v>
      </c>
      <c r="U394" s="83"/>
    </row>
    <row r="395" spans="1:21">
      <c r="A395" s="14">
        <v>388</v>
      </c>
      <c r="B395" s="14" t="s">
        <v>9570</v>
      </c>
      <c r="C395" s="16" t="s">
        <v>9571</v>
      </c>
      <c r="D395" s="16" t="s">
        <v>195</v>
      </c>
      <c r="E395" s="14" t="s">
        <v>9513</v>
      </c>
      <c r="F395" s="14" t="s">
        <v>32</v>
      </c>
      <c r="G395" s="14" t="str">
        <f>VLOOKUP(B395,[3]hpk45_2_20!$B$5:$F$2046,5,0)</f>
        <v>BT</v>
      </c>
      <c r="H395" s="14" t="s">
        <v>33</v>
      </c>
      <c r="I395" s="83">
        <v>14</v>
      </c>
      <c r="J395" s="83">
        <v>0</v>
      </c>
      <c r="K395" s="83">
        <v>0</v>
      </c>
      <c r="L395" s="83">
        <v>3920000</v>
      </c>
      <c r="M395" s="83">
        <v>0</v>
      </c>
      <c r="N395" s="83">
        <v>0</v>
      </c>
      <c r="O395" s="83">
        <v>0</v>
      </c>
      <c r="P395" s="105">
        <v>3920000</v>
      </c>
      <c r="Q395" s="105">
        <v>3920000</v>
      </c>
      <c r="R395" s="83">
        <f t="shared" si="18"/>
        <v>0</v>
      </c>
      <c r="S395" s="83">
        <f t="shared" si="19"/>
        <v>0</v>
      </c>
      <c r="T395" s="83">
        <f t="shared" si="20"/>
        <v>0</v>
      </c>
      <c r="U395" s="83"/>
    </row>
    <row r="396" spans="1:21">
      <c r="A396" s="14">
        <v>389</v>
      </c>
      <c r="B396" s="14" t="s">
        <v>9572</v>
      </c>
      <c r="C396" s="16" t="s">
        <v>9573</v>
      </c>
      <c r="D396" s="16" t="s">
        <v>67</v>
      </c>
      <c r="E396" s="14" t="s">
        <v>9513</v>
      </c>
      <c r="F396" s="14" t="s">
        <v>1301</v>
      </c>
      <c r="G396" s="14" t="str">
        <f>VLOOKUP(B396,[3]hpk45_2_20!$B$5:$F$2046,5,0)</f>
        <v>GHP</v>
      </c>
      <c r="H396" s="14" t="s">
        <v>33</v>
      </c>
      <c r="I396" s="83">
        <v>17</v>
      </c>
      <c r="J396" s="83">
        <v>0</v>
      </c>
      <c r="K396" s="83">
        <v>0</v>
      </c>
      <c r="L396" s="83">
        <v>4760000</v>
      </c>
      <c r="M396" s="83">
        <v>0</v>
      </c>
      <c r="N396" s="83">
        <v>0</v>
      </c>
      <c r="O396" s="83">
        <f>I396*280000*0.5</f>
        <v>2380000</v>
      </c>
      <c r="P396" s="105">
        <v>4760000</v>
      </c>
      <c r="Q396" s="105">
        <v>4760000</v>
      </c>
      <c r="R396" s="83">
        <f t="shared" si="18"/>
        <v>0</v>
      </c>
      <c r="S396" s="83">
        <f t="shared" si="19"/>
        <v>0</v>
      </c>
      <c r="T396" s="83">
        <f t="shared" si="20"/>
        <v>0</v>
      </c>
      <c r="U396" s="83"/>
    </row>
    <row r="397" spans="1:21">
      <c r="A397" s="14">
        <v>390</v>
      </c>
      <c r="B397" s="14" t="s">
        <v>9574</v>
      </c>
      <c r="C397" s="16" t="s">
        <v>9575</v>
      </c>
      <c r="D397" s="16" t="s">
        <v>158</v>
      </c>
      <c r="E397" s="14" t="s">
        <v>9513</v>
      </c>
      <c r="F397" s="14" t="s">
        <v>32</v>
      </c>
      <c r="G397" s="14" t="str">
        <f>VLOOKUP(B397,[3]hpk45_2_20!$B$5:$F$2046,5,0)</f>
        <v>BT</v>
      </c>
      <c r="H397" s="14" t="s">
        <v>33</v>
      </c>
      <c r="I397" s="83">
        <v>15</v>
      </c>
      <c r="J397" s="83">
        <v>0</v>
      </c>
      <c r="K397" s="83">
        <v>0</v>
      </c>
      <c r="L397" s="83">
        <v>4200000</v>
      </c>
      <c r="M397" s="83">
        <v>0</v>
      </c>
      <c r="N397" s="83">
        <v>0</v>
      </c>
      <c r="O397" s="83">
        <v>0</v>
      </c>
      <c r="P397" s="105">
        <v>4200000</v>
      </c>
      <c r="Q397" s="105">
        <v>4200000</v>
      </c>
      <c r="R397" s="83">
        <f t="shared" si="18"/>
        <v>0</v>
      </c>
      <c r="S397" s="83">
        <f t="shared" si="19"/>
        <v>0</v>
      </c>
      <c r="T397" s="83">
        <f t="shared" si="20"/>
        <v>0</v>
      </c>
      <c r="U397" s="83"/>
    </row>
    <row r="398" spans="1:21">
      <c r="A398" s="14">
        <v>391</v>
      </c>
      <c r="B398" s="14" t="s">
        <v>9576</v>
      </c>
      <c r="C398" s="16" t="s">
        <v>9577</v>
      </c>
      <c r="D398" s="16" t="s">
        <v>1109</v>
      </c>
      <c r="E398" s="14" t="s">
        <v>9513</v>
      </c>
      <c r="F398" s="14" t="s">
        <v>32</v>
      </c>
      <c r="G398" s="14" t="str">
        <f>VLOOKUP(B398,[3]hpk45_2_20!$B$5:$F$2046,5,0)</f>
        <v>BT</v>
      </c>
      <c r="H398" s="14" t="s">
        <v>33</v>
      </c>
      <c r="I398" s="83">
        <v>20</v>
      </c>
      <c r="J398" s="83">
        <v>0</v>
      </c>
      <c r="K398" s="83">
        <v>0</v>
      </c>
      <c r="L398" s="83">
        <v>5600000</v>
      </c>
      <c r="M398" s="83">
        <v>0</v>
      </c>
      <c r="N398" s="83">
        <v>0</v>
      </c>
      <c r="O398" s="83">
        <v>0</v>
      </c>
      <c r="P398" s="105">
        <v>5600000</v>
      </c>
      <c r="Q398" s="105">
        <v>5600000</v>
      </c>
      <c r="R398" s="83">
        <f t="shared" si="18"/>
        <v>0</v>
      </c>
      <c r="S398" s="83">
        <f t="shared" si="19"/>
        <v>0</v>
      </c>
      <c r="T398" s="83">
        <f t="shared" si="20"/>
        <v>0</v>
      </c>
      <c r="U398" s="83"/>
    </row>
    <row r="399" spans="1:21">
      <c r="A399" s="14">
        <v>392</v>
      </c>
      <c r="B399" s="14" t="s">
        <v>9578</v>
      </c>
      <c r="C399" s="16" t="s">
        <v>593</v>
      </c>
      <c r="D399" s="16" t="s">
        <v>67</v>
      </c>
      <c r="E399" s="14" t="s">
        <v>9513</v>
      </c>
      <c r="F399" s="14" t="s">
        <v>32</v>
      </c>
      <c r="G399" s="14" t="str">
        <f>VLOOKUP(B399,[3]hpk45_2_20!$B$5:$F$2046,5,0)</f>
        <v>BT</v>
      </c>
      <c r="H399" s="14" t="s">
        <v>33</v>
      </c>
      <c r="I399" s="83">
        <v>17</v>
      </c>
      <c r="J399" s="83">
        <v>0</v>
      </c>
      <c r="K399" s="83">
        <v>0</v>
      </c>
      <c r="L399" s="83">
        <v>4760000</v>
      </c>
      <c r="M399" s="83">
        <v>0</v>
      </c>
      <c r="N399" s="83">
        <v>0</v>
      </c>
      <c r="O399" s="83">
        <v>0</v>
      </c>
      <c r="P399" s="105">
        <v>4760000</v>
      </c>
      <c r="Q399" s="105">
        <v>4760000</v>
      </c>
      <c r="R399" s="83">
        <f t="shared" si="18"/>
        <v>0</v>
      </c>
      <c r="S399" s="83">
        <f t="shared" si="19"/>
        <v>0</v>
      </c>
      <c r="T399" s="83">
        <f t="shared" si="20"/>
        <v>0</v>
      </c>
      <c r="U399" s="83"/>
    </row>
    <row r="400" spans="1:21">
      <c r="A400" s="14">
        <v>393</v>
      </c>
      <c r="B400" s="14" t="s">
        <v>9579</v>
      </c>
      <c r="C400" s="16" t="s">
        <v>9580</v>
      </c>
      <c r="D400" s="16" t="s">
        <v>67</v>
      </c>
      <c r="E400" s="14" t="s">
        <v>9513</v>
      </c>
      <c r="F400" s="14" t="s">
        <v>32</v>
      </c>
      <c r="G400" s="14" t="str">
        <f>VLOOKUP(B400,[3]hpk45_2_20!$B$5:$F$2046,5,0)</f>
        <v>BT</v>
      </c>
      <c r="H400" s="14" t="s">
        <v>33</v>
      </c>
      <c r="I400" s="83">
        <v>18</v>
      </c>
      <c r="J400" s="83">
        <v>0</v>
      </c>
      <c r="K400" s="83">
        <v>0</v>
      </c>
      <c r="L400" s="83">
        <v>5040000</v>
      </c>
      <c r="M400" s="83">
        <v>0</v>
      </c>
      <c r="N400" s="83">
        <v>0</v>
      </c>
      <c r="O400" s="83">
        <v>0</v>
      </c>
      <c r="P400" s="105">
        <v>5040000</v>
      </c>
      <c r="Q400" s="105">
        <v>5320000</v>
      </c>
      <c r="R400" s="83">
        <f t="shared" si="18"/>
        <v>-280000</v>
      </c>
      <c r="S400" s="83">
        <f t="shared" si="19"/>
        <v>280000</v>
      </c>
      <c r="T400" s="83">
        <f t="shared" si="20"/>
        <v>0</v>
      </c>
      <c r="U400" s="83"/>
    </row>
    <row r="401" spans="1:21">
      <c r="A401" s="14">
        <v>394</v>
      </c>
      <c r="B401" s="14" t="s">
        <v>9581</v>
      </c>
      <c r="C401" s="16" t="s">
        <v>106</v>
      </c>
      <c r="D401" s="16" t="s">
        <v>344</v>
      </c>
      <c r="E401" s="14" t="s">
        <v>9513</v>
      </c>
      <c r="F401" s="14" t="s">
        <v>32</v>
      </c>
      <c r="G401" s="14" t="str">
        <f>VLOOKUP(B401,[3]hpk45_2_20!$B$5:$F$2046,5,0)</f>
        <v>BT</v>
      </c>
      <c r="H401" s="14" t="s">
        <v>33</v>
      </c>
      <c r="I401" s="83">
        <v>18</v>
      </c>
      <c r="J401" s="83">
        <v>0</v>
      </c>
      <c r="K401" s="83">
        <v>0</v>
      </c>
      <c r="L401" s="83">
        <v>5040000</v>
      </c>
      <c r="M401" s="83">
        <v>0</v>
      </c>
      <c r="N401" s="83">
        <v>0</v>
      </c>
      <c r="O401" s="83">
        <v>0</v>
      </c>
      <c r="P401" s="105">
        <v>5040000</v>
      </c>
      <c r="Q401" s="105">
        <v>5100000</v>
      </c>
      <c r="R401" s="83">
        <f t="shared" si="18"/>
        <v>-60000</v>
      </c>
      <c r="S401" s="83">
        <f t="shared" si="19"/>
        <v>60000</v>
      </c>
      <c r="T401" s="83">
        <f t="shared" si="20"/>
        <v>0</v>
      </c>
      <c r="U401" s="83"/>
    </row>
    <row r="402" spans="1:21">
      <c r="A402" s="14">
        <v>395</v>
      </c>
      <c r="B402" s="14" t="s">
        <v>9582</v>
      </c>
      <c r="C402" s="16" t="s">
        <v>1819</v>
      </c>
      <c r="D402" s="16" t="s">
        <v>344</v>
      </c>
      <c r="E402" s="14" t="s">
        <v>9583</v>
      </c>
      <c r="F402" s="14" t="s">
        <v>32</v>
      </c>
      <c r="G402" s="14" t="str">
        <f>VLOOKUP(B402,[3]hpk45_2_20!$B$5:$F$2046,5,0)</f>
        <v>BT</v>
      </c>
      <c r="H402" s="14" t="s">
        <v>33</v>
      </c>
      <c r="I402" s="83">
        <v>17</v>
      </c>
      <c r="J402" s="83">
        <v>0</v>
      </c>
      <c r="K402" s="83">
        <v>0</v>
      </c>
      <c r="L402" s="83">
        <v>4760000</v>
      </c>
      <c r="M402" s="83">
        <v>0</v>
      </c>
      <c r="N402" s="83">
        <v>0</v>
      </c>
      <c r="O402" s="83">
        <v>0</v>
      </c>
      <c r="P402" s="105">
        <v>4760000</v>
      </c>
      <c r="Q402" s="105">
        <v>4760000</v>
      </c>
      <c r="R402" s="83">
        <f t="shared" si="18"/>
        <v>0</v>
      </c>
      <c r="S402" s="83">
        <f t="shared" si="19"/>
        <v>0</v>
      </c>
      <c r="T402" s="83">
        <f t="shared" si="20"/>
        <v>0</v>
      </c>
      <c r="U402" s="83"/>
    </row>
    <row r="403" spans="1:21">
      <c r="A403" s="14">
        <v>396</v>
      </c>
      <c r="B403" s="14" t="s">
        <v>9584</v>
      </c>
      <c r="C403" s="16" t="s">
        <v>1626</v>
      </c>
      <c r="D403" s="16" t="s">
        <v>259</v>
      </c>
      <c r="E403" s="14" t="s">
        <v>9583</v>
      </c>
      <c r="F403" s="14" t="s">
        <v>32</v>
      </c>
      <c r="G403" s="14" t="str">
        <f>VLOOKUP(B403,[3]hpk45_2_20!$B$5:$F$2046,5,0)</f>
        <v>BT</v>
      </c>
      <c r="H403" s="14" t="s">
        <v>33</v>
      </c>
      <c r="I403" s="83">
        <v>17</v>
      </c>
      <c r="J403" s="83">
        <v>0</v>
      </c>
      <c r="K403" s="83">
        <v>0</v>
      </c>
      <c r="L403" s="83">
        <v>4760000</v>
      </c>
      <c r="M403" s="83">
        <v>0</v>
      </c>
      <c r="N403" s="83">
        <v>0</v>
      </c>
      <c r="O403" s="83">
        <v>0</v>
      </c>
      <c r="P403" s="105">
        <v>4760000</v>
      </c>
      <c r="Q403" s="105">
        <v>4760000</v>
      </c>
      <c r="R403" s="83">
        <f t="shared" si="18"/>
        <v>0</v>
      </c>
      <c r="S403" s="83">
        <f t="shared" si="19"/>
        <v>0</v>
      </c>
      <c r="T403" s="83">
        <f t="shared" si="20"/>
        <v>0</v>
      </c>
      <c r="U403" s="83"/>
    </row>
    <row r="404" spans="1:21">
      <c r="A404" s="14">
        <v>397</v>
      </c>
      <c r="B404" s="14" t="s">
        <v>9585</v>
      </c>
      <c r="C404" s="16" t="s">
        <v>4717</v>
      </c>
      <c r="D404" s="16" t="s">
        <v>165</v>
      </c>
      <c r="E404" s="14" t="s">
        <v>9583</v>
      </c>
      <c r="F404" s="14" t="s">
        <v>32</v>
      </c>
      <c r="G404" s="14" t="str">
        <f>VLOOKUP(B404,[3]hpk45_2_20!$B$5:$F$2046,5,0)</f>
        <v>BT</v>
      </c>
      <c r="H404" s="14" t="s">
        <v>33</v>
      </c>
      <c r="I404" s="83">
        <v>18</v>
      </c>
      <c r="J404" s="83">
        <v>0</v>
      </c>
      <c r="K404" s="83">
        <v>0</v>
      </c>
      <c r="L404" s="83">
        <v>5040000</v>
      </c>
      <c r="M404" s="83">
        <v>0</v>
      </c>
      <c r="N404" s="83">
        <v>0</v>
      </c>
      <c r="O404" s="83">
        <v>0</v>
      </c>
      <c r="P404" s="105">
        <v>5040000</v>
      </c>
      <c r="Q404" s="105">
        <v>5050000</v>
      </c>
      <c r="R404" s="83">
        <f t="shared" si="18"/>
        <v>-10000</v>
      </c>
      <c r="S404" s="83">
        <f t="shared" si="19"/>
        <v>10000</v>
      </c>
      <c r="T404" s="83">
        <f t="shared" si="20"/>
        <v>0</v>
      </c>
      <c r="U404" s="83"/>
    </row>
    <row r="405" spans="1:21">
      <c r="A405" s="14">
        <v>398</v>
      </c>
      <c r="B405" s="14" t="s">
        <v>9586</v>
      </c>
      <c r="C405" s="16" t="s">
        <v>5333</v>
      </c>
      <c r="D405" s="16" t="s">
        <v>487</v>
      </c>
      <c r="E405" s="14" t="s">
        <v>9583</v>
      </c>
      <c r="F405" s="14" t="s">
        <v>32</v>
      </c>
      <c r="G405" s="14" t="str">
        <f>VLOOKUP(B405,[3]hpk45_2_20!$B$5:$F$2046,5,0)</f>
        <v>BT</v>
      </c>
      <c r="H405" s="14" t="s">
        <v>33</v>
      </c>
      <c r="I405" s="83">
        <v>18</v>
      </c>
      <c r="J405" s="83">
        <v>0</v>
      </c>
      <c r="K405" s="83">
        <v>0</v>
      </c>
      <c r="L405" s="83">
        <v>5040000</v>
      </c>
      <c r="M405" s="83">
        <v>0</v>
      </c>
      <c r="N405" s="83">
        <v>0</v>
      </c>
      <c r="O405" s="83">
        <v>0</v>
      </c>
      <c r="P405" s="105">
        <v>5040000</v>
      </c>
      <c r="Q405" s="105">
        <v>5040000</v>
      </c>
      <c r="R405" s="83">
        <f t="shared" si="18"/>
        <v>0</v>
      </c>
      <c r="S405" s="83">
        <f t="shared" si="19"/>
        <v>0</v>
      </c>
      <c r="T405" s="83">
        <f t="shared" si="20"/>
        <v>0</v>
      </c>
      <c r="U405" s="83"/>
    </row>
    <row r="406" spans="1:21">
      <c r="A406" s="14">
        <v>399</v>
      </c>
      <c r="B406" s="14" t="s">
        <v>9587</v>
      </c>
      <c r="C406" s="16" t="s">
        <v>9588</v>
      </c>
      <c r="D406" s="16" t="s">
        <v>107</v>
      </c>
      <c r="E406" s="14" t="s">
        <v>9583</v>
      </c>
      <c r="F406" s="14" t="s">
        <v>64</v>
      </c>
      <c r="G406" s="14" t="str">
        <f>VLOOKUP(B406,[3]hpk45_2_20!$B$5:$F$2046,5,0)</f>
        <v>GHP70</v>
      </c>
      <c r="H406" s="14" t="s">
        <v>33</v>
      </c>
      <c r="I406" s="83">
        <v>20</v>
      </c>
      <c r="J406" s="83">
        <v>0</v>
      </c>
      <c r="K406" s="83">
        <v>0</v>
      </c>
      <c r="L406" s="83">
        <v>5600000</v>
      </c>
      <c r="M406" s="83">
        <v>0</v>
      </c>
      <c r="N406" s="83">
        <v>0</v>
      </c>
      <c r="O406" s="83">
        <f>I406*0.7*280000</f>
        <v>3920000</v>
      </c>
      <c r="P406" s="105">
        <v>5600000</v>
      </c>
      <c r="Q406" s="105">
        <v>5600000</v>
      </c>
      <c r="R406" s="83">
        <f t="shared" si="18"/>
        <v>0</v>
      </c>
      <c r="S406" s="83">
        <f t="shared" si="19"/>
        <v>0</v>
      </c>
      <c r="T406" s="83">
        <f t="shared" si="20"/>
        <v>0</v>
      </c>
      <c r="U406" s="83"/>
    </row>
    <row r="407" spans="1:21">
      <c r="A407" s="14">
        <v>400</v>
      </c>
      <c r="B407" s="14" t="s">
        <v>9589</v>
      </c>
      <c r="C407" s="16" t="s">
        <v>9590</v>
      </c>
      <c r="D407" s="16" t="s">
        <v>89</v>
      </c>
      <c r="E407" s="14" t="s">
        <v>9583</v>
      </c>
      <c r="F407" s="14" t="s">
        <v>32</v>
      </c>
      <c r="G407" s="14" t="str">
        <f>VLOOKUP(B407,[3]hpk45_2_20!$B$5:$F$2046,5,0)</f>
        <v>BT</v>
      </c>
      <c r="H407" s="14" t="s">
        <v>33</v>
      </c>
      <c r="I407" s="83">
        <v>17</v>
      </c>
      <c r="J407" s="83">
        <v>0</v>
      </c>
      <c r="K407" s="83">
        <v>0</v>
      </c>
      <c r="L407" s="83">
        <v>4760000</v>
      </c>
      <c r="M407" s="83">
        <v>0</v>
      </c>
      <c r="N407" s="83">
        <v>0</v>
      </c>
      <c r="O407" s="83">
        <v>0</v>
      </c>
      <c r="P407" s="105">
        <v>4760000</v>
      </c>
      <c r="Q407" s="105">
        <v>4760000</v>
      </c>
      <c r="R407" s="83">
        <f t="shared" si="18"/>
        <v>0</v>
      </c>
      <c r="S407" s="83">
        <f t="shared" si="19"/>
        <v>0</v>
      </c>
      <c r="T407" s="83">
        <f t="shared" si="20"/>
        <v>0</v>
      </c>
      <c r="U407" s="83"/>
    </row>
    <row r="408" spans="1:21">
      <c r="A408" s="14">
        <v>401</v>
      </c>
      <c r="B408" s="14" t="s">
        <v>9591</v>
      </c>
      <c r="C408" s="16" t="s">
        <v>1068</v>
      </c>
      <c r="D408" s="16" t="s">
        <v>36</v>
      </c>
      <c r="E408" s="14" t="s">
        <v>9583</v>
      </c>
      <c r="F408" s="14" t="s">
        <v>32</v>
      </c>
      <c r="G408" s="14" t="str">
        <f>VLOOKUP(B408,[3]hpk45_2_20!$B$5:$F$2046,5,0)</f>
        <v>BT</v>
      </c>
      <c r="H408" s="14" t="s">
        <v>33</v>
      </c>
      <c r="I408" s="83">
        <v>20</v>
      </c>
      <c r="J408" s="83">
        <v>0</v>
      </c>
      <c r="K408" s="83">
        <v>0</v>
      </c>
      <c r="L408" s="83">
        <v>5600000</v>
      </c>
      <c r="M408" s="83">
        <v>0</v>
      </c>
      <c r="N408" s="83">
        <v>0</v>
      </c>
      <c r="O408" s="83">
        <v>0</v>
      </c>
      <c r="P408" s="105">
        <v>5600000</v>
      </c>
      <c r="Q408" s="105">
        <v>5600000</v>
      </c>
      <c r="R408" s="83">
        <f t="shared" si="18"/>
        <v>0</v>
      </c>
      <c r="S408" s="83">
        <f t="shared" si="19"/>
        <v>0</v>
      </c>
      <c r="T408" s="83">
        <f t="shared" si="20"/>
        <v>0</v>
      </c>
      <c r="U408" s="83"/>
    </row>
    <row r="409" spans="1:21">
      <c r="A409" s="14">
        <v>402</v>
      </c>
      <c r="B409" s="14" t="s">
        <v>9592</v>
      </c>
      <c r="C409" s="16" t="s">
        <v>3429</v>
      </c>
      <c r="D409" s="16" t="s">
        <v>262</v>
      </c>
      <c r="E409" s="14" t="s">
        <v>9583</v>
      </c>
      <c r="F409" s="14" t="s">
        <v>32</v>
      </c>
      <c r="G409" s="14" t="str">
        <f>VLOOKUP(B409,[3]hpk45_2_20!$B$5:$F$2046,5,0)</f>
        <v>BT</v>
      </c>
      <c r="H409" s="14" t="s">
        <v>33</v>
      </c>
      <c r="I409" s="83">
        <v>17</v>
      </c>
      <c r="J409" s="83">
        <v>0</v>
      </c>
      <c r="K409" s="83">
        <v>0</v>
      </c>
      <c r="L409" s="83">
        <v>4760000</v>
      </c>
      <c r="M409" s="83">
        <v>0</v>
      </c>
      <c r="N409" s="83">
        <v>0</v>
      </c>
      <c r="O409" s="83">
        <v>0</v>
      </c>
      <c r="P409" s="105">
        <v>4760000</v>
      </c>
      <c r="Q409" s="105">
        <v>4760000</v>
      </c>
      <c r="R409" s="83">
        <f t="shared" si="18"/>
        <v>0</v>
      </c>
      <c r="S409" s="83">
        <f t="shared" si="19"/>
        <v>0</v>
      </c>
      <c r="T409" s="83">
        <f t="shared" si="20"/>
        <v>0</v>
      </c>
      <c r="U409" s="83"/>
    </row>
    <row r="410" spans="1:21">
      <c r="A410" s="14">
        <v>403</v>
      </c>
      <c r="B410" s="14" t="s">
        <v>9593</v>
      </c>
      <c r="C410" s="16" t="s">
        <v>1852</v>
      </c>
      <c r="D410" s="16" t="s">
        <v>110</v>
      </c>
      <c r="E410" s="14" t="s">
        <v>9583</v>
      </c>
      <c r="F410" s="14" t="s">
        <v>32</v>
      </c>
      <c r="G410" s="14" t="str">
        <f>VLOOKUP(B410,[3]hpk45_2_20!$B$5:$F$2046,5,0)</f>
        <v>BT</v>
      </c>
      <c r="H410" s="14" t="s">
        <v>33</v>
      </c>
      <c r="I410" s="83">
        <v>18</v>
      </c>
      <c r="J410" s="83">
        <v>0</v>
      </c>
      <c r="K410" s="83">
        <v>0</v>
      </c>
      <c r="L410" s="83">
        <v>5040000</v>
      </c>
      <c r="M410" s="83">
        <v>0</v>
      </c>
      <c r="N410" s="83">
        <v>0</v>
      </c>
      <c r="O410" s="83">
        <v>0</v>
      </c>
      <c r="P410" s="105">
        <v>5040000</v>
      </c>
      <c r="Q410" s="105">
        <v>5040000</v>
      </c>
      <c r="R410" s="83">
        <f t="shared" si="18"/>
        <v>0</v>
      </c>
      <c r="S410" s="83">
        <f t="shared" si="19"/>
        <v>0</v>
      </c>
      <c r="T410" s="83">
        <f t="shared" si="20"/>
        <v>0</v>
      </c>
      <c r="U410" s="83"/>
    </row>
    <row r="411" spans="1:21">
      <c r="A411" s="14">
        <v>404</v>
      </c>
      <c r="B411" s="14" t="s">
        <v>9594</v>
      </c>
      <c r="C411" s="16" t="s">
        <v>103</v>
      </c>
      <c r="D411" s="16" t="s">
        <v>436</v>
      </c>
      <c r="E411" s="14" t="s">
        <v>9583</v>
      </c>
      <c r="F411" s="14" t="s">
        <v>32</v>
      </c>
      <c r="G411" s="14" t="str">
        <f>VLOOKUP(B411,[3]hpk45_2_20!$B$5:$F$2046,5,0)</f>
        <v>BT</v>
      </c>
      <c r="H411" s="14" t="s">
        <v>33</v>
      </c>
      <c r="I411" s="83">
        <v>15</v>
      </c>
      <c r="J411" s="83">
        <v>0</v>
      </c>
      <c r="K411" s="83">
        <v>0</v>
      </c>
      <c r="L411" s="83">
        <v>4200000</v>
      </c>
      <c r="M411" s="83">
        <v>0</v>
      </c>
      <c r="N411" s="83">
        <v>0</v>
      </c>
      <c r="O411" s="83">
        <v>0</v>
      </c>
      <c r="P411" s="105">
        <v>4200000</v>
      </c>
      <c r="Q411" s="105">
        <v>4200000</v>
      </c>
      <c r="R411" s="83">
        <f t="shared" si="18"/>
        <v>0</v>
      </c>
      <c r="S411" s="83">
        <f t="shared" si="19"/>
        <v>0</v>
      </c>
      <c r="T411" s="83">
        <f t="shared" si="20"/>
        <v>0</v>
      </c>
      <c r="U411" s="83"/>
    </row>
    <row r="412" spans="1:21">
      <c r="A412" s="14">
        <v>405</v>
      </c>
      <c r="B412" s="14" t="s">
        <v>9595</v>
      </c>
      <c r="C412" s="16" t="s">
        <v>1837</v>
      </c>
      <c r="D412" s="16" t="s">
        <v>192</v>
      </c>
      <c r="E412" s="14" t="s">
        <v>9583</v>
      </c>
      <c r="F412" s="14" t="s">
        <v>32</v>
      </c>
      <c r="G412" s="14" t="str">
        <f>VLOOKUP(B412,[3]hpk45_2_20!$B$5:$F$2046,5,0)</f>
        <v>BT</v>
      </c>
      <c r="H412" s="14" t="s">
        <v>33</v>
      </c>
      <c r="I412" s="83">
        <v>17</v>
      </c>
      <c r="J412" s="83">
        <v>0</v>
      </c>
      <c r="K412" s="83">
        <v>0</v>
      </c>
      <c r="L412" s="83">
        <v>4760000</v>
      </c>
      <c r="M412" s="83">
        <v>0</v>
      </c>
      <c r="N412" s="83">
        <v>0</v>
      </c>
      <c r="O412" s="83">
        <v>0</v>
      </c>
      <c r="P412" s="105">
        <v>4760000</v>
      </c>
      <c r="Q412" s="105">
        <v>4760000</v>
      </c>
      <c r="R412" s="83">
        <f t="shared" si="18"/>
        <v>0</v>
      </c>
      <c r="S412" s="83">
        <f t="shared" si="19"/>
        <v>0</v>
      </c>
      <c r="T412" s="83">
        <f t="shared" si="20"/>
        <v>0</v>
      </c>
      <c r="U412" s="83"/>
    </row>
    <row r="413" spans="1:21">
      <c r="A413" s="14">
        <v>406</v>
      </c>
      <c r="B413" s="14" t="s">
        <v>9596</v>
      </c>
      <c r="C413" s="16" t="s">
        <v>9597</v>
      </c>
      <c r="D413" s="16" t="s">
        <v>36</v>
      </c>
      <c r="E413" s="14" t="s">
        <v>9583</v>
      </c>
      <c r="F413" s="14" t="s">
        <v>32</v>
      </c>
      <c r="G413" s="14" t="str">
        <f>VLOOKUP(B413,[3]hpk45_2_20!$B$5:$F$2046,5,0)</f>
        <v>BT</v>
      </c>
      <c r="H413" s="14" t="s">
        <v>33</v>
      </c>
      <c r="I413" s="83">
        <v>18</v>
      </c>
      <c r="J413" s="83">
        <v>0</v>
      </c>
      <c r="K413" s="83">
        <v>0</v>
      </c>
      <c r="L413" s="83">
        <v>5040000</v>
      </c>
      <c r="M413" s="83">
        <v>0</v>
      </c>
      <c r="N413" s="83">
        <v>0</v>
      </c>
      <c r="O413" s="83">
        <v>0</v>
      </c>
      <c r="P413" s="105">
        <v>5040000</v>
      </c>
      <c r="Q413" s="105">
        <v>5040000</v>
      </c>
      <c r="R413" s="83">
        <f t="shared" si="18"/>
        <v>0</v>
      </c>
      <c r="S413" s="83">
        <f t="shared" si="19"/>
        <v>0</v>
      </c>
      <c r="T413" s="83">
        <f t="shared" si="20"/>
        <v>0</v>
      </c>
      <c r="U413" s="83"/>
    </row>
    <row r="414" spans="1:21">
      <c r="A414" s="14">
        <v>407</v>
      </c>
      <c r="B414" s="14" t="s">
        <v>9598</v>
      </c>
      <c r="C414" s="16" t="s">
        <v>308</v>
      </c>
      <c r="D414" s="16" t="s">
        <v>36</v>
      </c>
      <c r="E414" s="14" t="s">
        <v>9583</v>
      </c>
      <c r="F414" s="14" t="s">
        <v>32</v>
      </c>
      <c r="G414" s="14" t="str">
        <f>VLOOKUP(B414,[3]hpk45_2_20!$B$5:$F$2046,5,0)</f>
        <v>BT</v>
      </c>
      <c r="H414" s="14" t="s">
        <v>33</v>
      </c>
      <c r="I414" s="83">
        <v>18</v>
      </c>
      <c r="J414" s="83">
        <v>0</v>
      </c>
      <c r="K414" s="83">
        <v>0</v>
      </c>
      <c r="L414" s="83">
        <v>5040000</v>
      </c>
      <c r="M414" s="83">
        <v>0</v>
      </c>
      <c r="N414" s="83">
        <v>0</v>
      </c>
      <c r="O414" s="83">
        <v>0</v>
      </c>
      <c r="P414" s="105">
        <v>5040000</v>
      </c>
      <c r="Q414" s="105">
        <v>5040000</v>
      </c>
      <c r="R414" s="83">
        <f t="shared" si="18"/>
        <v>0</v>
      </c>
      <c r="S414" s="83">
        <f t="shared" si="19"/>
        <v>0</v>
      </c>
      <c r="T414" s="83">
        <f t="shared" si="20"/>
        <v>0</v>
      </c>
      <c r="U414" s="83"/>
    </row>
    <row r="415" spans="1:21">
      <c r="A415" s="14">
        <v>408</v>
      </c>
      <c r="B415" s="14" t="s">
        <v>9599</v>
      </c>
      <c r="C415" s="16" t="s">
        <v>141</v>
      </c>
      <c r="D415" s="16" t="s">
        <v>192</v>
      </c>
      <c r="E415" s="14" t="s">
        <v>9583</v>
      </c>
      <c r="F415" s="14" t="s">
        <v>204</v>
      </c>
      <c r="G415" s="14" t="str">
        <f>VLOOKUP(B415,[3]hpk45_2_20!$B$5:$F$2046,5,0)</f>
        <v>MHP</v>
      </c>
      <c r="H415" s="14" t="s">
        <v>33</v>
      </c>
      <c r="I415" s="83">
        <v>17</v>
      </c>
      <c r="J415" s="83">
        <v>0</v>
      </c>
      <c r="K415" s="83">
        <v>0</v>
      </c>
      <c r="L415" s="83">
        <v>4760000</v>
      </c>
      <c r="M415" s="83">
        <v>0</v>
      </c>
      <c r="N415" s="83">
        <v>0</v>
      </c>
      <c r="O415" s="83">
        <f>I415*280000</f>
        <v>4760000</v>
      </c>
      <c r="P415" s="105">
        <v>4760000</v>
      </c>
      <c r="Q415" s="105">
        <v>4760000</v>
      </c>
      <c r="R415" s="83">
        <f t="shared" si="18"/>
        <v>0</v>
      </c>
      <c r="S415" s="83">
        <f t="shared" si="19"/>
        <v>0</v>
      </c>
      <c r="T415" s="83">
        <f t="shared" si="20"/>
        <v>0</v>
      </c>
      <c r="U415" s="83"/>
    </row>
    <row r="416" spans="1:21">
      <c r="A416" s="14">
        <v>409</v>
      </c>
      <c r="B416" s="14" t="s">
        <v>9600</v>
      </c>
      <c r="C416" s="16" t="s">
        <v>9134</v>
      </c>
      <c r="D416" s="16" t="s">
        <v>259</v>
      </c>
      <c r="E416" s="14" t="s">
        <v>9583</v>
      </c>
      <c r="F416" s="14" t="s">
        <v>32</v>
      </c>
      <c r="G416" s="14" t="str">
        <f>VLOOKUP(B416,[3]hpk45_2_20!$B$5:$F$2046,5,0)</f>
        <v>BT</v>
      </c>
      <c r="H416" s="14" t="s">
        <v>33</v>
      </c>
      <c r="I416" s="83">
        <v>17</v>
      </c>
      <c r="J416" s="83">
        <v>0</v>
      </c>
      <c r="K416" s="83">
        <v>0</v>
      </c>
      <c r="L416" s="83">
        <v>4760000</v>
      </c>
      <c r="M416" s="83">
        <v>0</v>
      </c>
      <c r="N416" s="83">
        <v>0</v>
      </c>
      <c r="O416" s="83">
        <v>0</v>
      </c>
      <c r="P416" s="105">
        <v>4760000</v>
      </c>
      <c r="Q416" s="105">
        <v>0</v>
      </c>
      <c r="R416" s="83">
        <f t="shared" si="18"/>
        <v>4760000</v>
      </c>
      <c r="S416" s="83">
        <f t="shared" si="19"/>
        <v>0</v>
      </c>
      <c r="T416" s="83">
        <f t="shared" si="20"/>
        <v>4760000</v>
      </c>
      <c r="U416" s="83"/>
    </row>
    <row r="417" spans="1:21">
      <c r="A417" s="14">
        <v>410</v>
      </c>
      <c r="B417" s="14" t="s">
        <v>9601</v>
      </c>
      <c r="C417" s="16" t="s">
        <v>86</v>
      </c>
      <c r="D417" s="16" t="s">
        <v>412</v>
      </c>
      <c r="E417" s="14" t="s">
        <v>9583</v>
      </c>
      <c r="F417" s="14" t="s">
        <v>32</v>
      </c>
      <c r="G417" s="14" t="str">
        <f>VLOOKUP(B417,[3]hpk45_2_20!$B$5:$F$2046,5,0)</f>
        <v>BT</v>
      </c>
      <c r="H417" s="14" t="s">
        <v>33</v>
      </c>
      <c r="I417" s="83">
        <v>20</v>
      </c>
      <c r="J417" s="83">
        <v>0</v>
      </c>
      <c r="K417" s="83">
        <v>0</v>
      </c>
      <c r="L417" s="83">
        <v>5600000</v>
      </c>
      <c r="M417" s="83">
        <v>0</v>
      </c>
      <c r="N417" s="83">
        <v>0</v>
      </c>
      <c r="O417" s="83">
        <v>0</v>
      </c>
      <c r="P417" s="105">
        <v>5600000</v>
      </c>
      <c r="Q417" s="105">
        <v>0</v>
      </c>
      <c r="R417" s="83">
        <f t="shared" si="18"/>
        <v>5600000</v>
      </c>
      <c r="S417" s="83">
        <f t="shared" si="19"/>
        <v>0</v>
      </c>
      <c r="T417" s="83">
        <f t="shared" si="20"/>
        <v>5600000</v>
      </c>
      <c r="U417" s="83"/>
    </row>
    <row r="418" spans="1:21">
      <c r="A418" s="14">
        <v>411</v>
      </c>
      <c r="B418" s="14" t="s">
        <v>9602</v>
      </c>
      <c r="C418" s="16" t="s">
        <v>9603</v>
      </c>
      <c r="D418" s="16" t="s">
        <v>541</v>
      </c>
      <c r="E418" s="14" t="s">
        <v>9583</v>
      </c>
      <c r="F418" s="14" t="s">
        <v>32</v>
      </c>
      <c r="G418" s="14" t="str">
        <f>VLOOKUP(B418,[3]hpk45_2_20!$B$5:$F$2046,5,0)</f>
        <v>BT</v>
      </c>
      <c r="H418" s="14" t="s">
        <v>33</v>
      </c>
      <c r="I418" s="83">
        <v>17</v>
      </c>
      <c r="J418" s="83">
        <v>0</v>
      </c>
      <c r="K418" s="83">
        <v>0</v>
      </c>
      <c r="L418" s="83">
        <v>4760000</v>
      </c>
      <c r="M418" s="83">
        <v>0</v>
      </c>
      <c r="N418" s="83">
        <v>0</v>
      </c>
      <c r="O418" s="83">
        <v>0</v>
      </c>
      <c r="P418" s="105">
        <v>4760000</v>
      </c>
      <c r="Q418" s="105">
        <v>4760000</v>
      </c>
      <c r="R418" s="83">
        <f t="shared" si="18"/>
        <v>0</v>
      </c>
      <c r="S418" s="83">
        <f t="shared" si="19"/>
        <v>0</v>
      </c>
      <c r="T418" s="83">
        <f t="shared" si="20"/>
        <v>0</v>
      </c>
      <c r="U418" s="83"/>
    </row>
    <row r="419" spans="1:21">
      <c r="A419" s="14">
        <v>412</v>
      </c>
      <c r="B419" s="14" t="s">
        <v>9604</v>
      </c>
      <c r="C419" s="16" t="s">
        <v>86</v>
      </c>
      <c r="D419" s="16" t="s">
        <v>244</v>
      </c>
      <c r="E419" s="14" t="s">
        <v>9583</v>
      </c>
      <c r="F419" s="14" t="s">
        <v>32</v>
      </c>
      <c r="G419" s="14" t="str">
        <f>VLOOKUP(B419,[3]hpk45_2_20!$B$5:$F$2046,5,0)</f>
        <v>BT</v>
      </c>
      <c r="H419" s="14" t="s">
        <v>33</v>
      </c>
      <c r="I419" s="83">
        <v>20</v>
      </c>
      <c r="J419" s="83">
        <v>0</v>
      </c>
      <c r="K419" s="83">
        <v>0</v>
      </c>
      <c r="L419" s="83">
        <v>5600000</v>
      </c>
      <c r="M419" s="83">
        <v>0</v>
      </c>
      <c r="N419" s="83">
        <v>0</v>
      </c>
      <c r="O419" s="83">
        <v>0</v>
      </c>
      <c r="P419" s="105">
        <v>5600000</v>
      </c>
      <c r="Q419" s="105">
        <v>5600000</v>
      </c>
      <c r="R419" s="83">
        <f t="shared" si="18"/>
        <v>0</v>
      </c>
      <c r="S419" s="83">
        <f t="shared" si="19"/>
        <v>0</v>
      </c>
      <c r="T419" s="83">
        <f t="shared" si="20"/>
        <v>0</v>
      </c>
      <c r="U419" s="83"/>
    </row>
    <row r="420" spans="1:21">
      <c r="A420" s="14">
        <v>413</v>
      </c>
      <c r="B420" s="14" t="s">
        <v>9605</v>
      </c>
      <c r="C420" s="16" t="s">
        <v>95</v>
      </c>
      <c r="D420" s="16" t="s">
        <v>259</v>
      </c>
      <c r="E420" s="14" t="s">
        <v>9583</v>
      </c>
      <c r="F420" s="14" t="s">
        <v>32</v>
      </c>
      <c r="G420" s="14" t="str">
        <f>VLOOKUP(B420,[3]hpk45_2_20!$B$5:$F$2046,5,0)</f>
        <v>BT</v>
      </c>
      <c r="H420" s="14" t="s">
        <v>33</v>
      </c>
      <c r="I420" s="83">
        <v>19</v>
      </c>
      <c r="J420" s="83">
        <v>0</v>
      </c>
      <c r="K420" s="83">
        <v>0</v>
      </c>
      <c r="L420" s="83">
        <v>5320000</v>
      </c>
      <c r="M420" s="83">
        <v>0</v>
      </c>
      <c r="N420" s="83">
        <v>0</v>
      </c>
      <c r="O420" s="83">
        <v>0</v>
      </c>
      <c r="P420" s="105">
        <v>5320000</v>
      </c>
      <c r="Q420" s="105">
        <v>5320000</v>
      </c>
      <c r="R420" s="83">
        <f t="shared" si="18"/>
        <v>0</v>
      </c>
      <c r="S420" s="83">
        <f t="shared" si="19"/>
        <v>0</v>
      </c>
      <c r="T420" s="83">
        <f t="shared" si="20"/>
        <v>0</v>
      </c>
      <c r="U420" s="83"/>
    </row>
    <row r="421" spans="1:21">
      <c r="A421" s="14">
        <v>414</v>
      </c>
      <c r="B421" s="14" t="s">
        <v>9606</v>
      </c>
      <c r="C421" s="16" t="s">
        <v>86</v>
      </c>
      <c r="D421" s="16" t="s">
        <v>285</v>
      </c>
      <c r="E421" s="14" t="s">
        <v>9583</v>
      </c>
      <c r="F421" s="14" t="s">
        <v>64</v>
      </c>
      <c r="G421" s="14" t="str">
        <f>VLOOKUP(B421,[3]hpk45_2_20!$B$5:$F$2046,5,0)</f>
        <v>GHP70</v>
      </c>
      <c r="H421" s="14" t="s">
        <v>33</v>
      </c>
      <c r="I421" s="83">
        <v>17</v>
      </c>
      <c r="J421" s="83">
        <v>0</v>
      </c>
      <c r="K421" s="83">
        <v>0</v>
      </c>
      <c r="L421" s="83">
        <v>4760000</v>
      </c>
      <c r="M421" s="83">
        <v>0</v>
      </c>
      <c r="N421" s="83">
        <v>0</v>
      </c>
      <c r="O421" s="83">
        <f>I421*0.7*280000</f>
        <v>3331999.9999999995</v>
      </c>
      <c r="P421" s="105">
        <v>4760000</v>
      </c>
      <c r="Q421" s="105">
        <v>4760000</v>
      </c>
      <c r="R421" s="83">
        <f t="shared" si="18"/>
        <v>0</v>
      </c>
      <c r="S421" s="83">
        <f t="shared" si="19"/>
        <v>0</v>
      </c>
      <c r="T421" s="83">
        <f t="shared" si="20"/>
        <v>0</v>
      </c>
      <c r="U421" s="83"/>
    </row>
    <row r="422" spans="1:21">
      <c r="A422" s="14">
        <v>415</v>
      </c>
      <c r="B422" s="14" t="s">
        <v>9607</v>
      </c>
      <c r="C422" s="16" t="s">
        <v>3302</v>
      </c>
      <c r="D422" s="16" t="s">
        <v>259</v>
      </c>
      <c r="E422" s="14" t="s">
        <v>9583</v>
      </c>
      <c r="F422" s="14" t="s">
        <v>32</v>
      </c>
      <c r="G422" s="14" t="str">
        <f>VLOOKUP(B422,[3]hpk45_2_20!$B$5:$F$2046,5,0)</f>
        <v>BT</v>
      </c>
      <c r="H422" s="14" t="s">
        <v>33</v>
      </c>
      <c r="I422" s="83">
        <v>18</v>
      </c>
      <c r="J422" s="83">
        <v>0</v>
      </c>
      <c r="K422" s="83">
        <v>0</v>
      </c>
      <c r="L422" s="83">
        <v>5040000</v>
      </c>
      <c r="M422" s="83">
        <v>0</v>
      </c>
      <c r="N422" s="83">
        <v>0</v>
      </c>
      <c r="O422" s="83">
        <v>0</v>
      </c>
      <c r="P422" s="105">
        <v>5040000</v>
      </c>
      <c r="Q422" s="105">
        <v>5000040</v>
      </c>
      <c r="R422" s="83">
        <f t="shared" si="18"/>
        <v>39960</v>
      </c>
      <c r="S422" s="83">
        <f t="shared" si="19"/>
        <v>0</v>
      </c>
      <c r="T422" s="83">
        <f t="shared" si="20"/>
        <v>39960</v>
      </c>
      <c r="U422" s="83"/>
    </row>
    <row r="423" spans="1:21">
      <c r="A423" s="14">
        <v>416</v>
      </c>
      <c r="B423" s="14" t="s">
        <v>9608</v>
      </c>
      <c r="C423" s="16" t="s">
        <v>109</v>
      </c>
      <c r="D423" s="16" t="s">
        <v>158</v>
      </c>
      <c r="E423" s="14" t="s">
        <v>9583</v>
      </c>
      <c r="F423" s="14" t="s">
        <v>32</v>
      </c>
      <c r="G423" s="14" t="str">
        <f>VLOOKUP(B423,[3]hpk45_2_20!$B$5:$F$2046,5,0)</f>
        <v>BT</v>
      </c>
      <c r="H423" s="14" t="s">
        <v>33</v>
      </c>
      <c r="I423" s="83">
        <v>14</v>
      </c>
      <c r="J423" s="83">
        <v>0</v>
      </c>
      <c r="K423" s="83">
        <v>0</v>
      </c>
      <c r="L423" s="83">
        <v>3920000</v>
      </c>
      <c r="M423" s="83">
        <v>0</v>
      </c>
      <c r="N423" s="83">
        <v>0</v>
      </c>
      <c r="O423" s="83">
        <v>0</v>
      </c>
      <c r="P423" s="105">
        <v>3920000</v>
      </c>
      <c r="Q423" s="105">
        <v>3920000</v>
      </c>
      <c r="R423" s="83">
        <f t="shared" si="18"/>
        <v>0</v>
      </c>
      <c r="S423" s="83">
        <f t="shared" si="19"/>
        <v>0</v>
      </c>
      <c r="T423" s="83">
        <f t="shared" si="20"/>
        <v>0</v>
      </c>
      <c r="U423" s="83"/>
    </row>
    <row r="424" spans="1:21">
      <c r="A424" s="14">
        <v>417</v>
      </c>
      <c r="B424" s="14" t="s">
        <v>9609</v>
      </c>
      <c r="C424" s="16" t="s">
        <v>95</v>
      </c>
      <c r="D424" s="16" t="s">
        <v>244</v>
      </c>
      <c r="E424" s="14" t="s">
        <v>9583</v>
      </c>
      <c r="F424" s="14" t="s">
        <v>32</v>
      </c>
      <c r="G424" s="14" t="str">
        <f>VLOOKUP(B424,[3]hpk45_2_20!$B$5:$F$2046,5,0)</f>
        <v>BT</v>
      </c>
      <c r="H424" s="14" t="s">
        <v>33</v>
      </c>
      <c r="I424" s="83">
        <v>20</v>
      </c>
      <c r="J424" s="83">
        <v>0</v>
      </c>
      <c r="K424" s="83">
        <v>0</v>
      </c>
      <c r="L424" s="83">
        <v>5600000</v>
      </c>
      <c r="M424" s="83">
        <v>0</v>
      </c>
      <c r="N424" s="83">
        <v>0</v>
      </c>
      <c r="O424" s="83">
        <v>0</v>
      </c>
      <c r="P424" s="105">
        <v>5600000</v>
      </c>
      <c r="Q424" s="105">
        <v>5600000</v>
      </c>
      <c r="R424" s="83">
        <f t="shared" si="18"/>
        <v>0</v>
      </c>
      <c r="S424" s="83">
        <f t="shared" si="19"/>
        <v>0</v>
      </c>
      <c r="T424" s="83">
        <f t="shared" si="20"/>
        <v>0</v>
      </c>
      <c r="U424" s="83"/>
    </row>
    <row r="425" spans="1:21">
      <c r="A425" s="14">
        <v>418</v>
      </c>
      <c r="B425" s="14" t="s">
        <v>9610</v>
      </c>
      <c r="C425" s="16" t="s">
        <v>191</v>
      </c>
      <c r="D425" s="16" t="s">
        <v>705</v>
      </c>
      <c r="E425" s="14" t="s">
        <v>9583</v>
      </c>
      <c r="F425" s="14" t="s">
        <v>32</v>
      </c>
      <c r="G425" s="14" t="str">
        <f>VLOOKUP(B425,[3]hpk45_2_20!$B$5:$F$2046,5,0)</f>
        <v>BT</v>
      </c>
      <c r="H425" s="14" t="s">
        <v>33</v>
      </c>
      <c r="I425" s="83">
        <v>20</v>
      </c>
      <c r="J425" s="83">
        <v>0</v>
      </c>
      <c r="K425" s="83">
        <v>0</v>
      </c>
      <c r="L425" s="83">
        <v>5600000</v>
      </c>
      <c r="M425" s="83">
        <v>0</v>
      </c>
      <c r="N425" s="83">
        <v>0</v>
      </c>
      <c r="O425" s="83">
        <v>0</v>
      </c>
      <c r="P425" s="105">
        <v>5600000</v>
      </c>
      <c r="Q425" s="105">
        <v>5600000</v>
      </c>
      <c r="R425" s="83">
        <f t="shared" si="18"/>
        <v>0</v>
      </c>
      <c r="S425" s="83">
        <f t="shared" si="19"/>
        <v>0</v>
      </c>
      <c r="T425" s="83">
        <f t="shared" si="20"/>
        <v>0</v>
      </c>
      <c r="U425" s="83"/>
    </row>
    <row r="426" spans="1:21">
      <c r="A426" s="14">
        <v>419</v>
      </c>
      <c r="B426" s="14" t="s">
        <v>9611</v>
      </c>
      <c r="C426" s="16" t="s">
        <v>282</v>
      </c>
      <c r="D426" s="16" t="s">
        <v>304</v>
      </c>
      <c r="E426" s="14" t="s">
        <v>9583</v>
      </c>
      <c r="F426" s="14" t="s">
        <v>32</v>
      </c>
      <c r="G426" s="14" t="str">
        <f>VLOOKUP(B426,[3]hpk45_2_20!$B$5:$F$2046,5,0)</f>
        <v>BT</v>
      </c>
      <c r="H426" s="14" t="s">
        <v>33</v>
      </c>
      <c r="I426" s="83">
        <v>17</v>
      </c>
      <c r="J426" s="83">
        <v>0</v>
      </c>
      <c r="K426" s="83">
        <v>0</v>
      </c>
      <c r="L426" s="83">
        <v>4760000</v>
      </c>
      <c r="M426" s="83">
        <v>0</v>
      </c>
      <c r="N426" s="83">
        <v>0</v>
      </c>
      <c r="O426" s="83">
        <v>0</v>
      </c>
      <c r="P426" s="105">
        <v>4760000</v>
      </c>
      <c r="Q426" s="105">
        <v>4760000</v>
      </c>
      <c r="R426" s="83">
        <f t="shared" si="18"/>
        <v>0</v>
      </c>
      <c r="S426" s="83">
        <f t="shared" si="19"/>
        <v>0</v>
      </c>
      <c r="T426" s="83">
        <f t="shared" si="20"/>
        <v>0</v>
      </c>
      <c r="U426" s="83"/>
    </row>
    <row r="427" spans="1:21">
      <c r="A427" s="14">
        <v>420</v>
      </c>
      <c r="B427" s="14" t="s">
        <v>9612</v>
      </c>
      <c r="C427" s="16" t="s">
        <v>9613</v>
      </c>
      <c r="D427" s="16" t="s">
        <v>244</v>
      </c>
      <c r="E427" s="14" t="s">
        <v>9583</v>
      </c>
      <c r="F427" s="14" t="s">
        <v>32</v>
      </c>
      <c r="G427" s="14" t="str">
        <f>VLOOKUP(B427,[3]hpk45_2_20!$B$5:$F$2046,5,0)</f>
        <v>BT</v>
      </c>
      <c r="H427" s="14" t="s">
        <v>33</v>
      </c>
      <c r="I427" s="83">
        <v>17</v>
      </c>
      <c r="J427" s="83">
        <v>0</v>
      </c>
      <c r="K427" s="83">
        <v>0</v>
      </c>
      <c r="L427" s="83">
        <v>4760000</v>
      </c>
      <c r="M427" s="83">
        <v>0</v>
      </c>
      <c r="N427" s="83">
        <v>0</v>
      </c>
      <c r="O427" s="83">
        <v>0</v>
      </c>
      <c r="P427" s="105">
        <v>4760000</v>
      </c>
      <c r="Q427" s="105">
        <v>4760000</v>
      </c>
      <c r="R427" s="83">
        <f t="shared" si="18"/>
        <v>0</v>
      </c>
      <c r="S427" s="83">
        <f t="shared" si="19"/>
        <v>0</v>
      </c>
      <c r="T427" s="83">
        <f t="shared" si="20"/>
        <v>0</v>
      </c>
      <c r="U427" s="83"/>
    </row>
    <row r="428" spans="1:21">
      <c r="A428" s="14">
        <v>421</v>
      </c>
      <c r="B428" s="14" t="s">
        <v>9614</v>
      </c>
      <c r="C428" s="16" t="s">
        <v>422</v>
      </c>
      <c r="D428" s="16" t="s">
        <v>173</v>
      </c>
      <c r="E428" s="14" t="s">
        <v>9583</v>
      </c>
      <c r="F428" s="14" t="s">
        <v>32</v>
      </c>
      <c r="G428" s="14" t="str">
        <f>VLOOKUP(B428,[3]hpk45_2_20!$B$5:$F$2046,5,0)</f>
        <v>BT</v>
      </c>
      <c r="H428" s="14" t="s">
        <v>33</v>
      </c>
      <c r="I428" s="83">
        <v>17</v>
      </c>
      <c r="J428" s="83">
        <v>0</v>
      </c>
      <c r="K428" s="83">
        <v>0</v>
      </c>
      <c r="L428" s="83">
        <v>4760000</v>
      </c>
      <c r="M428" s="83">
        <v>0</v>
      </c>
      <c r="N428" s="83">
        <v>0</v>
      </c>
      <c r="O428" s="83">
        <v>0</v>
      </c>
      <c r="P428" s="105">
        <v>4760000</v>
      </c>
      <c r="Q428" s="105">
        <v>0</v>
      </c>
      <c r="R428" s="83">
        <f t="shared" si="18"/>
        <v>4760000</v>
      </c>
      <c r="S428" s="83">
        <f t="shared" si="19"/>
        <v>0</v>
      </c>
      <c r="T428" s="83">
        <f t="shared" si="20"/>
        <v>4760000</v>
      </c>
      <c r="U428" s="83"/>
    </row>
    <row r="429" spans="1:21">
      <c r="A429" s="14">
        <v>422</v>
      </c>
      <c r="B429" s="14" t="s">
        <v>9615</v>
      </c>
      <c r="C429" s="16" t="s">
        <v>5782</v>
      </c>
      <c r="D429" s="16" t="s">
        <v>259</v>
      </c>
      <c r="E429" s="14" t="s">
        <v>9583</v>
      </c>
      <c r="F429" s="14" t="s">
        <v>32</v>
      </c>
      <c r="G429" s="14" t="str">
        <f>VLOOKUP(B429,[3]hpk45_2_20!$B$5:$F$2046,5,0)</f>
        <v>BT</v>
      </c>
      <c r="H429" s="14" t="s">
        <v>33</v>
      </c>
      <c r="I429" s="83">
        <v>18</v>
      </c>
      <c r="J429" s="83">
        <v>0</v>
      </c>
      <c r="K429" s="83">
        <v>0</v>
      </c>
      <c r="L429" s="83">
        <v>5040000</v>
      </c>
      <c r="M429" s="83">
        <v>0</v>
      </c>
      <c r="N429" s="83">
        <v>0</v>
      </c>
      <c r="O429" s="83">
        <v>0</v>
      </c>
      <c r="P429" s="105">
        <v>5040000</v>
      </c>
      <c r="Q429" s="105">
        <v>0</v>
      </c>
      <c r="R429" s="83">
        <f t="shared" si="18"/>
        <v>5040000</v>
      </c>
      <c r="S429" s="83">
        <f t="shared" si="19"/>
        <v>0</v>
      </c>
      <c r="T429" s="83">
        <f t="shared" si="20"/>
        <v>5040000</v>
      </c>
      <c r="U429" s="83"/>
    </row>
    <row r="430" spans="1:21">
      <c r="A430" s="14">
        <v>423</v>
      </c>
      <c r="B430" s="14" t="s">
        <v>9616</v>
      </c>
      <c r="C430" s="16" t="s">
        <v>9617</v>
      </c>
      <c r="D430" s="16" t="s">
        <v>2008</v>
      </c>
      <c r="E430" s="14" t="s">
        <v>9583</v>
      </c>
      <c r="F430" s="14" t="s">
        <v>32</v>
      </c>
      <c r="G430" s="14" t="str">
        <f>VLOOKUP(B430,[3]hpk45_2_20!$B$5:$F$2046,5,0)</f>
        <v>BT</v>
      </c>
      <c r="H430" s="14" t="s">
        <v>33</v>
      </c>
      <c r="I430" s="83">
        <v>17</v>
      </c>
      <c r="J430" s="83">
        <v>0</v>
      </c>
      <c r="K430" s="83">
        <v>0</v>
      </c>
      <c r="L430" s="83">
        <v>4760000</v>
      </c>
      <c r="M430" s="83">
        <v>0</v>
      </c>
      <c r="N430" s="83">
        <v>0</v>
      </c>
      <c r="O430" s="83">
        <v>0</v>
      </c>
      <c r="P430" s="105">
        <v>4760000</v>
      </c>
      <c r="Q430" s="105">
        <v>4760000</v>
      </c>
      <c r="R430" s="83">
        <f t="shared" si="18"/>
        <v>0</v>
      </c>
      <c r="S430" s="83">
        <f t="shared" si="19"/>
        <v>0</v>
      </c>
      <c r="T430" s="83">
        <f t="shared" si="20"/>
        <v>0</v>
      </c>
      <c r="U430" s="83"/>
    </row>
    <row r="431" spans="1:21">
      <c r="A431" s="14">
        <v>424</v>
      </c>
      <c r="B431" s="14" t="s">
        <v>9618</v>
      </c>
      <c r="C431" s="16" t="s">
        <v>9619</v>
      </c>
      <c r="D431" s="16" t="s">
        <v>189</v>
      </c>
      <c r="E431" s="14" t="s">
        <v>9583</v>
      </c>
      <c r="F431" s="14" t="s">
        <v>32</v>
      </c>
      <c r="G431" s="14" t="str">
        <f>VLOOKUP(B431,[3]hpk45_2_20!$B$5:$F$2046,5,0)</f>
        <v>BT</v>
      </c>
      <c r="H431" s="14" t="s">
        <v>33</v>
      </c>
      <c r="I431" s="83">
        <v>18</v>
      </c>
      <c r="J431" s="83">
        <v>0</v>
      </c>
      <c r="K431" s="83">
        <v>0</v>
      </c>
      <c r="L431" s="83">
        <v>5040000</v>
      </c>
      <c r="M431" s="83">
        <v>0</v>
      </c>
      <c r="N431" s="83">
        <v>0</v>
      </c>
      <c r="O431" s="83">
        <v>0</v>
      </c>
      <c r="P431" s="105">
        <v>5040000</v>
      </c>
      <c r="Q431" s="105">
        <v>5040000</v>
      </c>
      <c r="R431" s="83">
        <f t="shared" si="18"/>
        <v>0</v>
      </c>
      <c r="S431" s="83">
        <f t="shared" si="19"/>
        <v>0</v>
      </c>
      <c r="T431" s="83">
        <f t="shared" si="20"/>
        <v>0</v>
      </c>
      <c r="U431" s="83"/>
    </row>
    <row r="432" spans="1:21">
      <c r="A432" s="14">
        <v>425</v>
      </c>
      <c r="B432" s="14" t="s">
        <v>9620</v>
      </c>
      <c r="C432" s="16" t="s">
        <v>932</v>
      </c>
      <c r="D432" s="16" t="s">
        <v>170</v>
      </c>
      <c r="E432" s="14" t="s">
        <v>9583</v>
      </c>
      <c r="F432" s="14" t="s">
        <v>32</v>
      </c>
      <c r="G432" s="14" t="str">
        <f>VLOOKUP(B432,[3]hpk45_2_20!$B$5:$F$2046,5,0)</f>
        <v>BT</v>
      </c>
      <c r="H432" s="14" t="s">
        <v>33</v>
      </c>
      <c r="I432" s="83">
        <v>19</v>
      </c>
      <c r="J432" s="83">
        <v>0</v>
      </c>
      <c r="K432" s="83">
        <v>0</v>
      </c>
      <c r="L432" s="83">
        <v>5320000</v>
      </c>
      <c r="M432" s="83">
        <v>0</v>
      </c>
      <c r="N432" s="83">
        <v>0</v>
      </c>
      <c r="O432" s="83">
        <v>0</v>
      </c>
      <c r="P432" s="105">
        <v>5320000</v>
      </c>
      <c r="Q432" s="105">
        <v>5320000</v>
      </c>
      <c r="R432" s="83">
        <f t="shared" si="18"/>
        <v>0</v>
      </c>
      <c r="S432" s="83">
        <f t="shared" si="19"/>
        <v>0</v>
      </c>
      <c r="T432" s="83">
        <f t="shared" si="20"/>
        <v>0</v>
      </c>
      <c r="U432" s="83"/>
    </row>
    <row r="433" spans="1:21">
      <c r="A433" s="14">
        <v>426</v>
      </c>
      <c r="B433" s="14" t="s">
        <v>9621</v>
      </c>
      <c r="C433" s="16" t="s">
        <v>4078</v>
      </c>
      <c r="D433" s="16" t="s">
        <v>124</v>
      </c>
      <c r="E433" s="14" t="s">
        <v>9583</v>
      </c>
      <c r="F433" s="14" t="s">
        <v>32</v>
      </c>
      <c r="G433" s="14" t="str">
        <f>VLOOKUP(B433,[3]hpk45_2_20!$B$5:$F$2046,5,0)</f>
        <v>BT</v>
      </c>
      <c r="H433" s="14" t="s">
        <v>33</v>
      </c>
      <c r="I433" s="83">
        <v>16</v>
      </c>
      <c r="J433" s="83">
        <v>0</v>
      </c>
      <c r="K433" s="83">
        <v>0</v>
      </c>
      <c r="L433" s="83">
        <v>4480000</v>
      </c>
      <c r="M433" s="83">
        <v>0</v>
      </c>
      <c r="N433" s="83">
        <v>0</v>
      </c>
      <c r="O433" s="83">
        <v>0</v>
      </c>
      <c r="P433" s="105">
        <v>4480000</v>
      </c>
      <c r="Q433" s="105">
        <v>4480000</v>
      </c>
      <c r="R433" s="83">
        <f t="shared" si="18"/>
        <v>0</v>
      </c>
      <c r="S433" s="83">
        <f t="shared" si="19"/>
        <v>0</v>
      </c>
      <c r="T433" s="83">
        <f t="shared" si="20"/>
        <v>0</v>
      </c>
      <c r="U433" s="83"/>
    </row>
    <row r="434" spans="1:21">
      <c r="A434" s="14">
        <v>427</v>
      </c>
      <c r="B434" s="14" t="s">
        <v>9622</v>
      </c>
      <c r="C434" s="16" t="s">
        <v>4348</v>
      </c>
      <c r="D434" s="16" t="s">
        <v>170</v>
      </c>
      <c r="E434" s="14" t="s">
        <v>9583</v>
      </c>
      <c r="F434" s="14" t="s">
        <v>32</v>
      </c>
      <c r="G434" s="14" t="str">
        <f>VLOOKUP(B434,[3]hpk45_2_20!$B$5:$F$2046,5,0)</f>
        <v>BT</v>
      </c>
      <c r="H434" s="14" t="s">
        <v>33</v>
      </c>
      <c r="I434" s="83">
        <v>19</v>
      </c>
      <c r="J434" s="83">
        <v>0</v>
      </c>
      <c r="K434" s="83">
        <v>0</v>
      </c>
      <c r="L434" s="83">
        <v>5320000</v>
      </c>
      <c r="M434" s="83">
        <v>0</v>
      </c>
      <c r="N434" s="83">
        <v>0</v>
      </c>
      <c r="O434" s="83">
        <v>0</v>
      </c>
      <c r="P434" s="105">
        <v>5320000</v>
      </c>
      <c r="Q434" s="105">
        <v>5320000</v>
      </c>
      <c r="R434" s="83">
        <f t="shared" si="18"/>
        <v>0</v>
      </c>
      <c r="S434" s="83">
        <f t="shared" si="19"/>
        <v>0</v>
      </c>
      <c r="T434" s="83">
        <f t="shared" si="20"/>
        <v>0</v>
      </c>
      <c r="U434" s="83"/>
    </row>
    <row r="435" spans="1:21">
      <c r="A435" s="14">
        <v>428</v>
      </c>
      <c r="B435" s="14" t="s">
        <v>9623</v>
      </c>
      <c r="C435" s="16" t="s">
        <v>9624</v>
      </c>
      <c r="D435" s="16" t="s">
        <v>244</v>
      </c>
      <c r="E435" s="14" t="s">
        <v>9583</v>
      </c>
      <c r="F435" s="14" t="s">
        <v>32</v>
      </c>
      <c r="G435" s="14" t="str">
        <f>VLOOKUP(B435,[3]hpk45_2_20!$B$5:$F$2046,5,0)</f>
        <v>BT</v>
      </c>
      <c r="H435" s="14" t="s">
        <v>33</v>
      </c>
      <c r="I435" s="83">
        <v>18</v>
      </c>
      <c r="J435" s="83">
        <v>0</v>
      </c>
      <c r="K435" s="83">
        <v>0</v>
      </c>
      <c r="L435" s="83">
        <v>5040000</v>
      </c>
      <c r="M435" s="83">
        <v>0</v>
      </c>
      <c r="N435" s="83">
        <v>0</v>
      </c>
      <c r="O435" s="83">
        <v>0</v>
      </c>
      <c r="P435" s="105">
        <v>5040000</v>
      </c>
      <c r="Q435" s="105">
        <v>5040000</v>
      </c>
      <c r="R435" s="83">
        <f t="shared" si="18"/>
        <v>0</v>
      </c>
      <c r="S435" s="83">
        <f t="shared" si="19"/>
        <v>0</v>
      </c>
      <c r="T435" s="83">
        <f t="shared" si="20"/>
        <v>0</v>
      </c>
      <c r="U435" s="83"/>
    </row>
    <row r="436" spans="1:21">
      <c r="A436" s="14">
        <v>429</v>
      </c>
      <c r="B436" s="14" t="s">
        <v>9625</v>
      </c>
      <c r="C436" s="16" t="s">
        <v>9626</v>
      </c>
      <c r="D436" s="16" t="s">
        <v>36</v>
      </c>
      <c r="E436" s="14" t="s">
        <v>9583</v>
      </c>
      <c r="F436" s="14" t="s">
        <v>204</v>
      </c>
      <c r="G436" s="14" t="str">
        <f>VLOOKUP(B436,[3]hpk45_2_20!$B$5:$F$2046,5,0)</f>
        <v>MHP</v>
      </c>
      <c r="H436" s="14" t="s">
        <v>33</v>
      </c>
      <c r="I436" s="83">
        <v>16</v>
      </c>
      <c r="J436" s="83">
        <v>0</v>
      </c>
      <c r="K436" s="83">
        <v>0</v>
      </c>
      <c r="L436" s="83">
        <v>4480000</v>
      </c>
      <c r="M436" s="83">
        <v>0</v>
      </c>
      <c r="N436" s="83">
        <v>0</v>
      </c>
      <c r="O436" s="83">
        <f>I436*280000</f>
        <v>4480000</v>
      </c>
      <c r="P436" s="105">
        <v>4480000</v>
      </c>
      <c r="Q436" s="105">
        <v>4480000</v>
      </c>
      <c r="R436" s="83">
        <f t="shared" si="18"/>
        <v>0</v>
      </c>
      <c r="S436" s="83">
        <f t="shared" si="19"/>
        <v>0</v>
      </c>
      <c r="T436" s="83">
        <f t="shared" si="20"/>
        <v>0</v>
      </c>
      <c r="U436" s="83"/>
    </row>
    <row r="437" spans="1:21">
      <c r="A437" s="14">
        <v>430</v>
      </c>
      <c r="B437" s="14" t="s">
        <v>9627</v>
      </c>
      <c r="C437" s="16" t="s">
        <v>1708</v>
      </c>
      <c r="D437" s="16" t="s">
        <v>189</v>
      </c>
      <c r="E437" s="14" t="s">
        <v>9583</v>
      </c>
      <c r="F437" s="14" t="s">
        <v>32</v>
      </c>
      <c r="G437" s="14" t="str">
        <f>VLOOKUP(B437,[3]hpk45_2_20!$B$5:$F$2046,5,0)</f>
        <v>BT</v>
      </c>
      <c r="H437" s="14" t="s">
        <v>33</v>
      </c>
      <c r="I437" s="83">
        <v>17</v>
      </c>
      <c r="J437" s="83">
        <v>0</v>
      </c>
      <c r="K437" s="83">
        <v>0</v>
      </c>
      <c r="L437" s="83">
        <v>4760000</v>
      </c>
      <c r="M437" s="83">
        <v>0</v>
      </c>
      <c r="N437" s="83">
        <v>0</v>
      </c>
      <c r="O437" s="83">
        <v>0</v>
      </c>
      <c r="P437" s="105">
        <v>4760000</v>
      </c>
      <c r="Q437" s="105">
        <v>4760000</v>
      </c>
      <c r="R437" s="83">
        <f t="shared" si="18"/>
        <v>0</v>
      </c>
      <c r="S437" s="83">
        <f t="shared" si="19"/>
        <v>0</v>
      </c>
      <c r="T437" s="83">
        <f t="shared" si="20"/>
        <v>0</v>
      </c>
      <c r="U437" s="83"/>
    </row>
    <row r="438" spans="1:21">
      <c r="A438" s="14">
        <v>431</v>
      </c>
      <c r="B438" s="14" t="s">
        <v>9628</v>
      </c>
      <c r="C438" s="16" t="s">
        <v>858</v>
      </c>
      <c r="D438" s="16" t="s">
        <v>244</v>
      </c>
      <c r="E438" s="14" t="s">
        <v>9583</v>
      </c>
      <c r="F438" s="14" t="s">
        <v>32</v>
      </c>
      <c r="G438" s="14" t="str">
        <f>VLOOKUP(B438,[3]hpk45_2_20!$B$5:$F$2046,5,0)</f>
        <v>BT</v>
      </c>
      <c r="H438" s="14" t="s">
        <v>33</v>
      </c>
      <c r="I438" s="83">
        <v>19</v>
      </c>
      <c r="J438" s="83">
        <v>0</v>
      </c>
      <c r="K438" s="83">
        <v>0</v>
      </c>
      <c r="L438" s="83">
        <v>5320000</v>
      </c>
      <c r="M438" s="83">
        <v>0</v>
      </c>
      <c r="N438" s="83">
        <v>0</v>
      </c>
      <c r="O438" s="83">
        <v>0</v>
      </c>
      <c r="P438" s="105">
        <v>5320000</v>
      </c>
      <c r="Q438" s="105">
        <v>5320000</v>
      </c>
      <c r="R438" s="83">
        <f t="shared" si="18"/>
        <v>0</v>
      </c>
      <c r="S438" s="83">
        <f t="shared" si="19"/>
        <v>0</v>
      </c>
      <c r="T438" s="83">
        <f t="shared" si="20"/>
        <v>0</v>
      </c>
      <c r="U438" s="83"/>
    </row>
    <row r="439" spans="1:21">
      <c r="A439" s="14">
        <v>432</v>
      </c>
      <c r="B439" s="14" t="s">
        <v>9629</v>
      </c>
      <c r="C439" s="16" t="s">
        <v>3823</v>
      </c>
      <c r="D439" s="16" t="s">
        <v>158</v>
      </c>
      <c r="E439" s="14" t="s">
        <v>9583</v>
      </c>
      <c r="F439" s="14" t="s">
        <v>32</v>
      </c>
      <c r="G439" s="14" t="str">
        <f>VLOOKUP(B439,[3]hpk45_2_20!$B$5:$F$2046,5,0)</f>
        <v>BT</v>
      </c>
      <c r="H439" s="14" t="s">
        <v>33</v>
      </c>
      <c r="I439" s="83">
        <v>21</v>
      </c>
      <c r="J439" s="83">
        <v>0</v>
      </c>
      <c r="K439" s="83">
        <v>0</v>
      </c>
      <c r="L439" s="83">
        <v>5880000</v>
      </c>
      <c r="M439" s="83">
        <v>0</v>
      </c>
      <c r="N439" s="83">
        <v>0</v>
      </c>
      <c r="O439" s="83">
        <v>0</v>
      </c>
      <c r="P439" s="105">
        <v>5880000</v>
      </c>
      <c r="Q439" s="105">
        <v>5880000</v>
      </c>
      <c r="R439" s="83">
        <f t="shared" si="18"/>
        <v>0</v>
      </c>
      <c r="S439" s="83">
        <f t="shared" si="19"/>
        <v>0</v>
      </c>
      <c r="T439" s="83">
        <f t="shared" si="20"/>
        <v>0</v>
      </c>
      <c r="U439" s="83"/>
    </row>
    <row r="440" spans="1:21">
      <c r="A440" s="14">
        <v>433</v>
      </c>
      <c r="B440" s="14" t="s">
        <v>9630</v>
      </c>
      <c r="C440" s="16" t="s">
        <v>1203</v>
      </c>
      <c r="D440" s="16" t="s">
        <v>7933</v>
      </c>
      <c r="E440" s="14" t="s">
        <v>9583</v>
      </c>
      <c r="F440" s="14" t="s">
        <v>32</v>
      </c>
      <c r="G440" s="14" t="str">
        <f>VLOOKUP(B440,[3]hpk45_2_20!$B$5:$F$2046,5,0)</f>
        <v>BT</v>
      </c>
      <c r="H440" s="14" t="s">
        <v>33</v>
      </c>
      <c r="I440" s="83">
        <v>17</v>
      </c>
      <c r="J440" s="83">
        <v>0</v>
      </c>
      <c r="K440" s="83">
        <v>0</v>
      </c>
      <c r="L440" s="83">
        <v>4760000</v>
      </c>
      <c r="M440" s="83">
        <v>0</v>
      </c>
      <c r="N440" s="83">
        <v>0</v>
      </c>
      <c r="O440" s="83">
        <v>0</v>
      </c>
      <c r="P440" s="105">
        <v>4760000</v>
      </c>
      <c r="Q440" s="105">
        <v>4760000</v>
      </c>
      <c r="R440" s="83">
        <f t="shared" si="18"/>
        <v>0</v>
      </c>
      <c r="S440" s="83">
        <f t="shared" si="19"/>
        <v>0</v>
      </c>
      <c r="T440" s="83">
        <f t="shared" si="20"/>
        <v>0</v>
      </c>
      <c r="U440" s="83"/>
    </row>
    <row r="441" spans="1:21">
      <c r="A441" s="14">
        <v>434</v>
      </c>
      <c r="B441" s="14" t="s">
        <v>9631</v>
      </c>
      <c r="C441" s="16" t="s">
        <v>514</v>
      </c>
      <c r="D441" s="16" t="s">
        <v>1144</v>
      </c>
      <c r="E441" s="14" t="s">
        <v>9583</v>
      </c>
      <c r="F441" s="14" t="s">
        <v>32</v>
      </c>
      <c r="G441" s="14" t="str">
        <f>VLOOKUP(B441,[3]hpk45_2_20!$B$5:$F$2046,5,0)</f>
        <v>BT</v>
      </c>
      <c r="H441" s="14" t="s">
        <v>33</v>
      </c>
      <c r="I441" s="83">
        <v>17</v>
      </c>
      <c r="J441" s="83">
        <v>0</v>
      </c>
      <c r="K441" s="83">
        <v>0</v>
      </c>
      <c r="L441" s="83">
        <v>4760000</v>
      </c>
      <c r="M441" s="83">
        <v>0</v>
      </c>
      <c r="N441" s="83">
        <v>0</v>
      </c>
      <c r="O441" s="83">
        <v>0</v>
      </c>
      <c r="P441" s="105">
        <v>4760000</v>
      </c>
      <c r="Q441" s="105">
        <v>4760000</v>
      </c>
      <c r="R441" s="83">
        <f t="shared" si="18"/>
        <v>0</v>
      </c>
      <c r="S441" s="83">
        <f t="shared" si="19"/>
        <v>0</v>
      </c>
      <c r="T441" s="83">
        <f t="shared" si="20"/>
        <v>0</v>
      </c>
      <c r="U441" s="83"/>
    </row>
    <row r="442" spans="1:21">
      <c r="A442" s="14">
        <v>435</v>
      </c>
      <c r="B442" s="14" t="s">
        <v>9632</v>
      </c>
      <c r="C442" s="16" t="s">
        <v>3390</v>
      </c>
      <c r="D442" s="16" t="s">
        <v>3973</v>
      </c>
      <c r="E442" s="14" t="s">
        <v>9583</v>
      </c>
      <c r="F442" s="14" t="s">
        <v>32</v>
      </c>
      <c r="G442" s="14" t="str">
        <f>VLOOKUP(B442,[3]hpk45_2_20!$B$5:$F$2046,5,0)</f>
        <v>BT</v>
      </c>
      <c r="H442" s="14" t="s">
        <v>33</v>
      </c>
      <c r="I442" s="83">
        <v>20</v>
      </c>
      <c r="J442" s="83">
        <v>0</v>
      </c>
      <c r="K442" s="83">
        <v>0</v>
      </c>
      <c r="L442" s="83">
        <v>5600000</v>
      </c>
      <c r="M442" s="83">
        <v>0</v>
      </c>
      <c r="N442" s="83">
        <v>0</v>
      </c>
      <c r="O442" s="83">
        <v>0</v>
      </c>
      <c r="P442" s="105">
        <v>5600000</v>
      </c>
      <c r="Q442" s="105">
        <v>5600000</v>
      </c>
      <c r="R442" s="83">
        <f t="shared" si="18"/>
        <v>0</v>
      </c>
      <c r="S442" s="83">
        <f t="shared" si="19"/>
        <v>0</v>
      </c>
      <c r="T442" s="83">
        <f t="shared" si="20"/>
        <v>0</v>
      </c>
      <c r="U442" s="83"/>
    </row>
    <row r="443" spans="1:21">
      <c r="A443" s="14">
        <v>436</v>
      </c>
      <c r="B443" s="14" t="s">
        <v>9633</v>
      </c>
      <c r="C443" s="16" t="s">
        <v>9212</v>
      </c>
      <c r="D443" s="16" t="s">
        <v>638</v>
      </c>
      <c r="E443" s="14" t="s">
        <v>9583</v>
      </c>
      <c r="F443" s="14" t="s">
        <v>32</v>
      </c>
      <c r="G443" s="14" t="str">
        <f>VLOOKUP(B443,[3]hpk45_2_20!$B$5:$F$2046,5,0)</f>
        <v>BT</v>
      </c>
      <c r="H443" s="14" t="s">
        <v>33</v>
      </c>
      <c r="I443" s="83">
        <v>19</v>
      </c>
      <c r="J443" s="83">
        <v>0</v>
      </c>
      <c r="K443" s="83">
        <v>0</v>
      </c>
      <c r="L443" s="83">
        <v>5320000</v>
      </c>
      <c r="M443" s="83">
        <v>0</v>
      </c>
      <c r="N443" s="83">
        <v>0</v>
      </c>
      <c r="O443" s="83">
        <v>0</v>
      </c>
      <c r="P443" s="105">
        <v>5320000</v>
      </c>
      <c r="Q443" s="105">
        <v>5320000</v>
      </c>
      <c r="R443" s="83">
        <f t="shared" si="18"/>
        <v>0</v>
      </c>
      <c r="S443" s="83">
        <f t="shared" si="19"/>
        <v>0</v>
      </c>
      <c r="T443" s="83">
        <f t="shared" si="20"/>
        <v>0</v>
      </c>
      <c r="U443" s="83"/>
    </row>
    <row r="444" spans="1:21">
      <c r="A444" s="14">
        <v>437</v>
      </c>
      <c r="B444" s="14" t="s">
        <v>9634</v>
      </c>
      <c r="C444" s="16" t="s">
        <v>321</v>
      </c>
      <c r="D444" s="16" t="s">
        <v>48</v>
      </c>
      <c r="E444" s="14" t="s">
        <v>9583</v>
      </c>
      <c r="F444" s="14" t="s">
        <v>32</v>
      </c>
      <c r="G444" s="14" t="str">
        <f>VLOOKUP(B444,[3]hpk45_2_20!$B$5:$F$2046,5,0)</f>
        <v>BT</v>
      </c>
      <c r="H444" s="14" t="s">
        <v>33</v>
      </c>
      <c r="I444" s="83">
        <v>18</v>
      </c>
      <c r="J444" s="83">
        <v>0</v>
      </c>
      <c r="K444" s="83">
        <v>0</v>
      </c>
      <c r="L444" s="83">
        <v>5040000</v>
      </c>
      <c r="M444" s="83">
        <v>0</v>
      </c>
      <c r="N444" s="83">
        <v>0</v>
      </c>
      <c r="O444" s="83">
        <v>0</v>
      </c>
      <c r="P444" s="105">
        <v>5040000</v>
      </c>
      <c r="Q444" s="105">
        <v>5040000</v>
      </c>
      <c r="R444" s="83">
        <f t="shared" si="18"/>
        <v>0</v>
      </c>
      <c r="S444" s="83">
        <f t="shared" si="19"/>
        <v>0</v>
      </c>
      <c r="T444" s="83">
        <f t="shared" si="20"/>
        <v>0</v>
      </c>
      <c r="U444" s="83"/>
    </row>
    <row r="445" spans="1:21">
      <c r="A445" s="14">
        <v>438</v>
      </c>
      <c r="B445" s="14" t="s">
        <v>9635</v>
      </c>
      <c r="C445" s="16" t="s">
        <v>9636</v>
      </c>
      <c r="D445" s="16" t="s">
        <v>192</v>
      </c>
      <c r="E445" s="14" t="s">
        <v>9583</v>
      </c>
      <c r="F445" s="14" t="s">
        <v>204</v>
      </c>
      <c r="G445" s="14" t="str">
        <f>VLOOKUP(B445,[3]hpk45_2_20!$B$5:$F$2046,5,0)</f>
        <v>MHP</v>
      </c>
      <c r="H445" s="14" t="s">
        <v>33</v>
      </c>
      <c r="I445" s="83">
        <v>18</v>
      </c>
      <c r="J445" s="83">
        <v>0</v>
      </c>
      <c r="K445" s="83">
        <v>0</v>
      </c>
      <c r="L445" s="83">
        <v>5040000</v>
      </c>
      <c r="M445" s="83">
        <v>0</v>
      </c>
      <c r="N445" s="83">
        <v>0</v>
      </c>
      <c r="O445" s="83">
        <f>I445*280000</f>
        <v>5040000</v>
      </c>
      <c r="P445" s="105">
        <v>5040000</v>
      </c>
      <c r="Q445" s="105">
        <v>5040000</v>
      </c>
      <c r="R445" s="83">
        <f t="shared" si="18"/>
        <v>0</v>
      </c>
      <c r="S445" s="83">
        <f t="shared" si="19"/>
        <v>0</v>
      </c>
      <c r="T445" s="83">
        <f t="shared" si="20"/>
        <v>0</v>
      </c>
      <c r="U445" s="83"/>
    </row>
    <row r="446" spans="1:21">
      <c r="A446" s="14">
        <v>439</v>
      </c>
      <c r="B446" s="14" t="s">
        <v>9637</v>
      </c>
      <c r="C446" s="16" t="s">
        <v>86</v>
      </c>
      <c r="D446" s="16" t="s">
        <v>610</v>
      </c>
      <c r="E446" s="14" t="s">
        <v>9583</v>
      </c>
      <c r="F446" s="14" t="s">
        <v>32</v>
      </c>
      <c r="G446" s="14" t="str">
        <f>VLOOKUP(B446,[3]hpk45_2_20!$B$5:$F$2046,5,0)</f>
        <v>BT</v>
      </c>
      <c r="H446" s="14" t="s">
        <v>33</v>
      </c>
      <c r="I446" s="83">
        <v>22</v>
      </c>
      <c r="J446" s="83">
        <v>0</v>
      </c>
      <c r="K446" s="83">
        <v>0</v>
      </c>
      <c r="L446" s="83">
        <v>6160000</v>
      </c>
      <c r="M446" s="83">
        <v>0</v>
      </c>
      <c r="N446" s="83">
        <v>0</v>
      </c>
      <c r="O446" s="83">
        <v>0</v>
      </c>
      <c r="P446" s="105">
        <v>6160000</v>
      </c>
      <c r="Q446" s="105">
        <v>6160000</v>
      </c>
      <c r="R446" s="83">
        <f t="shared" si="18"/>
        <v>0</v>
      </c>
      <c r="S446" s="83">
        <f t="shared" si="19"/>
        <v>0</v>
      </c>
      <c r="T446" s="83">
        <f t="shared" si="20"/>
        <v>0</v>
      </c>
      <c r="U446" s="83"/>
    </row>
    <row r="447" spans="1:21">
      <c r="A447" s="14">
        <v>440</v>
      </c>
      <c r="B447" s="14" t="s">
        <v>9638</v>
      </c>
      <c r="C447" s="16" t="s">
        <v>9639</v>
      </c>
      <c r="D447" s="16" t="s">
        <v>715</v>
      </c>
      <c r="E447" s="14" t="s">
        <v>9583</v>
      </c>
      <c r="F447" s="14" t="s">
        <v>32</v>
      </c>
      <c r="G447" s="14" t="str">
        <f>VLOOKUP(B447,[3]hpk45_2_20!$B$5:$F$2046,5,0)</f>
        <v>BT</v>
      </c>
      <c r="H447" s="14" t="s">
        <v>33</v>
      </c>
      <c r="I447" s="83">
        <v>18</v>
      </c>
      <c r="J447" s="83">
        <v>0</v>
      </c>
      <c r="K447" s="83">
        <v>0</v>
      </c>
      <c r="L447" s="83">
        <v>5040000</v>
      </c>
      <c r="M447" s="83">
        <v>0</v>
      </c>
      <c r="N447" s="83">
        <v>0</v>
      </c>
      <c r="O447" s="83">
        <v>0</v>
      </c>
      <c r="P447" s="105">
        <v>5040000</v>
      </c>
      <c r="Q447" s="105">
        <v>5040000</v>
      </c>
      <c r="R447" s="83">
        <f t="shared" si="18"/>
        <v>0</v>
      </c>
      <c r="S447" s="83">
        <f t="shared" si="19"/>
        <v>0</v>
      </c>
      <c r="T447" s="83">
        <f t="shared" si="20"/>
        <v>0</v>
      </c>
      <c r="U447" s="83"/>
    </row>
    <row r="448" spans="1:21">
      <c r="A448" s="14">
        <v>441</v>
      </c>
      <c r="B448" s="14" t="s">
        <v>9640</v>
      </c>
      <c r="C448" s="16" t="s">
        <v>2603</v>
      </c>
      <c r="D448" s="16" t="s">
        <v>101</v>
      </c>
      <c r="E448" s="14" t="s">
        <v>9583</v>
      </c>
      <c r="F448" s="14" t="s">
        <v>32</v>
      </c>
      <c r="G448" s="14" t="str">
        <f>VLOOKUP(B448,[3]hpk45_2_20!$B$5:$F$2046,5,0)</f>
        <v>BT</v>
      </c>
      <c r="H448" s="14" t="s">
        <v>33</v>
      </c>
      <c r="I448" s="83">
        <v>17</v>
      </c>
      <c r="J448" s="83">
        <v>0</v>
      </c>
      <c r="K448" s="83">
        <v>0</v>
      </c>
      <c r="L448" s="83">
        <v>4760000</v>
      </c>
      <c r="M448" s="83">
        <v>0</v>
      </c>
      <c r="N448" s="83">
        <v>0</v>
      </c>
      <c r="O448" s="83">
        <v>0</v>
      </c>
      <c r="P448" s="105">
        <v>4760000</v>
      </c>
      <c r="Q448" s="105">
        <v>4760000</v>
      </c>
      <c r="R448" s="83">
        <f t="shared" si="18"/>
        <v>0</v>
      </c>
      <c r="S448" s="83">
        <f t="shared" si="19"/>
        <v>0</v>
      </c>
      <c r="T448" s="83">
        <f t="shared" si="20"/>
        <v>0</v>
      </c>
      <c r="U448" s="83"/>
    </row>
    <row r="449" spans="1:21">
      <c r="A449" s="14">
        <v>442</v>
      </c>
      <c r="B449" s="14" t="s">
        <v>9641</v>
      </c>
      <c r="C449" s="16" t="s">
        <v>1165</v>
      </c>
      <c r="D449" s="16" t="s">
        <v>170</v>
      </c>
      <c r="E449" s="14" t="s">
        <v>9583</v>
      </c>
      <c r="F449" s="14" t="s">
        <v>32</v>
      </c>
      <c r="G449" s="14" t="str">
        <f>VLOOKUP(B449,[3]hpk45_2_20!$B$5:$F$2046,5,0)</f>
        <v>BT</v>
      </c>
      <c r="H449" s="14" t="s">
        <v>33</v>
      </c>
      <c r="I449" s="83">
        <v>21</v>
      </c>
      <c r="J449" s="83">
        <v>0</v>
      </c>
      <c r="K449" s="83">
        <v>0</v>
      </c>
      <c r="L449" s="83">
        <v>5880000</v>
      </c>
      <c r="M449" s="83">
        <v>0</v>
      </c>
      <c r="N449" s="83">
        <v>0</v>
      </c>
      <c r="O449" s="83">
        <v>0</v>
      </c>
      <c r="P449" s="105">
        <v>5880000</v>
      </c>
      <c r="Q449" s="105">
        <v>0</v>
      </c>
      <c r="R449" s="83">
        <f t="shared" si="18"/>
        <v>5880000</v>
      </c>
      <c r="S449" s="83">
        <f t="shared" si="19"/>
        <v>0</v>
      </c>
      <c r="T449" s="83">
        <f t="shared" si="20"/>
        <v>5880000</v>
      </c>
      <c r="U449" s="83"/>
    </row>
    <row r="450" spans="1:21">
      <c r="A450" s="14">
        <v>443</v>
      </c>
      <c r="B450" s="14" t="s">
        <v>9642</v>
      </c>
      <c r="C450" s="16" t="s">
        <v>9643</v>
      </c>
      <c r="D450" s="16" t="s">
        <v>259</v>
      </c>
      <c r="E450" s="14" t="s">
        <v>9583</v>
      </c>
      <c r="F450" s="14" t="s">
        <v>32</v>
      </c>
      <c r="G450" s="14" t="str">
        <f>VLOOKUP(B450,[3]hpk45_2_20!$B$5:$F$2046,5,0)</f>
        <v>BT</v>
      </c>
      <c r="H450" s="14" t="s">
        <v>33</v>
      </c>
      <c r="I450" s="83">
        <v>20</v>
      </c>
      <c r="J450" s="83">
        <v>0</v>
      </c>
      <c r="K450" s="83">
        <v>0</v>
      </c>
      <c r="L450" s="83">
        <v>5600000</v>
      </c>
      <c r="M450" s="83">
        <v>0</v>
      </c>
      <c r="N450" s="83">
        <v>0</v>
      </c>
      <c r="O450" s="83">
        <v>0</v>
      </c>
      <c r="P450" s="105">
        <v>5600000</v>
      </c>
      <c r="Q450" s="105">
        <v>5600000</v>
      </c>
      <c r="R450" s="83">
        <f t="shared" si="18"/>
        <v>0</v>
      </c>
      <c r="S450" s="83">
        <f t="shared" si="19"/>
        <v>0</v>
      </c>
      <c r="T450" s="83">
        <f t="shared" si="20"/>
        <v>0</v>
      </c>
      <c r="U450" s="83"/>
    </row>
    <row r="451" spans="1:21">
      <c r="A451" s="14">
        <v>444</v>
      </c>
      <c r="B451" s="14" t="s">
        <v>9644</v>
      </c>
      <c r="C451" s="16" t="s">
        <v>9645</v>
      </c>
      <c r="D451" s="16" t="s">
        <v>397</v>
      </c>
      <c r="E451" s="14" t="s">
        <v>9583</v>
      </c>
      <c r="F451" s="14" t="s">
        <v>32</v>
      </c>
      <c r="G451" s="14" t="str">
        <f>VLOOKUP(B451,[3]hpk45_2_20!$B$5:$F$2046,5,0)</f>
        <v>BT</v>
      </c>
      <c r="H451" s="14" t="s">
        <v>33</v>
      </c>
      <c r="I451" s="83">
        <v>17</v>
      </c>
      <c r="J451" s="83">
        <v>0</v>
      </c>
      <c r="K451" s="83">
        <v>0</v>
      </c>
      <c r="L451" s="83">
        <v>4760000</v>
      </c>
      <c r="M451" s="83">
        <v>0</v>
      </c>
      <c r="N451" s="83">
        <v>0</v>
      </c>
      <c r="O451" s="83">
        <v>0</v>
      </c>
      <c r="P451" s="105">
        <v>4760000</v>
      </c>
      <c r="Q451" s="105">
        <v>4760000</v>
      </c>
      <c r="R451" s="83">
        <f t="shared" si="18"/>
        <v>0</v>
      </c>
      <c r="S451" s="83">
        <f t="shared" si="19"/>
        <v>0</v>
      </c>
      <c r="T451" s="83">
        <f t="shared" si="20"/>
        <v>0</v>
      </c>
      <c r="U451" s="83"/>
    </row>
    <row r="452" spans="1:21">
      <c r="A452" s="14">
        <v>445</v>
      </c>
      <c r="B452" s="14" t="s">
        <v>9646</v>
      </c>
      <c r="C452" s="16" t="s">
        <v>6829</v>
      </c>
      <c r="D452" s="16" t="s">
        <v>101</v>
      </c>
      <c r="E452" s="14" t="s">
        <v>9583</v>
      </c>
      <c r="F452" s="14" t="s">
        <v>32</v>
      </c>
      <c r="G452" s="14" t="str">
        <f>VLOOKUP(B452,[3]hpk45_2_20!$B$5:$F$2046,5,0)</f>
        <v>BT</v>
      </c>
      <c r="H452" s="14" t="s">
        <v>33</v>
      </c>
      <c r="I452" s="83">
        <v>15</v>
      </c>
      <c r="J452" s="83">
        <v>0</v>
      </c>
      <c r="K452" s="83">
        <v>0</v>
      </c>
      <c r="L452" s="83">
        <v>4200000</v>
      </c>
      <c r="M452" s="83">
        <v>0</v>
      </c>
      <c r="N452" s="83">
        <v>0</v>
      </c>
      <c r="O452" s="83">
        <v>0</v>
      </c>
      <c r="P452" s="105">
        <v>4200000</v>
      </c>
      <c r="Q452" s="105">
        <v>4200000</v>
      </c>
      <c r="R452" s="83">
        <f t="shared" si="18"/>
        <v>0</v>
      </c>
      <c r="S452" s="83">
        <f t="shared" si="19"/>
        <v>0</v>
      </c>
      <c r="T452" s="83">
        <f t="shared" si="20"/>
        <v>0</v>
      </c>
      <c r="U452" s="83"/>
    </row>
    <row r="453" spans="1:21">
      <c r="A453" s="14">
        <v>446</v>
      </c>
      <c r="B453" s="14" t="s">
        <v>9647</v>
      </c>
      <c r="C453" s="16" t="s">
        <v>9648</v>
      </c>
      <c r="D453" s="16" t="s">
        <v>2001</v>
      </c>
      <c r="E453" s="14" t="s">
        <v>9583</v>
      </c>
      <c r="F453" s="14" t="s">
        <v>32</v>
      </c>
      <c r="G453" s="14" t="str">
        <f>VLOOKUP(B453,[3]hpk45_2_20!$B$5:$F$2046,5,0)</f>
        <v>BT</v>
      </c>
      <c r="H453" s="14" t="s">
        <v>33</v>
      </c>
      <c r="I453" s="83">
        <v>10</v>
      </c>
      <c r="J453" s="83">
        <v>0</v>
      </c>
      <c r="K453" s="83">
        <v>0</v>
      </c>
      <c r="L453" s="83">
        <v>2800000</v>
      </c>
      <c r="M453" s="83">
        <v>0</v>
      </c>
      <c r="N453" s="83">
        <v>0</v>
      </c>
      <c r="O453" s="83">
        <v>0</v>
      </c>
      <c r="P453" s="105">
        <v>2800000</v>
      </c>
      <c r="Q453" s="105">
        <v>0</v>
      </c>
      <c r="R453" s="83">
        <f t="shared" si="18"/>
        <v>2800000</v>
      </c>
      <c r="S453" s="83">
        <f t="shared" si="19"/>
        <v>0</v>
      </c>
      <c r="T453" s="83">
        <f t="shared" si="20"/>
        <v>2800000</v>
      </c>
      <c r="U453" s="83"/>
    </row>
    <row r="454" spans="1:21">
      <c r="A454" s="14">
        <v>447</v>
      </c>
      <c r="B454" s="14" t="s">
        <v>9649</v>
      </c>
      <c r="C454" s="16" t="s">
        <v>2095</v>
      </c>
      <c r="D454" s="16" t="s">
        <v>67</v>
      </c>
      <c r="E454" s="14" t="s">
        <v>9583</v>
      </c>
      <c r="F454" s="14" t="s">
        <v>32</v>
      </c>
      <c r="G454" s="14" t="str">
        <f>VLOOKUP(B454,[3]hpk45_2_20!$B$5:$F$2046,5,0)</f>
        <v>BT</v>
      </c>
      <c r="H454" s="14" t="s">
        <v>33</v>
      </c>
      <c r="I454" s="83">
        <v>17</v>
      </c>
      <c r="J454" s="83">
        <v>0</v>
      </c>
      <c r="K454" s="83">
        <v>0</v>
      </c>
      <c r="L454" s="83">
        <v>4760000</v>
      </c>
      <c r="M454" s="83">
        <v>0</v>
      </c>
      <c r="N454" s="83">
        <v>0</v>
      </c>
      <c r="O454" s="83">
        <v>0</v>
      </c>
      <c r="P454" s="105">
        <v>4760000</v>
      </c>
      <c r="Q454" s="105">
        <v>4760000</v>
      </c>
      <c r="R454" s="83">
        <f t="shared" si="18"/>
        <v>0</v>
      </c>
      <c r="S454" s="83">
        <f t="shared" si="19"/>
        <v>0</v>
      </c>
      <c r="T454" s="83">
        <f t="shared" si="20"/>
        <v>0</v>
      </c>
      <c r="U454" s="83"/>
    </row>
    <row r="455" spans="1:21">
      <c r="A455" s="14">
        <v>448</v>
      </c>
      <c r="B455" s="14" t="s">
        <v>9650</v>
      </c>
      <c r="C455" s="16" t="s">
        <v>9651</v>
      </c>
      <c r="D455" s="16" t="s">
        <v>158</v>
      </c>
      <c r="E455" s="14" t="s">
        <v>9583</v>
      </c>
      <c r="F455" s="14" t="s">
        <v>32</v>
      </c>
      <c r="G455" s="14" t="str">
        <f>VLOOKUP(B455,[3]hpk45_2_20!$B$5:$F$2046,5,0)</f>
        <v>BT</v>
      </c>
      <c r="H455" s="14" t="s">
        <v>33</v>
      </c>
      <c r="I455" s="83">
        <v>17</v>
      </c>
      <c r="J455" s="83">
        <v>0</v>
      </c>
      <c r="K455" s="83">
        <v>0</v>
      </c>
      <c r="L455" s="83">
        <v>4760000</v>
      </c>
      <c r="M455" s="83">
        <v>0</v>
      </c>
      <c r="N455" s="83">
        <v>0</v>
      </c>
      <c r="O455" s="83">
        <v>0</v>
      </c>
      <c r="P455" s="105">
        <v>4760000</v>
      </c>
      <c r="Q455" s="105">
        <v>4760000</v>
      </c>
      <c r="R455" s="83">
        <f t="shared" si="18"/>
        <v>0</v>
      </c>
      <c r="S455" s="83">
        <f t="shared" si="19"/>
        <v>0</v>
      </c>
      <c r="T455" s="83">
        <f t="shared" si="20"/>
        <v>0</v>
      </c>
      <c r="U455" s="83"/>
    </row>
    <row r="456" spans="1:21">
      <c r="A456" s="14">
        <v>449</v>
      </c>
      <c r="B456" s="14" t="s">
        <v>9652</v>
      </c>
      <c r="C456" s="16" t="s">
        <v>9653</v>
      </c>
      <c r="D456" s="16" t="s">
        <v>67</v>
      </c>
      <c r="E456" s="14" t="s">
        <v>9583</v>
      </c>
      <c r="F456" s="14" t="s">
        <v>32</v>
      </c>
      <c r="G456" s="14" t="str">
        <f>VLOOKUP(B456,[3]hpk45_2_20!$B$5:$F$2046,5,0)</f>
        <v>BT</v>
      </c>
      <c r="H456" s="14" t="s">
        <v>33</v>
      </c>
      <c r="I456" s="83">
        <v>20</v>
      </c>
      <c r="J456" s="83">
        <v>0</v>
      </c>
      <c r="K456" s="83">
        <v>0</v>
      </c>
      <c r="L456" s="83">
        <v>5600000</v>
      </c>
      <c r="M456" s="83">
        <v>0</v>
      </c>
      <c r="N456" s="83">
        <v>0</v>
      </c>
      <c r="O456" s="83">
        <v>0</v>
      </c>
      <c r="P456" s="105">
        <v>5600000</v>
      </c>
      <c r="Q456" s="105">
        <v>5600000</v>
      </c>
      <c r="R456" s="83">
        <f t="shared" si="18"/>
        <v>0</v>
      </c>
      <c r="S456" s="83">
        <f t="shared" si="19"/>
        <v>0</v>
      </c>
      <c r="T456" s="83">
        <f t="shared" si="20"/>
        <v>0</v>
      </c>
      <c r="U456" s="83"/>
    </row>
    <row r="457" spans="1:21">
      <c r="A457" s="14">
        <v>450</v>
      </c>
      <c r="B457" s="14" t="s">
        <v>9654</v>
      </c>
      <c r="C457" s="16" t="s">
        <v>2222</v>
      </c>
      <c r="D457" s="16" t="s">
        <v>9655</v>
      </c>
      <c r="E457" s="14" t="s">
        <v>9583</v>
      </c>
      <c r="F457" s="14" t="s">
        <v>32</v>
      </c>
      <c r="G457" s="14" t="str">
        <f>VLOOKUP(B457,[3]hpk45_2_20!$B$5:$F$2046,5,0)</f>
        <v>BT</v>
      </c>
      <c r="H457" s="14" t="s">
        <v>33</v>
      </c>
      <c r="I457" s="83">
        <v>18</v>
      </c>
      <c r="J457" s="83">
        <v>0</v>
      </c>
      <c r="K457" s="83">
        <v>0</v>
      </c>
      <c r="L457" s="83">
        <v>5040000</v>
      </c>
      <c r="M457" s="83">
        <v>0</v>
      </c>
      <c r="N457" s="83">
        <v>0</v>
      </c>
      <c r="O457" s="83">
        <v>0</v>
      </c>
      <c r="P457" s="105">
        <v>5040000</v>
      </c>
      <c r="Q457" s="105">
        <v>0</v>
      </c>
      <c r="R457" s="83">
        <f t="shared" ref="R457:R520" si="21">P457-Q457</f>
        <v>5040000</v>
      </c>
      <c r="S457" s="83">
        <f t="shared" ref="S457:S520" si="22">IF(P457-Q457&lt;0,Q457-P457,0)</f>
        <v>0</v>
      </c>
      <c r="T457" s="83">
        <f t="shared" ref="T457:T520" si="23">IF(P457-Q457&gt;0,P457-Q457,0)</f>
        <v>5040000</v>
      </c>
      <c r="U457" s="83"/>
    </row>
    <row r="458" spans="1:21">
      <c r="A458" s="14">
        <v>451</v>
      </c>
      <c r="B458" s="14" t="s">
        <v>9656</v>
      </c>
      <c r="C458" s="16" t="s">
        <v>2124</v>
      </c>
      <c r="D458" s="16" t="s">
        <v>658</v>
      </c>
      <c r="E458" s="14" t="s">
        <v>9657</v>
      </c>
      <c r="F458" s="14" t="s">
        <v>32</v>
      </c>
      <c r="G458" s="14" t="str">
        <f>VLOOKUP(B458,[3]hpk45_2_20!$B$5:$F$2046,5,0)</f>
        <v>BT</v>
      </c>
      <c r="H458" s="14" t="s">
        <v>33</v>
      </c>
      <c r="I458" s="83">
        <v>15</v>
      </c>
      <c r="J458" s="83">
        <v>0</v>
      </c>
      <c r="K458" s="83">
        <v>0</v>
      </c>
      <c r="L458" s="83">
        <v>4200000</v>
      </c>
      <c r="M458" s="83">
        <v>0</v>
      </c>
      <c r="N458" s="83">
        <v>0</v>
      </c>
      <c r="O458" s="83">
        <v>0</v>
      </c>
      <c r="P458" s="105">
        <v>4200000</v>
      </c>
      <c r="Q458" s="105">
        <v>4200000</v>
      </c>
      <c r="R458" s="83">
        <f t="shared" si="21"/>
        <v>0</v>
      </c>
      <c r="S458" s="83">
        <f t="shared" si="22"/>
        <v>0</v>
      </c>
      <c r="T458" s="83">
        <f t="shared" si="23"/>
        <v>0</v>
      </c>
      <c r="U458" s="83"/>
    </row>
    <row r="459" spans="1:21">
      <c r="A459" s="14">
        <v>452</v>
      </c>
      <c r="B459" s="14" t="s">
        <v>9658</v>
      </c>
      <c r="C459" s="16" t="s">
        <v>389</v>
      </c>
      <c r="D459" s="16" t="s">
        <v>319</v>
      </c>
      <c r="E459" s="14" t="s">
        <v>9657</v>
      </c>
      <c r="F459" s="14" t="s">
        <v>32</v>
      </c>
      <c r="G459" s="14" t="str">
        <f>VLOOKUP(B459,[3]hpk45_2_20!$B$5:$F$2046,5,0)</f>
        <v>BT</v>
      </c>
      <c r="H459" s="14" t="s">
        <v>33</v>
      </c>
      <c r="I459" s="83">
        <v>20</v>
      </c>
      <c r="J459" s="83">
        <v>0</v>
      </c>
      <c r="K459" s="83">
        <v>0</v>
      </c>
      <c r="L459" s="83">
        <v>5600000</v>
      </c>
      <c r="M459" s="83">
        <v>0</v>
      </c>
      <c r="N459" s="83">
        <v>0</v>
      </c>
      <c r="O459" s="83">
        <v>0</v>
      </c>
      <c r="P459" s="105">
        <v>5600000</v>
      </c>
      <c r="Q459" s="105">
        <v>5600000</v>
      </c>
      <c r="R459" s="83">
        <f t="shared" si="21"/>
        <v>0</v>
      </c>
      <c r="S459" s="83">
        <f t="shared" si="22"/>
        <v>0</v>
      </c>
      <c r="T459" s="83">
        <f t="shared" si="23"/>
        <v>0</v>
      </c>
      <c r="U459" s="83"/>
    </row>
    <row r="460" spans="1:21">
      <c r="A460" s="14">
        <v>453</v>
      </c>
      <c r="B460" s="14" t="s">
        <v>9659</v>
      </c>
      <c r="C460" s="16" t="s">
        <v>9660</v>
      </c>
      <c r="D460" s="16" t="s">
        <v>158</v>
      </c>
      <c r="E460" s="14" t="s">
        <v>9657</v>
      </c>
      <c r="F460" s="14" t="s">
        <v>32</v>
      </c>
      <c r="G460" s="14" t="str">
        <f>VLOOKUP(B460,[3]hpk45_2_20!$B$5:$F$2046,5,0)</f>
        <v>BT</v>
      </c>
      <c r="H460" s="14" t="s">
        <v>33</v>
      </c>
      <c r="I460" s="83">
        <v>19</v>
      </c>
      <c r="J460" s="83">
        <v>0</v>
      </c>
      <c r="K460" s="83">
        <v>0</v>
      </c>
      <c r="L460" s="83">
        <v>5320000</v>
      </c>
      <c r="M460" s="83">
        <v>0</v>
      </c>
      <c r="N460" s="83">
        <v>0</v>
      </c>
      <c r="O460" s="83">
        <v>0</v>
      </c>
      <c r="P460" s="105">
        <v>5320000</v>
      </c>
      <c r="Q460" s="105">
        <v>5320000</v>
      </c>
      <c r="R460" s="83">
        <f t="shared" si="21"/>
        <v>0</v>
      </c>
      <c r="S460" s="83">
        <f t="shared" si="22"/>
        <v>0</v>
      </c>
      <c r="T460" s="83">
        <f t="shared" si="23"/>
        <v>0</v>
      </c>
      <c r="U460" s="83"/>
    </row>
    <row r="461" spans="1:21">
      <c r="A461" s="14">
        <v>454</v>
      </c>
      <c r="B461" s="14" t="s">
        <v>9661</v>
      </c>
      <c r="C461" s="16" t="s">
        <v>9662</v>
      </c>
      <c r="D461" s="16" t="s">
        <v>1407</v>
      </c>
      <c r="E461" s="14" t="s">
        <v>9657</v>
      </c>
      <c r="F461" s="14" t="s">
        <v>32</v>
      </c>
      <c r="G461" s="14" t="str">
        <f>VLOOKUP(B461,[3]hpk45_2_20!$B$5:$F$2046,5,0)</f>
        <v>BT</v>
      </c>
      <c r="H461" s="14" t="s">
        <v>33</v>
      </c>
      <c r="I461" s="83">
        <v>18</v>
      </c>
      <c r="J461" s="83">
        <v>0</v>
      </c>
      <c r="K461" s="83">
        <v>0</v>
      </c>
      <c r="L461" s="83">
        <v>5040000</v>
      </c>
      <c r="M461" s="83">
        <v>0</v>
      </c>
      <c r="N461" s="83">
        <v>0</v>
      </c>
      <c r="O461" s="83">
        <v>0</v>
      </c>
      <c r="P461" s="105">
        <v>5040000</v>
      </c>
      <c r="Q461" s="105">
        <v>5040000</v>
      </c>
      <c r="R461" s="83">
        <f t="shared" si="21"/>
        <v>0</v>
      </c>
      <c r="S461" s="83">
        <f t="shared" si="22"/>
        <v>0</v>
      </c>
      <c r="T461" s="83">
        <f t="shared" si="23"/>
        <v>0</v>
      </c>
      <c r="U461" s="83"/>
    </row>
    <row r="462" spans="1:21">
      <c r="A462" s="14">
        <v>455</v>
      </c>
      <c r="B462" s="14" t="s">
        <v>9663</v>
      </c>
      <c r="C462" s="16" t="s">
        <v>9664</v>
      </c>
      <c r="D462" s="16" t="s">
        <v>214</v>
      </c>
      <c r="E462" s="14" t="s">
        <v>9657</v>
      </c>
      <c r="F462" s="14" t="s">
        <v>32</v>
      </c>
      <c r="G462" s="14" t="str">
        <f>VLOOKUP(B462,[3]hpk45_2_20!$B$5:$F$2046,5,0)</f>
        <v>BT</v>
      </c>
      <c r="H462" s="14" t="s">
        <v>33</v>
      </c>
      <c r="I462" s="83">
        <v>23</v>
      </c>
      <c r="J462" s="83">
        <v>0</v>
      </c>
      <c r="K462" s="83">
        <v>0</v>
      </c>
      <c r="L462" s="83">
        <v>6440000</v>
      </c>
      <c r="M462" s="83">
        <v>0</v>
      </c>
      <c r="N462" s="83">
        <v>0</v>
      </c>
      <c r="O462" s="83">
        <v>0</v>
      </c>
      <c r="P462" s="105">
        <v>6440000</v>
      </c>
      <c r="Q462" s="105">
        <v>0</v>
      </c>
      <c r="R462" s="83">
        <f t="shared" si="21"/>
        <v>6440000</v>
      </c>
      <c r="S462" s="83">
        <f t="shared" si="22"/>
        <v>0</v>
      </c>
      <c r="T462" s="83">
        <f t="shared" si="23"/>
        <v>6440000</v>
      </c>
      <c r="U462" s="83"/>
    </row>
    <row r="463" spans="1:21">
      <c r="A463" s="14">
        <v>456</v>
      </c>
      <c r="B463" s="14" t="s">
        <v>9665</v>
      </c>
      <c r="C463" s="16" t="s">
        <v>9666</v>
      </c>
      <c r="D463" s="16" t="s">
        <v>9667</v>
      </c>
      <c r="E463" s="14" t="s">
        <v>9657</v>
      </c>
      <c r="F463" s="14" t="s">
        <v>204</v>
      </c>
      <c r="G463" s="14" t="str">
        <f>VLOOKUP(B463,[3]hpk45_2_20!$B$5:$F$2046,5,0)</f>
        <v>MHP</v>
      </c>
      <c r="H463" s="14" t="s">
        <v>33</v>
      </c>
      <c r="I463" s="83">
        <v>17</v>
      </c>
      <c r="J463" s="83">
        <v>0</v>
      </c>
      <c r="K463" s="83">
        <v>0</v>
      </c>
      <c r="L463" s="83">
        <v>4760000</v>
      </c>
      <c r="M463" s="83">
        <v>0</v>
      </c>
      <c r="N463" s="83">
        <v>0</v>
      </c>
      <c r="O463" s="83">
        <f>I463*280000</f>
        <v>4760000</v>
      </c>
      <c r="P463" s="105">
        <v>4760000</v>
      </c>
      <c r="Q463" s="105">
        <v>4760000</v>
      </c>
      <c r="R463" s="83">
        <f t="shared" si="21"/>
        <v>0</v>
      </c>
      <c r="S463" s="83">
        <f t="shared" si="22"/>
        <v>0</v>
      </c>
      <c r="T463" s="83">
        <f t="shared" si="23"/>
        <v>0</v>
      </c>
      <c r="U463" s="83"/>
    </row>
    <row r="464" spans="1:21">
      <c r="A464" s="14">
        <v>457</v>
      </c>
      <c r="B464" s="14" t="s">
        <v>9668</v>
      </c>
      <c r="C464" s="16" t="s">
        <v>332</v>
      </c>
      <c r="D464" s="16" t="s">
        <v>67</v>
      </c>
      <c r="E464" s="14" t="s">
        <v>9657</v>
      </c>
      <c r="F464" s="14" t="s">
        <v>32</v>
      </c>
      <c r="G464" s="14" t="str">
        <f>VLOOKUP(B464,[3]hpk45_2_20!$B$5:$F$2046,5,0)</f>
        <v>BT</v>
      </c>
      <c r="H464" s="14" t="s">
        <v>33</v>
      </c>
      <c r="I464" s="83">
        <v>23</v>
      </c>
      <c r="J464" s="83">
        <v>0</v>
      </c>
      <c r="K464" s="83">
        <v>0</v>
      </c>
      <c r="L464" s="83">
        <v>6440000</v>
      </c>
      <c r="M464" s="83">
        <v>0</v>
      </c>
      <c r="N464" s="83">
        <v>0</v>
      </c>
      <c r="O464" s="83">
        <v>0</v>
      </c>
      <c r="P464" s="105">
        <v>6440000</v>
      </c>
      <c r="Q464" s="105">
        <v>6440000</v>
      </c>
      <c r="R464" s="83">
        <f t="shared" si="21"/>
        <v>0</v>
      </c>
      <c r="S464" s="83">
        <f t="shared" si="22"/>
        <v>0</v>
      </c>
      <c r="T464" s="83">
        <f t="shared" si="23"/>
        <v>0</v>
      </c>
      <c r="U464" s="83"/>
    </row>
    <row r="465" spans="1:21">
      <c r="A465" s="14">
        <v>458</v>
      </c>
      <c r="B465" s="14" t="s">
        <v>9669</v>
      </c>
      <c r="C465" s="16" t="s">
        <v>141</v>
      </c>
      <c r="D465" s="16" t="s">
        <v>903</v>
      </c>
      <c r="E465" s="14" t="s">
        <v>9657</v>
      </c>
      <c r="F465" s="14" t="s">
        <v>32</v>
      </c>
      <c r="G465" s="14" t="str">
        <f>VLOOKUP(B465,[3]hpk45_2_20!$B$5:$F$2046,5,0)</f>
        <v>BT</v>
      </c>
      <c r="H465" s="14" t="s">
        <v>33</v>
      </c>
      <c r="I465" s="83">
        <v>19</v>
      </c>
      <c r="J465" s="83">
        <v>0</v>
      </c>
      <c r="K465" s="83">
        <v>0</v>
      </c>
      <c r="L465" s="83">
        <v>5320000</v>
      </c>
      <c r="M465" s="83">
        <v>0</v>
      </c>
      <c r="N465" s="83">
        <v>0</v>
      </c>
      <c r="O465" s="83">
        <v>0</v>
      </c>
      <c r="P465" s="105">
        <v>5320000</v>
      </c>
      <c r="Q465" s="105">
        <v>5320000</v>
      </c>
      <c r="R465" s="83">
        <f t="shared" si="21"/>
        <v>0</v>
      </c>
      <c r="S465" s="83">
        <f t="shared" si="22"/>
        <v>0</v>
      </c>
      <c r="T465" s="83">
        <f t="shared" si="23"/>
        <v>0</v>
      </c>
      <c r="U465" s="83"/>
    </row>
    <row r="466" spans="1:21">
      <c r="A466" s="14">
        <v>459</v>
      </c>
      <c r="B466" s="14" t="s">
        <v>9670</v>
      </c>
      <c r="C466" s="16" t="s">
        <v>9671</v>
      </c>
      <c r="D466" s="16" t="s">
        <v>67</v>
      </c>
      <c r="E466" s="14" t="s">
        <v>9657</v>
      </c>
      <c r="F466" s="14" t="s">
        <v>32</v>
      </c>
      <c r="G466" s="14" t="str">
        <f>VLOOKUP(B466,[3]hpk45_2_20!$B$5:$F$2046,5,0)</f>
        <v>BT</v>
      </c>
      <c r="H466" s="14" t="s">
        <v>33</v>
      </c>
      <c r="I466" s="83">
        <v>17</v>
      </c>
      <c r="J466" s="83">
        <v>0</v>
      </c>
      <c r="K466" s="83">
        <v>0</v>
      </c>
      <c r="L466" s="83">
        <v>4760000</v>
      </c>
      <c r="M466" s="83">
        <v>0</v>
      </c>
      <c r="N466" s="83">
        <v>0</v>
      </c>
      <c r="O466" s="83">
        <v>0</v>
      </c>
      <c r="P466" s="105">
        <v>4760000</v>
      </c>
      <c r="Q466" s="105">
        <v>4760000</v>
      </c>
      <c r="R466" s="83">
        <f t="shared" si="21"/>
        <v>0</v>
      </c>
      <c r="S466" s="83">
        <f t="shared" si="22"/>
        <v>0</v>
      </c>
      <c r="T466" s="83">
        <f t="shared" si="23"/>
        <v>0</v>
      </c>
      <c r="U466" s="83"/>
    </row>
    <row r="467" spans="1:21">
      <c r="A467" s="14">
        <v>460</v>
      </c>
      <c r="B467" s="14" t="s">
        <v>9672</v>
      </c>
      <c r="C467" s="16" t="s">
        <v>7310</v>
      </c>
      <c r="D467" s="16" t="s">
        <v>4526</v>
      </c>
      <c r="E467" s="14" t="s">
        <v>9657</v>
      </c>
      <c r="F467" s="14" t="s">
        <v>32</v>
      </c>
      <c r="G467" s="14" t="str">
        <f>VLOOKUP(B467,[3]hpk45_2_20!$B$5:$F$2046,5,0)</f>
        <v>BT</v>
      </c>
      <c r="H467" s="14" t="s">
        <v>33</v>
      </c>
      <c r="I467" s="83">
        <v>18</v>
      </c>
      <c r="J467" s="83">
        <v>0</v>
      </c>
      <c r="K467" s="83">
        <v>0</v>
      </c>
      <c r="L467" s="83">
        <v>5040000</v>
      </c>
      <c r="M467" s="83">
        <v>0</v>
      </c>
      <c r="N467" s="83">
        <v>0</v>
      </c>
      <c r="O467" s="83">
        <v>0</v>
      </c>
      <c r="P467" s="105">
        <v>5040000</v>
      </c>
      <c r="Q467" s="105">
        <v>5040000</v>
      </c>
      <c r="R467" s="83">
        <f t="shared" si="21"/>
        <v>0</v>
      </c>
      <c r="S467" s="83">
        <f t="shared" si="22"/>
        <v>0</v>
      </c>
      <c r="T467" s="83">
        <f t="shared" si="23"/>
        <v>0</v>
      </c>
      <c r="U467" s="83"/>
    </row>
    <row r="468" spans="1:21">
      <c r="A468" s="14">
        <v>461</v>
      </c>
      <c r="B468" s="14" t="s">
        <v>9673</v>
      </c>
      <c r="C468" s="16" t="s">
        <v>213</v>
      </c>
      <c r="D468" s="16" t="s">
        <v>124</v>
      </c>
      <c r="E468" s="14" t="s">
        <v>9657</v>
      </c>
      <c r="F468" s="14" t="s">
        <v>32</v>
      </c>
      <c r="G468" s="14" t="str">
        <f>VLOOKUP(B468,[3]hpk45_2_20!$B$5:$F$2046,5,0)</f>
        <v>BT</v>
      </c>
      <c r="H468" s="14" t="s">
        <v>33</v>
      </c>
      <c r="I468" s="83">
        <v>20</v>
      </c>
      <c r="J468" s="83">
        <v>0</v>
      </c>
      <c r="K468" s="83">
        <v>0</v>
      </c>
      <c r="L468" s="83">
        <v>5600000</v>
      </c>
      <c r="M468" s="83">
        <v>0</v>
      </c>
      <c r="N468" s="83">
        <v>0</v>
      </c>
      <c r="O468" s="83">
        <v>0</v>
      </c>
      <c r="P468" s="105">
        <v>5600000</v>
      </c>
      <c r="Q468" s="105">
        <v>5600000</v>
      </c>
      <c r="R468" s="83">
        <f t="shared" si="21"/>
        <v>0</v>
      </c>
      <c r="S468" s="83">
        <f t="shared" si="22"/>
        <v>0</v>
      </c>
      <c r="T468" s="83">
        <f t="shared" si="23"/>
        <v>0</v>
      </c>
      <c r="U468" s="83"/>
    </row>
    <row r="469" spans="1:21">
      <c r="A469" s="14">
        <v>462</v>
      </c>
      <c r="B469" s="14" t="s">
        <v>9674</v>
      </c>
      <c r="C469" s="16" t="s">
        <v>152</v>
      </c>
      <c r="D469" s="16" t="s">
        <v>244</v>
      </c>
      <c r="E469" s="14" t="s">
        <v>9657</v>
      </c>
      <c r="F469" s="14" t="s">
        <v>32</v>
      </c>
      <c r="G469" s="14" t="str">
        <f>VLOOKUP(B469,[3]hpk45_2_20!$B$5:$F$2046,5,0)</f>
        <v>BT</v>
      </c>
      <c r="H469" s="14" t="s">
        <v>33</v>
      </c>
      <c r="I469" s="83">
        <v>20</v>
      </c>
      <c r="J469" s="83">
        <v>0</v>
      </c>
      <c r="K469" s="83">
        <v>0</v>
      </c>
      <c r="L469" s="83">
        <v>5600000</v>
      </c>
      <c r="M469" s="83">
        <v>0</v>
      </c>
      <c r="N469" s="83">
        <v>0</v>
      </c>
      <c r="O469" s="83">
        <v>0</v>
      </c>
      <c r="P469" s="105">
        <v>5600000</v>
      </c>
      <c r="Q469" s="105">
        <v>0</v>
      </c>
      <c r="R469" s="83">
        <f t="shared" si="21"/>
        <v>5600000</v>
      </c>
      <c r="S469" s="83">
        <f t="shared" si="22"/>
        <v>0</v>
      </c>
      <c r="T469" s="83">
        <f t="shared" si="23"/>
        <v>5600000</v>
      </c>
      <c r="U469" s="83"/>
    </row>
    <row r="470" spans="1:21">
      <c r="A470" s="14">
        <v>463</v>
      </c>
      <c r="B470" s="14" t="s">
        <v>9675</v>
      </c>
      <c r="C470" s="16" t="s">
        <v>308</v>
      </c>
      <c r="D470" s="16" t="s">
        <v>309</v>
      </c>
      <c r="E470" s="14" t="s">
        <v>9657</v>
      </c>
      <c r="F470" s="14" t="s">
        <v>32</v>
      </c>
      <c r="G470" s="14" t="str">
        <f>VLOOKUP(B470,[3]hpk45_2_20!$B$5:$F$2046,5,0)</f>
        <v>BT</v>
      </c>
      <c r="H470" s="14" t="s">
        <v>33</v>
      </c>
      <c r="I470" s="83">
        <v>20</v>
      </c>
      <c r="J470" s="83">
        <v>0</v>
      </c>
      <c r="K470" s="83">
        <v>0</v>
      </c>
      <c r="L470" s="83">
        <v>5600000</v>
      </c>
      <c r="M470" s="83">
        <v>0</v>
      </c>
      <c r="N470" s="83">
        <v>0</v>
      </c>
      <c r="O470" s="83">
        <v>0</v>
      </c>
      <c r="P470" s="105">
        <v>5600000</v>
      </c>
      <c r="Q470" s="105">
        <v>5600000</v>
      </c>
      <c r="R470" s="83">
        <f t="shared" si="21"/>
        <v>0</v>
      </c>
      <c r="S470" s="83">
        <f t="shared" si="22"/>
        <v>0</v>
      </c>
      <c r="T470" s="83">
        <f t="shared" si="23"/>
        <v>0</v>
      </c>
      <c r="U470" s="83"/>
    </row>
    <row r="471" spans="1:21">
      <c r="A471" s="14">
        <v>464</v>
      </c>
      <c r="B471" s="14" t="s">
        <v>9676</v>
      </c>
      <c r="C471" s="16" t="s">
        <v>473</v>
      </c>
      <c r="D471" s="16" t="s">
        <v>2751</v>
      </c>
      <c r="E471" s="14" t="s">
        <v>9657</v>
      </c>
      <c r="F471" s="14" t="s">
        <v>32</v>
      </c>
      <c r="G471" s="14" t="str">
        <f>VLOOKUP(B471,[3]hpk45_2_20!$B$5:$F$2046,5,0)</f>
        <v>BT</v>
      </c>
      <c r="H471" s="14" t="s">
        <v>33</v>
      </c>
      <c r="I471" s="83">
        <v>23</v>
      </c>
      <c r="J471" s="83">
        <v>0</v>
      </c>
      <c r="K471" s="83">
        <v>0</v>
      </c>
      <c r="L471" s="83">
        <v>6440000</v>
      </c>
      <c r="M471" s="83">
        <v>0</v>
      </c>
      <c r="N471" s="83">
        <v>0</v>
      </c>
      <c r="O471" s="83">
        <v>0</v>
      </c>
      <c r="P471" s="105">
        <v>6440000</v>
      </c>
      <c r="Q471" s="105">
        <v>6440000</v>
      </c>
      <c r="R471" s="83">
        <f t="shared" si="21"/>
        <v>0</v>
      </c>
      <c r="S471" s="83">
        <f t="shared" si="22"/>
        <v>0</v>
      </c>
      <c r="T471" s="83">
        <f t="shared" si="23"/>
        <v>0</v>
      </c>
      <c r="U471" s="83"/>
    </row>
    <row r="472" spans="1:21">
      <c r="A472" s="14">
        <v>465</v>
      </c>
      <c r="B472" s="14" t="s">
        <v>9677</v>
      </c>
      <c r="C472" s="16" t="s">
        <v>9678</v>
      </c>
      <c r="D472" s="16" t="s">
        <v>452</v>
      </c>
      <c r="E472" s="14" t="s">
        <v>9657</v>
      </c>
      <c r="F472" s="14" t="s">
        <v>32</v>
      </c>
      <c r="G472" s="14" t="str">
        <f>VLOOKUP(B472,[3]hpk45_2_20!$B$5:$F$2046,5,0)</f>
        <v>BT</v>
      </c>
      <c r="H472" s="14" t="s">
        <v>33</v>
      </c>
      <c r="I472" s="83">
        <v>18</v>
      </c>
      <c r="J472" s="83">
        <v>0</v>
      </c>
      <c r="K472" s="83">
        <v>0</v>
      </c>
      <c r="L472" s="83">
        <v>5040000</v>
      </c>
      <c r="M472" s="83">
        <v>0</v>
      </c>
      <c r="N472" s="83">
        <v>0</v>
      </c>
      <c r="O472" s="83">
        <v>0</v>
      </c>
      <c r="P472" s="105">
        <v>5040000</v>
      </c>
      <c r="Q472" s="105">
        <v>5040000</v>
      </c>
      <c r="R472" s="83">
        <f t="shared" si="21"/>
        <v>0</v>
      </c>
      <c r="S472" s="83">
        <f t="shared" si="22"/>
        <v>0</v>
      </c>
      <c r="T472" s="83">
        <f t="shared" si="23"/>
        <v>0</v>
      </c>
      <c r="U472" s="83"/>
    </row>
    <row r="473" spans="1:21">
      <c r="A473" s="14">
        <v>466</v>
      </c>
      <c r="B473" s="14" t="s">
        <v>9679</v>
      </c>
      <c r="C473" s="16" t="s">
        <v>9680</v>
      </c>
      <c r="D473" s="16" t="s">
        <v>36</v>
      </c>
      <c r="E473" s="14" t="s">
        <v>9657</v>
      </c>
      <c r="F473" s="14" t="s">
        <v>32</v>
      </c>
      <c r="G473" s="14" t="str">
        <f>VLOOKUP(B473,[3]hpk45_2_20!$B$5:$F$2046,5,0)</f>
        <v>BT</v>
      </c>
      <c r="H473" s="14" t="s">
        <v>33</v>
      </c>
      <c r="I473" s="83">
        <v>17</v>
      </c>
      <c r="J473" s="83">
        <v>0</v>
      </c>
      <c r="K473" s="83">
        <v>0</v>
      </c>
      <c r="L473" s="83">
        <v>4760000</v>
      </c>
      <c r="M473" s="83">
        <v>0</v>
      </c>
      <c r="N473" s="83">
        <v>0</v>
      </c>
      <c r="O473" s="83">
        <v>0</v>
      </c>
      <c r="P473" s="105">
        <v>4760000</v>
      </c>
      <c r="Q473" s="105">
        <v>4760000</v>
      </c>
      <c r="R473" s="83">
        <f t="shared" si="21"/>
        <v>0</v>
      </c>
      <c r="S473" s="83">
        <f t="shared" si="22"/>
        <v>0</v>
      </c>
      <c r="T473" s="83">
        <f t="shared" si="23"/>
        <v>0</v>
      </c>
      <c r="U473" s="83"/>
    </row>
    <row r="474" spans="1:21">
      <c r="A474" s="14">
        <v>467</v>
      </c>
      <c r="B474" s="14" t="s">
        <v>9681</v>
      </c>
      <c r="C474" s="16" t="s">
        <v>833</v>
      </c>
      <c r="D474" s="16" t="s">
        <v>127</v>
      </c>
      <c r="E474" s="14" t="s">
        <v>9657</v>
      </c>
      <c r="F474" s="14" t="s">
        <v>32</v>
      </c>
      <c r="G474" s="14" t="str">
        <f>VLOOKUP(B474,[3]hpk45_2_20!$B$5:$F$2046,5,0)</f>
        <v>BT</v>
      </c>
      <c r="H474" s="14" t="s">
        <v>33</v>
      </c>
      <c r="I474" s="83">
        <v>18</v>
      </c>
      <c r="J474" s="83">
        <v>0</v>
      </c>
      <c r="K474" s="83">
        <v>0</v>
      </c>
      <c r="L474" s="83">
        <v>5040000</v>
      </c>
      <c r="M474" s="83">
        <v>0</v>
      </c>
      <c r="N474" s="83">
        <v>0</v>
      </c>
      <c r="O474" s="83">
        <v>0</v>
      </c>
      <c r="P474" s="105">
        <v>5040000</v>
      </c>
      <c r="Q474" s="105">
        <v>5040000</v>
      </c>
      <c r="R474" s="83">
        <f t="shared" si="21"/>
        <v>0</v>
      </c>
      <c r="S474" s="83">
        <f t="shared" si="22"/>
        <v>0</v>
      </c>
      <c r="T474" s="83">
        <f t="shared" si="23"/>
        <v>0</v>
      </c>
      <c r="U474" s="83"/>
    </row>
    <row r="475" spans="1:21">
      <c r="A475" s="14">
        <v>468</v>
      </c>
      <c r="B475" s="14" t="s">
        <v>9682</v>
      </c>
      <c r="C475" s="16" t="s">
        <v>446</v>
      </c>
      <c r="D475" s="16" t="s">
        <v>84</v>
      </c>
      <c r="E475" s="14" t="s">
        <v>9657</v>
      </c>
      <c r="F475" s="14" t="s">
        <v>32</v>
      </c>
      <c r="G475" s="14" t="str">
        <f>VLOOKUP(B475,[3]hpk45_2_20!$B$5:$F$2046,5,0)</f>
        <v>BT</v>
      </c>
      <c r="H475" s="14" t="s">
        <v>33</v>
      </c>
      <c r="I475" s="83">
        <v>18</v>
      </c>
      <c r="J475" s="83">
        <v>0</v>
      </c>
      <c r="K475" s="83">
        <v>0</v>
      </c>
      <c r="L475" s="83">
        <v>5040000</v>
      </c>
      <c r="M475" s="83">
        <v>0</v>
      </c>
      <c r="N475" s="83">
        <v>0</v>
      </c>
      <c r="O475" s="83">
        <v>0</v>
      </c>
      <c r="P475" s="105">
        <v>5040000</v>
      </c>
      <c r="Q475" s="105">
        <v>5040000</v>
      </c>
      <c r="R475" s="83">
        <f t="shared" si="21"/>
        <v>0</v>
      </c>
      <c r="S475" s="83">
        <f t="shared" si="22"/>
        <v>0</v>
      </c>
      <c r="T475" s="83">
        <f t="shared" si="23"/>
        <v>0</v>
      </c>
      <c r="U475" s="83"/>
    </row>
    <row r="476" spans="1:21">
      <c r="A476" s="14">
        <v>469</v>
      </c>
      <c r="B476" s="14" t="s">
        <v>9683</v>
      </c>
      <c r="C476" s="16" t="s">
        <v>109</v>
      </c>
      <c r="D476" s="16" t="s">
        <v>9684</v>
      </c>
      <c r="E476" s="14" t="s">
        <v>9657</v>
      </c>
      <c r="F476" s="14" t="s">
        <v>32</v>
      </c>
      <c r="G476" s="14" t="str">
        <f>VLOOKUP(B476,[3]hpk45_2_20!$B$5:$F$2046,5,0)</f>
        <v>BT</v>
      </c>
      <c r="H476" s="14" t="s">
        <v>33</v>
      </c>
      <c r="I476" s="83">
        <v>17</v>
      </c>
      <c r="J476" s="83">
        <v>0</v>
      </c>
      <c r="K476" s="83">
        <v>0</v>
      </c>
      <c r="L476" s="83">
        <v>4760000</v>
      </c>
      <c r="M476" s="83">
        <v>0</v>
      </c>
      <c r="N476" s="83">
        <v>0</v>
      </c>
      <c r="O476" s="83">
        <v>0</v>
      </c>
      <c r="P476" s="105">
        <v>4760000</v>
      </c>
      <c r="Q476" s="105">
        <v>4760000</v>
      </c>
      <c r="R476" s="83">
        <f t="shared" si="21"/>
        <v>0</v>
      </c>
      <c r="S476" s="83">
        <f t="shared" si="22"/>
        <v>0</v>
      </c>
      <c r="T476" s="83">
        <f t="shared" si="23"/>
        <v>0</v>
      </c>
      <c r="U476" s="83"/>
    </row>
    <row r="477" spans="1:21">
      <c r="A477" s="14">
        <v>470</v>
      </c>
      <c r="B477" s="14" t="s">
        <v>9685</v>
      </c>
      <c r="C477" s="16" t="s">
        <v>53</v>
      </c>
      <c r="D477" s="16" t="s">
        <v>54</v>
      </c>
      <c r="E477" s="14" t="s">
        <v>9657</v>
      </c>
      <c r="F477" s="14" t="s">
        <v>32</v>
      </c>
      <c r="G477" s="14" t="str">
        <f>VLOOKUP(B477,[3]hpk45_2_20!$B$5:$F$2046,5,0)</f>
        <v>BT</v>
      </c>
      <c r="H477" s="14" t="s">
        <v>33</v>
      </c>
      <c r="I477" s="83">
        <v>17</v>
      </c>
      <c r="J477" s="83">
        <v>0</v>
      </c>
      <c r="K477" s="83">
        <v>0</v>
      </c>
      <c r="L477" s="83">
        <v>4760000</v>
      </c>
      <c r="M477" s="83">
        <v>0</v>
      </c>
      <c r="N477" s="83">
        <v>0</v>
      </c>
      <c r="O477" s="83">
        <v>0</v>
      </c>
      <c r="P477" s="105">
        <v>4760000</v>
      </c>
      <c r="Q477" s="105">
        <v>4760000</v>
      </c>
      <c r="R477" s="83">
        <f t="shared" si="21"/>
        <v>0</v>
      </c>
      <c r="S477" s="83">
        <f t="shared" si="22"/>
        <v>0</v>
      </c>
      <c r="T477" s="83">
        <f t="shared" si="23"/>
        <v>0</v>
      </c>
      <c r="U477" s="83"/>
    </row>
    <row r="478" spans="1:21">
      <c r="A478" s="14">
        <v>471</v>
      </c>
      <c r="B478" s="14" t="s">
        <v>9686</v>
      </c>
      <c r="C478" s="16" t="s">
        <v>1606</v>
      </c>
      <c r="D478" s="16" t="s">
        <v>897</v>
      </c>
      <c r="E478" s="14" t="s">
        <v>9657</v>
      </c>
      <c r="F478" s="14" t="s">
        <v>32</v>
      </c>
      <c r="G478" s="14" t="str">
        <f>VLOOKUP(B478,[3]hpk45_2_20!$B$5:$F$2046,5,0)</f>
        <v>BT</v>
      </c>
      <c r="H478" s="14" t="s">
        <v>33</v>
      </c>
      <c r="I478" s="83">
        <v>17</v>
      </c>
      <c r="J478" s="83">
        <v>0</v>
      </c>
      <c r="K478" s="83">
        <v>0</v>
      </c>
      <c r="L478" s="83">
        <v>4760000</v>
      </c>
      <c r="M478" s="83">
        <v>0</v>
      </c>
      <c r="N478" s="83">
        <v>0</v>
      </c>
      <c r="O478" s="83">
        <v>0</v>
      </c>
      <c r="P478" s="105">
        <v>4760000</v>
      </c>
      <c r="Q478" s="105">
        <v>4760000</v>
      </c>
      <c r="R478" s="83">
        <f t="shared" si="21"/>
        <v>0</v>
      </c>
      <c r="S478" s="83">
        <f t="shared" si="22"/>
        <v>0</v>
      </c>
      <c r="T478" s="83">
        <f t="shared" si="23"/>
        <v>0</v>
      </c>
      <c r="U478" s="83"/>
    </row>
    <row r="479" spans="1:21">
      <c r="A479" s="14">
        <v>472</v>
      </c>
      <c r="B479" s="14" t="s">
        <v>9687</v>
      </c>
      <c r="C479" s="16" t="s">
        <v>9688</v>
      </c>
      <c r="D479" s="16" t="s">
        <v>285</v>
      </c>
      <c r="E479" s="14" t="s">
        <v>9657</v>
      </c>
      <c r="F479" s="14" t="s">
        <v>32</v>
      </c>
      <c r="G479" s="14" t="str">
        <f>VLOOKUP(B479,[3]hpk45_2_20!$B$5:$F$2046,5,0)</f>
        <v>BT</v>
      </c>
      <c r="H479" s="14" t="s">
        <v>33</v>
      </c>
      <c r="I479" s="83">
        <v>20</v>
      </c>
      <c r="J479" s="83">
        <v>0</v>
      </c>
      <c r="K479" s="83">
        <v>0</v>
      </c>
      <c r="L479" s="83">
        <v>5600000</v>
      </c>
      <c r="M479" s="83">
        <v>0</v>
      </c>
      <c r="N479" s="83">
        <v>0</v>
      </c>
      <c r="O479" s="83">
        <v>0</v>
      </c>
      <c r="P479" s="105">
        <v>5600000</v>
      </c>
      <c r="Q479" s="105">
        <v>5600000</v>
      </c>
      <c r="R479" s="83">
        <f t="shared" si="21"/>
        <v>0</v>
      </c>
      <c r="S479" s="83">
        <f t="shared" si="22"/>
        <v>0</v>
      </c>
      <c r="T479" s="83">
        <f t="shared" si="23"/>
        <v>0</v>
      </c>
      <c r="U479" s="83"/>
    </row>
    <row r="480" spans="1:21">
      <c r="A480" s="14">
        <v>473</v>
      </c>
      <c r="B480" s="14" t="s">
        <v>9689</v>
      </c>
      <c r="C480" s="16" t="s">
        <v>95</v>
      </c>
      <c r="D480" s="16" t="s">
        <v>1801</v>
      </c>
      <c r="E480" s="14" t="s">
        <v>9657</v>
      </c>
      <c r="F480" s="14" t="s">
        <v>32</v>
      </c>
      <c r="G480" s="14" t="str">
        <f>VLOOKUP(B480,[3]hpk45_2_20!$B$5:$F$2046,5,0)</f>
        <v>BT</v>
      </c>
      <c r="H480" s="14" t="s">
        <v>33</v>
      </c>
      <c r="I480" s="83">
        <v>18</v>
      </c>
      <c r="J480" s="83">
        <v>0</v>
      </c>
      <c r="K480" s="83">
        <v>0</v>
      </c>
      <c r="L480" s="83">
        <v>5040000</v>
      </c>
      <c r="M480" s="83">
        <v>0</v>
      </c>
      <c r="N480" s="83">
        <v>0</v>
      </c>
      <c r="O480" s="83">
        <v>0</v>
      </c>
      <c r="P480" s="105">
        <v>5040000</v>
      </c>
      <c r="Q480" s="105">
        <v>5040000</v>
      </c>
      <c r="R480" s="83">
        <f t="shared" si="21"/>
        <v>0</v>
      </c>
      <c r="S480" s="83">
        <f t="shared" si="22"/>
        <v>0</v>
      </c>
      <c r="T480" s="83">
        <f t="shared" si="23"/>
        <v>0</v>
      </c>
      <c r="U480" s="83"/>
    </row>
    <row r="481" spans="1:21">
      <c r="A481" s="14">
        <v>474</v>
      </c>
      <c r="B481" s="14" t="s">
        <v>9690</v>
      </c>
      <c r="C481" s="16" t="s">
        <v>5641</v>
      </c>
      <c r="D481" s="16" t="s">
        <v>84</v>
      </c>
      <c r="E481" s="14" t="s">
        <v>9657</v>
      </c>
      <c r="F481" s="14" t="s">
        <v>32</v>
      </c>
      <c r="G481" s="14" t="str">
        <f>VLOOKUP(B481,[3]hpk45_2_20!$B$5:$F$2046,5,0)</f>
        <v>BT</v>
      </c>
      <c r="H481" s="14" t="s">
        <v>33</v>
      </c>
      <c r="I481" s="83">
        <v>23</v>
      </c>
      <c r="J481" s="83">
        <v>0</v>
      </c>
      <c r="K481" s="83">
        <v>0</v>
      </c>
      <c r="L481" s="83">
        <v>6440000</v>
      </c>
      <c r="M481" s="83">
        <v>0</v>
      </c>
      <c r="N481" s="83">
        <v>0</v>
      </c>
      <c r="O481" s="83">
        <v>0</v>
      </c>
      <c r="P481" s="105">
        <v>6440000</v>
      </c>
      <c r="Q481" s="105">
        <v>6440000</v>
      </c>
      <c r="R481" s="83">
        <f t="shared" si="21"/>
        <v>0</v>
      </c>
      <c r="S481" s="83">
        <f t="shared" si="22"/>
        <v>0</v>
      </c>
      <c r="T481" s="83">
        <f t="shared" si="23"/>
        <v>0</v>
      </c>
      <c r="U481" s="83"/>
    </row>
    <row r="482" spans="1:21">
      <c r="A482" s="14">
        <v>475</v>
      </c>
      <c r="B482" s="14" t="s">
        <v>9691</v>
      </c>
      <c r="C482" s="16" t="s">
        <v>9692</v>
      </c>
      <c r="D482" s="16" t="s">
        <v>67</v>
      </c>
      <c r="E482" s="14" t="s">
        <v>9657</v>
      </c>
      <c r="F482" s="14" t="s">
        <v>32</v>
      </c>
      <c r="G482" s="14" t="str">
        <f>VLOOKUP(B482,[3]hpk45_2_20!$B$5:$F$2046,5,0)</f>
        <v>BT</v>
      </c>
      <c r="H482" s="14" t="s">
        <v>33</v>
      </c>
      <c r="I482" s="83">
        <v>17</v>
      </c>
      <c r="J482" s="83">
        <v>0</v>
      </c>
      <c r="K482" s="83">
        <v>0</v>
      </c>
      <c r="L482" s="83">
        <v>4760000</v>
      </c>
      <c r="M482" s="83">
        <v>0</v>
      </c>
      <c r="N482" s="83">
        <v>0</v>
      </c>
      <c r="O482" s="83">
        <v>0</v>
      </c>
      <c r="P482" s="105">
        <v>4760000</v>
      </c>
      <c r="Q482" s="105">
        <v>4760000</v>
      </c>
      <c r="R482" s="83">
        <f t="shared" si="21"/>
        <v>0</v>
      </c>
      <c r="S482" s="83">
        <f t="shared" si="22"/>
        <v>0</v>
      </c>
      <c r="T482" s="83">
        <f t="shared" si="23"/>
        <v>0</v>
      </c>
      <c r="U482" s="83"/>
    </row>
    <row r="483" spans="1:21">
      <c r="A483" s="14">
        <v>476</v>
      </c>
      <c r="B483" s="14" t="s">
        <v>9693</v>
      </c>
      <c r="C483" s="16" t="s">
        <v>454</v>
      </c>
      <c r="D483" s="16" t="s">
        <v>127</v>
      </c>
      <c r="E483" s="14" t="s">
        <v>9657</v>
      </c>
      <c r="F483" s="14" t="s">
        <v>32</v>
      </c>
      <c r="G483" s="14" t="str">
        <f>VLOOKUP(B483,[3]hpk45_2_20!$B$5:$F$2046,5,0)</f>
        <v>BT</v>
      </c>
      <c r="H483" s="14" t="s">
        <v>33</v>
      </c>
      <c r="I483" s="83">
        <v>18</v>
      </c>
      <c r="J483" s="83">
        <v>0</v>
      </c>
      <c r="K483" s="83">
        <v>0</v>
      </c>
      <c r="L483" s="83">
        <v>5040000</v>
      </c>
      <c r="M483" s="83">
        <v>0</v>
      </c>
      <c r="N483" s="83">
        <v>0</v>
      </c>
      <c r="O483" s="83">
        <v>0</v>
      </c>
      <c r="P483" s="105">
        <v>5040000</v>
      </c>
      <c r="Q483" s="105">
        <v>5040000</v>
      </c>
      <c r="R483" s="83">
        <f t="shared" si="21"/>
        <v>0</v>
      </c>
      <c r="S483" s="83">
        <f t="shared" si="22"/>
        <v>0</v>
      </c>
      <c r="T483" s="83">
        <f t="shared" si="23"/>
        <v>0</v>
      </c>
      <c r="U483" s="83"/>
    </row>
    <row r="484" spans="1:21">
      <c r="A484" s="14">
        <v>477</v>
      </c>
      <c r="B484" s="14" t="s">
        <v>9694</v>
      </c>
      <c r="C484" s="16" t="s">
        <v>321</v>
      </c>
      <c r="D484" s="16" t="s">
        <v>4630</v>
      </c>
      <c r="E484" s="14" t="s">
        <v>9657</v>
      </c>
      <c r="F484" s="14" t="s">
        <v>32</v>
      </c>
      <c r="G484" s="14" t="str">
        <f>VLOOKUP(B484,[3]hpk45_2_20!$B$5:$F$2046,5,0)</f>
        <v>BT</v>
      </c>
      <c r="H484" s="14" t="s">
        <v>33</v>
      </c>
      <c r="I484" s="83">
        <v>20</v>
      </c>
      <c r="J484" s="83">
        <v>0</v>
      </c>
      <c r="K484" s="83">
        <v>0</v>
      </c>
      <c r="L484" s="83">
        <v>5600000</v>
      </c>
      <c r="M484" s="83">
        <v>0</v>
      </c>
      <c r="N484" s="83">
        <v>0</v>
      </c>
      <c r="O484" s="83">
        <v>0</v>
      </c>
      <c r="P484" s="105">
        <v>5600000</v>
      </c>
      <c r="Q484" s="105">
        <v>5600000</v>
      </c>
      <c r="R484" s="83">
        <f t="shared" si="21"/>
        <v>0</v>
      </c>
      <c r="S484" s="83">
        <f t="shared" si="22"/>
        <v>0</v>
      </c>
      <c r="T484" s="83">
        <f t="shared" si="23"/>
        <v>0</v>
      </c>
      <c r="U484" s="83"/>
    </row>
    <row r="485" spans="1:21">
      <c r="A485" s="14">
        <v>478</v>
      </c>
      <c r="B485" s="14" t="s">
        <v>9695</v>
      </c>
      <c r="C485" s="16" t="s">
        <v>9696</v>
      </c>
      <c r="D485" s="16" t="s">
        <v>275</v>
      </c>
      <c r="E485" s="14" t="s">
        <v>9657</v>
      </c>
      <c r="F485" s="14" t="s">
        <v>32</v>
      </c>
      <c r="G485" s="14" t="str">
        <f>VLOOKUP(B485,[3]hpk45_2_20!$B$5:$F$2046,5,0)</f>
        <v>BT</v>
      </c>
      <c r="H485" s="14" t="s">
        <v>33</v>
      </c>
      <c r="I485" s="83">
        <v>19</v>
      </c>
      <c r="J485" s="83">
        <v>0</v>
      </c>
      <c r="K485" s="83">
        <v>0</v>
      </c>
      <c r="L485" s="83">
        <v>5320000</v>
      </c>
      <c r="M485" s="83">
        <v>0</v>
      </c>
      <c r="N485" s="83">
        <v>0</v>
      </c>
      <c r="O485" s="83">
        <v>0</v>
      </c>
      <c r="P485" s="105">
        <v>5320000</v>
      </c>
      <c r="Q485" s="105">
        <v>5320000</v>
      </c>
      <c r="R485" s="83">
        <f t="shared" si="21"/>
        <v>0</v>
      </c>
      <c r="S485" s="83">
        <f t="shared" si="22"/>
        <v>0</v>
      </c>
      <c r="T485" s="83">
        <f t="shared" si="23"/>
        <v>0</v>
      </c>
      <c r="U485" s="83"/>
    </row>
    <row r="486" spans="1:21">
      <c r="A486" s="14">
        <v>479</v>
      </c>
      <c r="B486" s="14" t="s">
        <v>9697</v>
      </c>
      <c r="C486" s="16" t="s">
        <v>236</v>
      </c>
      <c r="D486" s="16" t="s">
        <v>192</v>
      </c>
      <c r="E486" s="14" t="s">
        <v>9657</v>
      </c>
      <c r="F486" s="14" t="s">
        <v>32</v>
      </c>
      <c r="G486" s="14" t="str">
        <f>VLOOKUP(B486,[3]hpk45_2_20!$B$5:$F$2046,5,0)</f>
        <v>BT</v>
      </c>
      <c r="H486" s="14" t="s">
        <v>33</v>
      </c>
      <c r="I486" s="83">
        <v>18</v>
      </c>
      <c r="J486" s="83">
        <v>0</v>
      </c>
      <c r="K486" s="83">
        <v>0</v>
      </c>
      <c r="L486" s="83">
        <v>5040000</v>
      </c>
      <c r="M486" s="83">
        <v>0</v>
      </c>
      <c r="N486" s="83">
        <v>0</v>
      </c>
      <c r="O486" s="83">
        <v>0</v>
      </c>
      <c r="P486" s="105">
        <v>5040000</v>
      </c>
      <c r="Q486" s="105">
        <v>5040000</v>
      </c>
      <c r="R486" s="83">
        <f t="shared" si="21"/>
        <v>0</v>
      </c>
      <c r="S486" s="83">
        <f t="shared" si="22"/>
        <v>0</v>
      </c>
      <c r="T486" s="83">
        <f t="shared" si="23"/>
        <v>0</v>
      </c>
      <c r="U486" s="83"/>
    </row>
    <row r="487" spans="1:21">
      <c r="A487" s="14">
        <v>480</v>
      </c>
      <c r="B487" s="14" t="s">
        <v>9698</v>
      </c>
      <c r="C487" s="16" t="s">
        <v>8322</v>
      </c>
      <c r="D487" s="16" t="s">
        <v>9699</v>
      </c>
      <c r="E487" s="14" t="s">
        <v>9657</v>
      </c>
      <c r="F487" s="14" t="s">
        <v>32</v>
      </c>
      <c r="G487" s="14" t="str">
        <f>VLOOKUP(B487,[3]hpk45_2_20!$B$5:$F$2046,5,0)</f>
        <v>BT</v>
      </c>
      <c r="H487" s="14" t="s">
        <v>33</v>
      </c>
      <c r="I487" s="83">
        <v>19</v>
      </c>
      <c r="J487" s="83">
        <v>0</v>
      </c>
      <c r="K487" s="83">
        <v>0</v>
      </c>
      <c r="L487" s="83">
        <v>5320000</v>
      </c>
      <c r="M487" s="83">
        <v>0</v>
      </c>
      <c r="N487" s="83">
        <v>0</v>
      </c>
      <c r="O487" s="83">
        <v>0</v>
      </c>
      <c r="P487" s="105">
        <v>5320000</v>
      </c>
      <c r="Q487" s="105">
        <v>4760000</v>
      </c>
      <c r="R487" s="83">
        <f t="shared" si="21"/>
        <v>560000</v>
      </c>
      <c r="S487" s="83">
        <f t="shared" si="22"/>
        <v>0</v>
      </c>
      <c r="T487" s="83">
        <f t="shared" si="23"/>
        <v>560000</v>
      </c>
      <c r="U487" s="83"/>
    </row>
    <row r="488" spans="1:21">
      <c r="A488" s="14">
        <v>481</v>
      </c>
      <c r="B488" s="14" t="s">
        <v>9700</v>
      </c>
      <c r="C488" s="16" t="s">
        <v>9701</v>
      </c>
      <c r="D488" s="16" t="s">
        <v>397</v>
      </c>
      <c r="E488" s="14" t="s">
        <v>9657</v>
      </c>
      <c r="F488" s="14" t="s">
        <v>32</v>
      </c>
      <c r="G488" s="14" t="str">
        <f>VLOOKUP(B488,[3]hpk45_2_20!$B$5:$F$2046,5,0)</f>
        <v>BT</v>
      </c>
      <c r="H488" s="14" t="s">
        <v>33</v>
      </c>
      <c r="I488" s="83">
        <v>18</v>
      </c>
      <c r="J488" s="83">
        <v>0</v>
      </c>
      <c r="K488" s="83">
        <v>0</v>
      </c>
      <c r="L488" s="83">
        <v>5040000</v>
      </c>
      <c r="M488" s="83">
        <v>0</v>
      </c>
      <c r="N488" s="83">
        <v>0</v>
      </c>
      <c r="O488" s="83">
        <v>0</v>
      </c>
      <c r="P488" s="105">
        <v>5040000</v>
      </c>
      <c r="Q488" s="105">
        <v>5040000</v>
      </c>
      <c r="R488" s="83">
        <f t="shared" si="21"/>
        <v>0</v>
      </c>
      <c r="S488" s="83">
        <f t="shared" si="22"/>
        <v>0</v>
      </c>
      <c r="T488" s="83">
        <f t="shared" si="23"/>
        <v>0</v>
      </c>
      <c r="U488" s="83"/>
    </row>
    <row r="489" spans="1:21">
      <c r="A489" s="14">
        <v>482</v>
      </c>
      <c r="B489" s="14" t="s">
        <v>9702</v>
      </c>
      <c r="C489" s="16" t="s">
        <v>1368</v>
      </c>
      <c r="D489" s="16" t="s">
        <v>96</v>
      </c>
      <c r="E489" s="14" t="s">
        <v>9657</v>
      </c>
      <c r="F489" s="14" t="s">
        <v>32</v>
      </c>
      <c r="G489" s="14" t="str">
        <f>VLOOKUP(B489,[3]hpk45_2_20!$B$5:$F$2046,5,0)</f>
        <v>BT</v>
      </c>
      <c r="H489" s="14" t="s">
        <v>33</v>
      </c>
      <c r="I489" s="83">
        <v>20</v>
      </c>
      <c r="J489" s="83">
        <v>0</v>
      </c>
      <c r="K489" s="83">
        <v>0</v>
      </c>
      <c r="L489" s="83">
        <v>5600000</v>
      </c>
      <c r="M489" s="83">
        <v>0</v>
      </c>
      <c r="N489" s="83">
        <v>0</v>
      </c>
      <c r="O489" s="83">
        <v>0</v>
      </c>
      <c r="P489" s="105">
        <v>5600000</v>
      </c>
      <c r="Q489" s="105">
        <v>5600000</v>
      </c>
      <c r="R489" s="83">
        <f t="shared" si="21"/>
        <v>0</v>
      </c>
      <c r="S489" s="83">
        <f t="shared" si="22"/>
        <v>0</v>
      </c>
      <c r="T489" s="83">
        <f t="shared" si="23"/>
        <v>0</v>
      </c>
      <c r="U489" s="83"/>
    </row>
    <row r="490" spans="1:21">
      <c r="A490" s="14">
        <v>483</v>
      </c>
      <c r="B490" s="14" t="s">
        <v>9703</v>
      </c>
      <c r="C490" s="16" t="s">
        <v>5850</v>
      </c>
      <c r="D490" s="16" t="s">
        <v>170</v>
      </c>
      <c r="E490" s="14" t="s">
        <v>9657</v>
      </c>
      <c r="F490" s="14" t="s">
        <v>32</v>
      </c>
      <c r="G490" s="14" t="str">
        <f>VLOOKUP(B490,[3]hpk45_2_20!$B$5:$F$2046,5,0)</f>
        <v>BT</v>
      </c>
      <c r="H490" s="14" t="s">
        <v>33</v>
      </c>
      <c r="I490" s="83">
        <v>18</v>
      </c>
      <c r="J490" s="83">
        <v>0</v>
      </c>
      <c r="K490" s="83">
        <v>0</v>
      </c>
      <c r="L490" s="83">
        <v>5040000</v>
      </c>
      <c r="M490" s="83">
        <v>0</v>
      </c>
      <c r="N490" s="83">
        <v>0</v>
      </c>
      <c r="O490" s="83">
        <v>0</v>
      </c>
      <c r="P490" s="105">
        <v>5040000</v>
      </c>
      <c r="Q490" s="105">
        <v>5040000</v>
      </c>
      <c r="R490" s="83">
        <f t="shared" si="21"/>
        <v>0</v>
      </c>
      <c r="S490" s="83">
        <f t="shared" si="22"/>
        <v>0</v>
      </c>
      <c r="T490" s="83">
        <f t="shared" si="23"/>
        <v>0</v>
      </c>
      <c r="U490" s="83"/>
    </row>
    <row r="491" spans="1:21">
      <c r="A491" s="14">
        <v>484</v>
      </c>
      <c r="B491" s="14" t="s">
        <v>9704</v>
      </c>
      <c r="C491" s="16" t="s">
        <v>1177</v>
      </c>
      <c r="D491" s="16" t="s">
        <v>275</v>
      </c>
      <c r="E491" s="14" t="s">
        <v>9657</v>
      </c>
      <c r="F491" s="14" t="s">
        <v>32</v>
      </c>
      <c r="G491" s="14" t="str">
        <f>VLOOKUP(B491,[3]hpk45_2_20!$B$5:$F$2046,5,0)</f>
        <v>BT</v>
      </c>
      <c r="H491" s="14" t="s">
        <v>33</v>
      </c>
      <c r="I491" s="83">
        <v>18</v>
      </c>
      <c r="J491" s="83">
        <v>0</v>
      </c>
      <c r="K491" s="83">
        <v>0</v>
      </c>
      <c r="L491" s="83">
        <v>5040000</v>
      </c>
      <c r="M491" s="83">
        <v>0</v>
      </c>
      <c r="N491" s="83">
        <v>0</v>
      </c>
      <c r="O491" s="83">
        <v>0</v>
      </c>
      <c r="P491" s="105">
        <v>5040000</v>
      </c>
      <c r="Q491" s="105">
        <v>5040000</v>
      </c>
      <c r="R491" s="83">
        <f t="shared" si="21"/>
        <v>0</v>
      </c>
      <c r="S491" s="83">
        <f t="shared" si="22"/>
        <v>0</v>
      </c>
      <c r="T491" s="83">
        <f t="shared" si="23"/>
        <v>0</v>
      </c>
      <c r="U491" s="83"/>
    </row>
    <row r="492" spans="1:21">
      <c r="A492" s="14">
        <v>485</v>
      </c>
      <c r="B492" s="14" t="s">
        <v>9705</v>
      </c>
      <c r="C492" s="16" t="s">
        <v>9706</v>
      </c>
      <c r="D492" s="16" t="s">
        <v>4526</v>
      </c>
      <c r="E492" s="14" t="s">
        <v>9657</v>
      </c>
      <c r="F492" s="14" t="s">
        <v>32</v>
      </c>
      <c r="G492" s="14" t="str">
        <f>VLOOKUP(B492,[3]hpk45_2_20!$B$5:$F$2046,5,0)</f>
        <v>BT</v>
      </c>
      <c r="H492" s="14" t="s">
        <v>33</v>
      </c>
      <c r="I492" s="83">
        <v>17</v>
      </c>
      <c r="J492" s="83">
        <v>0</v>
      </c>
      <c r="K492" s="83">
        <v>0</v>
      </c>
      <c r="L492" s="83">
        <v>4760000</v>
      </c>
      <c r="M492" s="83">
        <v>0</v>
      </c>
      <c r="N492" s="83">
        <v>0</v>
      </c>
      <c r="O492" s="83">
        <v>0</v>
      </c>
      <c r="P492" s="105">
        <v>4760000</v>
      </c>
      <c r="Q492" s="105">
        <v>4760000</v>
      </c>
      <c r="R492" s="83">
        <f t="shared" si="21"/>
        <v>0</v>
      </c>
      <c r="S492" s="83">
        <f t="shared" si="22"/>
        <v>0</v>
      </c>
      <c r="T492" s="83">
        <f t="shared" si="23"/>
        <v>0</v>
      </c>
      <c r="U492" s="83"/>
    </row>
    <row r="493" spans="1:21">
      <c r="A493" s="14">
        <v>486</v>
      </c>
      <c r="B493" s="14" t="s">
        <v>9707</v>
      </c>
      <c r="C493" s="16" t="s">
        <v>1734</v>
      </c>
      <c r="D493" s="16" t="s">
        <v>74</v>
      </c>
      <c r="E493" s="14" t="s">
        <v>9657</v>
      </c>
      <c r="F493" s="14" t="s">
        <v>32</v>
      </c>
      <c r="G493" s="14" t="str">
        <f>VLOOKUP(B493,[3]hpk45_2_20!$B$5:$F$2046,5,0)</f>
        <v>BT</v>
      </c>
      <c r="H493" s="14" t="s">
        <v>33</v>
      </c>
      <c r="I493" s="83">
        <v>17</v>
      </c>
      <c r="J493" s="83">
        <v>0</v>
      </c>
      <c r="K493" s="83">
        <v>0</v>
      </c>
      <c r="L493" s="83">
        <v>4760000</v>
      </c>
      <c r="M493" s="83">
        <v>0</v>
      </c>
      <c r="N493" s="83">
        <v>0</v>
      </c>
      <c r="O493" s="83">
        <v>0</v>
      </c>
      <c r="P493" s="105">
        <v>4760000</v>
      </c>
      <c r="Q493" s="105">
        <v>4760000</v>
      </c>
      <c r="R493" s="83">
        <f t="shared" si="21"/>
        <v>0</v>
      </c>
      <c r="S493" s="83">
        <f t="shared" si="22"/>
        <v>0</v>
      </c>
      <c r="T493" s="83">
        <f t="shared" si="23"/>
        <v>0</v>
      </c>
      <c r="U493" s="83"/>
    </row>
    <row r="494" spans="1:21">
      <c r="A494" s="14">
        <v>487</v>
      </c>
      <c r="B494" s="14" t="s">
        <v>9708</v>
      </c>
      <c r="C494" s="16" t="s">
        <v>1951</v>
      </c>
      <c r="D494" s="16" t="s">
        <v>1281</v>
      </c>
      <c r="E494" s="14" t="s">
        <v>9657</v>
      </c>
      <c r="F494" s="14" t="s">
        <v>32</v>
      </c>
      <c r="G494" s="14" t="str">
        <f>VLOOKUP(B494,[3]hpk45_2_20!$B$5:$F$2046,5,0)</f>
        <v>BT</v>
      </c>
      <c r="H494" s="14" t="s">
        <v>33</v>
      </c>
      <c r="I494" s="83">
        <v>18</v>
      </c>
      <c r="J494" s="83">
        <v>0</v>
      </c>
      <c r="K494" s="83">
        <v>0</v>
      </c>
      <c r="L494" s="83">
        <v>5040000</v>
      </c>
      <c r="M494" s="83">
        <v>0</v>
      </c>
      <c r="N494" s="83">
        <v>0</v>
      </c>
      <c r="O494" s="83">
        <v>0</v>
      </c>
      <c r="P494" s="105">
        <v>5040000</v>
      </c>
      <c r="Q494" s="105">
        <v>5040000</v>
      </c>
      <c r="R494" s="83">
        <f t="shared" si="21"/>
        <v>0</v>
      </c>
      <c r="S494" s="83">
        <f t="shared" si="22"/>
        <v>0</v>
      </c>
      <c r="T494" s="83">
        <f t="shared" si="23"/>
        <v>0</v>
      </c>
      <c r="U494" s="83"/>
    </row>
    <row r="495" spans="1:21">
      <c r="A495" s="14">
        <v>488</v>
      </c>
      <c r="B495" s="14" t="s">
        <v>9709</v>
      </c>
      <c r="C495" s="16" t="s">
        <v>591</v>
      </c>
      <c r="D495" s="16" t="s">
        <v>1540</v>
      </c>
      <c r="E495" s="14" t="s">
        <v>9657</v>
      </c>
      <c r="F495" s="14" t="s">
        <v>32</v>
      </c>
      <c r="G495" s="14" t="str">
        <f>VLOOKUP(B495,[3]hpk45_2_20!$B$5:$F$2046,5,0)</f>
        <v>BT</v>
      </c>
      <c r="H495" s="14" t="s">
        <v>33</v>
      </c>
      <c r="I495" s="83">
        <v>20</v>
      </c>
      <c r="J495" s="83">
        <v>0</v>
      </c>
      <c r="K495" s="83">
        <v>0</v>
      </c>
      <c r="L495" s="83">
        <v>5600000</v>
      </c>
      <c r="M495" s="83">
        <v>0</v>
      </c>
      <c r="N495" s="83">
        <v>0</v>
      </c>
      <c r="O495" s="83">
        <v>0</v>
      </c>
      <c r="P495" s="105">
        <v>5600000</v>
      </c>
      <c r="Q495" s="105">
        <v>5600000</v>
      </c>
      <c r="R495" s="83">
        <f t="shared" si="21"/>
        <v>0</v>
      </c>
      <c r="S495" s="83">
        <f t="shared" si="22"/>
        <v>0</v>
      </c>
      <c r="T495" s="83">
        <f t="shared" si="23"/>
        <v>0</v>
      </c>
      <c r="U495" s="83"/>
    </row>
    <row r="496" spans="1:21">
      <c r="A496" s="14">
        <v>489</v>
      </c>
      <c r="B496" s="14" t="s">
        <v>9710</v>
      </c>
      <c r="C496" s="16" t="s">
        <v>1749</v>
      </c>
      <c r="D496" s="16" t="s">
        <v>464</v>
      </c>
      <c r="E496" s="14" t="s">
        <v>9657</v>
      </c>
      <c r="F496" s="14" t="s">
        <v>32</v>
      </c>
      <c r="G496" s="14" t="str">
        <f>VLOOKUP(B496,[3]hpk45_2_20!$B$5:$F$2046,5,0)</f>
        <v>BT</v>
      </c>
      <c r="H496" s="14" t="s">
        <v>33</v>
      </c>
      <c r="I496" s="83">
        <v>17</v>
      </c>
      <c r="J496" s="83">
        <v>0</v>
      </c>
      <c r="K496" s="83">
        <v>0</v>
      </c>
      <c r="L496" s="83">
        <v>4760000</v>
      </c>
      <c r="M496" s="83">
        <v>0</v>
      </c>
      <c r="N496" s="83">
        <v>0</v>
      </c>
      <c r="O496" s="83">
        <v>0</v>
      </c>
      <c r="P496" s="105">
        <v>4760000</v>
      </c>
      <c r="Q496" s="105">
        <v>4760000</v>
      </c>
      <c r="R496" s="83">
        <f t="shared" si="21"/>
        <v>0</v>
      </c>
      <c r="S496" s="83">
        <f t="shared" si="22"/>
        <v>0</v>
      </c>
      <c r="T496" s="83">
        <f t="shared" si="23"/>
        <v>0</v>
      </c>
      <c r="U496" s="83"/>
    </row>
    <row r="497" spans="1:21">
      <c r="A497" s="14">
        <v>490</v>
      </c>
      <c r="B497" s="14" t="s">
        <v>9711</v>
      </c>
      <c r="C497" s="16" t="s">
        <v>389</v>
      </c>
      <c r="D497" s="16" t="s">
        <v>309</v>
      </c>
      <c r="E497" s="14" t="s">
        <v>9657</v>
      </c>
      <c r="F497" s="14" t="s">
        <v>32</v>
      </c>
      <c r="G497" s="14" t="str">
        <f>VLOOKUP(B497,[3]hpk45_2_20!$B$5:$F$2046,5,0)</f>
        <v>BT</v>
      </c>
      <c r="H497" s="14" t="s">
        <v>33</v>
      </c>
      <c r="I497" s="83">
        <v>18</v>
      </c>
      <c r="J497" s="83">
        <v>0</v>
      </c>
      <c r="K497" s="83">
        <v>0</v>
      </c>
      <c r="L497" s="83">
        <v>5040000</v>
      </c>
      <c r="M497" s="83">
        <v>0</v>
      </c>
      <c r="N497" s="83">
        <v>0</v>
      </c>
      <c r="O497" s="83">
        <v>0</v>
      </c>
      <c r="P497" s="105">
        <v>5040000</v>
      </c>
      <c r="Q497" s="105">
        <v>5040000</v>
      </c>
      <c r="R497" s="83">
        <f t="shared" si="21"/>
        <v>0</v>
      </c>
      <c r="S497" s="83">
        <f t="shared" si="22"/>
        <v>0</v>
      </c>
      <c r="T497" s="83">
        <f t="shared" si="23"/>
        <v>0</v>
      </c>
      <c r="U497" s="83"/>
    </row>
    <row r="498" spans="1:21">
      <c r="A498" s="14">
        <v>491</v>
      </c>
      <c r="B498" s="14" t="s">
        <v>9712</v>
      </c>
      <c r="C498" s="16" t="s">
        <v>5110</v>
      </c>
      <c r="D498" s="16" t="s">
        <v>36</v>
      </c>
      <c r="E498" s="14" t="s">
        <v>9657</v>
      </c>
      <c r="F498" s="14" t="s">
        <v>32</v>
      </c>
      <c r="G498" s="14" t="str">
        <f>VLOOKUP(B498,[3]hpk45_2_20!$B$5:$F$2046,5,0)</f>
        <v>BT</v>
      </c>
      <c r="H498" s="14" t="s">
        <v>33</v>
      </c>
      <c r="I498" s="83">
        <v>22</v>
      </c>
      <c r="J498" s="83">
        <v>0</v>
      </c>
      <c r="K498" s="83">
        <v>0</v>
      </c>
      <c r="L498" s="83">
        <v>6160000</v>
      </c>
      <c r="M498" s="83">
        <v>0</v>
      </c>
      <c r="N498" s="83">
        <v>0</v>
      </c>
      <c r="O498" s="83">
        <v>0</v>
      </c>
      <c r="P498" s="105">
        <v>6160000</v>
      </c>
      <c r="Q498" s="105">
        <v>6160000</v>
      </c>
      <c r="R498" s="83">
        <f t="shared" si="21"/>
        <v>0</v>
      </c>
      <c r="S498" s="83">
        <f t="shared" si="22"/>
        <v>0</v>
      </c>
      <c r="T498" s="83">
        <f t="shared" si="23"/>
        <v>0</v>
      </c>
      <c r="U498" s="83"/>
    </row>
    <row r="499" spans="1:21">
      <c r="A499" s="14">
        <v>492</v>
      </c>
      <c r="B499" s="14" t="s">
        <v>9713</v>
      </c>
      <c r="C499" s="16" t="s">
        <v>3859</v>
      </c>
      <c r="D499" s="16" t="s">
        <v>36</v>
      </c>
      <c r="E499" s="14" t="s">
        <v>9657</v>
      </c>
      <c r="F499" s="14" t="s">
        <v>32</v>
      </c>
      <c r="G499" s="14" t="str">
        <f>VLOOKUP(B499,[3]hpk45_2_20!$B$5:$F$2046,5,0)</f>
        <v>BT</v>
      </c>
      <c r="H499" s="14" t="s">
        <v>33</v>
      </c>
      <c r="I499" s="83">
        <v>16</v>
      </c>
      <c r="J499" s="83">
        <v>0</v>
      </c>
      <c r="K499" s="83">
        <v>0</v>
      </c>
      <c r="L499" s="83">
        <v>4480000</v>
      </c>
      <c r="M499" s="83">
        <v>0</v>
      </c>
      <c r="N499" s="83">
        <v>0</v>
      </c>
      <c r="O499" s="83">
        <v>0</v>
      </c>
      <c r="P499" s="105">
        <v>4480000</v>
      </c>
      <c r="Q499" s="105">
        <v>4480000</v>
      </c>
      <c r="R499" s="83">
        <f t="shared" si="21"/>
        <v>0</v>
      </c>
      <c r="S499" s="83">
        <f t="shared" si="22"/>
        <v>0</v>
      </c>
      <c r="T499" s="83">
        <f t="shared" si="23"/>
        <v>0</v>
      </c>
      <c r="U499" s="83"/>
    </row>
    <row r="500" spans="1:21">
      <c r="A500" s="14">
        <v>493</v>
      </c>
      <c r="B500" s="14" t="s">
        <v>9714</v>
      </c>
      <c r="C500" s="16" t="s">
        <v>59</v>
      </c>
      <c r="D500" s="16" t="s">
        <v>36</v>
      </c>
      <c r="E500" s="14" t="s">
        <v>9657</v>
      </c>
      <c r="F500" s="14" t="s">
        <v>32</v>
      </c>
      <c r="G500" s="14" t="str">
        <f>VLOOKUP(B500,[3]hpk45_2_20!$B$5:$F$2046,5,0)</f>
        <v>BT</v>
      </c>
      <c r="H500" s="14" t="s">
        <v>33</v>
      </c>
      <c r="I500" s="83">
        <v>18</v>
      </c>
      <c r="J500" s="83">
        <v>0</v>
      </c>
      <c r="K500" s="83">
        <v>0</v>
      </c>
      <c r="L500" s="83">
        <v>5040000</v>
      </c>
      <c r="M500" s="83">
        <v>0</v>
      </c>
      <c r="N500" s="83">
        <v>0</v>
      </c>
      <c r="O500" s="83">
        <v>0</v>
      </c>
      <c r="P500" s="105">
        <v>5040000</v>
      </c>
      <c r="Q500" s="105">
        <v>0</v>
      </c>
      <c r="R500" s="83">
        <f t="shared" si="21"/>
        <v>5040000</v>
      </c>
      <c r="S500" s="83">
        <f t="shared" si="22"/>
        <v>0</v>
      </c>
      <c r="T500" s="83">
        <f t="shared" si="23"/>
        <v>5040000</v>
      </c>
      <c r="U500" s="83"/>
    </row>
    <row r="501" spans="1:21">
      <c r="A501" s="14">
        <v>494</v>
      </c>
      <c r="B501" s="14" t="s">
        <v>9715</v>
      </c>
      <c r="C501" s="16" t="s">
        <v>9716</v>
      </c>
      <c r="D501" s="16" t="s">
        <v>101</v>
      </c>
      <c r="E501" s="14" t="s">
        <v>9657</v>
      </c>
      <c r="F501" s="14" t="s">
        <v>32</v>
      </c>
      <c r="G501" s="14" t="str">
        <f>VLOOKUP(B501,[3]hpk45_2_20!$B$5:$F$2046,5,0)</f>
        <v>BT</v>
      </c>
      <c r="H501" s="14" t="s">
        <v>33</v>
      </c>
      <c r="I501" s="83">
        <v>22</v>
      </c>
      <c r="J501" s="83">
        <v>0</v>
      </c>
      <c r="K501" s="83">
        <v>0</v>
      </c>
      <c r="L501" s="83">
        <v>6160000</v>
      </c>
      <c r="M501" s="83">
        <v>0</v>
      </c>
      <c r="N501" s="83">
        <v>0</v>
      </c>
      <c r="O501" s="83">
        <v>0</v>
      </c>
      <c r="P501" s="105">
        <v>6160000</v>
      </c>
      <c r="Q501" s="105">
        <v>6160000</v>
      </c>
      <c r="R501" s="83">
        <f t="shared" si="21"/>
        <v>0</v>
      </c>
      <c r="S501" s="83">
        <f t="shared" si="22"/>
        <v>0</v>
      </c>
      <c r="T501" s="83">
        <f t="shared" si="23"/>
        <v>0</v>
      </c>
      <c r="U501" s="83"/>
    </row>
    <row r="502" spans="1:21">
      <c r="A502" s="14">
        <v>495</v>
      </c>
      <c r="B502" s="14" t="s">
        <v>9717</v>
      </c>
      <c r="C502" s="16" t="s">
        <v>473</v>
      </c>
      <c r="D502" s="16" t="s">
        <v>658</v>
      </c>
      <c r="E502" s="14" t="s">
        <v>9657</v>
      </c>
      <c r="F502" s="14" t="s">
        <v>32</v>
      </c>
      <c r="G502" s="14" t="str">
        <f>VLOOKUP(B502,[3]hpk45_2_20!$B$5:$F$2046,5,0)</f>
        <v>BT</v>
      </c>
      <c r="H502" s="14" t="s">
        <v>33</v>
      </c>
      <c r="I502" s="83">
        <v>18</v>
      </c>
      <c r="J502" s="83">
        <v>0</v>
      </c>
      <c r="K502" s="83">
        <v>0</v>
      </c>
      <c r="L502" s="83">
        <v>5040000</v>
      </c>
      <c r="M502" s="83">
        <v>0</v>
      </c>
      <c r="N502" s="83">
        <v>0</v>
      </c>
      <c r="O502" s="83">
        <v>0</v>
      </c>
      <c r="P502" s="105">
        <v>5040000</v>
      </c>
      <c r="Q502" s="105">
        <v>5040000</v>
      </c>
      <c r="R502" s="83">
        <f t="shared" si="21"/>
        <v>0</v>
      </c>
      <c r="S502" s="83">
        <f t="shared" si="22"/>
        <v>0</v>
      </c>
      <c r="T502" s="83">
        <f t="shared" si="23"/>
        <v>0</v>
      </c>
      <c r="U502" s="83"/>
    </row>
    <row r="503" spans="1:21">
      <c r="A503" s="14">
        <v>496</v>
      </c>
      <c r="B503" s="14" t="s">
        <v>9718</v>
      </c>
      <c r="C503" s="16" t="s">
        <v>925</v>
      </c>
      <c r="D503" s="16" t="s">
        <v>1135</v>
      </c>
      <c r="E503" s="14" t="s">
        <v>9657</v>
      </c>
      <c r="F503" s="14" t="s">
        <v>32</v>
      </c>
      <c r="G503" s="14" t="str">
        <f>VLOOKUP(B503,[3]hpk45_2_20!$B$5:$F$2046,5,0)</f>
        <v>BT</v>
      </c>
      <c r="H503" s="14" t="s">
        <v>33</v>
      </c>
      <c r="I503" s="83">
        <v>17</v>
      </c>
      <c r="J503" s="83">
        <v>0</v>
      </c>
      <c r="K503" s="83">
        <v>0</v>
      </c>
      <c r="L503" s="83">
        <v>4760000</v>
      </c>
      <c r="M503" s="83">
        <v>0</v>
      </c>
      <c r="N503" s="83">
        <v>0</v>
      </c>
      <c r="O503" s="83">
        <v>0</v>
      </c>
      <c r="P503" s="105">
        <v>4760000</v>
      </c>
      <c r="Q503" s="105">
        <v>4760000</v>
      </c>
      <c r="R503" s="83">
        <f t="shared" si="21"/>
        <v>0</v>
      </c>
      <c r="S503" s="83">
        <f t="shared" si="22"/>
        <v>0</v>
      </c>
      <c r="T503" s="83">
        <f t="shared" si="23"/>
        <v>0</v>
      </c>
      <c r="U503" s="83"/>
    </row>
    <row r="504" spans="1:21">
      <c r="A504" s="14">
        <v>497</v>
      </c>
      <c r="B504" s="14" t="s">
        <v>9719</v>
      </c>
      <c r="C504" s="16" t="s">
        <v>4177</v>
      </c>
      <c r="D504" s="16" t="s">
        <v>9720</v>
      </c>
      <c r="E504" s="14" t="s">
        <v>9657</v>
      </c>
      <c r="F504" s="14" t="s">
        <v>32</v>
      </c>
      <c r="G504" s="14" t="str">
        <f>VLOOKUP(B504,[3]hpk45_2_20!$B$5:$F$2046,5,0)</f>
        <v>BT</v>
      </c>
      <c r="H504" s="14" t="s">
        <v>33</v>
      </c>
      <c r="I504" s="83">
        <v>17</v>
      </c>
      <c r="J504" s="83">
        <v>0</v>
      </c>
      <c r="K504" s="83">
        <v>0</v>
      </c>
      <c r="L504" s="83">
        <v>4760000</v>
      </c>
      <c r="M504" s="83">
        <v>0</v>
      </c>
      <c r="N504" s="83">
        <v>0</v>
      </c>
      <c r="O504" s="83">
        <v>0</v>
      </c>
      <c r="P504" s="105">
        <v>4760000</v>
      </c>
      <c r="Q504" s="105">
        <v>4760000</v>
      </c>
      <c r="R504" s="83">
        <f t="shared" si="21"/>
        <v>0</v>
      </c>
      <c r="S504" s="83">
        <f t="shared" si="22"/>
        <v>0</v>
      </c>
      <c r="T504" s="83">
        <f t="shared" si="23"/>
        <v>0</v>
      </c>
      <c r="U504" s="83"/>
    </row>
    <row r="505" spans="1:21">
      <c r="A505" s="14">
        <v>498</v>
      </c>
      <c r="B505" s="14" t="s">
        <v>9721</v>
      </c>
      <c r="C505" s="16" t="s">
        <v>9722</v>
      </c>
      <c r="D505" s="16" t="s">
        <v>36</v>
      </c>
      <c r="E505" s="14" t="s">
        <v>9657</v>
      </c>
      <c r="F505" s="14" t="s">
        <v>32</v>
      </c>
      <c r="G505" s="14" t="str">
        <f>VLOOKUP(B505,[3]hpk45_2_20!$B$5:$F$2046,5,0)</f>
        <v>BT</v>
      </c>
      <c r="H505" s="14" t="s">
        <v>33</v>
      </c>
      <c r="I505" s="83">
        <v>19</v>
      </c>
      <c r="J505" s="83">
        <v>0</v>
      </c>
      <c r="K505" s="83">
        <v>0</v>
      </c>
      <c r="L505" s="83">
        <v>5320000</v>
      </c>
      <c r="M505" s="83">
        <v>0</v>
      </c>
      <c r="N505" s="83">
        <v>0</v>
      </c>
      <c r="O505" s="83">
        <v>0</v>
      </c>
      <c r="P505" s="105">
        <v>5320000</v>
      </c>
      <c r="Q505" s="105">
        <v>5320000</v>
      </c>
      <c r="R505" s="83">
        <f t="shared" si="21"/>
        <v>0</v>
      </c>
      <c r="S505" s="83">
        <f t="shared" si="22"/>
        <v>0</v>
      </c>
      <c r="T505" s="83">
        <f t="shared" si="23"/>
        <v>0</v>
      </c>
      <c r="U505" s="83"/>
    </row>
    <row r="506" spans="1:21">
      <c r="A506" s="14">
        <v>499</v>
      </c>
      <c r="B506" s="14" t="s">
        <v>9723</v>
      </c>
      <c r="C506" s="16" t="s">
        <v>9724</v>
      </c>
      <c r="D506" s="16" t="s">
        <v>3952</v>
      </c>
      <c r="E506" s="14" t="s">
        <v>9657</v>
      </c>
      <c r="F506" s="14" t="s">
        <v>32</v>
      </c>
      <c r="G506" s="14" t="str">
        <f>VLOOKUP(B506,[3]hpk45_2_20!$B$5:$F$2046,5,0)</f>
        <v>BT</v>
      </c>
      <c r="H506" s="14" t="s">
        <v>33</v>
      </c>
      <c r="I506" s="83">
        <v>20</v>
      </c>
      <c r="J506" s="83">
        <v>0</v>
      </c>
      <c r="K506" s="83">
        <v>0</v>
      </c>
      <c r="L506" s="83">
        <v>5600000</v>
      </c>
      <c r="M506" s="83">
        <v>0</v>
      </c>
      <c r="N506" s="83">
        <v>0</v>
      </c>
      <c r="O506" s="83">
        <v>0</v>
      </c>
      <c r="P506" s="105">
        <v>5600000</v>
      </c>
      <c r="Q506" s="105">
        <v>0</v>
      </c>
      <c r="R506" s="83">
        <f t="shared" si="21"/>
        <v>5600000</v>
      </c>
      <c r="S506" s="83">
        <f t="shared" si="22"/>
        <v>0</v>
      </c>
      <c r="T506" s="83">
        <f t="shared" si="23"/>
        <v>5600000</v>
      </c>
      <c r="U506" s="83"/>
    </row>
    <row r="507" spans="1:21">
      <c r="A507" s="14">
        <v>500</v>
      </c>
      <c r="B507" s="14" t="s">
        <v>9725</v>
      </c>
      <c r="C507" s="16" t="s">
        <v>9726</v>
      </c>
      <c r="D507" s="16" t="s">
        <v>54</v>
      </c>
      <c r="E507" s="14" t="s">
        <v>9657</v>
      </c>
      <c r="F507" s="14" t="s">
        <v>64</v>
      </c>
      <c r="G507" s="14" t="str">
        <f>VLOOKUP(B507,[3]hpk45_2_20!$B$5:$F$2046,5,0)</f>
        <v>GHP70</v>
      </c>
      <c r="H507" s="14" t="s">
        <v>33</v>
      </c>
      <c r="I507" s="83">
        <v>17</v>
      </c>
      <c r="J507" s="83">
        <v>0</v>
      </c>
      <c r="K507" s="83">
        <v>0</v>
      </c>
      <c r="L507" s="83">
        <v>4760000</v>
      </c>
      <c r="M507" s="83">
        <v>0</v>
      </c>
      <c r="N507" s="83">
        <v>0</v>
      </c>
      <c r="O507" s="83">
        <f>I507*0.7*280000</f>
        <v>3331999.9999999995</v>
      </c>
      <c r="P507" s="105">
        <v>4760000</v>
      </c>
      <c r="Q507" s="105">
        <v>4760000</v>
      </c>
      <c r="R507" s="83">
        <f t="shared" si="21"/>
        <v>0</v>
      </c>
      <c r="S507" s="83">
        <f t="shared" si="22"/>
        <v>0</v>
      </c>
      <c r="T507" s="83">
        <f t="shared" si="23"/>
        <v>0</v>
      </c>
      <c r="U507" s="83"/>
    </row>
    <row r="508" spans="1:21">
      <c r="A508" s="14">
        <v>501</v>
      </c>
      <c r="B508" s="14" t="s">
        <v>9727</v>
      </c>
      <c r="C508" s="16" t="s">
        <v>9728</v>
      </c>
      <c r="D508" s="16" t="s">
        <v>725</v>
      </c>
      <c r="E508" s="14" t="s">
        <v>9657</v>
      </c>
      <c r="F508" s="14" t="s">
        <v>32</v>
      </c>
      <c r="G508" s="14" t="str">
        <f>VLOOKUP(B508,[3]hpk45_2_20!$B$5:$F$2046,5,0)</f>
        <v>BT</v>
      </c>
      <c r="H508" s="14" t="s">
        <v>33</v>
      </c>
      <c r="I508" s="83">
        <v>20</v>
      </c>
      <c r="J508" s="83">
        <v>0</v>
      </c>
      <c r="K508" s="83">
        <v>0</v>
      </c>
      <c r="L508" s="83">
        <v>5600000</v>
      </c>
      <c r="M508" s="83">
        <v>0</v>
      </c>
      <c r="N508" s="83">
        <v>0</v>
      </c>
      <c r="O508" s="83">
        <v>0</v>
      </c>
      <c r="P508" s="105">
        <v>5600000</v>
      </c>
      <c r="Q508" s="105">
        <v>5600000</v>
      </c>
      <c r="R508" s="83">
        <f t="shared" si="21"/>
        <v>0</v>
      </c>
      <c r="S508" s="83">
        <f t="shared" si="22"/>
        <v>0</v>
      </c>
      <c r="T508" s="83">
        <f t="shared" si="23"/>
        <v>0</v>
      </c>
      <c r="U508" s="83"/>
    </row>
    <row r="509" spans="1:21">
      <c r="A509" s="14">
        <v>502</v>
      </c>
      <c r="B509" s="14" t="s">
        <v>9729</v>
      </c>
      <c r="C509" s="16" t="s">
        <v>9730</v>
      </c>
      <c r="D509" s="16" t="s">
        <v>638</v>
      </c>
      <c r="E509" s="14" t="s">
        <v>9657</v>
      </c>
      <c r="F509" s="14" t="s">
        <v>32</v>
      </c>
      <c r="G509" s="14" t="str">
        <f>VLOOKUP(B509,[3]hpk45_2_20!$B$5:$F$2046,5,0)</f>
        <v>BT</v>
      </c>
      <c r="H509" s="14" t="s">
        <v>33</v>
      </c>
      <c r="I509" s="83">
        <v>17</v>
      </c>
      <c r="J509" s="83">
        <v>0</v>
      </c>
      <c r="K509" s="83">
        <v>0</v>
      </c>
      <c r="L509" s="83">
        <v>4760000</v>
      </c>
      <c r="M509" s="83">
        <v>0</v>
      </c>
      <c r="N509" s="83">
        <v>0</v>
      </c>
      <c r="O509" s="83">
        <v>0</v>
      </c>
      <c r="P509" s="105">
        <v>4760000</v>
      </c>
      <c r="Q509" s="105">
        <v>4760000</v>
      </c>
      <c r="R509" s="83">
        <f t="shared" si="21"/>
        <v>0</v>
      </c>
      <c r="S509" s="83">
        <f t="shared" si="22"/>
        <v>0</v>
      </c>
      <c r="T509" s="83">
        <f t="shared" si="23"/>
        <v>0</v>
      </c>
      <c r="U509" s="83"/>
    </row>
    <row r="510" spans="1:21" s="29" customFormat="1" ht="38.25">
      <c r="A510" s="20">
        <v>503</v>
      </c>
      <c r="B510" s="20" t="s">
        <v>9731</v>
      </c>
      <c r="C510" s="22" t="s">
        <v>9348</v>
      </c>
      <c r="D510" s="22" t="s">
        <v>9732</v>
      </c>
      <c r="E510" s="20" t="s">
        <v>9657</v>
      </c>
      <c r="F510" s="20" t="s">
        <v>204</v>
      </c>
      <c r="G510" s="20" t="str">
        <f>VLOOKUP(B510,[3]hpk45_2_20!$B$5:$F$2046,5,0)</f>
        <v>MHP</v>
      </c>
      <c r="H510" s="20" t="s">
        <v>33</v>
      </c>
      <c r="I510" s="63">
        <v>17</v>
      </c>
      <c r="J510" s="63">
        <v>0</v>
      </c>
      <c r="K510" s="63">
        <v>0</v>
      </c>
      <c r="L510" s="63">
        <v>4760000</v>
      </c>
      <c r="M510" s="63">
        <v>0</v>
      </c>
      <c r="N510" s="63">
        <v>0</v>
      </c>
      <c r="O510" s="63">
        <f>I510*280000</f>
        <v>4760000</v>
      </c>
      <c r="P510" s="106">
        <v>4760000</v>
      </c>
      <c r="Q510" s="105">
        <v>4760000</v>
      </c>
      <c r="R510" s="83">
        <f t="shared" si="21"/>
        <v>0</v>
      </c>
      <c r="S510" s="83">
        <f t="shared" si="22"/>
        <v>0</v>
      </c>
      <c r="T510" s="83">
        <f t="shared" si="23"/>
        <v>0</v>
      </c>
      <c r="U510" s="89" t="s">
        <v>9530</v>
      </c>
    </row>
    <row r="511" spans="1:21">
      <c r="A511" s="14">
        <v>504</v>
      </c>
      <c r="B511" s="14" t="s">
        <v>9733</v>
      </c>
      <c r="C511" s="16" t="s">
        <v>4422</v>
      </c>
      <c r="D511" s="16" t="s">
        <v>244</v>
      </c>
      <c r="E511" s="14" t="s">
        <v>9734</v>
      </c>
      <c r="F511" s="14" t="s">
        <v>64</v>
      </c>
      <c r="G511" s="14" t="str">
        <f>VLOOKUP(B511,[3]hpk45_2_20!$B$5:$F$2046,5,0)</f>
        <v>GHP70</v>
      </c>
      <c r="H511" s="14" t="s">
        <v>33</v>
      </c>
      <c r="I511" s="83">
        <v>18</v>
      </c>
      <c r="J511" s="83">
        <v>0</v>
      </c>
      <c r="K511" s="83">
        <v>0</v>
      </c>
      <c r="L511" s="83">
        <v>5040000</v>
      </c>
      <c r="M511" s="83">
        <v>0</v>
      </c>
      <c r="N511" s="83">
        <v>0</v>
      </c>
      <c r="O511" s="83">
        <f>I511*0.7*280000</f>
        <v>3528000</v>
      </c>
      <c r="P511" s="105">
        <v>5040000</v>
      </c>
      <c r="Q511" s="105">
        <v>0</v>
      </c>
      <c r="R511" s="83">
        <f t="shared" si="21"/>
        <v>5040000</v>
      </c>
      <c r="S511" s="83">
        <f t="shared" si="22"/>
        <v>0</v>
      </c>
      <c r="T511" s="83">
        <f t="shared" si="23"/>
        <v>5040000</v>
      </c>
      <c r="U511" s="83"/>
    </row>
    <row r="512" spans="1:21">
      <c r="A512" s="14">
        <v>505</v>
      </c>
      <c r="B512" s="14" t="s">
        <v>9735</v>
      </c>
      <c r="C512" s="16" t="s">
        <v>6971</v>
      </c>
      <c r="D512" s="16" t="s">
        <v>658</v>
      </c>
      <c r="E512" s="14" t="s">
        <v>9734</v>
      </c>
      <c r="F512" s="14" t="s">
        <v>32</v>
      </c>
      <c r="G512" s="14" t="str">
        <f>VLOOKUP(B512,[3]hpk45_2_20!$B$5:$F$2046,5,0)</f>
        <v>BT</v>
      </c>
      <c r="H512" s="14" t="s">
        <v>33</v>
      </c>
      <c r="I512" s="83">
        <v>19</v>
      </c>
      <c r="J512" s="83">
        <v>0</v>
      </c>
      <c r="K512" s="83">
        <v>0</v>
      </c>
      <c r="L512" s="83">
        <v>5320000</v>
      </c>
      <c r="M512" s="83">
        <v>0</v>
      </c>
      <c r="N512" s="83">
        <v>0</v>
      </c>
      <c r="O512" s="83">
        <v>0</v>
      </c>
      <c r="P512" s="105">
        <v>5320000</v>
      </c>
      <c r="Q512" s="105">
        <v>5320000</v>
      </c>
      <c r="R512" s="83">
        <f t="shared" si="21"/>
        <v>0</v>
      </c>
      <c r="S512" s="83">
        <f t="shared" si="22"/>
        <v>0</v>
      </c>
      <c r="T512" s="83">
        <f t="shared" si="23"/>
        <v>0</v>
      </c>
      <c r="U512" s="83"/>
    </row>
    <row r="513" spans="1:21">
      <c r="A513" s="14">
        <v>506</v>
      </c>
      <c r="B513" s="14" t="s">
        <v>9736</v>
      </c>
      <c r="C513" s="16" t="s">
        <v>9737</v>
      </c>
      <c r="D513" s="16" t="s">
        <v>1783</v>
      </c>
      <c r="E513" s="14" t="s">
        <v>9734</v>
      </c>
      <c r="F513" s="14" t="s">
        <v>32</v>
      </c>
      <c r="G513" s="14" t="str">
        <f>VLOOKUP(B513,[3]hpk45_2_20!$B$5:$F$2046,5,0)</f>
        <v>BT</v>
      </c>
      <c r="H513" s="14" t="s">
        <v>33</v>
      </c>
      <c r="I513" s="83">
        <v>17</v>
      </c>
      <c r="J513" s="83">
        <v>0</v>
      </c>
      <c r="K513" s="83">
        <v>0</v>
      </c>
      <c r="L513" s="83">
        <v>4760000</v>
      </c>
      <c r="M513" s="83">
        <v>0</v>
      </c>
      <c r="N513" s="83">
        <v>0</v>
      </c>
      <c r="O513" s="83">
        <v>0</v>
      </c>
      <c r="P513" s="105">
        <v>4760000</v>
      </c>
      <c r="Q513" s="105">
        <v>4760000</v>
      </c>
      <c r="R513" s="83">
        <f t="shared" si="21"/>
        <v>0</v>
      </c>
      <c r="S513" s="83">
        <f t="shared" si="22"/>
        <v>0</v>
      </c>
      <c r="T513" s="83">
        <f t="shared" si="23"/>
        <v>0</v>
      </c>
      <c r="U513" s="83"/>
    </row>
    <row r="514" spans="1:21">
      <c r="A514" s="14">
        <v>507</v>
      </c>
      <c r="B514" s="14" t="s">
        <v>9738</v>
      </c>
      <c r="C514" s="16" t="s">
        <v>2826</v>
      </c>
      <c r="D514" s="16" t="s">
        <v>262</v>
      </c>
      <c r="E514" s="14" t="s">
        <v>9734</v>
      </c>
      <c r="F514" s="14" t="s">
        <v>32</v>
      </c>
      <c r="G514" s="14" t="str">
        <f>VLOOKUP(B514,[3]hpk45_2_20!$B$5:$F$2046,5,0)</f>
        <v>BT</v>
      </c>
      <c r="H514" s="14" t="s">
        <v>33</v>
      </c>
      <c r="I514" s="83">
        <v>19</v>
      </c>
      <c r="J514" s="83">
        <v>0</v>
      </c>
      <c r="K514" s="83">
        <v>0</v>
      </c>
      <c r="L514" s="83">
        <v>5320000</v>
      </c>
      <c r="M514" s="83">
        <v>0</v>
      </c>
      <c r="N514" s="83">
        <v>0</v>
      </c>
      <c r="O514" s="83">
        <v>0</v>
      </c>
      <c r="P514" s="105">
        <v>5320000</v>
      </c>
      <c r="Q514" s="105">
        <v>5320000</v>
      </c>
      <c r="R514" s="83">
        <f t="shared" si="21"/>
        <v>0</v>
      </c>
      <c r="S514" s="83">
        <f t="shared" si="22"/>
        <v>0</v>
      </c>
      <c r="T514" s="83">
        <f t="shared" si="23"/>
        <v>0</v>
      </c>
      <c r="U514" s="83"/>
    </row>
    <row r="515" spans="1:21">
      <c r="A515" s="14">
        <v>508</v>
      </c>
      <c r="B515" s="14" t="s">
        <v>9739</v>
      </c>
      <c r="C515" s="16" t="s">
        <v>1379</v>
      </c>
      <c r="D515" s="16" t="s">
        <v>658</v>
      </c>
      <c r="E515" s="14" t="s">
        <v>9734</v>
      </c>
      <c r="F515" s="14" t="s">
        <v>32</v>
      </c>
      <c r="G515" s="14" t="str">
        <f>VLOOKUP(B515,[3]hpk45_2_20!$B$5:$F$2046,5,0)</f>
        <v>BT</v>
      </c>
      <c r="H515" s="14" t="s">
        <v>33</v>
      </c>
      <c r="I515" s="83">
        <v>19</v>
      </c>
      <c r="J515" s="83">
        <v>0</v>
      </c>
      <c r="K515" s="83">
        <v>0</v>
      </c>
      <c r="L515" s="83">
        <v>5320000</v>
      </c>
      <c r="M515" s="83">
        <v>0</v>
      </c>
      <c r="N515" s="83">
        <v>0</v>
      </c>
      <c r="O515" s="83">
        <v>0</v>
      </c>
      <c r="P515" s="105">
        <v>5320000</v>
      </c>
      <c r="Q515" s="105">
        <v>5320000</v>
      </c>
      <c r="R515" s="83">
        <f t="shared" si="21"/>
        <v>0</v>
      </c>
      <c r="S515" s="83">
        <f t="shared" si="22"/>
        <v>0</v>
      </c>
      <c r="T515" s="83">
        <f t="shared" si="23"/>
        <v>0</v>
      </c>
      <c r="U515" s="83"/>
    </row>
    <row r="516" spans="1:21">
      <c r="A516" s="14">
        <v>509</v>
      </c>
      <c r="B516" s="14" t="s">
        <v>9740</v>
      </c>
      <c r="C516" s="16" t="s">
        <v>833</v>
      </c>
      <c r="D516" s="16" t="s">
        <v>400</v>
      </c>
      <c r="E516" s="14" t="s">
        <v>9734</v>
      </c>
      <c r="F516" s="14" t="s">
        <v>64</v>
      </c>
      <c r="G516" s="14" t="str">
        <f>VLOOKUP(B516,[3]hpk45_2_20!$B$5:$F$2046,5,0)</f>
        <v>GHP70</v>
      </c>
      <c r="H516" s="14" t="s">
        <v>33</v>
      </c>
      <c r="I516" s="83">
        <v>17</v>
      </c>
      <c r="J516" s="83">
        <v>0</v>
      </c>
      <c r="K516" s="83">
        <v>0</v>
      </c>
      <c r="L516" s="83">
        <v>4760000</v>
      </c>
      <c r="M516" s="83">
        <v>0</v>
      </c>
      <c r="N516" s="83">
        <v>0</v>
      </c>
      <c r="O516" s="83">
        <f>I516*0.7*280000</f>
        <v>3331999.9999999995</v>
      </c>
      <c r="P516" s="105">
        <v>4760000</v>
      </c>
      <c r="Q516" s="105">
        <v>4760000</v>
      </c>
      <c r="R516" s="83">
        <f t="shared" si="21"/>
        <v>0</v>
      </c>
      <c r="S516" s="83">
        <f t="shared" si="22"/>
        <v>0</v>
      </c>
      <c r="T516" s="83">
        <f t="shared" si="23"/>
        <v>0</v>
      </c>
      <c r="U516" s="83"/>
    </row>
    <row r="517" spans="1:21">
      <c r="A517" s="14">
        <v>510</v>
      </c>
      <c r="B517" s="14" t="s">
        <v>9741</v>
      </c>
      <c r="C517" s="16" t="s">
        <v>796</v>
      </c>
      <c r="D517" s="16" t="s">
        <v>272</v>
      </c>
      <c r="E517" s="14" t="s">
        <v>9734</v>
      </c>
      <c r="F517" s="14" t="s">
        <v>32</v>
      </c>
      <c r="G517" s="14" t="str">
        <f>VLOOKUP(B517,[3]hpk45_2_20!$B$5:$F$2046,5,0)</f>
        <v>BT</v>
      </c>
      <c r="H517" s="14" t="s">
        <v>33</v>
      </c>
      <c r="I517" s="83">
        <v>17</v>
      </c>
      <c r="J517" s="83">
        <v>0</v>
      </c>
      <c r="K517" s="83">
        <v>0</v>
      </c>
      <c r="L517" s="83">
        <v>4760000</v>
      </c>
      <c r="M517" s="83">
        <v>0</v>
      </c>
      <c r="N517" s="83">
        <v>0</v>
      </c>
      <c r="O517" s="83">
        <v>0</v>
      </c>
      <c r="P517" s="105">
        <v>4760000</v>
      </c>
      <c r="Q517" s="105">
        <v>4760000</v>
      </c>
      <c r="R517" s="83">
        <f t="shared" si="21"/>
        <v>0</v>
      </c>
      <c r="S517" s="83">
        <f t="shared" si="22"/>
        <v>0</v>
      </c>
      <c r="T517" s="83">
        <f t="shared" si="23"/>
        <v>0</v>
      </c>
      <c r="U517" s="83"/>
    </row>
    <row r="518" spans="1:21">
      <c r="A518" s="14">
        <v>511</v>
      </c>
      <c r="B518" s="14" t="s">
        <v>9742</v>
      </c>
      <c r="C518" s="16" t="s">
        <v>191</v>
      </c>
      <c r="D518" s="16" t="s">
        <v>244</v>
      </c>
      <c r="E518" s="14" t="s">
        <v>9734</v>
      </c>
      <c r="F518" s="14" t="s">
        <v>32</v>
      </c>
      <c r="G518" s="14" t="str">
        <f>VLOOKUP(B518,[3]hpk45_2_20!$B$5:$F$2046,5,0)</f>
        <v>BT</v>
      </c>
      <c r="H518" s="14" t="s">
        <v>33</v>
      </c>
      <c r="I518" s="83">
        <v>20</v>
      </c>
      <c r="J518" s="83">
        <v>0</v>
      </c>
      <c r="K518" s="83">
        <v>0</v>
      </c>
      <c r="L518" s="83">
        <v>5600000</v>
      </c>
      <c r="M518" s="83">
        <v>0</v>
      </c>
      <c r="N518" s="83">
        <v>0</v>
      </c>
      <c r="O518" s="83">
        <v>0</v>
      </c>
      <c r="P518" s="105">
        <v>5600000</v>
      </c>
      <c r="Q518" s="105">
        <v>5600000</v>
      </c>
      <c r="R518" s="83">
        <f t="shared" si="21"/>
        <v>0</v>
      </c>
      <c r="S518" s="83">
        <f t="shared" si="22"/>
        <v>0</v>
      </c>
      <c r="T518" s="83">
        <f t="shared" si="23"/>
        <v>0</v>
      </c>
      <c r="U518" s="83"/>
    </row>
    <row r="519" spans="1:21">
      <c r="A519" s="14">
        <v>512</v>
      </c>
      <c r="B519" s="14" t="s">
        <v>9743</v>
      </c>
      <c r="C519" s="16" t="s">
        <v>698</v>
      </c>
      <c r="D519" s="16" t="s">
        <v>335</v>
      </c>
      <c r="E519" s="14" t="s">
        <v>9734</v>
      </c>
      <c r="F519" s="14" t="s">
        <v>32</v>
      </c>
      <c r="G519" s="14" t="str">
        <f>VLOOKUP(B519,[3]hpk45_2_20!$B$5:$F$2046,5,0)</f>
        <v>BT</v>
      </c>
      <c r="H519" s="14" t="s">
        <v>33</v>
      </c>
      <c r="I519" s="83">
        <v>10</v>
      </c>
      <c r="J519" s="83">
        <v>0</v>
      </c>
      <c r="K519" s="83">
        <v>0</v>
      </c>
      <c r="L519" s="83">
        <v>2800000</v>
      </c>
      <c r="M519" s="83">
        <v>0</v>
      </c>
      <c r="N519" s="83">
        <v>0</v>
      </c>
      <c r="O519" s="83">
        <v>0</v>
      </c>
      <c r="P519" s="105">
        <v>2800000</v>
      </c>
      <c r="Q519" s="105">
        <v>0</v>
      </c>
      <c r="R519" s="83">
        <f t="shared" si="21"/>
        <v>2800000</v>
      </c>
      <c r="S519" s="83">
        <f t="shared" si="22"/>
        <v>0</v>
      </c>
      <c r="T519" s="83">
        <f t="shared" si="23"/>
        <v>2800000</v>
      </c>
      <c r="U519" s="83"/>
    </row>
    <row r="520" spans="1:21">
      <c r="A520" s="14">
        <v>513</v>
      </c>
      <c r="B520" s="14" t="s">
        <v>9744</v>
      </c>
      <c r="C520" s="16" t="s">
        <v>5040</v>
      </c>
      <c r="D520" s="16" t="s">
        <v>452</v>
      </c>
      <c r="E520" s="14" t="s">
        <v>9734</v>
      </c>
      <c r="F520" s="14" t="s">
        <v>32</v>
      </c>
      <c r="G520" s="14" t="str">
        <f>VLOOKUP(B520,[3]hpk45_2_20!$B$5:$F$2046,5,0)</f>
        <v>BT</v>
      </c>
      <c r="H520" s="14" t="s">
        <v>33</v>
      </c>
      <c r="I520" s="83">
        <v>17</v>
      </c>
      <c r="J520" s="83">
        <v>0</v>
      </c>
      <c r="K520" s="83">
        <v>0</v>
      </c>
      <c r="L520" s="83">
        <v>4760000</v>
      </c>
      <c r="M520" s="83">
        <v>0</v>
      </c>
      <c r="N520" s="83">
        <v>0</v>
      </c>
      <c r="O520" s="83">
        <v>0</v>
      </c>
      <c r="P520" s="105">
        <v>4760000</v>
      </c>
      <c r="Q520" s="105">
        <v>4760000</v>
      </c>
      <c r="R520" s="83">
        <f t="shared" si="21"/>
        <v>0</v>
      </c>
      <c r="S520" s="83">
        <f t="shared" si="22"/>
        <v>0</v>
      </c>
      <c r="T520" s="83">
        <f t="shared" si="23"/>
        <v>0</v>
      </c>
      <c r="U520" s="83"/>
    </row>
    <row r="521" spans="1:21">
      <c r="A521" s="14">
        <v>514</v>
      </c>
      <c r="B521" s="14" t="s">
        <v>9745</v>
      </c>
      <c r="C521" s="16" t="s">
        <v>213</v>
      </c>
      <c r="D521" s="16" t="s">
        <v>42</v>
      </c>
      <c r="E521" s="14" t="s">
        <v>9734</v>
      </c>
      <c r="F521" s="14" t="s">
        <v>32</v>
      </c>
      <c r="G521" s="14" t="str">
        <f>VLOOKUP(B521,[3]hpk45_2_20!$B$5:$F$2046,5,0)</f>
        <v>BT</v>
      </c>
      <c r="H521" s="14" t="s">
        <v>33</v>
      </c>
      <c r="I521" s="83">
        <v>19</v>
      </c>
      <c r="J521" s="83">
        <v>0</v>
      </c>
      <c r="K521" s="83">
        <v>0</v>
      </c>
      <c r="L521" s="83">
        <v>5320000</v>
      </c>
      <c r="M521" s="83">
        <v>0</v>
      </c>
      <c r="N521" s="83">
        <v>0</v>
      </c>
      <c r="O521" s="83">
        <v>0</v>
      </c>
      <c r="P521" s="105">
        <v>5320000</v>
      </c>
      <c r="Q521" s="105">
        <v>5320000</v>
      </c>
      <c r="R521" s="83">
        <f t="shared" ref="R521:R584" si="24">P521-Q521</f>
        <v>0</v>
      </c>
      <c r="S521" s="83">
        <f t="shared" ref="S521:S584" si="25">IF(P521-Q521&lt;0,Q521-P521,0)</f>
        <v>0</v>
      </c>
      <c r="T521" s="83">
        <f t="shared" ref="T521:T584" si="26">IF(P521-Q521&gt;0,P521-Q521,0)</f>
        <v>0</v>
      </c>
      <c r="U521" s="83"/>
    </row>
    <row r="522" spans="1:21">
      <c r="A522" s="14">
        <v>515</v>
      </c>
      <c r="B522" s="14" t="s">
        <v>9746</v>
      </c>
      <c r="C522" s="16" t="s">
        <v>4257</v>
      </c>
      <c r="D522" s="16" t="s">
        <v>9747</v>
      </c>
      <c r="E522" s="14" t="s">
        <v>9734</v>
      </c>
      <c r="F522" s="14" t="s">
        <v>64</v>
      </c>
      <c r="G522" s="14" t="str">
        <f>VLOOKUP(B522,[3]hpk45_2_20!$B$5:$F$2046,5,0)</f>
        <v>GHP70</v>
      </c>
      <c r="H522" s="14" t="s">
        <v>33</v>
      </c>
      <c r="I522" s="83">
        <v>17</v>
      </c>
      <c r="J522" s="83">
        <v>0</v>
      </c>
      <c r="K522" s="83">
        <v>0</v>
      </c>
      <c r="L522" s="83">
        <v>4760000</v>
      </c>
      <c r="M522" s="83">
        <v>0</v>
      </c>
      <c r="N522" s="83">
        <v>0</v>
      </c>
      <c r="O522" s="83">
        <f>I522*0.7*280000</f>
        <v>3331999.9999999995</v>
      </c>
      <c r="P522" s="105">
        <v>4760000</v>
      </c>
      <c r="Q522" s="105">
        <v>4760000</v>
      </c>
      <c r="R522" s="83">
        <f t="shared" si="24"/>
        <v>0</v>
      </c>
      <c r="S522" s="83">
        <f t="shared" si="25"/>
        <v>0</v>
      </c>
      <c r="T522" s="83">
        <f t="shared" si="26"/>
        <v>0</v>
      </c>
      <c r="U522" s="83"/>
    </row>
    <row r="523" spans="1:21">
      <c r="A523" s="14">
        <v>516</v>
      </c>
      <c r="B523" s="14" t="s">
        <v>9748</v>
      </c>
      <c r="C523" s="16" t="s">
        <v>1714</v>
      </c>
      <c r="D523" s="16" t="s">
        <v>132</v>
      </c>
      <c r="E523" s="14" t="s">
        <v>9734</v>
      </c>
      <c r="F523" s="14" t="s">
        <v>32</v>
      </c>
      <c r="G523" s="14" t="str">
        <f>VLOOKUP(B523,[3]hpk45_2_20!$B$5:$F$2046,5,0)</f>
        <v>BT</v>
      </c>
      <c r="H523" s="14" t="s">
        <v>33</v>
      </c>
      <c r="I523" s="83">
        <v>20</v>
      </c>
      <c r="J523" s="83">
        <v>0</v>
      </c>
      <c r="K523" s="83">
        <v>0</v>
      </c>
      <c r="L523" s="83">
        <v>5600000</v>
      </c>
      <c r="M523" s="83">
        <v>0</v>
      </c>
      <c r="N523" s="83">
        <v>0</v>
      </c>
      <c r="O523" s="83">
        <v>0</v>
      </c>
      <c r="P523" s="105">
        <v>5600000</v>
      </c>
      <c r="Q523" s="105">
        <v>5600000</v>
      </c>
      <c r="R523" s="83">
        <f t="shared" si="24"/>
        <v>0</v>
      </c>
      <c r="S523" s="83">
        <f t="shared" si="25"/>
        <v>0</v>
      </c>
      <c r="T523" s="83">
        <f t="shared" si="26"/>
        <v>0</v>
      </c>
      <c r="U523" s="83"/>
    </row>
    <row r="524" spans="1:21">
      <c r="A524" s="14">
        <v>517</v>
      </c>
      <c r="B524" s="14" t="s">
        <v>9749</v>
      </c>
      <c r="C524" s="16" t="s">
        <v>2834</v>
      </c>
      <c r="D524" s="16" t="s">
        <v>48</v>
      </c>
      <c r="E524" s="14" t="s">
        <v>9734</v>
      </c>
      <c r="F524" s="14" t="s">
        <v>32</v>
      </c>
      <c r="G524" s="14" t="str">
        <f>VLOOKUP(B524,[3]hpk45_2_20!$B$5:$F$2046,5,0)</f>
        <v>BT</v>
      </c>
      <c r="H524" s="14" t="s">
        <v>33</v>
      </c>
      <c r="I524" s="83">
        <v>19</v>
      </c>
      <c r="J524" s="83">
        <v>0</v>
      </c>
      <c r="K524" s="83">
        <v>0</v>
      </c>
      <c r="L524" s="83">
        <v>5320000</v>
      </c>
      <c r="M524" s="83">
        <v>0</v>
      </c>
      <c r="N524" s="83">
        <v>0</v>
      </c>
      <c r="O524" s="83">
        <v>0</v>
      </c>
      <c r="P524" s="105">
        <v>5320000</v>
      </c>
      <c r="Q524" s="105">
        <v>5320000</v>
      </c>
      <c r="R524" s="83">
        <f t="shared" si="24"/>
        <v>0</v>
      </c>
      <c r="S524" s="83">
        <f t="shared" si="25"/>
        <v>0</v>
      </c>
      <c r="T524" s="83">
        <f t="shared" si="26"/>
        <v>0</v>
      </c>
      <c r="U524" s="83"/>
    </row>
    <row r="525" spans="1:21">
      <c r="A525" s="14">
        <v>518</v>
      </c>
      <c r="B525" s="14" t="s">
        <v>9750</v>
      </c>
      <c r="C525" s="16" t="s">
        <v>109</v>
      </c>
      <c r="D525" s="16" t="s">
        <v>67</v>
      </c>
      <c r="E525" s="14" t="s">
        <v>9734</v>
      </c>
      <c r="F525" s="14" t="s">
        <v>32</v>
      </c>
      <c r="G525" s="14" t="str">
        <f>VLOOKUP(B525,[3]hpk45_2_20!$B$5:$F$2046,5,0)</f>
        <v>BT</v>
      </c>
      <c r="H525" s="14" t="s">
        <v>33</v>
      </c>
      <c r="I525" s="83">
        <v>19</v>
      </c>
      <c r="J525" s="83">
        <v>0</v>
      </c>
      <c r="K525" s="83">
        <v>0</v>
      </c>
      <c r="L525" s="83">
        <v>5320000</v>
      </c>
      <c r="M525" s="83">
        <v>0</v>
      </c>
      <c r="N525" s="83">
        <v>0</v>
      </c>
      <c r="O525" s="83">
        <v>0</v>
      </c>
      <c r="P525" s="105">
        <v>5320000</v>
      </c>
      <c r="Q525" s="105">
        <v>5320000</v>
      </c>
      <c r="R525" s="83">
        <f t="shared" si="24"/>
        <v>0</v>
      </c>
      <c r="S525" s="83">
        <f t="shared" si="25"/>
        <v>0</v>
      </c>
      <c r="T525" s="83">
        <f t="shared" si="26"/>
        <v>0</v>
      </c>
      <c r="U525" s="83"/>
    </row>
    <row r="526" spans="1:21">
      <c r="A526" s="14">
        <v>519</v>
      </c>
      <c r="B526" s="14" t="s">
        <v>9751</v>
      </c>
      <c r="C526" s="16" t="s">
        <v>473</v>
      </c>
      <c r="D526" s="16" t="s">
        <v>84</v>
      </c>
      <c r="E526" s="14" t="s">
        <v>9734</v>
      </c>
      <c r="F526" s="14" t="s">
        <v>64</v>
      </c>
      <c r="G526" s="14" t="str">
        <f>VLOOKUP(B526,[3]hpk45_2_20!$B$5:$F$2046,5,0)</f>
        <v>GHP70</v>
      </c>
      <c r="H526" s="14" t="s">
        <v>33</v>
      </c>
      <c r="I526" s="83">
        <v>17</v>
      </c>
      <c r="J526" s="83">
        <v>0</v>
      </c>
      <c r="K526" s="83">
        <v>0</v>
      </c>
      <c r="L526" s="83">
        <v>4760000</v>
      </c>
      <c r="M526" s="83">
        <v>0</v>
      </c>
      <c r="N526" s="83">
        <v>0</v>
      </c>
      <c r="O526" s="83">
        <f>I526*0.7*280000</f>
        <v>3331999.9999999995</v>
      </c>
      <c r="P526" s="105">
        <v>4760000</v>
      </c>
      <c r="Q526" s="105">
        <v>4760000</v>
      </c>
      <c r="R526" s="83">
        <f t="shared" si="24"/>
        <v>0</v>
      </c>
      <c r="S526" s="83">
        <f t="shared" si="25"/>
        <v>0</v>
      </c>
      <c r="T526" s="83">
        <f t="shared" si="26"/>
        <v>0</v>
      </c>
      <c r="U526" s="83"/>
    </row>
    <row r="527" spans="1:21">
      <c r="A527" s="14">
        <v>520</v>
      </c>
      <c r="B527" s="14" t="s">
        <v>9752</v>
      </c>
      <c r="C527" s="16" t="s">
        <v>9753</v>
      </c>
      <c r="D527" s="16" t="s">
        <v>487</v>
      </c>
      <c r="E527" s="14" t="s">
        <v>9734</v>
      </c>
      <c r="F527" s="14" t="s">
        <v>32</v>
      </c>
      <c r="G527" s="14" t="str">
        <f>VLOOKUP(B527,[3]hpk45_2_20!$B$5:$F$2046,5,0)</f>
        <v>BT</v>
      </c>
      <c r="H527" s="14" t="s">
        <v>33</v>
      </c>
      <c r="I527" s="83">
        <v>19</v>
      </c>
      <c r="J527" s="83">
        <v>0</v>
      </c>
      <c r="K527" s="83">
        <v>0</v>
      </c>
      <c r="L527" s="83">
        <v>5320000</v>
      </c>
      <c r="M527" s="83">
        <v>0</v>
      </c>
      <c r="N527" s="83">
        <v>0</v>
      </c>
      <c r="O527" s="83">
        <v>0</v>
      </c>
      <c r="P527" s="105">
        <v>5320000</v>
      </c>
      <c r="Q527" s="105">
        <v>5320000</v>
      </c>
      <c r="R527" s="83">
        <f t="shared" si="24"/>
        <v>0</v>
      </c>
      <c r="S527" s="83">
        <f t="shared" si="25"/>
        <v>0</v>
      </c>
      <c r="T527" s="83">
        <f t="shared" si="26"/>
        <v>0</v>
      </c>
      <c r="U527" s="83"/>
    </row>
    <row r="528" spans="1:21">
      <c r="A528" s="14">
        <v>521</v>
      </c>
      <c r="B528" s="14" t="s">
        <v>9754</v>
      </c>
      <c r="C528" s="16" t="s">
        <v>141</v>
      </c>
      <c r="D528" s="16" t="s">
        <v>135</v>
      </c>
      <c r="E528" s="14" t="s">
        <v>9734</v>
      </c>
      <c r="F528" s="14" t="s">
        <v>32</v>
      </c>
      <c r="G528" s="14" t="str">
        <f>VLOOKUP(B528,[3]hpk45_2_20!$B$5:$F$2046,5,0)</f>
        <v>BT</v>
      </c>
      <c r="H528" s="14" t="s">
        <v>33</v>
      </c>
      <c r="I528" s="83">
        <v>17</v>
      </c>
      <c r="J528" s="83">
        <v>0</v>
      </c>
      <c r="K528" s="83">
        <v>0</v>
      </c>
      <c r="L528" s="83">
        <v>4760000</v>
      </c>
      <c r="M528" s="83">
        <v>0</v>
      </c>
      <c r="N528" s="83">
        <v>0</v>
      </c>
      <c r="O528" s="83">
        <v>0</v>
      </c>
      <c r="P528" s="105">
        <v>4760000</v>
      </c>
      <c r="Q528" s="105">
        <v>0</v>
      </c>
      <c r="R528" s="83">
        <f t="shared" si="24"/>
        <v>4760000</v>
      </c>
      <c r="S528" s="83">
        <f t="shared" si="25"/>
        <v>0</v>
      </c>
      <c r="T528" s="83">
        <f t="shared" si="26"/>
        <v>4760000</v>
      </c>
      <c r="U528" s="83"/>
    </row>
    <row r="529" spans="1:21">
      <c r="A529" s="14">
        <v>522</v>
      </c>
      <c r="B529" s="14" t="s">
        <v>9755</v>
      </c>
      <c r="C529" s="16" t="s">
        <v>3697</v>
      </c>
      <c r="D529" s="16" t="s">
        <v>471</v>
      </c>
      <c r="E529" s="14" t="s">
        <v>9734</v>
      </c>
      <c r="F529" s="14" t="s">
        <v>32</v>
      </c>
      <c r="G529" s="14" t="str">
        <f>VLOOKUP(B529,[3]hpk45_2_20!$B$5:$F$2046,5,0)</f>
        <v>BT</v>
      </c>
      <c r="H529" s="14" t="s">
        <v>33</v>
      </c>
      <c r="I529" s="83">
        <v>17</v>
      </c>
      <c r="J529" s="83">
        <v>0</v>
      </c>
      <c r="K529" s="83">
        <v>0</v>
      </c>
      <c r="L529" s="83">
        <v>4760000</v>
      </c>
      <c r="M529" s="83">
        <v>0</v>
      </c>
      <c r="N529" s="83">
        <v>0</v>
      </c>
      <c r="O529" s="83">
        <v>0</v>
      </c>
      <c r="P529" s="105">
        <v>4760000</v>
      </c>
      <c r="Q529" s="105">
        <v>4760000</v>
      </c>
      <c r="R529" s="83">
        <f t="shared" si="24"/>
        <v>0</v>
      </c>
      <c r="S529" s="83">
        <f t="shared" si="25"/>
        <v>0</v>
      </c>
      <c r="T529" s="83">
        <f t="shared" si="26"/>
        <v>0</v>
      </c>
      <c r="U529" s="83"/>
    </row>
    <row r="530" spans="1:21">
      <c r="A530" s="14">
        <v>523</v>
      </c>
      <c r="B530" s="14" t="s">
        <v>9756</v>
      </c>
      <c r="C530" s="16" t="s">
        <v>9757</v>
      </c>
      <c r="D530" s="16" t="s">
        <v>36</v>
      </c>
      <c r="E530" s="14" t="s">
        <v>9734</v>
      </c>
      <c r="F530" s="14" t="s">
        <v>32</v>
      </c>
      <c r="G530" s="14" t="str">
        <f>VLOOKUP(B530,[3]hpk45_2_20!$B$5:$F$2046,5,0)</f>
        <v>BT</v>
      </c>
      <c r="H530" s="14" t="s">
        <v>33</v>
      </c>
      <c r="I530" s="83">
        <v>18</v>
      </c>
      <c r="J530" s="83">
        <v>0</v>
      </c>
      <c r="K530" s="83">
        <v>0</v>
      </c>
      <c r="L530" s="83">
        <v>5040000</v>
      </c>
      <c r="M530" s="83">
        <v>0</v>
      </c>
      <c r="N530" s="83">
        <v>0</v>
      </c>
      <c r="O530" s="83">
        <v>0</v>
      </c>
      <c r="P530" s="105">
        <v>5040000</v>
      </c>
      <c r="Q530" s="105">
        <v>5040000</v>
      </c>
      <c r="R530" s="83">
        <f t="shared" si="24"/>
        <v>0</v>
      </c>
      <c r="S530" s="83">
        <f t="shared" si="25"/>
        <v>0</v>
      </c>
      <c r="T530" s="83">
        <f t="shared" si="26"/>
        <v>0</v>
      </c>
      <c r="U530" s="83"/>
    </row>
    <row r="531" spans="1:21">
      <c r="A531" s="14">
        <v>524</v>
      </c>
      <c r="B531" s="14" t="s">
        <v>9758</v>
      </c>
      <c r="C531" s="16" t="s">
        <v>9759</v>
      </c>
      <c r="D531" s="16" t="s">
        <v>170</v>
      </c>
      <c r="E531" s="14" t="s">
        <v>9734</v>
      </c>
      <c r="F531" s="14" t="s">
        <v>32</v>
      </c>
      <c r="G531" s="14" t="str">
        <f>VLOOKUP(B531,[3]hpk45_2_20!$B$5:$F$2046,5,0)</f>
        <v>BT</v>
      </c>
      <c r="H531" s="14" t="s">
        <v>33</v>
      </c>
      <c r="I531" s="83">
        <v>19</v>
      </c>
      <c r="J531" s="83">
        <v>0</v>
      </c>
      <c r="K531" s="83">
        <v>0</v>
      </c>
      <c r="L531" s="83">
        <v>5320000</v>
      </c>
      <c r="M531" s="83">
        <v>0</v>
      </c>
      <c r="N531" s="83">
        <v>0</v>
      </c>
      <c r="O531" s="83">
        <v>0</v>
      </c>
      <c r="P531" s="105">
        <v>5320000</v>
      </c>
      <c r="Q531" s="105">
        <v>5320000</v>
      </c>
      <c r="R531" s="83">
        <f t="shared" si="24"/>
        <v>0</v>
      </c>
      <c r="S531" s="83">
        <f t="shared" si="25"/>
        <v>0</v>
      </c>
      <c r="T531" s="83">
        <f t="shared" si="26"/>
        <v>0</v>
      </c>
      <c r="U531" s="83"/>
    </row>
    <row r="532" spans="1:21">
      <c r="A532" s="14">
        <v>525</v>
      </c>
      <c r="B532" s="14" t="s">
        <v>9760</v>
      </c>
      <c r="C532" s="16" t="s">
        <v>9761</v>
      </c>
      <c r="D532" s="16" t="s">
        <v>272</v>
      </c>
      <c r="E532" s="14" t="s">
        <v>9734</v>
      </c>
      <c r="F532" s="14" t="s">
        <v>32</v>
      </c>
      <c r="G532" s="14" t="str">
        <f>VLOOKUP(B532,[3]hpk45_2_20!$B$5:$F$2046,5,0)</f>
        <v>BT</v>
      </c>
      <c r="H532" s="14" t="s">
        <v>33</v>
      </c>
      <c r="I532" s="83">
        <v>17</v>
      </c>
      <c r="J532" s="83">
        <v>0</v>
      </c>
      <c r="K532" s="83">
        <v>0</v>
      </c>
      <c r="L532" s="83">
        <v>4760000</v>
      </c>
      <c r="M532" s="83">
        <v>0</v>
      </c>
      <c r="N532" s="83">
        <v>0</v>
      </c>
      <c r="O532" s="83">
        <v>0</v>
      </c>
      <c r="P532" s="105">
        <v>4760000</v>
      </c>
      <c r="Q532" s="105">
        <v>4760000</v>
      </c>
      <c r="R532" s="83">
        <f t="shared" si="24"/>
        <v>0</v>
      </c>
      <c r="S532" s="83">
        <f t="shared" si="25"/>
        <v>0</v>
      </c>
      <c r="T532" s="83">
        <f t="shared" si="26"/>
        <v>0</v>
      </c>
      <c r="U532" s="83"/>
    </row>
    <row r="533" spans="1:21">
      <c r="A533" s="14">
        <v>526</v>
      </c>
      <c r="B533" s="14" t="s">
        <v>9762</v>
      </c>
      <c r="C533" s="16" t="s">
        <v>9763</v>
      </c>
      <c r="D533" s="16" t="s">
        <v>155</v>
      </c>
      <c r="E533" s="14" t="s">
        <v>9734</v>
      </c>
      <c r="F533" s="14" t="s">
        <v>32</v>
      </c>
      <c r="G533" s="14" t="str">
        <f>VLOOKUP(B533,[3]hpk45_2_20!$B$5:$F$2046,5,0)</f>
        <v>BT</v>
      </c>
      <c r="H533" s="14" t="s">
        <v>33</v>
      </c>
      <c r="I533" s="83">
        <v>17</v>
      </c>
      <c r="J533" s="83">
        <v>0</v>
      </c>
      <c r="K533" s="83">
        <v>0</v>
      </c>
      <c r="L533" s="83">
        <v>4760000</v>
      </c>
      <c r="M533" s="83">
        <v>0</v>
      </c>
      <c r="N533" s="83">
        <v>0</v>
      </c>
      <c r="O533" s="83">
        <v>0</v>
      </c>
      <c r="P533" s="105">
        <v>4760000</v>
      </c>
      <c r="Q533" s="105">
        <v>4760000</v>
      </c>
      <c r="R533" s="83">
        <f t="shared" si="24"/>
        <v>0</v>
      </c>
      <c r="S533" s="83">
        <f t="shared" si="25"/>
        <v>0</v>
      </c>
      <c r="T533" s="83">
        <f t="shared" si="26"/>
        <v>0</v>
      </c>
      <c r="U533" s="83"/>
    </row>
    <row r="534" spans="1:21">
      <c r="A534" s="14">
        <v>527</v>
      </c>
      <c r="B534" s="14" t="s">
        <v>9764</v>
      </c>
      <c r="C534" s="16" t="s">
        <v>976</v>
      </c>
      <c r="D534" s="16" t="s">
        <v>84</v>
      </c>
      <c r="E534" s="14" t="s">
        <v>9734</v>
      </c>
      <c r="F534" s="14" t="s">
        <v>32</v>
      </c>
      <c r="G534" s="14" t="str">
        <f>VLOOKUP(B534,[3]hpk45_2_20!$B$5:$F$2046,5,0)</f>
        <v>BT</v>
      </c>
      <c r="H534" s="14" t="s">
        <v>33</v>
      </c>
      <c r="I534" s="83">
        <v>17</v>
      </c>
      <c r="J534" s="83">
        <v>0</v>
      </c>
      <c r="K534" s="83">
        <v>0</v>
      </c>
      <c r="L534" s="83">
        <v>4760000</v>
      </c>
      <c r="M534" s="83">
        <v>0</v>
      </c>
      <c r="N534" s="83">
        <v>0</v>
      </c>
      <c r="O534" s="83">
        <v>0</v>
      </c>
      <c r="P534" s="105">
        <v>4760000</v>
      </c>
      <c r="Q534" s="105">
        <v>4760000</v>
      </c>
      <c r="R534" s="83">
        <f t="shared" si="24"/>
        <v>0</v>
      </c>
      <c r="S534" s="83">
        <f t="shared" si="25"/>
        <v>0</v>
      </c>
      <c r="T534" s="83">
        <f t="shared" si="26"/>
        <v>0</v>
      </c>
      <c r="U534" s="83"/>
    </row>
    <row r="535" spans="1:21">
      <c r="A535" s="14">
        <v>528</v>
      </c>
      <c r="B535" s="14" t="s">
        <v>9765</v>
      </c>
      <c r="C535" s="16" t="s">
        <v>9766</v>
      </c>
      <c r="D535" s="16" t="s">
        <v>198</v>
      </c>
      <c r="E535" s="14" t="s">
        <v>9734</v>
      </c>
      <c r="F535" s="14" t="s">
        <v>32</v>
      </c>
      <c r="G535" s="14" t="str">
        <f>VLOOKUP(B535,[3]hpk45_2_20!$B$5:$F$2046,5,0)</f>
        <v>BT</v>
      </c>
      <c r="H535" s="14" t="s">
        <v>33</v>
      </c>
      <c r="I535" s="83">
        <v>16</v>
      </c>
      <c r="J535" s="83">
        <v>0</v>
      </c>
      <c r="K535" s="83">
        <v>0</v>
      </c>
      <c r="L535" s="83">
        <v>4480000</v>
      </c>
      <c r="M535" s="83">
        <v>0</v>
      </c>
      <c r="N535" s="83">
        <v>0</v>
      </c>
      <c r="O535" s="83">
        <v>0</v>
      </c>
      <c r="P535" s="105">
        <v>4480000</v>
      </c>
      <c r="Q535" s="105">
        <v>4480000</v>
      </c>
      <c r="R535" s="83">
        <f t="shared" si="24"/>
        <v>0</v>
      </c>
      <c r="S535" s="83">
        <f t="shared" si="25"/>
        <v>0</v>
      </c>
      <c r="T535" s="83">
        <f t="shared" si="26"/>
        <v>0</v>
      </c>
      <c r="U535" s="83"/>
    </row>
    <row r="536" spans="1:21">
      <c r="A536" s="14">
        <v>529</v>
      </c>
      <c r="B536" s="14" t="s">
        <v>9767</v>
      </c>
      <c r="C536" s="16" t="s">
        <v>109</v>
      </c>
      <c r="D536" s="16" t="s">
        <v>839</v>
      </c>
      <c r="E536" s="14" t="s">
        <v>9734</v>
      </c>
      <c r="F536" s="14" t="s">
        <v>32</v>
      </c>
      <c r="G536" s="14" t="str">
        <f>VLOOKUP(B536,[3]hpk45_2_20!$B$5:$F$2046,5,0)</f>
        <v>BT</v>
      </c>
      <c r="H536" s="14" t="s">
        <v>33</v>
      </c>
      <c r="I536" s="83">
        <v>17</v>
      </c>
      <c r="J536" s="83">
        <v>0</v>
      </c>
      <c r="K536" s="83">
        <v>0</v>
      </c>
      <c r="L536" s="83">
        <v>4760000</v>
      </c>
      <c r="M536" s="83">
        <v>0</v>
      </c>
      <c r="N536" s="83">
        <v>0</v>
      </c>
      <c r="O536" s="83">
        <v>0</v>
      </c>
      <c r="P536" s="105">
        <v>4760000</v>
      </c>
      <c r="Q536" s="105">
        <v>4760000</v>
      </c>
      <c r="R536" s="83">
        <f t="shared" si="24"/>
        <v>0</v>
      </c>
      <c r="S536" s="83">
        <f t="shared" si="25"/>
        <v>0</v>
      </c>
      <c r="T536" s="83">
        <f t="shared" si="26"/>
        <v>0</v>
      </c>
      <c r="U536" s="83"/>
    </row>
    <row r="537" spans="1:21">
      <c r="A537" s="14">
        <v>530</v>
      </c>
      <c r="B537" s="14" t="s">
        <v>9768</v>
      </c>
      <c r="C537" s="16" t="s">
        <v>1464</v>
      </c>
      <c r="D537" s="16" t="s">
        <v>203</v>
      </c>
      <c r="E537" s="14" t="s">
        <v>9734</v>
      </c>
      <c r="F537" s="14" t="s">
        <v>32</v>
      </c>
      <c r="G537" s="14" t="str">
        <f>VLOOKUP(B537,[3]hpk45_2_20!$B$5:$F$2046,5,0)</f>
        <v>BT</v>
      </c>
      <c r="H537" s="14" t="s">
        <v>33</v>
      </c>
      <c r="I537" s="83">
        <v>17</v>
      </c>
      <c r="J537" s="83">
        <v>0</v>
      </c>
      <c r="K537" s="83">
        <v>0</v>
      </c>
      <c r="L537" s="83">
        <v>4760000</v>
      </c>
      <c r="M537" s="83">
        <v>0</v>
      </c>
      <c r="N537" s="83">
        <v>0</v>
      </c>
      <c r="O537" s="83">
        <v>0</v>
      </c>
      <c r="P537" s="105">
        <v>4760000</v>
      </c>
      <c r="Q537" s="105">
        <v>4760000</v>
      </c>
      <c r="R537" s="83">
        <f t="shared" si="24"/>
        <v>0</v>
      </c>
      <c r="S537" s="83">
        <f t="shared" si="25"/>
        <v>0</v>
      </c>
      <c r="T537" s="83">
        <f t="shared" si="26"/>
        <v>0</v>
      </c>
      <c r="U537" s="83"/>
    </row>
    <row r="538" spans="1:21">
      <c r="A538" s="14">
        <v>531</v>
      </c>
      <c r="B538" s="14" t="s">
        <v>9769</v>
      </c>
      <c r="C538" s="16" t="s">
        <v>9770</v>
      </c>
      <c r="D538" s="16" t="s">
        <v>397</v>
      </c>
      <c r="E538" s="14" t="s">
        <v>9734</v>
      </c>
      <c r="F538" s="14" t="s">
        <v>32</v>
      </c>
      <c r="G538" s="14" t="str">
        <f>VLOOKUP(B538,[3]hpk45_2_20!$B$5:$F$2046,5,0)</f>
        <v>BT</v>
      </c>
      <c r="H538" s="14" t="s">
        <v>33</v>
      </c>
      <c r="I538" s="83">
        <v>18</v>
      </c>
      <c r="J538" s="83">
        <v>0</v>
      </c>
      <c r="K538" s="83">
        <v>0</v>
      </c>
      <c r="L538" s="83">
        <v>5040000</v>
      </c>
      <c r="M538" s="83">
        <v>0</v>
      </c>
      <c r="N538" s="83">
        <v>0</v>
      </c>
      <c r="O538" s="83">
        <v>0</v>
      </c>
      <c r="P538" s="105">
        <v>5040000</v>
      </c>
      <c r="Q538" s="105">
        <v>0</v>
      </c>
      <c r="R538" s="83">
        <f t="shared" si="24"/>
        <v>5040000</v>
      </c>
      <c r="S538" s="83">
        <f t="shared" si="25"/>
        <v>0</v>
      </c>
      <c r="T538" s="83">
        <f t="shared" si="26"/>
        <v>5040000</v>
      </c>
      <c r="U538" s="83"/>
    </row>
    <row r="539" spans="1:21">
      <c r="A539" s="14">
        <v>532</v>
      </c>
      <c r="B539" s="14" t="s">
        <v>9771</v>
      </c>
      <c r="C539" s="16" t="s">
        <v>1633</v>
      </c>
      <c r="D539" s="16" t="s">
        <v>132</v>
      </c>
      <c r="E539" s="14" t="s">
        <v>9734</v>
      </c>
      <c r="F539" s="14" t="s">
        <v>32</v>
      </c>
      <c r="G539" s="14" t="str">
        <f>VLOOKUP(B539,[3]hpk45_2_20!$B$5:$F$2046,5,0)</f>
        <v>BT</v>
      </c>
      <c r="H539" s="14" t="s">
        <v>33</v>
      </c>
      <c r="I539" s="83">
        <v>19</v>
      </c>
      <c r="J539" s="83">
        <v>0</v>
      </c>
      <c r="K539" s="83">
        <v>0</v>
      </c>
      <c r="L539" s="83">
        <v>5320000</v>
      </c>
      <c r="M539" s="83">
        <v>0</v>
      </c>
      <c r="N539" s="83">
        <v>0</v>
      </c>
      <c r="O539" s="83">
        <v>0</v>
      </c>
      <c r="P539" s="105">
        <v>5320000</v>
      </c>
      <c r="Q539" s="105">
        <v>5320000</v>
      </c>
      <c r="R539" s="83">
        <f t="shared" si="24"/>
        <v>0</v>
      </c>
      <c r="S539" s="83">
        <f t="shared" si="25"/>
        <v>0</v>
      </c>
      <c r="T539" s="83">
        <f t="shared" si="26"/>
        <v>0</v>
      </c>
      <c r="U539" s="83"/>
    </row>
    <row r="540" spans="1:21">
      <c r="A540" s="14">
        <v>533</v>
      </c>
      <c r="B540" s="14" t="s">
        <v>9772</v>
      </c>
      <c r="C540" s="16" t="s">
        <v>925</v>
      </c>
      <c r="D540" s="16" t="s">
        <v>1404</v>
      </c>
      <c r="E540" s="14" t="s">
        <v>9734</v>
      </c>
      <c r="F540" s="14" t="s">
        <v>32</v>
      </c>
      <c r="G540" s="14" t="str">
        <f>VLOOKUP(B540,[3]hpk45_2_20!$B$5:$F$2046,5,0)</f>
        <v>BT</v>
      </c>
      <c r="H540" s="14" t="s">
        <v>33</v>
      </c>
      <c r="I540" s="83">
        <v>15</v>
      </c>
      <c r="J540" s="83">
        <v>0</v>
      </c>
      <c r="K540" s="83">
        <v>0</v>
      </c>
      <c r="L540" s="83">
        <v>4200000</v>
      </c>
      <c r="M540" s="83">
        <v>0</v>
      </c>
      <c r="N540" s="83">
        <v>0</v>
      </c>
      <c r="O540" s="83">
        <v>0</v>
      </c>
      <c r="P540" s="105">
        <v>4200000</v>
      </c>
      <c r="Q540" s="105">
        <v>4200000</v>
      </c>
      <c r="R540" s="83">
        <f t="shared" si="24"/>
        <v>0</v>
      </c>
      <c r="S540" s="83">
        <f t="shared" si="25"/>
        <v>0</v>
      </c>
      <c r="T540" s="83">
        <f t="shared" si="26"/>
        <v>0</v>
      </c>
      <c r="U540" s="83"/>
    </row>
    <row r="541" spans="1:21">
      <c r="A541" s="14">
        <v>534</v>
      </c>
      <c r="B541" s="14" t="s">
        <v>9773</v>
      </c>
      <c r="C541" s="16" t="s">
        <v>1068</v>
      </c>
      <c r="D541" s="16" t="s">
        <v>192</v>
      </c>
      <c r="E541" s="14" t="s">
        <v>9734</v>
      </c>
      <c r="F541" s="14" t="s">
        <v>32</v>
      </c>
      <c r="G541" s="14" t="str">
        <f>VLOOKUP(B541,[3]hpk45_2_20!$B$5:$F$2046,5,0)</f>
        <v>BT</v>
      </c>
      <c r="H541" s="14" t="s">
        <v>33</v>
      </c>
      <c r="I541" s="83">
        <v>19</v>
      </c>
      <c r="J541" s="83">
        <v>0</v>
      </c>
      <c r="K541" s="83">
        <v>0</v>
      </c>
      <c r="L541" s="83">
        <v>5320000</v>
      </c>
      <c r="M541" s="83">
        <v>0</v>
      </c>
      <c r="N541" s="83">
        <v>0</v>
      </c>
      <c r="O541" s="83">
        <v>0</v>
      </c>
      <c r="P541" s="105">
        <v>5320000</v>
      </c>
      <c r="Q541" s="105">
        <v>5320000</v>
      </c>
      <c r="R541" s="83">
        <f t="shared" si="24"/>
        <v>0</v>
      </c>
      <c r="S541" s="83">
        <f t="shared" si="25"/>
        <v>0</v>
      </c>
      <c r="T541" s="83">
        <f t="shared" si="26"/>
        <v>0</v>
      </c>
      <c r="U541" s="83"/>
    </row>
    <row r="542" spans="1:21">
      <c r="A542" s="14">
        <v>535</v>
      </c>
      <c r="B542" s="14" t="s">
        <v>9774</v>
      </c>
      <c r="C542" s="16" t="s">
        <v>792</v>
      </c>
      <c r="D542" s="16" t="s">
        <v>36</v>
      </c>
      <c r="E542" s="14" t="s">
        <v>9734</v>
      </c>
      <c r="F542" s="14" t="s">
        <v>32</v>
      </c>
      <c r="G542" s="14" t="str">
        <f>VLOOKUP(B542,[3]hpk45_2_20!$B$5:$F$2046,5,0)</f>
        <v>BT</v>
      </c>
      <c r="H542" s="14" t="s">
        <v>33</v>
      </c>
      <c r="I542" s="83">
        <v>19</v>
      </c>
      <c r="J542" s="83">
        <v>0</v>
      </c>
      <c r="K542" s="83">
        <v>0</v>
      </c>
      <c r="L542" s="83">
        <v>5320000</v>
      </c>
      <c r="M542" s="83">
        <v>0</v>
      </c>
      <c r="N542" s="83">
        <v>0</v>
      </c>
      <c r="O542" s="83">
        <v>0</v>
      </c>
      <c r="P542" s="105">
        <v>5320000</v>
      </c>
      <c r="Q542" s="105">
        <v>5320000</v>
      </c>
      <c r="R542" s="83">
        <f t="shared" si="24"/>
        <v>0</v>
      </c>
      <c r="S542" s="83">
        <f t="shared" si="25"/>
        <v>0</v>
      </c>
      <c r="T542" s="83">
        <f t="shared" si="26"/>
        <v>0</v>
      </c>
      <c r="U542" s="83"/>
    </row>
    <row r="543" spans="1:21">
      <c r="A543" s="14">
        <v>536</v>
      </c>
      <c r="B543" s="14" t="s">
        <v>9775</v>
      </c>
      <c r="C543" s="16" t="s">
        <v>1931</v>
      </c>
      <c r="D543" s="16" t="s">
        <v>436</v>
      </c>
      <c r="E543" s="14" t="s">
        <v>9734</v>
      </c>
      <c r="F543" s="14" t="s">
        <v>32</v>
      </c>
      <c r="G543" s="14" t="str">
        <f>VLOOKUP(B543,[3]hpk45_2_20!$B$5:$F$2046,5,0)</f>
        <v>BT</v>
      </c>
      <c r="H543" s="14" t="s">
        <v>33</v>
      </c>
      <c r="I543" s="83">
        <v>20</v>
      </c>
      <c r="J543" s="83">
        <v>0</v>
      </c>
      <c r="K543" s="83">
        <v>0</v>
      </c>
      <c r="L543" s="83">
        <v>5600000</v>
      </c>
      <c r="M543" s="83">
        <v>0</v>
      </c>
      <c r="N543" s="83">
        <v>0</v>
      </c>
      <c r="O543" s="83">
        <v>0</v>
      </c>
      <c r="P543" s="105">
        <v>5600000</v>
      </c>
      <c r="Q543" s="105">
        <v>5600000</v>
      </c>
      <c r="R543" s="83">
        <f t="shared" si="24"/>
        <v>0</v>
      </c>
      <c r="S543" s="83">
        <f t="shared" si="25"/>
        <v>0</v>
      </c>
      <c r="T543" s="83">
        <f t="shared" si="26"/>
        <v>0</v>
      </c>
      <c r="U543" s="83"/>
    </row>
    <row r="544" spans="1:21">
      <c r="A544" s="14">
        <v>537</v>
      </c>
      <c r="B544" s="14" t="s">
        <v>9776</v>
      </c>
      <c r="C544" s="16" t="s">
        <v>220</v>
      </c>
      <c r="D544" s="16" t="s">
        <v>541</v>
      </c>
      <c r="E544" s="14" t="s">
        <v>9734</v>
      </c>
      <c r="F544" s="14" t="s">
        <v>32</v>
      </c>
      <c r="G544" s="14" t="str">
        <f>VLOOKUP(B544,[3]hpk45_2_20!$B$5:$F$2046,5,0)</f>
        <v>BT</v>
      </c>
      <c r="H544" s="14" t="s">
        <v>33</v>
      </c>
      <c r="I544" s="83">
        <v>18</v>
      </c>
      <c r="J544" s="83">
        <v>0</v>
      </c>
      <c r="K544" s="83">
        <v>0</v>
      </c>
      <c r="L544" s="83">
        <v>5040000</v>
      </c>
      <c r="M544" s="83">
        <v>0</v>
      </c>
      <c r="N544" s="83">
        <v>0</v>
      </c>
      <c r="O544" s="83">
        <v>0</v>
      </c>
      <c r="P544" s="105">
        <v>5040000</v>
      </c>
      <c r="Q544" s="105">
        <v>5040000</v>
      </c>
      <c r="R544" s="83">
        <f t="shared" si="24"/>
        <v>0</v>
      </c>
      <c r="S544" s="83">
        <f t="shared" si="25"/>
        <v>0</v>
      </c>
      <c r="T544" s="83">
        <f t="shared" si="26"/>
        <v>0</v>
      </c>
      <c r="U544" s="83"/>
    </row>
    <row r="545" spans="1:21">
      <c r="A545" s="14">
        <v>538</v>
      </c>
      <c r="B545" s="14" t="s">
        <v>9777</v>
      </c>
      <c r="C545" s="16" t="s">
        <v>9778</v>
      </c>
      <c r="D545" s="16" t="s">
        <v>36</v>
      </c>
      <c r="E545" s="14" t="s">
        <v>9734</v>
      </c>
      <c r="F545" s="14" t="s">
        <v>32</v>
      </c>
      <c r="G545" s="14" t="str">
        <f>VLOOKUP(B545,[3]hpk45_2_20!$B$5:$F$2046,5,0)</f>
        <v>BT</v>
      </c>
      <c r="H545" s="14" t="s">
        <v>33</v>
      </c>
      <c r="I545" s="83">
        <v>19</v>
      </c>
      <c r="J545" s="83">
        <v>0</v>
      </c>
      <c r="K545" s="83">
        <v>0</v>
      </c>
      <c r="L545" s="83">
        <v>5320000</v>
      </c>
      <c r="M545" s="83">
        <v>0</v>
      </c>
      <c r="N545" s="83">
        <v>0</v>
      </c>
      <c r="O545" s="83">
        <v>0</v>
      </c>
      <c r="P545" s="105">
        <v>5320000</v>
      </c>
      <c r="Q545" s="105">
        <v>5320000</v>
      </c>
      <c r="R545" s="83">
        <f t="shared" si="24"/>
        <v>0</v>
      </c>
      <c r="S545" s="83">
        <f t="shared" si="25"/>
        <v>0</v>
      </c>
      <c r="T545" s="83">
        <f t="shared" si="26"/>
        <v>0</v>
      </c>
      <c r="U545" s="83"/>
    </row>
    <row r="546" spans="1:21">
      <c r="A546" s="14">
        <v>539</v>
      </c>
      <c r="B546" s="14" t="s">
        <v>9779</v>
      </c>
      <c r="C546" s="16" t="s">
        <v>220</v>
      </c>
      <c r="D546" s="16" t="s">
        <v>1693</v>
      </c>
      <c r="E546" s="14" t="s">
        <v>9734</v>
      </c>
      <c r="F546" s="14" t="s">
        <v>32</v>
      </c>
      <c r="G546" s="14" t="str">
        <f>VLOOKUP(B546,[3]hpk45_2_20!$B$5:$F$2046,5,0)</f>
        <v>BT</v>
      </c>
      <c r="H546" s="14" t="s">
        <v>33</v>
      </c>
      <c r="I546" s="83">
        <v>21</v>
      </c>
      <c r="J546" s="83">
        <v>0</v>
      </c>
      <c r="K546" s="83">
        <v>0</v>
      </c>
      <c r="L546" s="83">
        <v>5880000</v>
      </c>
      <c r="M546" s="83">
        <v>0</v>
      </c>
      <c r="N546" s="83">
        <v>0</v>
      </c>
      <c r="O546" s="83">
        <v>0</v>
      </c>
      <c r="P546" s="105">
        <v>5880000</v>
      </c>
      <c r="Q546" s="105">
        <v>0</v>
      </c>
      <c r="R546" s="83">
        <f t="shared" si="24"/>
        <v>5880000</v>
      </c>
      <c r="S546" s="83">
        <f t="shared" si="25"/>
        <v>0</v>
      </c>
      <c r="T546" s="83">
        <f t="shared" si="26"/>
        <v>5880000</v>
      </c>
      <c r="U546" s="83"/>
    </row>
    <row r="547" spans="1:21">
      <c r="A547" s="14">
        <v>540</v>
      </c>
      <c r="B547" s="14" t="s">
        <v>9780</v>
      </c>
      <c r="C547" s="16" t="s">
        <v>3400</v>
      </c>
      <c r="D547" s="16" t="s">
        <v>275</v>
      </c>
      <c r="E547" s="14" t="s">
        <v>9734</v>
      </c>
      <c r="F547" s="14" t="s">
        <v>32</v>
      </c>
      <c r="G547" s="14" t="str">
        <f>VLOOKUP(B547,[3]hpk45_2_20!$B$5:$F$2046,5,0)</f>
        <v>BT</v>
      </c>
      <c r="H547" s="14" t="s">
        <v>33</v>
      </c>
      <c r="I547" s="83">
        <v>17</v>
      </c>
      <c r="J547" s="83">
        <v>0</v>
      </c>
      <c r="K547" s="83">
        <v>0</v>
      </c>
      <c r="L547" s="83">
        <v>4760000</v>
      </c>
      <c r="M547" s="83">
        <v>0</v>
      </c>
      <c r="N547" s="83">
        <v>0</v>
      </c>
      <c r="O547" s="83">
        <v>0</v>
      </c>
      <c r="P547" s="105">
        <v>4760000</v>
      </c>
      <c r="Q547" s="105">
        <v>4760000</v>
      </c>
      <c r="R547" s="83">
        <f t="shared" si="24"/>
        <v>0</v>
      </c>
      <c r="S547" s="83">
        <f t="shared" si="25"/>
        <v>0</v>
      </c>
      <c r="T547" s="83">
        <f t="shared" si="26"/>
        <v>0</v>
      </c>
      <c r="U547" s="83"/>
    </row>
    <row r="548" spans="1:21">
      <c r="A548" s="14">
        <v>541</v>
      </c>
      <c r="B548" s="14" t="s">
        <v>9781</v>
      </c>
      <c r="C548" s="16" t="s">
        <v>9782</v>
      </c>
      <c r="D548" s="16" t="s">
        <v>36</v>
      </c>
      <c r="E548" s="14" t="s">
        <v>9734</v>
      </c>
      <c r="F548" s="14" t="s">
        <v>32</v>
      </c>
      <c r="G548" s="14" t="str">
        <f>VLOOKUP(B548,[3]hpk45_2_20!$B$5:$F$2046,5,0)</f>
        <v>BT</v>
      </c>
      <c r="H548" s="14" t="s">
        <v>33</v>
      </c>
      <c r="I548" s="83">
        <v>19</v>
      </c>
      <c r="J548" s="83">
        <v>0</v>
      </c>
      <c r="K548" s="83">
        <v>0</v>
      </c>
      <c r="L548" s="83">
        <v>5320000</v>
      </c>
      <c r="M548" s="83">
        <v>0</v>
      </c>
      <c r="N548" s="83">
        <v>0</v>
      </c>
      <c r="O548" s="83">
        <v>0</v>
      </c>
      <c r="P548" s="105">
        <v>5320000</v>
      </c>
      <c r="Q548" s="105">
        <v>5320000</v>
      </c>
      <c r="R548" s="83">
        <f t="shared" si="24"/>
        <v>0</v>
      </c>
      <c r="S548" s="83">
        <f t="shared" si="25"/>
        <v>0</v>
      </c>
      <c r="T548" s="83">
        <f t="shared" si="26"/>
        <v>0</v>
      </c>
      <c r="U548" s="83"/>
    </row>
    <row r="549" spans="1:21">
      <c r="A549" s="14">
        <v>542</v>
      </c>
      <c r="B549" s="14" t="s">
        <v>9783</v>
      </c>
      <c r="C549" s="16" t="s">
        <v>9784</v>
      </c>
      <c r="D549" s="16" t="s">
        <v>1071</v>
      </c>
      <c r="E549" s="14" t="s">
        <v>9734</v>
      </c>
      <c r="F549" s="14" t="s">
        <v>32</v>
      </c>
      <c r="G549" s="14" t="str">
        <f>VLOOKUP(B549,[3]hpk45_2_20!$B$5:$F$2046,5,0)</f>
        <v>BT</v>
      </c>
      <c r="H549" s="14" t="s">
        <v>33</v>
      </c>
      <c r="I549" s="83">
        <v>15</v>
      </c>
      <c r="J549" s="83">
        <v>0</v>
      </c>
      <c r="K549" s="83">
        <v>0</v>
      </c>
      <c r="L549" s="83">
        <v>4200000</v>
      </c>
      <c r="M549" s="83">
        <v>0</v>
      </c>
      <c r="N549" s="83">
        <v>0</v>
      </c>
      <c r="O549" s="83">
        <v>0</v>
      </c>
      <c r="P549" s="105">
        <v>4200000</v>
      </c>
      <c r="Q549" s="105">
        <v>0</v>
      </c>
      <c r="R549" s="83">
        <f t="shared" si="24"/>
        <v>4200000</v>
      </c>
      <c r="S549" s="83">
        <f t="shared" si="25"/>
        <v>0</v>
      </c>
      <c r="T549" s="83">
        <f t="shared" si="26"/>
        <v>4200000</v>
      </c>
      <c r="U549" s="83"/>
    </row>
    <row r="550" spans="1:21">
      <c r="A550" s="14">
        <v>543</v>
      </c>
      <c r="B550" s="14" t="s">
        <v>9785</v>
      </c>
      <c r="C550" s="16" t="s">
        <v>9786</v>
      </c>
      <c r="D550" s="16" t="s">
        <v>36</v>
      </c>
      <c r="E550" s="14" t="s">
        <v>9734</v>
      </c>
      <c r="F550" s="14" t="s">
        <v>32</v>
      </c>
      <c r="G550" s="14" t="str">
        <f>VLOOKUP(B550,[3]hpk45_2_20!$B$5:$F$2046,5,0)</f>
        <v>BT</v>
      </c>
      <c r="H550" s="14" t="s">
        <v>33</v>
      </c>
      <c r="I550" s="83">
        <v>20</v>
      </c>
      <c r="J550" s="83">
        <v>0</v>
      </c>
      <c r="K550" s="83">
        <v>0</v>
      </c>
      <c r="L550" s="83">
        <v>5600000</v>
      </c>
      <c r="M550" s="83">
        <v>0</v>
      </c>
      <c r="N550" s="83">
        <v>0</v>
      </c>
      <c r="O550" s="83">
        <v>0</v>
      </c>
      <c r="P550" s="105">
        <v>5600000</v>
      </c>
      <c r="Q550" s="105">
        <v>5600000</v>
      </c>
      <c r="R550" s="83">
        <f t="shared" si="24"/>
        <v>0</v>
      </c>
      <c r="S550" s="83">
        <f t="shared" si="25"/>
        <v>0</v>
      </c>
      <c r="T550" s="83">
        <f t="shared" si="26"/>
        <v>0</v>
      </c>
      <c r="U550" s="83"/>
    </row>
    <row r="551" spans="1:21">
      <c r="A551" s="14">
        <v>544</v>
      </c>
      <c r="B551" s="14" t="s">
        <v>9787</v>
      </c>
      <c r="C551" s="16" t="s">
        <v>1220</v>
      </c>
      <c r="D551" s="16" t="s">
        <v>244</v>
      </c>
      <c r="E551" s="14" t="s">
        <v>9734</v>
      </c>
      <c r="F551" s="14" t="s">
        <v>32</v>
      </c>
      <c r="G551" s="14" t="str">
        <f>VLOOKUP(B551,[3]hpk45_2_20!$B$5:$F$2046,5,0)</f>
        <v>BT</v>
      </c>
      <c r="H551" s="14" t="s">
        <v>33</v>
      </c>
      <c r="I551" s="83">
        <v>20</v>
      </c>
      <c r="J551" s="83">
        <v>0</v>
      </c>
      <c r="K551" s="83">
        <v>0</v>
      </c>
      <c r="L551" s="83">
        <v>5600000</v>
      </c>
      <c r="M551" s="83">
        <v>0</v>
      </c>
      <c r="N551" s="83">
        <v>0</v>
      </c>
      <c r="O551" s="83">
        <v>0</v>
      </c>
      <c r="P551" s="105">
        <v>5600000</v>
      </c>
      <c r="Q551" s="105">
        <v>5600000</v>
      </c>
      <c r="R551" s="83">
        <f t="shared" si="24"/>
        <v>0</v>
      </c>
      <c r="S551" s="83">
        <f t="shared" si="25"/>
        <v>0</v>
      </c>
      <c r="T551" s="83">
        <f t="shared" si="26"/>
        <v>0</v>
      </c>
      <c r="U551" s="83"/>
    </row>
    <row r="552" spans="1:21">
      <c r="A552" s="14">
        <v>545</v>
      </c>
      <c r="B552" s="14" t="s">
        <v>9788</v>
      </c>
      <c r="C552" s="16" t="s">
        <v>2889</v>
      </c>
      <c r="D552" s="16" t="s">
        <v>67</v>
      </c>
      <c r="E552" s="14" t="s">
        <v>9734</v>
      </c>
      <c r="F552" s="14" t="s">
        <v>32</v>
      </c>
      <c r="G552" s="14" t="str">
        <f>VLOOKUP(B552,[3]hpk45_2_20!$B$5:$F$2046,5,0)</f>
        <v>BT</v>
      </c>
      <c r="H552" s="14" t="s">
        <v>33</v>
      </c>
      <c r="I552" s="83">
        <v>20</v>
      </c>
      <c r="J552" s="83">
        <v>0</v>
      </c>
      <c r="K552" s="83">
        <v>0</v>
      </c>
      <c r="L552" s="83">
        <v>5600000</v>
      </c>
      <c r="M552" s="83">
        <v>0</v>
      </c>
      <c r="N552" s="83">
        <v>0</v>
      </c>
      <c r="O552" s="83">
        <v>0</v>
      </c>
      <c r="P552" s="105">
        <v>5600000</v>
      </c>
      <c r="Q552" s="105">
        <v>5600000</v>
      </c>
      <c r="R552" s="83">
        <f t="shared" si="24"/>
        <v>0</v>
      </c>
      <c r="S552" s="83">
        <f t="shared" si="25"/>
        <v>0</v>
      </c>
      <c r="T552" s="83">
        <f t="shared" si="26"/>
        <v>0</v>
      </c>
      <c r="U552" s="83"/>
    </row>
    <row r="553" spans="1:21">
      <c r="A553" s="14">
        <v>546</v>
      </c>
      <c r="B553" s="14" t="s">
        <v>9789</v>
      </c>
      <c r="C553" s="16" t="s">
        <v>7073</v>
      </c>
      <c r="D553" s="16" t="s">
        <v>170</v>
      </c>
      <c r="E553" s="14" t="s">
        <v>9734</v>
      </c>
      <c r="F553" s="14" t="s">
        <v>32</v>
      </c>
      <c r="G553" s="14" t="str">
        <f>VLOOKUP(B553,[3]hpk45_2_20!$B$5:$F$2046,5,0)</f>
        <v>BT</v>
      </c>
      <c r="H553" s="14" t="s">
        <v>33</v>
      </c>
      <c r="I553" s="83">
        <v>18</v>
      </c>
      <c r="J553" s="83">
        <v>0</v>
      </c>
      <c r="K553" s="83">
        <v>0</v>
      </c>
      <c r="L553" s="83">
        <v>5040000</v>
      </c>
      <c r="M553" s="83">
        <v>0</v>
      </c>
      <c r="N553" s="83">
        <v>0</v>
      </c>
      <c r="O553" s="83">
        <v>0</v>
      </c>
      <c r="P553" s="105">
        <v>5040000</v>
      </c>
      <c r="Q553" s="105">
        <v>5040000</v>
      </c>
      <c r="R553" s="83">
        <f t="shared" si="24"/>
        <v>0</v>
      </c>
      <c r="S553" s="83">
        <f t="shared" si="25"/>
        <v>0</v>
      </c>
      <c r="T553" s="83">
        <f t="shared" si="26"/>
        <v>0</v>
      </c>
      <c r="U553" s="83"/>
    </row>
    <row r="554" spans="1:21">
      <c r="A554" s="14">
        <v>547</v>
      </c>
      <c r="B554" s="14" t="s">
        <v>9790</v>
      </c>
      <c r="C554" s="16" t="s">
        <v>1027</v>
      </c>
      <c r="D554" s="16" t="s">
        <v>638</v>
      </c>
      <c r="E554" s="14" t="s">
        <v>9734</v>
      </c>
      <c r="F554" s="14" t="s">
        <v>32</v>
      </c>
      <c r="G554" s="14" t="str">
        <f>VLOOKUP(B554,[3]hpk45_2_20!$B$5:$F$2046,5,0)</f>
        <v>BT</v>
      </c>
      <c r="H554" s="14" t="s">
        <v>33</v>
      </c>
      <c r="I554" s="83">
        <v>19</v>
      </c>
      <c r="J554" s="83">
        <v>0</v>
      </c>
      <c r="K554" s="83">
        <v>0</v>
      </c>
      <c r="L554" s="83">
        <v>5320000</v>
      </c>
      <c r="M554" s="83">
        <v>0</v>
      </c>
      <c r="N554" s="83">
        <v>0</v>
      </c>
      <c r="O554" s="83">
        <v>0</v>
      </c>
      <c r="P554" s="105">
        <v>5320000</v>
      </c>
      <c r="Q554" s="105">
        <v>5320000</v>
      </c>
      <c r="R554" s="83">
        <f t="shared" si="24"/>
        <v>0</v>
      </c>
      <c r="S554" s="83">
        <f t="shared" si="25"/>
        <v>0</v>
      </c>
      <c r="T554" s="83">
        <f t="shared" si="26"/>
        <v>0</v>
      </c>
      <c r="U554" s="83"/>
    </row>
    <row r="555" spans="1:21">
      <c r="A555" s="14">
        <v>548</v>
      </c>
      <c r="B555" s="14" t="s">
        <v>9791</v>
      </c>
      <c r="C555" s="16" t="s">
        <v>473</v>
      </c>
      <c r="D555" s="16" t="s">
        <v>1088</v>
      </c>
      <c r="E555" s="14" t="s">
        <v>9734</v>
      </c>
      <c r="F555" s="14" t="s">
        <v>32</v>
      </c>
      <c r="G555" s="14" t="str">
        <f>VLOOKUP(B555,[3]hpk45_2_20!$B$5:$F$2046,5,0)</f>
        <v>BT</v>
      </c>
      <c r="H555" s="14" t="s">
        <v>33</v>
      </c>
      <c r="I555" s="83">
        <v>18</v>
      </c>
      <c r="J555" s="83">
        <v>0</v>
      </c>
      <c r="K555" s="83">
        <v>0</v>
      </c>
      <c r="L555" s="83">
        <v>5040000</v>
      </c>
      <c r="M555" s="83">
        <v>0</v>
      </c>
      <c r="N555" s="83">
        <v>0</v>
      </c>
      <c r="O555" s="83">
        <v>0</v>
      </c>
      <c r="P555" s="105">
        <v>5040000</v>
      </c>
      <c r="Q555" s="105">
        <v>5040000</v>
      </c>
      <c r="R555" s="83">
        <f t="shared" si="24"/>
        <v>0</v>
      </c>
      <c r="S555" s="83">
        <f t="shared" si="25"/>
        <v>0</v>
      </c>
      <c r="T555" s="83">
        <f t="shared" si="26"/>
        <v>0</v>
      </c>
      <c r="U555" s="83"/>
    </row>
    <row r="556" spans="1:21">
      <c r="A556" s="14">
        <v>549</v>
      </c>
      <c r="B556" s="14" t="s">
        <v>9792</v>
      </c>
      <c r="C556" s="16" t="s">
        <v>1795</v>
      </c>
      <c r="D556" s="16" t="s">
        <v>39</v>
      </c>
      <c r="E556" s="14" t="s">
        <v>9734</v>
      </c>
      <c r="F556" s="14" t="s">
        <v>32</v>
      </c>
      <c r="G556" s="14" t="str">
        <f>VLOOKUP(B556,[3]hpk45_2_20!$B$5:$F$2046,5,0)</f>
        <v>BT</v>
      </c>
      <c r="H556" s="14" t="s">
        <v>33</v>
      </c>
      <c r="I556" s="83">
        <v>20</v>
      </c>
      <c r="J556" s="83">
        <v>0</v>
      </c>
      <c r="K556" s="83">
        <v>0</v>
      </c>
      <c r="L556" s="83">
        <v>5600000</v>
      </c>
      <c r="M556" s="83">
        <v>0</v>
      </c>
      <c r="N556" s="83">
        <v>0</v>
      </c>
      <c r="O556" s="83">
        <v>0</v>
      </c>
      <c r="P556" s="105">
        <v>5600000</v>
      </c>
      <c r="Q556" s="105">
        <v>5600000</v>
      </c>
      <c r="R556" s="83">
        <f t="shared" si="24"/>
        <v>0</v>
      </c>
      <c r="S556" s="83">
        <f t="shared" si="25"/>
        <v>0</v>
      </c>
      <c r="T556" s="83">
        <f t="shared" si="26"/>
        <v>0</v>
      </c>
      <c r="U556" s="83"/>
    </row>
    <row r="557" spans="1:21">
      <c r="A557" s="14">
        <v>550</v>
      </c>
      <c r="B557" s="14" t="s">
        <v>9793</v>
      </c>
      <c r="C557" s="16" t="s">
        <v>9794</v>
      </c>
      <c r="D557" s="16" t="s">
        <v>8919</v>
      </c>
      <c r="E557" s="14" t="s">
        <v>9734</v>
      </c>
      <c r="F557" s="14" t="s">
        <v>64</v>
      </c>
      <c r="G557" s="14" t="str">
        <f>VLOOKUP(B557,[3]hpk45_2_20!$B$5:$F$2046,5,0)</f>
        <v>GHP70</v>
      </c>
      <c r="H557" s="14" t="s">
        <v>33</v>
      </c>
      <c r="I557" s="83">
        <v>18</v>
      </c>
      <c r="J557" s="83">
        <v>0</v>
      </c>
      <c r="K557" s="83">
        <v>0</v>
      </c>
      <c r="L557" s="83">
        <v>5040000</v>
      </c>
      <c r="M557" s="83">
        <v>0</v>
      </c>
      <c r="N557" s="83">
        <v>0</v>
      </c>
      <c r="O557" s="83">
        <f>I557*0.7*280000</f>
        <v>3528000</v>
      </c>
      <c r="P557" s="105">
        <v>5040000</v>
      </c>
      <c r="Q557" s="105">
        <v>5040000</v>
      </c>
      <c r="R557" s="83">
        <f t="shared" si="24"/>
        <v>0</v>
      </c>
      <c r="S557" s="83">
        <f t="shared" si="25"/>
        <v>0</v>
      </c>
      <c r="T557" s="83">
        <f t="shared" si="26"/>
        <v>0</v>
      </c>
      <c r="U557" s="83"/>
    </row>
    <row r="558" spans="1:21">
      <c r="A558" s="14">
        <v>551</v>
      </c>
      <c r="B558" s="14" t="s">
        <v>9795</v>
      </c>
      <c r="C558" s="16" t="s">
        <v>9796</v>
      </c>
      <c r="D558" s="16" t="s">
        <v>155</v>
      </c>
      <c r="E558" s="14" t="s">
        <v>9734</v>
      </c>
      <c r="F558" s="14" t="s">
        <v>32</v>
      </c>
      <c r="G558" s="14" t="str">
        <f>VLOOKUP(B558,[3]hpk45_2_20!$B$5:$F$2046,5,0)</f>
        <v>BT</v>
      </c>
      <c r="H558" s="14" t="s">
        <v>33</v>
      </c>
      <c r="I558" s="83">
        <v>17</v>
      </c>
      <c r="J558" s="83">
        <v>0</v>
      </c>
      <c r="K558" s="83">
        <v>0</v>
      </c>
      <c r="L558" s="83">
        <v>4760000</v>
      </c>
      <c r="M558" s="83">
        <v>0</v>
      </c>
      <c r="N558" s="83">
        <v>0</v>
      </c>
      <c r="O558" s="83">
        <v>0</v>
      </c>
      <c r="P558" s="105">
        <v>4760000</v>
      </c>
      <c r="Q558" s="105">
        <v>4760000</v>
      </c>
      <c r="R558" s="83">
        <f t="shared" si="24"/>
        <v>0</v>
      </c>
      <c r="S558" s="83">
        <f t="shared" si="25"/>
        <v>0</v>
      </c>
      <c r="T558" s="83">
        <f t="shared" si="26"/>
        <v>0</v>
      </c>
      <c r="U558" s="83"/>
    </row>
    <row r="559" spans="1:21">
      <c r="A559" s="14">
        <v>552</v>
      </c>
      <c r="B559" s="14" t="s">
        <v>9797</v>
      </c>
      <c r="C559" s="16" t="s">
        <v>9798</v>
      </c>
      <c r="D559" s="16" t="s">
        <v>309</v>
      </c>
      <c r="E559" s="14" t="s">
        <v>9734</v>
      </c>
      <c r="F559" s="14" t="s">
        <v>64</v>
      </c>
      <c r="G559" s="14" t="str">
        <f>VLOOKUP(B559,[3]hpk45_2_20!$B$5:$F$2046,5,0)</f>
        <v>GHP70</v>
      </c>
      <c r="H559" s="14" t="s">
        <v>33</v>
      </c>
      <c r="I559" s="83">
        <v>10</v>
      </c>
      <c r="J559" s="83">
        <v>0</v>
      </c>
      <c r="K559" s="83">
        <v>0</v>
      </c>
      <c r="L559" s="83">
        <v>2800000</v>
      </c>
      <c r="M559" s="83">
        <v>0</v>
      </c>
      <c r="N559" s="83">
        <v>0</v>
      </c>
      <c r="O559" s="83">
        <f>I559*0.7*280000</f>
        <v>1960000</v>
      </c>
      <c r="P559" s="105">
        <v>2800000</v>
      </c>
      <c r="Q559" s="105">
        <v>0</v>
      </c>
      <c r="R559" s="83">
        <f t="shared" si="24"/>
        <v>2800000</v>
      </c>
      <c r="S559" s="83">
        <f t="shared" si="25"/>
        <v>0</v>
      </c>
      <c r="T559" s="83">
        <f t="shared" si="26"/>
        <v>2800000</v>
      </c>
      <c r="U559" s="83"/>
    </row>
    <row r="560" spans="1:21">
      <c r="A560" s="14">
        <v>553</v>
      </c>
      <c r="B560" s="14" t="s">
        <v>9799</v>
      </c>
      <c r="C560" s="16" t="s">
        <v>537</v>
      </c>
      <c r="D560" s="16" t="s">
        <v>84</v>
      </c>
      <c r="E560" s="14" t="s">
        <v>9734</v>
      </c>
      <c r="F560" s="14" t="s">
        <v>32</v>
      </c>
      <c r="G560" s="14" t="str">
        <f>VLOOKUP(B560,[3]hpk45_2_20!$B$5:$F$2046,5,0)</f>
        <v>BT</v>
      </c>
      <c r="H560" s="14" t="s">
        <v>33</v>
      </c>
      <c r="I560" s="83">
        <v>21</v>
      </c>
      <c r="J560" s="83">
        <v>0</v>
      </c>
      <c r="K560" s="83">
        <v>0</v>
      </c>
      <c r="L560" s="83">
        <v>5880000</v>
      </c>
      <c r="M560" s="83">
        <v>0</v>
      </c>
      <c r="N560" s="83">
        <v>0</v>
      </c>
      <c r="O560" s="83">
        <v>0</v>
      </c>
      <c r="P560" s="105">
        <v>5880000</v>
      </c>
      <c r="Q560" s="105">
        <v>5880000</v>
      </c>
      <c r="R560" s="83">
        <f t="shared" si="24"/>
        <v>0</v>
      </c>
      <c r="S560" s="83">
        <f t="shared" si="25"/>
        <v>0</v>
      </c>
      <c r="T560" s="83">
        <f t="shared" si="26"/>
        <v>0</v>
      </c>
      <c r="U560" s="83"/>
    </row>
    <row r="561" spans="1:21">
      <c r="A561" s="14">
        <v>554</v>
      </c>
      <c r="B561" s="14" t="s">
        <v>9800</v>
      </c>
      <c r="C561" s="16" t="s">
        <v>537</v>
      </c>
      <c r="D561" s="16" t="s">
        <v>192</v>
      </c>
      <c r="E561" s="14" t="s">
        <v>9734</v>
      </c>
      <c r="F561" s="14" t="s">
        <v>32</v>
      </c>
      <c r="G561" s="14" t="str">
        <f>VLOOKUP(B561,[3]hpk45_2_20!$B$5:$F$2046,5,0)</f>
        <v>BT</v>
      </c>
      <c r="H561" s="14" t="s">
        <v>33</v>
      </c>
      <c r="I561" s="83">
        <v>16</v>
      </c>
      <c r="J561" s="83">
        <v>0</v>
      </c>
      <c r="K561" s="83">
        <v>0</v>
      </c>
      <c r="L561" s="83">
        <v>4480000</v>
      </c>
      <c r="M561" s="83">
        <v>0</v>
      </c>
      <c r="N561" s="83">
        <v>0</v>
      </c>
      <c r="O561" s="83">
        <v>0</v>
      </c>
      <c r="P561" s="105">
        <v>4480000</v>
      </c>
      <c r="Q561" s="105">
        <v>4480000</v>
      </c>
      <c r="R561" s="83">
        <f t="shared" si="24"/>
        <v>0</v>
      </c>
      <c r="S561" s="83">
        <f t="shared" si="25"/>
        <v>0</v>
      </c>
      <c r="T561" s="83">
        <f t="shared" si="26"/>
        <v>0</v>
      </c>
      <c r="U561" s="83"/>
    </row>
    <row r="562" spans="1:21">
      <c r="A562" s="14">
        <v>555</v>
      </c>
      <c r="B562" s="14" t="s">
        <v>9801</v>
      </c>
      <c r="C562" s="16" t="s">
        <v>9802</v>
      </c>
      <c r="D562" s="16" t="s">
        <v>638</v>
      </c>
      <c r="E562" s="14" t="s">
        <v>9734</v>
      </c>
      <c r="F562" s="14" t="s">
        <v>32</v>
      </c>
      <c r="G562" s="14" t="str">
        <f>VLOOKUP(B562,[3]hpk45_2_20!$B$5:$F$2046,5,0)</f>
        <v>BT</v>
      </c>
      <c r="H562" s="14" t="s">
        <v>33</v>
      </c>
      <c r="I562" s="83">
        <v>23</v>
      </c>
      <c r="J562" s="83">
        <v>0</v>
      </c>
      <c r="K562" s="83">
        <v>0</v>
      </c>
      <c r="L562" s="83">
        <v>6440000</v>
      </c>
      <c r="M562" s="83">
        <v>0</v>
      </c>
      <c r="N562" s="83">
        <v>0</v>
      </c>
      <c r="O562" s="83">
        <v>0</v>
      </c>
      <c r="P562" s="105">
        <v>6440000</v>
      </c>
      <c r="Q562" s="105">
        <v>6440000</v>
      </c>
      <c r="R562" s="83">
        <f t="shared" si="24"/>
        <v>0</v>
      </c>
      <c r="S562" s="83">
        <f t="shared" si="25"/>
        <v>0</v>
      </c>
      <c r="T562" s="83">
        <f t="shared" si="26"/>
        <v>0</v>
      </c>
      <c r="U562" s="83"/>
    </row>
    <row r="563" spans="1:21">
      <c r="A563" s="14">
        <v>556</v>
      </c>
      <c r="B563" s="14" t="s">
        <v>9803</v>
      </c>
      <c r="C563" s="16" t="s">
        <v>9804</v>
      </c>
      <c r="D563" s="16" t="s">
        <v>280</v>
      </c>
      <c r="E563" s="14" t="s">
        <v>9734</v>
      </c>
      <c r="F563" s="14" t="s">
        <v>64</v>
      </c>
      <c r="G563" s="14" t="str">
        <f>VLOOKUP(B563,[3]hpk45_2_20!$B$5:$F$2046,5,0)</f>
        <v>GHP70</v>
      </c>
      <c r="H563" s="14" t="s">
        <v>33</v>
      </c>
      <c r="I563" s="83">
        <v>17</v>
      </c>
      <c r="J563" s="83">
        <v>0</v>
      </c>
      <c r="K563" s="83">
        <v>0</v>
      </c>
      <c r="L563" s="83">
        <v>4760000</v>
      </c>
      <c r="M563" s="83">
        <v>0</v>
      </c>
      <c r="N563" s="83">
        <v>0</v>
      </c>
      <c r="O563" s="83">
        <f>I563*0.7*280000</f>
        <v>3331999.9999999995</v>
      </c>
      <c r="P563" s="105">
        <v>4760000</v>
      </c>
      <c r="Q563" s="105">
        <v>4760000</v>
      </c>
      <c r="R563" s="83">
        <f t="shared" si="24"/>
        <v>0</v>
      </c>
      <c r="S563" s="83">
        <f t="shared" si="25"/>
        <v>0</v>
      </c>
      <c r="T563" s="83">
        <f t="shared" si="26"/>
        <v>0</v>
      </c>
      <c r="U563" s="83"/>
    </row>
    <row r="564" spans="1:21">
      <c r="A564" s="14">
        <v>557</v>
      </c>
      <c r="B564" s="14" t="s">
        <v>9805</v>
      </c>
      <c r="C564" s="16" t="s">
        <v>4399</v>
      </c>
      <c r="D564" s="16" t="s">
        <v>1071</v>
      </c>
      <c r="E564" s="14" t="s">
        <v>9734</v>
      </c>
      <c r="F564" s="14" t="s">
        <v>32</v>
      </c>
      <c r="G564" s="14" t="str">
        <f>VLOOKUP(B564,[3]hpk45_2_20!$B$5:$F$2046,5,0)</f>
        <v>BT</v>
      </c>
      <c r="H564" s="14" t="s">
        <v>33</v>
      </c>
      <c r="I564" s="83">
        <v>20</v>
      </c>
      <c r="J564" s="83">
        <v>0</v>
      </c>
      <c r="K564" s="83">
        <v>0</v>
      </c>
      <c r="L564" s="83">
        <v>5600000</v>
      </c>
      <c r="M564" s="83">
        <v>0</v>
      </c>
      <c r="N564" s="83">
        <v>0</v>
      </c>
      <c r="O564" s="83">
        <v>0</v>
      </c>
      <c r="P564" s="105">
        <v>5600000</v>
      </c>
      <c r="Q564" s="105">
        <v>5600000</v>
      </c>
      <c r="R564" s="83">
        <f t="shared" si="24"/>
        <v>0</v>
      </c>
      <c r="S564" s="83">
        <f t="shared" si="25"/>
        <v>0</v>
      </c>
      <c r="T564" s="83">
        <f t="shared" si="26"/>
        <v>0</v>
      </c>
      <c r="U564" s="83"/>
    </row>
    <row r="565" spans="1:21">
      <c r="A565" s="14">
        <v>558</v>
      </c>
      <c r="B565" s="14" t="s">
        <v>9806</v>
      </c>
      <c r="C565" s="16" t="s">
        <v>9807</v>
      </c>
      <c r="D565" s="16" t="s">
        <v>67</v>
      </c>
      <c r="E565" s="14" t="s">
        <v>9734</v>
      </c>
      <c r="F565" s="14" t="s">
        <v>32</v>
      </c>
      <c r="G565" s="14" t="str">
        <f>VLOOKUP(B565,[3]hpk45_2_20!$B$5:$F$2046,5,0)</f>
        <v>BT</v>
      </c>
      <c r="H565" s="14" t="s">
        <v>33</v>
      </c>
      <c r="I565" s="83">
        <v>19</v>
      </c>
      <c r="J565" s="83">
        <v>0</v>
      </c>
      <c r="K565" s="83">
        <v>0</v>
      </c>
      <c r="L565" s="83">
        <v>5320000</v>
      </c>
      <c r="M565" s="83">
        <v>0</v>
      </c>
      <c r="N565" s="83">
        <v>0</v>
      </c>
      <c r="O565" s="83">
        <v>0</v>
      </c>
      <c r="P565" s="105">
        <v>5320000</v>
      </c>
      <c r="Q565" s="105">
        <v>5320000</v>
      </c>
      <c r="R565" s="83">
        <f t="shared" si="24"/>
        <v>0</v>
      </c>
      <c r="S565" s="83">
        <f t="shared" si="25"/>
        <v>0</v>
      </c>
      <c r="T565" s="83">
        <f t="shared" si="26"/>
        <v>0</v>
      </c>
      <c r="U565" s="83"/>
    </row>
    <row r="566" spans="1:21">
      <c r="A566" s="14">
        <v>559</v>
      </c>
      <c r="B566" s="14" t="s">
        <v>9808</v>
      </c>
      <c r="C566" s="16" t="s">
        <v>9809</v>
      </c>
      <c r="D566" s="16" t="s">
        <v>9810</v>
      </c>
      <c r="E566" s="14" t="s">
        <v>9734</v>
      </c>
      <c r="F566" s="14" t="s">
        <v>32</v>
      </c>
      <c r="G566" s="14" t="str">
        <f>VLOOKUP(B566,[3]hpk45_2_20!$B$5:$F$2046,5,0)</f>
        <v>BT</v>
      </c>
      <c r="H566" s="14" t="s">
        <v>33</v>
      </c>
      <c r="I566" s="83">
        <v>10</v>
      </c>
      <c r="J566" s="83">
        <v>0</v>
      </c>
      <c r="K566" s="83">
        <v>0</v>
      </c>
      <c r="L566" s="83">
        <v>2800000</v>
      </c>
      <c r="M566" s="83">
        <v>0</v>
      </c>
      <c r="N566" s="83">
        <v>0</v>
      </c>
      <c r="O566" s="83">
        <v>0</v>
      </c>
      <c r="P566" s="105">
        <v>2800000</v>
      </c>
      <c r="Q566" s="105">
        <v>0</v>
      </c>
      <c r="R566" s="83">
        <f t="shared" si="24"/>
        <v>2800000</v>
      </c>
      <c r="S566" s="83">
        <f t="shared" si="25"/>
        <v>0</v>
      </c>
      <c r="T566" s="83">
        <f t="shared" si="26"/>
        <v>2800000</v>
      </c>
      <c r="U566" s="83"/>
    </row>
    <row r="567" spans="1:21">
      <c r="A567" s="14">
        <v>560</v>
      </c>
      <c r="B567" s="14" t="s">
        <v>9811</v>
      </c>
      <c r="C567" s="16" t="s">
        <v>86</v>
      </c>
      <c r="D567" s="16" t="s">
        <v>57</v>
      </c>
      <c r="E567" s="14" t="s">
        <v>9734</v>
      </c>
      <c r="F567" s="14" t="s">
        <v>32</v>
      </c>
      <c r="G567" s="14" t="str">
        <f>VLOOKUP(B567,[3]hpk45_2_20!$B$5:$F$2046,5,0)</f>
        <v>BT</v>
      </c>
      <c r="H567" s="14" t="s">
        <v>33</v>
      </c>
      <c r="I567" s="83">
        <v>19</v>
      </c>
      <c r="J567" s="83">
        <v>0</v>
      </c>
      <c r="K567" s="83">
        <v>0</v>
      </c>
      <c r="L567" s="83">
        <v>5320000</v>
      </c>
      <c r="M567" s="83">
        <v>0</v>
      </c>
      <c r="N567" s="83">
        <v>0</v>
      </c>
      <c r="O567" s="83">
        <v>0</v>
      </c>
      <c r="P567" s="105">
        <v>5320000</v>
      </c>
      <c r="Q567" s="105">
        <v>5320000</v>
      </c>
      <c r="R567" s="83">
        <f t="shared" si="24"/>
        <v>0</v>
      </c>
      <c r="S567" s="83">
        <f t="shared" si="25"/>
        <v>0</v>
      </c>
      <c r="T567" s="83">
        <f t="shared" si="26"/>
        <v>0</v>
      </c>
      <c r="U567" s="83"/>
    </row>
    <row r="568" spans="1:21">
      <c r="A568" s="14">
        <v>561</v>
      </c>
      <c r="B568" s="14" t="s">
        <v>9812</v>
      </c>
      <c r="C568" s="16" t="s">
        <v>9813</v>
      </c>
      <c r="D568" s="16" t="s">
        <v>158</v>
      </c>
      <c r="E568" s="14" t="s">
        <v>9814</v>
      </c>
      <c r="F568" s="14" t="s">
        <v>32</v>
      </c>
      <c r="G568" s="14" t="str">
        <f>VLOOKUP(B568,[3]hpk45_2_20!$B$5:$F$2046,5,0)</f>
        <v>BT</v>
      </c>
      <c r="H568" s="14" t="s">
        <v>33</v>
      </c>
      <c r="I568" s="83">
        <v>18</v>
      </c>
      <c r="J568" s="83">
        <v>0</v>
      </c>
      <c r="K568" s="83">
        <v>0</v>
      </c>
      <c r="L568" s="83">
        <v>5040000</v>
      </c>
      <c r="M568" s="83">
        <v>0</v>
      </c>
      <c r="N568" s="83">
        <v>0</v>
      </c>
      <c r="O568" s="83">
        <v>0</v>
      </c>
      <c r="P568" s="105">
        <v>5040000</v>
      </c>
      <c r="Q568" s="105">
        <v>5040000</v>
      </c>
      <c r="R568" s="83">
        <f t="shared" si="24"/>
        <v>0</v>
      </c>
      <c r="S568" s="83">
        <f t="shared" si="25"/>
        <v>0</v>
      </c>
      <c r="T568" s="83">
        <f t="shared" si="26"/>
        <v>0</v>
      </c>
      <c r="U568" s="83"/>
    </row>
    <row r="569" spans="1:21">
      <c r="A569" s="14">
        <v>562</v>
      </c>
      <c r="B569" s="14" t="s">
        <v>9815</v>
      </c>
      <c r="C569" s="16" t="s">
        <v>1360</v>
      </c>
      <c r="D569" s="16" t="s">
        <v>256</v>
      </c>
      <c r="E569" s="14" t="s">
        <v>9814</v>
      </c>
      <c r="F569" s="14" t="s">
        <v>32</v>
      </c>
      <c r="G569" s="14" t="str">
        <f>VLOOKUP(B569,[3]hpk45_2_20!$B$5:$F$2046,5,0)</f>
        <v>BT</v>
      </c>
      <c r="H569" s="14" t="s">
        <v>33</v>
      </c>
      <c r="I569" s="83">
        <v>19</v>
      </c>
      <c r="J569" s="83">
        <v>0</v>
      </c>
      <c r="K569" s="83">
        <v>0</v>
      </c>
      <c r="L569" s="83">
        <v>5320000</v>
      </c>
      <c r="M569" s="83">
        <v>0</v>
      </c>
      <c r="N569" s="83">
        <v>0</v>
      </c>
      <c r="O569" s="83">
        <v>0</v>
      </c>
      <c r="P569" s="105">
        <v>5320000</v>
      </c>
      <c r="Q569" s="105">
        <v>5320000</v>
      </c>
      <c r="R569" s="83">
        <f t="shared" si="24"/>
        <v>0</v>
      </c>
      <c r="S569" s="83">
        <f t="shared" si="25"/>
        <v>0</v>
      </c>
      <c r="T569" s="83">
        <f t="shared" si="26"/>
        <v>0</v>
      </c>
      <c r="U569" s="83"/>
    </row>
    <row r="570" spans="1:21">
      <c r="A570" s="14">
        <v>563</v>
      </c>
      <c r="B570" s="14" t="s">
        <v>9816</v>
      </c>
      <c r="C570" s="16" t="s">
        <v>9817</v>
      </c>
      <c r="D570" s="16" t="s">
        <v>3952</v>
      </c>
      <c r="E570" s="14" t="s">
        <v>9814</v>
      </c>
      <c r="F570" s="14" t="s">
        <v>32</v>
      </c>
      <c r="G570" s="14" t="str">
        <f>VLOOKUP(B570,[3]hpk45_2_20!$B$5:$F$2046,5,0)</f>
        <v>BT</v>
      </c>
      <c r="H570" s="14" t="s">
        <v>33</v>
      </c>
      <c r="I570" s="83">
        <v>19</v>
      </c>
      <c r="J570" s="83">
        <v>0</v>
      </c>
      <c r="K570" s="83">
        <v>0</v>
      </c>
      <c r="L570" s="83">
        <v>5320000</v>
      </c>
      <c r="M570" s="83">
        <v>0</v>
      </c>
      <c r="N570" s="83">
        <v>0</v>
      </c>
      <c r="O570" s="83">
        <v>0</v>
      </c>
      <c r="P570" s="105">
        <v>5320000</v>
      </c>
      <c r="Q570" s="105">
        <v>5320000</v>
      </c>
      <c r="R570" s="83">
        <f t="shared" si="24"/>
        <v>0</v>
      </c>
      <c r="S570" s="83">
        <f t="shared" si="25"/>
        <v>0</v>
      </c>
      <c r="T570" s="83">
        <f t="shared" si="26"/>
        <v>0</v>
      </c>
      <c r="U570" s="83"/>
    </row>
    <row r="571" spans="1:21">
      <c r="A571" s="14">
        <v>564</v>
      </c>
      <c r="B571" s="14" t="s">
        <v>9818</v>
      </c>
      <c r="C571" s="16" t="s">
        <v>8723</v>
      </c>
      <c r="D571" s="16" t="s">
        <v>155</v>
      </c>
      <c r="E571" s="14" t="s">
        <v>9814</v>
      </c>
      <c r="F571" s="14" t="s">
        <v>32</v>
      </c>
      <c r="G571" s="14" t="str">
        <f>VLOOKUP(B571,[3]hpk45_2_20!$B$5:$F$2046,5,0)</f>
        <v>BT</v>
      </c>
      <c r="H571" s="14" t="s">
        <v>33</v>
      </c>
      <c r="I571" s="83">
        <v>19</v>
      </c>
      <c r="J571" s="83">
        <v>0</v>
      </c>
      <c r="K571" s="83">
        <v>0</v>
      </c>
      <c r="L571" s="83">
        <v>5320000</v>
      </c>
      <c r="M571" s="83">
        <v>0</v>
      </c>
      <c r="N571" s="83">
        <v>0</v>
      </c>
      <c r="O571" s="83">
        <v>0</v>
      </c>
      <c r="P571" s="105">
        <v>5320000</v>
      </c>
      <c r="Q571" s="105">
        <v>5320000</v>
      </c>
      <c r="R571" s="83">
        <f t="shared" si="24"/>
        <v>0</v>
      </c>
      <c r="S571" s="83">
        <f t="shared" si="25"/>
        <v>0</v>
      </c>
      <c r="T571" s="83">
        <f t="shared" si="26"/>
        <v>0</v>
      </c>
      <c r="U571" s="83"/>
    </row>
    <row r="572" spans="1:21">
      <c r="A572" s="14">
        <v>565</v>
      </c>
      <c r="B572" s="14" t="s">
        <v>9819</v>
      </c>
      <c r="C572" s="16" t="s">
        <v>321</v>
      </c>
      <c r="D572" s="16" t="s">
        <v>658</v>
      </c>
      <c r="E572" s="14" t="s">
        <v>9814</v>
      </c>
      <c r="F572" s="14" t="s">
        <v>32</v>
      </c>
      <c r="G572" s="14" t="str">
        <f>VLOOKUP(B572,[3]hpk45_2_20!$B$5:$F$2046,5,0)</f>
        <v>BT</v>
      </c>
      <c r="H572" s="14" t="s">
        <v>33</v>
      </c>
      <c r="I572" s="83">
        <v>21</v>
      </c>
      <c r="J572" s="83">
        <v>0</v>
      </c>
      <c r="K572" s="83">
        <v>0</v>
      </c>
      <c r="L572" s="83">
        <v>5880000</v>
      </c>
      <c r="M572" s="83">
        <v>0</v>
      </c>
      <c r="N572" s="83">
        <v>0</v>
      </c>
      <c r="O572" s="83">
        <v>0</v>
      </c>
      <c r="P572" s="105">
        <v>5880000</v>
      </c>
      <c r="Q572" s="105">
        <v>5880000</v>
      </c>
      <c r="R572" s="83">
        <f t="shared" si="24"/>
        <v>0</v>
      </c>
      <c r="S572" s="83">
        <f t="shared" si="25"/>
        <v>0</v>
      </c>
      <c r="T572" s="83">
        <f t="shared" si="26"/>
        <v>0</v>
      </c>
      <c r="U572" s="83"/>
    </row>
    <row r="573" spans="1:21">
      <c r="A573" s="14">
        <v>566</v>
      </c>
      <c r="B573" s="14" t="s">
        <v>9820</v>
      </c>
      <c r="C573" s="16" t="s">
        <v>399</v>
      </c>
      <c r="D573" s="16" t="s">
        <v>272</v>
      </c>
      <c r="E573" s="14" t="s">
        <v>9814</v>
      </c>
      <c r="F573" s="14" t="s">
        <v>32</v>
      </c>
      <c r="G573" s="14" t="str">
        <f>VLOOKUP(B573,[3]hpk45_2_20!$B$5:$F$2046,5,0)</f>
        <v>BT</v>
      </c>
      <c r="H573" s="14" t="s">
        <v>33</v>
      </c>
      <c r="I573" s="83">
        <v>19</v>
      </c>
      <c r="J573" s="83">
        <v>0</v>
      </c>
      <c r="K573" s="83">
        <v>0</v>
      </c>
      <c r="L573" s="83">
        <v>5320000</v>
      </c>
      <c r="M573" s="83">
        <v>0</v>
      </c>
      <c r="N573" s="83">
        <v>0</v>
      </c>
      <c r="O573" s="83">
        <v>0</v>
      </c>
      <c r="P573" s="105">
        <v>5320000</v>
      </c>
      <c r="Q573" s="105">
        <v>5320000</v>
      </c>
      <c r="R573" s="83">
        <f t="shared" si="24"/>
        <v>0</v>
      </c>
      <c r="S573" s="83">
        <f t="shared" si="25"/>
        <v>0</v>
      </c>
      <c r="T573" s="83">
        <f t="shared" si="26"/>
        <v>0</v>
      </c>
      <c r="U573" s="83"/>
    </row>
    <row r="574" spans="1:21">
      <c r="A574" s="14">
        <v>567</v>
      </c>
      <c r="B574" s="14" t="s">
        <v>9821</v>
      </c>
      <c r="C574" s="16" t="s">
        <v>4422</v>
      </c>
      <c r="D574" s="16" t="s">
        <v>272</v>
      </c>
      <c r="E574" s="14" t="s">
        <v>9814</v>
      </c>
      <c r="F574" s="14" t="s">
        <v>64</v>
      </c>
      <c r="G574" s="14" t="str">
        <f>VLOOKUP(B574,[3]hpk45_2_20!$B$5:$F$2046,5,0)</f>
        <v>GHP70</v>
      </c>
      <c r="H574" s="14" t="s">
        <v>33</v>
      </c>
      <c r="I574" s="83">
        <v>17</v>
      </c>
      <c r="J574" s="83">
        <v>0</v>
      </c>
      <c r="K574" s="83">
        <v>0</v>
      </c>
      <c r="L574" s="83">
        <v>4760000</v>
      </c>
      <c r="M574" s="83">
        <v>0</v>
      </c>
      <c r="N574" s="83">
        <v>0</v>
      </c>
      <c r="O574" s="83">
        <f>I574*0.7*280000</f>
        <v>3331999.9999999995</v>
      </c>
      <c r="P574" s="105">
        <v>4760000</v>
      </c>
      <c r="Q574" s="105">
        <v>4760000</v>
      </c>
      <c r="R574" s="83">
        <f t="shared" si="24"/>
        <v>0</v>
      </c>
      <c r="S574" s="83">
        <f t="shared" si="25"/>
        <v>0</v>
      </c>
      <c r="T574" s="83">
        <f t="shared" si="26"/>
        <v>0</v>
      </c>
      <c r="U574" s="83"/>
    </row>
    <row r="575" spans="1:21">
      <c r="A575" s="14">
        <v>568</v>
      </c>
      <c r="B575" s="14" t="s">
        <v>9822</v>
      </c>
      <c r="C575" s="16" t="s">
        <v>9823</v>
      </c>
      <c r="D575" s="16" t="s">
        <v>995</v>
      </c>
      <c r="E575" s="14" t="s">
        <v>9814</v>
      </c>
      <c r="F575" s="14" t="s">
        <v>64</v>
      </c>
      <c r="G575" s="14" t="str">
        <f>VLOOKUP(B575,[3]hpk45_2_20!$B$5:$F$2046,5,0)</f>
        <v>GHP70</v>
      </c>
      <c r="H575" s="14" t="s">
        <v>33</v>
      </c>
      <c r="I575" s="83">
        <v>20</v>
      </c>
      <c r="J575" s="83">
        <v>0</v>
      </c>
      <c r="K575" s="83">
        <v>0</v>
      </c>
      <c r="L575" s="83">
        <v>5600000</v>
      </c>
      <c r="M575" s="83">
        <v>0</v>
      </c>
      <c r="N575" s="83">
        <v>0</v>
      </c>
      <c r="O575" s="83">
        <f>I575*0.7*280000</f>
        <v>3920000</v>
      </c>
      <c r="P575" s="105">
        <v>5600000</v>
      </c>
      <c r="Q575" s="105">
        <v>5600000</v>
      </c>
      <c r="R575" s="83">
        <f t="shared" si="24"/>
        <v>0</v>
      </c>
      <c r="S575" s="83">
        <f t="shared" si="25"/>
        <v>0</v>
      </c>
      <c r="T575" s="83">
        <f t="shared" si="26"/>
        <v>0</v>
      </c>
      <c r="U575" s="83"/>
    </row>
    <row r="576" spans="1:21">
      <c r="A576" s="14">
        <v>569</v>
      </c>
      <c r="B576" s="14" t="s">
        <v>9824</v>
      </c>
      <c r="C576" s="16" t="s">
        <v>3302</v>
      </c>
      <c r="D576" s="16" t="s">
        <v>304</v>
      </c>
      <c r="E576" s="14" t="s">
        <v>9814</v>
      </c>
      <c r="F576" s="14" t="s">
        <v>32</v>
      </c>
      <c r="G576" s="14" t="str">
        <f>VLOOKUP(B576,[3]hpk45_2_20!$B$5:$F$2046,5,0)</f>
        <v>BT</v>
      </c>
      <c r="H576" s="14" t="s">
        <v>33</v>
      </c>
      <c r="I576" s="83">
        <v>15</v>
      </c>
      <c r="J576" s="83">
        <v>0</v>
      </c>
      <c r="K576" s="83">
        <v>0</v>
      </c>
      <c r="L576" s="83">
        <v>4200000</v>
      </c>
      <c r="M576" s="83">
        <v>0</v>
      </c>
      <c r="N576" s="83">
        <v>0</v>
      </c>
      <c r="O576" s="83">
        <v>0</v>
      </c>
      <c r="P576" s="105">
        <v>4200000</v>
      </c>
      <c r="Q576" s="105">
        <v>4200000</v>
      </c>
      <c r="R576" s="83">
        <f t="shared" si="24"/>
        <v>0</v>
      </c>
      <c r="S576" s="83">
        <f t="shared" si="25"/>
        <v>0</v>
      </c>
      <c r="T576" s="83">
        <f t="shared" si="26"/>
        <v>0</v>
      </c>
      <c r="U576" s="83"/>
    </row>
    <row r="577" spans="1:21">
      <c r="A577" s="14">
        <v>570</v>
      </c>
      <c r="B577" s="14" t="s">
        <v>9825</v>
      </c>
      <c r="C577" s="16" t="s">
        <v>1320</v>
      </c>
      <c r="D577" s="16" t="s">
        <v>1540</v>
      </c>
      <c r="E577" s="14" t="s">
        <v>9814</v>
      </c>
      <c r="F577" s="14" t="s">
        <v>32</v>
      </c>
      <c r="G577" s="14" t="str">
        <f>VLOOKUP(B577,[3]hpk45_2_20!$B$5:$F$2046,5,0)</f>
        <v>BT</v>
      </c>
      <c r="H577" s="14" t="s">
        <v>33</v>
      </c>
      <c r="I577" s="83">
        <v>20</v>
      </c>
      <c r="J577" s="83">
        <v>0</v>
      </c>
      <c r="K577" s="83">
        <v>0</v>
      </c>
      <c r="L577" s="83">
        <v>5600000</v>
      </c>
      <c r="M577" s="83">
        <v>0</v>
      </c>
      <c r="N577" s="83">
        <v>0</v>
      </c>
      <c r="O577" s="83">
        <v>0</v>
      </c>
      <c r="P577" s="105">
        <v>5600000</v>
      </c>
      <c r="Q577" s="105">
        <v>5600000</v>
      </c>
      <c r="R577" s="83">
        <f t="shared" si="24"/>
        <v>0</v>
      </c>
      <c r="S577" s="83">
        <f t="shared" si="25"/>
        <v>0</v>
      </c>
      <c r="T577" s="83">
        <f t="shared" si="26"/>
        <v>0</v>
      </c>
      <c r="U577" s="83"/>
    </row>
    <row r="578" spans="1:21">
      <c r="A578" s="14">
        <v>571</v>
      </c>
      <c r="B578" s="14" t="s">
        <v>9826</v>
      </c>
      <c r="C578" s="16" t="s">
        <v>9827</v>
      </c>
      <c r="D578" s="16" t="s">
        <v>1286</v>
      </c>
      <c r="E578" s="14" t="s">
        <v>9814</v>
      </c>
      <c r="F578" s="14" t="s">
        <v>32</v>
      </c>
      <c r="G578" s="14" t="str">
        <f>VLOOKUP(B578,[3]hpk45_2_20!$B$5:$F$2046,5,0)</f>
        <v>BT</v>
      </c>
      <c r="H578" s="14" t="s">
        <v>33</v>
      </c>
      <c r="I578" s="83">
        <v>17</v>
      </c>
      <c r="J578" s="83">
        <v>0</v>
      </c>
      <c r="K578" s="83">
        <v>0</v>
      </c>
      <c r="L578" s="83">
        <v>4760000</v>
      </c>
      <c r="M578" s="83">
        <v>0</v>
      </c>
      <c r="N578" s="83">
        <v>0</v>
      </c>
      <c r="O578" s="83">
        <v>0</v>
      </c>
      <c r="P578" s="105">
        <v>4760000</v>
      </c>
      <c r="Q578" s="105">
        <v>4760000</v>
      </c>
      <c r="R578" s="83">
        <f t="shared" si="24"/>
        <v>0</v>
      </c>
      <c r="S578" s="83">
        <f t="shared" si="25"/>
        <v>0</v>
      </c>
      <c r="T578" s="83">
        <f t="shared" si="26"/>
        <v>0</v>
      </c>
      <c r="U578" s="83"/>
    </row>
    <row r="579" spans="1:21">
      <c r="A579" s="14">
        <v>572</v>
      </c>
      <c r="B579" s="14" t="s">
        <v>9828</v>
      </c>
      <c r="C579" s="16" t="s">
        <v>9829</v>
      </c>
      <c r="D579" s="16" t="s">
        <v>36</v>
      </c>
      <c r="E579" s="14" t="s">
        <v>9814</v>
      </c>
      <c r="F579" s="14" t="s">
        <v>32</v>
      </c>
      <c r="G579" s="14" t="str">
        <f>VLOOKUP(B579,[3]hpk45_2_20!$B$5:$F$2046,5,0)</f>
        <v>BT</v>
      </c>
      <c r="H579" s="14" t="s">
        <v>33</v>
      </c>
      <c r="I579" s="83">
        <v>19</v>
      </c>
      <c r="J579" s="83">
        <v>0</v>
      </c>
      <c r="K579" s="83">
        <v>0</v>
      </c>
      <c r="L579" s="83">
        <v>5320000</v>
      </c>
      <c r="M579" s="83">
        <v>0</v>
      </c>
      <c r="N579" s="83">
        <v>0</v>
      </c>
      <c r="O579" s="83">
        <v>0</v>
      </c>
      <c r="P579" s="105">
        <v>5320000</v>
      </c>
      <c r="Q579" s="105">
        <v>5320000</v>
      </c>
      <c r="R579" s="83">
        <f t="shared" si="24"/>
        <v>0</v>
      </c>
      <c r="S579" s="83">
        <f t="shared" si="25"/>
        <v>0</v>
      </c>
      <c r="T579" s="83">
        <f t="shared" si="26"/>
        <v>0</v>
      </c>
      <c r="U579" s="83"/>
    </row>
    <row r="580" spans="1:21">
      <c r="A580" s="14">
        <v>573</v>
      </c>
      <c r="B580" s="14" t="s">
        <v>9830</v>
      </c>
      <c r="C580" s="16" t="s">
        <v>1451</v>
      </c>
      <c r="D580" s="16" t="s">
        <v>1654</v>
      </c>
      <c r="E580" s="14" t="s">
        <v>9814</v>
      </c>
      <c r="F580" s="14" t="s">
        <v>32</v>
      </c>
      <c r="G580" s="14" t="str">
        <f>VLOOKUP(B580,[3]hpk45_2_20!$B$5:$F$2046,5,0)</f>
        <v>BT</v>
      </c>
      <c r="H580" s="14" t="s">
        <v>33</v>
      </c>
      <c r="I580" s="83">
        <v>16</v>
      </c>
      <c r="J580" s="83">
        <v>0</v>
      </c>
      <c r="K580" s="83">
        <v>0</v>
      </c>
      <c r="L580" s="83">
        <v>4480000</v>
      </c>
      <c r="M580" s="83">
        <v>0</v>
      </c>
      <c r="N580" s="83">
        <v>0</v>
      </c>
      <c r="O580" s="83">
        <v>0</v>
      </c>
      <c r="P580" s="105">
        <v>4480000</v>
      </c>
      <c r="Q580" s="105">
        <v>4480000</v>
      </c>
      <c r="R580" s="83">
        <f t="shared" si="24"/>
        <v>0</v>
      </c>
      <c r="S580" s="83">
        <f t="shared" si="25"/>
        <v>0</v>
      </c>
      <c r="T580" s="83">
        <f t="shared" si="26"/>
        <v>0</v>
      </c>
      <c r="U580" s="83"/>
    </row>
    <row r="581" spans="1:21">
      <c r="A581" s="14">
        <v>574</v>
      </c>
      <c r="B581" s="14" t="s">
        <v>9831</v>
      </c>
      <c r="C581" s="16" t="s">
        <v>9832</v>
      </c>
      <c r="D581" s="16" t="s">
        <v>436</v>
      </c>
      <c r="E581" s="14" t="s">
        <v>9814</v>
      </c>
      <c r="F581" s="14" t="s">
        <v>32</v>
      </c>
      <c r="G581" s="14" t="str">
        <f>VLOOKUP(B581,[3]hpk45_2_20!$B$5:$F$2046,5,0)</f>
        <v>BT</v>
      </c>
      <c r="H581" s="14" t="s">
        <v>33</v>
      </c>
      <c r="I581" s="83">
        <v>18</v>
      </c>
      <c r="J581" s="83">
        <v>0</v>
      </c>
      <c r="K581" s="83">
        <v>0</v>
      </c>
      <c r="L581" s="83">
        <v>5040000</v>
      </c>
      <c r="M581" s="83">
        <v>0</v>
      </c>
      <c r="N581" s="83">
        <v>0</v>
      </c>
      <c r="O581" s="83">
        <v>0</v>
      </c>
      <c r="P581" s="105">
        <v>5040000</v>
      </c>
      <c r="Q581" s="105">
        <v>5040000</v>
      </c>
      <c r="R581" s="83">
        <f t="shared" si="24"/>
        <v>0</v>
      </c>
      <c r="S581" s="83">
        <f t="shared" si="25"/>
        <v>0</v>
      </c>
      <c r="T581" s="83">
        <f t="shared" si="26"/>
        <v>0</v>
      </c>
      <c r="U581" s="83"/>
    </row>
    <row r="582" spans="1:21">
      <c r="A582" s="14">
        <v>575</v>
      </c>
      <c r="B582" s="14" t="s">
        <v>9833</v>
      </c>
      <c r="C582" s="16" t="s">
        <v>4706</v>
      </c>
      <c r="D582" s="16" t="s">
        <v>403</v>
      </c>
      <c r="E582" s="14" t="s">
        <v>9814</v>
      </c>
      <c r="F582" s="14" t="s">
        <v>32</v>
      </c>
      <c r="G582" s="14" t="str">
        <f>VLOOKUP(B582,[3]hpk45_2_20!$B$5:$F$2046,5,0)</f>
        <v>BT</v>
      </c>
      <c r="H582" s="14" t="s">
        <v>33</v>
      </c>
      <c r="I582" s="83">
        <v>18</v>
      </c>
      <c r="J582" s="83">
        <v>0</v>
      </c>
      <c r="K582" s="83">
        <v>0</v>
      </c>
      <c r="L582" s="83">
        <v>5040000</v>
      </c>
      <c r="M582" s="83">
        <v>0</v>
      </c>
      <c r="N582" s="83">
        <v>0</v>
      </c>
      <c r="O582" s="83">
        <v>0</v>
      </c>
      <c r="P582" s="105">
        <v>5040000</v>
      </c>
      <c r="Q582" s="105">
        <v>5040000</v>
      </c>
      <c r="R582" s="83">
        <f t="shared" si="24"/>
        <v>0</v>
      </c>
      <c r="S582" s="83">
        <f t="shared" si="25"/>
        <v>0</v>
      </c>
      <c r="T582" s="83">
        <f t="shared" si="26"/>
        <v>0</v>
      </c>
      <c r="U582" s="83"/>
    </row>
    <row r="583" spans="1:21">
      <c r="A583" s="14">
        <v>576</v>
      </c>
      <c r="B583" s="14" t="s">
        <v>9834</v>
      </c>
      <c r="C583" s="16" t="s">
        <v>514</v>
      </c>
      <c r="D583" s="16" t="s">
        <v>36</v>
      </c>
      <c r="E583" s="14" t="s">
        <v>9814</v>
      </c>
      <c r="F583" s="14" t="s">
        <v>32</v>
      </c>
      <c r="G583" s="14" t="str">
        <f>VLOOKUP(B583,[3]hpk45_2_20!$B$5:$F$2046,5,0)</f>
        <v>BT</v>
      </c>
      <c r="H583" s="14" t="s">
        <v>33</v>
      </c>
      <c r="I583" s="83">
        <v>18</v>
      </c>
      <c r="J583" s="83">
        <v>0</v>
      </c>
      <c r="K583" s="83">
        <v>0</v>
      </c>
      <c r="L583" s="83">
        <v>5040000</v>
      </c>
      <c r="M583" s="83">
        <v>0</v>
      </c>
      <c r="N583" s="83">
        <v>0</v>
      </c>
      <c r="O583" s="83">
        <v>0</v>
      </c>
      <c r="P583" s="105">
        <v>5040000</v>
      </c>
      <c r="Q583" s="105">
        <v>5040000</v>
      </c>
      <c r="R583" s="83">
        <f t="shared" si="24"/>
        <v>0</v>
      </c>
      <c r="S583" s="83">
        <f t="shared" si="25"/>
        <v>0</v>
      </c>
      <c r="T583" s="83">
        <f t="shared" si="26"/>
        <v>0</v>
      </c>
      <c r="U583" s="83"/>
    </row>
    <row r="584" spans="1:21">
      <c r="A584" s="14">
        <v>577</v>
      </c>
      <c r="B584" s="14" t="s">
        <v>9835</v>
      </c>
      <c r="C584" s="16" t="s">
        <v>9836</v>
      </c>
      <c r="D584" s="16" t="s">
        <v>272</v>
      </c>
      <c r="E584" s="14" t="s">
        <v>9814</v>
      </c>
      <c r="F584" s="14" t="s">
        <v>32</v>
      </c>
      <c r="G584" s="14" t="str">
        <f>VLOOKUP(B584,[3]hpk45_2_20!$B$5:$F$2046,5,0)</f>
        <v>BT</v>
      </c>
      <c r="H584" s="14" t="s">
        <v>33</v>
      </c>
      <c r="I584" s="83">
        <v>19</v>
      </c>
      <c r="J584" s="83">
        <v>0</v>
      </c>
      <c r="K584" s="83">
        <v>0</v>
      </c>
      <c r="L584" s="83">
        <v>5320000</v>
      </c>
      <c r="M584" s="83">
        <v>0</v>
      </c>
      <c r="N584" s="83">
        <v>0</v>
      </c>
      <c r="O584" s="83">
        <v>0</v>
      </c>
      <c r="P584" s="105">
        <v>5320000</v>
      </c>
      <c r="Q584" s="105">
        <v>5320000</v>
      </c>
      <c r="R584" s="83">
        <f t="shared" si="24"/>
        <v>0</v>
      </c>
      <c r="S584" s="83">
        <f t="shared" si="25"/>
        <v>0</v>
      </c>
      <c r="T584" s="83">
        <f t="shared" si="26"/>
        <v>0</v>
      </c>
      <c r="U584" s="83"/>
    </row>
    <row r="585" spans="1:21">
      <c r="A585" s="14">
        <v>578</v>
      </c>
      <c r="B585" s="14" t="s">
        <v>9837</v>
      </c>
      <c r="C585" s="16" t="s">
        <v>141</v>
      </c>
      <c r="D585" s="16" t="s">
        <v>192</v>
      </c>
      <c r="E585" s="14" t="s">
        <v>9814</v>
      </c>
      <c r="F585" s="14" t="s">
        <v>32</v>
      </c>
      <c r="G585" s="14" t="str">
        <f>VLOOKUP(B585,[3]hpk45_2_20!$B$5:$F$2046,5,0)</f>
        <v>BT</v>
      </c>
      <c r="H585" s="14" t="s">
        <v>33</v>
      </c>
      <c r="I585" s="83">
        <v>18</v>
      </c>
      <c r="J585" s="83">
        <v>0</v>
      </c>
      <c r="K585" s="83">
        <v>0</v>
      </c>
      <c r="L585" s="83">
        <v>5040000</v>
      </c>
      <c r="M585" s="83">
        <v>0</v>
      </c>
      <c r="N585" s="83">
        <v>0</v>
      </c>
      <c r="O585" s="83">
        <v>0</v>
      </c>
      <c r="P585" s="105">
        <v>5040000</v>
      </c>
      <c r="Q585" s="105">
        <v>5040000</v>
      </c>
      <c r="R585" s="83">
        <f t="shared" ref="R585:R648" si="27">P585-Q585</f>
        <v>0</v>
      </c>
      <c r="S585" s="83">
        <f t="shared" ref="S585:S648" si="28">IF(P585-Q585&lt;0,Q585-P585,0)</f>
        <v>0</v>
      </c>
      <c r="T585" s="83">
        <f t="shared" ref="T585:T648" si="29">IF(P585-Q585&gt;0,P585-Q585,0)</f>
        <v>0</v>
      </c>
      <c r="U585" s="83"/>
    </row>
    <row r="586" spans="1:21">
      <c r="A586" s="14">
        <v>579</v>
      </c>
      <c r="B586" s="14" t="s">
        <v>9838</v>
      </c>
      <c r="C586" s="16" t="s">
        <v>1027</v>
      </c>
      <c r="D586" s="16" t="s">
        <v>400</v>
      </c>
      <c r="E586" s="14" t="s">
        <v>9814</v>
      </c>
      <c r="F586" s="14" t="s">
        <v>32</v>
      </c>
      <c r="G586" s="14" t="str">
        <f>VLOOKUP(B586,[3]hpk45_2_20!$B$5:$F$2046,5,0)</f>
        <v>BT</v>
      </c>
      <c r="H586" s="14" t="s">
        <v>33</v>
      </c>
      <c r="I586" s="83">
        <v>18</v>
      </c>
      <c r="J586" s="83">
        <v>0</v>
      </c>
      <c r="K586" s="83">
        <v>0</v>
      </c>
      <c r="L586" s="83">
        <v>5040000</v>
      </c>
      <c r="M586" s="83">
        <v>0</v>
      </c>
      <c r="N586" s="83">
        <v>0</v>
      </c>
      <c r="O586" s="83">
        <v>0</v>
      </c>
      <c r="P586" s="105">
        <v>5040000</v>
      </c>
      <c r="Q586" s="105">
        <v>5040000</v>
      </c>
      <c r="R586" s="83">
        <f t="shared" si="27"/>
        <v>0</v>
      </c>
      <c r="S586" s="83">
        <f t="shared" si="28"/>
        <v>0</v>
      </c>
      <c r="T586" s="83">
        <f t="shared" si="29"/>
        <v>0</v>
      </c>
      <c r="U586" s="83"/>
    </row>
    <row r="587" spans="1:21">
      <c r="A587" s="14">
        <v>580</v>
      </c>
      <c r="B587" s="14" t="s">
        <v>9839</v>
      </c>
      <c r="C587" s="16" t="s">
        <v>9840</v>
      </c>
      <c r="D587" s="16" t="s">
        <v>51</v>
      </c>
      <c r="E587" s="14" t="s">
        <v>9814</v>
      </c>
      <c r="F587" s="14" t="s">
        <v>32</v>
      </c>
      <c r="G587" s="14" t="str">
        <f>VLOOKUP(B587,[3]hpk45_2_20!$B$5:$F$2046,5,0)</f>
        <v>BT</v>
      </c>
      <c r="H587" s="14" t="s">
        <v>33</v>
      </c>
      <c r="I587" s="83">
        <v>18</v>
      </c>
      <c r="J587" s="83">
        <v>0</v>
      </c>
      <c r="K587" s="83">
        <v>0</v>
      </c>
      <c r="L587" s="83">
        <v>5040000</v>
      </c>
      <c r="M587" s="83">
        <v>0</v>
      </c>
      <c r="N587" s="83">
        <v>0</v>
      </c>
      <c r="O587" s="83">
        <v>0</v>
      </c>
      <c r="P587" s="105">
        <v>5040000</v>
      </c>
      <c r="Q587" s="105">
        <v>5040000</v>
      </c>
      <c r="R587" s="83">
        <f t="shared" si="27"/>
        <v>0</v>
      </c>
      <c r="S587" s="83">
        <f t="shared" si="28"/>
        <v>0</v>
      </c>
      <c r="T587" s="83">
        <f t="shared" si="29"/>
        <v>0</v>
      </c>
      <c r="U587" s="83"/>
    </row>
    <row r="588" spans="1:21">
      <c r="A588" s="14">
        <v>581</v>
      </c>
      <c r="B588" s="14" t="s">
        <v>9841</v>
      </c>
      <c r="C588" s="16" t="s">
        <v>38</v>
      </c>
      <c r="D588" s="16" t="s">
        <v>344</v>
      </c>
      <c r="E588" s="14" t="s">
        <v>9814</v>
      </c>
      <c r="F588" s="14" t="s">
        <v>64</v>
      </c>
      <c r="G588" s="14" t="str">
        <f>VLOOKUP(B588,[3]hpk45_2_20!$B$5:$F$2046,5,0)</f>
        <v>GHP70</v>
      </c>
      <c r="H588" s="14" t="s">
        <v>33</v>
      </c>
      <c r="I588" s="83">
        <v>17</v>
      </c>
      <c r="J588" s="83">
        <v>0</v>
      </c>
      <c r="K588" s="83">
        <v>0</v>
      </c>
      <c r="L588" s="83">
        <v>4760000</v>
      </c>
      <c r="M588" s="83">
        <v>0</v>
      </c>
      <c r="N588" s="83">
        <v>0</v>
      </c>
      <c r="O588" s="83">
        <f>I588*0.7*280000</f>
        <v>3331999.9999999995</v>
      </c>
      <c r="P588" s="105">
        <v>4760000</v>
      </c>
      <c r="Q588" s="105">
        <v>4760000</v>
      </c>
      <c r="R588" s="83">
        <f t="shared" si="27"/>
        <v>0</v>
      </c>
      <c r="S588" s="83">
        <f t="shared" si="28"/>
        <v>0</v>
      </c>
      <c r="T588" s="83">
        <f t="shared" si="29"/>
        <v>0</v>
      </c>
      <c r="U588" s="83"/>
    </row>
    <row r="589" spans="1:21">
      <c r="A589" s="14">
        <v>582</v>
      </c>
      <c r="B589" s="14" t="s">
        <v>9842</v>
      </c>
      <c r="C589" s="16" t="s">
        <v>9843</v>
      </c>
      <c r="D589" s="16" t="s">
        <v>412</v>
      </c>
      <c r="E589" s="14" t="s">
        <v>9814</v>
      </c>
      <c r="F589" s="14" t="s">
        <v>32</v>
      </c>
      <c r="G589" s="14" t="str">
        <f>VLOOKUP(B589,[3]hpk45_2_20!$B$5:$F$2046,5,0)</f>
        <v>BT</v>
      </c>
      <c r="H589" s="14" t="s">
        <v>33</v>
      </c>
      <c r="I589" s="83">
        <v>17</v>
      </c>
      <c r="J589" s="83">
        <v>0</v>
      </c>
      <c r="K589" s="83">
        <v>0</v>
      </c>
      <c r="L589" s="83">
        <v>4760000</v>
      </c>
      <c r="M589" s="83">
        <v>0</v>
      </c>
      <c r="N589" s="83">
        <v>0</v>
      </c>
      <c r="O589" s="83">
        <v>0</v>
      </c>
      <c r="P589" s="105">
        <v>4760000</v>
      </c>
      <c r="Q589" s="105">
        <v>4760000</v>
      </c>
      <c r="R589" s="83">
        <f t="shared" si="27"/>
        <v>0</v>
      </c>
      <c r="S589" s="83">
        <f t="shared" si="28"/>
        <v>0</v>
      </c>
      <c r="T589" s="83">
        <f t="shared" si="29"/>
        <v>0</v>
      </c>
      <c r="U589" s="83"/>
    </row>
    <row r="590" spans="1:21">
      <c r="A590" s="14">
        <v>583</v>
      </c>
      <c r="B590" s="14" t="s">
        <v>9844</v>
      </c>
      <c r="C590" s="16" t="s">
        <v>9845</v>
      </c>
      <c r="D590" s="16" t="s">
        <v>627</v>
      </c>
      <c r="E590" s="14" t="s">
        <v>9814</v>
      </c>
      <c r="F590" s="14" t="s">
        <v>64</v>
      </c>
      <c r="G590" s="14" t="str">
        <f>VLOOKUP(B590,[3]hpk45_2_20!$B$5:$F$2046,5,0)</f>
        <v>GHP70</v>
      </c>
      <c r="H590" s="14" t="s">
        <v>33</v>
      </c>
      <c r="I590" s="83">
        <v>19</v>
      </c>
      <c r="J590" s="83">
        <v>0</v>
      </c>
      <c r="K590" s="83">
        <v>0</v>
      </c>
      <c r="L590" s="83">
        <v>5320000</v>
      </c>
      <c r="M590" s="83">
        <v>0</v>
      </c>
      <c r="N590" s="83">
        <v>0</v>
      </c>
      <c r="O590" s="83">
        <f>I590*0.7*280000</f>
        <v>3723999.9999999995</v>
      </c>
      <c r="P590" s="105">
        <v>5320000</v>
      </c>
      <c r="Q590" s="105">
        <v>5320000</v>
      </c>
      <c r="R590" s="83">
        <f t="shared" si="27"/>
        <v>0</v>
      </c>
      <c r="S590" s="83">
        <f t="shared" si="28"/>
        <v>0</v>
      </c>
      <c r="T590" s="83">
        <f t="shared" si="29"/>
        <v>0</v>
      </c>
      <c r="U590" s="83"/>
    </row>
    <row r="591" spans="1:21">
      <c r="A591" s="14">
        <v>584</v>
      </c>
      <c r="B591" s="14" t="s">
        <v>9846</v>
      </c>
      <c r="C591" s="16" t="s">
        <v>4977</v>
      </c>
      <c r="D591" s="16" t="s">
        <v>84</v>
      </c>
      <c r="E591" s="14" t="s">
        <v>9814</v>
      </c>
      <c r="F591" s="14" t="s">
        <v>32</v>
      </c>
      <c r="G591" s="14" t="str">
        <f>VLOOKUP(B591,[3]hpk45_2_20!$B$5:$F$2046,5,0)</f>
        <v>BT</v>
      </c>
      <c r="H591" s="14" t="s">
        <v>33</v>
      </c>
      <c r="I591" s="83">
        <v>17</v>
      </c>
      <c r="J591" s="83">
        <v>0</v>
      </c>
      <c r="K591" s="83">
        <v>0</v>
      </c>
      <c r="L591" s="83">
        <v>4760000</v>
      </c>
      <c r="M591" s="83">
        <v>0</v>
      </c>
      <c r="N591" s="83">
        <v>0</v>
      </c>
      <c r="O591" s="83">
        <v>0</v>
      </c>
      <c r="P591" s="105">
        <v>4760000</v>
      </c>
      <c r="Q591" s="105">
        <v>4760000</v>
      </c>
      <c r="R591" s="83">
        <f t="shared" si="27"/>
        <v>0</v>
      </c>
      <c r="S591" s="83">
        <f t="shared" si="28"/>
        <v>0</v>
      </c>
      <c r="T591" s="83">
        <f t="shared" si="29"/>
        <v>0</v>
      </c>
      <c r="U591" s="83"/>
    </row>
    <row r="592" spans="1:21">
      <c r="A592" s="14">
        <v>585</v>
      </c>
      <c r="B592" s="14" t="s">
        <v>9847</v>
      </c>
      <c r="C592" s="16" t="s">
        <v>580</v>
      </c>
      <c r="D592" s="16" t="s">
        <v>198</v>
      </c>
      <c r="E592" s="14" t="s">
        <v>9814</v>
      </c>
      <c r="F592" s="14" t="s">
        <v>32</v>
      </c>
      <c r="G592" s="14" t="str">
        <f>VLOOKUP(B592,[3]hpk45_2_20!$B$5:$F$2046,5,0)</f>
        <v>BT</v>
      </c>
      <c r="H592" s="14" t="s">
        <v>33</v>
      </c>
      <c r="I592" s="83">
        <v>17</v>
      </c>
      <c r="J592" s="83">
        <v>0</v>
      </c>
      <c r="K592" s="83">
        <v>0</v>
      </c>
      <c r="L592" s="83">
        <v>4760000</v>
      </c>
      <c r="M592" s="83">
        <v>0</v>
      </c>
      <c r="N592" s="83">
        <v>0</v>
      </c>
      <c r="O592" s="83">
        <v>0</v>
      </c>
      <c r="P592" s="105">
        <v>4760000</v>
      </c>
      <c r="Q592" s="105">
        <v>4760000</v>
      </c>
      <c r="R592" s="83">
        <f t="shared" si="27"/>
        <v>0</v>
      </c>
      <c r="S592" s="83">
        <f t="shared" si="28"/>
        <v>0</v>
      </c>
      <c r="T592" s="83">
        <f t="shared" si="29"/>
        <v>0</v>
      </c>
      <c r="U592" s="83"/>
    </row>
    <row r="593" spans="1:21">
      <c r="A593" s="14">
        <v>586</v>
      </c>
      <c r="B593" s="14" t="s">
        <v>9848</v>
      </c>
      <c r="C593" s="16" t="s">
        <v>86</v>
      </c>
      <c r="D593" s="16" t="s">
        <v>170</v>
      </c>
      <c r="E593" s="14" t="s">
        <v>9814</v>
      </c>
      <c r="F593" s="14" t="s">
        <v>32</v>
      </c>
      <c r="G593" s="14" t="str">
        <f>VLOOKUP(B593,[3]hpk45_2_20!$B$5:$F$2046,5,0)</f>
        <v>BT</v>
      </c>
      <c r="H593" s="14" t="s">
        <v>33</v>
      </c>
      <c r="I593" s="83">
        <v>15</v>
      </c>
      <c r="J593" s="83">
        <v>0</v>
      </c>
      <c r="K593" s="83">
        <v>0</v>
      </c>
      <c r="L593" s="83">
        <v>4200000</v>
      </c>
      <c r="M593" s="83">
        <v>0</v>
      </c>
      <c r="N593" s="83">
        <v>0</v>
      </c>
      <c r="O593" s="83">
        <v>0</v>
      </c>
      <c r="P593" s="105">
        <v>4200000</v>
      </c>
      <c r="Q593" s="105">
        <v>4200000</v>
      </c>
      <c r="R593" s="83">
        <f t="shared" si="27"/>
        <v>0</v>
      </c>
      <c r="S593" s="83">
        <f t="shared" si="28"/>
        <v>0</v>
      </c>
      <c r="T593" s="83">
        <f t="shared" si="29"/>
        <v>0</v>
      </c>
      <c r="U593" s="83"/>
    </row>
    <row r="594" spans="1:21">
      <c r="A594" s="14">
        <v>587</v>
      </c>
      <c r="B594" s="14" t="s">
        <v>9849</v>
      </c>
      <c r="C594" s="16" t="s">
        <v>4646</v>
      </c>
      <c r="D594" s="16" t="s">
        <v>272</v>
      </c>
      <c r="E594" s="14" t="s">
        <v>9814</v>
      </c>
      <c r="F594" s="14" t="s">
        <v>32</v>
      </c>
      <c r="G594" s="14" t="str">
        <f>VLOOKUP(B594,[3]hpk45_2_20!$B$5:$F$2046,5,0)</f>
        <v>BT</v>
      </c>
      <c r="H594" s="14" t="s">
        <v>33</v>
      </c>
      <c r="I594" s="83">
        <v>17</v>
      </c>
      <c r="J594" s="83">
        <v>0</v>
      </c>
      <c r="K594" s="83">
        <v>0</v>
      </c>
      <c r="L594" s="83">
        <v>4760000</v>
      </c>
      <c r="M594" s="83">
        <v>0</v>
      </c>
      <c r="N594" s="83">
        <v>0</v>
      </c>
      <c r="O594" s="83">
        <v>0</v>
      </c>
      <c r="P594" s="105">
        <v>4760000</v>
      </c>
      <c r="Q594" s="105">
        <v>4760000</v>
      </c>
      <c r="R594" s="83">
        <f t="shared" si="27"/>
        <v>0</v>
      </c>
      <c r="S594" s="83">
        <f t="shared" si="28"/>
        <v>0</v>
      </c>
      <c r="T594" s="83">
        <f t="shared" si="29"/>
        <v>0</v>
      </c>
      <c r="U594" s="83"/>
    </row>
    <row r="595" spans="1:21">
      <c r="A595" s="14">
        <v>588</v>
      </c>
      <c r="B595" s="14" t="s">
        <v>9850</v>
      </c>
      <c r="C595" s="16" t="s">
        <v>5362</v>
      </c>
      <c r="D595" s="16" t="s">
        <v>1380</v>
      </c>
      <c r="E595" s="14" t="s">
        <v>9814</v>
      </c>
      <c r="F595" s="14" t="s">
        <v>32</v>
      </c>
      <c r="G595" s="14" t="str">
        <f>VLOOKUP(B595,[3]hpk45_2_20!$B$5:$F$2046,5,0)</f>
        <v>BT</v>
      </c>
      <c r="H595" s="14" t="s">
        <v>33</v>
      </c>
      <c r="I595" s="83">
        <v>18</v>
      </c>
      <c r="J595" s="83">
        <v>0</v>
      </c>
      <c r="K595" s="83">
        <v>0</v>
      </c>
      <c r="L595" s="83">
        <v>5040000</v>
      </c>
      <c r="M595" s="83">
        <v>0</v>
      </c>
      <c r="N595" s="83">
        <v>0</v>
      </c>
      <c r="O595" s="83">
        <v>0</v>
      </c>
      <c r="P595" s="105">
        <v>5040000</v>
      </c>
      <c r="Q595" s="105">
        <v>5040000</v>
      </c>
      <c r="R595" s="83">
        <f t="shared" si="27"/>
        <v>0</v>
      </c>
      <c r="S595" s="83">
        <f t="shared" si="28"/>
        <v>0</v>
      </c>
      <c r="T595" s="83">
        <f t="shared" si="29"/>
        <v>0</v>
      </c>
      <c r="U595" s="83"/>
    </row>
    <row r="596" spans="1:21">
      <c r="A596" s="14">
        <v>589</v>
      </c>
      <c r="B596" s="14" t="s">
        <v>9851</v>
      </c>
      <c r="C596" s="16" t="s">
        <v>1153</v>
      </c>
      <c r="D596" s="16" t="s">
        <v>84</v>
      </c>
      <c r="E596" s="14" t="s">
        <v>9814</v>
      </c>
      <c r="F596" s="14" t="s">
        <v>32</v>
      </c>
      <c r="G596" s="14" t="str">
        <f>VLOOKUP(B596,[3]hpk45_2_20!$B$5:$F$2046,5,0)</f>
        <v>BT</v>
      </c>
      <c r="H596" s="14" t="s">
        <v>33</v>
      </c>
      <c r="I596" s="83">
        <v>20</v>
      </c>
      <c r="J596" s="83">
        <v>0</v>
      </c>
      <c r="K596" s="83">
        <v>0</v>
      </c>
      <c r="L596" s="83">
        <v>5600000</v>
      </c>
      <c r="M596" s="83">
        <v>0</v>
      </c>
      <c r="N596" s="83">
        <v>0</v>
      </c>
      <c r="O596" s="83">
        <v>0</v>
      </c>
      <c r="P596" s="105">
        <v>5600000</v>
      </c>
      <c r="Q596" s="105">
        <v>5600000</v>
      </c>
      <c r="R596" s="83">
        <f t="shared" si="27"/>
        <v>0</v>
      </c>
      <c r="S596" s="83">
        <f t="shared" si="28"/>
        <v>0</v>
      </c>
      <c r="T596" s="83">
        <f t="shared" si="29"/>
        <v>0</v>
      </c>
      <c r="U596" s="83"/>
    </row>
    <row r="597" spans="1:21">
      <c r="A597" s="14">
        <v>590</v>
      </c>
      <c r="B597" s="14" t="s">
        <v>9852</v>
      </c>
      <c r="C597" s="16" t="s">
        <v>141</v>
      </c>
      <c r="D597" s="16" t="s">
        <v>192</v>
      </c>
      <c r="E597" s="14" t="s">
        <v>9814</v>
      </c>
      <c r="F597" s="14" t="s">
        <v>32</v>
      </c>
      <c r="G597" s="14" t="str">
        <f>VLOOKUP(B597,[3]hpk45_2_20!$B$5:$F$2046,5,0)</f>
        <v>BT</v>
      </c>
      <c r="H597" s="14" t="s">
        <v>33</v>
      </c>
      <c r="I597" s="83">
        <v>17</v>
      </c>
      <c r="J597" s="83">
        <v>0</v>
      </c>
      <c r="K597" s="83">
        <v>0</v>
      </c>
      <c r="L597" s="83">
        <v>4760000</v>
      </c>
      <c r="M597" s="83">
        <v>0</v>
      </c>
      <c r="N597" s="83">
        <v>0</v>
      </c>
      <c r="O597" s="83">
        <v>0</v>
      </c>
      <c r="P597" s="105">
        <v>4760000</v>
      </c>
      <c r="Q597" s="105">
        <v>4760000</v>
      </c>
      <c r="R597" s="83">
        <f t="shared" si="27"/>
        <v>0</v>
      </c>
      <c r="S597" s="83">
        <f t="shared" si="28"/>
        <v>0</v>
      </c>
      <c r="T597" s="83">
        <f t="shared" si="29"/>
        <v>0</v>
      </c>
      <c r="U597" s="83"/>
    </row>
    <row r="598" spans="1:21">
      <c r="A598" s="14">
        <v>591</v>
      </c>
      <c r="B598" s="14" t="s">
        <v>9853</v>
      </c>
      <c r="C598" s="16" t="s">
        <v>9854</v>
      </c>
      <c r="D598" s="16" t="s">
        <v>96</v>
      </c>
      <c r="E598" s="14" t="s">
        <v>9814</v>
      </c>
      <c r="F598" s="14" t="s">
        <v>32</v>
      </c>
      <c r="G598" s="14" t="str">
        <f>VLOOKUP(B598,[3]hpk45_2_20!$B$5:$F$2046,5,0)</f>
        <v>BT</v>
      </c>
      <c r="H598" s="14" t="s">
        <v>33</v>
      </c>
      <c r="I598" s="83">
        <v>15</v>
      </c>
      <c r="J598" s="83">
        <v>0</v>
      </c>
      <c r="K598" s="83">
        <v>0</v>
      </c>
      <c r="L598" s="83">
        <v>4200000</v>
      </c>
      <c r="M598" s="83">
        <v>0</v>
      </c>
      <c r="N598" s="83">
        <v>0</v>
      </c>
      <c r="O598" s="83">
        <v>0</v>
      </c>
      <c r="P598" s="105">
        <v>4200000</v>
      </c>
      <c r="Q598" s="105">
        <v>0</v>
      </c>
      <c r="R598" s="83">
        <f t="shared" si="27"/>
        <v>4200000</v>
      </c>
      <c r="S598" s="83">
        <f t="shared" si="28"/>
        <v>0</v>
      </c>
      <c r="T598" s="83">
        <f t="shared" si="29"/>
        <v>4200000</v>
      </c>
      <c r="U598" s="83"/>
    </row>
    <row r="599" spans="1:21">
      <c r="A599" s="14">
        <v>592</v>
      </c>
      <c r="B599" s="14" t="s">
        <v>9855</v>
      </c>
      <c r="C599" s="16" t="s">
        <v>9856</v>
      </c>
      <c r="D599" s="16" t="s">
        <v>487</v>
      </c>
      <c r="E599" s="14" t="s">
        <v>9814</v>
      </c>
      <c r="F599" s="14" t="s">
        <v>32</v>
      </c>
      <c r="G599" s="14" t="str">
        <f>VLOOKUP(B599,[3]hpk45_2_20!$B$5:$F$2046,5,0)</f>
        <v>BT</v>
      </c>
      <c r="H599" s="14" t="s">
        <v>33</v>
      </c>
      <c r="I599" s="83">
        <v>17</v>
      </c>
      <c r="J599" s="83">
        <v>0</v>
      </c>
      <c r="K599" s="83">
        <v>0</v>
      </c>
      <c r="L599" s="83">
        <v>4760000</v>
      </c>
      <c r="M599" s="83">
        <v>0</v>
      </c>
      <c r="N599" s="83">
        <v>0</v>
      </c>
      <c r="O599" s="83">
        <v>0</v>
      </c>
      <c r="P599" s="105">
        <v>4760000</v>
      </c>
      <c r="Q599" s="105">
        <v>4760000</v>
      </c>
      <c r="R599" s="83">
        <f t="shared" si="27"/>
        <v>0</v>
      </c>
      <c r="S599" s="83">
        <f t="shared" si="28"/>
        <v>0</v>
      </c>
      <c r="T599" s="83">
        <f t="shared" si="29"/>
        <v>0</v>
      </c>
      <c r="U599" s="83"/>
    </row>
    <row r="600" spans="1:21">
      <c r="A600" s="14">
        <v>593</v>
      </c>
      <c r="B600" s="14" t="s">
        <v>9857</v>
      </c>
      <c r="C600" s="16" t="s">
        <v>9858</v>
      </c>
      <c r="D600" s="16" t="s">
        <v>436</v>
      </c>
      <c r="E600" s="14" t="s">
        <v>9814</v>
      </c>
      <c r="F600" s="14" t="s">
        <v>1301</v>
      </c>
      <c r="G600" s="14" t="str">
        <f>VLOOKUP(B600,[3]hpk45_2_20!$B$5:$F$2046,5,0)</f>
        <v>GHP</v>
      </c>
      <c r="H600" s="14" t="s">
        <v>33</v>
      </c>
      <c r="I600" s="83">
        <v>17</v>
      </c>
      <c r="J600" s="83">
        <v>0</v>
      </c>
      <c r="K600" s="83">
        <v>0</v>
      </c>
      <c r="L600" s="83">
        <v>4760000</v>
      </c>
      <c r="M600" s="83">
        <v>0</v>
      </c>
      <c r="N600" s="83">
        <v>0</v>
      </c>
      <c r="O600" s="83">
        <f>I600*280000*0.5</f>
        <v>2380000</v>
      </c>
      <c r="P600" s="105">
        <v>4760000</v>
      </c>
      <c r="Q600" s="105">
        <v>4760000</v>
      </c>
      <c r="R600" s="83">
        <f t="shared" si="27"/>
        <v>0</v>
      </c>
      <c r="S600" s="83">
        <f t="shared" si="28"/>
        <v>0</v>
      </c>
      <c r="T600" s="83">
        <f t="shared" si="29"/>
        <v>0</v>
      </c>
      <c r="U600" s="83"/>
    </row>
    <row r="601" spans="1:21">
      <c r="A601" s="14">
        <v>594</v>
      </c>
      <c r="B601" s="14" t="s">
        <v>9859</v>
      </c>
      <c r="C601" s="16" t="s">
        <v>9860</v>
      </c>
      <c r="D601" s="16" t="s">
        <v>107</v>
      </c>
      <c r="E601" s="14" t="s">
        <v>9814</v>
      </c>
      <c r="F601" s="14" t="s">
        <v>32</v>
      </c>
      <c r="G601" s="14" t="str">
        <f>VLOOKUP(B601,[3]hpk45_2_20!$B$5:$F$2046,5,0)</f>
        <v>BT</v>
      </c>
      <c r="H601" s="14" t="s">
        <v>33</v>
      </c>
      <c r="I601" s="83">
        <v>18</v>
      </c>
      <c r="J601" s="83">
        <v>0</v>
      </c>
      <c r="K601" s="83">
        <v>0</v>
      </c>
      <c r="L601" s="83">
        <v>5040000</v>
      </c>
      <c r="M601" s="83">
        <v>0</v>
      </c>
      <c r="N601" s="83">
        <v>0</v>
      </c>
      <c r="O601" s="83">
        <v>0</v>
      </c>
      <c r="P601" s="105">
        <v>5040000</v>
      </c>
      <c r="Q601" s="105">
        <v>5040000</v>
      </c>
      <c r="R601" s="83">
        <f t="shared" si="27"/>
        <v>0</v>
      </c>
      <c r="S601" s="83">
        <f t="shared" si="28"/>
        <v>0</v>
      </c>
      <c r="T601" s="83">
        <f t="shared" si="29"/>
        <v>0</v>
      </c>
      <c r="U601" s="83"/>
    </row>
    <row r="602" spans="1:21">
      <c r="A602" s="14">
        <v>595</v>
      </c>
      <c r="B602" s="14" t="s">
        <v>9861</v>
      </c>
      <c r="C602" s="16" t="s">
        <v>626</v>
      </c>
      <c r="D602" s="16" t="s">
        <v>259</v>
      </c>
      <c r="E602" s="14" t="s">
        <v>9814</v>
      </c>
      <c r="F602" s="14" t="s">
        <v>32</v>
      </c>
      <c r="G602" s="14" t="str">
        <f>VLOOKUP(B602,[3]hpk45_2_20!$B$5:$F$2046,5,0)</f>
        <v>BT</v>
      </c>
      <c r="H602" s="14" t="s">
        <v>33</v>
      </c>
      <c r="I602" s="83">
        <v>20</v>
      </c>
      <c r="J602" s="83">
        <v>0</v>
      </c>
      <c r="K602" s="83">
        <v>0</v>
      </c>
      <c r="L602" s="83">
        <v>5600000</v>
      </c>
      <c r="M602" s="83">
        <v>0</v>
      </c>
      <c r="N602" s="83">
        <v>0</v>
      </c>
      <c r="O602" s="83">
        <v>0</v>
      </c>
      <c r="P602" s="105">
        <v>5600000</v>
      </c>
      <c r="Q602" s="105">
        <v>5600000</v>
      </c>
      <c r="R602" s="83">
        <f t="shared" si="27"/>
        <v>0</v>
      </c>
      <c r="S602" s="83">
        <f t="shared" si="28"/>
        <v>0</v>
      </c>
      <c r="T602" s="83">
        <f t="shared" si="29"/>
        <v>0</v>
      </c>
      <c r="U602" s="83"/>
    </row>
    <row r="603" spans="1:21">
      <c r="A603" s="14">
        <v>596</v>
      </c>
      <c r="B603" s="14" t="s">
        <v>9862</v>
      </c>
      <c r="C603" s="16" t="s">
        <v>312</v>
      </c>
      <c r="D603" s="16" t="s">
        <v>127</v>
      </c>
      <c r="E603" s="14" t="s">
        <v>9814</v>
      </c>
      <c r="F603" s="14" t="s">
        <v>32</v>
      </c>
      <c r="G603" s="14" t="str">
        <f>VLOOKUP(B603,[3]hpk45_2_20!$B$5:$F$2046,5,0)</f>
        <v>BT</v>
      </c>
      <c r="H603" s="14" t="s">
        <v>33</v>
      </c>
      <c r="I603" s="83">
        <v>15</v>
      </c>
      <c r="J603" s="83">
        <v>0</v>
      </c>
      <c r="K603" s="83">
        <v>0</v>
      </c>
      <c r="L603" s="83">
        <v>4200000</v>
      </c>
      <c r="M603" s="83">
        <v>0</v>
      </c>
      <c r="N603" s="83">
        <v>0</v>
      </c>
      <c r="O603" s="83">
        <v>0</v>
      </c>
      <c r="P603" s="105">
        <v>4200000</v>
      </c>
      <c r="Q603" s="105">
        <v>4200000</v>
      </c>
      <c r="R603" s="83">
        <f t="shared" si="27"/>
        <v>0</v>
      </c>
      <c r="S603" s="83">
        <f t="shared" si="28"/>
        <v>0</v>
      </c>
      <c r="T603" s="83">
        <f t="shared" si="29"/>
        <v>0</v>
      </c>
      <c r="U603" s="83"/>
    </row>
    <row r="604" spans="1:21">
      <c r="A604" s="14">
        <v>597</v>
      </c>
      <c r="B604" s="14" t="s">
        <v>9863</v>
      </c>
      <c r="C604" s="16" t="s">
        <v>5185</v>
      </c>
      <c r="D604" s="16" t="s">
        <v>252</v>
      </c>
      <c r="E604" s="14" t="s">
        <v>9814</v>
      </c>
      <c r="F604" s="14" t="s">
        <v>32</v>
      </c>
      <c r="G604" s="14" t="str">
        <f>VLOOKUP(B604,[3]hpk45_2_20!$B$5:$F$2046,5,0)</f>
        <v>BT</v>
      </c>
      <c r="H604" s="14" t="s">
        <v>33</v>
      </c>
      <c r="I604" s="83">
        <v>17</v>
      </c>
      <c r="J604" s="83">
        <v>0</v>
      </c>
      <c r="K604" s="83">
        <v>0</v>
      </c>
      <c r="L604" s="83">
        <v>4760000</v>
      </c>
      <c r="M604" s="83">
        <v>0</v>
      </c>
      <c r="N604" s="83">
        <v>0</v>
      </c>
      <c r="O604" s="83">
        <v>0</v>
      </c>
      <c r="P604" s="105">
        <v>4760000</v>
      </c>
      <c r="Q604" s="105">
        <v>0</v>
      </c>
      <c r="R604" s="83">
        <f t="shared" si="27"/>
        <v>4760000</v>
      </c>
      <c r="S604" s="83">
        <f t="shared" si="28"/>
        <v>0</v>
      </c>
      <c r="T604" s="83">
        <f t="shared" si="29"/>
        <v>4760000</v>
      </c>
      <c r="U604" s="83"/>
    </row>
    <row r="605" spans="1:21">
      <c r="A605" s="14">
        <v>598</v>
      </c>
      <c r="B605" s="14" t="s">
        <v>9864</v>
      </c>
      <c r="C605" s="16" t="s">
        <v>516</v>
      </c>
      <c r="D605" s="16" t="s">
        <v>36</v>
      </c>
      <c r="E605" s="14" t="s">
        <v>9814</v>
      </c>
      <c r="F605" s="14" t="s">
        <v>32</v>
      </c>
      <c r="G605" s="14" t="str">
        <f>VLOOKUP(B605,[3]hpk45_2_20!$B$5:$F$2046,5,0)</f>
        <v>BT</v>
      </c>
      <c r="H605" s="14" t="s">
        <v>33</v>
      </c>
      <c r="I605" s="83">
        <v>19</v>
      </c>
      <c r="J605" s="83">
        <v>0</v>
      </c>
      <c r="K605" s="83">
        <v>0</v>
      </c>
      <c r="L605" s="83">
        <v>5320000</v>
      </c>
      <c r="M605" s="83">
        <v>0</v>
      </c>
      <c r="N605" s="83">
        <v>0</v>
      </c>
      <c r="O605" s="83">
        <v>0</v>
      </c>
      <c r="P605" s="105">
        <v>5320000</v>
      </c>
      <c r="Q605" s="105">
        <v>5320000</v>
      </c>
      <c r="R605" s="83">
        <f t="shared" si="27"/>
        <v>0</v>
      </c>
      <c r="S605" s="83">
        <f t="shared" si="28"/>
        <v>0</v>
      </c>
      <c r="T605" s="83">
        <f t="shared" si="29"/>
        <v>0</v>
      </c>
      <c r="U605" s="83"/>
    </row>
    <row r="606" spans="1:21">
      <c r="A606" s="14">
        <v>599</v>
      </c>
      <c r="B606" s="14" t="s">
        <v>9865</v>
      </c>
      <c r="C606" s="16" t="s">
        <v>152</v>
      </c>
      <c r="D606" s="16" t="s">
        <v>272</v>
      </c>
      <c r="E606" s="14" t="s">
        <v>9814</v>
      </c>
      <c r="F606" s="14" t="s">
        <v>32</v>
      </c>
      <c r="G606" s="14" t="str">
        <f>VLOOKUP(B606,[3]hpk45_2_20!$B$5:$F$2046,5,0)</f>
        <v>BT</v>
      </c>
      <c r="H606" s="14" t="s">
        <v>33</v>
      </c>
      <c r="I606" s="83">
        <v>17</v>
      </c>
      <c r="J606" s="83">
        <v>0</v>
      </c>
      <c r="K606" s="83">
        <v>0</v>
      </c>
      <c r="L606" s="83">
        <v>4760000</v>
      </c>
      <c r="M606" s="83">
        <v>0</v>
      </c>
      <c r="N606" s="83">
        <v>0</v>
      </c>
      <c r="O606" s="83">
        <v>0</v>
      </c>
      <c r="P606" s="105">
        <v>4760000</v>
      </c>
      <c r="Q606" s="105">
        <v>4760000</v>
      </c>
      <c r="R606" s="83">
        <f t="shared" si="27"/>
        <v>0</v>
      </c>
      <c r="S606" s="83">
        <f t="shared" si="28"/>
        <v>0</v>
      </c>
      <c r="T606" s="83">
        <f t="shared" si="29"/>
        <v>0</v>
      </c>
      <c r="U606" s="83"/>
    </row>
    <row r="607" spans="1:21">
      <c r="A607" s="14">
        <v>600</v>
      </c>
      <c r="B607" s="14" t="s">
        <v>9866</v>
      </c>
      <c r="C607" s="16" t="s">
        <v>1295</v>
      </c>
      <c r="D607" s="16" t="s">
        <v>1138</v>
      </c>
      <c r="E607" s="14" t="s">
        <v>9814</v>
      </c>
      <c r="F607" s="14" t="s">
        <v>32</v>
      </c>
      <c r="G607" s="14" t="str">
        <f>VLOOKUP(B607,[3]hpk45_2_20!$B$5:$F$2046,5,0)</f>
        <v>BT</v>
      </c>
      <c r="H607" s="14" t="s">
        <v>33</v>
      </c>
      <c r="I607" s="83">
        <v>19</v>
      </c>
      <c r="J607" s="83">
        <v>0</v>
      </c>
      <c r="K607" s="83">
        <v>0</v>
      </c>
      <c r="L607" s="83">
        <v>5320000</v>
      </c>
      <c r="M607" s="83">
        <v>0</v>
      </c>
      <c r="N607" s="83">
        <v>0</v>
      </c>
      <c r="O607" s="83">
        <v>0</v>
      </c>
      <c r="P607" s="105">
        <v>5320000</v>
      </c>
      <c r="Q607" s="105">
        <v>5320000</v>
      </c>
      <c r="R607" s="83">
        <f t="shared" si="27"/>
        <v>0</v>
      </c>
      <c r="S607" s="83">
        <f t="shared" si="28"/>
        <v>0</v>
      </c>
      <c r="T607" s="83">
        <f t="shared" si="29"/>
        <v>0</v>
      </c>
      <c r="U607" s="83"/>
    </row>
    <row r="608" spans="1:21">
      <c r="A608" s="14">
        <v>601</v>
      </c>
      <c r="B608" s="14" t="s">
        <v>9867</v>
      </c>
      <c r="C608" s="16" t="s">
        <v>528</v>
      </c>
      <c r="D608" s="16" t="s">
        <v>2008</v>
      </c>
      <c r="E608" s="14" t="s">
        <v>9814</v>
      </c>
      <c r="F608" s="14" t="s">
        <v>32</v>
      </c>
      <c r="G608" s="14" t="str">
        <f>VLOOKUP(B608,[3]hpk45_2_20!$B$5:$F$2046,5,0)</f>
        <v>BT</v>
      </c>
      <c r="H608" s="14" t="s">
        <v>33</v>
      </c>
      <c r="I608" s="83">
        <v>15</v>
      </c>
      <c r="J608" s="83">
        <v>0</v>
      </c>
      <c r="K608" s="83">
        <v>0</v>
      </c>
      <c r="L608" s="83">
        <v>4200000</v>
      </c>
      <c r="M608" s="83">
        <v>0</v>
      </c>
      <c r="N608" s="83">
        <v>0</v>
      </c>
      <c r="O608" s="83">
        <v>0</v>
      </c>
      <c r="P608" s="105">
        <v>4200000</v>
      </c>
      <c r="Q608" s="105">
        <v>4200000</v>
      </c>
      <c r="R608" s="83">
        <f t="shared" si="27"/>
        <v>0</v>
      </c>
      <c r="S608" s="83">
        <f t="shared" si="28"/>
        <v>0</v>
      </c>
      <c r="T608" s="83">
        <f t="shared" si="29"/>
        <v>0</v>
      </c>
      <c r="U608" s="83"/>
    </row>
    <row r="609" spans="1:21">
      <c r="A609" s="14">
        <v>602</v>
      </c>
      <c r="B609" s="14" t="s">
        <v>9868</v>
      </c>
      <c r="C609" s="16" t="s">
        <v>9869</v>
      </c>
      <c r="D609" s="16" t="s">
        <v>9870</v>
      </c>
      <c r="E609" s="14" t="s">
        <v>9814</v>
      </c>
      <c r="F609" s="14" t="s">
        <v>32</v>
      </c>
      <c r="G609" s="14" t="str">
        <f>VLOOKUP(B609,[3]hpk45_2_20!$B$5:$F$2046,5,0)</f>
        <v>BT</v>
      </c>
      <c r="H609" s="14" t="s">
        <v>33</v>
      </c>
      <c r="I609" s="83">
        <v>18</v>
      </c>
      <c r="J609" s="83">
        <v>0</v>
      </c>
      <c r="K609" s="83">
        <v>0</v>
      </c>
      <c r="L609" s="83">
        <v>5040000</v>
      </c>
      <c r="M609" s="83">
        <v>0</v>
      </c>
      <c r="N609" s="83">
        <v>0</v>
      </c>
      <c r="O609" s="83">
        <v>0</v>
      </c>
      <c r="P609" s="105">
        <v>5040000</v>
      </c>
      <c r="Q609" s="105">
        <v>5040000</v>
      </c>
      <c r="R609" s="83">
        <f t="shared" si="27"/>
        <v>0</v>
      </c>
      <c r="S609" s="83">
        <f t="shared" si="28"/>
        <v>0</v>
      </c>
      <c r="T609" s="83">
        <f t="shared" si="29"/>
        <v>0</v>
      </c>
      <c r="U609" s="83"/>
    </row>
    <row r="610" spans="1:21">
      <c r="A610" s="14">
        <v>603</v>
      </c>
      <c r="B610" s="14" t="s">
        <v>9871</v>
      </c>
      <c r="C610" s="16" t="s">
        <v>1234</v>
      </c>
      <c r="D610" s="16" t="s">
        <v>272</v>
      </c>
      <c r="E610" s="14" t="s">
        <v>9814</v>
      </c>
      <c r="F610" s="14" t="s">
        <v>32</v>
      </c>
      <c r="G610" s="14" t="str">
        <f>VLOOKUP(B610,[3]hpk45_2_20!$B$5:$F$2046,5,0)</f>
        <v>BT</v>
      </c>
      <c r="H610" s="14" t="s">
        <v>33</v>
      </c>
      <c r="I610" s="83">
        <v>15</v>
      </c>
      <c r="J610" s="83">
        <v>0</v>
      </c>
      <c r="K610" s="83">
        <v>0</v>
      </c>
      <c r="L610" s="83">
        <v>4200000</v>
      </c>
      <c r="M610" s="83">
        <v>0</v>
      </c>
      <c r="N610" s="83">
        <v>0</v>
      </c>
      <c r="O610" s="83">
        <v>0</v>
      </c>
      <c r="P610" s="105">
        <v>4200000</v>
      </c>
      <c r="Q610" s="105">
        <v>4200000</v>
      </c>
      <c r="R610" s="83">
        <f t="shared" si="27"/>
        <v>0</v>
      </c>
      <c r="S610" s="83">
        <f t="shared" si="28"/>
        <v>0</v>
      </c>
      <c r="T610" s="83">
        <f t="shared" si="29"/>
        <v>0</v>
      </c>
      <c r="U610" s="83"/>
    </row>
    <row r="611" spans="1:21">
      <c r="A611" s="14">
        <v>604</v>
      </c>
      <c r="B611" s="14" t="s">
        <v>9872</v>
      </c>
      <c r="C611" s="16" t="s">
        <v>9873</v>
      </c>
      <c r="D611" s="16" t="s">
        <v>3320</v>
      </c>
      <c r="E611" s="14" t="s">
        <v>9814</v>
      </c>
      <c r="F611" s="14" t="s">
        <v>64</v>
      </c>
      <c r="G611" s="14" t="str">
        <f>VLOOKUP(B611,[3]hpk45_2_20!$B$5:$F$2046,5,0)</f>
        <v>GHP70</v>
      </c>
      <c r="H611" s="14" t="s">
        <v>33</v>
      </c>
      <c r="I611" s="83">
        <v>18</v>
      </c>
      <c r="J611" s="83">
        <v>0</v>
      </c>
      <c r="K611" s="83">
        <v>0</v>
      </c>
      <c r="L611" s="83">
        <v>5040000</v>
      </c>
      <c r="M611" s="83">
        <v>0</v>
      </c>
      <c r="N611" s="83">
        <v>0</v>
      </c>
      <c r="O611" s="83">
        <f>I611*0.7*280000</f>
        <v>3528000</v>
      </c>
      <c r="P611" s="105">
        <v>5040000</v>
      </c>
      <c r="Q611" s="105">
        <v>0</v>
      </c>
      <c r="R611" s="83">
        <f t="shared" si="27"/>
        <v>5040000</v>
      </c>
      <c r="S611" s="83">
        <f t="shared" si="28"/>
        <v>0</v>
      </c>
      <c r="T611" s="83">
        <f t="shared" si="29"/>
        <v>5040000</v>
      </c>
      <c r="U611" s="83"/>
    </row>
    <row r="612" spans="1:21">
      <c r="A612" s="14">
        <v>605</v>
      </c>
      <c r="B612" s="14" t="s">
        <v>9874</v>
      </c>
      <c r="C612" s="16" t="s">
        <v>9875</v>
      </c>
      <c r="D612" s="16" t="s">
        <v>36</v>
      </c>
      <c r="E612" s="14" t="s">
        <v>9814</v>
      </c>
      <c r="F612" s="14" t="s">
        <v>32</v>
      </c>
      <c r="G612" s="14" t="str">
        <f>VLOOKUP(B612,[3]hpk45_2_20!$B$5:$F$2046,5,0)</f>
        <v>BT</v>
      </c>
      <c r="H612" s="14" t="s">
        <v>33</v>
      </c>
      <c r="I612" s="83">
        <v>16</v>
      </c>
      <c r="J612" s="83">
        <v>0</v>
      </c>
      <c r="K612" s="83">
        <v>0</v>
      </c>
      <c r="L612" s="83">
        <v>4480000</v>
      </c>
      <c r="M612" s="83">
        <v>0</v>
      </c>
      <c r="N612" s="83">
        <v>0</v>
      </c>
      <c r="O612" s="83">
        <v>0</v>
      </c>
      <c r="P612" s="105">
        <v>4480000</v>
      </c>
      <c r="Q612" s="105">
        <v>4480000</v>
      </c>
      <c r="R612" s="83">
        <f t="shared" si="27"/>
        <v>0</v>
      </c>
      <c r="S612" s="83">
        <f t="shared" si="28"/>
        <v>0</v>
      </c>
      <c r="T612" s="83">
        <f t="shared" si="29"/>
        <v>0</v>
      </c>
      <c r="U612" s="83"/>
    </row>
    <row r="613" spans="1:21">
      <c r="A613" s="14">
        <v>606</v>
      </c>
      <c r="B613" s="14" t="s">
        <v>9876</v>
      </c>
      <c r="C613" s="16" t="s">
        <v>1626</v>
      </c>
      <c r="D613" s="16" t="s">
        <v>51</v>
      </c>
      <c r="E613" s="14" t="s">
        <v>9814</v>
      </c>
      <c r="F613" s="14" t="s">
        <v>32</v>
      </c>
      <c r="G613" s="14" t="str">
        <f>VLOOKUP(B613,[3]hpk45_2_20!$B$5:$F$2046,5,0)</f>
        <v>BT</v>
      </c>
      <c r="H613" s="14" t="s">
        <v>33</v>
      </c>
      <c r="I613" s="83">
        <v>15</v>
      </c>
      <c r="J613" s="83">
        <v>0</v>
      </c>
      <c r="K613" s="83">
        <v>0</v>
      </c>
      <c r="L613" s="83">
        <v>4200000</v>
      </c>
      <c r="M613" s="83">
        <v>0</v>
      </c>
      <c r="N613" s="83">
        <v>0</v>
      </c>
      <c r="O613" s="83">
        <v>0</v>
      </c>
      <c r="P613" s="105">
        <v>4200000</v>
      </c>
      <c r="Q613" s="105">
        <v>4200000</v>
      </c>
      <c r="R613" s="83">
        <f t="shared" si="27"/>
        <v>0</v>
      </c>
      <c r="S613" s="83">
        <f t="shared" si="28"/>
        <v>0</v>
      </c>
      <c r="T613" s="83">
        <f t="shared" si="29"/>
        <v>0</v>
      </c>
      <c r="U613" s="83"/>
    </row>
    <row r="614" spans="1:21">
      <c r="A614" s="14">
        <v>607</v>
      </c>
      <c r="B614" s="14" t="s">
        <v>9877</v>
      </c>
      <c r="C614" s="16" t="s">
        <v>3851</v>
      </c>
      <c r="D614" s="16" t="s">
        <v>173</v>
      </c>
      <c r="E614" s="14" t="s">
        <v>9814</v>
      </c>
      <c r="F614" s="14" t="s">
        <v>64</v>
      </c>
      <c r="G614" s="14" t="str">
        <f>VLOOKUP(B614,[3]hpk45_2_20!$B$5:$F$2046,5,0)</f>
        <v>GHP70</v>
      </c>
      <c r="H614" s="14" t="s">
        <v>33</v>
      </c>
      <c r="I614" s="83">
        <v>20</v>
      </c>
      <c r="J614" s="83">
        <v>0</v>
      </c>
      <c r="K614" s="83">
        <v>0</v>
      </c>
      <c r="L614" s="83">
        <v>5600000</v>
      </c>
      <c r="M614" s="83">
        <v>0</v>
      </c>
      <c r="N614" s="83">
        <v>0</v>
      </c>
      <c r="O614" s="83">
        <f>I614*0.7*280000</f>
        <v>3920000</v>
      </c>
      <c r="P614" s="105">
        <v>5600000</v>
      </c>
      <c r="Q614" s="105">
        <v>3920000</v>
      </c>
      <c r="R614" s="83">
        <f t="shared" si="27"/>
        <v>1680000</v>
      </c>
      <c r="S614" s="83">
        <f t="shared" si="28"/>
        <v>0</v>
      </c>
      <c r="T614" s="83">
        <f t="shared" si="29"/>
        <v>1680000</v>
      </c>
      <c r="U614" s="83"/>
    </row>
    <row r="615" spans="1:21">
      <c r="A615" s="14">
        <v>608</v>
      </c>
      <c r="B615" s="14" t="s">
        <v>9878</v>
      </c>
      <c r="C615" s="16" t="s">
        <v>9879</v>
      </c>
      <c r="D615" s="16" t="s">
        <v>1380</v>
      </c>
      <c r="E615" s="14" t="s">
        <v>9814</v>
      </c>
      <c r="F615" s="14" t="s">
        <v>32</v>
      </c>
      <c r="G615" s="14" t="str">
        <f>VLOOKUP(B615,[3]hpk45_2_20!$B$5:$F$2046,5,0)</f>
        <v>BT</v>
      </c>
      <c r="H615" s="14" t="s">
        <v>33</v>
      </c>
      <c r="I615" s="83">
        <v>18</v>
      </c>
      <c r="J615" s="83">
        <v>0</v>
      </c>
      <c r="K615" s="83">
        <v>0</v>
      </c>
      <c r="L615" s="83">
        <v>5040000</v>
      </c>
      <c r="M615" s="83">
        <v>0</v>
      </c>
      <c r="N615" s="83">
        <v>0</v>
      </c>
      <c r="O615" s="83">
        <v>0</v>
      </c>
      <c r="P615" s="105">
        <v>5040000</v>
      </c>
      <c r="Q615" s="105">
        <v>5040000</v>
      </c>
      <c r="R615" s="83">
        <f t="shared" si="27"/>
        <v>0</v>
      </c>
      <c r="S615" s="83">
        <f t="shared" si="28"/>
        <v>0</v>
      </c>
      <c r="T615" s="83">
        <f t="shared" si="29"/>
        <v>0</v>
      </c>
      <c r="U615" s="83"/>
    </row>
    <row r="616" spans="1:21">
      <c r="A616" s="14">
        <v>609</v>
      </c>
      <c r="B616" s="14" t="s">
        <v>9880</v>
      </c>
      <c r="C616" s="16" t="s">
        <v>6428</v>
      </c>
      <c r="D616" s="16" t="s">
        <v>45</v>
      </c>
      <c r="E616" s="14" t="s">
        <v>9814</v>
      </c>
      <c r="F616" s="14" t="s">
        <v>32</v>
      </c>
      <c r="G616" s="14" t="str">
        <f>VLOOKUP(B616,[3]hpk45_2_20!$B$5:$F$2046,5,0)</f>
        <v>BT</v>
      </c>
      <c r="H616" s="14" t="s">
        <v>33</v>
      </c>
      <c r="I616" s="83">
        <v>18</v>
      </c>
      <c r="J616" s="83">
        <v>0</v>
      </c>
      <c r="K616" s="83">
        <v>0</v>
      </c>
      <c r="L616" s="83">
        <v>5040000</v>
      </c>
      <c r="M616" s="83">
        <v>0</v>
      </c>
      <c r="N616" s="83">
        <v>0</v>
      </c>
      <c r="O616" s="83">
        <v>0</v>
      </c>
      <c r="P616" s="105">
        <v>5040000</v>
      </c>
      <c r="Q616" s="105">
        <v>5040000</v>
      </c>
      <c r="R616" s="83">
        <f t="shared" si="27"/>
        <v>0</v>
      </c>
      <c r="S616" s="83">
        <f t="shared" si="28"/>
        <v>0</v>
      </c>
      <c r="T616" s="83">
        <f t="shared" si="29"/>
        <v>0</v>
      </c>
      <c r="U616" s="83"/>
    </row>
    <row r="617" spans="1:21">
      <c r="A617" s="14">
        <v>610</v>
      </c>
      <c r="B617" s="14" t="s">
        <v>9881</v>
      </c>
      <c r="C617" s="16" t="s">
        <v>816</v>
      </c>
      <c r="D617" s="16" t="s">
        <v>2724</v>
      </c>
      <c r="E617" s="14" t="s">
        <v>9814</v>
      </c>
      <c r="F617" s="14" t="s">
        <v>32</v>
      </c>
      <c r="G617" s="14" t="str">
        <f>VLOOKUP(B617,[3]hpk45_2_20!$B$5:$F$2046,5,0)</f>
        <v>BT</v>
      </c>
      <c r="H617" s="14" t="s">
        <v>33</v>
      </c>
      <c r="I617" s="83">
        <v>17</v>
      </c>
      <c r="J617" s="83">
        <v>0</v>
      </c>
      <c r="K617" s="83">
        <v>0</v>
      </c>
      <c r="L617" s="83">
        <v>4760000</v>
      </c>
      <c r="M617" s="83">
        <v>0</v>
      </c>
      <c r="N617" s="83">
        <v>0</v>
      </c>
      <c r="O617" s="83">
        <v>0</v>
      </c>
      <c r="P617" s="105">
        <v>4760000</v>
      </c>
      <c r="Q617" s="105">
        <v>4760000</v>
      </c>
      <c r="R617" s="83">
        <f t="shared" si="27"/>
        <v>0</v>
      </c>
      <c r="S617" s="83">
        <f t="shared" si="28"/>
        <v>0</v>
      </c>
      <c r="T617" s="83">
        <f t="shared" si="29"/>
        <v>0</v>
      </c>
      <c r="U617" s="83"/>
    </row>
    <row r="618" spans="1:21">
      <c r="A618" s="14">
        <v>611</v>
      </c>
      <c r="B618" s="14" t="s">
        <v>9882</v>
      </c>
      <c r="C618" s="16" t="s">
        <v>316</v>
      </c>
      <c r="D618" s="16" t="s">
        <v>67</v>
      </c>
      <c r="E618" s="14" t="s">
        <v>9814</v>
      </c>
      <c r="F618" s="14" t="s">
        <v>64</v>
      </c>
      <c r="G618" s="14" t="str">
        <f>VLOOKUP(B618,[3]hpk45_2_20!$B$5:$F$2046,5,0)</f>
        <v>GHP70</v>
      </c>
      <c r="H618" s="14" t="s">
        <v>33</v>
      </c>
      <c r="I618" s="83">
        <v>17</v>
      </c>
      <c r="J618" s="83">
        <v>0</v>
      </c>
      <c r="K618" s="83">
        <v>0</v>
      </c>
      <c r="L618" s="83">
        <v>4760000</v>
      </c>
      <c r="M618" s="83">
        <v>0</v>
      </c>
      <c r="N618" s="83">
        <v>0</v>
      </c>
      <c r="O618" s="83">
        <f>I618*0.7*280000</f>
        <v>3331999.9999999995</v>
      </c>
      <c r="P618" s="105">
        <v>4760000</v>
      </c>
      <c r="Q618" s="105">
        <v>4760000</v>
      </c>
      <c r="R618" s="83">
        <f t="shared" si="27"/>
        <v>0</v>
      </c>
      <c r="S618" s="83">
        <f t="shared" si="28"/>
        <v>0</v>
      </c>
      <c r="T618" s="83">
        <f t="shared" si="29"/>
        <v>0</v>
      </c>
      <c r="U618" s="83"/>
    </row>
    <row r="619" spans="1:21">
      <c r="A619" s="14">
        <v>612</v>
      </c>
      <c r="B619" s="14" t="s">
        <v>9883</v>
      </c>
      <c r="C619" s="16" t="s">
        <v>9884</v>
      </c>
      <c r="D619" s="16" t="s">
        <v>423</v>
      </c>
      <c r="E619" s="14" t="s">
        <v>9814</v>
      </c>
      <c r="F619" s="14" t="s">
        <v>32</v>
      </c>
      <c r="G619" s="14" t="str">
        <f>VLOOKUP(B619,[3]hpk45_2_20!$B$5:$F$2046,5,0)</f>
        <v>BT</v>
      </c>
      <c r="H619" s="14" t="s">
        <v>33</v>
      </c>
      <c r="I619" s="83">
        <v>18</v>
      </c>
      <c r="J619" s="83">
        <v>0</v>
      </c>
      <c r="K619" s="83">
        <v>0</v>
      </c>
      <c r="L619" s="83">
        <v>5040000</v>
      </c>
      <c r="M619" s="83">
        <v>0</v>
      </c>
      <c r="N619" s="83">
        <v>0</v>
      </c>
      <c r="O619" s="83">
        <v>0</v>
      </c>
      <c r="P619" s="105">
        <v>5040000</v>
      </c>
      <c r="Q619" s="105">
        <v>5040000</v>
      </c>
      <c r="R619" s="83">
        <f t="shared" si="27"/>
        <v>0</v>
      </c>
      <c r="S619" s="83">
        <f t="shared" si="28"/>
        <v>0</v>
      </c>
      <c r="T619" s="83">
        <f t="shared" si="29"/>
        <v>0</v>
      </c>
      <c r="U619" s="83"/>
    </row>
    <row r="620" spans="1:21">
      <c r="A620" s="14">
        <v>613</v>
      </c>
      <c r="B620" s="14" t="s">
        <v>9885</v>
      </c>
      <c r="C620" s="16" t="s">
        <v>109</v>
      </c>
      <c r="D620" s="16" t="s">
        <v>1389</v>
      </c>
      <c r="E620" s="14" t="s">
        <v>9814</v>
      </c>
      <c r="F620" s="14" t="s">
        <v>32</v>
      </c>
      <c r="G620" s="14" t="str">
        <f>VLOOKUP(B620,[3]hpk45_2_20!$B$5:$F$2046,5,0)</f>
        <v>BT</v>
      </c>
      <c r="H620" s="14" t="s">
        <v>33</v>
      </c>
      <c r="I620" s="83">
        <v>14</v>
      </c>
      <c r="J620" s="83">
        <v>0</v>
      </c>
      <c r="K620" s="83">
        <v>0</v>
      </c>
      <c r="L620" s="83">
        <v>3920000</v>
      </c>
      <c r="M620" s="83">
        <v>0</v>
      </c>
      <c r="N620" s="83">
        <v>0</v>
      </c>
      <c r="O620" s="83">
        <v>0</v>
      </c>
      <c r="P620" s="105">
        <v>3920000</v>
      </c>
      <c r="Q620" s="105">
        <v>3920000</v>
      </c>
      <c r="R620" s="83">
        <f t="shared" si="27"/>
        <v>0</v>
      </c>
      <c r="S620" s="83">
        <f t="shared" si="28"/>
        <v>0</v>
      </c>
      <c r="T620" s="83">
        <f t="shared" si="29"/>
        <v>0</v>
      </c>
      <c r="U620" s="83"/>
    </row>
    <row r="621" spans="1:21">
      <c r="A621" s="14">
        <v>614</v>
      </c>
      <c r="B621" s="14" t="s">
        <v>9886</v>
      </c>
      <c r="C621" s="16" t="s">
        <v>95</v>
      </c>
      <c r="D621" s="16" t="s">
        <v>1801</v>
      </c>
      <c r="E621" s="14" t="s">
        <v>9814</v>
      </c>
      <c r="F621" s="14" t="s">
        <v>32</v>
      </c>
      <c r="G621" s="14" t="str">
        <f>VLOOKUP(B621,[3]hpk45_2_20!$B$5:$F$2046,5,0)</f>
        <v>BT</v>
      </c>
      <c r="H621" s="14" t="s">
        <v>33</v>
      </c>
      <c r="I621" s="83">
        <v>18</v>
      </c>
      <c r="J621" s="83">
        <v>0</v>
      </c>
      <c r="K621" s="83">
        <v>0</v>
      </c>
      <c r="L621" s="83">
        <v>5040000</v>
      </c>
      <c r="M621" s="83">
        <v>0</v>
      </c>
      <c r="N621" s="83">
        <v>0</v>
      </c>
      <c r="O621" s="83">
        <v>0</v>
      </c>
      <c r="P621" s="105">
        <v>5040000</v>
      </c>
      <c r="Q621" s="105">
        <v>5040000</v>
      </c>
      <c r="R621" s="83">
        <f t="shared" si="27"/>
        <v>0</v>
      </c>
      <c r="S621" s="83">
        <f t="shared" si="28"/>
        <v>0</v>
      </c>
      <c r="T621" s="83">
        <f t="shared" si="29"/>
        <v>0</v>
      </c>
      <c r="U621" s="83"/>
    </row>
    <row r="622" spans="1:21">
      <c r="A622" s="14">
        <v>615</v>
      </c>
      <c r="B622" s="14" t="s">
        <v>9887</v>
      </c>
      <c r="C622" s="16" t="s">
        <v>9888</v>
      </c>
      <c r="D622" s="16" t="s">
        <v>67</v>
      </c>
      <c r="E622" s="14" t="s">
        <v>9814</v>
      </c>
      <c r="F622" s="14" t="s">
        <v>32</v>
      </c>
      <c r="G622" s="14" t="str">
        <f>VLOOKUP(B622,[3]hpk45_2_20!$B$5:$F$2046,5,0)</f>
        <v>BT</v>
      </c>
      <c r="H622" s="14" t="s">
        <v>33</v>
      </c>
      <c r="I622" s="83">
        <v>20</v>
      </c>
      <c r="J622" s="83">
        <v>0</v>
      </c>
      <c r="K622" s="83">
        <v>0</v>
      </c>
      <c r="L622" s="83">
        <v>5600000</v>
      </c>
      <c r="M622" s="83">
        <v>0</v>
      </c>
      <c r="N622" s="83">
        <v>0</v>
      </c>
      <c r="O622" s="83">
        <v>0</v>
      </c>
      <c r="P622" s="105">
        <v>5600000</v>
      </c>
      <c r="Q622" s="105">
        <v>5600000</v>
      </c>
      <c r="R622" s="83">
        <f t="shared" si="27"/>
        <v>0</v>
      </c>
      <c r="S622" s="83">
        <f t="shared" si="28"/>
        <v>0</v>
      </c>
      <c r="T622" s="83">
        <f t="shared" si="29"/>
        <v>0</v>
      </c>
      <c r="U622" s="83"/>
    </row>
    <row r="623" spans="1:21">
      <c r="A623" s="14">
        <v>616</v>
      </c>
      <c r="B623" s="14" t="s">
        <v>9889</v>
      </c>
      <c r="C623" s="16" t="s">
        <v>103</v>
      </c>
      <c r="D623" s="16" t="s">
        <v>272</v>
      </c>
      <c r="E623" s="14" t="s">
        <v>9814</v>
      </c>
      <c r="F623" s="14" t="s">
        <v>32</v>
      </c>
      <c r="G623" s="14" t="str">
        <f>VLOOKUP(B623,[3]hpk45_2_20!$B$5:$F$2046,5,0)</f>
        <v>BT</v>
      </c>
      <c r="H623" s="14" t="s">
        <v>33</v>
      </c>
      <c r="I623" s="83">
        <v>10</v>
      </c>
      <c r="J623" s="83">
        <v>0</v>
      </c>
      <c r="K623" s="83">
        <v>0</v>
      </c>
      <c r="L623" s="83">
        <v>2800000</v>
      </c>
      <c r="M623" s="83">
        <v>0</v>
      </c>
      <c r="N623" s="83">
        <v>0</v>
      </c>
      <c r="O623" s="83">
        <v>0</v>
      </c>
      <c r="P623" s="105">
        <v>2800000</v>
      </c>
      <c r="Q623" s="105">
        <v>0</v>
      </c>
      <c r="R623" s="83">
        <f t="shared" si="27"/>
        <v>2800000</v>
      </c>
      <c r="S623" s="83">
        <f t="shared" si="28"/>
        <v>0</v>
      </c>
      <c r="T623" s="83">
        <f t="shared" si="29"/>
        <v>2800000</v>
      </c>
      <c r="U623" s="83"/>
    </row>
    <row r="624" spans="1:21">
      <c r="A624" s="14">
        <v>617</v>
      </c>
      <c r="B624" s="14" t="s">
        <v>9890</v>
      </c>
      <c r="C624" s="16" t="s">
        <v>463</v>
      </c>
      <c r="D624" s="16" t="s">
        <v>344</v>
      </c>
      <c r="E624" s="14" t="s">
        <v>9814</v>
      </c>
      <c r="F624" s="14" t="s">
        <v>64</v>
      </c>
      <c r="G624" s="14" t="str">
        <f>VLOOKUP(B624,[3]hpk45_2_20!$B$5:$F$2046,5,0)</f>
        <v>GHP70</v>
      </c>
      <c r="H624" s="14" t="s">
        <v>33</v>
      </c>
      <c r="I624" s="83">
        <v>20</v>
      </c>
      <c r="J624" s="83">
        <v>0</v>
      </c>
      <c r="K624" s="83">
        <v>0</v>
      </c>
      <c r="L624" s="83">
        <v>5600000</v>
      </c>
      <c r="M624" s="83">
        <v>0</v>
      </c>
      <c r="N624" s="83">
        <v>0</v>
      </c>
      <c r="O624" s="83">
        <f>I624*0.7*280000</f>
        <v>3920000</v>
      </c>
      <c r="P624" s="105">
        <v>5600000</v>
      </c>
      <c r="Q624" s="105">
        <v>5600000</v>
      </c>
      <c r="R624" s="83">
        <f t="shared" si="27"/>
        <v>0</v>
      </c>
      <c r="S624" s="83">
        <f t="shared" si="28"/>
        <v>0</v>
      </c>
      <c r="T624" s="83">
        <f t="shared" si="29"/>
        <v>0</v>
      </c>
      <c r="U624" s="83"/>
    </row>
    <row r="625" spans="1:21">
      <c r="A625" s="14">
        <v>618</v>
      </c>
      <c r="B625" s="14" t="s">
        <v>9891</v>
      </c>
      <c r="C625" s="16" t="s">
        <v>2317</v>
      </c>
      <c r="D625" s="16" t="s">
        <v>9892</v>
      </c>
      <c r="E625" s="14" t="s">
        <v>9814</v>
      </c>
      <c r="F625" s="14" t="s">
        <v>204</v>
      </c>
      <c r="G625" s="14" t="str">
        <f>VLOOKUP(B625,[3]hpk45_2_20!$B$5:$F$2046,5,0)</f>
        <v>MHP</v>
      </c>
      <c r="H625" s="14" t="s">
        <v>33</v>
      </c>
      <c r="I625" s="83">
        <v>16</v>
      </c>
      <c r="J625" s="83">
        <v>0</v>
      </c>
      <c r="K625" s="83">
        <v>0</v>
      </c>
      <c r="L625" s="83">
        <v>4480000</v>
      </c>
      <c r="M625" s="83">
        <v>0</v>
      </c>
      <c r="N625" s="83">
        <v>0</v>
      </c>
      <c r="O625" s="83">
        <f>I625*280000</f>
        <v>4480000</v>
      </c>
      <c r="P625" s="105">
        <v>4480000</v>
      </c>
      <c r="Q625" s="105">
        <v>0</v>
      </c>
      <c r="R625" s="83">
        <f t="shared" si="27"/>
        <v>4480000</v>
      </c>
      <c r="S625" s="83">
        <f t="shared" si="28"/>
        <v>0</v>
      </c>
      <c r="T625" s="83">
        <f t="shared" si="29"/>
        <v>4480000</v>
      </c>
      <c r="U625" s="83"/>
    </row>
    <row r="626" spans="1:21">
      <c r="A626" s="14">
        <v>619</v>
      </c>
      <c r="B626" s="14" t="s">
        <v>9893</v>
      </c>
      <c r="C626" s="16" t="s">
        <v>9894</v>
      </c>
      <c r="D626" s="16" t="s">
        <v>67</v>
      </c>
      <c r="E626" s="14" t="s">
        <v>9814</v>
      </c>
      <c r="F626" s="14" t="s">
        <v>32</v>
      </c>
      <c r="G626" s="14" t="str">
        <f>VLOOKUP(B626,[3]hpk45_2_20!$B$5:$F$2046,5,0)</f>
        <v>BT</v>
      </c>
      <c r="H626" s="14" t="s">
        <v>33</v>
      </c>
      <c r="I626" s="83">
        <v>20</v>
      </c>
      <c r="J626" s="83">
        <v>0</v>
      </c>
      <c r="K626" s="83">
        <v>0</v>
      </c>
      <c r="L626" s="83">
        <v>5600000</v>
      </c>
      <c r="M626" s="83">
        <v>0</v>
      </c>
      <c r="N626" s="83">
        <v>0</v>
      </c>
      <c r="O626" s="83">
        <v>0</v>
      </c>
      <c r="P626" s="105">
        <v>5600000</v>
      </c>
      <c r="Q626" s="105">
        <v>5600000</v>
      </c>
      <c r="R626" s="83">
        <f t="shared" si="27"/>
        <v>0</v>
      </c>
      <c r="S626" s="83">
        <f t="shared" si="28"/>
        <v>0</v>
      </c>
      <c r="T626" s="83">
        <f t="shared" si="29"/>
        <v>0</v>
      </c>
      <c r="U626" s="83"/>
    </row>
    <row r="627" spans="1:21">
      <c r="A627" s="14">
        <v>620</v>
      </c>
      <c r="B627" s="14" t="s">
        <v>9895</v>
      </c>
      <c r="C627" s="16" t="s">
        <v>1068</v>
      </c>
      <c r="D627" s="16" t="s">
        <v>9896</v>
      </c>
      <c r="E627" s="14" t="s">
        <v>9897</v>
      </c>
      <c r="F627" s="14" t="s">
        <v>32</v>
      </c>
      <c r="G627" s="14" t="str">
        <f>VLOOKUP(B627,[3]hpk45_2_20!$B$5:$F$2046,5,0)</f>
        <v>BT</v>
      </c>
      <c r="H627" s="14" t="s">
        <v>33</v>
      </c>
      <c r="I627" s="83">
        <v>17</v>
      </c>
      <c r="J627" s="83">
        <v>0</v>
      </c>
      <c r="K627" s="83">
        <v>0</v>
      </c>
      <c r="L627" s="83">
        <v>4760000</v>
      </c>
      <c r="M627" s="83">
        <v>0</v>
      </c>
      <c r="N627" s="83">
        <v>0</v>
      </c>
      <c r="O627" s="83">
        <v>0</v>
      </c>
      <c r="P627" s="105">
        <v>4760000</v>
      </c>
      <c r="Q627" s="105">
        <v>4760000</v>
      </c>
      <c r="R627" s="83">
        <f t="shared" si="27"/>
        <v>0</v>
      </c>
      <c r="S627" s="83">
        <f t="shared" si="28"/>
        <v>0</v>
      </c>
      <c r="T627" s="83">
        <f t="shared" si="29"/>
        <v>0</v>
      </c>
      <c r="U627" s="83"/>
    </row>
    <row r="628" spans="1:21">
      <c r="A628" s="14">
        <v>621</v>
      </c>
      <c r="B628" s="14" t="s">
        <v>9898</v>
      </c>
      <c r="C628" s="16" t="s">
        <v>528</v>
      </c>
      <c r="D628" s="16" t="s">
        <v>1281</v>
      </c>
      <c r="E628" s="14" t="s">
        <v>9897</v>
      </c>
      <c r="F628" s="14" t="s">
        <v>32</v>
      </c>
      <c r="G628" s="14" t="str">
        <f>VLOOKUP(B628,[3]hpk45_2_20!$B$5:$F$2046,5,0)</f>
        <v>BT</v>
      </c>
      <c r="H628" s="14" t="s">
        <v>33</v>
      </c>
      <c r="I628" s="83">
        <v>20</v>
      </c>
      <c r="J628" s="83">
        <v>0</v>
      </c>
      <c r="K628" s="83">
        <v>0</v>
      </c>
      <c r="L628" s="83">
        <v>5600000</v>
      </c>
      <c r="M628" s="83">
        <v>0</v>
      </c>
      <c r="N628" s="83">
        <v>0</v>
      </c>
      <c r="O628" s="83">
        <v>0</v>
      </c>
      <c r="P628" s="105">
        <v>5600000</v>
      </c>
      <c r="Q628" s="105">
        <v>5600000</v>
      </c>
      <c r="R628" s="83">
        <f t="shared" si="27"/>
        <v>0</v>
      </c>
      <c r="S628" s="83">
        <f t="shared" si="28"/>
        <v>0</v>
      </c>
      <c r="T628" s="83">
        <f t="shared" si="29"/>
        <v>0</v>
      </c>
      <c r="U628" s="83"/>
    </row>
    <row r="629" spans="1:21">
      <c r="A629" s="14">
        <v>622</v>
      </c>
      <c r="B629" s="14" t="s">
        <v>9899</v>
      </c>
      <c r="C629" s="16" t="s">
        <v>976</v>
      </c>
      <c r="D629" s="16" t="s">
        <v>705</v>
      </c>
      <c r="E629" s="14" t="s">
        <v>9897</v>
      </c>
      <c r="F629" s="14" t="s">
        <v>32</v>
      </c>
      <c r="G629" s="14" t="str">
        <f>VLOOKUP(B629,[3]hpk45_2_20!$B$5:$F$2046,5,0)</f>
        <v>BT</v>
      </c>
      <c r="H629" s="14" t="s">
        <v>33</v>
      </c>
      <c r="I629" s="83">
        <v>17</v>
      </c>
      <c r="J629" s="83">
        <v>0</v>
      </c>
      <c r="K629" s="83">
        <v>0</v>
      </c>
      <c r="L629" s="83">
        <v>4760000</v>
      </c>
      <c r="M629" s="83">
        <v>0</v>
      </c>
      <c r="N629" s="83">
        <v>0</v>
      </c>
      <c r="O629" s="83">
        <v>0</v>
      </c>
      <c r="P629" s="105">
        <v>4760000</v>
      </c>
      <c r="Q629" s="105">
        <v>4760000</v>
      </c>
      <c r="R629" s="83">
        <f t="shared" si="27"/>
        <v>0</v>
      </c>
      <c r="S629" s="83">
        <f t="shared" si="28"/>
        <v>0</v>
      </c>
      <c r="T629" s="83">
        <f t="shared" si="29"/>
        <v>0</v>
      </c>
      <c r="U629" s="83"/>
    </row>
    <row r="630" spans="1:21">
      <c r="A630" s="14">
        <v>623</v>
      </c>
      <c r="B630" s="14" t="s">
        <v>9900</v>
      </c>
      <c r="C630" s="16" t="s">
        <v>95</v>
      </c>
      <c r="D630" s="16" t="s">
        <v>84</v>
      </c>
      <c r="E630" s="14" t="s">
        <v>9897</v>
      </c>
      <c r="F630" s="14" t="s">
        <v>32</v>
      </c>
      <c r="G630" s="14" t="str">
        <f>VLOOKUP(B630,[3]hpk45_2_20!$B$5:$F$2046,5,0)</f>
        <v>BT</v>
      </c>
      <c r="H630" s="14" t="s">
        <v>33</v>
      </c>
      <c r="I630" s="83">
        <v>17</v>
      </c>
      <c r="J630" s="83">
        <v>0</v>
      </c>
      <c r="K630" s="83">
        <v>0</v>
      </c>
      <c r="L630" s="83">
        <v>4760000</v>
      </c>
      <c r="M630" s="83">
        <v>0</v>
      </c>
      <c r="N630" s="83">
        <v>0</v>
      </c>
      <c r="O630" s="83">
        <v>0</v>
      </c>
      <c r="P630" s="105">
        <v>4760000</v>
      </c>
      <c r="Q630" s="105">
        <v>4760000</v>
      </c>
      <c r="R630" s="83">
        <f t="shared" si="27"/>
        <v>0</v>
      </c>
      <c r="S630" s="83">
        <f t="shared" si="28"/>
        <v>0</v>
      </c>
      <c r="T630" s="83">
        <f t="shared" si="29"/>
        <v>0</v>
      </c>
      <c r="U630" s="83"/>
    </row>
    <row r="631" spans="1:21">
      <c r="A631" s="14">
        <v>624</v>
      </c>
      <c r="B631" s="14" t="s">
        <v>9901</v>
      </c>
      <c r="C631" s="16" t="s">
        <v>375</v>
      </c>
      <c r="D631" s="16" t="s">
        <v>4604</v>
      </c>
      <c r="E631" s="14" t="s">
        <v>9897</v>
      </c>
      <c r="F631" s="14" t="s">
        <v>32</v>
      </c>
      <c r="G631" s="14" t="str">
        <f>VLOOKUP(B631,[3]hpk45_2_20!$B$5:$F$2046,5,0)</f>
        <v>BT</v>
      </c>
      <c r="H631" s="14" t="s">
        <v>33</v>
      </c>
      <c r="I631" s="83">
        <v>17</v>
      </c>
      <c r="J631" s="83">
        <v>0</v>
      </c>
      <c r="K631" s="83">
        <v>0</v>
      </c>
      <c r="L631" s="83">
        <v>4760000</v>
      </c>
      <c r="M631" s="83">
        <v>0</v>
      </c>
      <c r="N631" s="83">
        <v>0</v>
      </c>
      <c r="O631" s="83">
        <v>0</v>
      </c>
      <c r="P631" s="105">
        <v>4760000</v>
      </c>
      <c r="Q631" s="105">
        <v>4760000</v>
      </c>
      <c r="R631" s="83">
        <f t="shared" si="27"/>
        <v>0</v>
      </c>
      <c r="S631" s="83">
        <f t="shared" si="28"/>
        <v>0</v>
      </c>
      <c r="T631" s="83">
        <f t="shared" si="29"/>
        <v>0</v>
      </c>
      <c r="U631" s="83"/>
    </row>
    <row r="632" spans="1:21">
      <c r="A632" s="14">
        <v>625</v>
      </c>
      <c r="B632" s="14" t="s">
        <v>9902</v>
      </c>
      <c r="C632" s="16" t="s">
        <v>9903</v>
      </c>
      <c r="D632" s="16" t="s">
        <v>1530</v>
      </c>
      <c r="E632" s="14" t="s">
        <v>9897</v>
      </c>
      <c r="F632" s="14" t="s">
        <v>32</v>
      </c>
      <c r="G632" s="14" t="str">
        <f>VLOOKUP(B632,[3]hpk45_2_20!$B$5:$F$2046,5,0)</f>
        <v>BT</v>
      </c>
      <c r="H632" s="14" t="s">
        <v>33</v>
      </c>
      <c r="I632" s="83">
        <v>17</v>
      </c>
      <c r="J632" s="83">
        <v>0</v>
      </c>
      <c r="K632" s="83">
        <v>0</v>
      </c>
      <c r="L632" s="83">
        <v>4760000</v>
      </c>
      <c r="M632" s="83">
        <v>0</v>
      </c>
      <c r="N632" s="83">
        <v>0</v>
      </c>
      <c r="O632" s="83">
        <v>0</v>
      </c>
      <c r="P632" s="105">
        <v>4760000</v>
      </c>
      <c r="Q632" s="105">
        <v>4760000</v>
      </c>
      <c r="R632" s="83">
        <f t="shared" si="27"/>
        <v>0</v>
      </c>
      <c r="S632" s="83">
        <f t="shared" si="28"/>
        <v>0</v>
      </c>
      <c r="T632" s="83">
        <f t="shared" si="29"/>
        <v>0</v>
      </c>
      <c r="U632" s="83"/>
    </row>
    <row r="633" spans="1:21">
      <c r="A633" s="14">
        <v>626</v>
      </c>
      <c r="B633" s="14" t="s">
        <v>9904</v>
      </c>
      <c r="C633" s="16" t="s">
        <v>86</v>
      </c>
      <c r="D633" s="16" t="s">
        <v>436</v>
      </c>
      <c r="E633" s="14" t="s">
        <v>9897</v>
      </c>
      <c r="F633" s="14" t="s">
        <v>32</v>
      </c>
      <c r="G633" s="14" t="str">
        <f>VLOOKUP(B633,[3]hpk45_2_20!$B$5:$F$2046,5,0)</f>
        <v>BT</v>
      </c>
      <c r="H633" s="14" t="s">
        <v>33</v>
      </c>
      <c r="I633" s="83">
        <v>15</v>
      </c>
      <c r="J633" s="83">
        <v>0</v>
      </c>
      <c r="K633" s="83">
        <v>0</v>
      </c>
      <c r="L633" s="83">
        <v>4200000</v>
      </c>
      <c r="M633" s="83">
        <v>0</v>
      </c>
      <c r="N633" s="83">
        <v>0</v>
      </c>
      <c r="O633" s="83">
        <v>0</v>
      </c>
      <c r="P633" s="105">
        <v>4200000</v>
      </c>
      <c r="Q633" s="105">
        <v>4200000</v>
      </c>
      <c r="R633" s="83">
        <f t="shared" si="27"/>
        <v>0</v>
      </c>
      <c r="S633" s="83">
        <f t="shared" si="28"/>
        <v>0</v>
      </c>
      <c r="T633" s="83">
        <f t="shared" si="29"/>
        <v>0</v>
      </c>
      <c r="U633" s="83"/>
    </row>
    <row r="634" spans="1:21">
      <c r="A634" s="14">
        <v>627</v>
      </c>
      <c r="B634" s="14" t="s">
        <v>9905</v>
      </c>
      <c r="C634" s="16" t="s">
        <v>2465</v>
      </c>
      <c r="D634" s="16" t="s">
        <v>84</v>
      </c>
      <c r="E634" s="14" t="s">
        <v>9897</v>
      </c>
      <c r="F634" s="14" t="s">
        <v>32</v>
      </c>
      <c r="G634" s="14" t="str">
        <f>VLOOKUP(B634,[3]hpk45_2_20!$B$5:$F$2046,5,0)</f>
        <v>BT</v>
      </c>
      <c r="H634" s="14" t="s">
        <v>33</v>
      </c>
      <c r="I634" s="83">
        <v>17</v>
      </c>
      <c r="J634" s="83">
        <v>0</v>
      </c>
      <c r="K634" s="83">
        <v>0</v>
      </c>
      <c r="L634" s="83">
        <v>4760000</v>
      </c>
      <c r="M634" s="83">
        <v>0</v>
      </c>
      <c r="N634" s="83">
        <v>0</v>
      </c>
      <c r="O634" s="83">
        <v>0</v>
      </c>
      <c r="P634" s="105">
        <v>4760000</v>
      </c>
      <c r="Q634" s="105">
        <v>4760000</v>
      </c>
      <c r="R634" s="83">
        <f t="shared" si="27"/>
        <v>0</v>
      </c>
      <c r="S634" s="83">
        <f t="shared" si="28"/>
        <v>0</v>
      </c>
      <c r="T634" s="83">
        <f t="shared" si="29"/>
        <v>0</v>
      </c>
      <c r="U634" s="83"/>
    </row>
    <row r="635" spans="1:21">
      <c r="A635" s="14">
        <v>628</v>
      </c>
      <c r="B635" s="14" t="s">
        <v>9906</v>
      </c>
      <c r="C635" s="16" t="s">
        <v>9907</v>
      </c>
      <c r="D635" s="16" t="s">
        <v>309</v>
      </c>
      <c r="E635" s="14" t="s">
        <v>9897</v>
      </c>
      <c r="F635" s="14" t="s">
        <v>32</v>
      </c>
      <c r="G635" s="14" t="str">
        <f>VLOOKUP(B635,[3]hpk45_2_20!$B$5:$F$2046,5,0)</f>
        <v>BT</v>
      </c>
      <c r="H635" s="14" t="s">
        <v>33</v>
      </c>
      <c r="I635" s="83">
        <v>18</v>
      </c>
      <c r="J635" s="83">
        <v>0</v>
      </c>
      <c r="K635" s="83">
        <v>0</v>
      </c>
      <c r="L635" s="83">
        <v>5040000</v>
      </c>
      <c r="M635" s="83">
        <v>0</v>
      </c>
      <c r="N635" s="83">
        <v>0</v>
      </c>
      <c r="O635" s="83">
        <v>0</v>
      </c>
      <c r="P635" s="105">
        <v>5040000</v>
      </c>
      <c r="Q635" s="105">
        <v>5040000</v>
      </c>
      <c r="R635" s="83">
        <f t="shared" si="27"/>
        <v>0</v>
      </c>
      <c r="S635" s="83">
        <f t="shared" si="28"/>
        <v>0</v>
      </c>
      <c r="T635" s="83">
        <f t="shared" si="29"/>
        <v>0</v>
      </c>
      <c r="U635" s="83"/>
    </row>
    <row r="636" spans="1:21">
      <c r="A636" s="14">
        <v>629</v>
      </c>
      <c r="B636" s="14" t="s">
        <v>9908</v>
      </c>
      <c r="C636" s="16" t="s">
        <v>86</v>
      </c>
      <c r="D636" s="16" t="s">
        <v>903</v>
      </c>
      <c r="E636" s="14" t="s">
        <v>9897</v>
      </c>
      <c r="F636" s="14" t="s">
        <v>32</v>
      </c>
      <c r="G636" s="14" t="str">
        <f>VLOOKUP(B636,[3]hpk45_2_20!$B$5:$F$2046,5,0)</f>
        <v>BT</v>
      </c>
      <c r="H636" s="14" t="s">
        <v>33</v>
      </c>
      <c r="I636" s="83">
        <v>17</v>
      </c>
      <c r="J636" s="83">
        <v>0</v>
      </c>
      <c r="K636" s="83">
        <v>0</v>
      </c>
      <c r="L636" s="83">
        <v>4760000</v>
      </c>
      <c r="M636" s="83">
        <v>0</v>
      </c>
      <c r="N636" s="83">
        <v>0</v>
      </c>
      <c r="O636" s="83">
        <v>0</v>
      </c>
      <c r="P636" s="105">
        <v>4760000</v>
      </c>
      <c r="Q636" s="105">
        <v>4760000</v>
      </c>
      <c r="R636" s="83">
        <f t="shared" si="27"/>
        <v>0</v>
      </c>
      <c r="S636" s="83">
        <f t="shared" si="28"/>
        <v>0</v>
      </c>
      <c r="T636" s="83">
        <f t="shared" si="29"/>
        <v>0</v>
      </c>
      <c r="U636" s="83"/>
    </row>
    <row r="637" spans="1:21">
      <c r="A637" s="14">
        <v>630</v>
      </c>
      <c r="B637" s="14" t="s">
        <v>9909</v>
      </c>
      <c r="C637" s="16" t="s">
        <v>6170</v>
      </c>
      <c r="D637" s="16" t="s">
        <v>84</v>
      </c>
      <c r="E637" s="14" t="s">
        <v>9897</v>
      </c>
      <c r="F637" s="14" t="s">
        <v>32</v>
      </c>
      <c r="G637" s="14" t="str">
        <f>VLOOKUP(B637,[3]hpk45_2_20!$B$5:$F$2046,5,0)</f>
        <v>BT</v>
      </c>
      <c r="H637" s="14" t="s">
        <v>33</v>
      </c>
      <c r="I637" s="83">
        <v>19</v>
      </c>
      <c r="J637" s="83">
        <v>0</v>
      </c>
      <c r="K637" s="83">
        <v>0</v>
      </c>
      <c r="L637" s="83">
        <v>5320000</v>
      </c>
      <c r="M637" s="83">
        <v>0</v>
      </c>
      <c r="N637" s="83">
        <v>0</v>
      </c>
      <c r="O637" s="83">
        <v>0</v>
      </c>
      <c r="P637" s="105">
        <v>5320000</v>
      </c>
      <c r="Q637" s="105">
        <v>5320000</v>
      </c>
      <c r="R637" s="83">
        <f t="shared" si="27"/>
        <v>0</v>
      </c>
      <c r="S637" s="83">
        <f t="shared" si="28"/>
        <v>0</v>
      </c>
      <c r="T637" s="83">
        <f t="shared" si="29"/>
        <v>0</v>
      </c>
      <c r="U637" s="83"/>
    </row>
    <row r="638" spans="1:21">
      <c r="A638" s="14">
        <v>631</v>
      </c>
      <c r="B638" s="14" t="s">
        <v>9910</v>
      </c>
      <c r="C638" s="16" t="s">
        <v>9911</v>
      </c>
      <c r="D638" s="16" t="s">
        <v>883</v>
      </c>
      <c r="E638" s="14" t="s">
        <v>9897</v>
      </c>
      <c r="F638" s="14" t="s">
        <v>32</v>
      </c>
      <c r="G638" s="14" t="str">
        <f>VLOOKUP(B638,[3]hpk45_2_20!$B$5:$F$2046,5,0)</f>
        <v>BT</v>
      </c>
      <c r="H638" s="14" t="s">
        <v>33</v>
      </c>
      <c r="I638" s="83">
        <v>17</v>
      </c>
      <c r="J638" s="83">
        <v>0</v>
      </c>
      <c r="K638" s="83">
        <v>0</v>
      </c>
      <c r="L638" s="83">
        <v>4760000</v>
      </c>
      <c r="M638" s="83">
        <v>0</v>
      </c>
      <c r="N638" s="83">
        <v>0</v>
      </c>
      <c r="O638" s="83">
        <v>0</v>
      </c>
      <c r="P638" s="105">
        <v>4760000</v>
      </c>
      <c r="Q638" s="105">
        <v>4760000</v>
      </c>
      <c r="R638" s="83">
        <f t="shared" si="27"/>
        <v>0</v>
      </c>
      <c r="S638" s="83">
        <f t="shared" si="28"/>
        <v>0</v>
      </c>
      <c r="T638" s="83">
        <f t="shared" si="29"/>
        <v>0</v>
      </c>
      <c r="U638" s="83"/>
    </row>
    <row r="639" spans="1:21">
      <c r="A639" s="14">
        <v>632</v>
      </c>
      <c r="B639" s="14" t="s">
        <v>9912</v>
      </c>
      <c r="C639" s="16" t="s">
        <v>913</v>
      </c>
      <c r="D639" s="16" t="s">
        <v>57</v>
      </c>
      <c r="E639" s="14" t="s">
        <v>9897</v>
      </c>
      <c r="F639" s="14" t="s">
        <v>32</v>
      </c>
      <c r="G639" s="14" t="str">
        <f>VLOOKUP(B639,[3]hpk45_2_20!$B$5:$F$2046,5,0)</f>
        <v>BT</v>
      </c>
      <c r="H639" s="14" t="s">
        <v>33</v>
      </c>
      <c r="I639" s="83">
        <v>14</v>
      </c>
      <c r="J639" s="83">
        <v>0</v>
      </c>
      <c r="K639" s="83">
        <v>0</v>
      </c>
      <c r="L639" s="83">
        <v>3920000</v>
      </c>
      <c r="M639" s="83">
        <v>0</v>
      </c>
      <c r="N639" s="83">
        <v>0</v>
      </c>
      <c r="O639" s="83">
        <v>0</v>
      </c>
      <c r="P639" s="105">
        <v>3920000</v>
      </c>
      <c r="Q639" s="105">
        <v>3920000</v>
      </c>
      <c r="R639" s="83">
        <f t="shared" si="27"/>
        <v>0</v>
      </c>
      <c r="S639" s="83">
        <f t="shared" si="28"/>
        <v>0</v>
      </c>
      <c r="T639" s="83">
        <f t="shared" si="29"/>
        <v>0</v>
      </c>
      <c r="U639" s="83"/>
    </row>
    <row r="640" spans="1:21">
      <c r="A640" s="14">
        <v>633</v>
      </c>
      <c r="B640" s="14" t="s">
        <v>9913</v>
      </c>
      <c r="C640" s="16" t="s">
        <v>9737</v>
      </c>
      <c r="D640" s="16" t="s">
        <v>484</v>
      </c>
      <c r="E640" s="14" t="s">
        <v>9897</v>
      </c>
      <c r="F640" s="14" t="s">
        <v>32</v>
      </c>
      <c r="G640" s="14" t="str">
        <f>VLOOKUP(B640,[3]hpk45_2_20!$B$5:$F$2046,5,0)</f>
        <v>BT</v>
      </c>
      <c r="H640" s="14" t="s">
        <v>33</v>
      </c>
      <c r="I640" s="83">
        <v>17</v>
      </c>
      <c r="J640" s="83">
        <v>0</v>
      </c>
      <c r="K640" s="83">
        <v>0</v>
      </c>
      <c r="L640" s="83">
        <v>4760000</v>
      </c>
      <c r="M640" s="83">
        <v>0</v>
      </c>
      <c r="N640" s="83">
        <v>0</v>
      </c>
      <c r="O640" s="83">
        <v>0</v>
      </c>
      <c r="P640" s="105">
        <v>4760000</v>
      </c>
      <c r="Q640" s="105">
        <v>4760000</v>
      </c>
      <c r="R640" s="83">
        <f t="shared" si="27"/>
        <v>0</v>
      </c>
      <c r="S640" s="83">
        <f t="shared" si="28"/>
        <v>0</v>
      </c>
      <c r="T640" s="83">
        <f t="shared" si="29"/>
        <v>0</v>
      </c>
      <c r="U640" s="83"/>
    </row>
    <row r="641" spans="1:21">
      <c r="A641" s="14">
        <v>634</v>
      </c>
      <c r="B641" s="14" t="s">
        <v>9914</v>
      </c>
      <c r="C641" s="16" t="s">
        <v>4056</v>
      </c>
      <c r="D641" s="16" t="s">
        <v>730</v>
      </c>
      <c r="E641" s="14" t="s">
        <v>9897</v>
      </c>
      <c r="F641" s="14" t="s">
        <v>32</v>
      </c>
      <c r="G641" s="14" t="str">
        <f>VLOOKUP(B641,[3]hpk45_2_20!$B$5:$F$2046,5,0)</f>
        <v>BT</v>
      </c>
      <c r="H641" s="14" t="s">
        <v>33</v>
      </c>
      <c r="I641" s="83">
        <v>22</v>
      </c>
      <c r="J641" s="83">
        <v>0</v>
      </c>
      <c r="K641" s="83">
        <v>0</v>
      </c>
      <c r="L641" s="83">
        <v>6160000</v>
      </c>
      <c r="M641" s="83">
        <v>0</v>
      </c>
      <c r="N641" s="83">
        <v>0</v>
      </c>
      <c r="O641" s="83">
        <v>0</v>
      </c>
      <c r="P641" s="105">
        <v>6160000</v>
      </c>
      <c r="Q641" s="105">
        <v>6160000</v>
      </c>
      <c r="R641" s="83">
        <f t="shared" si="27"/>
        <v>0</v>
      </c>
      <c r="S641" s="83">
        <f t="shared" si="28"/>
        <v>0</v>
      </c>
      <c r="T641" s="83">
        <f t="shared" si="29"/>
        <v>0</v>
      </c>
      <c r="U641" s="83"/>
    </row>
    <row r="642" spans="1:21">
      <c r="A642" s="14">
        <v>635</v>
      </c>
      <c r="B642" s="14" t="s">
        <v>9915</v>
      </c>
      <c r="C642" s="16" t="s">
        <v>619</v>
      </c>
      <c r="D642" s="16" t="s">
        <v>170</v>
      </c>
      <c r="E642" s="14" t="s">
        <v>9897</v>
      </c>
      <c r="F642" s="14" t="s">
        <v>32</v>
      </c>
      <c r="G642" s="14" t="str">
        <f>VLOOKUP(B642,[3]hpk45_2_20!$B$5:$F$2046,5,0)</f>
        <v>BT</v>
      </c>
      <c r="H642" s="14" t="s">
        <v>33</v>
      </c>
      <c r="I642" s="83">
        <v>17</v>
      </c>
      <c r="J642" s="83">
        <v>0</v>
      </c>
      <c r="K642" s="83">
        <v>0</v>
      </c>
      <c r="L642" s="83">
        <v>4760000</v>
      </c>
      <c r="M642" s="83">
        <v>0</v>
      </c>
      <c r="N642" s="83">
        <v>0</v>
      </c>
      <c r="O642" s="83">
        <v>0</v>
      </c>
      <c r="P642" s="105">
        <v>4760000</v>
      </c>
      <c r="Q642" s="105">
        <v>4760000</v>
      </c>
      <c r="R642" s="83">
        <f t="shared" si="27"/>
        <v>0</v>
      </c>
      <c r="S642" s="83">
        <f t="shared" si="28"/>
        <v>0</v>
      </c>
      <c r="T642" s="83">
        <f t="shared" si="29"/>
        <v>0</v>
      </c>
      <c r="U642" s="83"/>
    </row>
    <row r="643" spans="1:21">
      <c r="A643" s="14">
        <v>636</v>
      </c>
      <c r="B643" s="14" t="s">
        <v>9916</v>
      </c>
      <c r="C643" s="16" t="s">
        <v>3980</v>
      </c>
      <c r="D643" s="16" t="s">
        <v>335</v>
      </c>
      <c r="E643" s="14" t="s">
        <v>9897</v>
      </c>
      <c r="F643" s="14" t="s">
        <v>32</v>
      </c>
      <c r="G643" s="14" t="str">
        <f>VLOOKUP(B643,[3]hpk45_2_20!$B$5:$F$2046,5,0)</f>
        <v>BT</v>
      </c>
      <c r="H643" s="14" t="s">
        <v>33</v>
      </c>
      <c r="I643" s="83">
        <v>19</v>
      </c>
      <c r="J643" s="83">
        <v>0</v>
      </c>
      <c r="K643" s="83">
        <v>0</v>
      </c>
      <c r="L643" s="83">
        <v>5320000</v>
      </c>
      <c r="M643" s="83">
        <v>0</v>
      </c>
      <c r="N643" s="83">
        <v>0</v>
      </c>
      <c r="O643" s="83">
        <v>0</v>
      </c>
      <c r="P643" s="105">
        <v>5320000</v>
      </c>
      <c r="Q643" s="105">
        <v>5320000</v>
      </c>
      <c r="R643" s="83">
        <f t="shared" si="27"/>
        <v>0</v>
      </c>
      <c r="S643" s="83">
        <f t="shared" si="28"/>
        <v>0</v>
      </c>
      <c r="T643" s="83">
        <f t="shared" si="29"/>
        <v>0</v>
      </c>
      <c r="U643" s="83"/>
    </row>
    <row r="644" spans="1:21">
      <c r="A644" s="14">
        <v>637</v>
      </c>
      <c r="B644" s="14" t="s">
        <v>9917</v>
      </c>
      <c r="C644" s="16" t="s">
        <v>3708</v>
      </c>
      <c r="D644" s="16" t="s">
        <v>275</v>
      </c>
      <c r="E644" s="14" t="s">
        <v>9897</v>
      </c>
      <c r="F644" s="14" t="s">
        <v>32</v>
      </c>
      <c r="G644" s="14" t="str">
        <f>VLOOKUP(B644,[3]hpk45_2_20!$B$5:$F$2046,5,0)</f>
        <v>BT</v>
      </c>
      <c r="H644" s="14" t="s">
        <v>33</v>
      </c>
      <c r="I644" s="83">
        <v>17</v>
      </c>
      <c r="J644" s="83">
        <v>0</v>
      </c>
      <c r="K644" s="83">
        <v>0</v>
      </c>
      <c r="L644" s="83">
        <v>4760000</v>
      </c>
      <c r="M644" s="83">
        <v>0</v>
      </c>
      <c r="N644" s="83">
        <v>0</v>
      </c>
      <c r="O644" s="83">
        <v>0</v>
      </c>
      <c r="P644" s="105">
        <v>4760000</v>
      </c>
      <c r="Q644" s="105">
        <v>4760000</v>
      </c>
      <c r="R644" s="83">
        <f t="shared" si="27"/>
        <v>0</v>
      </c>
      <c r="S644" s="83">
        <f t="shared" si="28"/>
        <v>0</v>
      </c>
      <c r="T644" s="83">
        <f t="shared" si="29"/>
        <v>0</v>
      </c>
      <c r="U644" s="83"/>
    </row>
    <row r="645" spans="1:21">
      <c r="A645" s="14">
        <v>638</v>
      </c>
      <c r="B645" s="14" t="s">
        <v>9918</v>
      </c>
      <c r="C645" s="16" t="s">
        <v>9919</v>
      </c>
      <c r="D645" s="16" t="s">
        <v>471</v>
      </c>
      <c r="E645" s="14" t="s">
        <v>9897</v>
      </c>
      <c r="F645" s="14" t="s">
        <v>32</v>
      </c>
      <c r="G645" s="14" t="str">
        <f>VLOOKUP(B645,[3]hpk45_2_20!$B$5:$F$2046,5,0)</f>
        <v>BT</v>
      </c>
      <c r="H645" s="14" t="s">
        <v>33</v>
      </c>
      <c r="I645" s="83">
        <v>15</v>
      </c>
      <c r="J645" s="83">
        <v>0</v>
      </c>
      <c r="K645" s="83">
        <v>0</v>
      </c>
      <c r="L645" s="83">
        <v>4200000</v>
      </c>
      <c r="M645" s="83">
        <v>0</v>
      </c>
      <c r="N645" s="83">
        <v>0</v>
      </c>
      <c r="O645" s="83">
        <v>0</v>
      </c>
      <c r="P645" s="105">
        <v>4200000</v>
      </c>
      <c r="Q645" s="105">
        <v>4200000</v>
      </c>
      <c r="R645" s="83">
        <f t="shared" si="27"/>
        <v>0</v>
      </c>
      <c r="S645" s="83">
        <f t="shared" si="28"/>
        <v>0</v>
      </c>
      <c r="T645" s="83">
        <f t="shared" si="29"/>
        <v>0</v>
      </c>
      <c r="U645" s="83"/>
    </row>
    <row r="646" spans="1:21">
      <c r="A646" s="14">
        <v>639</v>
      </c>
      <c r="B646" s="14" t="s">
        <v>9920</v>
      </c>
      <c r="C646" s="16" t="s">
        <v>9921</v>
      </c>
      <c r="D646" s="16" t="s">
        <v>570</v>
      </c>
      <c r="E646" s="14" t="s">
        <v>9897</v>
      </c>
      <c r="F646" s="14" t="s">
        <v>32</v>
      </c>
      <c r="G646" s="14" t="str">
        <f>VLOOKUP(B646,[3]hpk45_2_20!$B$5:$F$2046,5,0)</f>
        <v>BT</v>
      </c>
      <c r="H646" s="14" t="s">
        <v>33</v>
      </c>
      <c r="I646" s="83">
        <v>17</v>
      </c>
      <c r="J646" s="83">
        <v>0</v>
      </c>
      <c r="K646" s="83">
        <v>0</v>
      </c>
      <c r="L646" s="83">
        <v>4760000</v>
      </c>
      <c r="M646" s="83">
        <v>0</v>
      </c>
      <c r="N646" s="83">
        <v>0</v>
      </c>
      <c r="O646" s="83">
        <v>0</v>
      </c>
      <c r="P646" s="105">
        <v>4760000</v>
      </c>
      <c r="Q646" s="105">
        <v>4760000</v>
      </c>
      <c r="R646" s="83">
        <f t="shared" si="27"/>
        <v>0</v>
      </c>
      <c r="S646" s="83">
        <f t="shared" si="28"/>
        <v>0</v>
      </c>
      <c r="T646" s="83">
        <f t="shared" si="29"/>
        <v>0</v>
      </c>
      <c r="U646" s="83"/>
    </row>
    <row r="647" spans="1:21">
      <c r="A647" s="14">
        <v>640</v>
      </c>
      <c r="B647" s="14" t="s">
        <v>9922</v>
      </c>
      <c r="C647" s="16" t="s">
        <v>86</v>
      </c>
      <c r="D647" s="16" t="s">
        <v>244</v>
      </c>
      <c r="E647" s="14" t="s">
        <v>9897</v>
      </c>
      <c r="F647" s="14" t="s">
        <v>32</v>
      </c>
      <c r="G647" s="14" t="str">
        <f>VLOOKUP(B647,[3]hpk45_2_20!$B$5:$F$2046,5,0)</f>
        <v>BT</v>
      </c>
      <c r="H647" s="14" t="s">
        <v>33</v>
      </c>
      <c r="I647" s="83">
        <v>18</v>
      </c>
      <c r="J647" s="83">
        <v>0</v>
      </c>
      <c r="K647" s="83">
        <v>0</v>
      </c>
      <c r="L647" s="83">
        <v>5040000</v>
      </c>
      <c r="M647" s="83">
        <v>0</v>
      </c>
      <c r="N647" s="83">
        <v>0</v>
      </c>
      <c r="O647" s="83">
        <v>0</v>
      </c>
      <c r="P647" s="105">
        <v>5040000</v>
      </c>
      <c r="Q647" s="105">
        <v>5040000</v>
      </c>
      <c r="R647" s="83">
        <f t="shared" si="27"/>
        <v>0</v>
      </c>
      <c r="S647" s="83">
        <f t="shared" si="28"/>
        <v>0</v>
      </c>
      <c r="T647" s="83">
        <f t="shared" si="29"/>
        <v>0</v>
      </c>
      <c r="U647" s="83"/>
    </row>
    <row r="648" spans="1:21">
      <c r="A648" s="14">
        <v>641</v>
      </c>
      <c r="B648" s="14" t="s">
        <v>9923</v>
      </c>
      <c r="C648" s="16" t="s">
        <v>9924</v>
      </c>
      <c r="D648" s="16" t="s">
        <v>84</v>
      </c>
      <c r="E648" s="14" t="s">
        <v>9897</v>
      </c>
      <c r="F648" s="14" t="s">
        <v>32</v>
      </c>
      <c r="G648" s="14" t="str">
        <f>VLOOKUP(B648,[3]hpk45_2_20!$B$5:$F$2046,5,0)</f>
        <v>BT</v>
      </c>
      <c r="H648" s="14" t="s">
        <v>33</v>
      </c>
      <c r="I648" s="83">
        <v>18</v>
      </c>
      <c r="J648" s="83">
        <v>0</v>
      </c>
      <c r="K648" s="83">
        <v>0</v>
      </c>
      <c r="L648" s="83">
        <v>5040000</v>
      </c>
      <c r="M648" s="83">
        <v>0</v>
      </c>
      <c r="N648" s="83">
        <v>0</v>
      </c>
      <c r="O648" s="83">
        <v>0</v>
      </c>
      <c r="P648" s="105">
        <v>5040000</v>
      </c>
      <c r="Q648" s="105">
        <v>5040000</v>
      </c>
      <c r="R648" s="83">
        <f t="shared" si="27"/>
        <v>0</v>
      </c>
      <c r="S648" s="83">
        <f t="shared" si="28"/>
        <v>0</v>
      </c>
      <c r="T648" s="83">
        <f t="shared" si="29"/>
        <v>0</v>
      </c>
      <c r="U648" s="83"/>
    </row>
    <row r="649" spans="1:21">
      <c r="A649" s="14">
        <v>642</v>
      </c>
      <c r="B649" s="14" t="s">
        <v>9925</v>
      </c>
      <c r="C649" s="16" t="s">
        <v>9926</v>
      </c>
      <c r="D649" s="16" t="s">
        <v>36</v>
      </c>
      <c r="E649" s="14" t="s">
        <v>9897</v>
      </c>
      <c r="F649" s="14" t="s">
        <v>32</v>
      </c>
      <c r="G649" s="14" t="str">
        <f>VLOOKUP(B649,[3]hpk45_2_20!$B$5:$F$2046,5,0)</f>
        <v>BT</v>
      </c>
      <c r="H649" s="14" t="s">
        <v>33</v>
      </c>
      <c r="I649" s="83">
        <v>16</v>
      </c>
      <c r="J649" s="83">
        <v>0</v>
      </c>
      <c r="K649" s="83">
        <v>0</v>
      </c>
      <c r="L649" s="83">
        <v>4480000</v>
      </c>
      <c r="M649" s="83">
        <v>0</v>
      </c>
      <c r="N649" s="83">
        <v>0</v>
      </c>
      <c r="O649" s="83">
        <v>0</v>
      </c>
      <c r="P649" s="105">
        <v>4480000</v>
      </c>
      <c r="Q649" s="105">
        <v>4480000</v>
      </c>
      <c r="R649" s="83">
        <f t="shared" ref="R649:R712" si="30">P649-Q649</f>
        <v>0</v>
      </c>
      <c r="S649" s="83">
        <f t="shared" ref="S649:S712" si="31">IF(P649-Q649&lt;0,Q649-P649,0)</f>
        <v>0</v>
      </c>
      <c r="T649" s="83">
        <f t="shared" ref="T649:T712" si="32">IF(P649-Q649&gt;0,P649-Q649,0)</f>
        <v>0</v>
      </c>
      <c r="U649" s="83"/>
    </row>
    <row r="650" spans="1:21">
      <c r="A650" s="14">
        <v>643</v>
      </c>
      <c r="B650" s="14" t="s">
        <v>9927</v>
      </c>
      <c r="C650" s="16" t="s">
        <v>4188</v>
      </c>
      <c r="D650" s="16" t="s">
        <v>135</v>
      </c>
      <c r="E650" s="14" t="s">
        <v>9897</v>
      </c>
      <c r="F650" s="14" t="s">
        <v>32</v>
      </c>
      <c r="G650" s="14" t="str">
        <f>VLOOKUP(B650,[3]hpk45_2_20!$B$5:$F$2046,5,0)</f>
        <v>BT</v>
      </c>
      <c r="H650" s="14" t="s">
        <v>33</v>
      </c>
      <c r="I650" s="83">
        <v>17</v>
      </c>
      <c r="J650" s="83">
        <v>0</v>
      </c>
      <c r="K650" s="83">
        <v>0</v>
      </c>
      <c r="L650" s="83">
        <v>4760000</v>
      </c>
      <c r="M650" s="83">
        <v>0</v>
      </c>
      <c r="N650" s="83">
        <v>0</v>
      </c>
      <c r="O650" s="83">
        <v>0</v>
      </c>
      <c r="P650" s="105">
        <v>4760000</v>
      </c>
      <c r="Q650" s="105">
        <v>4760000</v>
      </c>
      <c r="R650" s="83">
        <f t="shared" si="30"/>
        <v>0</v>
      </c>
      <c r="S650" s="83">
        <f t="shared" si="31"/>
        <v>0</v>
      </c>
      <c r="T650" s="83">
        <f t="shared" si="32"/>
        <v>0</v>
      </c>
      <c r="U650" s="83"/>
    </row>
    <row r="651" spans="1:21">
      <c r="A651" s="14">
        <v>644</v>
      </c>
      <c r="B651" s="14" t="s">
        <v>9928</v>
      </c>
      <c r="C651" s="16" t="s">
        <v>9929</v>
      </c>
      <c r="D651" s="16" t="s">
        <v>36</v>
      </c>
      <c r="E651" s="14" t="s">
        <v>9897</v>
      </c>
      <c r="F651" s="14" t="s">
        <v>32</v>
      </c>
      <c r="G651" s="14" t="str">
        <f>VLOOKUP(B651,[3]hpk45_2_20!$B$5:$F$2046,5,0)</f>
        <v>BT</v>
      </c>
      <c r="H651" s="14" t="s">
        <v>33</v>
      </c>
      <c r="I651" s="83">
        <v>18</v>
      </c>
      <c r="J651" s="83">
        <v>0</v>
      </c>
      <c r="K651" s="83">
        <v>0</v>
      </c>
      <c r="L651" s="83">
        <v>5040000</v>
      </c>
      <c r="M651" s="83">
        <v>0</v>
      </c>
      <c r="N651" s="83">
        <v>0</v>
      </c>
      <c r="O651" s="83">
        <v>0</v>
      </c>
      <c r="P651" s="105">
        <v>5040000</v>
      </c>
      <c r="Q651" s="105">
        <v>5040000</v>
      </c>
      <c r="R651" s="83">
        <f t="shared" si="30"/>
        <v>0</v>
      </c>
      <c r="S651" s="83">
        <f t="shared" si="31"/>
        <v>0</v>
      </c>
      <c r="T651" s="83">
        <f t="shared" si="32"/>
        <v>0</v>
      </c>
      <c r="U651" s="83"/>
    </row>
    <row r="652" spans="1:21">
      <c r="A652" s="14">
        <v>645</v>
      </c>
      <c r="B652" s="14" t="s">
        <v>9930</v>
      </c>
      <c r="C652" s="16" t="s">
        <v>783</v>
      </c>
      <c r="D652" s="16" t="s">
        <v>96</v>
      </c>
      <c r="E652" s="14" t="s">
        <v>9897</v>
      </c>
      <c r="F652" s="14" t="s">
        <v>32</v>
      </c>
      <c r="G652" s="14" t="str">
        <f>VLOOKUP(B652,[3]hpk45_2_20!$B$5:$F$2046,5,0)</f>
        <v>BT</v>
      </c>
      <c r="H652" s="14" t="s">
        <v>33</v>
      </c>
      <c r="I652" s="83">
        <v>17</v>
      </c>
      <c r="J652" s="83">
        <v>0</v>
      </c>
      <c r="K652" s="83">
        <v>0</v>
      </c>
      <c r="L652" s="83">
        <v>4760000</v>
      </c>
      <c r="M652" s="83">
        <v>0</v>
      </c>
      <c r="N652" s="83">
        <v>0</v>
      </c>
      <c r="O652" s="83">
        <v>0</v>
      </c>
      <c r="P652" s="105">
        <v>4760000</v>
      </c>
      <c r="Q652" s="105">
        <v>4760000</v>
      </c>
      <c r="R652" s="83">
        <f t="shared" si="30"/>
        <v>0</v>
      </c>
      <c r="S652" s="83">
        <f t="shared" si="31"/>
        <v>0</v>
      </c>
      <c r="T652" s="83">
        <f t="shared" si="32"/>
        <v>0</v>
      </c>
      <c r="U652" s="83"/>
    </row>
    <row r="653" spans="1:21">
      <c r="A653" s="14">
        <v>646</v>
      </c>
      <c r="B653" s="14" t="s">
        <v>9931</v>
      </c>
      <c r="C653" s="16" t="s">
        <v>1575</v>
      </c>
      <c r="D653" s="16" t="s">
        <v>512</v>
      </c>
      <c r="E653" s="14" t="s">
        <v>9897</v>
      </c>
      <c r="F653" s="14" t="s">
        <v>32</v>
      </c>
      <c r="G653" s="14" t="str">
        <f>VLOOKUP(B653,[3]hpk45_2_20!$B$5:$F$2046,5,0)</f>
        <v>BT</v>
      </c>
      <c r="H653" s="14" t="s">
        <v>33</v>
      </c>
      <c r="I653" s="83">
        <v>18</v>
      </c>
      <c r="J653" s="83">
        <v>0</v>
      </c>
      <c r="K653" s="83">
        <v>0</v>
      </c>
      <c r="L653" s="83">
        <v>5040000</v>
      </c>
      <c r="M653" s="83">
        <v>0</v>
      </c>
      <c r="N653" s="83">
        <v>0</v>
      </c>
      <c r="O653" s="83">
        <v>0</v>
      </c>
      <c r="P653" s="105">
        <v>5040000</v>
      </c>
      <c r="Q653" s="105">
        <v>5040000</v>
      </c>
      <c r="R653" s="83">
        <f t="shared" si="30"/>
        <v>0</v>
      </c>
      <c r="S653" s="83">
        <f t="shared" si="31"/>
        <v>0</v>
      </c>
      <c r="T653" s="83">
        <f t="shared" si="32"/>
        <v>0</v>
      </c>
      <c r="U653" s="83"/>
    </row>
    <row r="654" spans="1:21">
      <c r="A654" s="14">
        <v>647</v>
      </c>
      <c r="B654" s="14" t="s">
        <v>9932</v>
      </c>
      <c r="C654" s="16" t="s">
        <v>4561</v>
      </c>
      <c r="D654" s="16" t="s">
        <v>84</v>
      </c>
      <c r="E654" s="14" t="s">
        <v>9897</v>
      </c>
      <c r="F654" s="14" t="s">
        <v>32</v>
      </c>
      <c r="G654" s="14" t="str">
        <f>VLOOKUP(B654,[3]hpk45_2_20!$B$5:$F$2046,5,0)</f>
        <v>BT</v>
      </c>
      <c r="H654" s="14" t="s">
        <v>33</v>
      </c>
      <c r="I654" s="83">
        <v>20</v>
      </c>
      <c r="J654" s="83">
        <v>0</v>
      </c>
      <c r="K654" s="83">
        <v>0</v>
      </c>
      <c r="L654" s="83">
        <v>5600000</v>
      </c>
      <c r="M654" s="83">
        <v>0</v>
      </c>
      <c r="N654" s="83">
        <v>0</v>
      </c>
      <c r="O654" s="83">
        <v>0</v>
      </c>
      <c r="P654" s="105">
        <v>5600000</v>
      </c>
      <c r="Q654" s="105">
        <v>5600000</v>
      </c>
      <c r="R654" s="83">
        <f t="shared" si="30"/>
        <v>0</v>
      </c>
      <c r="S654" s="83">
        <f t="shared" si="31"/>
        <v>0</v>
      </c>
      <c r="T654" s="83">
        <f t="shared" si="32"/>
        <v>0</v>
      </c>
      <c r="U654" s="83"/>
    </row>
    <row r="655" spans="1:21">
      <c r="A655" s="14">
        <v>648</v>
      </c>
      <c r="B655" s="14" t="s">
        <v>9933</v>
      </c>
      <c r="C655" s="16" t="s">
        <v>91</v>
      </c>
      <c r="D655" s="16" t="s">
        <v>192</v>
      </c>
      <c r="E655" s="14" t="s">
        <v>9897</v>
      </c>
      <c r="F655" s="14" t="s">
        <v>32</v>
      </c>
      <c r="G655" s="14" t="str">
        <f>VLOOKUP(B655,[3]hpk45_2_20!$B$5:$F$2046,5,0)</f>
        <v>BT</v>
      </c>
      <c r="H655" s="14" t="s">
        <v>33</v>
      </c>
      <c r="I655" s="83">
        <v>17</v>
      </c>
      <c r="J655" s="83">
        <v>0</v>
      </c>
      <c r="K655" s="83">
        <v>0</v>
      </c>
      <c r="L655" s="83">
        <v>4760000</v>
      </c>
      <c r="M655" s="83">
        <v>0</v>
      </c>
      <c r="N655" s="83">
        <v>0</v>
      </c>
      <c r="O655" s="83">
        <v>0</v>
      </c>
      <c r="P655" s="105">
        <v>4760000</v>
      </c>
      <c r="Q655" s="105">
        <v>4760000</v>
      </c>
      <c r="R655" s="83">
        <f t="shared" si="30"/>
        <v>0</v>
      </c>
      <c r="S655" s="83">
        <f t="shared" si="31"/>
        <v>0</v>
      </c>
      <c r="T655" s="83">
        <f t="shared" si="32"/>
        <v>0</v>
      </c>
      <c r="U655" s="83"/>
    </row>
    <row r="656" spans="1:21">
      <c r="A656" s="14">
        <v>649</v>
      </c>
      <c r="B656" s="14" t="s">
        <v>9934</v>
      </c>
      <c r="C656" s="16" t="s">
        <v>9935</v>
      </c>
      <c r="D656" s="16" t="s">
        <v>244</v>
      </c>
      <c r="E656" s="14" t="s">
        <v>9897</v>
      </c>
      <c r="F656" s="14" t="s">
        <v>32</v>
      </c>
      <c r="G656" s="14" t="str">
        <f>VLOOKUP(B656,[3]hpk45_2_20!$B$5:$F$2046,5,0)</f>
        <v>BT</v>
      </c>
      <c r="H656" s="14" t="s">
        <v>33</v>
      </c>
      <c r="I656" s="83">
        <v>20</v>
      </c>
      <c r="J656" s="83">
        <v>0</v>
      </c>
      <c r="K656" s="83">
        <v>0</v>
      </c>
      <c r="L656" s="83">
        <v>5600000</v>
      </c>
      <c r="M656" s="83">
        <v>0</v>
      </c>
      <c r="N656" s="83">
        <v>0</v>
      </c>
      <c r="O656" s="83">
        <v>0</v>
      </c>
      <c r="P656" s="105">
        <v>5600000</v>
      </c>
      <c r="Q656" s="105">
        <v>5600000</v>
      </c>
      <c r="R656" s="83">
        <f t="shared" si="30"/>
        <v>0</v>
      </c>
      <c r="S656" s="83">
        <f t="shared" si="31"/>
        <v>0</v>
      </c>
      <c r="T656" s="83">
        <f t="shared" si="32"/>
        <v>0</v>
      </c>
      <c r="U656" s="83"/>
    </row>
    <row r="657" spans="1:21">
      <c r="A657" s="14">
        <v>650</v>
      </c>
      <c r="B657" s="14" t="s">
        <v>9936</v>
      </c>
      <c r="C657" s="16" t="s">
        <v>2854</v>
      </c>
      <c r="D657" s="16" t="s">
        <v>36</v>
      </c>
      <c r="E657" s="14" t="s">
        <v>9897</v>
      </c>
      <c r="F657" s="14" t="s">
        <v>1301</v>
      </c>
      <c r="G657" s="14" t="str">
        <f>VLOOKUP(B657,[3]hpk45_2_20!$B$5:$F$2046,5,0)</f>
        <v>GHP</v>
      </c>
      <c r="H657" s="14" t="s">
        <v>33</v>
      </c>
      <c r="I657" s="83">
        <v>21</v>
      </c>
      <c r="J657" s="83">
        <v>0</v>
      </c>
      <c r="K657" s="83">
        <v>0</v>
      </c>
      <c r="L657" s="83">
        <v>5880000</v>
      </c>
      <c r="M657" s="83">
        <v>0</v>
      </c>
      <c r="N657" s="83">
        <v>0</v>
      </c>
      <c r="O657" s="83">
        <f>I657*280000*0.5</f>
        <v>2940000</v>
      </c>
      <c r="P657" s="105">
        <v>5880000</v>
      </c>
      <c r="Q657" s="105">
        <v>5880000</v>
      </c>
      <c r="R657" s="83">
        <f t="shared" si="30"/>
        <v>0</v>
      </c>
      <c r="S657" s="83">
        <f t="shared" si="31"/>
        <v>0</v>
      </c>
      <c r="T657" s="83">
        <f t="shared" si="32"/>
        <v>0</v>
      </c>
      <c r="U657" s="83"/>
    </row>
    <row r="658" spans="1:21">
      <c r="A658" s="14">
        <v>651</v>
      </c>
      <c r="B658" s="14" t="s">
        <v>9937</v>
      </c>
      <c r="C658" s="16" t="s">
        <v>3312</v>
      </c>
      <c r="D658" s="16" t="s">
        <v>67</v>
      </c>
      <c r="E658" s="14" t="s">
        <v>9897</v>
      </c>
      <c r="F658" s="14" t="s">
        <v>32</v>
      </c>
      <c r="G658" s="14" t="str">
        <f>VLOOKUP(B658,[3]hpk45_2_20!$B$5:$F$2046,5,0)</f>
        <v>BT</v>
      </c>
      <c r="H658" s="14" t="s">
        <v>33</v>
      </c>
      <c r="I658" s="83">
        <v>20</v>
      </c>
      <c r="J658" s="83">
        <v>0</v>
      </c>
      <c r="K658" s="83">
        <v>0</v>
      </c>
      <c r="L658" s="83">
        <v>5600000</v>
      </c>
      <c r="M658" s="83">
        <v>0</v>
      </c>
      <c r="N658" s="83">
        <v>0</v>
      </c>
      <c r="O658" s="83">
        <v>0</v>
      </c>
      <c r="P658" s="105">
        <v>5600000</v>
      </c>
      <c r="Q658" s="105">
        <v>5600000</v>
      </c>
      <c r="R658" s="83">
        <f t="shared" si="30"/>
        <v>0</v>
      </c>
      <c r="S658" s="83">
        <f t="shared" si="31"/>
        <v>0</v>
      </c>
      <c r="T658" s="83">
        <f t="shared" si="32"/>
        <v>0</v>
      </c>
      <c r="U658" s="83"/>
    </row>
    <row r="659" spans="1:21">
      <c r="A659" s="14">
        <v>652</v>
      </c>
      <c r="B659" s="14" t="s">
        <v>9938</v>
      </c>
      <c r="C659" s="16" t="s">
        <v>2242</v>
      </c>
      <c r="D659" s="16" t="s">
        <v>272</v>
      </c>
      <c r="E659" s="14" t="s">
        <v>9897</v>
      </c>
      <c r="F659" s="14" t="s">
        <v>32</v>
      </c>
      <c r="G659" s="14" t="str">
        <f>VLOOKUP(B659,[3]hpk45_2_20!$B$5:$F$2046,5,0)</f>
        <v>BT</v>
      </c>
      <c r="H659" s="14" t="s">
        <v>33</v>
      </c>
      <c r="I659" s="83">
        <v>17</v>
      </c>
      <c r="J659" s="83">
        <v>0</v>
      </c>
      <c r="K659" s="83">
        <v>0</v>
      </c>
      <c r="L659" s="83">
        <v>4760000</v>
      </c>
      <c r="M659" s="83">
        <v>0</v>
      </c>
      <c r="N659" s="83">
        <v>0</v>
      </c>
      <c r="O659" s="83">
        <v>0</v>
      </c>
      <c r="P659" s="105">
        <v>4760000</v>
      </c>
      <c r="Q659" s="105">
        <v>4760000</v>
      </c>
      <c r="R659" s="83">
        <f t="shared" si="30"/>
        <v>0</v>
      </c>
      <c r="S659" s="83">
        <f t="shared" si="31"/>
        <v>0</v>
      </c>
      <c r="T659" s="83">
        <f t="shared" si="32"/>
        <v>0</v>
      </c>
      <c r="U659" s="83"/>
    </row>
    <row r="660" spans="1:21">
      <c r="A660" s="14">
        <v>653</v>
      </c>
      <c r="B660" s="14" t="s">
        <v>9939</v>
      </c>
      <c r="C660" s="16" t="s">
        <v>4467</v>
      </c>
      <c r="D660" s="16" t="s">
        <v>1021</v>
      </c>
      <c r="E660" s="14" t="s">
        <v>9897</v>
      </c>
      <c r="F660" s="14" t="s">
        <v>32</v>
      </c>
      <c r="G660" s="14" t="str">
        <f>VLOOKUP(B660,[3]hpk45_2_20!$B$5:$F$2046,5,0)</f>
        <v>BT</v>
      </c>
      <c r="H660" s="14" t="s">
        <v>33</v>
      </c>
      <c r="I660" s="83">
        <v>20</v>
      </c>
      <c r="J660" s="83">
        <v>0</v>
      </c>
      <c r="K660" s="83">
        <v>0</v>
      </c>
      <c r="L660" s="83">
        <v>5600000</v>
      </c>
      <c r="M660" s="83">
        <v>0</v>
      </c>
      <c r="N660" s="83">
        <v>0</v>
      </c>
      <c r="O660" s="83">
        <v>0</v>
      </c>
      <c r="P660" s="105">
        <v>5600000</v>
      </c>
      <c r="Q660" s="105">
        <v>5600000</v>
      </c>
      <c r="R660" s="83">
        <f t="shared" si="30"/>
        <v>0</v>
      </c>
      <c r="S660" s="83">
        <f t="shared" si="31"/>
        <v>0</v>
      </c>
      <c r="T660" s="83">
        <f t="shared" si="32"/>
        <v>0</v>
      </c>
      <c r="U660" s="83"/>
    </row>
    <row r="661" spans="1:21">
      <c r="A661" s="14">
        <v>654</v>
      </c>
      <c r="B661" s="14" t="s">
        <v>9940</v>
      </c>
      <c r="C661" s="16" t="s">
        <v>3808</v>
      </c>
      <c r="D661" s="16" t="s">
        <v>464</v>
      </c>
      <c r="E661" s="14" t="s">
        <v>9897</v>
      </c>
      <c r="F661" s="14" t="s">
        <v>32</v>
      </c>
      <c r="G661" s="14" t="str">
        <f>VLOOKUP(B661,[3]hpk45_2_20!$B$5:$F$2046,5,0)</f>
        <v>BT</v>
      </c>
      <c r="H661" s="14" t="s">
        <v>33</v>
      </c>
      <c r="I661" s="83">
        <v>20</v>
      </c>
      <c r="J661" s="83">
        <v>0</v>
      </c>
      <c r="K661" s="83">
        <v>0</v>
      </c>
      <c r="L661" s="83">
        <v>5600000</v>
      </c>
      <c r="M661" s="83">
        <v>0</v>
      </c>
      <c r="N661" s="83">
        <v>0</v>
      </c>
      <c r="O661" s="83">
        <v>0</v>
      </c>
      <c r="P661" s="105">
        <v>5600000</v>
      </c>
      <c r="Q661" s="105">
        <v>5600000</v>
      </c>
      <c r="R661" s="83">
        <f t="shared" si="30"/>
        <v>0</v>
      </c>
      <c r="S661" s="83">
        <f t="shared" si="31"/>
        <v>0</v>
      </c>
      <c r="T661" s="83">
        <f t="shared" si="32"/>
        <v>0</v>
      </c>
      <c r="U661" s="83"/>
    </row>
    <row r="662" spans="1:21">
      <c r="A662" s="14">
        <v>655</v>
      </c>
      <c r="B662" s="14" t="s">
        <v>9941</v>
      </c>
      <c r="C662" s="16" t="s">
        <v>507</v>
      </c>
      <c r="D662" s="16" t="s">
        <v>142</v>
      </c>
      <c r="E662" s="14" t="s">
        <v>9897</v>
      </c>
      <c r="F662" s="14" t="s">
        <v>32</v>
      </c>
      <c r="G662" s="14" t="str">
        <f>VLOOKUP(B662,[3]hpk45_2_20!$B$5:$F$2046,5,0)</f>
        <v>BT</v>
      </c>
      <c r="H662" s="14" t="s">
        <v>33</v>
      </c>
      <c r="I662" s="83">
        <v>20</v>
      </c>
      <c r="J662" s="83">
        <v>0</v>
      </c>
      <c r="K662" s="83">
        <v>0</v>
      </c>
      <c r="L662" s="83">
        <v>5600000</v>
      </c>
      <c r="M662" s="83">
        <v>0</v>
      </c>
      <c r="N662" s="83">
        <v>0</v>
      </c>
      <c r="O662" s="83">
        <v>0</v>
      </c>
      <c r="P662" s="105">
        <v>5600000</v>
      </c>
      <c r="Q662" s="105">
        <v>5600000</v>
      </c>
      <c r="R662" s="83">
        <f t="shared" si="30"/>
        <v>0</v>
      </c>
      <c r="S662" s="83">
        <f t="shared" si="31"/>
        <v>0</v>
      </c>
      <c r="T662" s="83">
        <f t="shared" si="32"/>
        <v>0</v>
      </c>
      <c r="U662" s="83"/>
    </row>
    <row r="663" spans="1:21">
      <c r="A663" s="14">
        <v>656</v>
      </c>
      <c r="B663" s="14" t="s">
        <v>9942</v>
      </c>
      <c r="C663" s="16" t="s">
        <v>4053</v>
      </c>
      <c r="D663" s="16" t="s">
        <v>155</v>
      </c>
      <c r="E663" s="14" t="s">
        <v>9897</v>
      </c>
      <c r="F663" s="14" t="s">
        <v>32</v>
      </c>
      <c r="G663" s="14" t="str">
        <f>VLOOKUP(B663,[3]hpk45_2_20!$B$5:$F$2046,5,0)</f>
        <v>BT</v>
      </c>
      <c r="H663" s="14" t="s">
        <v>33</v>
      </c>
      <c r="I663" s="83">
        <v>17</v>
      </c>
      <c r="J663" s="83">
        <v>0</v>
      </c>
      <c r="K663" s="83">
        <v>0</v>
      </c>
      <c r="L663" s="83">
        <v>4760000</v>
      </c>
      <c r="M663" s="83">
        <v>0</v>
      </c>
      <c r="N663" s="83">
        <v>0</v>
      </c>
      <c r="O663" s="83">
        <v>0</v>
      </c>
      <c r="P663" s="105">
        <v>4760000</v>
      </c>
      <c r="Q663" s="105">
        <v>0</v>
      </c>
      <c r="R663" s="83">
        <f t="shared" si="30"/>
        <v>4760000</v>
      </c>
      <c r="S663" s="83">
        <f t="shared" si="31"/>
        <v>0</v>
      </c>
      <c r="T663" s="83">
        <f t="shared" si="32"/>
        <v>4760000</v>
      </c>
      <c r="U663" s="83"/>
    </row>
    <row r="664" spans="1:21">
      <c r="A664" s="14">
        <v>657</v>
      </c>
      <c r="B664" s="14" t="s">
        <v>9943</v>
      </c>
      <c r="C664" s="16" t="s">
        <v>86</v>
      </c>
      <c r="D664" s="16" t="s">
        <v>903</v>
      </c>
      <c r="E664" s="14" t="s">
        <v>9897</v>
      </c>
      <c r="F664" s="14" t="s">
        <v>32</v>
      </c>
      <c r="G664" s="14" t="str">
        <f>VLOOKUP(B664,[3]hpk45_2_20!$B$5:$F$2046,5,0)</f>
        <v>BT</v>
      </c>
      <c r="H664" s="14" t="s">
        <v>33</v>
      </c>
      <c r="I664" s="83">
        <v>20</v>
      </c>
      <c r="J664" s="83">
        <v>0</v>
      </c>
      <c r="K664" s="83">
        <v>0</v>
      </c>
      <c r="L664" s="83">
        <v>5600000</v>
      </c>
      <c r="M664" s="83">
        <v>0</v>
      </c>
      <c r="N664" s="83">
        <v>0</v>
      </c>
      <c r="O664" s="83">
        <v>0</v>
      </c>
      <c r="P664" s="105">
        <v>5600000</v>
      </c>
      <c r="Q664" s="105">
        <v>5600000</v>
      </c>
      <c r="R664" s="83">
        <f t="shared" si="30"/>
        <v>0</v>
      </c>
      <c r="S664" s="83">
        <f t="shared" si="31"/>
        <v>0</v>
      </c>
      <c r="T664" s="83">
        <f t="shared" si="32"/>
        <v>0</v>
      </c>
      <c r="U664" s="83"/>
    </row>
    <row r="665" spans="1:21">
      <c r="A665" s="14">
        <v>658</v>
      </c>
      <c r="B665" s="14" t="s">
        <v>9944</v>
      </c>
      <c r="C665" s="16" t="s">
        <v>9945</v>
      </c>
      <c r="D665" s="16" t="s">
        <v>96</v>
      </c>
      <c r="E665" s="14" t="s">
        <v>9897</v>
      </c>
      <c r="F665" s="14" t="s">
        <v>32</v>
      </c>
      <c r="G665" s="14" t="str">
        <f>VLOOKUP(B665,[3]hpk45_2_20!$B$5:$F$2046,5,0)</f>
        <v>BT</v>
      </c>
      <c r="H665" s="14" t="s">
        <v>33</v>
      </c>
      <c r="I665" s="83">
        <v>20</v>
      </c>
      <c r="J665" s="83">
        <v>0</v>
      </c>
      <c r="K665" s="83">
        <v>0</v>
      </c>
      <c r="L665" s="83">
        <v>5600000</v>
      </c>
      <c r="M665" s="83">
        <v>0</v>
      </c>
      <c r="N665" s="83">
        <v>0</v>
      </c>
      <c r="O665" s="83">
        <v>0</v>
      </c>
      <c r="P665" s="105">
        <v>5600000</v>
      </c>
      <c r="Q665" s="105">
        <v>5600000</v>
      </c>
      <c r="R665" s="83">
        <f t="shared" si="30"/>
        <v>0</v>
      </c>
      <c r="S665" s="83">
        <f t="shared" si="31"/>
        <v>0</v>
      </c>
      <c r="T665" s="83">
        <f t="shared" si="32"/>
        <v>0</v>
      </c>
      <c r="U665" s="83"/>
    </row>
    <row r="666" spans="1:21">
      <c r="A666" s="14">
        <v>659</v>
      </c>
      <c r="B666" s="14" t="s">
        <v>9946</v>
      </c>
      <c r="C666" s="16" t="s">
        <v>141</v>
      </c>
      <c r="D666" s="16" t="s">
        <v>192</v>
      </c>
      <c r="E666" s="14" t="s">
        <v>9897</v>
      </c>
      <c r="F666" s="14" t="s">
        <v>32</v>
      </c>
      <c r="G666" s="14" t="str">
        <f>VLOOKUP(B666,[3]hpk45_2_20!$B$5:$F$2046,5,0)</f>
        <v>BT</v>
      </c>
      <c r="H666" s="14" t="s">
        <v>33</v>
      </c>
      <c r="I666" s="83">
        <v>19</v>
      </c>
      <c r="J666" s="83">
        <v>0</v>
      </c>
      <c r="K666" s="83">
        <v>0</v>
      </c>
      <c r="L666" s="83">
        <v>5320000</v>
      </c>
      <c r="M666" s="83">
        <v>0</v>
      </c>
      <c r="N666" s="83">
        <v>0</v>
      </c>
      <c r="O666" s="83">
        <v>0</v>
      </c>
      <c r="P666" s="105">
        <v>5320000</v>
      </c>
      <c r="Q666" s="105">
        <v>5320000</v>
      </c>
      <c r="R666" s="83">
        <f t="shared" si="30"/>
        <v>0</v>
      </c>
      <c r="S666" s="83">
        <f t="shared" si="31"/>
        <v>0</v>
      </c>
      <c r="T666" s="83">
        <f t="shared" si="32"/>
        <v>0</v>
      </c>
      <c r="U666" s="83"/>
    </row>
    <row r="667" spans="1:21">
      <c r="A667" s="14">
        <v>660</v>
      </c>
      <c r="B667" s="14" t="s">
        <v>9947</v>
      </c>
      <c r="C667" s="16" t="s">
        <v>491</v>
      </c>
      <c r="D667" s="16" t="s">
        <v>400</v>
      </c>
      <c r="E667" s="14" t="s">
        <v>9897</v>
      </c>
      <c r="F667" s="14" t="s">
        <v>32</v>
      </c>
      <c r="G667" s="14" t="str">
        <f>VLOOKUP(B667,[3]hpk45_2_20!$B$5:$F$2046,5,0)</f>
        <v>BT</v>
      </c>
      <c r="H667" s="14" t="s">
        <v>33</v>
      </c>
      <c r="I667" s="83">
        <v>15</v>
      </c>
      <c r="J667" s="83">
        <v>0</v>
      </c>
      <c r="K667" s="83">
        <v>0</v>
      </c>
      <c r="L667" s="83">
        <v>4200000</v>
      </c>
      <c r="M667" s="83">
        <v>0</v>
      </c>
      <c r="N667" s="83">
        <v>0</v>
      </c>
      <c r="O667" s="83">
        <v>0</v>
      </c>
      <c r="P667" s="105">
        <v>4200000</v>
      </c>
      <c r="Q667" s="105">
        <v>4200000</v>
      </c>
      <c r="R667" s="83">
        <f t="shared" si="30"/>
        <v>0</v>
      </c>
      <c r="S667" s="83">
        <f t="shared" si="31"/>
        <v>0</v>
      </c>
      <c r="T667" s="83">
        <f t="shared" si="32"/>
        <v>0</v>
      </c>
      <c r="U667" s="83"/>
    </row>
    <row r="668" spans="1:21">
      <c r="A668" s="14">
        <v>661</v>
      </c>
      <c r="B668" s="14" t="s">
        <v>9948</v>
      </c>
      <c r="C668" s="16" t="s">
        <v>9949</v>
      </c>
      <c r="D668" s="16" t="s">
        <v>1286</v>
      </c>
      <c r="E668" s="14" t="s">
        <v>9897</v>
      </c>
      <c r="F668" s="14" t="s">
        <v>32</v>
      </c>
      <c r="G668" s="14" t="str">
        <f>VLOOKUP(B668,[3]hpk45_2_20!$B$5:$F$2046,5,0)</f>
        <v>BT</v>
      </c>
      <c r="H668" s="14" t="s">
        <v>33</v>
      </c>
      <c r="I668" s="83">
        <v>19</v>
      </c>
      <c r="J668" s="83">
        <v>0</v>
      </c>
      <c r="K668" s="83">
        <v>0</v>
      </c>
      <c r="L668" s="83">
        <v>5320000</v>
      </c>
      <c r="M668" s="83">
        <v>0</v>
      </c>
      <c r="N668" s="83">
        <v>0</v>
      </c>
      <c r="O668" s="83">
        <v>0</v>
      </c>
      <c r="P668" s="105">
        <v>5320000</v>
      </c>
      <c r="Q668" s="105">
        <v>5320000</v>
      </c>
      <c r="R668" s="83">
        <f t="shared" si="30"/>
        <v>0</v>
      </c>
      <c r="S668" s="83">
        <f t="shared" si="31"/>
        <v>0</v>
      </c>
      <c r="T668" s="83">
        <f t="shared" si="32"/>
        <v>0</v>
      </c>
      <c r="U668" s="83"/>
    </row>
    <row r="669" spans="1:21">
      <c r="A669" s="14">
        <v>662</v>
      </c>
      <c r="B669" s="14" t="s">
        <v>9950</v>
      </c>
      <c r="C669" s="16" t="s">
        <v>3872</v>
      </c>
      <c r="D669" s="16" t="s">
        <v>158</v>
      </c>
      <c r="E669" s="14" t="s">
        <v>9897</v>
      </c>
      <c r="F669" s="14" t="s">
        <v>64</v>
      </c>
      <c r="G669" s="14" t="str">
        <f>VLOOKUP(B669,[3]hpk45_2_20!$B$5:$F$2046,5,0)</f>
        <v>GHP70</v>
      </c>
      <c r="H669" s="14" t="s">
        <v>33</v>
      </c>
      <c r="I669" s="83">
        <v>19</v>
      </c>
      <c r="J669" s="83">
        <v>0</v>
      </c>
      <c r="K669" s="83">
        <v>0</v>
      </c>
      <c r="L669" s="83">
        <v>5320000</v>
      </c>
      <c r="M669" s="83">
        <v>0</v>
      </c>
      <c r="N669" s="83">
        <v>0</v>
      </c>
      <c r="O669" s="83">
        <f>I669*0.7*280000</f>
        <v>3723999.9999999995</v>
      </c>
      <c r="P669" s="105">
        <v>5320000</v>
      </c>
      <c r="Q669" s="105">
        <v>5320000</v>
      </c>
      <c r="R669" s="83">
        <f t="shared" si="30"/>
        <v>0</v>
      </c>
      <c r="S669" s="83">
        <f t="shared" si="31"/>
        <v>0</v>
      </c>
      <c r="T669" s="83">
        <f t="shared" si="32"/>
        <v>0</v>
      </c>
      <c r="U669" s="83"/>
    </row>
    <row r="670" spans="1:21">
      <c r="A670" s="14">
        <v>663</v>
      </c>
      <c r="B670" s="14" t="s">
        <v>9951</v>
      </c>
      <c r="C670" s="16" t="s">
        <v>1454</v>
      </c>
      <c r="D670" s="16" t="s">
        <v>256</v>
      </c>
      <c r="E670" s="14" t="s">
        <v>9897</v>
      </c>
      <c r="F670" s="14" t="s">
        <v>32</v>
      </c>
      <c r="G670" s="14" t="str">
        <f>VLOOKUP(B670,[3]hpk45_2_20!$B$5:$F$2046,5,0)</f>
        <v>BT</v>
      </c>
      <c r="H670" s="14" t="s">
        <v>33</v>
      </c>
      <c r="I670" s="83">
        <v>19</v>
      </c>
      <c r="J670" s="83">
        <v>0</v>
      </c>
      <c r="K670" s="83">
        <v>0</v>
      </c>
      <c r="L670" s="83">
        <v>5320000</v>
      </c>
      <c r="M670" s="83">
        <v>0</v>
      </c>
      <c r="N670" s="83">
        <v>0</v>
      </c>
      <c r="O670" s="83">
        <v>0</v>
      </c>
      <c r="P670" s="105">
        <v>5320000</v>
      </c>
      <c r="Q670" s="105">
        <v>0</v>
      </c>
      <c r="R670" s="83">
        <f t="shared" si="30"/>
        <v>5320000</v>
      </c>
      <c r="S670" s="83">
        <f t="shared" si="31"/>
        <v>0</v>
      </c>
      <c r="T670" s="83">
        <f t="shared" si="32"/>
        <v>5320000</v>
      </c>
      <c r="U670" s="83"/>
    </row>
    <row r="671" spans="1:21">
      <c r="A671" s="14">
        <v>664</v>
      </c>
      <c r="B671" s="14" t="s">
        <v>9952</v>
      </c>
      <c r="C671" s="16" t="s">
        <v>1226</v>
      </c>
      <c r="D671" s="16" t="s">
        <v>36</v>
      </c>
      <c r="E671" s="14" t="s">
        <v>9897</v>
      </c>
      <c r="F671" s="14" t="s">
        <v>32</v>
      </c>
      <c r="G671" s="14" t="str">
        <f>VLOOKUP(B671,[3]hpk45_2_20!$B$5:$F$2046,5,0)</f>
        <v>BT</v>
      </c>
      <c r="H671" s="14" t="s">
        <v>33</v>
      </c>
      <c r="I671" s="83">
        <v>17</v>
      </c>
      <c r="J671" s="83">
        <v>0</v>
      </c>
      <c r="K671" s="83">
        <v>0</v>
      </c>
      <c r="L671" s="83">
        <v>4760000</v>
      </c>
      <c r="M671" s="83">
        <v>0</v>
      </c>
      <c r="N671" s="83">
        <v>0</v>
      </c>
      <c r="O671" s="83">
        <v>0</v>
      </c>
      <c r="P671" s="105">
        <v>4760000</v>
      </c>
      <c r="Q671" s="105">
        <v>4760000</v>
      </c>
      <c r="R671" s="83">
        <f t="shared" si="30"/>
        <v>0</v>
      </c>
      <c r="S671" s="83">
        <f t="shared" si="31"/>
        <v>0</v>
      </c>
      <c r="T671" s="83">
        <f t="shared" si="32"/>
        <v>0</v>
      </c>
      <c r="U671" s="83"/>
    </row>
    <row r="672" spans="1:21">
      <c r="A672" s="14">
        <v>665</v>
      </c>
      <c r="B672" s="14" t="s">
        <v>9953</v>
      </c>
      <c r="C672" s="16" t="s">
        <v>448</v>
      </c>
      <c r="D672" s="16" t="s">
        <v>192</v>
      </c>
      <c r="E672" s="14" t="s">
        <v>9897</v>
      </c>
      <c r="F672" s="14" t="s">
        <v>32</v>
      </c>
      <c r="G672" s="14" t="str">
        <f>VLOOKUP(B672,[3]hpk45_2_20!$B$5:$F$2046,5,0)</f>
        <v>BT</v>
      </c>
      <c r="H672" s="14" t="s">
        <v>33</v>
      </c>
      <c r="I672" s="83">
        <v>18</v>
      </c>
      <c r="J672" s="83">
        <v>0</v>
      </c>
      <c r="K672" s="83">
        <v>0</v>
      </c>
      <c r="L672" s="83">
        <v>5040000</v>
      </c>
      <c r="M672" s="83">
        <v>0</v>
      </c>
      <c r="N672" s="83">
        <v>0</v>
      </c>
      <c r="O672" s="83">
        <v>0</v>
      </c>
      <c r="P672" s="105">
        <v>5040000</v>
      </c>
      <c r="Q672" s="105">
        <v>5040000</v>
      </c>
      <c r="R672" s="83">
        <f t="shared" si="30"/>
        <v>0</v>
      </c>
      <c r="S672" s="83">
        <f t="shared" si="31"/>
        <v>0</v>
      </c>
      <c r="T672" s="83">
        <f t="shared" si="32"/>
        <v>0</v>
      </c>
      <c r="U672" s="83"/>
    </row>
    <row r="673" spans="1:21">
      <c r="A673" s="14">
        <v>666</v>
      </c>
      <c r="B673" s="14" t="s">
        <v>9954</v>
      </c>
      <c r="C673" s="16" t="s">
        <v>9955</v>
      </c>
      <c r="D673" s="16" t="s">
        <v>36</v>
      </c>
      <c r="E673" s="14" t="s">
        <v>9897</v>
      </c>
      <c r="F673" s="14" t="s">
        <v>32</v>
      </c>
      <c r="G673" s="14" t="str">
        <f>VLOOKUP(B673,[3]hpk45_2_20!$B$5:$F$2046,5,0)</f>
        <v>BT</v>
      </c>
      <c r="H673" s="14" t="s">
        <v>33</v>
      </c>
      <c r="I673" s="83">
        <v>17</v>
      </c>
      <c r="J673" s="83">
        <v>0</v>
      </c>
      <c r="K673" s="83">
        <v>0</v>
      </c>
      <c r="L673" s="83">
        <v>4760000</v>
      </c>
      <c r="M673" s="83">
        <v>0</v>
      </c>
      <c r="N673" s="83">
        <v>0</v>
      </c>
      <c r="O673" s="83">
        <v>0</v>
      </c>
      <c r="P673" s="105">
        <v>4760000</v>
      </c>
      <c r="Q673" s="105">
        <v>4760000</v>
      </c>
      <c r="R673" s="83">
        <f t="shared" si="30"/>
        <v>0</v>
      </c>
      <c r="S673" s="83">
        <f t="shared" si="31"/>
        <v>0</v>
      </c>
      <c r="T673" s="83">
        <f t="shared" si="32"/>
        <v>0</v>
      </c>
      <c r="U673" s="83"/>
    </row>
    <row r="674" spans="1:21">
      <c r="A674" s="14">
        <v>667</v>
      </c>
      <c r="B674" s="14" t="s">
        <v>9956</v>
      </c>
      <c r="C674" s="16" t="s">
        <v>2467</v>
      </c>
      <c r="D674" s="16" t="s">
        <v>96</v>
      </c>
      <c r="E674" s="14" t="s">
        <v>9897</v>
      </c>
      <c r="F674" s="14" t="s">
        <v>32</v>
      </c>
      <c r="G674" s="14" t="str">
        <f>VLOOKUP(B674,[3]hpk45_2_20!$B$5:$F$2046,5,0)</f>
        <v>BT</v>
      </c>
      <c r="H674" s="14" t="s">
        <v>33</v>
      </c>
      <c r="I674" s="83">
        <v>18</v>
      </c>
      <c r="J674" s="83">
        <v>0</v>
      </c>
      <c r="K674" s="83">
        <v>0</v>
      </c>
      <c r="L674" s="83">
        <v>5040000</v>
      </c>
      <c r="M674" s="83">
        <v>0</v>
      </c>
      <c r="N674" s="83">
        <v>0</v>
      </c>
      <c r="O674" s="83">
        <v>0</v>
      </c>
      <c r="P674" s="105">
        <v>5040000</v>
      </c>
      <c r="Q674" s="105">
        <v>5040000</v>
      </c>
      <c r="R674" s="83">
        <f t="shared" si="30"/>
        <v>0</v>
      </c>
      <c r="S674" s="83">
        <f t="shared" si="31"/>
        <v>0</v>
      </c>
      <c r="T674" s="83">
        <f t="shared" si="32"/>
        <v>0</v>
      </c>
      <c r="U674" s="83"/>
    </row>
    <row r="675" spans="1:21">
      <c r="A675" s="14">
        <v>668</v>
      </c>
      <c r="B675" s="14" t="s">
        <v>9957</v>
      </c>
      <c r="C675" s="16" t="s">
        <v>332</v>
      </c>
      <c r="D675" s="16" t="s">
        <v>67</v>
      </c>
      <c r="E675" s="14" t="s">
        <v>9897</v>
      </c>
      <c r="F675" s="14" t="s">
        <v>32</v>
      </c>
      <c r="G675" s="14" t="str">
        <f>VLOOKUP(B675,[3]hpk45_2_20!$B$5:$F$2046,5,0)</f>
        <v>BT</v>
      </c>
      <c r="H675" s="14" t="s">
        <v>33</v>
      </c>
      <c r="I675" s="83">
        <v>14</v>
      </c>
      <c r="J675" s="83">
        <v>0</v>
      </c>
      <c r="K675" s="83">
        <v>0</v>
      </c>
      <c r="L675" s="83">
        <v>3920000</v>
      </c>
      <c r="M675" s="83">
        <v>0</v>
      </c>
      <c r="N675" s="83">
        <v>0</v>
      </c>
      <c r="O675" s="83">
        <v>0</v>
      </c>
      <c r="P675" s="105">
        <v>3920000</v>
      </c>
      <c r="Q675" s="105">
        <v>3920000</v>
      </c>
      <c r="R675" s="83">
        <f t="shared" si="30"/>
        <v>0</v>
      </c>
      <c r="S675" s="83">
        <f t="shared" si="31"/>
        <v>0</v>
      </c>
      <c r="T675" s="83">
        <f t="shared" si="32"/>
        <v>0</v>
      </c>
      <c r="U675" s="83"/>
    </row>
    <row r="676" spans="1:21">
      <c r="A676" s="14">
        <v>669</v>
      </c>
      <c r="B676" s="14" t="s">
        <v>9958</v>
      </c>
      <c r="C676" s="16" t="s">
        <v>9959</v>
      </c>
      <c r="D676" s="16" t="s">
        <v>903</v>
      </c>
      <c r="E676" s="14" t="s">
        <v>9897</v>
      </c>
      <c r="F676" s="14" t="s">
        <v>64</v>
      </c>
      <c r="G676" s="14" t="str">
        <f>VLOOKUP(B676,[3]hpk45_2_20!$B$5:$F$2046,5,0)</f>
        <v>GHP70</v>
      </c>
      <c r="H676" s="14" t="s">
        <v>33</v>
      </c>
      <c r="I676" s="83">
        <v>18</v>
      </c>
      <c r="J676" s="83">
        <v>0</v>
      </c>
      <c r="K676" s="83">
        <v>0</v>
      </c>
      <c r="L676" s="83">
        <v>5040000</v>
      </c>
      <c r="M676" s="83">
        <v>0</v>
      </c>
      <c r="N676" s="83">
        <v>0</v>
      </c>
      <c r="O676" s="83">
        <f>I676*0.7*280000</f>
        <v>3528000</v>
      </c>
      <c r="P676" s="105">
        <v>5040000</v>
      </c>
      <c r="Q676" s="105">
        <v>5040000</v>
      </c>
      <c r="R676" s="83">
        <f t="shared" si="30"/>
        <v>0</v>
      </c>
      <c r="S676" s="83">
        <f t="shared" si="31"/>
        <v>0</v>
      </c>
      <c r="T676" s="83">
        <f t="shared" si="32"/>
        <v>0</v>
      </c>
      <c r="U676" s="83"/>
    </row>
    <row r="677" spans="1:21">
      <c r="A677" s="14">
        <v>670</v>
      </c>
      <c r="B677" s="14" t="s">
        <v>9960</v>
      </c>
      <c r="C677" s="16" t="s">
        <v>1153</v>
      </c>
      <c r="D677" s="16" t="s">
        <v>275</v>
      </c>
      <c r="E677" s="14" t="s">
        <v>9897</v>
      </c>
      <c r="F677" s="14" t="s">
        <v>32</v>
      </c>
      <c r="G677" s="14" t="str">
        <f>VLOOKUP(B677,[3]hpk45_2_20!$B$5:$F$2046,5,0)</f>
        <v>BT</v>
      </c>
      <c r="H677" s="14" t="s">
        <v>33</v>
      </c>
      <c r="I677" s="83">
        <v>22</v>
      </c>
      <c r="J677" s="83">
        <v>0</v>
      </c>
      <c r="K677" s="83">
        <v>0</v>
      </c>
      <c r="L677" s="83">
        <v>6160000</v>
      </c>
      <c r="M677" s="83">
        <v>0</v>
      </c>
      <c r="N677" s="83">
        <v>0</v>
      </c>
      <c r="O677" s="83">
        <v>0</v>
      </c>
      <c r="P677" s="105">
        <v>6160000</v>
      </c>
      <c r="Q677" s="105">
        <v>6160000</v>
      </c>
      <c r="R677" s="83">
        <f t="shared" si="30"/>
        <v>0</v>
      </c>
      <c r="S677" s="83">
        <f t="shared" si="31"/>
        <v>0</v>
      </c>
      <c r="T677" s="83">
        <f t="shared" si="32"/>
        <v>0</v>
      </c>
      <c r="U677" s="83"/>
    </row>
    <row r="678" spans="1:21">
      <c r="A678" s="14">
        <v>671</v>
      </c>
      <c r="B678" s="14" t="s">
        <v>9961</v>
      </c>
      <c r="C678" s="16" t="s">
        <v>86</v>
      </c>
      <c r="D678" s="16" t="s">
        <v>272</v>
      </c>
      <c r="E678" s="14" t="s">
        <v>9897</v>
      </c>
      <c r="F678" s="14" t="s">
        <v>32</v>
      </c>
      <c r="G678" s="14" t="str">
        <f>VLOOKUP(B678,[3]hpk45_2_20!$B$5:$F$2046,5,0)</f>
        <v>BT</v>
      </c>
      <c r="H678" s="14" t="s">
        <v>33</v>
      </c>
      <c r="I678" s="83">
        <v>17</v>
      </c>
      <c r="J678" s="83">
        <v>0</v>
      </c>
      <c r="K678" s="83">
        <v>0</v>
      </c>
      <c r="L678" s="83">
        <v>4760000</v>
      </c>
      <c r="M678" s="83">
        <v>0</v>
      </c>
      <c r="N678" s="83">
        <v>0</v>
      </c>
      <c r="O678" s="83">
        <v>0</v>
      </c>
      <c r="P678" s="105">
        <v>4760000</v>
      </c>
      <c r="Q678" s="105">
        <v>4760000</v>
      </c>
      <c r="R678" s="83">
        <f t="shared" si="30"/>
        <v>0</v>
      </c>
      <c r="S678" s="83">
        <f t="shared" si="31"/>
        <v>0</v>
      </c>
      <c r="T678" s="83">
        <f t="shared" si="32"/>
        <v>0</v>
      </c>
      <c r="U678" s="83"/>
    </row>
    <row r="679" spans="1:21">
      <c r="A679" s="14">
        <v>672</v>
      </c>
      <c r="B679" s="14" t="s">
        <v>9962</v>
      </c>
      <c r="C679" s="16" t="s">
        <v>1839</v>
      </c>
      <c r="D679" s="16" t="s">
        <v>360</v>
      </c>
      <c r="E679" s="14" t="s">
        <v>9897</v>
      </c>
      <c r="F679" s="14" t="s">
        <v>32</v>
      </c>
      <c r="G679" s="14" t="str">
        <f>VLOOKUP(B679,[3]hpk45_2_20!$B$5:$F$2046,5,0)</f>
        <v>BT</v>
      </c>
      <c r="H679" s="14" t="s">
        <v>33</v>
      </c>
      <c r="I679" s="83">
        <v>17</v>
      </c>
      <c r="J679" s="83">
        <v>0</v>
      </c>
      <c r="K679" s="83">
        <v>0</v>
      </c>
      <c r="L679" s="83">
        <v>4760000</v>
      </c>
      <c r="M679" s="83">
        <v>0</v>
      </c>
      <c r="N679" s="83">
        <v>0</v>
      </c>
      <c r="O679" s="83">
        <v>0</v>
      </c>
      <c r="P679" s="105">
        <v>4760000</v>
      </c>
      <c r="Q679" s="105">
        <v>4760000</v>
      </c>
      <c r="R679" s="83">
        <f t="shared" si="30"/>
        <v>0</v>
      </c>
      <c r="S679" s="83">
        <f t="shared" si="31"/>
        <v>0</v>
      </c>
      <c r="T679" s="83">
        <f t="shared" si="32"/>
        <v>0</v>
      </c>
      <c r="U679" s="83"/>
    </row>
    <row r="680" spans="1:21">
      <c r="A680" s="14">
        <v>673</v>
      </c>
      <c r="B680" s="14" t="s">
        <v>9963</v>
      </c>
      <c r="C680" s="16" t="s">
        <v>9964</v>
      </c>
      <c r="D680" s="16" t="s">
        <v>124</v>
      </c>
      <c r="E680" s="14" t="s">
        <v>9897</v>
      </c>
      <c r="F680" s="14" t="s">
        <v>32</v>
      </c>
      <c r="G680" s="14" t="str">
        <f>VLOOKUP(B680,[3]hpk45_2_20!$B$5:$F$2046,5,0)</f>
        <v>BT</v>
      </c>
      <c r="H680" s="14" t="s">
        <v>33</v>
      </c>
      <c r="I680" s="83">
        <v>14</v>
      </c>
      <c r="J680" s="83">
        <v>0</v>
      </c>
      <c r="K680" s="83">
        <v>0</v>
      </c>
      <c r="L680" s="83">
        <v>3920000</v>
      </c>
      <c r="M680" s="83">
        <v>0</v>
      </c>
      <c r="N680" s="83">
        <v>0</v>
      </c>
      <c r="O680" s="83">
        <v>0</v>
      </c>
      <c r="P680" s="105">
        <v>3920000</v>
      </c>
      <c r="Q680" s="105">
        <v>0</v>
      </c>
      <c r="R680" s="83">
        <f t="shared" si="30"/>
        <v>3920000</v>
      </c>
      <c r="S680" s="83">
        <f t="shared" si="31"/>
        <v>0</v>
      </c>
      <c r="T680" s="83">
        <f t="shared" si="32"/>
        <v>3920000</v>
      </c>
      <c r="U680" s="83"/>
    </row>
    <row r="681" spans="1:21">
      <c r="A681" s="14">
        <v>674</v>
      </c>
      <c r="B681" s="14" t="s">
        <v>9965</v>
      </c>
      <c r="C681" s="16" t="s">
        <v>994</v>
      </c>
      <c r="D681" s="16" t="s">
        <v>9966</v>
      </c>
      <c r="E681" s="14" t="s">
        <v>9897</v>
      </c>
      <c r="F681" s="14" t="s">
        <v>32</v>
      </c>
      <c r="G681" s="14" t="str">
        <f>VLOOKUP(B681,[3]hpk45_2_20!$B$5:$F$2046,5,0)</f>
        <v>BT</v>
      </c>
      <c r="H681" s="14" t="s">
        <v>33</v>
      </c>
      <c r="I681" s="83">
        <v>18</v>
      </c>
      <c r="J681" s="83">
        <v>0</v>
      </c>
      <c r="K681" s="83">
        <v>0</v>
      </c>
      <c r="L681" s="83">
        <v>5040000</v>
      </c>
      <c r="M681" s="83">
        <v>0</v>
      </c>
      <c r="N681" s="83">
        <v>0</v>
      </c>
      <c r="O681" s="83">
        <v>0</v>
      </c>
      <c r="P681" s="105">
        <v>5040000</v>
      </c>
      <c r="Q681" s="105">
        <v>5040000</v>
      </c>
      <c r="R681" s="83">
        <f t="shared" si="30"/>
        <v>0</v>
      </c>
      <c r="S681" s="83">
        <f t="shared" si="31"/>
        <v>0</v>
      </c>
      <c r="T681" s="83">
        <f t="shared" si="32"/>
        <v>0</v>
      </c>
      <c r="U681" s="83"/>
    </row>
    <row r="682" spans="1:21">
      <c r="A682" s="14">
        <v>675</v>
      </c>
      <c r="B682" s="14" t="s">
        <v>9967</v>
      </c>
      <c r="C682" s="16" t="s">
        <v>9968</v>
      </c>
      <c r="D682" s="16" t="s">
        <v>1407</v>
      </c>
      <c r="E682" s="14" t="s">
        <v>9897</v>
      </c>
      <c r="F682" s="14" t="s">
        <v>64</v>
      </c>
      <c r="G682" s="14" t="str">
        <f>VLOOKUP(B682,[3]hpk45_2_20!$B$5:$F$2046,5,0)</f>
        <v>GHP70</v>
      </c>
      <c r="H682" s="14" t="s">
        <v>33</v>
      </c>
      <c r="I682" s="83">
        <v>18</v>
      </c>
      <c r="J682" s="83">
        <v>0</v>
      </c>
      <c r="K682" s="83">
        <v>0</v>
      </c>
      <c r="L682" s="83">
        <v>5040000</v>
      </c>
      <c r="M682" s="83">
        <v>0</v>
      </c>
      <c r="N682" s="83">
        <v>0</v>
      </c>
      <c r="O682" s="83">
        <f>I682*0.7*280000</f>
        <v>3528000</v>
      </c>
      <c r="P682" s="105">
        <v>5040000</v>
      </c>
      <c r="Q682" s="105">
        <v>5040000</v>
      </c>
      <c r="R682" s="83">
        <f t="shared" si="30"/>
        <v>0</v>
      </c>
      <c r="S682" s="83">
        <f t="shared" si="31"/>
        <v>0</v>
      </c>
      <c r="T682" s="83">
        <f t="shared" si="32"/>
        <v>0</v>
      </c>
      <c r="U682" s="83"/>
    </row>
    <row r="683" spans="1:21">
      <c r="A683" s="14">
        <v>676</v>
      </c>
      <c r="B683" s="14" t="s">
        <v>9969</v>
      </c>
      <c r="C683" s="16" t="s">
        <v>451</v>
      </c>
      <c r="D683" s="16" t="s">
        <v>189</v>
      </c>
      <c r="E683" s="14" t="s">
        <v>9897</v>
      </c>
      <c r="F683" s="14" t="s">
        <v>32</v>
      </c>
      <c r="G683" s="14" t="str">
        <f>VLOOKUP(B683,[3]hpk45_2_20!$B$5:$F$2046,5,0)</f>
        <v>BT</v>
      </c>
      <c r="H683" s="14" t="s">
        <v>33</v>
      </c>
      <c r="I683" s="83">
        <v>20</v>
      </c>
      <c r="J683" s="83">
        <v>0</v>
      </c>
      <c r="K683" s="83">
        <v>0</v>
      </c>
      <c r="L683" s="83">
        <v>5600000</v>
      </c>
      <c r="M683" s="83">
        <v>0</v>
      </c>
      <c r="N683" s="83">
        <v>0</v>
      </c>
      <c r="O683" s="83">
        <v>0</v>
      </c>
      <c r="P683" s="105">
        <v>5600000</v>
      </c>
      <c r="Q683" s="105">
        <v>5600000</v>
      </c>
      <c r="R683" s="83">
        <f t="shared" si="30"/>
        <v>0</v>
      </c>
      <c r="S683" s="83">
        <f t="shared" si="31"/>
        <v>0</v>
      </c>
      <c r="T683" s="83">
        <f t="shared" si="32"/>
        <v>0</v>
      </c>
      <c r="U683" s="83"/>
    </row>
    <row r="684" spans="1:21">
      <c r="A684" s="14">
        <v>677</v>
      </c>
      <c r="B684" s="14" t="s">
        <v>9970</v>
      </c>
      <c r="C684" s="16" t="s">
        <v>131</v>
      </c>
      <c r="D684" s="16" t="s">
        <v>423</v>
      </c>
      <c r="E684" s="14" t="s">
        <v>9971</v>
      </c>
      <c r="F684" s="14" t="s">
        <v>32</v>
      </c>
      <c r="G684" s="14" t="str">
        <f>VLOOKUP(B684,[3]hpk45_2_20!$B$5:$F$2046,5,0)</f>
        <v>BT</v>
      </c>
      <c r="H684" s="14" t="s">
        <v>33</v>
      </c>
      <c r="I684" s="83">
        <v>20</v>
      </c>
      <c r="J684" s="83">
        <v>0</v>
      </c>
      <c r="K684" s="83">
        <v>0</v>
      </c>
      <c r="L684" s="83">
        <v>5600000</v>
      </c>
      <c r="M684" s="83">
        <v>0</v>
      </c>
      <c r="N684" s="83">
        <v>0</v>
      </c>
      <c r="O684" s="83">
        <v>0</v>
      </c>
      <c r="P684" s="105">
        <v>5600000</v>
      </c>
      <c r="Q684" s="105">
        <v>5600000</v>
      </c>
      <c r="R684" s="83">
        <f t="shared" si="30"/>
        <v>0</v>
      </c>
      <c r="S684" s="83">
        <f t="shared" si="31"/>
        <v>0</v>
      </c>
      <c r="T684" s="83">
        <f t="shared" si="32"/>
        <v>0</v>
      </c>
      <c r="U684" s="83"/>
    </row>
    <row r="685" spans="1:21">
      <c r="A685" s="14">
        <v>678</v>
      </c>
      <c r="B685" s="14" t="s">
        <v>9972</v>
      </c>
      <c r="C685" s="16" t="s">
        <v>4464</v>
      </c>
      <c r="D685" s="16" t="s">
        <v>9973</v>
      </c>
      <c r="E685" s="14" t="s">
        <v>9971</v>
      </c>
      <c r="F685" s="14" t="s">
        <v>32</v>
      </c>
      <c r="G685" s="14" t="str">
        <f>VLOOKUP(B685,[3]hpk45_2_20!$B$5:$F$2046,5,0)</f>
        <v>BT</v>
      </c>
      <c r="H685" s="14" t="s">
        <v>33</v>
      </c>
      <c r="I685" s="83">
        <v>20</v>
      </c>
      <c r="J685" s="83">
        <v>0</v>
      </c>
      <c r="K685" s="83">
        <v>0</v>
      </c>
      <c r="L685" s="83">
        <v>5600000</v>
      </c>
      <c r="M685" s="83">
        <v>0</v>
      </c>
      <c r="N685" s="83">
        <v>0</v>
      </c>
      <c r="O685" s="83">
        <v>0</v>
      </c>
      <c r="P685" s="105">
        <v>5600000</v>
      </c>
      <c r="Q685" s="105">
        <v>5600000</v>
      </c>
      <c r="R685" s="83">
        <f t="shared" si="30"/>
        <v>0</v>
      </c>
      <c r="S685" s="83">
        <f t="shared" si="31"/>
        <v>0</v>
      </c>
      <c r="T685" s="83">
        <f t="shared" si="32"/>
        <v>0</v>
      </c>
      <c r="U685" s="83"/>
    </row>
    <row r="686" spans="1:21">
      <c r="A686" s="14">
        <v>679</v>
      </c>
      <c r="B686" s="14" t="s">
        <v>9974</v>
      </c>
      <c r="C686" s="16" t="s">
        <v>346</v>
      </c>
      <c r="D686" s="16" t="s">
        <v>192</v>
      </c>
      <c r="E686" s="14" t="s">
        <v>9971</v>
      </c>
      <c r="F686" s="14" t="s">
        <v>32</v>
      </c>
      <c r="G686" s="14" t="str">
        <f>VLOOKUP(B686,[3]hpk45_2_20!$B$5:$F$2046,5,0)</f>
        <v>BT</v>
      </c>
      <c r="H686" s="14" t="s">
        <v>33</v>
      </c>
      <c r="I686" s="83">
        <v>18</v>
      </c>
      <c r="J686" s="83">
        <v>0</v>
      </c>
      <c r="K686" s="83">
        <v>0</v>
      </c>
      <c r="L686" s="83">
        <v>5040000</v>
      </c>
      <c r="M686" s="83">
        <v>0</v>
      </c>
      <c r="N686" s="83">
        <v>0</v>
      </c>
      <c r="O686" s="83">
        <v>0</v>
      </c>
      <c r="P686" s="105">
        <v>5040000</v>
      </c>
      <c r="Q686" s="105">
        <v>5040000</v>
      </c>
      <c r="R686" s="83">
        <f t="shared" si="30"/>
        <v>0</v>
      </c>
      <c r="S686" s="83">
        <f t="shared" si="31"/>
        <v>0</v>
      </c>
      <c r="T686" s="83">
        <f t="shared" si="32"/>
        <v>0</v>
      </c>
      <c r="U686" s="83"/>
    </row>
    <row r="687" spans="1:21">
      <c r="A687" s="14">
        <v>680</v>
      </c>
      <c r="B687" s="14" t="s">
        <v>9975</v>
      </c>
      <c r="C687" s="16" t="s">
        <v>1819</v>
      </c>
      <c r="D687" s="16" t="s">
        <v>84</v>
      </c>
      <c r="E687" s="14" t="s">
        <v>9971</v>
      </c>
      <c r="F687" s="14" t="s">
        <v>64</v>
      </c>
      <c r="G687" s="14" t="str">
        <f>VLOOKUP(B687,[3]hpk45_2_20!$B$5:$F$2046,5,0)</f>
        <v>GHP70</v>
      </c>
      <c r="H687" s="14" t="s">
        <v>33</v>
      </c>
      <c r="I687" s="83">
        <v>19</v>
      </c>
      <c r="J687" s="83">
        <v>0</v>
      </c>
      <c r="K687" s="83">
        <v>0</v>
      </c>
      <c r="L687" s="83">
        <v>5320000</v>
      </c>
      <c r="M687" s="83">
        <v>0</v>
      </c>
      <c r="N687" s="83">
        <v>0</v>
      </c>
      <c r="O687" s="83">
        <f>I687*0.7*280000</f>
        <v>3723999.9999999995</v>
      </c>
      <c r="P687" s="105">
        <v>5320000</v>
      </c>
      <c r="Q687" s="105">
        <v>5320000</v>
      </c>
      <c r="R687" s="83">
        <f t="shared" si="30"/>
        <v>0</v>
      </c>
      <c r="S687" s="83">
        <f t="shared" si="31"/>
        <v>0</v>
      </c>
      <c r="T687" s="83">
        <f t="shared" si="32"/>
        <v>0</v>
      </c>
      <c r="U687" s="83"/>
    </row>
    <row r="688" spans="1:21">
      <c r="A688" s="14">
        <v>681</v>
      </c>
      <c r="B688" s="14" t="s">
        <v>9976</v>
      </c>
      <c r="C688" s="16" t="s">
        <v>833</v>
      </c>
      <c r="D688" s="16" t="s">
        <v>5056</v>
      </c>
      <c r="E688" s="14" t="s">
        <v>9971</v>
      </c>
      <c r="F688" s="14" t="s">
        <v>32</v>
      </c>
      <c r="G688" s="14" t="str">
        <f>VLOOKUP(B688,[3]hpk45_2_20!$B$5:$F$2046,5,0)</f>
        <v>BT</v>
      </c>
      <c r="H688" s="14" t="s">
        <v>33</v>
      </c>
      <c r="I688" s="83">
        <v>17</v>
      </c>
      <c r="J688" s="83">
        <v>0</v>
      </c>
      <c r="K688" s="83">
        <v>0</v>
      </c>
      <c r="L688" s="83">
        <v>4760000</v>
      </c>
      <c r="M688" s="83">
        <v>0</v>
      </c>
      <c r="N688" s="83">
        <v>0</v>
      </c>
      <c r="O688" s="83">
        <v>0</v>
      </c>
      <c r="P688" s="105">
        <v>4760000</v>
      </c>
      <c r="Q688" s="105">
        <v>4760000</v>
      </c>
      <c r="R688" s="83">
        <f t="shared" si="30"/>
        <v>0</v>
      </c>
      <c r="S688" s="83">
        <f t="shared" si="31"/>
        <v>0</v>
      </c>
      <c r="T688" s="83">
        <f t="shared" si="32"/>
        <v>0</v>
      </c>
      <c r="U688" s="83"/>
    </row>
    <row r="689" spans="1:21">
      <c r="A689" s="14">
        <v>682</v>
      </c>
      <c r="B689" s="14" t="s">
        <v>9977</v>
      </c>
      <c r="C689" s="16" t="s">
        <v>2831</v>
      </c>
      <c r="D689" s="16" t="s">
        <v>84</v>
      </c>
      <c r="E689" s="14" t="s">
        <v>9971</v>
      </c>
      <c r="F689" s="14" t="s">
        <v>32</v>
      </c>
      <c r="G689" s="14" t="str">
        <f>VLOOKUP(B689,[3]hpk45_2_20!$B$5:$F$2046,5,0)</f>
        <v>BT</v>
      </c>
      <c r="H689" s="14" t="s">
        <v>33</v>
      </c>
      <c r="I689" s="83">
        <v>17</v>
      </c>
      <c r="J689" s="83">
        <v>0</v>
      </c>
      <c r="K689" s="83">
        <v>0</v>
      </c>
      <c r="L689" s="83">
        <v>4760000</v>
      </c>
      <c r="M689" s="83">
        <v>0</v>
      </c>
      <c r="N689" s="83">
        <v>0</v>
      </c>
      <c r="O689" s="83">
        <v>0</v>
      </c>
      <c r="P689" s="105">
        <v>4760000</v>
      </c>
      <c r="Q689" s="105">
        <v>4760000</v>
      </c>
      <c r="R689" s="83">
        <f t="shared" si="30"/>
        <v>0</v>
      </c>
      <c r="S689" s="83">
        <f t="shared" si="31"/>
        <v>0</v>
      </c>
      <c r="T689" s="83">
        <f t="shared" si="32"/>
        <v>0</v>
      </c>
      <c r="U689" s="83"/>
    </row>
    <row r="690" spans="1:21">
      <c r="A690" s="14">
        <v>683</v>
      </c>
      <c r="B690" s="14" t="s">
        <v>9978</v>
      </c>
      <c r="C690" s="16" t="s">
        <v>9979</v>
      </c>
      <c r="D690" s="16" t="s">
        <v>158</v>
      </c>
      <c r="E690" s="14" t="s">
        <v>9971</v>
      </c>
      <c r="F690" s="14" t="s">
        <v>32</v>
      </c>
      <c r="G690" s="14" t="str">
        <f>VLOOKUP(B690,[3]hpk45_2_20!$B$5:$F$2046,5,0)</f>
        <v>BT</v>
      </c>
      <c r="H690" s="14" t="s">
        <v>33</v>
      </c>
      <c r="I690" s="83">
        <v>16</v>
      </c>
      <c r="J690" s="83">
        <v>0</v>
      </c>
      <c r="K690" s="83">
        <v>0</v>
      </c>
      <c r="L690" s="83">
        <v>4480000</v>
      </c>
      <c r="M690" s="83">
        <v>0</v>
      </c>
      <c r="N690" s="83">
        <v>0</v>
      </c>
      <c r="O690" s="83">
        <v>0</v>
      </c>
      <c r="P690" s="105">
        <v>4480000</v>
      </c>
      <c r="Q690" s="105">
        <v>5320000</v>
      </c>
      <c r="R690" s="83">
        <f t="shared" si="30"/>
        <v>-840000</v>
      </c>
      <c r="S690" s="83">
        <f t="shared" si="31"/>
        <v>840000</v>
      </c>
      <c r="T690" s="83">
        <f t="shared" si="32"/>
        <v>0</v>
      </c>
      <c r="U690" s="83"/>
    </row>
    <row r="691" spans="1:21">
      <c r="A691" s="14">
        <v>684</v>
      </c>
      <c r="B691" s="14" t="s">
        <v>9980</v>
      </c>
      <c r="C691" s="16" t="s">
        <v>29</v>
      </c>
      <c r="D691" s="16" t="s">
        <v>192</v>
      </c>
      <c r="E691" s="14" t="s">
        <v>9971</v>
      </c>
      <c r="F691" s="14" t="s">
        <v>32</v>
      </c>
      <c r="G691" s="14" t="str">
        <f>VLOOKUP(B691,[3]hpk45_2_20!$B$5:$F$2046,5,0)</f>
        <v>BT</v>
      </c>
      <c r="H691" s="14" t="s">
        <v>33</v>
      </c>
      <c r="I691" s="83">
        <v>19</v>
      </c>
      <c r="J691" s="83">
        <v>0</v>
      </c>
      <c r="K691" s="83">
        <v>0</v>
      </c>
      <c r="L691" s="83">
        <v>5320000</v>
      </c>
      <c r="M691" s="83">
        <v>0</v>
      </c>
      <c r="N691" s="83">
        <v>0</v>
      </c>
      <c r="O691" s="83">
        <v>0</v>
      </c>
      <c r="P691" s="105">
        <v>5320000</v>
      </c>
      <c r="Q691" s="105">
        <v>5320000</v>
      </c>
      <c r="R691" s="83">
        <f t="shared" si="30"/>
        <v>0</v>
      </c>
      <c r="S691" s="83">
        <f t="shared" si="31"/>
        <v>0</v>
      </c>
      <c r="T691" s="83">
        <f t="shared" si="32"/>
        <v>0</v>
      </c>
      <c r="U691" s="83"/>
    </row>
    <row r="692" spans="1:21">
      <c r="A692" s="14">
        <v>685</v>
      </c>
      <c r="B692" s="14" t="s">
        <v>9981</v>
      </c>
      <c r="C692" s="16" t="s">
        <v>9982</v>
      </c>
      <c r="D692" s="16" t="s">
        <v>9983</v>
      </c>
      <c r="E692" s="14" t="s">
        <v>9971</v>
      </c>
      <c r="F692" s="14" t="s">
        <v>64</v>
      </c>
      <c r="G692" s="14" t="str">
        <f>VLOOKUP(B692,[3]hpk45_2_20!$B$5:$F$2046,5,0)</f>
        <v>GHP70</v>
      </c>
      <c r="H692" s="14" t="s">
        <v>33</v>
      </c>
      <c r="I692" s="83">
        <v>22</v>
      </c>
      <c r="J692" s="83">
        <v>0</v>
      </c>
      <c r="K692" s="83">
        <v>0</v>
      </c>
      <c r="L692" s="83">
        <v>6160000</v>
      </c>
      <c r="M692" s="83">
        <v>0</v>
      </c>
      <c r="N692" s="83">
        <v>0</v>
      </c>
      <c r="O692" s="83">
        <f>I692*0.7*280000</f>
        <v>4312000</v>
      </c>
      <c r="P692" s="105">
        <v>6160000</v>
      </c>
      <c r="Q692" s="105">
        <v>6160000</v>
      </c>
      <c r="R692" s="83">
        <f t="shared" si="30"/>
        <v>0</v>
      </c>
      <c r="S692" s="83">
        <f t="shared" si="31"/>
        <v>0</v>
      </c>
      <c r="T692" s="83">
        <f t="shared" si="32"/>
        <v>0</v>
      </c>
      <c r="U692" s="83"/>
    </row>
    <row r="693" spans="1:21">
      <c r="A693" s="14">
        <v>686</v>
      </c>
      <c r="B693" s="14" t="s">
        <v>9984</v>
      </c>
      <c r="C693" s="16" t="s">
        <v>9985</v>
      </c>
      <c r="D693" s="16" t="s">
        <v>9986</v>
      </c>
      <c r="E693" s="14" t="s">
        <v>9971</v>
      </c>
      <c r="F693" s="14" t="s">
        <v>64</v>
      </c>
      <c r="G693" s="14" t="str">
        <f>VLOOKUP(B693,[3]hpk45_2_20!$B$5:$F$2046,5,0)</f>
        <v>GHP70</v>
      </c>
      <c r="H693" s="14" t="s">
        <v>33</v>
      </c>
      <c r="I693" s="83">
        <v>20</v>
      </c>
      <c r="J693" s="83">
        <v>0</v>
      </c>
      <c r="K693" s="83">
        <v>0</v>
      </c>
      <c r="L693" s="83">
        <v>5600000</v>
      </c>
      <c r="M693" s="83">
        <v>0</v>
      </c>
      <c r="N693" s="83">
        <v>0</v>
      </c>
      <c r="O693" s="83">
        <f>I693*0.7*280000</f>
        <v>3920000</v>
      </c>
      <c r="P693" s="105">
        <v>5600000</v>
      </c>
      <c r="Q693" s="105">
        <v>1680000</v>
      </c>
      <c r="R693" s="83">
        <f t="shared" si="30"/>
        <v>3920000</v>
      </c>
      <c r="S693" s="83">
        <f t="shared" si="31"/>
        <v>0</v>
      </c>
      <c r="T693" s="83">
        <f t="shared" si="32"/>
        <v>3920000</v>
      </c>
      <c r="U693" s="83"/>
    </row>
    <row r="694" spans="1:21">
      <c r="A694" s="14">
        <v>687</v>
      </c>
      <c r="B694" s="14" t="s">
        <v>9987</v>
      </c>
      <c r="C694" s="16" t="s">
        <v>1480</v>
      </c>
      <c r="D694" s="16" t="s">
        <v>230</v>
      </c>
      <c r="E694" s="14" t="s">
        <v>9971</v>
      </c>
      <c r="F694" s="14" t="s">
        <v>32</v>
      </c>
      <c r="G694" s="14" t="str">
        <f>VLOOKUP(B694,[3]hpk45_2_20!$B$5:$F$2046,5,0)</f>
        <v>BT</v>
      </c>
      <c r="H694" s="14" t="s">
        <v>33</v>
      </c>
      <c r="I694" s="83">
        <v>20</v>
      </c>
      <c r="J694" s="83">
        <v>0</v>
      </c>
      <c r="K694" s="83">
        <v>0</v>
      </c>
      <c r="L694" s="83">
        <v>5600000</v>
      </c>
      <c r="M694" s="83">
        <v>0</v>
      </c>
      <c r="N694" s="83">
        <v>0</v>
      </c>
      <c r="O694" s="83">
        <v>0</v>
      </c>
      <c r="P694" s="105">
        <v>5600000</v>
      </c>
      <c r="Q694" s="105">
        <v>5600000</v>
      </c>
      <c r="R694" s="83">
        <f t="shared" si="30"/>
        <v>0</v>
      </c>
      <c r="S694" s="83">
        <f t="shared" si="31"/>
        <v>0</v>
      </c>
      <c r="T694" s="83">
        <f t="shared" si="32"/>
        <v>0</v>
      </c>
      <c r="U694" s="83"/>
    </row>
    <row r="695" spans="1:21">
      <c r="A695" s="14">
        <v>688</v>
      </c>
      <c r="B695" s="14" t="s">
        <v>9988</v>
      </c>
      <c r="C695" s="16" t="s">
        <v>86</v>
      </c>
      <c r="D695" s="16" t="s">
        <v>244</v>
      </c>
      <c r="E695" s="14" t="s">
        <v>9971</v>
      </c>
      <c r="F695" s="14" t="s">
        <v>32</v>
      </c>
      <c r="G695" s="14" t="str">
        <f>VLOOKUP(B695,[3]hpk45_2_20!$B$5:$F$2046,5,0)</f>
        <v>BT</v>
      </c>
      <c r="H695" s="14" t="s">
        <v>33</v>
      </c>
      <c r="I695" s="83"/>
      <c r="J695" s="83">
        <v>0</v>
      </c>
      <c r="K695" s="83">
        <v>0</v>
      </c>
      <c r="L695" s="83"/>
      <c r="M695" s="83">
        <v>0</v>
      </c>
      <c r="N695" s="83">
        <v>0</v>
      </c>
      <c r="O695" s="83"/>
      <c r="P695" s="105"/>
      <c r="Q695" s="105">
        <v>0</v>
      </c>
      <c r="R695" s="83">
        <f t="shared" si="30"/>
        <v>0</v>
      </c>
      <c r="S695" s="83">
        <f t="shared" si="31"/>
        <v>0</v>
      </c>
      <c r="T695" s="83">
        <f t="shared" si="32"/>
        <v>0</v>
      </c>
      <c r="U695" s="83" t="s">
        <v>9989</v>
      </c>
    </row>
    <row r="696" spans="1:21">
      <c r="A696" s="14">
        <v>689</v>
      </c>
      <c r="B696" s="14" t="s">
        <v>9990</v>
      </c>
      <c r="C696" s="16" t="s">
        <v>786</v>
      </c>
      <c r="D696" s="16" t="s">
        <v>272</v>
      </c>
      <c r="E696" s="14" t="s">
        <v>9971</v>
      </c>
      <c r="F696" s="14" t="s">
        <v>32</v>
      </c>
      <c r="G696" s="14" t="str">
        <f>VLOOKUP(B696,[3]hpk45_2_20!$B$5:$F$2046,5,0)</f>
        <v>BT</v>
      </c>
      <c r="H696" s="14" t="s">
        <v>33</v>
      </c>
      <c r="I696" s="83">
        <v>18</v>
      </c>
      <c r="J696" s="83">
        <v>0</v>
      </c>
      <c r="K696" s="83">
        <v>0</v>
      </c>
      <c r="L696" s="83">
        <v>5040000</v>
      </c>
      <c r="M696" s="83">
        <v>0</v>
      </c>
      <c r="N696" s="83">
        <v>0</v>
      </c>
      <c r="O696" s="83">
        <v>0</v>
      </c>
      <c r="P696" s="105">
        <v>5040000</v>
      </c>
      <c r="Q696" s="105">
        <v>5040000</v>
      </c>
      <c r="R696" s="83">
        <f t="shared" si="30"/>
        <v>0</v>
      </c>
      <c r="S696" s="83">
        <f t="shared" si="31"/>
        <v>0</v>
      </c>
      <c r="T696" s="83">
        <f t="shared" si="32"/>
        <v>0</v>
      </c>
      <c r="U696" s="83"/>
    </row>
    <row r="697" spans="1:21">
      <c r="A697" s="14">
        <v>690</v>
      </c>
      <c r="B697" s="14" t="s">
        <v>9991</v>
      </c>
      <c r="C697" s="16" t="s">
        <v>277</v>
      </c>
      <c r="D697" s="16" t="s">
        <v>262</v>
      </c>
      <c r="E697" s="14" t="s">
        <v>9971</v>
      </c>
      <c r="F697" s="14" t="s">
        <v>32</v>
      </c>
      <c r="G697" s="14" t="str">
        <f>VLOOKUP(B697,[3]hpk45_2_20!$B$5:$F$2046,5,0)</f>
        <v>BT</v>
      </c>
      <c r="H697" s="14" t="s">
        <v>33</v>
      </c>
      <c r="I697" s="83">
        <v>19</v>
      </c>
      <c r="J697" s="83">
        <v>0</v>
      </c>
      <c r="K697" s="83">
        <v>0</v>
      </c>
      <c r="L697" s="83">
        <v>5320000</v>
      </c>
      <c r="M697" s="83">
        <v>0</v>
      </c>
      <c r="N697" s="83">
        <v>0</v>
      </c>
      <c r="O697" s="83">
        <v>0</v>
      </c>
      <c r="P697" s="105">
        <v>5320000</v>
      </c>
      <c r="Q697" s="105">
        <v>5320000</v>
      </c>
      <c r="R697" s="83">
        <f t="shared" si="30"/>
        <v>0</v>
      </c>
      <c r="S697" s="83">
        <f t="shared" si="31"/>
        <v>0</v>
      </c>
      <c r="T697" s="83">
        <f t="shared" si="32"/>
        <v>0</v>
      </c>
      <c r="U697" s="83"/>
    </row>
    <row r="698" spans="1:21">
      <c r="A698" s="14">
        <v>691</v>
      </c>
      <c r="B698" s="14" t="s">
        <v>9992</v>
      </c>
      <c r="C698" s="16" t="s">
        <v>3307</v>
      </c>
      <c r="D698" s="16" t="s">
        <v>403</v>
      </c>
      <c r="E698" s="14" t="s">
        <v>9971</v>
      </c>
      <c r="F698" s="14" t="s">
        <v>32</v>
      </c>
      <c r="G698" s="14" t="str">
        <f>VLOOKUP(B698,[3]hpk45_2_20!$B$5:$F$2046,5,0)</f>
        <v>BT</v>
      </c>
      <c r="H698" s="14" t="s">
        <v>33</v>
      </c>
      <c r="I698" s="83">
        <v>18</v>
      </c>
      <c r="J698" s="83">
        <v>0</v>
      </c>
      <c r="K698" s="83">
        <v>0</v>
      </c>
      <c r="L698" s="83">
        <v>5040000</v>
      </c>
      <c r="M698" s="83">
        <v>0</v>
      </c>
      <c r="N698" s="83">
        <v>0</v>
      </c>
      <c r="O698" s="83">
        <v>0</v>
      </c>
      <c r="P698" s="105">
        <v>5040000</v>
      </c>
      <c r="Q698" s="105">
        <v>5040000</v>
      </c>
      <c r="R698" s="83">
        <f t="shared" si="30"/>
        <v>0</v>
      </c>
      <c r="S698" s="83">
        <f t="shared" si="31"/>
        <v>0</v>
      </c>
      <c r="T698" s="83">
        <f t="shared" si="32"/>
        <v>0</v>
      </c>
      <c r="U698" s="83"/>
    </row>
    <row r="699" spans="1:21">
      <c r="A699" s="14">
        <v>692</v>
      </c>
      <c r="B699" s="14" t="s">
        <v>9993</v>
      </c>
      <c r="C699" s="16" t="s">
        <v>7407</v>
      </c>
      <c r="D699" s="16" t="s">
        <v>42</v>
      </c>
      <c r="E699" s="14" t="s">
        <v>9971</v>
      </c>
      <c r="F699" s="14" t="s">
        <v>32</v>
      </c>
      <c r="G699" s="14" t="str">
        <f>VLOOKUP(B699,[3]hpk45_2_20!$B$5:$F$2046,5,0)</f>
        <v>BT</v>
      </c>
      <c r="H699" s="14" t="s">
        <v>33</v>
      </c>
      <c r="I699" s="83">
        <v>18</v>
      </c>
      <c r="J699" s="83">
        <v>0</v>
      </c>
      <c r="K699" s="83">
        <v>0</v>
      </c>
      <c r="L699" s="83">
        <v>5040000</v>
      </c>
      <c r="M699" s="83">
        <v>0</v>
      </c>
      <c r="N699" s="83">
        <v>0</v>
      </c>
      <c r="O699" s="83">
        <v>0</v>
      </c>
      <c r="P699" s="105">
        <v>5040000</v>
      </c>
      <c r="Q699" s="105">
        <v>5040000</v>
      </c>
      <c r="R699" s="83">
        <f t="shared" si="30"/>
        <v>0</v>
      </c>
      <c r="S699" s="83">
        <f t="shared" si="31"/>
        <v>0</v>
      </c>
      <c r="T699" s="83">
        <f t="shared" si="32"/>
        <v>0</v>
      </c>
      <c r="U699" s="83"/>
    </row>
    <row r="700" spans="1:21">
      <c r="A700" s="14">
        <v>693</v>
      </c>
      <c r="B700" s="14" t="s">
        <v>9994</v>
      </c>
      <c r="C700" s="16" t="s">
        <v>626</v>
      </c>
      <c r="D700" s="16" t="s">
        <v>610</v>
      </c>
      <c r="E700" s="14" t="s">
        <v>9971</v>
      </c>
      <c r="F700" s="14" t="s">
        <v>32</v>
      </c>
      <c r="G700" s="14" t="str">
        <f>VLOOKUP(B700,[3]hpk45_2_20!$B$5:$F$2046,5,0)</f>
        <v>BT</v>
      </c>
      <c r="H700" s="14" t="s">
        <v>33</v>
      </c>
      <c r="I700" s="83">
        <v>20</v>
      </c>
      <c r="J700" s="83">
        <v>0</v>
      </c>
      <c r="K700" s="83">
        <v>0</v>
      </c>
      <c r="L700" s="83">
        <v>5600000</v>
      </c>
      <c r="M700" s="83">
        <v>0</v>
      </c>
      <c r="N700" s="83">
        <v>0</v>
      </c>
      <c r="O700" s="83">
        <v>0</v>
      </c>
      <c r="P700" s="105">
        <v>5600000</v>
      </c>
      <c r="Q700" s="105">
        <v>5600000</v>
      </c>
      <c r="R700" s="83">
        <f t="shared" si="30"/>
        <v>0</v>
      </c>
      <c r="S700" s="83">
        <f t="shared" si="31"/>
        <v>0</v>
      </c>
      <c r="T700" s="83">
        <f t="shared" si="32"/>
        <v>0</v>
      </c>
      <c r="U700" s="83"/>
    </row>
    <row r="701" spans="1:21">
      <c r="A701" s="14">
        <v>694</v>
      </c>
      <c r="B701" s="14" t="s">
        <v>9995</v>
      </c>
      <c r="C701" s="16" t="s">
        <v>8047</v>
      </c>
      <c r="D701" s="16" t="s">
        <v>696</v>
      </c>
      <c r="E701" s="14" t="s">
        <v>9971</v>
      </c>
      <c r="F701" s="14" t="s">
        <v>64</v>
      </c>
      <c r="G701" s="14" t="str">
        <f>VLOOKUP(B701,[3]hpk45_2_20!$B$5:$F$2046,5,0)</f>
        <v>GHP70</v>
      </c>
      <c r="H701" s="14" t="s">
        <v>33</v>
      </c>
      <c r="I701" s="83">
        <v>19</v>
      </c>
      <c r="J701" s="83">
        <v>0</v>
      </c>
      <c r="K701" s="83">
        <v>0</v>
      </c>
      <c r="L701" s="83">
        <v>5320000</v>
      </c>
      <c r="M701" s="83">
        <v>0</v>
      </c>
      <c r="N701" s="83">
        <v>0</v>
      </c>
      <c r="O701" s="83">
        <f>I701*0.7*280000</f>
        <v>3723999.9999999995</v>
      </c>
      <c r="P701" s="105">
        <v>5320000</v>
      </c>
      <c r="Q701" s="105">
        <v>5320000</v>
      </c>
      <c r="R701" s="83">
        <f t="shared" si="30"/>
        <v>0</v>
      </c>
      <c r="S701" s="83">
        <f t="shared" si="31"/>
        <v>0</v>
      </c>
      <c r="T701" s="83">
        <f t="shared" si="32"/>
        <v>0</v>
      </c>
      <c r="U701" s="83"/>
    </row>
    <row r="702" spans="1:21">
      <c r="A702" s="14">
        <v>695</v>
      </c>
      <c r="B702" s="14" t="s">
        <v>9996</v>
      </c>
      <c r="C702" s="16" t="s">
        <v>4128</v>
      </c>
      <c r="D702" s="16" t="s">
        <v>735</v>
      </c>
      <c r="E702" s="14" t="s">
        <v>9971</v>
      </c>
      <c r="F702" s="14" t="s">
        <v>32</v>
      </c>
      <c r="G702" s="14" t="str">
        <f>VLOOKUP(B702,[3]hpk45_2_20!$B$5:$F$2046,5,0)</f>
        <v>BT</v>
      </c>
      <c r="H702" s="14" t="s">
        <v>33</v>
      </c>
      <c r="I702" s="83">
        <v>20</v>
      </c>
      <c r="J702" s="83">
        <v>0</v>
      </c>
      <c r="K702" s="83">
        <v>0</v>
      </c>
      <c r="L702" s="83">
        <v>5600000</v>
      </c>
      <c r="M702" s="83">
        <v>0</v>
      </c>
      <c r="N702" s="83">
        <v>0</v>
      </c>
      <c r="O702" s="83">
        <v>0</v>
      </c>
      <c r="P702" s="105">
        <v>5600000</v>
      </c>
      <c r="Q702" s="105">
        <v>5600000</v>
      </c>
      <c r="R702" s="83">
        <f t="shared" si="30"/>
        <v>0</v>
      </c>
      <c r="S702" s="83">
        <f t="shared" si="31"/>
        <v>0</v>
      </c>
      <c r="T702" s="83">
        <f t="shared" si="32"/>
        <v>0</v>
      </c>
      <c r="U702" s="83"/>
    </row>
    <row r="703" spans="1:21">
      <c r="A703" s="14">
        <v>696</v>
      </c>
      <c r="B703" s="14" t="s">
        <v>9997</v>
      </c>
      <c r="C703" s="16" t="s">
        <v>9998</v>
      </c>
      <c r="D703" s="16" t="s">
        <v>4099</v>
      </c>
      <c r="E703" s="14" t="s">
        <v>9971</v>
      </c>
      <c r="F703" s="14" t="s">
        <v>32</v>
      </c>
      <c r="G703" s="14" t="str">
        <f>VLOOKUP(B703,[3]hpk45_2_20!$B$5:$F$2046,5,0)</f>
        <v>BT</v>
      </c>
      <c r="H703" s="14" t="s">
        <v>33</v>
      </c>
      <c r="I703" s="83">
        <v>19</v>
      </c>
      <c r="J703" s="83">
        <v>0</v>
      </c>
      <c r="K703" s="83">
        <v>0</v>
      </c>
      <c r="L703" s="83">
        <v>5320000</v>
      </c>
      <c r="M703" s="83">
        <v>0</v>
      </c>
      <c r="N703" s="83">
        <v>0</v>
      </c>
      <c r="O703" s="83">
        <v>0</v>
      </c>
      <c r="P703" s="105">
        <v>5320000</v>
      </c>
      <c r="Q703" s="105">
        <v>5320000</v>
      </c>
      <c r="R703" s="83">
        <f t="shared" si="30"/>
        <v>0</v>
      </c>
      <c r="S703" s="83">
        <f t="shared" si="31"/>
        <v>0</v>
      </c>
      <c r="T703" s="83">
        <f t="shared" si="32"/>
        <v>0</v>
      </c>
      <c r="U703" s="83"/>
    </row>
    <row r="704" spans="1:21">
      <c r="A704" s="14">
        <v>697</v>
      </c>
      <c r="B704" s="14" t="s">
        <v>9999</v>
      </c>
      <c r="C704" s="16" t="s">
        <v>2124</v>
      </c>
      <c r="D704" s="16" t="s">
        <v>275</v>
      </c>
      <c r="E704" s="14" t="s">
        <v>9971</v>
      </c>
      <c r="F704" s="14" t="s">
        <v>32</v>
      </c>
      <c r="G704" s="14" t="str">
        <f>VLOOKUP(B704,[3]hpk45_2_20!$B$5:$F$2046,5,0)</f>
        <v>BT</v>
      </c>
      <c r="H704" s="14" t="s">
        <v>33</v>
      </c>
      <c r="I704" s="83">
        <v>19</v>
      </c>
      <c r="J704" s="83">
        <v>0</v>
      </c>
      <c r="K704" s="83">
        <v>0</v>
      </c>
      <c r="L704" s="83">
        <v>5320000</v>
      </c>
      <c r="M704" s="83">
        <v>0</v>
      </c>
      <c r="N704" s="83">
        <v>0</v>
      </c>
      <c r="O704" s="83">
        <v>0</v>
      </c>
      <c r="P704" s="105">
        <v>5320000</v>
      </c>
      <c r="Q704" s="105">
        <v>5320000</v>
      </c>
      <c r="R704" s="83">
        <f t="shared" si="30"/>
        <v>0</v>
      </c>
      <c r="S704" s="83">
        <f t="shared" si="31"/>
        <v>0</v>
      </c>
      <c r="T704" s="83">
        <f t="shared" si="32"/>
        <v>0</v>
      </c>
      <c r="U704" s="83"/>
    </row>
    <row r="705" spans="1:21">
      <c r="A705" s="14">
        <v>698</v>
      </c>
      <c r="B705" s="14" t="s">
        <v>10000</v>
      </c>
      <c r="C705" s="16" t="s">
        <v>4646</v>
      </c>
      <c r="D705" s="16" t="s">
        <v>436</v>
      </c>
      <c r="E705" s="14" t="s">
        <v>9971</v>
      </c>
      <c r="F705" s="14" t="s">
        <v>32</v>
      </c>
      <c r="G705" s="14" t="str">
        <f>VLOOKUP(B705,[3]hpk45_2_20!$B$5:$F$2046,5,0)</f>
        <v>BT</v>
      </c>
      <c r="H705" s="14" t="s">
        <v>33</v>
      </c>
      <c r="I705" s="83">
        <v>19</v>
      </c>
      <c r="J705" s="83">
        <v>0</v>
      </c>
      <c r="K705" s="83">
        <v>0</v>
      </c>
      <c r="L705" s="83">
        <v>5320000</v>
      </c>
      <c r="M705" s="83">
        <v>0</v>
      </c>
      <c r="N705" s="83">
        <v>0</v>
      </c>
      <c r="O705" s="83">
        <v>0</v>
      </c>
      <c r="P705" s="105">
        <v>5320000</v>
      </c>
      <c r="Q705" s="105">
        <v>5320000</v>
      </c>
      <c r="R705" s="83">
        <f t="shared" si="30"/>
        <v>0</v>
      </c>
      <c r="S705" s="83">
        <f t="shared" si="31"/>
        <v>0</v>
      </c>
      <c r="T705" s="83">
        <f t="shared" si="32"/>
        <v>0</v>
      </c>
      <c r="U705" s="83"/>
    </row>
    <row r="706" spans="1:21">
      <c r="A706" s="14">
        <v>699</v>
      </c>
      <c r="B706" s="14" t="s">
        <v>10001</v>
      </c>
      <c r="C706" s="16" t="s">
        <v>4306</v>
      </c>
      <c r="D706" s="16" t="s">
        <v>696</v>
      </c>
      <c r="E706" s="14" t="s">
        <v>9971</v>
      </c>
      <c r="F706" s="14" t="s">
        <v>32</v>
      </c>
      <c r="G706" s="14" t="str">
        <f>VLOOKUP(B706,[3]hpk45_2_20!$B$5:$F$2046,5,0)</f>
        <v>BT</v>
      </c>
      <c r="H706" s="14" t="s">
        <v>33</v>
      </c>
      <c r="I706" s="83">
        <v>18</v>
      </c>
      <c r="J706" s="83">
        <v>0</v>
      </c>
      <c r="K706" s="83">
        <v>0</v>
      </c>
      <c r="L706" s="83">
        <v>5040000</v>
      </c>
      <c r="M706" s="83">
        <v>0</v>
      </c>
      <c r="N706" s="83">
        <v>0</v>
      </c>
      <c r="O706" s="83">
        <v>0</v>
      </c>
      <c r="P706" s="105">
        <v>5040000</v>
      </c>
      <c r="Q706" s="105">
        <v>5040000</v>
      </c>
      <c r="R706" s="83">
        <f t="shared" si="30"/>
        <v>0</v>
      </c>
      <c r="S706" s="83">
        <f t="shared" si="31"/>
        <v>0</v>
      </c>
      <c r="T706" s="83">
        <f t="shared" si="32"/>
        <v>0</v>
      </c>
      <c r="U706" s="83"/>
    </row>
    <row r="707" spans="1:21">
      <c r="A707" s="14">
        <v>700</v>
      </c>
      <c r="B707" s="14" t="s">
        <v>10002</v>
      </c>
      <c r="C707" s="16" t="s">
        <v>790</v>
      </c>
      <c r="D707" s="16" t="s">
        <v>1404</v>
      </c>
      <c r="E707" s="14" t="s">
        <v>9971</v>
      </c>
      <c r="F707" s="14" t="s">
        <v>32</v>
      </c>
      <c r="G707" s="14" t="str">
        <f>VLOOKUP(B707,[3]hpk45_2_20!$B$5:$F$2046,5,0)</f>
        <v>BT</v>
      </c>
      <c r="H707" s="14" t="s">
        <v>33</v>
      </c>
      <c r="I707" s="83">
        <v>16</v>
      </c>
      <c r="J707" s="83">
        <v>0</v>
      </c>
      <c r="K707" s="83">
        <v>0</v>
      </c>
      <c r="L707" s="83">
        <v>4480000</v>
      </c>
      <c r="M707" s="83">
        <v>0</v>
      </c>
      <c r="N707" s="83">
        <v>0</v>
      </c>
      <c r="O707" s="83">
        <v>0</v>
      </c>
      <c r="P707" s="105">
        <v>4480000</v>
      </c>
      <c r="Q707" s="105">
        <v>4480000</v>
      </c>
      <c r="R707" s="83">
        <f t="shared" si="30"/>
        <v>0</v>
      </c>
      <c r="S707" s="83">
        <f t="shared" si="31"/>
        <v>0</v>
      </c>
      <c r="T707" s="83">
        <f t="shared" si="32"/>
        <v>0</v>
      </c>
      <c r="U707" s="83"/>
    </row>
    <row r="708" spans="1:21">
      <c r="A708" s="14">
        <v>701</v>
      </c>
      <c r="B708" s="14" t="s">
        <v>10003</v>
      </c>
      <c r="C708" s="16" t="s">
        <v>4257</v>
      </c>
      <c r="D708" s="16" t="s">
        <v>651</v>
      </c>
      <c r="E708" s="14" t="s">
        <v>9971</v>
      </c>
      <c r="F708" s="14" t="s">
        <v>204</v>
      </c>
      <c r="G708" s="14" t="str">
        <f>VLOOKUP(B708,[3]hpk45_2_20!$B$5:$F$2046,5,0)</f>
        <v>MHP</v>
      </c>
      <c r="H708" s="14" t="s">
        <v>33</v>
      </c>
      <c r="I708" s="83">
        <v>19</v>
      </c>
      <c r="J708" s="83">
        <v>0</v>
      </c>
      <c r="K708" s="83">
        <v>0</v>
      </c>
      <c r="L708" s="83">
        <v>5320000</v>
      </c>
      <c r="M708" s="83">
        <v>0</v>
      </c>
      <c r="N708" s="83">
        <v>0</v>
      </c>
      <c r="O708" s="83">
        <f>I708*280000</f>
        <v>5320000</v>
      </c>
      <c r="P708" s="105">
        <v>5320000</v>
      </c>
      <c r="Q708" s="105">
        <v>5320000</v>
      </c>
      <c r="R708" s="83">
        <f t="shared" si="30"/>
        <v>0</v>
      </c>
      <c r="S708" s="83">
        <f t="shared" si="31"/>
        <v>0</v>
      </c>
      <c r="T708" s="83">
        <f t="shared" si="32"/>
        <v>0</v>
      </c>
      <c r="U708" s="83"/>
    </row>
    <row r="709" spans="1:21">
      <c r="A709" s="14">
        <v>702</v>
      </c>
      <c r="B709" s="14" t="s">
        <v>10004</v>
      </c>
      <c r="C709" s="16" t="s">
        <v>10005</v>
      </c>
      <c r="D709" s="16" t="s">
        <v>495</v>
      </c>
      <c r="E709" s="14" t="s">
        <v>9971</v>
      </c>
      <c r="F709" s="14" t="s">
        <v>32</v>
      </c>
      <c r="G709" s="14" t="str">
        <f>VLOOKUP(B709,[3]hpk45_2_20!$B$5:$F$2046,5,0)</f>
        <v>BT</v>
      </c>
      <c r="H709" s="14" t="s">
        <v>33</v>
      </c>
      <c r="I709" s="83">
        <v>19</v>
      </c>
      <c r="J709" s="83">
        <v>0</v>
      </c>
      <c r="K709" s="83">
        <v>0</v>
      </c>
      <c r="L709" s="83">
        <v>5320000</v>
      </c>
      <c r="M709" s="83">
        <v>0</v>
      </c>
      <c r="N709" s="83">
        <v>0</v>
      </c>
      <c r="O709" s="83">
        <v>0</v>
      </c>
      <c r="P709" s="105">
        <v>5320000</v>
      </c>
      <c r="Q709" s="105">
        <v>5320000</v>
      </c>
      <c r="R709" s="83">
        <f t="shared" si="30"/>
        <v>0</v>
      </c>
      <c r="S709" s="83">
        <f t="shared" si="31"/>
        <v>0</v>
      </c>
      <c r="T709" s="83">
        <f t="shared" si="32"/>
        <v>0</v>
      </c>
      <c r="U709" s="83"/>
    </row>
    <row r="710" spans="1:21">
      <c r="A710" s="14">
        <v>703</v>
      </c>
      <c r="B710" s="14" t="s">
        <v>10006</v>
      </c>
      <c r="C710" s="16" t="s">
        <v>593</v>
      </c>
      <c r="D710" s="16" t="s">
        <v>101</v>
      </c>
      <c r="E710" s="14" t="s">
        <v>9971</v>
      </c>
      <c r="F710" s="14" t="s">
        <v>32</v>
      </c>
      <c r="G710" s="14" t="str">
        <f>VLOOKUP(B710,[3]hpk45_2_20!$B$5:$F$2046,5,0)</f>
        <v>BT</v>
      </c>
      <c r="H710" s="14" t="s">
        <v>33</v>
      </c>
      <c r="I710" s="83">
        <v>19</v>
      </c>
      <c r="J710" s="83">
        <v>0</v>
      </c>
      <c r="K710" s="83">
        <v>0</v>
      </c>
      <c r="L710" s="83">
        <v>5320000</v>
      </c>
      <c r="M710" s="83">
        <v>0</v>
      </c>
      <c r="N710" s="83">
        <v>0</v>
      </c>
      <c r="O710" s="83">
        <v>0</v>
      </c>
      <c r="P710" s="105">
        <v>5320000</v>
      </c>
      <c r="Q710" s="105">
        <v>5320000</v>
      </c>
      <c r="R710" s="83">
        <f t="shared" si="30"/>
        <v>0</v>
      </c>
      <c r="S710" s="83">
        <f t="shared" si="31"/>
        <v>0</v>
      </c>
      <c r="T710" s="83">
        <f t="shared" si="32"/>
        <v>0</v>
      </c>
      <c r="U710" s="83"/>
    </row>
    <row r="711" spans="1:21">
      <c r="A711" s="14">
        <v>704</v>
      </c>
      <c r="B711" s="14" t="s">
        <v>10007</v>
      </c>
      <c r="C711" s="16" t="s">
        <v>160</v>
      </c>
      <c r="D711" s="16" t="s">
        <v>63</v>
      </c>
      <c r="E711" s="14" t="s">
        <v>9971</v>
      </c>
      <c r="F711" s="14" t="s">
        <v>32</v>
      </c>
      <c r="G711" s="14" t="str">
        <f>VLOOKUP(B711,[3]hpk45_2_20!$B$5:$F$2046,5,0)</f>
        <v>BT</v>
      </c>
      <c r="H711" s="14" t="s">
        <v>33</v>
      </c>
      <c r="I711" s="83">
        <v>20</v>
      </c>
      <c r="J711" s="83">
        <v>0</v>
      </c>
      <c r="K711" s="83">
        <v>0</v>
      </c>
      <c r="L711" s="83">
        <v>5600000</v>
      </c>
      <c r="M711" s="83">
        <v>0</v>
      </c>
      <c r="N711" s="83">
        <v>0</v>
      </c>
      <c r="O711" s="83">
        <v>0</v>
      </c>
      <c r="P711" s="105">
        <v>5600000</v>
      </c>
      <c r="Q711" s="105">
        <v>5600000</v>
      </c>
      <c r="R711" s="83">
        <f t="shared" si="30"/>
        <v>0</v>
      </c>
      <c r="S711" s="83">
        <f t="shared" si="31"/>
        <v>0</v>
      </c>
      <c r="T711" s="83">
        <f t="shared" si="32"/>
        <v>0</v>
      </c>
      <c r="U711" s="83"/>
    </row>
    <row r="712" spans="1:21">
      <c r="A712" s="14">
        <v>705</v>
      </c>
      <c r="B712" s="14" t="s">
        <v>10008</v>
      </c>
      <c r="C712" s="16" t="s">
        <v>1285</v>
      </c>
      <c r="D712" s="16" t="s">
        <v>272</v>
      </c>
      <c r="E712" s="14" t="s">
        <v>9971</v>
      </c>
      <c r="F712" s="14" t="s">
        <v>32</v>
      </c>
      <c r="G712" s="14" t="str">
        <f>VLOOKUP(B712,[3]hpk45_2_20!$B$5:$F$2046,5,0)</f>
        <v>BT</v>
      </c>
      <c r="H712" s="14" t="s">
        <v>33</v>
      </c>
      <c r="I712" s="83">
        <v>19</v>
      </c>
      <c r="J712" s="83">
        <v>0</v>
      </c>
      <c r="K712" s="83">
        <v>0</v>
      </c>
      <c r="L712" s="83">
        <v>5320000</v>
      </c>
      <c r="M712" s="83">
        <v>0</v>
      </c>
      <c r="N712" s="83">
        <v>0</v>
      </c>
      <c r="O712" s="83">
        <v>0</v>
      </c>
      <c r="P712" s="105">
        <v>5320000</v>
      </c>
      <c r="Q712" s="105">
        <v>5320000</v>
      </c>
      <c r="R712" s="83">
        <f t="shared" si="30"/>
        <v>0</v>
      </c>
      <c r="S712" s="83">
        <f t="shared" si="31"/>
        <v>0</v>
      </c>
      <c r="T712" s="83">
        <f t="shared" si="32"/>
        <v>0</v>
      </c>
      <c r="U712" s="83"/>
    </row>
    <row r="713" spans="1:21">
      <c r="A713" s="14">
        <v>706</v>
      </c>
      <c r="B713" s="14" t="s">
        <v>10009</v>
      </c>
      <c r="C713" s="16" t="s">
        <v>10010</v>
      </c>
      <c r="D713" s="16" t="s">
        <v>835</v>
      </c>
      <c r="E713" s="14" t="s">
        <v>9971</v>
      </c>
      <c r="F713" s="14" t="s">
        <v>32</v>
      </c>
      <c r="G713" s="14" t="str">
        <f>VLOOKUP(B713,[3]hpk45_2_20!$B$5:$F$2046,5,0)</f>
        <v>BT</v>
      </c>
      <c r="H713" s="14" t="s">
        <v>33</v>
      </c>
      <c r="I713" s="83">
        <v>19</v>
      </c>
      <c r="J713" s="83">
        <v>0</v>
      </c>
      <c r="K713" s="83">
        <v>0</v>
      </c>
      <c r="L713" s="83">
        <v>5320000</v>
      </c>
      <c r="M713" s="83">
        <v>0</v>
      </c>
      <c r="N713" s="83">
        <v>0</v>
      </c>
      <c r="O713" s="83">
        <v>0</v>
      </c>
      <c r="P713" s="105">
        <v>5320000</v>
      </c>
      <c r="Q713" s="105">
        <v>5320000</v>
      </c>
      <c r="R713" s="83">
        <f t="shared" ref="R713:R776" si="33">P713-Q713</f>
        <v>0</v>
      </c>
      <c r="S713" s="83">
        <f t="shared" ref="S713:S776" si="34">IF(P713-Q713&lt;0,Q713-P713,0)</f>
        <v>0</v>
      </c>
      <c r="T713" s="83">
        <f t="shared" ref="T713:T776" si="35">IF(P713-Q713&gt;0,P713-Q713,0)</f>
        <v>0</v>
      </c>
      <c r="U713" s="83"/>
    </row>
    <row r="714" spans="1:21">
      <c r="A714" s="14">
        <v>707</v>
      </c>
      <c r="B714" s="14" t="s">
        <v>10011</v>
      </c>
      <c r="C714" s="16" t="s">
        <v>10012</v>
      </c>
      <c r="D714" s="16" t="s">
        <v>436</v>
      </c>
      <c r="E714" s="14" t="s">
        <v>9971</v>
      </c>
      <c r="F714" s="14" t="s">
        <v>32</v>
      </c>
      <c r="G714" s="14" t="str">
        <f>VLOOKUP(B714,[3]hpk45_2_20!$B$5:$F$2046,5,0)</f>
        <v>BT</v>
      </c>
      <c r="H714" s="14" t="s">
        <v>33</v>
      </c>
      <c r="I714" s="83">
        <v>21</v>
      </c>
      <c r="J714" s="83">
        <v>0</v>
      </c>
      <c r="K714" s="83">
        <v>0</v>
      </c>
      <c r="L714" s="83">
        <v>5880000</v>
      </c>
      <c r="M714" s="83">
        <v>0</v>
      </c>
      <c r="N714" s="83">
        <v>0</v>
      </c>
      <c r="O714" s="83">
        <v>0</v>
      </c>
      <c r="P714" s="105">
        <v>5880000</v>
      </c>
      <c r="Q714" s="105">
        <v>5880000</v>
      </c>
      <c r="R714" s="83">
        <f t="shared" si="33"/>
        <v>0</v>
      </c>
      <c r="S714" s="83">
        <f t="shared" si="34"/>
        <v>0</v>
      </c>
      <c r="T714" s="83">
        <f t="shared" si="35"/>
        <v>0</v>
      </c>
      <c r="U714" s="83"/>
    </row>
    <row r="715" spans="1:21">
      <c r="A715" s="14">
        <v>708</v>
      </c>
      <c r="B715" s="14" t="s">
        <v>10013</v>
      </c>
      <c r="C715" s="16" t="s">
        <v>537</v>
      </c>
      <c r="D715" s="16" t="s">
        <v>192</v>
      </c>
      <c r="E715" s="14" t="s">
        <v>9971</v>
      </c>
      <c r="F715" s="14" t="s">
        <v>32</v>
      </c>
      <c r="G715" s="14" t="str">
        <f>VLOOKUP(B715,[3]hpk45_2_20!$B$5:$F$2046,5,0)</f>
        <v>BT</v>
      </c>
      <c r="H715" s="14" t="s">
        <v>33</v>
      </c>
      <c r="I715" s="83">
        <v>17</v>
      </c>
      <c r="J715" s="83">
        <v>0</v>
      </c>
      <c r="K715" s="83">
        <v>0</v>
      </c>
      <c r="L715" s="83">
        <v>4760000</v>
      </c>
      <c r="M715" s="83">
        <v>0</v>
      </c>
      <c r="N715" s="83">
        <v>0</v>
      </c>
      <c r="O715" s="83">
        <v>0</v>
      </c>
      <c r="P715" s="105">
        <v>4760000</v>
      </c>
      <c r="Q715" s="105">
        <v>4760000</v>
      </c>
      <c r="R715" s="83">
        <f t="shared" si="33"/>
        <v>0</v>
      </c>
      <c r="S715" s="83">
        <f t="shared" si="34"/>
        <v>0</v>
      </c>
      <c r="T715" s="83">
        <f t="shared" si="35"/>
        <v>0</v>
      </c>
      <c r="U715" s="83"/>
    </row>
    <row r="716" spans="1:21">
      <c r="A716" s="14">
        <v>709</v>
      </c>
      <c r="B716" s="14" t="s">
        <v>10014</v>
      </c>
      <c r="C716" s="16" t="s">
        <v>788</v>
      </c>
      <c r="D716" s="16" t="s">
        <v>903</v>
      </c>
      <c r="E716" s="14" t="s">
        <v>9971</v>
      </c>
      <c r="F716" s="14" t="s">
        <v>32</v>
      </c>
      <c r="G716" s="14" t="str">
        <f>VLOOKUP(B716,[3]hpk45_2_20!$B$5:$F$2046,5,0)</f>
        <v>BT</v>
      </c>
      <c r="H716" s="14" t="s">
        <v>33</v>
      </c>
      <c r="I716" s="83">
        <v>19</v>
      </c>
      <c r="J716" s="83">
        <v>0</v>
      </c>
      <c r="K716" s="83">
        <v>0</v>
      </c>
      <c r="L716" s="83">
        <v>5320000</v>
      </c>
      <c r="M716" s="83">
        <v>0</v>
      </c>
      <c r="N716" s="83">
        <v>0</v>
      </c>
      <c r="O716" s="83">
        <v>0</v>
      </c>
      <c r="P716" s="105">
        <v>5320000</v>
      </c>
      <c r="Q716" s="105">
        <v>0</v>
      </c>
      <c r="R716" s="83">
        <f t="shared" si="33"/>
        <v>5320000</v>
      </c>
      <c r="S716" s="83">
        <f t="shared" si="34"/>
        <v>0</v>
      </c>
      <c r="T716" s="83">
        <f t="shared" si="35"/>
        <v>5320000</v>
      </c>
      <c r="U716" s="83"/>
    </row>
    <row r="717" spans="1:21">
      <c r="A717" s="14">
        <v>710</v>
      </c>
      <c r="B717" s="14" t="s">
        <v>10015</v>
      </c>
      <c r="C717" s="16" t="s">
        <v>220</v>
      </c>
      <c r="D717" s="16" t="s">
        <v>2142</v>
      </c>
      <c r="E717" s="14" t="s">
        <v>9971</v>
      </c>
      <c r="F717" s="14" t="s">
        <v>32</v>
      </c>
      <c r="G717" s="14" t="str">
        <f>VLOOKUP(B717,[3]hpk45_2_20!$B$5:$F$2046,5,0)</f>
        <v>BT</v>
      </c>
      <c r="H717" s="14" t="s">
        <v>33</v>
      </c>
      <c r="I717" s="83">
        <v>20</v>
      </c>
      <c r="J717" s="83">
        <v>0</v>
      </c>
      <c r="K717" s="83">
        <v>0</v>
      </c>
      <c r="L717" s="83">
        <v>5600000</v>
      </c>
      <c r="M717" s="83">
        <v>0</v>
      </c>
      <c r="N717" s="83">
        <v>0</v>
      </c>
      <c r="O717" s="83">
        <v>0</v>
      </c>
      <c r="P717" s="105">
        <v>5600000</v>
      </c>
      <c r="Q717" s="105">
        <v>5600000</v>
      </c>
      <c r="R717" s="83">
        <f t="shared" si="33"/>
        <v>0</v>
      </c>
      <c r="S717" s="83">
        <f t="shared" si="34"/>
        <v>0</v>
      </c>
      <c r="T717" s="83">
        <f t="shared" si="35"/>
        <v>0</v>
      </c>
      <c r="U717" s="83"/>
    </row>
    <row r="718" spans="1:21">
      <c r="A718" s="14">
        <v>711</v>
      </c>
      <c r="B718" s="14" t="s">
        <v>10016</v>
      </c>
      <c r="C718" s="16" t="s">
        <v>10017</v>
      </c>
      <c r="D718" s="16" t="s">
        <v>84</v>
      </c>
      <c r="E718" s="14" t="s">
        <v>9971</v>
      </c>
      <c r="F718" s="14" t="s">
        <v>32</v>
      </c>
      <c r="G718" s="14" t="str">
        <f>VLOOKUP(B718,[3]hpk45_2_20!$B$5:$F$2046,5,0)</f>
        <v>BT</v>
      </c>
      <c r="H718" s="14" t="s">
        <v>33</v>
      </c>
      <c r="I718" s="83">
        <v>17</v>
      </c>
      <c r="J718" s="83">
        <v>0</v>
      </c>
      <c r="K718" s="83">
        <v>0</v>
      </c>
      <c r="L718" s="83">
        <v>4760000</v>
      </c>
      <c r="M718" s="83">
        <v>0</v>
      </c>
      <c r="N718" s="83">
        <v>0</v>
      </c>
      <c r="O718" s="83">
        <v>0</v>
      </c>
      <c r="P718" s="105">
        <v>4760000</v>
      </c>
      <c r="Q718" s="105">
        <v>4760000</v>
      </c>
      <c r="R718" s="83">
        <f t="shared" si="33"/>
        <v>0</v>
      </c>
      <c r="S718" s="83">
        <f t="shared" si="34"/>
        <v>0</v>
      </c>
      <c r="T718" s="83">
        <f t="shared" si="35"/>
        <v>0</v>
      </c>
      <c r="U718" s="83"/>
    </row>
    <row r="719" spans="1:21">
      <c r="A719" s="14">
        <v>712</v>
      </c>
      <c r="B719" s="14" t="s">
        <v>10018</v>
      </c>
      <c r="C719" s="16" t="s">
        <v>10019</v>
      </c>
      <c r="D719" s="16" t="s">
        <v>67</v>
      </c>
      <c r="E719" s="14" t="s">
        <v>9971</v>
      </c>
      <c r="F719" s="14" t="s">
        <v>32</v>
      </c>
      <c r="G719" s="14" t="str">
        <f>VLOOKUP(B719,[3]hpk45_2_20!$B$5:$F$2046,5,0)</f>
        <v>BT</v>
      </c>
      <c r="H719" s="14" t="s">
        <v>33</v>
      </c>
      <c r="I719" s="83">
        <v>18</v>
      </c>
      <c r="J719" s="83">
        <v>0</v>
      </c>
      <c r="K719" s="83">
        <v>0</v>
      </c>
      <c r="L719" s="83">
        <v>5040000</v>
      </c>
      <c r="M719" s="83">
        <v>0</v>
      </c>
      <c r="N719" s="83">
        <v>0</v>
      </c>
      <c r="O719" s="83">
        <v>0</v>
      </c>
      <c r="P719" s="105">
        <v>5040000</v>
      </c>
      <c r="Q719" s="105">
        <v>5040000</v>
      </c>
      <c r="R719" s="83">
        <f t="shared" si="33"/>
        <v>0</v>
      </c>
      <c r="S719" s="83">
        <f t="shared" si="34"/>
        <v>0</v>
      </c>
      <c r="T719" s="83">
        <f t="shared" si="35"/>
        <v>0</v>
      </c>
      <c r="U719" s="83"/>
    </row>
    <row r="720" spans="1:21">
      <c r="A720" s="14">
        <v>713</v>
      </c>
      <c r="B720" s="14" t="s">
        <v>10020</v>
      </c>
      <c r="C720" s="16" t="s">
        <v>141</v>
      </c>
      <c r="D720" s="16" t="s">
        <v>67</v>
      </c>
      <c r="E720" s="14" t="s">
        <v>9971</v>
      </c>
      <c r="F720" s="14" t="s">
        <v>32</v>
      </c>
      <c r="G720" s="14" t="str">
        <f>VLOOKUP(B720,[3]hpk45_2_20!$B$5:$F$2046,5,0)</f>
        <v>BT</v>
      </c>
      <c r="H720" s="14" t="s">
        <v>33</v>
      </c>
      <c r="I720" s="83">
        <v>22</v>
      </c>
      <c r="J720" s="83">
        <v>0</v>
      </c>
      <c r="K720" s="83">
        <v>0</v>
      </c>
      <c r="L720" s="83">
        <v>6160000</v>
      </c>
      <c r="M720" s="83">
        <v>0</v>
      </c>
      <c r="N720" s="83">
        <v>0</v>
      </c>
      <c r="O720" s="83">
        <v>0</v>
      </c>
      <c r="P720" s="105">
        <v>6160000</v>
      </c>
      <c r="Q720" s="105">
        <v>6160000</v>
      </c>
      <c r="R720" s="83">
        <f t="shared" si="33"/>
        <v>0</v>
      </c>
      <c r="S720" s="83">
        <f t="shared" si="34"/>
        <v>0</v>
      </c>
      <c r="T720" s="83">
        <f t="shared" si="35"/>
        <v>0</v>
      </c>
      <c r="U720" s="83"/>
    </row>
    <row r="721" spans="1:21">
      <c r="A721" s="14">
        <v>714</v>
      </c>
      <c r="B721" s="14" t="s">
        <v>10021</v>
      </c>
      <c r="C721" s="16" t="s">
        <v>497</v>
      </c>
      <c r="D721" s="16" t="s">
        <v>436</v>
      </c>
      <c r="E721" s="14" t="s">
        <v>9971</v>
      </c>
      <c r="F721" s="14" t="s">
        <v>32</v>
      </c>
      <c r="G721" s="14" t="str">
        <f>VLOOKUP(B721,[3]hpk45_2_20!$B$5:$F$2046,5,0)</f>
        <v>BT</v>
      </c>
      <c r="H721" s="14" t="s">
        <v>33</v>
      </c>
      <c r="I721" s="83">
        <v>12</v>
      </c>
      <c r="J721" s="83">
        <v>0</v>
      </c>
      <c r="K721" s="83">
        <v>0</v>
      </c>
      <c r="L721" s="83">
        <v>3360000</v>
      </c>
      <c r="M721" s="83">
        <v>0</v>
      </c>
      <c r="N721" s="83">
        <v>0</v>
      </c>
      <c r="O721" s="83">
        <v>0</v>
      </c>
      <c r="P721" s="105">
        <v>3360000</v>
      </c>
      <c r="Q721" s="105">
        <v>3360000</v>
      </c>
      <c r="R721" s="83">
        <f t="shared" si="33"/>
        <v>0</v>
      </c>
      <c r="S721" s="83">
        <f t="shared" si="34"/>
        <v>0</v>
      </c>
      <c r="T721" s="83">
        <f t="shared" si="35"/>
        <v>0</v>
      </c>
      <c r="U721" s="83"/>
    </row>
    <row r="722" spans="1:21">
      <c r="A722" s="14">
        <v>715</v>
      </c>
      <c r="B722" s="14" t="s">
        <v>10022</v>
      </c>
      <c r="C722" s="16" t="s">
        <v>10023</v>
      </c>
      <c r="D722" s="16" t="s">
        <v>725</v>
      </c>
      <c r="E722" s="14" t="s">
        <v>9971</v>
      </c>
      <c r="F722" s="14" t="s">
        <v>32</v>
      </c>
      <c r="G722" s="14" t="str">
        <f>VLOOKUP(B722,[3]hpk45_2_20!$B$5:$F$2046,5,0)</f>
        <v>BT</v>
      </c>
      <c r="H722" s="14" t="s">
        <v>33</v>
      </c>
      <c r="I722" s="83">
        <v>18</v>
      </c>
      <c r="J722" s="83">
        <v>0</v>
      </c>
      <c r="K722" s="83">
        <v>0</v>
      </c>
      <c r="L722" s="83">
        <v>5040000</v>
      </c>
      <c r="M722" s="83">
        <v>0</v>
      </c>
      <c r="N722" s="83">
        <v>0</v>
      </c>
      <c r="O722" s="83">
        <v>0</v>
      </c>
      <c r="P722" s="105">
        <v>5040000</v>
      </c>
      <c r="Q722" s="105">
        <v>5040000</v>
      </c>
      <c r="R722" s="83">
        <f t="shared" si="33"/>
        <v>0</v>
      </c>
      <c r="S722" s="83">
        <f t="shared" si="34"/>
        <v>0</v>
      </c>
      <c r="T722" s="83">
        <f t="shared" si="35"/>
        <v>0</v>
      </c>
      <c r="U722" s="83"/>
    </row>
    <row r="723" spans="1:21">
      <c r="A723" s="14">
        <v>716</v>
      </c>
      <c r="B723" s="14" t="s">
        <v>10024</v>
      </c>
      <c r="C723" s="16" t="s">
        <v>10025</v>
      </c>
      <c r="D723" s="16" t="s">
        <v>84</v>
      </c>
      <c r="E723" s="14" t="s">
        <v>9971</v>
      </c>
      <c r="F723" s="14" t="s">
        <v>32</v>
      </c>
      <c r="G723" s="14" t="str">
        <f>VLOOKUP(B723,[3]hpk45_2_20!$B$5:$F$2046,5,0)</f>
        <v>BT</v>
      </c>
      <c r="H723" s="14" t="s">
        <v>33</v>
      </c>
      <c r="I723" s="83">
        <v>15</v>
      </c>
      <c r="J723" s="83">
        <v>0</v>
      </c>
      <c r="K723" s="83">
        <v>0</v>
      </c>
      <c r="L723" s="83">
        <v>4200000</v>
      </c>
      <c r="M723" s="83">
        <v>0</v>
      </c>
      <c r="N723" s="83">
        <v>0</v>
      </c>
      <c r="O723" s="83">
        <v>0</v>
      </c>
      <c r="P723" s="105">
        <v>4200000</v>
      </c>
      <c r="Q723" s="105">
        <v>4200000</v>
      </c>
      <c r="R723" s="83">
        <f t="shared" si="33"/>
        <v>0</v>
      </c>
      <c r="S723" s="83">
        <f t="shared" si="34"/>
        <v>0</v>
      </c>
      <c r="T723" s="83">
        <f t="shared" si="35"/>
        <v>0</v>
      </c>
      <c r="U723" s="83"/>
    </row>
    <row r="724" spans="1:21">
      <c r="A724" s="14">
        <v>717</v>
      </c>
      <c r="B724" s="14" t="s">
        <v>10026</v>
      </c>
      <c r="C724" s="16" t="s">
        <v>505</v>
      </c>
      <c r="D724" s="16" t="s">
        <v>1654</v>
      </c>
      <c r="E724" s="14" t="s">
        <v>9971</v>
      </c>
      <c r="F724" s="14" t="s">
        <v>32</v>
      </c>
      <c r="G724" s="14" t="str">
        <f>VLOOKUP(B724,[3]hpk45_2_20!$B$5:$F$2046,5,0)</f>
        <v>BT</v>
      </c>
      <c r="H724" s="14" t="s">
        <v>33</v>
      </c>
      <c r="I724" s="83">
        <v>17</v>
      </c>
      <c r="J724" s="83">
        <v>0</v>
      </c>
      <c r="K724" s="83">
        <v>0</v>
      </c>
      <c r="L724" s="83">
        <v>4760000</v>
      </c>
      <c r="M724" s="83">
        <v>0</v>
      </c>
      <c r="N724" s="83">
        <v>0</v>
      </c>
      <c r="O724" s="83">
        <v>0</v>
      </c>
      <c r="P724" s="105">
        <v>4760000</v>
      </c>
      <c r="Q724" s="105">
        <v>4760000</v>
      </c>
      <c r="R724" s="83">
        <f t="shared" si="33"/>
        <v>0</v>
      </c>
      <c r="S724" s="83">
        <f t="shared" si="34"/>
        <v>0</v>
      </c>
      <c r="T724" s="83">
        <f t="shared" si="35"/>
        <v>0</v>
      </c>
      <c r="U724" s="83"/>
    </row>
    <row r="725" spans="1:21">
      <c r="A725" s="14">
        <v>718</v>
      </c>
      <c r="B725" s="14" t="s">
        <v>10027</v>
      </c>
      <c r="C725" s="16" t="s">
        <v>271</v>
      </c>
      <c r="D725" s="16" t="s">
        <v>705</v>
      </c>
      <c r="E725" s="14" t="s">
        <v>9971</v>
      </c>
      <c r="F725" s="14" t="s">
        <v>32</v>
      </c>
      <c r="G725" s="14" t="str">
        <f>VLOOKUP(B725,[3]hpk45_2_20!$B$5:$F$2046,5,0)</f>
        <v>BT</v>
      </c>
      <c r="H725" s="14" t="s">
        <v>33</v>
      </c>
      <c r="I725" s="83">
        <v>20</v>
      </c>
      <c r="J725" s="83">
        <v>0</v>
      </c>
      <c r="K725" s="83">
        <v>0</v>
      </c>
      <c r="L725" s="83">
        <v>5600000</v>
      </c>
      <c r="M725" s="83">
        <v>0</v>
      </c>
      <c r="N725" s="83">
        <v>0</v>
      </c>
      <c r="O725" s="83">
        <v>0</v>
      </c>
      <c r="P725" s="105">
        <v>5600000</v>
      </c>
      <c r="Q725" s="105">
        <v>5600000</v>
      </c>
      <c r="R725" s="83">
        <f t="shared" si="33"/>
        <v>0</v>
      </c>
      <c r="S725" s="83">
        <f t="shared" si="34"/>
        <v>0</v>
      </c>
      <c r="T725" s="83">
        <f t="shared" si="35"/>
        <v>0</v>
      </c>
      <c r="U725" s="83"/>
    </row>
    <row r="726" spans="1:21">
      <c r="A726" s="14">
        <v>719</v>
      </c>
      <c r="B726" s="14" t="s">
        <v>10028</v>
      </c>
      <c r="C726" s="16" t="s">
        <v>180</v>
      </c>
      <c r="D726" s="16" t="s">
        <v>658</v>
      </c>
      <c r="E726" s="14" t="s">
        <v>9971</v>
      </c>
      <c r="F726" s="14" t="s">
        <v>32</v>
      </c>
      <c r="G726" s="14" t="str">
        <f>VLOOKUP(B726,[3]hpk45_2_20!$B$5:$F$2046,5,0)</f>
        <v>BT</v>
      </c>
      <c r="H726" s="14" t="s">
        <v>33</v>
      </c>
      <c r="I726" s="83">
        <v>18</v>
      </c>
      <c r="J726" s="83">
        <v>0</v>
      </c>
      <c r="K726" s="83">
        <v>0</v>
      </c>
      <c r="L726" s="83">
        <v>5040000</v>
      </c>
      <c r="M726" s="83">
        <v>0</v>
      </c>
      <c r="N726" s="83">
        <v>0</v>
      </c>
      <c r="O726" s="83">
        <v>0</v>
      </c>
      <c r="P726" s="105">
        <v>5040000</v>
      </c>
      <c r="Q726" s="105">
        <v>5040000</v>
      </c>
      <c r="R726" s="83">
        <f t="shared" si="33"/>
        <v>0</v>
      </c>
      <c r="S726" s="83">
        <f t="shared" si="34"/>
        <v>0</v>
      </c>
      <c r="T726" s="83">
        <f t="shared" si="35"/>
        <v>0</v>
      </c>
      <c r="U726" s="83"/>
    </row>
    <row r="727" spans="1:21">
      <c r="A727" s="14">
        <v>720</v>
      </c>
      <c r="B727" s="14" t="s">
        <v>10029</v>
      </c>
      <c r="C727" s="16" t="s">
        <v>10030</v>
      </c>
      <c r="D727" s="16" t="s">
        <v>328</v>
      </c>
      <c r="E727" s="14" t="s">
        <v>9971</v>
      </c>
      <c r="F727" s="14" t="s">
        <v>32</v>
      </c>
      <c r="G727" s="14" t="str">
        <f>VLOOKUP(B727,[3]hpk45_2_20!$B$5:$F$2046,5,0)</f>
        <v>BT</v>
      </c>
      <c r="H727" s="14" t="s">
        <v>33</v>
      </c>
      <c r="I727" s="83">
        <v>17</v>
      </c>
      <c r="J727" s="83">
        <v>0</v>
      </c>
      <c r="K727" s="83">
        <v>0</v>
      </c>
      <c r="L727" s="83">
        <v>4760000</v>
      </c>
      <c r="M727" s="83">
        <v>0</v>
      </c>
      <c r="N727" s="83">
        <v>0</v>
      </c>
      <c r="O727" s="83">
        <v>0</v>
      </c>
      <c r="P727" s="105">
        <v>4760000</v>
      </c>
      <c r="Q727" s="105">
        <v>4760000</v>
      </c>
      <c r="R727" s="83">
        <f t="shared" si="33"/>
        <v>0</v>
      </c>
      <c r="S727" s="83">
        <f t="shared" si="34"/>
        <v>0</v>
      </c>
      <c r="T727" s="83">
        <f t="shared" si="35"/>
        <v>0</v>
      </c>
      <c r="U727" s="83"/>
    </row>
    <row r="728" spans="1:21">
      <c r="A728" s="14">
        <v>721</v>
      </c>
      <c r="B728" s="14" t="s">
        <v>10031</v>
      </c>
      <c r="C728" s="16" t="s">
        <v>1234</v>
      </c>
      <c r="D728" s="16" t="s">
        <v>1071</v>
      </c>
      <c r="E728" s="14" t="s">
        <v>9971</v>
      </c>
      <c r="F728" s="14" t="s">
        <v>32</v>
      </c>
      <c r="G728" s="14" t="str">
        <f>VLOOKUP(B728,[3]hpk45_2_20!$B$5:$F$2046,5,0)</f>
        <v>BT</v>
      </c>
      <c r="H728" s="14" t="s">
        <v>33</v>
      </c>
      <c r="I728" s="83">
        <v>20</v>
      </c>
      <c r="J728" s="83">
        <v>0</v>
      </c>
      <c r="K728" s="83">
        <v>0</v>
      </c>
      <c r="L728" s="83">
        <v>5600000</v>
      </c>
      <c r="M728" s="83">
        <v>0</v>
      </c>
      <c r="N728" s="83">
        <v>0</v>
      </c>
      <c r="O728" s="83">
        <v>0</v>
      </c>
      <c r="P728" s="105">
        <v>5600000</v>
      </c>
      <c r="Q728" s="105">
        <v>5600000</v>
      </c>
      <c r="R728" s="83">
        <f t="shared" si="33"/>
        <v>0</v>
      </c>
      <c r="S728" s="83">
        <f t="shared" si="34"/>
        <v>0</v>
      </c>
      <c r="T728" s="83">
        <f t="shared" si="35"/>
        <v>0</v>
      </c>
      <c r="U728" s="83"/>
    </row>
    <row r="729" spans="1:21">
      <c r="A729" s="14">
        <v>722</v>
      </c>
      <c r="B729" s="14" t="s">
        <v>10032</v>
      </c>
      <c r="C729" s="16" t="s">
        <v>1234</v>
      </c>
      <c r="D729" s="16" t="s">
        <v>436</v>
      </c>
      <c r="E729" s="14" t="s">
        <v>9971</v>
      </c>
      <c r="F729" s="14" t="s">
        <v>32</v>
      </c>
      <c r="G729" s="14" t="str">
        <f>VLOOKUP(B729,[3]hpk45_2_20!$B$5:$F$2046,5,0)</f>
        <v>BT</v>
      </c>
      <c r="H729" s="14" t="s">
        <v>33</v>
      </c>
      <c r="I729" s="83">
        <v>17</v>
      </c>
      <c r="J729" s="83">
        <v>0</v>
      </c>
      <c r="K729" s="83">
        <v>0</v>
      </c>
      <c r="L729" s="83">
        <v>4760000</v>
      </c>
      <c r="M729" s="83">
        <v>0</v>
      </c>
      <c r="N729" s="83">
        <v>0</v>
      </c>
      <c r="O729" s="83">
        <v>0</v>
      </c>
      <c r="P729" s="105">
        <v>4760000</v>
      </c>
      <c r="Q729" s="105">
        <v>4760000</v>
      </c>
      <c r="R729" s="83">
        <f t="shared" si="33"/>
        <v>0</v>
      </c>
      <c r="S729" s="83">
        <f t="shared" si="34"/>
        <v>0</v>
      </c>
      <c r="T729" s="83">
        <f t="shared" si="35"/>
        <v>0</v>
      </c>
      <c r="U729" s="83"/>
    </row>
    <row r="730" spans="1:21">
      <c r="A730" s="14">
        <v>723</v>
      </c>
      <c r="B730" s="14" t="s">
        <v>10033</v>
      </c>
      <c r="C730" s="16" t="s">
        <v>10034</v>
      </c>
      <c r="D730" s="16" t="s">
        <v>262</v>
      </c>
      <c r="E730" s="14" t="s">
        <v>9971</v>
      </c>
      <c r="F730" s="14" t="s">
        <v>32</v>
      </c>
      <c r="G730" s="14" t="str">
        <f>VLOOKUP(B730,[3]hpk45_2_20!$B$5:$F$2046,5,0)</f>
        <v>BT</v>
      </c>
      <c r="H730" s="14" t="s">
        <v>33</v>
      </c>
      <c r="I730" s="83">
        <v>19</v>
      </c>
      <c r="J730" s="83">
        <v>0</v>
      </c>
      <c r="K730" s="83">
        <v>0</v>
      </c>
      <c r="L730" s="83">
        <v>5320000</v>
      </c>
      <c r="M730" s="83">
        <v>0</v>
      </c>
      <c r="N730" s="83">
        <v>0</v>
      </c>
      <c r="O730" s="83">
        <v>0</v>
      </c>
      <c r="P730" s="105">
        <v>5320000</v>
      </c>
      <c r="Q730" s="105">
        <v>5320000</v>
      </c>
      <c r="R730" s="83">
        <f t="shared" si="33"/>
        <v>0</v>
      </c>
      <c r="S730" s="83">
        <f t="shared" si="34"/>
        <v>0</v>
      </c>
      <c r="T730" s="83">
        <f t="shared" si="35"/>
        <v>0</v>
      </c>
      <c r="U730" s="83"/>
    </row>
    <row r="731" spans="1:21">
      <c r="A731" s="14">
        <v>724</v>
      </c>
      <c r="B731" s="14" t="s">
        <v>10035</v>
      </c>
      <c r="C731" s="16" t="s">
        <v>160</v>
      </c>
      <c r="D731" s="16" t="s">
        <v>67</v>
      </c>
      <c r="E731" s="14" t="s">
        <v>9971</v>
      </c>
      <c r="F731" s="14" t="s">
        <v>32</v>
      </c>
      <c r="G731" s="14" t="str">
        <f>VLOOKUP(B731,[3]hpk45_2_20!$B$5:$F$2046,5,0)</f>
        <v>BT</v>
      </c>
      <c r="H731" s="14" t="s">
        <v>33</v>
      </c>
      <c r="I731" s="83">
        <v>20</v>
      </c>
      <c r="J731" s="83">
        <v>0</v>
      </c>
      <c r="K731" s="83">
        <v>0</v>
      </c>
      <c r="L731" s="83">
        <v>5600000</v>
      </c>
      <c r="M731" s="83">
        <v>0</v>
      </c>
      <c r="N731" s="83">
        <v>0</v>
      </c>
      <c r="O731" s="83">
        <v>0</v>
      </c>
      <c r="P731" s="105">
        <v>5600000</v>
      </c>
      <c r="Q731" s="105">
        <v>5600000</v>
      </c>
      <c r="R731" s="83">
        <f t="shared" si="33"/>
        <v>0</v>
      </c>
      <c r="S731" s="83">
        <f t="shared" si="34"/>
        <v>0</v>
      </c>
      <c r="T731" s="83">
        <f t="shared" si="35"/>
        <v>0</v>
      </c>
      <c r="U731" s="83"/>
    </row>
    <row r="732" spans="1:21">
      <c r="A732" s="14">
        <v>725</v>
      </c>
      <c r="B732" s="14" t="s">
        <v>10036</v>
      </c>
      <c r="C732" s="16" t="s">
        <v>10037</v>
      </c>
      <c r="D732" s="16" t="s">
        <v>36</v>
      </c>
      <c r="E732" s="14" t="s">
        <v>9971</v>
      </c>
      <c r="F732" s="14" t="s">
        <v>32</v>
      </c>
      <c r="G732" s="14" t="str">
        <f>VLOOKUP(B732,[3]hpk45_2_20!$B$5:$F$2046,5,0)</f>
        <v>BT</v>
      </c>
      <c r="H732" s="14" t="s">
        <v>33</v>
      </c>
      <c r="I732" s="83">
        <v>18</v>
      </c>
      <c r="J732" s="83">
        <v>0</v>
      </c>
      <c r="K732" s="83">
        <v>0</v>
      </c>
      <c r="L732" s="83">
        <v>5040000</v>
      </c>
      <c r="M732" s="83">
        <v>0</v>
      </c>
      <c r="N732" s="83">
        <v>0</v>
      </c>
      <c r="O732" s="83">
        <v>0</v>
      </c>
      <c r="P732" s="105">
        <v>5040000</v>
      </c>
      <c r="Q732" s="105">
        <v>5040000</v>
      </c>
      <c r="R732" s="83">
        <f t="shared" si="33"/>
        <v>0</v>
      </c>
      <c r="S732" s="83">
        <f t="shared" si="34"/>
        <v>0</v>
      </c>
      <c r="T732" s="83">
        <f t="shared" si="35"/>
        <v>0</v>
      </c>
      <c r="U732" s="83"/>
    </row>
    <row r="733" spans="1:21">
      <c r="A733" s="14">
        <v>726</v>
      </c>
      <c r="B733" s="14" t="s">
        <v>10038</v>
      </c>
      <c r="C733" s="16" t="s">
        <v>10039</v>
      </c>
      <c r="D733" s="16" t="s">
        <v>249</v>
      </c>
      <c r="E733" s="14" t="s">
        <v>9971</v>
      </c>
      <c r="F733" s="14" t="s">
        <v>32</v>
      </c>
      <c r="G733" s="14" t="str">
        <f>VLOOKUP(B733,[3]hpk45_2_20!$B$5:$F$2046,5,0)</f>
        <v>BT</v>
      </c>
      <c r="H733" s="14" t="s">
        <v>33</v>
      </c>
      <c r="I733" s="83">
        <v>17</v>
      </c>
      <c r="J733" s="83">
        <v>0</v>
      </c>
      <c r="K733" s="83">
        <v>0</v>
      </c>
      <c r="L733" s="83">
        <v>4760000</v>
      </c>
      <c r="M733" s="83">
        <v>0</v>
      </c>
      <c r="N733" s="83">
        <v>0</v>
      </c>
      <c r="O733" s="83">
        <v>0</v>
      </c>
      <c r="P733" s="105">
        <v>4760000</v>
      </c>
      <c r="Q733" s="105">
        <v>4760000</v>
      </c>
      <c r="R733" s="83">
        <f t="shared" si="33"/>
        <v>0</v>
      </c>
      <c r="S733" s="83">
        <f t="shared" si="34"/>
        <v>0</v>
      </c>
      <c r="T733" s="83">
        <f t="shared" si="35"/>
        <v>0</v>
      </c>
      <c r="U733" s="83"/>
    </row>
    <row r="734" spans="1:21">
      <c r="A734" s="14">
        <v>727</v>
      </c>
      <c r="B734" s="14" t="s">
        <v>10040</v>
      </c>
      <c r="C734" s="16" t="s">
        <v>10041</v>
      </c>
      <c r="D734" s="16" t="s">
        <v>36</v>
      </c>
      <c r="E734" s="14" t="s">
        <v>9971</v>
      </c>
      <c r="F734" s="14" t="s">
        <v>32</v>
      </c>
      <c r="G734" s="14" t="str">
        <f>VLOOKUP(B734,[3]hpk45_2_20!$B$5:$F$2046,5,0)</f>
        <v>BT</v>
      </c>
      <c r="H734" s="14" t="s">
        <v>33</v>
      </c>
      <c r="I734" s="83">
        <v>17</v>
      </c>
      <c r="J734" s="83">
        <v>0</v>
      </c>
      <c r="K734" s="83">
        <v>0</v>
      </c>
      <c r="L734" s="83">
        <v>4760000</v>
      </c>
      <c r="M734" s="83">
        <v>0</v>
      </c>
      <c r="N734" s="83">
        <v>0</v>
      </c>
      <c r="O734" s="83">
        <v>0</v>
      </c>
      <c r="P734" s="105">
        <v>4760000</v>
      </c>
      <c r="Q734" s="105">
        <v>0</v>
      </c>
      <c r="R734" s="83">
        <f t="shared" si="33"/>
        <v>4760000</v>
      </c>
      <c r="S734" s="83">
        <f t="shared" si="34"/>
        <v>0</v>
      </c>
      <c r="T734" s="83">
        <f t="shared" si="35"/>
        <v>4760000</v>
      </c>
      <c r="U734" s="83"/>
    </row>
    <row r="735" spans="1:21">
      <c r="A735" s="14">
        <v>728</v>
      </c>
      <c r="B735" s="14" t="s">
        <v>10042</v>
      </c>
      <c r="C735" s="16" t="s">
        <v>389</v>
      </c>
      <c r="D735" s="16" t="s">
        <v>10043</v>
      </c>
      <c r="E735" s="14" t="s">
        <v>9971</v>
      </c>
      <c r="F735" s="14" t="s">
        <v>32</v>
      </c>
      <c r="G735" s="14" t="str">
        <f>VLOOKUP(B735,[3]hpk45_2_20!$B$5:$F$2046,5,0)</f>
        <v>BT</v>
      </c>
      <c r="H735" s="14" t="s">
        <v>33</v>
      </c>
      <c r="I735" s="83">
        <v>18</v>
      </c>
      <c r="J735" s="83">
        <v>0</v>
      </c>
      <c r="K735" s="83">
        <v>0</v>
      </c>
      <c r="L735" s="83">
        <v>5040000</v>
      </c>
      <c r="M735" s="83">
        <v>0</v>
      </c>
      <c r="N735" s="83">
        <v>0</v>
      </c>
      <c r="O735" s="83">
        <v>0</v>
      </c>
      <c r="P735" s="105">
        <v>5040000</v>
      </c>
      <c r="Q735" s="105">
        <v>5040000</v>
      </c>
      <c r="R735" s="83">
        <f t="shared" si="33"/>
        <v>0</v>
      </c>
      <c r="S735" s="83">
        <f t="shared" si="34"/>
        <v>0</v>
      </c>
      <c r="T735" s="83">
        <f t="shared" si="35"/>
        <v>0</v>
      </c>
      <c r="U735" s="83"/>
    </row>
    <row r="736" spans="1:21">
      <c r="A736" s="14">
        <v>729</v>
      </c>
      <c r="B736" s="14" t="s">
        <v>10044</v>
      </c>
      <c r="C736" s="16" t="s">
        <v>833</v>
      </c>
      <c r="D736" s="16" t="s">
        <v>192</v>
      </c>
      <c r="E736" s="14" t="s">
        <v>9971</v>
      </c>
      <c r="F736" s="14" t="s">
        <v>64</v>
      </c>
      <c r="G736" s="14" t="str">
        <f>VLOOKUP(B736,[3]hpk45_2_20!$B$5:$F$2046,5,0)</f>
        <v>GHP70</v>
      </c>
      <c r="H736" s="14" t="s">
        <v>33</v>
      </c>
      <c r="I736" s="83">
        <v>17</v>
      </c>
      <c r="J736" s="83">
        <v>0</v>
      </c>
      <c r="K736" s="83">
        <v>0</v>
      </c>
      <c r="L736" s="83">
        <v>4760000</v>
      </c>
      <c r="M736" s="83">
        <v>0</v>
      </c>
      <c r="N736" s="83">
        <v>0</v>
      </c>
      <c r="O736" s="83">
        <f>I736*0.7*280000</f>
        <v>3331999.9999999995</v>
      </c>
      <c r="P736" s="105">
        <v>4760000</v>
      </c>
      <c r="Q736" s="105">
        <v>4760000</v>
      </c>
      <c r="R736" s="83">
        <f t="shared" si="33"/>
        <v>0</v>
      </c>
      <c r="S736" s="83">
        <f t="shared" si="34"/>
        <v>0</v>
      </c>
      <c r="T736" s="83">
        <f t="shared" si="35"/>
        <v>0</v>
      </c>
      <c r="U736" s="83"/>
    </row>
    <row r="737" spans="1:21">
      <c r="A737" s="14">
        <v>730</v>
      </c>
      <c r="B737" s="14" t="s">
        <v>10045</v>
      </c>
      <c r="C737" s="16" t="s">
        <v>849</v>
      </c>
      <c r="D737" s="16" t="s">
        <v>272</v>
      </c>
      <c r="E737" s="14" t="s">
        <v>9971</v>
      </c>
      <c r="F737" s="14" t="s">
        <v>32</v>
      </c>
      <c r="G737" s="14" t="str">
        <f>VLOOKUP(B737,[3]hpk45_2_20!$B$5:$F$2046,5,0)</f>
        <v>BT</v>
      </c>
      <c r="H737" s="14" t="s">
        <v>33</v>
      </c>
      <c r="I737" s="83">
        <v>18</v>
      </c>
      <c r="J737" s="83">
        <v>0</v>
      </c>
      <c r="K737" s="83">
        <v>0</v>
      </c>
      <c r="L737" s="83">
        <v>5040000</v>
      </c>
      <c r="M737" s="83">
        <v>0</v>
      </c>
      <c r="N737" s="83">
        <v>0</v>
      </c>
      <c r="O737" s="83">
        <v>0</v>
      </c>
      <c r="P737" s="105">
        <v>5040000</v>
      </c>
      <c r="Q737" s="105">
        <v>5040000</v>
      </c>
      <c r="R737" s="83">
        <f t="shared" si="33"/>
        <v>0</v>
      </c>
      <c r="S737" s="83">
        <f t="shared" si="34"/>
        <v>0</v>
      </c>
      <c r="T737" s="83">
        <f t="shared" si="35"/>
        <v>0</v>
      </c>
      <c r="U737" s="83"/>
    </row>
    <row r="738" spans="1:21">
      <c r="A738" s="14">
        <v>731</v>
      </c>
      <c r="B738" s="14" t="s">
        <v>10046</v>
      </c>
      <c r="C738" s="16" t="s">
        <v>1734</v>
      </c>
      <c r="D738" s="16" t="s">
        <v>70</v>
      </c>
      <c r="E738" s="14" t="s">
        <v>9971</v>
      </c>
      <c r="F738" s="14" t="s">
        <v>32</v>
      </c>
      <c r="G738" s="14" t="str">
        <f>VLOOKUP(B738,[3]hpk45_2_20!$B$5:$F$2046,5,0)</f>
        <v>BT</v>
      </c>
      <c r="H738" s="14" t="s">
        <v>33</v>
      </c>
      <c r="I738" s="83">
        <v>20</v>
      </c>
      <c r="J738" s="83">
        <v>0</v>
      </c>
      <c r="K738" s="83">
        <v>0</v>
      </c>
      <c r="L738" s="83">
        <v>5600000</v>
      </c>
      <c r="M738" s="83">
        <v>0</v>
      </c>
      <c r="N738" s="83">
        <v>0</v>
      </c>
      <c r="O738" s="83">
        <v>0</v>
      </c>
      <c r="P738" s="105">
        <v>5600000</v>
      </c>
      <c r="Q738" s="105">
        <v>5600000</v>
      </c>
      <c r="R738" s="83">
        <f t="shared" si="33"/>
        <v>0</v>
      </c>
      <c r="S738" s="83">
        <f t="shared" si="34"/>
        <v>0</v>
      </c>
      <c r="T738" s="83">
        <f t="shared" si="35"/>
        <v>0</v>
      </c>
      <c r="U738" s="83"/>
    </row>
    <row r="739" spans="1:21">
      <c r="A739" s="14">
        <v>732</v>
      </c>
      <c r="B739" s="14" t="s">
        <v>10047</v>
      </c>
      <c r="C739" s="16" t="s">
        <v>10048</v>
      </c>
      <c r="D739" s="16" t="s">
        <v>651</v>
      </c>
      <c r="E739" s="14" t="s">
        <v>10049</v>
      </c>
      <c r="F739" s="14" t="s">
        <v>64</v>
      </c>
      <c r="G739" s="14" t="str">
        <f>VLOOKUP(B739,[3]hpk45_2_20!$B$5:$F$2046,5,0)</f>
        <v>GHP70</v>
      </c>
      <c r="H739" s="14" t="s">
        <v>33</v>
      </c>
      <c r="I739" s="83">
        <v>20</v>
      </c>
      <c r="J739" s="83">
        <v>0</v>
      </c>
      <c r="K739" s="83">
        <v>0</v>
      </c>
      <c r="L739" s="83">
        <v>5600000</v>
      </c>
      <c r="M739" s="83">
        <v>0</v>
      </c>
      <c r="N739" s="83">
        <v>0</v>
      </c>
      <c r="O739" s="83">
        <f>I739*0.7*280000</f>
        <v>3920000</v>
      </c>
      <c r="P739" s="105">
        <v>5600000</v>
      </c>
      <c r="Q739" s="105">
        <v>5600000</v>
      </c>
      <c r="R739" s="83">
        <f t="shared" si="33"/>
        <v>0</v>
      </c>
      <c r="S739" s="83">
        <f t="shared" si="34"/>
        <v>0</v>
      </c>
      <c r="T739" s="83">
        <f t="shared" si="35"/>
        <v>0</v>
      </c>
      <c r="U739" s="83"/>
    </row>
    <row r="740" spans="1:21">
      <c r="A740" s="14">
        <v>733</v>
      </c>
      <c r="B740" s="14" t="s">
        <v>10050</v>
      </c>
      <c r="C740" s="16" t="s">
        <v>10051</v>
      </c>
      <c r="D740" s="16" t="s">
        <v>275</v>
      </c>
      <c r="E740" s="14" t="s">
        <v>10049</v>
      </c>
      <c r="F740" s="14" t="s">
        <v>1301</v>
      </c>
      <c r="G740" s="14" t="str">
        <f>VLOOKUP(B740,[3]hpk45_2_20!$B$5:$F$2046,5,0)</f>
        <v>GHP</v>
      </c>
      <c r="H740" s="14" t="s">
        <v>33</v>
      </c>
      <c r="I740" s="83">
        <v>15</v>
      </c>
      <c r="J740" s="83">
        <v>0</v>
      </c>
      <c r="K740" s="83">
        <v>0</v>
      </c>
      <c r="L740" s="83">
        <v>4200000</v>
      </c>
      <c r="M740" s="83">
        <v>0</v>
      </c>
      <c r="N740" s="83">
        <v>0</v>
      </c>
      <c r="O740" s="83">
        <f>I740*280000*0.5</f>
        <v>2100000</v>
      </c>
      <c r="P740" s="105">
        <v>4200000</v>
      </c>
      <c r="Q740" s="105">
        <v>4200000</v>
      </c>
      <c r="R740" s="83">
        <f t="shared" si="33"/>
        <v>0</v>
      </c>
      <c r="S740" s="83">
        <f t="shared" si="34"/>
        <v>0</v>
      </c>
      <c r="T740" s="83">
        <f t="shared" si="35"/>
        <v>0</v>
      </c>
      <c r="U740" s="83"/>
    </row>
    <row r="741" spans="1:21">
      <c r="A741" s="14">
        <v>734</v>
      </c>
      <c r="B741" s="14" t="s">
        <v>10052</v>
      </c>
      <c r="C741" s="16" t="s">
        <v>1586</v>
      </c>
      <c r="D741" s="16" t="s">
        <v>259</v>
      </c>
      <c r="E741" s="14" t="s">
        <v>10049</v>
      </c>
      <c r="F741" s="14" t="s">
        <v>32</v>
      </c>
      <c r="G741" s="14" t="str">
        <f>VLOOKUP(B741,[3]hpk45_2_20!$B$5:$F$2046,5,0)</f>
        <v>BT</v>
      </c>
      <c r="H741" s="14" t="s">
        <v>33</v>
      </c>
      <c r="I741" s="83">
        <v>20</v>
      </c>
      <c r="J741" s="83">
        <v>0</v>
      </c>
      <c r="K741" s="83">
        <v>0</v>
      </c>
      <c r="L741" s="83">
        <v>5600000</v>
      </c>
      <c r="M741" s="83">
        <v>0</v>
      </c>
      <c r="N741" s="83">
        <v>0</v>
      </c>
      <c r="O741" s="83">
        <v>0</v>
      </c>
      <c r="P741" s="105">
        <v>5600000</v>
      </c>
      <c r="Q741" s="105">
        <v>5600000</v>
      </c>
      <c r="R741" s="83">
        <f t="shared" si="33"/>
        <v>0</v>
      </c>
      <c r="S741" s="83">
        <f t="shared" si="34"/>
        <v>0</v>
      </c>
      <c r="T741" s="83">
        <f t="shared" si="35"/>
        <v>0</v>
      </c>
      <c r="U741" s="83"/>
    </row>
    <row r="742" spans="1:21">
      <c r="A742" s="14">
        <v>735</v>
      </c>
      <c r="B742" s="14" t="s">
        <v>10053</v>
      </c>
      <c r="C742" s="16" t="s">
        <v>10054</v>
      </c>
      <c r="D742" s="16" t="s">
        <v>115</v>
      </c>
      <c r="E742" s="14" t="s">
        <v>10049</v>
      </c>
      <c r="F742" s="14" t="s">
        <v>32</v>
      </c>
      <c r="G742" s="14" t="str">
        <f>VLOOKUP(B742,[3]hpk45_2_20!$B$5:$F$2046,5,0)</f>
        <v>BT</v>
      </c>
      <c r="H742" s="14" t="s">
        <v>33</v>
      </c>
      <c r="I742" s="83">
        <v>18</v>
      </c>
      <c r="J742" s="83">
        <v>0</v>
      </c>
      <c r="K742" s="83">
        <v>0</v>
      </c>
      <c r="L742" s="83">
        <v>5040000</v>
      </c>
      <c r="M742" s="83">
        <v>0</v>
      </c>
      <c r="N742" s="83">
        <v>0</v>
      </c>
      <c r="O742" s="83">
        <v>0</v>
      </c>
      <c r="P742" s="105">
        <v>5040000</v>
      </c>
      <c r="Q742" s="105">
        <v>5040000</v>
      </c>
      <c r="R742" s="83">
        <f t="shared" si="33"/>
        <v>0</v>
      </c>
      <c r="S742" s="83">
        <f t="shared" si="34"/>
        <v>0</v>
      </c>
      <c r="T742" s="83">
        <f t="shared" si="35"/>
        <v>0</v>
      </c>
      <c r="U742" s="83"/>
    </row>
    <row r="743" spans="1:21">
      <c r="A743" s="14">
        <v>736</v>
      </c>
      <c r="B743" s="14" t="s">
        <v>10055</v>
      </c>
      <c r="C743" s="16" t="s">
        <v>1665</v>
      </c>
      <c r="D743" s="16" t="s">
        <v>829</v>
      </c>
      <c r="E743" s="14" t="s">
        <v>10049</v>
      </c>
      <c r="F743" s="14" t="s">
        <v>32</v>
      </c>
      <c r="G743" s="14" t="str">
        <f>VLOOKUP(B743,[3]hpk45_2_20!$B$5:$F$2046,5,0)</f>
        <v>BT</v>
      </c>
      <c r="H743" s="14" t="s">
        <v>33</v>
      </c>
      <c r="I743" s="83">
        <v>15</v>
      </c>
      <c r="J743" s="83">
        <v>0</v>
      </c>
      <c r="K743" s="83">
        <v>0</v>
      </c>
      <c r="L743" s="83">
        <v>4200000</v>
      </c>
      <c r="M743" s="83">
        <v>0</v>
      </c>
      <c r="N743" s="83">
        <v>0</v>
      </c>
      <c r="O743" s="83">
        <v>0</v>
      </c>
      <c r="P743" s="105">
        <v>4200000</v>
      </c>
      <c r="Q743" s="105">
        <v>4200000</v>
      </c>
      <c r="R743" s="83">
        <f t="shared" si="33"/>
        <v>0</v>
      </c>
      <c r="S743" s="83">
        <f t="shared" si="34"/>
        <v>0</v>
      </c>
      <c r="T743" s="83">
        <f t="shared" si="35"/>
        <v>0</v>
      </c>
      <c r="U743" s="83"/>
    </row>
    <row r="744" spans="1:21">
      <c r="A744" s="14">
        <v>737</v>
      </c>
      <c r="B744" s="14" t="s">
        <v>10056</v>
      </c>
      <c r="C744" s="16" t="s">
        <v>10057</v>
      </c>
      <c r="D744" s="16" t="s">
        <v>249</v>
      </c>
      <c r="E744" s="14" t="s">
        <v>10049</v>
      </c>
      <c r="F744" s="14" t="s">
        <v>32</v>
      </c>
      <c r="G744" s="14" t="str">
        <f>VLOOKUP(B744,[3]hpk45_2_20!$B$5:$F$2046,5,0)</f>
        <v>BT</v>
      </c>
      <c r="H744" s="14" t="s">
        <v>33</v>
      </c>
      <c r="I744" s="83">
        <v>20</v>
      </c>
      <c r="J744" s="83">
        <v>0</v>
      </c>
      <c r="K744" s="83">
        <v>0</v>
      </c>
      <c r="L744" s="83">
        <v>5600000</v>
      </c>
      <c r="M744" s="83">
        <v>0</v>
      </c>
      <c r="N744" s="83">
        <v>0</v>
      </c>
      <c r="O744" s="83">
        <v>0</v>
      </c>
      <c r="P744" s="105">
        <v>5600000</v>
      </c>
      <c r="Q744" s="105">
        <v>5600000</v>
      </c>
      <c r="R744" s="83">
        <f t="shared" si="33"/>
        <v>0</v>
      </c>
      <c r="S744" s="83">
        <f t="shared" si="34"/>
        <v>0</v>
      </c>
      <c r="T744" s="83">
        <f t="shared" si="35"/>
        <v>0</v>
      </c>
      <c r="U744" s="83"/>
    </row>
    <row r="745" spans="1:21">
      <c r="A745" s="14">
        <v>738</v>
      </c>
      <c r="B745" s="14" t="s">
        <v>10058</v>
      </c>
      <c r="C745" s="16" t="s">
        <v>152</v>
      </c>
      <c r="D745" s="16" t="s">
        <v>63</v>
      </c>
      <c r="E745" s="14" t="s">
        <v>10049</v>
      </c>
      <c r="F745" s="14" t="s">
        <v>32</v>
      </c>
      <c r="G745" s="14" t="str">
        <f>VLOOKUP(B745,[3]hpk45_2_20!$B$5:$F$2046,5,0)</f>
        <v>BT</v>
      </c>
      <c r="H745" s="14" t="s">
        <v>33</v>
      </c>
      <c r="I745" s="83">
        <v>20</v>
      </c>
      <c r="J745" s="83">
        <v>0</v>
      </c>
      <c r="K745" s="83">
        <v>0</v>
      </c>
      <c r="L745" s="83">
        <v>5600000</v>
      </c>
      <c r="M745" s="83">
        <v>0</v>
      </c>
      <c r="N745" s="83">
        <v>0</v>
      </c>
      <c r="O745" s="83">
        <v>0</v>
      </c>
      <c r="P745" s="105">
        <v>5600000</v>
      </c>
      <c r="Q745" s="105">
        <v>5600000</v>
      </c>
      <c r="R745" s="83">
        <f t="shared" si="33"/>
        <v>0</v>
      </c>
      <c r="S745" s="83">
        <f t="shared" si="34"/>
        <v>0</v>
      </c>
      <c r="T745" s="83">
        <f t="shared" si="35"/>
        <v>0</v>
      </c>
      <c r="U745" s="83"/>
    </row>
    <row r="746" spans="1:21">
      <c r="A746" s="14">
        <v>739</v>
      </c>
      <c r="B746" s="14" t="s">
        <v>10059</v>
      </c>
      <c r="C746" s="16" t="s">
        <v>10060</v>
      </c>
      <c r="D746" s="16" t="s">
        <v>436</v>
      </c>
      <c r="E746" s="14" t="s">
        <v>10049</v>
      </c>
      <c r="F746" s="14" t="s">
        <v>32</v>
      </c>
      <c r="G746" s="14" t="str">
        <f>VLOOKUP(B746,[3]hpk45_2_20!$B$5:$F$2046,5,0)</f>
        <v>BT</v>
      </c>
      <c r="H746" s="14" t="s">
        <v>33</v>
      </c>
      <c r="I746" s="83">
        <v>20</v>
      </c>
      <c r="J746" s="83">
        <v>0</v>
      </c>
      <c r="K746" s="83">
        <v>0</v>
      </c>
      <c r="L746" s="83">
        <v>5600000</v>
      </c>
      <c r="M746" s="83">
        <v>0</v>
      </c>
      <c r="N746" s="83">
        <v>0</v>
      </c>
      <c r="O746" s="83">
        <v>0</v>
      </c>
      <c r="P746" s="105">
        <v>5600000</v>
      </c>
      <c r="Q746" s="105">
        <v>5600000</v>
      </c>
      <c r="R746" s="83">
        <f t="shared" si="33"/>
        <v>0</v>
      </c>
      <c r="S746" s="83">
        <f t="shared" si="34"/>
        <v>0</v>
      </c>
      <c r="T746" s="83">
        <f t="shared" si="35"/>
        <v>0</v>
      </c>
      <c r="U746" s="83"/>
    </row>
    <row r="747" spans="1:21">
      <c r="A747" s="14">
        <v>740</v>
      </c>
      <c r="B747" s="14" t="s">
        <v>10061</v>
      </c>
      <c r="C747" s="16" t="s">
        <v>10062</v>
      </c>
      <c r="D747" s="16" t="s">
        <v>42</v>
      </c>
      <c r="E747" s="14" t="s">
        <v>10049</v>
      </c>
      <c r="F747" s="14" t="s">
        <v>32</v>
      </c>
      <c r="G747" s="14" t="str">
        <f>VLOOKUP(B747,[3]hpk45_2_20!$B$5:$F$2046,5,0)</f>
        <v>BT</v>
      </c>
      <c r="H747" s="14" t="s">
        <v>33</v>
      </c>
      <c r="I747" s="83">
        <v>21</v>
      </c>
      <c r="J747" s="83">
        <v>0</v>
      </c>
      <c r="K747" s="83">
        <v>0</v>
      </c>
      <c r="L747" s="83">
        <v>5880000</v>
      </c>
      <c r="M747" s="83">
        <v>0</v>
      </c>
      <c r="N747" s="83">
        <v>0</v>
      </c>
      <c r="O747" s="83">
        <v>0</v>
      </c>
      <c r="P747" s="105">
        <v>5880000</v>
      </c>
      <c r="Q747" s="105">
        <v>5880000</v>
      </c>
      <c r="R747" s="83">
        <f t="shared" si="33"/>
        <v>0</v>
      </c>
      <c r="S747" s="83">
        <f t="shared" si="34"/>
        <v>0</v>
      </c>
      <c r="T747" s="83">
        <f t="shared" si="35"/>
        <v>0</v>
      </c>
      <c r="U747" s="83"/>
    </row>
    <row r="748" spans="1:21">
      <c r="A748" s="14">
        <v>741</v>
      </c>
      <c r="B748" s="14" t="s">
        <v>10063</v>
      </c>
      <c r="C748" s="16" t="s">
        <v>10064</v>
      </c>
      <c r="D748" s="16" t="s">
        <v>304</v>
      </c>
      <c r="E748" s="14" t="s">
        <v>10049</v>
      </c>
      <c r="F748" s="14" t="s">
        <v>32</v>
      </c>
      <c r="G748" s="14" t="str">
        <f>VLOOKUP(B748,[3]hpk45_2_20!$B$5:$F$2046,5,0)</f>
        <v>BT</v>
      </c>
      <c r="H748" s="14" t="s">
        <v>33</v>
      </c>
      <c r="I748" s="83">
        <v>20</v>
      </c>
      <c r="J748" s="83">
        <v>0</v>
      </c>
      <c r="K748" s="83">
        <v>0</v>
      </c>
      <c r="L748" s="83">
        <v>5600000</v>
      </c>
      <c r="M748" s="83">
        <v>0</v>
      </c>
      <c r="N748" s="83">
        <v>0</v>
      </c>
      <c r="O748" s="83">
        <v>0</v>
      </c>
      <c r="P748" s="105">
        <v>5600000</v>
      </c>
      <c r="Q748" s="105">
        <v>0</v>
      </c>
      <c r="R748" s="83">
        <f t="shared" si="33"/>
        <v>5600000</v>
      </c>
      <c r="S748" s="83">
        <f t="shared" si="34"/>
        <v>0</v>
      </c>
      <c r="T748" s="83">
        <f t="shared" si="35"/>
        <v>5600000</v>
      </c>
      <c r="U748" s="83"/>
    </row>
    <row r="749" spans="1:21">
      <c r="A749" s="14">
        <v>742</v>
      </c>
      <c r="B749" s="14" t="s">
        <v>10065</v>
      </c>
      <c r="C749" s="16" t="s">
        <v>1324</v>
      </c>
      <c r="D749" s="16" t="s">
        <v>259</v>
      </c>
      <c r="E749" s="14" t="s">
        <v>10049</v>
      </c>
      <c r="F749" s="14" t="s">
        <v>32</v>
      </c>
      <c r="G749" s="14" t="str">
        <f>VLOOKUP(B749,[3]hpk45_2_20!$B$5:$F$2046,5,0)</f>
        <v>BT</v>
      </c>
      <c r="H749" s="14" t="s">
        <v>33</v>
      </c>
      <c r="I749" s="83">
        <v>20</v>
      </c>
      <c r="J749" s="83">
        <v>0</v>
      </c>
      <c r="K749" s="83">
        <v>0</v>
      </c>
      <c r="L749" s="83">
        <v>5600000</v>
      </c>
      <c r="M749" s="83">
        <v>0</v>
      </c>
      <c r="N749" s="83">
        <v>0</v>
      </c>
      <c r="O749" s="83">
        <v>0</v>
      </c>
      <c r="P749" s="105">
        <v>5600000</v>
      </c>
      <c r="Q749" s="105">
        <v>5600000</v>
      </c>
      <c r="R749" s="83">
        <f t="shared" si="33"/>
        <v>0</v>
      </c>
      <c r="S749" s="83">
        <f t="shared" si="34"/>
        <v>0</v>
      </c>
      <c r="T749" s="83">
        <f t="shared" si="35"/>
        <v>0</v>
      </c>
      <c r="U749" s="83"/>
    </row>
    <row r="750" spans="1:21">
      <c r="A750" s="14">
        <v>743</v>
      </c>
      <c r="B750" s="14" t="s">
        <v>10066</v>
      </c>
      <c r="C750" s="16" t="s">
        <v>53</v>
      </c>
      <c r="D750" s="16" t="s">
        <v>230</v>
      </c>
      <c r="E750" s="14" t="s">
        <v>10049</v>
      </c>
      <c r="F750" s="14" t="s">
        <v>32</v>
      </c>
      <c r="G750" s="14" t="str">
        <f>VLOOKUP(B750,[3]hpk45_2_20!$B$5:$F$2046,5,0)</f>
        <v>BT</v>
      </c>
      <c r="H750" s="14" t="s">
        <v>33</v>
      </c>
      <c r="I750" s="83">
        <v>17</v>
      </c>
      <c r="J750" s="83">
        <v>0</v>
      </c>
      <c r="K750" s="83">
        <v>0</v>
      </c>
      <c r="L750" s="83">
        <v>4760000</v>
      </c>
      <c r="M750" s="83">
        <v>0</v>
      </c>
      <c r="N750" s="83">
        <v>0</v>
      </c>
      <c r="O750" s="83">
        <v>0</v>
      </c>
      <c r="P750" s="105">
        <v>4760000</v>
      </c>
      <c r="Q750" s="105">
        <v>4760000</v>
      </c>
      <c r="R750" s="83">
        <f t="shared" si="33"/>
        <v>0</v>
      </c>
      <c r="S750" s="83">
        <f t="shared" si="34"/>
        <v>0</v>
      </c>
      <c r="T750" s="83">
        <f t="shared" si="35"/>
        <v>0</v>
      </c>
      <c r="U750" s="83"/>
    </row>
    <row r="751" spans="1:21">
      <c r="A751" s="14">
        <v>744</v>
      </c>
      <c r="B751" s="14" t="s">
        <v>10067</v>
      </c>
      <c r="C751" s="16" t="s">
        <v>10068</v>
      </c>
      <c r="D751" s="16" t="s">
        <v>135</v>
      </c>
      <c r="E751" s="14" t="s">
        <v>10049</v>
      </c>
      <c r="F751" s="14" t="s">
        <v>32</v>
      </c>
      <c r="G751" s="14" t="str">
        <f>VLOOKUP(B751,[3]hpk45_2_20!$B$5:$F$2046,5,0)</f>
        <v>BT</v>
      </c>
      <c r="H751" s="14" t="s">
        <v>33</v>
      </c>
      <c r="I751" s="83">
        <v>21</v>
      </c>
      <c r="J751" s="83">
        <v>0</v>
      </c>
      <c r="K751" s="83">
        <v>0</v>
      </c>
      <c r="L751" s="83">
        <v>5880000</v>
      </c>
      <c r="M751" s="83">
        <v>0</v>
      </c>
      <c r="N751" s="83">
        <v>0</v>
      </c>
      <c r="O751" s="83">
        <v>0</v>
      </c>
      <c r="P751" s="105">
        <v>5880000</v>
      </c>
      <c r="Q751" s="105">
        <v>5880000</v>
      </c>
      <c r="R751" s="83">
        <f t="shared" si="33"/>
        <v>0</v>
      </c>
      <c r="S751" s="83">
        <f t="shared" si="34"/>
        <v>0</v>
      </c>
      <c r="T751" s="83">
        <f t="shared" si="35"/>
        <v>0</v>
      </c>
      <c r="U751" s="83"/>
    </row>
    <row r="752" spans="1:21">
      <c r="A752" s="20">
        <v>745</v>
      </c>
      <c r="B752" s="20" t="s">
        <v>10069</v>
      </c>
      <c r="C752" s="22" t="s">
        <v>3959</v>
      </c>
      <c r="D752" s="22" t="s">
        <v>36</v>
      </c>
      <c r="E752" s="20" t="s">
        <v>10049</v>
      </c>
      <c r="F752" s="20" t="s">
        <v>9356</v>
      </c>
      <c r="G752" s="20" t="str">
        <f>VLOOKUP(B752,[3]hpk45_2_20!$B$5:$F$2046,5,0)</f>
        <v>BT</v>
      </c>
      <c r="H752" s="20" t="s">
        <v>33</v>
      </c>
      <c r="I752" s="63">
        <v>18</v>
      </c>
      <c r="J752" s="63">
        <v>0</v>
      </c>
      <c r="K752" s="63">
        <v>0</v>
      </c>
      <c r="L752" s="63">
        <f>I752*1010000</f>
        <v>18180000</v>
      </c>
      <c r="M752" s="63">
        <v>0</v>
      </c>
      <c r="N752" s="63">
        <v>0</v>
      </c>
      <c r="O752" s="63">
        <v>0</v>
      </c>
      <c r="P752" s="106">
        <f>L752</f>
        <v>18180000</v>
      </c>
      <c r="Q752" s="105">
        <v>18180000</v>
      </c>
      <c r="R752" s="83">
        <f t="shared" si="33"/>
        <v>0</v>
      </c>
      <c r="S752" s="83">
        <f t="shared" si="34"/>
        <v>0</v>
      </c>
      <c r="T752" s="83">
        <f t="shared" si="35"/>
        <v>0</v>
      </c>
      <c r="U752" s="83"/>
    </row>
    <row r="753" spans="1:21">
      <c r="A753" s="14">
        <v>746</v>
      </c>
      <c r="B753" s="14" t="s">
        <v>10070</v>
      </c>
      <c r="C753" s="16" t="s">
        <v>10071</v>
      </c>
      <c r="D753" s="16" t="s">
        <v>638</v>
      </c>
      <c r="E753" s="14" t="s">
        <v>10049</v>
      </c>
      <c r="F753" s="14" t="s">
        <v>32</v>
      </c>
      <c r="G753" s="14" t="str">
        <f>VLOOKUP(B753,[3]hpk45_2_20!$B$5:$F$2046,5,0)</f>
        <v>BT</v>
      </c>
      <c r="H753" s="14" t="s">
        <v>33</v>
      </c>
      <c r="I753" s="83">
        <v>18</v>
      </c>
      <c r="J753" s="83">
        <v>0</v>
      </c>
      <c r="K753" s="83">
        <v>0</v>
      </c>
      <c r="L753" s="83">
        <v>5040000</v>
      </c>
      <c r="M753" s="83">
        <v>0</v>
      </c>
      <c r="N753" s="83">
        <v>0</v>
      </c>
      <c r="O753" s="83">
        <v>0</v>
      </c>
      <c r="P753" s="105">
        <v>5040000</v>
      </c>
      <c r="Q753" s="105">
        <v>5040000</v>
      </c>
      <c r="R753" s="83">
        <f t="shared" si="33"/>
        <v>0</v>
      </c>
      <c r="S753" s="83">
        <f t="shared" si="34"/>
        <v>0</v>
      </c>
      <c r="T753" s="83">
        <f t="shared" si="35"/>
        <v>0</v>
      </c>
      <c r="U753" s="83"/>
    </row>
    <row r="754" spans="1:21">
      <c r="A754" s="14">
        <v>747</v>
      </c>
      <c r="B754" s="14" t="s">
        <v>10072</v>
      </c>
      <c r="C754" s="16" t="s">
        <v>1070</v>
      </c>
      <c r="D754" s="16" t="s">
        <v>115</v>
      </c>
      <c r="E754" s="14" t="s">
        <v>10049</v>
      </c>
      <c r="F754" s="14" t="s">
        <v>32</v>
      </c>
      <c r="G754" s="14" t="str">
        <f>VLOOKUP(B754,[3]hpk45_2_20!$B$5:$F$2046,5,0)</f>
        <v>BT</v>
      </c>
      <c r="H754" s="14" t="s">
        <v>33</v>
      </c>
      <c r="I754" s="83">
        <v>17</v>
      </c>
      <c r="J754" s="83">
        <v>0</v>
      </c>
      <c r="K754" s="83">
        <v>0</v>
      </c>
      <c r="L754" s="83">
        <v>4760000</v>
      </c>
      <c r="M754" s="83">
        <v>0</v>
      </c>
      <c r="N754" s="83">
        <v>0</v>
      </c>
      <c r="O754" s="83">
        <v>0</v>
      </c>
      <c r="P754" s="105">
        <v>4760000</v>
      </c>
      <c r="Q754" s="105">
        <v>4760000</v>
      </c>
      <c r="R754" s="83">
        <f t="shared" si="33"/>
        <v>0</v>
      </c>
      <c r="S754" s="83">
        <f t="shared" si="34"/>
        <v>0</v>
      </c>
      <c r="T754" s="83">
        <f t="shared" si="35"/>
        <v>0</v>
      </c>
      <c r="U754" s="83"/>
    </row>
    <row r="755" spans="1:21">
      <c r="A755" s="14">
        <v>748</v>
      </c>
      <c r="B755" s="14" t="s">
        <v>10073</v>
      </c>
      <c r="C755" s="16" t="s">
        <v>7319</v>
      </c>
      <c r="D755" s="16" t="s">
        <v>36</v>
      </c>
      <c r="E755" s="14" t="s">
        <v>10049</v>
      </c>
      <c r="F755" s="14" t="s">
        <v>32</v>
      </c>
      <c r="G755" s="14" t="str">
        <f>VLOOKUP(B755,[3]hpk45_2_20!$B$5:$F$2046,5,0)</f>
        <v>BT</v>
      </c>
      <c r="H755" s="14" t="s">
        <v>33</v>
      </c>
      <c r="I755" s="83">
        <v>19</v>
      </c>
      <c r="J755" s="83">
        <v>0</v>
      </c>
      <c r="K755" s="83">
        <v>0</v>
      </c>
      <c r="L755" s="83">
        <v>5320000</v>
      </c>
      <c r="M755" s="83">
        <v>0</v>
      </c>
      <c r="N755" s="83">
        <v>0</v>
      </c>
      <c r="O755" s="83">
        <v>0</v>
      </c>
      <c r="P755" s="105">
        <v>5320000</v>
      </c>
      <c r="Q755" s="105">
        <v>5320000</v>
      </c>
      <c r="R755" s="83">
        <f t="shared" si="33"/>
        <v>0</v>
      </c>
      <c r="S755" s="83">
        <f t="shared" si="34"/>
        <v>0</v>
      </c>
      <c r="T755" s="83">
        <f t="shared" si="35"/>
        <v>0</v>
      </c>
      <c r="U755" s="83"/>
    </row>
    <row r="756" spans="1:21">
      <c r="A756" s="14">
        <v>749</v>
      </c>
      <c r="B756" s="14" t="s">
        <v>10074</v>
      </c>
      <c r="C756" s="16" t="s">
        <v>4118</v>
      </c>
      <c r="D756" s="16" t="s">
        <v>897</v>
      </c>
      <c r="E756" s="14" t="s">
        <v>10049</v>
      </c>
      <c r="F756" s="14" t="s">
        <v>32</v>
      </c>
      <c r="G756" s="14" t="str">
        <f>VLOOKUP(B756,[3]hpk45_2_20!$B$5:$F$2046,5,0)</f>
        <v>BT</v>
      </c>
      <c r="H756" s="14" t="s">
        <v>33</v>
      </c>
      <c r="I756" s="83">
        <v>19</v>
      </c>
      <c r="J756" s="83">
        <v>0</v>
      </c>
      <c r="K756" s="83">
        <v>0</v>
      </c>
      <c r="L756" s="83">
        <v>5320000</v>
      </c>
      <c r="M756" s="83">
        <v>0</v>
      </c>
      <c r="N756" s="83">
        <v>0</v>
      </c>
      <c r="O756" s="83">
        <v>0</v>
      </c>
      <c r="P756" s="105">
        <v>5320000</v>
      </c>
      <c r="Q756" s="105">
        <v>5320000</v>
      </c>
      <c r="R756" s="83">
        <f t="shared" si="33"/>
        <v>0</v>
      </c>
      <c r="S756" s="83">
        <f t="shared" si="34"/>
        <v>0</v>
      </c>
      <c r="T756" s="83">
        <f t="shared" si="35"/>
        <v>0</v>
      </c>
      <c r="U756" s="83"/>
    </row>
    <row r="757" spans="1:21">
      <c r="A757" s="14">
        <v>750</v>
      </c>
      <c r="B757" s="14" t="s">
        <v>10075</v>
      </c>
      <c r="C757" s="16" t="s">
        <v>448</v>
      </c>
      <c r="D757" s="16" t="s">
        <v>192</v>
      </c>
      <c r="E757" s="14" t="s">
        <v>10049</v>
      </c>
      <c r="F757" s="14" t="s">
        <v>32</v>
      </c>
      <c r="G757" s="14" t="str">
        <f>VLOOKUP(B757,[3]hpk45_2_20!$B$5:$F$2046,5,0)</f>
        <v>BT</v>
      </c>
      <c r="H757" s="14" t="s">
        <v>33</v>
      </c>
      <c r="I757" s="83">
        <v>20</v>
      </c>
      <c r="J757" s="83">
        <v>0</v>
      </c>
      <c r="K757" s="83">
        <v>0</v>
      </c>
      <c r="L757" s="83">
        <v>5600000</v>
      </c>
      <c r="M757" s="83">
        <v>0</v>
      </c>
      <c r="N757" s="83">
        <v>0</v>
      </c>
      <c r="O757" s="83">
        <v>0</v>
      </c>
      <c r="P757" s="105">
        <v>5600000</v>
      </c>
      <c r="Q757" s="105">
        <v>5600000</v>
      </c>
      <c r="R757" s="83">
        <f t="shared" si="33"/>
        <v>0</v>
      </c>
      <c r="S757" s="83">
        <f t="shared" si="34"/>
        <v>0</v>
      </c>
      <c r="T757" s="83">
        <f t="shared" si="35"/>
        <v>0</v>
      </c>
      <c r="U757" s="83"/>
    </row>
    <row r="758" spans="1:21">
      <c r="A758" s="20">
        <v>751</v>
      </c>
      <c r="B758" s="20" t="s">
        <v>10076</v>
      </c>
      <c r="C758" s="22" t="s">
        <v>531</v>
      </c>
      <c r="D758" s="22" t="s">
        <v>48</v>
      </c>
      <c r="E758" s="20" t="s">
        <v>10049</v>
      </c>
      <c r="F758" s="20" t="s">
        <v>9356</v>
      </c>
      <c r="G758" s="20" t="str">
        <f>VLOOKUP(B758,[3]hpk45_2_20!$B$5:$F$2046,5,0)</f>
        <v>BT</v>
      </c>
      <c r="H758" s="20" t="s">
        <v>33</v>
      </c>
      <c r="I758" s="63">
        <v>18</v>
      </c>
      <c r="J758" s="63">
        <v>0</v>
      </c>
      <c r="K758" s="63">
        <v>0</v>
      </c>
      <c r="L758" s="63">
        <f>I758*1010000</f>
        <v>18180000</v>
      </c>
      <c r="M758" s="63">
        <v>0</v>
      </c>
      <c r="N758" s="63">
        <v>0</v>
      </c>
      <c r="O758" s="63">
        <v>0</v>
      </c>
      <c r="P758" s="106">
        <f>L758</f>
        <v>18180000</v>
      </c>
      <c r="Q758" s="105">
        <v>18180000</v>
      </c>
      <c r="R758" s="83">
        <f t="shared" si="33"/>
        <v>0</v>
      </c>
      <c r="S758" s="83">
        <f t="shared" si="34"/>
        <v>0</v>
      </c>
      <c r="T758" s="83">
        <f t="shared" si="35"/>
        <v>0</v>
      </c>
      <c r="U758" s="83"/>
    </row>
    <row r="759" spans="1:21">
      <c r="A759" s="14">
        <v>752</v>
      </c>
      <c r="B759" s="14" t="s">
        <v>10077</v>
      </c>
      <c r="C759" s="16" t="s">
        <v>580</v>
      </c>
      <c r="D759" s="16" t="s">
        <v>1801</v>
      </c>
      <c r="E759" s="14" t="s">
        <v>10049</v>
      </c>
      <c r="F759" s="14" t="s">
        <v>32</v>
      </c>
      <c r="G759" s="14" t="str">
        <f>VLOOKUP(B759,[3]hpk45_2_20!$B$5:$F$2046,5,0)</f>
        <v>BT</v>
      </c>
      <c r="H759" s="14" t="s">
        <v>33</v>
      </c>
      <c r="I759" s="83">
        <v>12</v>
      </c>
      <c r="J759" s="83">
        <v>0</v>
      </c>
      <c r="K759" s="83">
        <v>0</v>
      </c>
      <c r="L759" s="83">
        <v>3360000</v>
      </c>
      <c r="M759" s="83">
        <v>0</v>
      </c>
      <c r="N759" s="83">
        <v>0</v>
      </c>
      <c r="O759" s="83">
        <v>0</v>
      </c>
      <c r="P759" s="105">
        <v>3360000</v>
      </c>
      <c r="Q759" s="105">
        <v>0</v>
      </c>
      <c r="R759" s="83">
        <f t="shared" si="33"/>
        <v>3360000</v>
      </c>
      <c r="S759" s="83">
        <f t="shared" si="34"/>
        <v>0</v>
      </c>
      <c r="T759" s="83">
        <f t="shared" si="35"/>
        <v>3360000</v>
      </c>
      <c r="U759" s="83"/>
    </row>
    <row r="760" spans="1:21">
      <c r="A760" s="14">
        <v>753</v>
      </c>
      <c r="B760" s="14" t="s">
        <v>10078</v>
      </c>
      <c r="C760" s="16" t="s">
        <v>10079</v>
      </c>
      <c r="D760" s="16" t="s">
        <v>7895</v>
      </c>
      <c r="E760" s="14" t="s">
        <v>10049</v>
      </c>
      <c r="F760" s="14" t="s">
        <v>32</v>
      </c>
      <c r="G760" s="14" t="str">
        <f>VLOOKUP(B760,[3]hpk45_2_20!$B$5:$F$2046,5,0)</f>
        <v>BT</v>
      </c>
      <c r="H760" s="14" t="s">
        <v>33</v>
      </c>
      <c r="I760" s="83">
        <v>19</v>
      </c>
      <c r="J760" s="83">
        <v>0</v>
      </c>
      <c r="K760" s="83">
        <v>0</v>
      </c>
      <c r="L760" s="83">
        <v>5320000</v>
      </c>
      <c r="M760" s="83">
        <v>0</v>
      </c>
      <c r="N760" s="83">
        <v>0</v>
      </c>
      <c r="O760" s="83">
        <v>0</v>
      </c>
      <c r="P760" s="105">
        <v>5320000</v>
      </c>
      <c r="Q760" s="105">
        <v>5320000</v>
      </c>
      <c r="R760" s="83">
        <f t="shared" si="33"/>
        <v>0</v>
      </c>
      <c r="S760" s="83">
        <f t="shared" si="34"/>
        <v>0</v>
      </c>
      <c r="T760" s="83">
        <f t="shared" si="35"/>
        <v>0</v>
      </c>
      <c r="U760" s="83"/>
    </row>
    <row r="761" spans="1:21">
      <c r="A761" s="14">
        <v>754</v>
      </c>
      <c r="B761" s="14" t="s">
        <v>10080</v>
      </c>
      <c r="C761" s="16" t="s">
        <v>112</v>
      </c>
      <c r="D761" s="16" t="s">
        <v>400</v>
      </c>
      <c r="E761" s="14" t="s">
        <v>10049</v>
      </c>
      <c r="F761" s="14" t="s">
        <v>32</v>
      </c>
      <c r="G761" s="14" t="str">
        <f>VLOOKUP(B761,[3]hpk45_2_20!$B$5:$F$2046,5,0)</f>
        <v>BT</v>
      </c>
      <c r="H761" s="14" t="s">
        <v>33</v>
      </c>
      <c r="I761" s="83">
        <v>18</v>
      </c>
      <c r="J761" s="83">
        <v>0</v>
      </c>
      <c r="K761" s="83">
        <v>0</v>
      </c>
      <c r="L761" s="83">
        <v>5040000</v>
      </c>
      <c r="M761" s="83">
        <v>0</v>
      </c>
      <c r="N761" s="83">
        <v>0</v>
      </c>
      <c r="O761" s="83">
        <v>0</v>
      </c>
      <c r="P761" s="105">
        <v>5040000</v>
      </c>
      <c r="Q761" s="105">
        <v>5040000</v>
      </c>
      <c r="R761" s="83">
        <f t="shared" si="33"/>
        <v>0</v>
      </c>
      <c r="S761" s="83">
        <f t="shared" si="34"/>
        <v>0</v>
      </c>
      <c r="T761" s="83">
        <f t="shared" si="35"/>
        <v>0</v>
      </c>
      <c r="U761" s="83"/>
    </row>
    <row r="762" spans="1:21">
      <c r="A762" s="14">
        <v>755</v>
      </c>
      <c r="B762" s="14" t="s">
        <v>10081</v>
      </c>
      <c r="C762" s="16" t="s">
        <v>580</v>
      </c>
      <c r="D762" s="16" t="s">
        <v>244</v>
      </c>
      <c r="E762" s="14" t="s">
        <v>10049</v>
      </c>
      <c r="F762" s="14" t="s">
        <v>32</v>
      </c>
      <c r="G762" s="14" t="str">
        <f>VLOOKUP(B762,[3]hpk45_2_20!$B$5:$F$2046,5,0)</f>
        <v>BT</v>
      </c>
      <c r="H762" s="14" t="s">
        <v>33</v>
      </c>
      <c r="I762" s="83">
        <v>20</v>
      </c>
      <c r="J762" s="83">
        <v>0</v>
      </c>
      <c r="K762" s="83">
        <v>0</v>
      </c>
      <c r="L762" s="83">
        <v>5600000</v>
      </c>
      <c r="M762" s="83">
        <v>0</v>
      </c>
      <c r="N762" s="83">
        <v>0</v>
      </c>
      <c r="O762" s="83">
        <v>0</v>
      </c>
      <c r="P762" s="105">
        <v>5600000</v>
      </c>
      <c r="Q762" s="105">
        <v>5600000</v>
      </c>
      <c r="R762" s="83">
        <f t="shared" si="33"/>
        <v>0</v>
      </c>
      <c r="S762" s="83">
        <f t="shared" si="34"/>
        <v>0</v>
      </c>
      <c r="T762" s="83">
        <f t="shared" si="35"/>
        <v>0</v>
      </c>
      <c r="U762" s="83"/>
    </row>
    <row r="763" spans="1:21">
      <c r="A763" s="14">
        <v>756</v>
      </c>
      <c r="B763" s="14" t="s">
        <v>10082</v>
      </c>
      <c r="C763" s="16" t="s">
        <v>2216</v>
      </c>
      <c r="D763" s="16" t="s">
        <v>67</v>
      </c>
      <c r="E763" s="14" t="s">
        <v>10049</v>
      </c>
      <c r="F763" s="14" t="s">
        <v>32</v>
      </c>
      <c r="G763" s="14" t="str">
        <f>VLOOKUP(B763,[3]hpk45_2_20!$B$5:$F$2046,5,0)</f>
        <v>BT</v>
      </c>
      <c r="H763" s="14" t="s">
        <v>33</v>
      </c>
      <c r="I763" s="83">
        <v>20</v>
      </c>
      <c r="J763" s="83">
        <v>0</v>
      </c>
      <c r="K763" s="83">
        <v>0</v>
      </c>
      <c r="L763" s="83">
        <v>5600000</v>
      </c>
      <c r="M763" s="83">
        <v>0</v>
      </c>
      <c r="N763" s="83">
        <v>0</v>
      </c>
      <c r="O763" s="83">
        <v>0</v>
      </c>
      <c r="P763" s="105">
        <v>5600000</v>
      </c>
      <c r="Q763" s="105">
        <v>5600000</v>
      </c>
      <c r="R763" s="83">
        <f t="shared" si="33"/>
        <v>0</v>
      </c>
      <c r="S763" s="83">
        <f t="shared" si="34"/>
        <v>0</v>
      </c>
      <c r="T763" s="83">
        <f t="shared" si="35"/>
        <v>0</v>
      </c>
      <c r="U763" s="83"/>
    </row>
    <row r="764" spans="1:21">
      <c r="A764" s="14">
        <v>757</v>
      </c>
      <c r="B764" s="14" t="s">
        <v>10083</v>
      </c>
      <c r="C764" s="16" t="s">
        <v>3037</v>
      </c>
      <c r="D764" s="16" t="s">
        <v>1144</v>
      </c>
      <c r="E764" s="14" t="s">
        <v>10049</v>
      </c>
      <c r="F764" s="14" t="s">
        <v>32</v>
      </c>
      <c r="G764" s="14" t="str">
        <f>VLOOKUP(B764,[3]hpk45_2_20!$B$5:$F$2046,5,0)</f>
        <v>BT</v>
      </c>
      <c r="H764" s="14" t="s">
        <v>33</v>
      </c>
      <c r="I764" s="83">
        <v>20</v>
      </c>
      <c r="J764" s="83">
        <v>0</v>
      </c>
      <c r="K764" s="83">
        <v>0</v>
      </c>
      <c r="L764" s="83">
        <v>5600000</v>
      </c>
      <c r="M764" s="83">
        <v>0</v>
      </c>
      <c r="N764" s="83">
        <v>0</v>
      </c>
      <c r="O764" s="83">
        <v>0</v>
      </c>
      <c r="P764" s="105">
        <v>5600000</v>
      </c>
      <c r="Q764" s="105">
        <v>5600000</v>
      </c>
      <c r="R764" s="83">
        <f t="shared" si="33"/>
        <v>0</v>
      </c>
      <c r="S764" s="83">
        <f t="shared" si="34"/>
        <v>0</v>
      </c>
      <c r="T764" s="83">
        <f t="shared" si="35"/>
        <v>0</v>
      </c>
      <c r="U764" s="83"/>
    </row>
    <row r="765" spans="1:21">
      <c r="A765" s="14">
        <v>758</v>
      </c>
      <c r="B765" s="14" t="s">
        <v>10084</v>
      </c>
      <c r="C765" s="16" t="s">
        <v>86</v>
      </c>
      <c r="D765" s="16" t="s">
        <v>244</v>
      </c>
      <c r="E765" s="14" t="s">
        <v>10049</v>
      </c>
      <c r="F765" s="14" t="s">
        <v>32</v>
      </c>
      <c r="G765" s="14" t="str">
        <f>VLOOKUP(B765,[3]hpk45_2_20!$B$5:$F$2046,5,0)</f>
        <v>BT</v>
      </c>
      <c r="H765" s="14" t="s">
        <v>33</v>
      </c>
      <c r="I765" s="83">
        <v>20</v>
      </c>
      <c r="J765" s="83">
        <v>0</v>
      </c>
      <c r="K765" s="83">
        <v>0</v>
      </c>
      <c r="L765" s="83">
        <v>5600000</v>
      </c>
      <c r="M765" s="83">
        <v>0</v>
      </c>
      <c r="N765" s="83">
        <v>0</v>
      </c>
      <c r="O765" s="83">
        <v>0</v>
      </c>
      <c r="P765" s="105">
        <v>5600000</v>
      </c>
      <c r="Q765" s="105">
        <v>5600000</v>
      </c>
      <c r="R765" s="83">
        <f t="shared" si="33"/>
        <v>0</v>
      </c>
      <c r="S765" s="83">
        <f t="shared" si="34"/>
        <v>0</v>
      </c>
      <c r="T765" s="83">
        <f t="shared" si="35"/>
        <v>0</v>
      </c>
      <c r="U765" s="83"/>
    </row>
    <row r="766" spans="1:21">
      <c r="A766" s="14">
        <v>759</v>
      </c>
      <c r="B766" s="14" t="s">
        <v>10085</v>
      </c>
      <c r="C766" s="16" t="s">
        <v>5550</v>
      </c>
      <c r="D766" s="16" t="s">
        <v>84</v>
      </c>
      <c r="E766" s="14" t="s">
        <v>10049</v>
      </c>
      <c r="F766" s="14" t="s">
        <v>32</v>
      </c>
      <c r="G766" s="14" t="str">
        <f>VLOOKUP(B766,[3]hpk45_2_20!$B$5:$F$2046,5,0)</f>
        <v>BT</v>
      </c>
      <c r="H766" s="14" t="s">
        <v>33</v>
      </c>
      <c r="I766" s="83">
        <v>18</v>
      </c>
      <c r="J766" s="83">
        <v>0</v>
      </c>
      <c r="K766" s="83">
        <v>0</v>
      </c>
      <c r="L766" s="83">
        <v>5040000</v>
      </c>
      <c r="M766" s="83">
        <v>0</v>
      </c>
      <c r="N766" s="83">
        <v>0</v>
      </c>
      <c r="O766" s="83">
        <v>0</v>
      </c>
      <c r="P766" s="105">
        <v>5040000</v>
      </c>
      <c r="Q766" s="105">
        <v>5040000</v>
      </c>
      <c r="R766" s="83">
        <f t="shared" si="33"/>
        <v>0</v>
      </c>
      <c r="S766" s="83">
        <f t="shared" si="34"/>
        <v>0</v>
      </c>
      <c r="T766" s="83">
        <f t="shared" si="35"/>
        <v>0</v>
      </c>
      <c r="U766" s="83"/>
    </row>
    <row r="767" spans="1:21">
      <c r="A767" s="14">
        <v>760</v>
      </c>
      <c r="B767" s="14" t="s">
        <v>10086</v>
      </c>
      <c r="C767" s="16" t="s">
        <v>10087</v>
      </c>
      <c r="D767" s="16" t="s">
        <v>84</v>
      </c>
      <c r="E767" s="14" t="s">
        <v>10049</v>
      </c>
      <c r="F767" s="14" t="s">
        <v>32</v>
      </c>
      <c r="G767" s="14" t="str">
        <f>VLOOKUP(B767,[3]hpk45_2_20!$B$5:$F$2046,5,0)</f>
        <v>BT</v>
      </c>
      <c r="H767" s="14" t="s">
        <v>33</v>
      </c>
      <c r="I767" s="83">
        <v>20</v>
      </c>
      <c r="J767" s="83">
        <v>0</v>
      </c>
      <c r="K767" s="83">
        <v>0</v>
      </c>
      <c r="L767" s="83">
        <v>5600000</v>
      </c>
      <c r="M767" s="83">
        <v>0</v>
      </c>
      <c r="N767" s="83">
        <v>0</v>
      </c>
      <c r="O767" s="83">
        <v>0</v>
      </c>
      <c r="P767" s="105">
        <v>5600000</v>
      </c>
      <c r="Q767" s="105">
        <v>5600000</v>
      </c>
      <c r="R767" s="83">
        <f t="shared" si="33"/>
        <v>0</v>
      </c>
      <c r="S767" s="83">
        <f t="shared" si="34"/>
        <v>0</v>
      </c>
      <c r="T767" s="83">
        <f t="shared" si="35"/>
        <v>0</v>
      </c>
      <c r="U767" s="83"/>
    </row>
    <row r="768" spans="1:21">
      <c r="A768" s="14">
        <v>761</v>
      </c>
      <c r="B768" s="14" t="s">
        <v>10088</v>
      </c>
      <c r="C768" s="16" t="s">
        <v>6339</v>
      </c>
      <c r="D768" s="16" t="s">
        <v>7933</v>
      </c>
      <c r="E768" s="14" t="s">
        <v>10049</v>
      </c>
      <c r="F768" s="14" t="s">
        <v>32</v>
      </c>
      <c r="G768" s="14" t="str">
        <f>VLOOKUP(B768,[3]hpk45_2_20!$B$5:$F$2046,5,0)</f>
        <v>BT</v>
      </c>
      <c r="H768" s="14" t="s">
        <v>33</v>
      </c>
      <c r="I768" s="83">
        <v>17</v>
      </c>
      <c r="J768" s="83">
        <v>0</v>
      </c>
      <c r="K768" s="83">
        <v>0</v>
      </c>
      <c r="L768" s="83">
        <v>4760000</v>
      </c>
      <c r="M768" s="83">
        <v>0</v>
      </c>
      <c r="N768" s="83">
        <v>0</v>
      </c>
      <c r="O768" s="83">
        <v>0</v>
      </c>
      <c r="P768" s="105">
        <v>4760000</v>
      </c>
      <c r="Q768" s="105">
        <v>4760000</v>
      </c>
      <c r="R768" s="83">
        <f t="shared" si="33"/>
        <v>0</v>
      </c>
      <c r="S768" s="83">
        <f t="shared" si="34"/>
        <v>0</v>
      </c>
      <c r="T768" s="83">
        <f t="shared" si="35"/>
        <v>0</v>
      </c>
      <c r="U768" s="83"/>
    </row>
    <row r="769" spans="1:21">
      <c r="A769" s="14">
        <v>762</v>
      </c>
      <c r="B769" s="14" t="s">
        <v>10089</v>
      </c>
      <c r="C769" s="16" t="s">
        <v>7037</v>
      </c>
      <c r="D769" s="16" t="s">
        <v>1515</v>
      </c>
      <c r="E769" s="14" t="s">
        <v>10049</v>
      </c>
      <c r="F769" s="14" t="s">
        <v>32</v>
      </c>
      <c r="G769" s="14" t="str">
        <f>VLOOKUP(B769,[3]hpk45_2_20!$B$5:$F$2046,5,0)</f>
        <v>BT</v>
      </c>
      <c r="H769" s="14" t="s">
        <v>33</v>
      </c>
      <c r="I769" s="83">
        <v>17</v>
      </c>
      <c r="J769" s="83">
        <v>0</v>
      </c>
      <c r="K769" s="83">
        <v>0</v>
      </c>
      <c r="L769" s="83">
        <v>4760000</v>
      </c>
      <c r="M769" s="83">
        <v>0</v>
      </c>
      <c r="N769" s="83">
        <v>0</v>
      </c>
      <c r="O769" s="83">
        <v>0</v>
      </c>
      <c r="P769" s="105">
        <v>4760000</v>
      </c>
      <c r="Q769" s="105">
        <v>4760000</v>
      </c>
      <c r="R769" s="83">
        <f t="shared" si="33"/>
        <v>0</v>
      </c>
      <c r="S769" s="83">
        <f t="shared" si="34"/>
        <v>0</v>
      </c>
      <c r="T769" s="83">
        <f t="shared" si="35"/>
        <v>0</v>
      </c>
      <c r="U769" s="83"/>
    </row>
    <row r="770" spans="1:21">
      <c r="A770" s="14">
        <v>763</v>
      </c>
      <c r="B770" s="14" t="s">
        <v>10090</v>
      </c>
      <c r="C770" s="16" t="s">
        <v>514</v>
      </c>
      <c r="D770" s="16" t="s">
        <v>436</v>
      </c>
      <c r="E770" s="14" t="s">
        <v>10049</v>
      </c>
      <c r="F770" s="14" t="s">
        <v>32</v>
      </c>
      <c r="G770" s="14" t="str">
        <f>VLOOKUP(B770,[3]hpk45_2_20!$B$5:$F$2046,5,0)</f>
        <v>BT</v>
      </c>
      <c r="H770" s="14" t="s">
        <v>33</v>
      </c>
      <c r="I770" s="83">
        <v>18</v>
      </c>
      <c r="J770" s="83">
        <v>0</v>
      </c>
      <c r="K770" s="83">
        <v>0</v>
      </c>
      <c r="L770" s="83">
        <v>5040000</v>
      </c>
      <c r="M770" s="83">
        <v>0</v>
      </c>
      <c r="N770" s="83">
        <v>0</v>
      </c>
      <c r="O770" s="83">
        <v>0</v>
      </c>
      <c r="P770" s="105">
        <v>5040000</v>
      </c>
      <c r="Q770" s="105">
        <v>5040000</v>
      </c>
      <c r="R770" s="83">
        <f t="shared" si="33"/>
        <v>0</v>
      </c>
      <c r="S770" s="83">
        <f t="shared" si="34"/>
        <v>0</v>
      </c>
      <c r="T770" s="83">
        <f t="shared" si="35"/>
        <v>0</v>
      </c>
      <c r="U770" s="83"/>
    </row>
    <row r="771" spans="1:21">
      <c r="A771" s="14">
        <v>764</v>
      </c>
      <c r="B771" s="14" t="s">
        <v>10091</v>
      </c>
      <c r="C771" s="16" t="s">
        <v>10092</v>
      </c>
      <c r="D771" s="16" t="s">
        <v>127</v>
      </c>
      <c r="E771" s="14" t="s">
        <v>10049</v>
      </c>
      <c r="F771" s="14" t="s">
        <v>32</v>
      </c>
      <c r="G771" s="14" t="str">
        <f>VLOOKUP(B771,[3]hpk45_2_20!$B$5:$F$2046,5,0)</f>
        <v>BT</v>
      </c>
      <c r="H771" s="14" t="s">
        <v>33</v>
      </c>
      <c r="I771" s="83">
        <v>17</v>
      </c>
      <c r="J771" s="83">
        <v>0</v>
      </c>
      <c r="K771" s="83">
        <v>0</v>
      </c>
      <c r="L771" s="83">
        <v>4760000</v>
      </c>
      <c r="M771" s="83">
        <v>0</v>
      </c>
      <c r="N771" s="83">
        <v>0</v>
      </c>
      <c r="O771" s="83">
        <v>0</v>
      </c>
      <c r="P771" s="105">
        <v>4760000</v>
      </c>
      <c r="Q771" s="105">
        <v>0</v>
      </c>
      <c r="R771" s="83">
        <f t="shared" si="33"/>
        <v>4760000</v>
      </c>
      <c r="S771" s="83">
        <f t="shared" si="34"/>
        <v>0</v>
      </c>
      <c r="T771" s="83">
        <f t="shared" si="35"/>
        <v>4760000</v>
      </c>
      <c r="U771" s="83"/>
    </row>
    <row r="772" spans="1:21">
      <c r="A772" s="14">
        <v>765</v>
      </c>
      <c r="B772" s="14" t="s">
        <v>10093</v>
      </c>
      <c r="C772" s="16" t="s">
        <v>241</v>
      </c>
      <c r="D772" s="16" t="s">
        <v>124</v>
      </c>
      <c r="E772" s="14" t="s">
        <v>10049</v>
      </c>
      <c r="F772" s="14" t="s">
        <v>32</v>
      </c>
      <c r="G772" s="14" t="str">
        <f>VLOOKUP(B772,[3]hpk45_2_20!$B$5:$F$2046,5,0)</f>
        <v>BT</v>
      </c>
      <c r="H772" s="14" t="s">
        <v>33</v>
      </c>
      <c r="I772" s="83">
        <v>18</v>
      </c>
      <c r="J772" s="83">
        <v>0</v>
      </c>
      <c r="K772" s="83">
        <v>0</v>
      </c>
      <c r="L772" s="83">
        <v>5040000</v>
      </c>
      <c r="M772" s="83">
        <v>0</v>
      </c>
      <c r="N772" s="83">
        <v>0</v>
      </c>
      <c r="O772" s="83">
        <v>0</v>
      </c>
      <c r="P772" s="105">
        <v>5040000</v>
      </c>
      <c r="Q772" s="105">
        <v>5040000</v>
      </c>
      <c r="R772" s="83">
        <f t="shared" si="33"/>
        <v>0</v>
      </c>
      <c r="S772" s="83">
        <f t="shared" si="34"/>
        <v>0</v>
      </c>
      <c r="T772" s="83">
        <f t="shared" si="35"/>
        <v>0</v>
      </c>
      <c r="U772" s="83"/>
    </row>
    <row r="773" spans="1:21">
      <c r="A773" s="14">
        <v>766</v>
      </c>
      <c r="B773" s="14" t="s">
        <v>10094</v>
      </c>
      <c r="C773" s="16" t="s">
        <v>66</v>
      </c>
      <c r="D773" s="16" t="s">
        <v>67</v>
      </c>
      <c r="E773" s="14" t="s">
        <v>10049</v>
      </c>
      <c r="F773" s="14" t="s">
        <v>32</v>
      </c>
      <c r="G773" s="14" t="str">
        <f>VLOOKUP(B773,[3]hpk45_2_20!$B$5:$F$2046,5,0)</f>
        <v>BT</v>
      </c>
      <c r="H773" s="14" t="s">
        <v>33</v>
      </c>
      <c r="I773" s="83">
        <v>18</v>
      </c>
      <c r="J773" s="83">
        <v>0</v>
      </c>
      <c r="K773" s="83">
        <v>0</v>
      </c>
      <c r="L773" s="83">
        <v>5040000</v>
      </c>
      <c r="M773" s="83">
        <v>0</v>
      </c>
      <c r="N773" s="83">
        <v>0</v>
      </c>
      <c r="O773" s="83">
        <v>0</v>
      </c>
      <c r="P773" s="105">
        <v>5040000</v>
      </c>
      <c r="Q773" s="105">
        <v>5040000</v>
      </c>
      <c r="R773" s="83">
        <f t="shared" si="33"/>
        <v>0</v>
      </c>
      <c r="S773" s="83">
        <f t="shared" si="34"/>
        <v>0</v>
      </c>
      <c r="T773" s="83">
        <f t="shared" si="35"/>
        <v>0</v>
      </c>
      <c r="U773" s="83"/>
    </row>
    <row r="774" spans="1:21">
      <c r="A774" s="14">
        <v>767</v>
      </c>
      <c r="B774" s="14" t="s">
        <v>10095</v>
      </c>
      <c r="C774" s="16" t="s">
        <v>177</v>
      </c>
      <c r="D774" s="16" t="s">
        <v>178</v>
      </c>
      <c r="E774" s="14" t="s">
        <v>10049</v>
      </c>
      <c r="F774" s="14" t="s">
        <v>32</v>
      </c>
      <c r="G774" s="14" t="str">
        <f>VLOOKUP(B774,[3]hpk45_2_20!$B$5:$F$2046,5,0)</f>
        <v>BT</v>
      </c>
      <c r="H774" s="14" t="s">
        <v>33</v>
      </c>
      <c r="I774" s="83">
        <v>18</v>
      </c>
      <c r="J774" s="83">
        <v>0</v>
      </c>
      <c r="K774" s="83">
        <v>0</v>
      </c>
      <c r="L774" s="83">
        <v>5040000</v>
      </c>
      <c r="M774" s="83">
        <v>0</v>
      </c>
      <c r="N774" s="83">
        <v>0</v>
      </c>
      <c r="O774" s="83">
        <v>0</v>
      </c>
      <c r="P774" s="105">
        <v>5040000</v>
      </c>
      <c r="Q774" s="105">
        <v>5040000</v>
      </c>
      <c r="R774" s="83">
        <f t="shared" si="33"/>
        <v>0</v>
      </c>
      <c r="S774" s="83">
        <f t="shared" si="34"/>
        <v>0</v>
      </c>
      <c r="T774" s="83">
        <f t="shared" si="35"/>
        <v>0</v>
      </c>
      <c r="U774" s="83"/>
    </row>
    <row r="775" spans="1:21">
      <c r="A775" s="14">
        <v>768</v>
      </c>
      <c r="B775" s="14" t="s">
        <v>10096</v>
      </c>
      <c r="C775" s="16" t="s">
        <v>10097</v>
      </c>
      <c r="D775" s="16" t="s">
        <v>280</v>
      </c>
      <c r="E775" s="14" t="s">
        <v>10049</v>
      </c>
      <c r="F775" s="14" t="s">
        <v>32</v>
      </c>
      <c r="G775" s="14" t="str">
        <f>VLOOKUP(B775,[3]hpk45_2_20!$B$5:$F$2046,5,0)</f>
        <v>BT</v>
      </c>
      <c r="H775" s="14" t="s">
        <v>33</v>
      </c>
      <c r="I775" s="83">
        <v>15</v>
      </c>
      <c r="J775" s="83">
        <v>0</v>
      </c>
      <c r="K775" s="83">
        <v>0</v>
      </c>
      <c r="L775" s="83">
        <v>4200000</v>
      </c>
      <c r="M775" s="83">
        <v>0</v>
      </c>
      <c r="N775" s="83">
        <v>0</v>
      </c>
      <c r="O775" s="83">
        <v>0</v>
      </c>
      <c r="P775" s="105">
        <v>4200000</v>
      </c>
      <c r="Q775" s="105">
        <v>4200000</v>
      </c>
      <c r="R775" s="83">
        <f t="shared" si="33"/>
        <v>0</v>
      </c>
      <c r="S775" s="83">
        <f t="shared" si="34"/>
        <v>0</v>
      </c>
      <c r="T775" s="83">
        <f t="shared" si="35"/>
        <v>0</v>
      </c>
      <c r="U775" s="83"/>
    </row>
    <row r="776" spans="1:21">
      <c r="A776" s="14">
        <v>769</v>
      </c>
      <c r="B776" s="14" t="s">
        <v>10098</v>
      </c>
      <c r="C776" s="16" t="s">
        <v>10099</v>
      </c>
      <c r="D776" s="16" t="s">
        <v>730</v>
      </c>
      <c r="E776" s="14" t="s">
        <v>10049</v>
      </c>
      <c r="F776" s="14" t="s">
        <v>32</v>
      </c>
      <c r="G776" s="14" t="str">
        <f>VLOOKUP(B776,[3]hpk45_2_20!$B$5:$F$2046,5,0)</f>
        <v>BT</v>
      </c>
      <c r="H776" s="14" t="s">
        <v>33</v>
      </c>
      <c r="I776" s="83">
        <v>18</v>
      </c>
      <c r="J776" s="83">
        <v>0</v>
      </c>
      <c r="K776" s="83">
        <v>0</v>
      </c>
      <c r="L776" s="83">
        <v>5040000</v>
      </c>
      <c r="M776" s="83">
        <v>0</v>
      </c>
      <c r="N776" s="83">
        <v>0</v>
      </c>
      <c r="O776" s="83">
        <v>0</v>
      </c>
      <c r="P776" s="105">
        <v>5040000</v>
      </c>
      <c r="Q776" s="105">
        <v>5040000</v>
      </c>
      <c r="R776" s="83">
        <f t="shared" si="33"/>
        <v>0</v>
      </c>
      <c r="S776" s="83">
        <f t="shared" si="34"/>
        <v>0</v>
      </c>
      <c r="T776" s="83">
        <f t="shared" si="35"/>
        <v>0</v>
      </c>
      <c r="U776" s="83"/>
    </row>
    <row r="777" spans="1:21">
      <c r="A777" s="14">
        <v>770</v>
      </c>
      <c r="B777" s="14" t="s">
        <v>10100</v>
      </c>
      <c r="C777" s="16" t="s">
        <v>4281</v>
      </c>
      <c r="D777" s="16" t="s">
        <v>818</v>
      </c>
      <c r="E777" s="14" t="s">
        <v>10049</v>
      </c>
      <c r="F777" s="14" t="s">
        <v>32</v>
      </c>
      <c r="G777" s="14" t="str">
        <f>VLOOKUP(B777,[3]hpk45_2_20!$B$5:$F$2046,5,0)</f>
        <v>BT</v>
      </c>
      <c r="H777" s="14" t="s">
        <v>33</v>
      </c>
      <c r="I777" s="83">
        <v>18</v>
      </c>
      <c r="J777" s="83">
        <v>0</v>
      </c>
      <c r="K777" s="83">
        <v>0</v>
      </c>
      <c r="L777" s="83">
        <v>5040000</v>
      </c>
      <c r="M777" s="83">
        <v>0</v>
      </c>
      <c r="N777" s="83">
        <v>0</v>
      </c>
      <c r="O777" s="83">
        <v>0</v>
      </c>
      <c r="P777" s="105">
        <v>5040000</v>
      </c>
      <c r="Q777" s="105">
        <v>5040000</v>
      </c>
      <c r="R777" s="83">
        <f t="shared" ref="R777:R840" si="36">P777-Q777</f>
        <v>0</v>
      </c>
      <c r="S777" s="83">
        <f t="shared" ref="S777:S840" si="37">IF(P777-Q777&lt;0,Q777-P777,0)</f>
        <v>0</v>
      </c>
      <c r="T777" s="83">
        <f t="shared" ref="T777:T840" si="38">IF(P777-Q777&gt;0,P777-Q777,0)</f>
        <v>0</v>
      </c>
      <c r="U777" s="83"/>
    </row>
    <row r="778" spans="1:21">
      <c r="A778" s="14">
        <v>771</v>
      </c>
      <c r="B778" s="14" t="s">
        <v>10101</v>
      </c>
      <c r="C778" s="16" t="s">
        <v>788</v>
      </c>
      <c r="D778" s="16" t="s">
        <v>67</v>
      </c>
      <c r="E778" s="14" t="s">
        <v>10049</v>
      </c>
      <c r="F778" s="14" t="s">
        <v>32</v>
      </c>
      <c r="G778" s="14" t="str">
        <f>VLOOKUP(B778,[3]hpk45_2_20!$B$5:$F$2046,5,0)</f>
        <v>BT</v>
      </c>
      <c r="H778" s="14" t="s">
        <v>33</v>
      </c>
      <c r="I778" s="83">
        <v>17</v>
      </c>
      <c r="J778" s="83">
        <v>0</v>
      </c>
      <c r="K778" s="83">
        <v>0</v>
      </c>
      <c r="L778" s="83">
        <v>4760000</v>
      </c>
      <c r="M778" s="83">
        <v>0</v>
      </c>
      <c r="N778" s="83">
        <v>0</v>
      </c>
      <c r="O778" s="83">
        <v>0</v>
      </c>
      <c r="P778" s="105">
        <v>4760000</v>
      </c>
      <c r="Q778" s="105">
        <v>4760000</v>
      </c>
      <c r="R778" s="83">
        <f t="shared" si="36"/>
        <v>0</v>
      </c>
      <c r="S778" s="83">
        <f t="shared" si="37"/>
        <v>0</v>
      </c>
      <c r="T778" s="83">
        <f t="shared" si="38"/>
        <v>0</v>
      </c>
      <c r="U778" s="83"/>
    </row>
    <row r="779" spans="1:21">
      <c r="A779" s="14">
        <v>772</v>
      </c>
      <c r="B779" s="14" t="s">
        <v>10102</v>
      </c>
      <c r="C779" s="16" t="s">
        <v>10103</v>
      </c>
      <c r="D779" s="16" t="s">
        <v>304</v>
      </c>
      <c r="E779" s="14" t="s">
        <v>10049</v>
      </c>
      <c r="F779" s="14" t="s">
        <v>32</v>
      </c>
      <c r="G779" s="14" t="str">
        <f>VLOOKUP(B779,[3]hpk45_2_20!$B$5:$F$2046,5,0)</f>
        <v>BT</v>
      </c>
      <c r="H779" s="14" t="s">
        <v>33</v>
      </c>
      <c r="I779" s="83">
        <v>15</v>
      </c>
      <c r="J779" s="83">
        <v>0</v>
      </c>
      <c r="K779" s="83">
        <v>0</v>
      </c>
      <c r="L779" s="83">
        <v>4200000</v>
      </c>
      <c r="M779" s="83">
        <v>0</v>
      </c>
      <c r="N779" s="83">
        <v>0</v>
      </c>
      <c r="O779" s="83">
        <v>0</v>
      </c>
      <c r="P779" s="105">
        <v>4200000</v>
      </c>
      <c r="Q779" s="105">
        <v>4200000</v>
      </c>
      <c r="R779" s="83">
        <f t="shared" si="36"/>
        <v>0</v>
      </c>
      <c r="S779" s="83">
        <f t="shared" si="37"/>
        <v>0</v>
      </c>
      <c r="T779" s="83">
        <f t="shared" si="38"/>
        <v>0</v>
      </c>
      <c r="U779" s="83"/>
    </row>
    <row r="780" spans="1:21">
      <c r="A780" s="14">
        <v>773</v>
      </c>
      <c r="B780" s="14" t="s">
        <v>10104</v>
      </c>
      <c r="C780" s="16" t="s">
        <v>10105</v>
      </c>
      <c r="D780" s="16" t="s">
        <v>84</v>
      </c>
      <c r="E780" s="14" t="s">
        <v>10049</v>
      </c>
      <c r="F780" s="14" t="s">
        <v>32</v>
      </c>
      <c r="G780" s="14" t="str">
        <f>VLOOKUP(B780,[3]hpk45_2_20!$B$5:$F$2046,5,0)</f>
        <v>BT</v>
      </c>
      <c r="H780" s="14" t="s">
        <v>33</v>
      </c>
      <c r="I780" s="83">
        <v>17</v>
      </c>
      <c r="J780" s="83">
        <v>0</v>
      </c>
      <c r="K780" s="83">
        <v>0</v>
      </c>
      <c r="L780" s="83">
        <v>4760000</v>
      </c>
      <c r="M780" s="83">
        <v>0</v>
      </c>
      <c r="N780" s="83">
        <v>0</v>
      </c>
      <c r="O780" s="83">
        <v>0</v>
      </c>
      <c r="P780" s="105">
        <v>4760000</v>
      </c>
      <c r="Q780" s="105">
        <v>4760000</v>
      </c>
      <c r="R780" s="83">
        <f t="shared" si="36"/>
        <v>0</v>
      </c>
      <c r="S780" s="83">
        <f t="shared" si="37"/>
        <v>0</v>
      </c>
      <c r="T780" s="83">
        <f t="shared" si="38"/>
        <v>0</v>
      </c>
      <c r="U780" s="83"/>
    </row>
    <row r="781" spans="1:21">
      <c r="A781" s="14">
        <v>774</v>
      </c>
      <c r="B781" s="14" t="s">
        <v>10106</v>
      </c>
      <c r="C781" s="16" t="s">
        <v>10107</v>
      </c>
      <c r="D781" s="16" t="s">
        <v>127</v>
      </c>
      <c r="E781" s="14" t="s">
        <v>10049</v>
      </c>
      <c r="F781" s="14" t="s">
        <v>32</v>
      </c>
      <c r="G781" s="14" t="str">
        <f>VLOOKUP(B781,[3]hpk45_2_20!$B$5:$F$2046,5,0)</f>
        <v>BT</v>
      </c>
      <c r="H781" s="14" t="s">
        <v>33</v>
      </c>
      <c r="I781" s="83">
        <v>18</v>
      </c>
      <c r="J781" s="83">
        <v>0</v>
      </c>
      <c r="K781" s="83">
        <v>0</v>
      </c>
      <c r="L781" s="83">
        <v>5040000</v>
      </c>
      <c r="M781" s="83">
        <v>0</v>
      </c>
      <c r="N781" s="83">
        <v>0</v>
      </c>
      <c r="O781" s="83">
        <v>0</v>
      </c>
      <c r="P781" s="105">
        <v>5040000</v>
      </c>
      <c r="Q781" s="105">
        <v>5040000</v>
      </c>
      <c r="R781" s="83">
        <f t="shared" si="36"/>
        <v>0</v>
      </c>
      <c r="S781" s="83">
        <f t="shared" si="37"/>
        <v>0</v>
      </c>
      <c r="T781" s="83">
        <f t="shared" si="38"/>
        <v>0</v>
      </c>
      <c r="U781" s="83"/>
    </row>
    <row r="782" spans="1:21">
      <c r="A782" s="14">
        <v>775</v>
      </c>
      <c r="B782" s="14" t="s">
        <v>10108</v>
      </c>
      <c r="C782" s="16" t="s">
        <v>1206</v>
      </c>
      <c r="D782" s="16" t="s">
        <v>170</v>
      </c>
      <c r="E782" s="14" t="s">
        <v>10049</v>
      </c>
      <c r="F782" s="14" t="s">
        <v>32</v>
      </c>
      <c r="G782" s="14" t="str">
        <f>VLOOKUP(B782,[3]hpk45_2_20!$B$5:$F$2046,5,0)</f>
        <v>BT</v>
      </c>
      <c r="H782" s="14" t="s">
        <v>33</v>
      </c>
      <c r="I782" s="83">
        <v>20</v>
      </c>
      <c r="J782" s="83">
        <v>0</v>
      </c>
      <c r="K782" s="83">
        <v>0</v>
      </c>
      <c r="L782" s="83">
        <v>5600000</v>
      </c>
      <c r="M782" s="83">
        <v>0</v>
      </c>
      <c r="N782" s="83">
        <v>0</v>
      </c>
      <c r="O782" s="83">
        <v>0</v>
      </c>
      <c r="P782" s="105">
        <v>5600000</v>
      </c>
      <c r="Q782" s="105">
        <v>5600000</v>
      </c>
      <c r="R782" s="83">
        <f t="shared" si="36"/>
        <v>0</v>
      </c>
      <c r="S782" s="83">
        <f t="shared" si="37"/>
        <v>0</v>
      </c>
      <c r="T782" s="83">
        <f t="shared" si="38"/>
        <v>0</v>
      </c>
      <c r="U782" s="83"/>
    </row>
    <row r="783" spans="1:21">
      <c r="A783" s="14">
        <v>776</v>
      </c>
      <c r="B783" s="14" t="s">
        <v>10109</v>
      </c>
      <c r="C783" s="16" t="s">
        <v>476</v>
      </c>
      <c r="D783" s="16" t="s">
        <v>477</v>
      </c>
      <c r="E783" s="14" t="s">
        <v>10049</v>
      </c>
      <c r="F783" s="14" t="s">
        <v>32</v>
      </c>
      <c r="G783" s="14" t="str">
        <f>VLOOKUP(B783,[3]hpk45_2_20!$B$5:$F$2046,5,0)</f>
        <v>BT</v>
      </c>
      <c r="H783" s="14" t="s">
        <v>33</v>
      </c>
      <c r="I783" s="83">
        <v>20</v>
      </c>
      <c r="J783" s="83">
        <v>0</v>
      </c>
      <c r="K783" s="83">
        <v>0</v>
      </c>
      <c r="L783" s="83">
        <v>5600000</v>
      </c>
      <c r="M783" s="83">
        <v>0</v>
      </c>
      <c r="N783" s="83">
        <v>0</v>
      </c>
      <c r="O783" s="83">
        <v>0</v>
      </c>
      <c r="P783" s="105">
        <v>5600000</v>
      </c>
      <c r="Q783" s="105">
        <v>5600000</v>
      </c>
      <c r="R783" s="83">
        <f t="shared" si="36"/>
        <v>0</v>
      </c>
      <c r="S783" s="83">
        <f t="shared" si="37"/>
        <v>0</v>
      </c>
      <c r="T783" s="83">
        <f t="shared" si="38"/>
        <v>0</v>
      </c>
      <c r="U783" s="83"/>
    </row>
    <row r="784" spans="1:21">
      <c r="A784" s="14">
        <v>777</v>
      </c>
      <c r="B784" s="14" t="s">
        <v>10110</v>
      </c>
      <c r="C784" s="16" t="s">
        <v>308</v>
      </c>
      <c r="D784" s="16" t="s">
        <v>829</v>
      </c>
      <c r="E784" s="14" t="s">
        <v>10049</v>
      </c>
      <c r="F784" s="14" t="s">
        <v>32</v>
      </c>
      <c r="G784" s="14" t="str">
        <f>VLOOKUP(B784,[3]hpk45_2_20!$B$5:$F$2046,5,0)</f>
        <v>BT</v>
      </c>
      <c r="H784" s="14" t="s">
        <v>33</v>
      </c>
      <c r="I784" s="83">
        <v>19</v>
      </c>
      <c r="J784" s="83">
        <v>0</v>
      </c>
      <c r="K784" s="83">
        <v>0</v>
      </c>
      <c r="L784" s="83">
        <v>5320000</v>
      </c>
      <c r="M784" s="83">
        <v>0</v>
      </c>
      <c r="N784" s="83">
        <v>0</v>
      </c>
      <c r="O784" s="83">
        <v>0</v>
      </c>
      <c r="P784" s="105">
        <v>5320000</v>
      </c>
      <c r="Q784" s="105">
        <v>5320000</v>
      </c>
      <c r="R784" s="83">
        <f t="shared" si="36"/>
        <v>0</v>
      </c>
      <c r="S784" s="83">
        <f t="shared" si="37"/>
        <v>0</v>
      </c>
      <c r="T784" s="83">
        <f t="shared" si="38"/>
        <v>0</v>
      </c>
      <c r="U784" s="83"/>
    </row>
    <row r="785" spans="1:21">
      <c r="A785" s="14">
        <v>778</v>
      </c>
      <c r="B785" s="14" t="s">
        <v>10111</v>
      </c>
      <c r="C785" s="16" t="s">
        <v>10112</v>
      </c>
      <c r="D785" s="16" t="s">
        <v>135</v>
      </c>
      <c r="E785" s="14" t="s">
        <v>10049</v>
      </c>
      <c r="F785" s="14" t="s">
        <v>32</v>
      </c>
      <c r="G785" s="14" t="str">
        <f>VLOOKUP(B785,[3]hpk45_2_20!$B$5:$F$2046,5,0)</f>
        <v>BT</v>
      </c>
      <c r="H785" s="14" t="s">
        <v>33</v>
      </c>
      <c r="I785" s="83">
        <v>17</v>
      </c>
      <c r="J785" s="83">
        <v>0</v>
      </c>
      <c r="K785" s="83">
        <v>0</v>
      </c>
      <c r="L785" s="83">
        <v>4760000</v>
      </c>
      <c r="M785" s="83">
        <v>0</v>
      </c>
      <c r="N785" s="83">
        <v>0</v>
      </c>
      <c r="O785" s="83">
        <v>0</v>
      </c>
      <c r="P785" s="105">
        <v>4760000</v>
      </c>
      <c r="Q785" s="105">
        <v>4760000</v>
      </c>
      <c r="R785" s="83">
        <f t="shared" si="36"/>
        <v>0</v>
      </c>
      <c r="S785" s="83">
        <f t="shared" si="37"/>
        <v>0</v>
      </c>
      <c r="T785" s="83">
        <f t="shared" si="38"/>
        <v>0</v>
      </c>
      <c r="U785" s="83"/>
    </row>
    <row r="786" spans="1:21">
      <c r="A786" s="14">
        <v>779</v>
      </c>
      <c r="B786" s="14" t="s">
        <v>10113</v>
      </c>
      <c r="C786" s="16" t="s">
        <v>1057</v>
      </c>
      <c r="D786" s="16" t="s">
        <v>124</v>
      </c>
      <c r="E786" s="14" t="s">
        <v>10049</v>
      </c>
      <c r="F786" s="14" t="s">
        <v>32</v>
      </c>
      <c r="G786" s="14" t="str">
        <f>VLOOKUP(B786,[3]hpk45_2_20!$B$5:$F$2046,5,0)</f>
        <v>BT</v>
      </c>
      <c r="H786" s="14" t="s">
        <v>33</v>
      </c>
      <c r="I786" s="83">
        <v>18</v>
      </c>
      <c r="J786" s="83">
        <v>0</v>
      </c>
      <c r="K786" s="83">
        <v>0</v>
      </c>
      <c r="L786" s="83">
        <v>5040000</v>
      </c>
      <c r="M786" s="83">
        <v>0</v>
      </c>
      <c r="N786" s="83">
        <v>0</v>
      </c>
      <c r="O786" s="83">
        <v>0</v>
      </c>
      <c r="P786" s="105">
        <v>5040000</v>
      </c>
      <c r="Q786" s="105">
        <v>5040000</v>
      </c>
      <c r="R786" s="83">
        <f t="shared" si="36"/>
        <v>0</v>
      </c>
      <c r="S786" s="83">
        <f t="shared" si="37"/>
        <v>0</v>
      </c>
      <c r="T786" s="83">
        <f t="shared" si="38"/>
        <v>0</v>
      </c>
      <c r="U786" s="83"/>
    </row>
    <row r="787" spans="1:21">
      <c r="A787" s="14">
        <v>780</v>
      </c>
      <c r="B787" s="14" t="s">
        <v>10114</v>
      </c>
      <c r="C787" s="16" t="s">
        <v>1676</v>
      </c>
      <c r="D787" s="16" t="s">
        <v>272</v>
      </c>
      <c r="E787" s="14" t="s">
        <v>10049</v>
      </c>
      <c r="F787" s="14" t="s">
        <v>64</v>
      </c>
      <c r="G787" s="14" t="str">
        <f>VLOOKUP(B787,[3]hpk45_2_20!$B$5:$F$2046,5,0)</f>
        <v>GHP70</v>
      </c>
      <c r="H787" s="14" t="s">
        <v>33</v>
      </c>
      <c r="I787" s="83">
        <v>17</v>
      </c>
      <c r="J787" s="83">
        <v>0</v>
      </c>
      <c r="K787" s="83">
        <v>0</v>
      </c>
      <c r="L787" s="83">
        <v>4760000</v>
      </c>
      <c r="M787" s="83">
        <v>0</v>
      </c>
      <c r="N787" s="83">
        <v>0</v>
      </c>
      <c r="O787" s="83">
        <f>I787*0.7*280000</f>
        <v>3331999.9999999995</v>
      </c>
      <c r="P787" s="105">
        <v>4760000</v>
      </c>
      <c r="Q787" s="105">
        <v>4760000</v>
      </c>
      <c r="R787" s="83">
        <f t="shared" si="36"/>
        <v>0</v>
      </c>
      <c r="S787" s="83">
        <f t="shared" si="37"/>
        <v>0</v>
      </c>
      <c r="T787" s="83">
        <f t="shared" si="38"/>
        <v>0</v>
      </c>
      <c r="U787" s="83"/>
    </row>
    <row r="788" spans="1:21">
      <c r="A788" s="14">
        <v>781</v>
      </c>
      <c r="B788" s="14" t="s">
        <v>10115</v>
      </c>
      <c r="C788" s="16" t="s">
        <v>164</v>
      </c>
      <c r="D788" s="16" t="s">
        <v>829</v>
      </c>
      <c r="E788" s="14" t="s">
        <v>10049</v>
      </c>
      <c r="F788" s="14" t="s">
        <v>32</v>
      </c>
      <c r="G788" s="14" t="str">
        <f>VLOOKUP(B788,[3]hpk45_2_20!$B$5:$F$2046,5,0)</f>
        <v>BT</v>
      </c>
      <c r="H788" s="14" t="s">
        <v>33</v>
      </c>
      <c r="I788" s="83">
        <v>17</v>
      </c>
      <c r="J788" s="83">
        <v>0</v>
      </c>
      <c r="K788" s="83">
        <v>0</v>
      </c>
      <c r="L788" s="83">
        <v>4760000</v>
      </c>
      <c r="M788" s="83">
        <v>0</v>
      </c>
      <c r="N788" s="83">
        <v>0</v>
      </c>
      <c r="O788" s="83">
        <v>0</v>
      </c>
      <c r="P788" s="105">
        <v>4760000</v>
      </c>
      <c r="Q788" s="105">
        <v>0</v>
      </c>
      <c r="R788" s="83">
        <f t="shared" si="36"/>
        <v>4760000</v>
      </c>
      <c r="S788" s="83">
        <f t="shared" si="37"/>
        <v>0</v>
      </c>
      <c r="T788" s="83">
        <f t="shared" si="38"/>
        <v>4760000</v>
      </c>
      <c r="U788" s="83"/>
    </row>
    <row r="789" spans="1:21">
      <c r="A789" s="14">
        <v>782</v>
      </c>
      <c r="B789" s="14" t="s">
        <v>10116</v>
      </c>
      <c r="C789" s="16" t="s">
        <v>229</v>
      </c>
      <c r="D789" s="16" t="s">
        <v>541</v>
      </c>
      <c r="E789" s="14" t="s">
        <v>10049</v>
      </c>
      <c r="F789" s="14" t="s">
        <v>32</v>
      </c>
      <c r="G789" s="14" t="str">
        <f>VLOOKUP(B789,[3]hpk45_2_20!$B$5:$F$2046,5,0)</f>
        <v>BT</v>
      </c>
      <c r="H789" s="14" t="s">
        <v>33</v>
      </c>
      <c r="I789" s="83">
        <v>21</v>
      </c>
      <c r="J789" s="83">
        <v>0</v>
      </c>
      <c r="K789" s="83">
        <v>0</v>
      </c>
      <c r="L789" s="83">
        <v>5880000</v>
      </c>
      <c r="M789" s="83">
        <v>0</v>
      </c>
      <c r="N789" s="83">
        <v>0</v>
      </c>
      <c r="O789" s="83">
        <v>0</v>
      </c>
      <c r="P789" s="105">
        <v>5880000</v>
      </c>
      <c r="Q789" s="105">
        <v>5880000</v>
      </c>
      <c r="R789" s="83">
        <f t="shared" si="36"/>
        <v>0</v>
      </c>
      <c r="S789" s="83">
        <f t="shared" si="37"/>
        <v>0</v>
      </c>
      <c r="T789" s="83">
        <f t="shared" si="38"/>
        <v>0</v>
      </c>
      <c r="U789" s="83"/>
    </row>
    <row r="790" spans="1:21">
      <c r="A790" s="14">
        <v>783</v>
      </c>
      <c r="B790" s="14" t="s">
        <v>10117</v>
      </c>
      <c r="C790" s="16" t="s">
        <v>3080</v>
      </c>
      <c r="D790" s="16" t="s">
        <v>192</v>
      </c>
      <c r="E790" s="14" t="s">
        <v>10049</v>
      </c>
      <c r="F790" s="14" t="s">
        <v>32</v>
      </c>
      <c r="G790" s="14" t="str">
        <f>VLOOKUP(B790,[3]hpk45_2_20!$B$5:$F$2046,5,0)</f>
        <v>BT</v>
      </c>
      <c r="H790" s="14" t="s">
        <v>33</v>
      </c>
      <c r="I790" s="83">
        <v>20</v>
      </c>
      <c r="J790" s="83">
        <v>0</v>
      </c>
      <c r="K790" s="83">
        <v>0</v>
      </c>
      <c r="L790" s="83">
        <v>5600000</v>
      </c>
      <c r="M790" s="83">
        <v>0</v>
      </c>
      <c r="N790" s="83">
        <v>0</v>
      </c>
      <c r="O790" s="83">
        <v>0</v>
      </c>
      <c r="P790" s="105">
        <v>5600000</v>
      </c>
      <c r="Q790" s="105">
        <v>5600000</v>
      </c>
      <c r="R790" s="83">
        <f t="shared" si="36"/>
        <v>0</v>
      </c>
      <c r="S790" s="83">
        <f t="shared" si="37"/>
        <v>0</v>
      </c>
      <c r="T790" s="83">
        <f t="shared" si="38"/>
        <v>0</v>
      </c>
      <c r="U790" s="83"/>
    </row>
    <row r="791" spans="1:21">
      <c r="A791" s="14">
        <v>784</v>
      </c>
      <c r="B791" s="14" t="s">
        <v>10118</v>
      </c>
      <c r="C791" s="16" t="s">
        <v>10119</v>
      </c>
      <c r="D791" s="16" t="s">
        <v>304</v>
      </c>
      <c r="E791" s="14" t="s">
        <v>10049</v>
      </c>
      <c r="F791" s="14" t="s">
        <v>32</v>
      </c>
      <c r="G791" s="14" t="str">
        <f>VLOOKUP(B791,[3]hpk45_2_20!$B$5:$F$2046,5,0)</f>
        <v>BT</v>
      </c>
      <c r="H791" s="14" t="s">
        <v>33</v>
      </c>
      <c r="I791" s="83">
        <v>18</v>
      </c>
      <c r="J791" s="83">
        <v>0</v>
      </c>
      <c r="K791" s="83">
        <v>0</v>
      </c>
      <c r="L791" s="83">
        <v>5040000</v>
      </c>
      <c r="M791" s="83">
        <v>0</v>
      </c>
      <c r="N791" s="83">
        <v>0</v>
      </c>
      <c r="O791" s="83">
        <v>0</v>
      </c>
      <c r="P791" s="105">
        <v>5040000</v>
      </c>
      <c r="Q791" s="105">
        <v>5040000</v>
      </c>
      <c r="R791" s="83">
        <f t="shared" si="36"/>
        <v>0</v>
      </c>
      <c r="S791" s="83">
        <f t="shared" si="37"/>
        <v>0</v>
      </c>
      <c r="T791" s="83">
        <f t="shared" si="38"/>
        <v>0</v>
      </c>
      <c r="U791" s="83"/>
    </row>
    <row r="792" spans="1:21">
      <c r="A792" s="14">
        <v>785</v>
      </c>
      <c r="B792" s="14" t="s">
        <v>10120</v>
      </c>
      <c r="C792" s="16" t="s">
        <v>10121</v>
      </c>
      <c r="D792" s="16" t="s">
        <v>10122</v>
      </c>
      <c r="E792" s="14" t="s">
        <v>10049</v>
      </c>
      <c r="F792" s="14" t="s">
        <v>32</v>
      </c>
      <c r="G792" s="14" t="str">
        <f>VLOOKUP(B792,[3]hpk45_2_20!$B$5:$F$2046,5,0)</f>
        <v>BT</v>
      </c>
      <c r="H792" s="14" t="s">
        <v>33</v>
      </c>
      <c r="I792" s="83">
        <v>13</v>
      </c>
      <c r="J792" s="83">
        <v>0</v>
      </c>
      <c r="K792" s="83">
        <v>0</v>
      </c>
      <c r="L792" s="83">
        <v>3640000</v>
      </c>
      <c r="M792" s="83">
        <v>0</v>
      </c>
      <c r="N792" s="83">
        <v>0</v>
      </c>
      <c r="O792" s="83">
        <v>0</v>
      </c>
      <c r="P792" s="105">
        <v>3640000</v>
      </c>
      <c r="Q792" s="105">
        <v>3640000</v>
      </c>
      <c r="R792" s="83">
        <f t="shared" si="36"/>
        <v>0</v>
      </c>
      <c r="S792" s="83">
        <f t="shared" si="37"/>
        <v>0</v>
      </c>
      <c r="T792" s="83">
        <f t="shared" si="38"/>
        <v>0</v>
      </c>
      <c r="U792" s="83"/>
    </row>
    <row r="793" spans="1:21">
      <c r="A793" s="14">
        <v>786</v>
      </c>
      <c r="B793" s="14" t="s">
        <v>10123</v>
      </c>
      <c r="C793" s="16" t="s">
        <v>10124</v>
      </c>
      <c r="D793" s="16" t="s">
        <v>84</v>
      </c>
      <c r="E793" s="14" t="s">
        <v>10049</v>
      </c>
      <c r="F793" s="14" t="s">
        <v>32</v>
      </c>
      <c r="G793" s="14" t="str">
        <f>VLOOKUP(B793,[3]hpk45_2_20!$B$5:$F$2046,5,0)</f>
        <v>BT</v>
      </c>
      <c r="H793" s="14" t="s">
        <v>33</v>
      </c>
      <c r="I793" s="83">
        <v>18</v>
      </c>
      <c r="J793" s="83">
        <v>0</v>
      </c>
      <c r="K793" s="83">
        <v>0</v>
      </c>
      <c r="L793" s="83">
        <v>5040000</v>
      </c>
      <c r="M793" s="83">
        <v>0</v>
      </c>
      <c r="N793" s="83">
        <v>0</v>
      </c>
      <c r="O793" s="83">
        <v>0</v>
      </c>
      <c r="P793" s="105">
        <v>5040000</v>
      </c>
      <c r="Q793" s="105">
        <v>5040000</v>
      </c>
      <c r="R793" s="83">
        <f t="shared" si="36"/>
        <v>0</v>
      </c>
      <c r="S793" s="83">
        <f t="shared" si="37"/>
        <v>0</v>
      </c>
      <c r="T793" s="83">
        <f t="shared" si="38"/>
        <v>0</v>
      </c>
      <c r="U793" s="83"/>
    </row>
    <row r="794" spans="1:21">
      <c r="A794" s="14">
        <v>787</v>
      </c>
      <c r="B794" s="14" t="s">
        <v>10125</v>
      </c>
      <c r="C794" s="16" t="s">
        <v>2435</v>
      </c>
      <c r="D794" s="16" t="s">
        <v>272</v>
      </c>
      <c r="E794" s="14" t="s">
        <v>10049</v>
      </c>
      <c r="F794" s="14" t="s">
        <v>32</v>
      </c>
      <c r="G794" s="14" t="str">
        <f>VLOOKUP(B794,[3]hpk45_2_20!$B$5:$F$2046,5,0)</f>
        <v>BT</v>
      </c>
      <c r="H794" s="14" t="s">
        <v>33</v>
      </c>
      <c r="I794" s="83">
        <v>15</v>
      </c>
      <c r="J794" s="83">
        <v>0</v>
      </c>
      <c r="K794" s="83">
        <v>0</v>
      </c>
      <c r="L794" s="83">
        <v>4200000</v>
      </c>
      <c r="M794" s="83">
        <v>0</v>
      </c>
      <c r="N794" s="83">
        <v>0</v>
      </c>
      <c r="O794" s="83">
        <v>0</v>
      </c>
      <c r="P794" s="105">
        <v>4200000</v>
      </c>
      <c r="Q794" s="105">
        <v>0</v>
      </c>
      <c r="R794" s="83">
        <f t="shared" si="36"/>
        <v>4200000</v>
      </c>
      <c r="S794" s="83">
        <f t="shared" si="37"/>
        <v>0</v>
      </c>
      <c r="T794" s="83">
        <f t="shared" si="38"/>
        <v>4200000</v>
      </c>
      <c r="U794" s="83"/>
    </row>
    <row r="795" spans="1:21">
      <c r="A795" s="14">
        <v>788</v>
      </c>
      <c r="B795" s="14" t="s">
        <v>10126</v>
      </c>
      <c r="C795" s="16" t="s">
        <v>6218</v>
      </c>
      <c r="D795" s="16" t="s">
        <v>4570</v>
      </c>
      <c r="E795" s="14" t="s">
        <v>10127</v>
      </c>
      <c r="F795" s="14" t="s">
        <v>204</v>
      </c>
      <c r="G795" s="14" t="str">
        <f>VLOOKUP(B795,[3]hpk45_2_20!$B$5:$F$2046,5,0)</f>
        <v>MHP</v>
      </c>
      <c r="H795" s="14" t="s">
        <v>33</v>
      </c>
      <c r="I795" s="83">
        <v>20</v>
      </c>
      <c r="J795" s="83">
        <v>0</v>
      </c>
      <c r="K795" s="83">
        <v>0</v>
      </c>
      <c r="L795" s="83">
        <v>5600000</v>
      </c>
      <c r="M795" s="83">
        <v>0</v>
      </c>
      <c r="N795" s="83">
        <v>0</v>
      </c>
      <c r="O795" s="83">
        <f>I795*280000</f>
        <v>5600000</v>
      </c>
      <c r="P795" s="105">
        <v>5600000</v>
      </c>
      <c r="Q795" s="105">
        <v>5600000</v>
      </c>
      <c r="R795" s="83">
        <f t="shared" si="36"/>
        <v>0</v>
      </c>
      <c r="S795" s="83">
        <f t="shared" si="37"/>
        <v>0</v>
      </c>
      <c r="T795" s="83">
        <f t="shared" si="38"/>
        <v>0</v>
      </c>
      <c r="U795" s="83"/>
    </row>
    <row r="796" spans="1:21">
      <c r="A796" s="14">
        <v>789</v>
      </c>
      <c r="B796" s="14" t="s">
        <v>10128</v>
      </c>
      <c r="C796" s="16" t="s">
        <v>1285</v>
      </c>
      <c r="D796" s="16" t="s">
        <v>155</v>
      </c>
      <c r="E796" s="14" t="s">
        <v>10127</v>
      </c>
      <c r="F796" s="14" t="s">
        <v>64</v>
      </c>
      <c r="G796" s="14" t="str">
        <f>VLOOKUP(B796,[3]hpk45_2_20!$B$5:$F$2046,5,0)</f>
        <v>GHP70</v>
      </c>
      <c r="H796" s="14" t="s">
        <v>33</v>
      </c>
      <c r="I796" s="83">
        <v>17</v>
      </c>
      <c r="J796" s="83">
        <v>0</v>
      </c>
      <c r="K796" s="83">
        <v>0</v>
      </c>
      <c r="L796" s="83">
        <v>4760000</v>
      </c>
      <c r="M796" s="83">
        <v>0</v>
      </c>
      <c r="N796" s="83">
        <v>0</v>
      </c>
      <c r="O796" s="83">
        <f>I796*0.7*280000</f>
        <v>3331999.9999999995</v>
      </c>
      <c r="P796" s="105">
        <v>4760000</v>
      </c>
      <c r="Q796" s="105">
        <v>4760000</v>
      </c>
      <c r="R796" s="83">
        <f t="shared" si="36"/>
        <v>0</v>
      </c>
      <c r="S796" s="83">
        <f t="shared" si="37"/>
        <v>0</v>
      </c>
      <c r="T796" s="83">
        <f t="shared" si="38"/>
        <v>0</v>
      </c>
      <c r="U796" s="83"/>
    </row>
    <row r="797" spans="1:21">
      <c r="A797" s="14">
        <v>790</v>
      </c>
      <c r="B797" s="14" t="s">
        <v>10129</v>
      </c>
      <c r="C797" s="16" t="s">
        <v>10130</v>
      </c>
      <c r="D797" s="16" t="s">
        <v>173</v>
      </c>
      <c r="E797" s="14" t="s">
        <v>10127</v>
      </c>
      <c r="F797" s="14" t="s">
        <v>32</v>
      </c>
      <c r="G797" s="14" t="str">
        <f>VLOOKUP(B797,[3]hpk45_2_20!$B$5:$F$2046,5,0)</f>
        <v>BT</v>
      </c>
      <c r="H797" s="14" t="s">
        <v>33</v>
      </c>
      <c r="I797" s="83">
        <v>20</v>
      </c>
      <c r="J797" s="83">
        <v>0</v>
      </c>
      <c r="K797" s="83">
        <v>0</v>
      </c>
      <c r="L797" s="83">
        <v>5600000</v>
      </c>
      <c r="M797" s="83">
        <v>0</v>
      </c>
      <c r="N797" s="83">
        <v>0</v>
      </c>
      <c r="O797" s="83">
        <v>0</v>
      </c>
      <c r="P797" s="105">
        <v>5600000</v>
      </c>
      <c r="Q797" s="105">
        <v>5600000</v>
      </c>
      <c r="R797" s="83">
        <f t="shared" si="36"/>
        <v>0</v>
      </c>
      <c r="S797" s="83">
        <f t="shared" si="37"/>
        <v>0</v>
      </c>
      <c r="T797" s="83">
        <f t="shared" si="38"/>
        <v>0</v>
      </c>
      <c r="U797" s="83"/>
    </row>
    <row r="798" spans="1:21">
      <c r="A798" s="14">
        <v>791</v>
      </c>
      <c r="B798" s="14" t="s">
        <v>10131</v>
      </c>
      <c r="C798" s="16" t="s">
        <v>537</v>
      </c>
      <c r="D798" s="16" t="s">
        <v>360</v>
      </c>
      <c r="E798" s="14" t="s">
        <v>10127</v>
      </c>
      <c r="F798" s="14" t="s">
        <v>32</v>
      </c>
      <c r="G798" s="14" t="str">
        <f>VLOOKUP(B798,[3]hpk45_2_20!$B$5:$F$2046,5,0)</f>
        <v>BT</v>
      </c>
      <c r="H798" s="14" t="s">
        <v>33</v>
      </c>
      <c r="I798" s="83">
        <v>17</v>
      </c>
      <c r="J798" s="83">
        <v>0</v>
      </c>
      <c r="K798" s="83">
        <v>0</v>
      </c>
      <c r="L798" s="83">
        <v>4760000</v>
      </c>
      <c r="M798" s="83">
        <v>0</v>
      </c>
      <c r="N798" s="83">
        <v>0</v>
      </c>
      <c r="O798" s="83">
        <v>0</v>
      </c>
      <c r="P798" s="105">
        <v>4760000</v>
      </c>
      <c r="Q798" s="105">
        <v>4760000</v>
      </c>
      <c r="R798" s="83">
        <f t="shared" si="36"/>
        <v>0</v>
      </c>
      <c r="S798" s="83">
        <f t="shared" si="37"/>
        <v>0</v>
      </c>
      <c r="T798" s="83">
        <f t="shared" si="38"/>
        <v>0</v>
      </c>
      <c r="U798" s="83"/>
    </row>
    <row r="799" spans="1:21">
      <c r="A799" s="14">
        <v>792</v>
      </c>
      <c r="B799" s="14" t="s">
        <v>10132</v>
      </c>
      <c r="C799" s="16" t="s">
        <v>10133</v>
      </c>
      <c r="D799" s="16" t="s">
        <v>67</v>
      </c>
      <c r="E799" s="14" t="s">
        <v>10127</v>
      </c>
      <c r="F799" s="14" t="s">
        <v>32</v>
      </c>
      <c r="G799" s="14" t="str">
        <f>VLOOKUP(B799,[3]hpk45_2_20!$B$5:$F$2046,5,0)</f>
        <v>BT</v>
      </c>
      <c r="H799" s="14" t="s">
        <v>33</v>
      </c>
      <c r="I799" s="83">
        <v>19</v>
      </c>
      <c r="J799" s="83">
        <v>0</v>
      </c>
      <c r="K799" s="83">
        <v>0</v>
      </c>
      <c r="L799" s="83">
        <v>5320000</v>
      </c>
      <c r="M799" s="83">
        <v>0</v>
      </c>
      <c r="N799" s="83">
        <v>0</v>
      </c>
      <c r="O799" s="83">
        <v>0</v>
      </c>
      <c r="P799" s="105">
        <v>5320000</v>
      </c>
      <c r="Q799" s="105">
        <v>5320000</v>
      </c>
      <c r="R799" s="83">
        <f t="shared" si="36"/>
        <v>0</v>
      </c>
      <c r="S799" s="83">
        <f t="shared" si="37"/>
        <v>0</v>
      </c>
      <c r="T799" s="83">
        <f t="shared" si="38"/>
        <v>0</v>
      </c>
      <c r="U799" s="83"/>
    </row>
    <row r="800" spans="1:21">
      <c r="A800" s="14">
        <v>793</v>
      </c>
      <c r="B800" s="14" t="s">
        <v>10134</v>
      </c>
      <c r="C800" s="16" t="s">
        <v>10135</v>
      </c>
      <c r="D800" s="16" t="s">
        <v>1540</v>
      </c>
      <c r="E800" s="14" t="s">
        <v>10127</v>
      </c>
      <c r="F800" s="14" t="s">
        <v>32</v>
      </c>
      <c r="G800" s="14" t="str">
        <f>VLOOKUP(B800,[3]hpk45_2_20!$B$5:$F$2046,5,0)</f>
        <v>BT</v>
      </c>
      <c r="H800" s="14" t="s">
        <v>33</v>
      </c>
      <c r="I800" s="83">
        <v>22</v>
      </c>
      <c r="J800" s="83">
        <v>0</v>
      </c>
      <c r="K800" s="83">
        <v>0</v>
      </c>
      <c r="L800" s="83">
        <v>6160000</v>
      </c>
      <c r="M800" s="83">
        <v>0</v>
      </c>
      <c r="N800" s="83">
        <v>0</v>
      </c>
      <c r="O800" s="83">
        <v>0</v>
      </c>
      <c r="P800" s="105">
        <v>6160000</v>
      </c>
      <c r="Q800" s="105">
        <v>6160000</v>
      </c>
      <c r="R800" s="83">
        <f t="shared" si="36"/>
        <v>0</v>
      </c>
      <c r="S800" s="83">
        <f t="shared" si="37"/>
        <v>0</v>
      </c>
      <c r="T800" s="83">
        <f t="shared" si="38"/>
        <v>0</v>
      </c>
      <c r="U800" s="83"/>
    </row>
    <row r="801" spans="1:21">
      <c r="A801" s="14">
        <v>794</v>
      </c>
      <c r="B801" s="14" t="s">
        <v>10136</v>
      </c>
      <c r="C801" s="16" t="s">
        <v>10137</v>
      </c>
      <c r="D801" s="16" t="s">
        <v>30</v>
      </c>
      <c r="E801" s="14" t="s">
        <v>10127</v>
      </c>
      <c r="F801" s="14" t="s">
        <v>32</v>
      </c>
      <c r="G801" s="14" t="str">
        <f>VLOOKUP(B801,[3]hpk45_2_20!$B$5:$F$2046,5,0)</f>
        <v>BT</v>
      </c>
      <c r="H801" s="14" t="s">
        <v>33</v>
      </c>
      <c r="I801" s="83">
        <v>20</v>
      </c>
      <c r="J801" s="83">
        <v>0</v>
      </c>
      <c r="K801" s="83">
        <v>0</v>
      </c>
      <c r="L801" s="83">
        <v>5600000</v>
      </c>
      <c r="M801" s="83">
        <v>0</v>
      </c>
      <c r="N801" s="83">
        <v>0</v>
      </c>
      <c r="O801" s="83">
        <v>0</v>
      </c>
      <c r="P801" s="105">
        <v>5600000</v>
      </c>
      <c r="Q801" s="105">
        <v>5600000</v>
      </c>
      <c r="R801" s="83">
        <f t="shared" si="36"/>
        <v>0</v>
      </c>
      <c r="S801" s="83">
        <f t="shared" si="37"/>
        <v>0</v>
      </c>
      <c r="T801" s="83">
        <f t="shared" si="38"/>
        <v>0</v>
      </c>
      <c r="U801" s="83"/>
    </row>
    <row r="802" spans="1:21">
      <c r="A802" s="14">
        <v>795</v>
      </c>
      <c r="B802" s="14" t="s">
        <v>10138</v>
      </c>
      <c r="C802" s="16" t="s">
        <v>951</v>
      </c>
      <c r="D802" s="16" t="s">
        <v>230</v>
      </c>
      <c r="E802" s="14" t="s">
        <v>10127</v>
      </c>
      <c r="F802" s="14" t="s">
        <v>32</v>
      </c>
      <c r="G802" s="14" t="str">
        <f>VLOOKUP(B802,[3]hpk45_2_20!$B$5:$F$2046,5,0)</f>
        <v>BT</v>
      </c>
      <c r="H802" s="14" t="s">
        <v>33</v>
      </c>
      <c r="I802" s="83">
        <v>20</v>
      </c>
      <c r="J802" s="83">
        <v>0</v>
      </c>
      <c r="K802" s="83">
        <v>0</v>
      </c>
      <c r="L802" s="83">
        <v>5600000</v>
      </c>
      <c r="M802" s="83">
        <v>0</v>
      </c>
      <c r="N802" s="83">
        <v>0</v>
      </c>
      <c r="O802" s="83">
        <v>0</v>
      </c>
      <c r="P802" s="105">
        <v>5600000</v>
      </c>
      <c r="Q802" s="105">
        <v>5600000</v>
      </c>
      <c r="R802" s="83">
        <f t="shared" si="36"/>
        <v>0</v>
      </c>
      <c r="S802" s="83">
        <f t="shared" si="37"/>
        <v>0</v>
      </c>
      <c r="T802" s="83">
        <f t="shared" si="38"/>
        <v>0</v>
      </c>
      <c r="U802" s="83"/>
    </row>
    <row r="803" spans="1:21">
      <c r="A803" s="14">
        <v>796</v>
      </c>
      <c r="B803" s="14" t="s">
        <v>10139</v>
      </c>
      <c r="C803" s="16" t="s">
        <v>781</v>
      </c>
      <c r="D803" s="16" t="s">
        <v>67</v>
      </c>
      <c r="E803" s="14" t="s">
        <v>10127</v>
      </c>
      <c r="F803" s="14" t="s">
        <v>32</v>
      </c>
      <c r="G803" s="14" t="str">
        <f>VLOOKUP(B803,[3]hpk45_2_20!$B$5:$F$2046,5,0)</f>
        <v>BT</v>
      </c>
      <c r="H803" s="14" t="s">
        <v>33</v>
      </c>
      <c r="I803" s="83">
        <v>20</v>
      </c>
      <c r="J803" s="83">
        <v>0</v>
      </c>
      <c r="K803" s="83">
        <v>0</v>
      </c>
      <c r="L803" s="83">
        <v>5600000</v>
      </c>
      <c r="M803" s="83">
        <v>0</v>
      </c>
      <c r="N803" s="83">
        <v>0</v>
      </c>
      <c r="O803" s="83">
        <v>0</v>
      </c>
      <c r="P803" s="105">
        <v>5600000</v>
      </c>
      <c r="Q803" s="105">
        <v>5600000</v>
      </c>
      <c r="R803" s="83">
        <f t="shared" si="36"/>
        <v>0</v>
      </c>
      <c r="S803" s="83">
        <f t="shared" si="37"/>
        <v>0</v>
      </c>
      <c r="T803" s="83">
        <f t="shared" si="38"/>
        <v>0</v>
      </c>
      <c r="U803" s="83"/>
    </row>
    <row r="804" spans="1:21">
      <c r="A804" s="14">
        <v>797</v>
      </c>
      <c r="B804" s="14" t="s">
        <v>10140</v>
      </c>
      <c r="C804" s="16" t="s">
        <v>1379</v>
      </c>
      <c r="D804" s="16" t="s">
        <v>48</v>
      </c>
      <c r="E804" s="14" t="s">
        <v>10127</v>
      </c>
      <c r="F804" s="14" t="s">
        <v>32</v>
      </c>
      <c r="G804" s="14" t="str">
        <f>VLOOKUP(B804,[3]hpk45_2_20!$B$5:$F$2046,5,0)</f>
        <v>BT</v>
      </c>
      <c r="H804" s="14" t="s">
        <v>33</v>
      </c>
      <c r="I804" s="83">
        <v>23</v>
      </c>
      <c r="J804" s="83">
        <v>0</v>
      </c>
      <c r="K804" s="83">
        <v>0</v>
      </c>
      <c r="L804" s="83">
        <v>6440000</v>
      </c>
      <c r="M804" s="83">
        <v>0</v>
      </c>
      <c r="N804" s="83">
        <v>0</v>
      </c>
      <c r="O804" s="83">
        <v>0</v>
      </c>
      <c r="P804" s="105">
        <v>6440000</v>
      </c>
      <c r="Q804" s="105">
        <v>6440000</v>
      </c>
      <c r="R804" s="83">
        <f t="shared" si="36"/>
        <v>0</v>
      </c>
      <c r="S804" s="83">
        <f t="shared" si="37"/>
        <v>0</v>
      </c>
      <c r="T804" s="83">
        <f t="shared" si="38"/>
        <v>0</v>
      </c>
      <c r="U804" s="83"/>
    </row>
    <row r="805" spans="1:21">
      <c r="A805" s="14">
        <v>798</v>
      </c>
      <c r="B805" s="14" t="s">
        <v>10141</v>
      </c>
      <c r="C805" s="16" t="s">
        <v>1714</v>
      </c>
      <c r="D805" s="16" t="s">
        <v>36</v>
      </c>
      <c r="E805" s="14" t="s">
        <v>10127</v>
      </c>
      <c r="F805" s="14" t="s">
        <v>32</v>
      </c>
      <c r="G805" s="14" t="str">
        <f>VLOOKUP(B805,[3]hpk45_2_20!$B$5:$F$2046,5,0)</f>
        <v>BT</v>
      </c>
      <c r="H805" s="14" t="s">
        <v>33</v>
      </c>
      <c r="I805" s="83">
        <v>20</v>
      </c>
      <c r="J805" s="83">
        <v>0</v>
      </c>
      <c r="K805" s="83">
        <v>0</v>
      </c>
      <c r="L805" s="83">
        <v>5600000</v>
      </c>
      <c r="M805" s="83">
        <v>0</v>
      </c>
      <c r="N805" s="83">
        <v>0</v>
      </c>
      <c r="O805" s="83">
        <v>0</v>
      </c>
      <c r="P805" s="105">
        <v>5600000</v>
      </c>
      <c r="Q805" s="105">
        <v>5600000</v>
      </c>
      <c r="R805" s="83">
        <f t="shared" si="36"/>
        <v>0</v>
      </c>
      <c r="S805" s="83">
        <f t="shared" si="37"/>
        <v>0</v>
      </c>
      <c r="T805" s="83">
        <f t="shared" si="38"/>
        <v>0</v>
      </c>
      <c r="U805" s="83"/>
    </row>
    <row r="806" spans="1:21">
      <c r="A806" s="14">
        <v>799</v>
      </c>
      <c r="B806" s="14" t="s">
        <v>10142</v>
      </c>
      <c r="C806" s="16" t="s">
        <v>1220</v>
      </c>
      <c r="D806" s="16" t="s">
        <v>436</v>
      </c>
      <c r="E806" s="14" t="s">
        <v>10127</v>
      </c>
      <c r="F806" s="14" t="s">
        <v>32</v>
      </c>
      <c r="G806" s="14" t="str">
        <f>VLOOKUP(B806,[3]hpk45_2_20!$B$5:$F$2046,5,0)</f>
        <v>BT</v>
      </c>
      <c r="H806" s="14" t="s">
        <v>33</v>
      </c>
      <c r="I806" s="83">
        <v>18</v>
      </c>
      <c r="J806" s="83">
        <v>0</v>
      </c>
      <c r="K806" s="83">
        <v>0</v>
      </c>
      <c r="L806" s="83">
        <v>5040000</v>
      </c>
      <c r="M806" s="83">
        <v>0</v>
      </c>
      <c r="N806" s="83">
        <v>0</v>
      </c>
      <c r="O806" s="83">
        <v>0</v>
      </c>
      <c r="P806" s="105">
        <v>5040000</v>
      </c>
      <c r="Q806" s="105">
        <v>5040000</v>
      </c>
      <c r="R806" s="83">
        <f t="shared" si="36"/>
        <v>0</v>
      </c>
      <c r="S806" s="83">
        <f t="shared" si="37"/>
        <v>0</v>
      </c>
      <c r="T806" s="83">
        <f t="shared" si="38"/>
        <v>0</v>
      </c>
      <c r="U806" s="83"/>
    </row>
    <row r="807" spans="1:21">
      <c r="A807" s="14">
        <v>800</v>
      </c>
      <c r="B807" s="14" t="s">
        <v>10143</v>
      </c>
      <c r="C807" s="16" t="s">
        <v>461</v>
      </c>
      <c r="D807" s="16" t="s">
        <v>84</v>
      </c>
      <c r="E807" s="14" t="s">
        <v>10127</v>
      </c>
      <c r="F807" s="14" t="s">
        <v>32</v>
      </c>
      <c r="G807" s="14" t="str">
        <f>VLOOKUP(B807,[3]hpk45_2_20!$B$5:$F$2046,5,0)</f>
        <v>BT</v>
      </c>
      <c r="H807" s="14" t="s">
        <v>33</v>
      </c>
      <c r="I807" s="83">
        <v>20</v>
      </c>
      <c r="J807" s="83">
        <v>0</v>
      </c>
      <c r="K807" s="83">
        <v>0</v>
      </c>
      <c r="L807" s="83">
        <v>5600000</v>
      </c>
      <c r="M807" s="83">
        <v>0</v>
      </c>
      <c r="N807" s="83">
        <v>0</v>
      </c>
      <c r="O807" s="83">
        <v>0</v>
      </c>
      <c r="P807" s="105">
        <v>5600000</v>
      </c>
      <c r="Q807" s="105">
        <v>5600000</v>
      </c>
      <c r="R807" s="83">
        <f t="shared" si="36"/>
        <v>0</v>
      </c>
      <c r="S807" s="83">
        <f t="shared" si="37"/>
        <v>0</v>
      </c>
      <c r="T807" s="83">
        <f t="shared" si="38"/>
        <v>0</v>
      </c>
      <c r="U807" s="83"/>
    </row>
    <row r="808" spans="1:21">
      <c r="A808" s="14">
        <v>801</v>
      </c>
      <c r="B808" s="14" t="s">
        <v>10144</v>
      </c>
      <c r="C808" s="16" t="s">
        <v>422</v>
      </c>
      <c r="D808" s="16" t="s">
        <v>42</v>
      </c>
      <c r="E808" s="14" t="s">
        <v>10127</v>
      </c>
      <c r="F808" s="14" t="s">
        <v>32</v>
      </c>
      <c r="G808" s="14" t="str">
        <f>VLOOKUP(B808,[3]hpk45_2_20!$B$5:$F$2046,5,0)</f>
        <v>BT</v>
      </c>
      <c r="H808" s="14" t="s">
        <v>33</v>
      </c>
      <c r="I808" s="83">
        <v>18</v>
      </c>
      <c r="J808" s="83">
        <v>0</v>
      </c>
      <c r="K808" s="83">
        <v>0</v>
      </c>
      <c r="L808" s="83">
        <v>5040000</v>
      </c>
      <c r="M808" s="83">
        <v>0</v>
      </c>
      <c r="N808" s="83">
        <v>0</v>
      </c>
      <c r="O808" s="83">
        <v>0</v>
      </c>
      <c r="P808" s="105">
        <v>5040000</v>
      </c>
      <c r="Q808" s="105">
        <v>0</v>
      </c>
      <c r="R808" s="83">
        <f t="shared" si="36"/>
        <v>5040000</v>
      </c>
      <c r="S808" s="83">
        <f t="shared" si="37"/>
        <v>0</v>
      </c>
      <c r="T808" s="83">
        <f t="shared" si="38"/>
        <v>5040000</v>
      </c>
      <c r="U808" s="83"/>
    </row>
    <row r="809" spans="1:21">
      <c r="A809" s="14">
        <v>802</v>
      </c>
      <c r="B809" s="14" t="s">
        <v>10145</v>
      </c>
      <c r="C809" s="16" t="s">
        <v>10146</v>
      </c>
      <c r="D809" s="16" t="s">
        <v>48</v>
      </c>
      <c r="E809" s="14" t="s">
        <v>10127</v>
      </c>
      <c r="F809" s="14" t="s">
        <v>204</v>
      </c>
      <c r="G809" s="14" t="str">
        <f>VLOOKUP(B809,[3]hpk45_2_20!$B$5:$F$2046,5,0)</f>
        <v>MHP</v>
      </c>
      <c r="H809" s="14" t="s">
        <v>33</v>
      </c>
      <c r="I809" s="83">
        <v>20</v>
      </c>
      <c r="J809" s="83">
        <v>0</v>
      </c>
      <c r="K809" s="83">
        <v>0</v>
      </c>
      <c r="L809" s="83">
        <v>5600000</v>
      </c>
      <c r="M809" s="83">
        <v>0</v>
      </c>
      <c r="N809" s="83">
        <v>0</v>
      </c>
      <c r="O809" s="83">
        <f>I809*280000</f>
        <v>5600000</v>
      </c>
      <c r="P809" s="105">
        <v>5600000</v>
      </c>
      <c r="Q809" s="105">
        <v>0</v>
      </c>
      <c r="R809" s="83">
        <f t="shared" si="36"/>
        <v>5600000</v>
      </c>
      <c r="S809" s="83">
        <f t="shared" si="37"/>
        <v>0</v>
      </c>
      <c r="T809" s="83">
        <f t="shared" si="38"/>
        <v>5600000</v>
      </c>
      <c r="U809" s="83"/>
    </row>
    <row r="810" spans="1:21">
      <c r="A810" s="14">
        <v>803</v>
      </c>
      <c r="B810" s="14" t="s">
        <v>10147</v>
      </c>
      <c r="C810" s="16" t="s">
        <v>109</v>
      </c>
      <c r="D810" s="16" t="s">
        <v>36</v>
      </c>
      <c r="E810" s="14" t="s">
        <v>10127</v>
      </c>
      <c r="F810" s="14" t="s">
        <v>32</v>
      </c>
      <c r="G810" s="14" t="str">
        <f>VLOOKUP(B810,[3]hpk45_2_20!$B$5:$F$2046,5,0)</f>
        <v>BT</v>
      </c>
      <c r="H810" s="14" t="s">
        <v>33</v>
      </c>
      <c r="I810" s="83">
        <v>17</v>
      </c>
      <c r="J810" s="83">
        <v>0</v>
      </c>
      <c r="K810" s="83">
        <v>0</v>
      </c>
      <c r="L810" s="83">
        <v>4760000</v>
      </c>
      <c r="M810" s="83">
        <v>0</v>
      </c>
      <c r="N810" s="83">
        <v>0</v>
      </c>
      <c r="O810" s="83">
        <v>0</v>
      </c>
      <c r="P810" s="105">
        <v>4760000</v>
      </c>
      <c r="Q810" s="105">
        <v>4760000</v>
      </c>
      <c r="R810" s="83">
        <f t="shared" si="36"/>
        <v>0</v>
      </c>
      <c r="S810" s="83">
        <f t="shared" si="37"/>
        <v>0</v>
      </c>
      <c r="T810" s="83">
        <f t="shared" si="38"/>
        <v>0</v>
      </c>
      <c r="U810" s="83"/>
    </row>
    <row r="811" spans="1:21">
      <c r="A811" s="14">
        <v>804</v>
      </c>
      <c r="B811" s="14" t="s">
        <v>10148</v>
      </c>
      <c r="C811" s="16" t="s">
        <v>2244</v>
      </c>
      <c r="D811" s="16" t="s">
        <v>223</v>
      </c>
      <c r="E811" s="14" t="s">
        <v>10127</v>
      </c>
      <c r="F811" s="14" t="s">
        <v>32</v>
      </c>
      <c r="G811" s="14" t="str">
        <f>VLOOKUP(B811,[3]hpk45_2_20!$B$5:$F$2046,5,0)</f>
        <v>BT</v>
      </c>
      <c r="H811" s="14" t="s">
        <v>33</v>
      </c>
      <c r="I811" s="83">
        <v>20</v>
      </c>
      <c r="J811" s="83">
        <v>0</v>
      </c>
      <c r="K811" s="83">
        <v>0</v>
      </c>
      <c r="L811" s="83">
        <v>5600000</v>
      </c>
      <c r="M811" s="83">
        <v>0</v>
      </c>
      <c r="N811" s="83">
        <v>0</v>
      </c>
      <c r="O811" s="83">
        <v>0</v>
      </c>
      <c r="P811" s="105">
        <v>5600000</v>
      </c>
      <c r="Q811" s="105">
        <v>5600000</v>
      </c>
      <c r="R811" s="83">
        <f t="shared" si="36"/>
        <v>0</v>
      </c>
      <c r="S811" s="83">
        <f t="shared" si="37"/>
        <v>0</v>
      </c>
      <c r="T811" s="83">
        <f t="shared" si="38"/>
        <v>0</v>
      </c>
      <c r="U811" s="83"/>
    </row>
    <row r="812" spans="1:21">
      <c r="A812" s="14">
        <v>805</v>
      </c>
      <c r="B812" s="14" t="s">
        <v>10149</v>
      </c>
      <c r="C812" s="16" t="s">
        <v>10150</v>
      </c>
      <c r="D812" s="16" t="s">
        <v>487</v>
      </c>
      <c r="E812" s="14" t="s">
        <v>10127</v>
      </c>
      <c r="F812" s="14" t="s">
        <v>32</v>
      </c>
      <c r="G812" s="14" t="str">
        <f>VLOOKUP(B812,[3]hpk45_2_20!$B$5:$F$2046,5,0)</f>
        <v>BT</v>
      </c>
      <c r="H812" s="14" t="s">
        <v>33</v>
      </c>
      <c r="I812" s="83">
        <v>12</v>
      </c>
      <c r="J812" s="83">
        <v>0</v>
      </c>
      <c r="K812" s="83">
        <v>0</v>
      </c>
      <c r="L812" s="83">
        <v>3360000</v>
      </c>
      <c r="M812" s="83">
        <v>0</v>
      </c>
      <c r="N812" s="83">
        <v>0</v>
      </c>
      <c r="O812" s="83">
        <v>0</v>
      </c>
      <c r="P812" s="105">
        <v>3360000</v>
      </c>
      <c r="Q812" s="105">
        <v>3360000</v>
      </c>
      <c r="R812" s="83">
        <f t="shared" si="36"/>
        <v>0</v>
      </c>
      <c r="S812" s="83">
        <f t="shared" si="37"/>
        <v>0</v>
      </c>
      <c r="T812" s="83">
        <f t="shared" si="38"/>
        <v>0</v>
      </c>
      <c r="U812" s="83"/>
    </row>
    <row r="813" spans="1:21">
      <c r="A813" s="14">
        <v>806</v>
      </c>
      <c r="B813" s="14" t="s">
        <v>10151</v>
      </c>
      <c r="C813" s="16" t="s">
        <v>461</v>
      </c>
      <c r="D813" s="16" t="s">
        <v>67</v>
      </c>
      <c r="E813" s="14" t="s">
        <v>10127</v>
      </c>
      <c r="F813" s="14" t="s">
        <v>32</v>
      </c>
      <c r="G813" s="14" t="str">
        <f>VLOOKUP(B813,[3]hpk45_2_20!$B$5:$F$2046,5,0)</f>
        <v>BT</v>
      </c>
      <c r="H813" s="14" t="s">
        <v>33</v>
      </c>
      <c r="I813" s="83">
        <v>17</v>
      </c>
      <c r="J813" s="83">
        <v>0</v>
      </c>
      <c r="K813" s="83">
        <v>0</v>
      </c>
      <c r="L813" s="83">
        <v>4760000</v>
      </c>
      <c r="M813" s="83">
        <v>0</v>
      </c>
      <c r="N813" s="83">
        <v>0</v>
      </c>
      <c r="O813" s="83">
        <v>0</v>
      </c>
      <c r="P813" s="105">
        <v>4760000</v>
      </c>
      <c r="Q813" s="105">
        <v>4760000</v>
      </c>
      <c r="R813" s="83">
        <f t="shared" si="36"/>
        <v>0</v>
      </c>
      <c r="S813" s="83">
        <f t="shared" si="37"/>
        <v>0</v>
      </c>
      <c r="T813" s="83">
        <f t="shared" si="38"/>
        <v>0</v>
      </c>
      <c r="U813" s="83"/>
    </row>
    <row r="814" spans="1:21">
      <c r="A814" s="14">
        <v>807</v>
      </c>
      <c r="B814" s="14" t="s">
        <v>10152</v>
      </c>
      <c r="C814" s="16" t="s">
        <v>10153</v>
      </c>
      <c r="D814" s="16" t="s">
        <v>170</v>
      </c>
      <c r="E814" s="14" t="s">
        <v>10127</v>
      </c>
      <c r="F814" s="14" t="s">
        <v>32</v>
      </c>
      <c r="G814" s="14" t="str">
        <f>VLOOKUP(B814,[3]hpk45_2_20!$B$5:$F$2046,5,0)</f>
        <v>BT</v>
      </c>
      <c r="H814" s="14" t="s">
        <v>33</v>
      </c>
      <c r="I814" s="83">
        <v>16</v>
      </c>
      <c r="J814" s="83">
        <v>0</v>
      </c>
      <c r="K814" s="83">
        <v>0</v>
      </c>
      <c r="L814" s="83">
        <v>4480000</v>
      </c>
      <c r="M814" s="83">
        <v>0</v>
      </c>
      <c r="N814" s="83">
        <v>0</v>
      </c>
      <c r="O814" s="83">
        <v>0</v>
      </c>
      <c r="P814" s="105">
        <v>4480000</v>
      </c>
      <c r="Q814" s="105">
        <v>0</v>
      </c>
      <c r="R814" s="83">
        <f t="shared" si="36"/>
        <v>4480000</v>
      </c>
      <c r="S814" s="83">
        <f t="shared" si="37"/>
        <v>0</v>
      </c>
      <c r="T814" s="83">
        <f t="shared" si="38"/>
        <v>4480000</v>
      </c>
      <c r="U814" s="83"/>
    </row>
    <row r="815" spans="1:21">
      <c r="A815" s="14">
        <v>808</v>
      </c>
      <c r="B815" s="14" t="s">
        <v>10154</v>
      </c>
      <c r="C815" s="16" t="s">
        <v>3293</v>
      </c>
      <c r="D815" s="16" t="s">
        <v>275</v>
      </c>
      <c r="E815" s="14" t="s">
        <v>10127</v>
      </c>
      <c r="F815" s="14" t="s">
        <v>32</v>
      </c>
      <c r="G815" s="14" t="str">
        <f>VLOOKUP(B815,[3]hpk45_2_20!$B$5:$F$2046,5,0)</f>
        <v>BT</v>
      </c>
      <c r="H815" s="14" t="s">
        <v>33</v>
      </c>
      <c r="I815" s="83">
        <v>18</v>
      </c>
      <c r="J815" s="83">
        <v>0</v>
      </c>
      <c r="K815" s="83">
        <v>0</v>
      </c>
      <c r="L815" s="83">
        <v>5040000</v>
      </c>
      <c r="M815" s="83">
        <v>0</v>
      </c>
      <c r="N815" s="83">
        <v>0</v>
      </c>
      <c r="O815" s="83">
        <v>0</v>
      </c>
      <c r="P815" s="105">
        <v>5040000</v>
      </c>
      <c r="Q815" s="105">
        <v>5040000</v>
      </c>
      <c r="R815" s="83">
        <f t="shared" si="36"/>
        <v>0</v>
      </c>
      <c r="S815" s="83">
        <f t="shared" si="37"/>
        <v>0</v>
      </c>
      <c r="T815" s="83">
        <f t="shared" si="38"/>
        <v>0</v>
      </c>
      <c r="U815" s="83"/>
    </row>
    <row r="816" spans="1:21">
      <c r="A816" s="14">
        <v>809</v>
      </c>
      <c r="B816" s="14" t="s">
        <v>10155</v>
      </c>
      <c r="C816" s="16" t="s">
        <v>10156</v>
      </c>
      <c r="D816" s="16" t="s">
        <v>127</v>
      </c>
      <c r="E816" s="14" t="s">
        <v>10127</v>
      </c>
      <c r="F816" s="14" t="s">
        <v>32</v>
      </c>
      <c r="G816" s="14" t="str">
        <f>VLOOKUP(B816,[3]hpk45_2_20!$B$5:$F$2046,5,0)</f>
        <v>BT</v>
      </c>
      <c r="H816" s="14" t="s">
        <v>33</v>
      </c>
      <c r="I816" s="83">
        <v>20</v>
      </c>
      <c r="J816" s="83">
        <v>0</v>
      </c>
      <c r="K816" s="83">
        <v>0</v>
      </c>
      <c r="L816" s="83">
        <v>5600000</v>
      </c>
      <c r="M816" s="83">
        <v>0</v>
      </c>
      <c r="N816" s="83">
        <v>0</v>
      </c>
      <c r="O816" s="83">
        <v>0</v>
      </c>
      <c r="P816" s="105">
        <v>5600000</v>
      </c>
      <c r="Q816" s="105">
        <v>5600000</v>
      </c>
      <c r="R816" s="83">
        <f t="shared" si="36"/>
        <v>0</v>
      </c>
      <c r="S816" s="83">
        <f t="shared" si="37"/>
        <v>0</v>
      </c>
      <c r="T816" s="83">
        <f t="shared" si="38"/>
        <v>0</v>
      </c>
      <c r="U816" s="83"/>
    </row>
    <row r="817" spans="1:21">
      <c r="A817" s="14">
        <v>810</v>
      </c>
      <c r="B817" s="14" t="s">
        <v>10157</v>
      </c>
      <c r="C817" s="16" t="s">
        <v>396</v>
      </c>
      <c r="D817" s="16" t="s">
        <v>67</v>
      </c>
      <c r="E817" s="14" t="s">
        <v>10127</v>
      </c>
      <c r="F817" s="14" t="s">
        <v>32</v>
      </c>
      <c r="G817" s="14" t="str">
        <f>VLOOKUP(B817,[3]hpk45_2_20!$B$5:$F$2046,5,0)</f>
        <v>BT</v>
      </c>
      <c r="H817" s="14" t="s">
        <v>33</v>
      </c>
      <c r="I817" s="83">
        <v>17</v>
      </c>
      <c r="J817" s="83">
        <v>0</v>
      </c>
      <c r="K817" s="83">
        <v>0</v>
      </c>
      <c r="L817" s="83">
        <v>4760000</v>
      </c>
      <c r="M817" s="83">
        <v>0</v>
      </c>
      <c r="N817" s="83">
        <v>0</v>
      </c>
      <c r="O817" s="83">
        <v>0</v>
      </c>
      <c r="P817" s="105">
        <v>4760000</v>
      </c>
      <c r="Q817" s="105">
        <v>4760000</v>
      </c>
      <c r="R817" s="83">
        <f t="shared" si="36"/>
        <v>0</v>
      </c>
      <c r="S817" s="83">
        <f t="shared" si="37"/>
        <v>0</v>
      </c>
      <c r="T817" s="83">
        <f t="shared" si="38"/>
        <v>0</v>
      </c>
      <c r="U817" s="83"/>
    </row>
    <row r="818" spans="1:21">
      <c r="A818" s="14">
        <v>811</v>
      </c>
      <c r="B818" s="14" t="s">
        <v>10158</v>
      </c>
      <c r="C818" s="16" t="s">
        <v>86</v>
      </c>
      <c r="D818" s="16" t="s">
        <v>2454</v>
      </c>
      <c r="E818" s="14" t="s">
        <v>10127</v>
      </c>
      <c r="F818" s="14" t="s">
        <v>32</v>
      </c>
      <c r="G818" s="14" t="str">
        <f>VLOOKUP(B818,[3]hpk45_2_20!$B$5:$F$2046,5,0)</f>
        <v>BT</v>
      </c>
      <c r="H818" s="14" t="s">
        <v>33</v>
      </c>
      <c r="I818" s="83">
        <v>20</v>
      </c>
      <c r="J818" s="83">
        <v>0</v>
      </c>
      <c r="K818" s="83">
        <v>0</v>
      </c>
      <c r="L818" s="83">
        <v>5600000</v>
      </c>
      <c r="M818" s="83">
        <v>0</v>
      </c>
      <c r="N818" s="83">
        <v>0</v>
      </c>
      <c r="O818" s="83">
        <v>0</v>
      </c>
      <c r="P818" s="105">
        <v>5600000</v>
      </c>
      <c r="Q818" s="105">
        <v>5600000</v>
      </c>
      <c r="R818" s="83">
        <f t="shared" si="36"/>
        <v>0</v>
      </c>
      <c r="S818" s="83">
        <f t="shared" si="37"/>
        <v>0</v>
      </c>
      <c r="T818" s="83">
        <f t="shared" si="38"/>
        <v>0</v>
      </c>
      <c r="U818" s="83"/>
    </row>
    <row r="819" spans="1:21">
      <c r="A819" s="14">
        <v>812</v>
      </c>
      <c r="B819" s="14" t="s">
        <v>10159</v>
      </c>
      <c r="C819" s="16" t="s">
        <v>1214</v>
      </c>
      <c r="D819" s="16" t="s">
        <v>2149</v>
      </c>
      <c r="E819" s="14" t="s">
        <v>10127</v>
      </c>
      <c r="F819" s="14" t="s">
        <v>32</v>
      </c>
      <c r="G819" s="14" t="str">
        <f>VLOOKUP(B819,[3]hpk45_2_20!$B$5:$F$2046,5,0)</f>
        <v>BT</v>
      </c>
      <c r="H819" s="14" t="s">
        <v>33</v>
      </c>
      <c r="I819" s="83">
        <v>18</v>
      </c>
      <c r="J819" s="83">
        <v>0</v>
      </c>
      <c r="K819" s="83">
        <v>0</v>
      </c>
      <c r="L819" s="83">
        <v>5040000</v>
      </c>
      <c r="M819" s="83">
        <v>0</v>
      </c>
      <c r="N819" s="83">
        <v>0</v>
      </c>
      <c r="O819" s="83">
        <v>0</v>
      </c>
      <c r="P819" s="105">
        <v>5040000</v>
      </c>
      <c r="Q819" s="105">
        <v>5040000</v>
      </c>
      <c r="R819" s="83">
        <f t="shared" si="36"/>
        <v>0</v>
      </c>
      <c r="S819" s="83">
        <f t="shared" si="37"/>
        <v>0</v>
      </c>
      <c r="T819" s="83">
        <f t="shared" si="38"/>
        <v>0</v>
      </c>
      <c r="U819" s="83"/>
    </row>
    <row r="820" spans="1:21">
      <c r="A820" s="14">
        <v>813</v>
      </c>
      <c r="B820" s="14" t="s">
        <v>10160</v>
      </c>
      <c r="C820" s="16" t="s">
        <v>109</v>
      </c>
      <c r="D820" s="16" t="s">
        <v>67</v>
      </c>
      <c r="E820" s="14" t="s">
        <v>10127</v>
      </c>
      <c r="F820" s="14" t="s">
        <v>32</v>
      </c>
      <c r="G820" s="14" t="str">
        <f>VLOOKUP(B820,[3]hpk45_2_20!$B$5:$F$2046,5,0)</f>
        <v>BT</v>
      </c>
      <c r="H820" s="14" t="s">
        <v>33</v>
      </c>
      <c r="I820" s="83">
        <v>15</v>
      </c>
      <c r="J820" s="83">
        <v>0</v>
      </c>
      <c r="K820" s="83">
        <v>0</v>
      </c>
      <c r="L820" s="83">
        <v>4200000</v>
      </c>
      <c r="M820" s="83">
        <v>0</v>
      </c>
      <c r="N820" s="83">
        <v>0</v>
      </c>
      <c r="O820" s="83">
        <v>0</v>
      </c>
      <c r="P820" s="105">
        <v>4200000</v>
      </c>
      <c r="Q820" s="105">
        <v>4200000</v>
      </c>
      <c r="R820" s="83">
        <f t="shared" si="36"/>
        <v>0</v>
      </c>
      <c r="S820" s="83">
        <f t="shared" si="37"/>
        <v>0</v>
      </c>
      <c r="T820" s="83">
        <f t="shared" si="38"/>
        <v>0</v>
      </c>
      <c r="U820" s="83"/>
    </row>
    <row r="821" spans="1:21">
      <c r="A821" s="14">
        <v>814</v>
      </c>
      <c r="B821" s="14" t="s">
        <v>10161</v>
      </c>
      <c r="C821" s="16" t="s">
        <v>10162</v>
      </c>
      <c r="D821" s="16" t="s">
        <v>42</v>
      </c>
      <c r="E821" s="14" t="s">
        <v>10127</v>
      </c>
      <c r="F821" s="14" t="s">
        <v>32</v>
      </c>
      <c r="G821" s="14" t="str">
        <f>VLOOKUP(B821,[3]hpk45_2_20!$B$5:$F$2046,5,0)</f>
        <v>BT</v>
      </c>
      <c r="H821" s="14" t="s">
        <v>33</v>
      </c>
      <c r="I821" s="83">
        <v>18</v>
      </c>
      <c r="J821" s="83">
        <v>0</v>
      </c>
      <c r="K821" s="83">
        <v>0</v>
      </c>
      <c r="L821" s="83">
        <v>5040000</v>
      </c>
      <c r="M821" s="83">
        <v>0</v>
      </c>
      <c r="N821" s="83">
        <v>0</v>
      </c>
      <c r="O821" s="83">
        <v>0</v>
      </c>
      <c r="P821" s="105">
        <v>5040000</v>
      </c>
      <c r="Q821" s="105">
        <v>5040000</v>
      </c>
      <c r="R821" s="83">
        <f t="shared" si="36"/>
        <v>0</v>
      </c>
      <c r="S821" s="83">
        <f t="shared" si="37"/>
        <v>0</v>
      </c>
      <c r="T821" s="83">
        <f t="shared" si="38"/>
        <v>0</v>
      </c>
      <c r="U821" s="83"/>
    </row>
    <row r="822" spans="1:21">
      <c r="A822" s="14">
        <v>815</v>
      </c>
      <c r="B822" s="14" t="s">
        <v>10163</v>
      </c>
      <c r="C822" s="16" t="s">
        <v>6944</v>
      </c>
      <c r="D822" s="16" t="s">
        <v>135</v>
      </c>
      <c r="E822" s="14" t="s">
        <v>10127</v>
      </c>
      <c r="F822" s="14" t="s">
        <v>32</v>
      </c>
      <c r="G822" s="14" t="str">
        <f>VLOOKUP(B822,[3]hpk45_2_20!$B$5:$F$2046,5,0)</f>
        <v>BT</v>
      </c>
      <c r="H822" s="14" t="s">
        <v>33</v>
      </c>
      <c r="I822" s="83">
        <v>12</v>
      </c>
      <c r="J822" s="83">
        <v>0</v>
      </c>
      <c r="K822" s="83">
        <v>0</v>
      </c>
      <c r="L822" s="83">
        <v>3360000</v>
      </c>
      <c r="M822" s="83">
        <v>0</v>
      </c>
      <c r="N822" s="83">
        <v>0</v>
      </c>
      <c r="O822" s="83">
        <v>0</v>
      </c>
      <c r="P822" s="105">
        <v>3360000</v>
      </c>
      <c r="Q822" s="105">
        <v>3360000</v>
      </c>
      <c r="R822" s="83">
        <f t="shared" si="36"/>
        <v>0</v>
      </c>
      <c r="S822" s="83">
        <f t="shared" si="37"/>
        <v>0</v>
      </c>
      <c r="T822" s="83">
        <f t="shared" si="38"/>
        <v>0</v>
      </c>
      <c r="U822" s="83"/>
    </row>
    <row r="823" spans="1:21">
      <c r="A823" s="14">
        <v>816</v>
      </c>
      <c r="B823" s="14" t="s">
        <v>10164</v>
      </c>
      <c r="C823" s="16" t="s">
        <v>1206</v>
      </c>
      <c r="D823" s="16" t="s">
        <v>1109</v>
      </c>
      <c r="E823" s="14" t="s">
        <v>10127</v>
      </c>
      <c r="F823" s="14" t="s">
        <v>1301</v>
      </c>
      <c r="G823" s="14" t="str">
        <f>VLOOKUP(B823,[3]hpk45_2_20!$B$5:$F$2046,5,0)</f>
        <v>GHP</v>
      </c>
      <c r="H823" s="14" t="s">
        <v>33</v>
      </c>
      <c r="I823" s="83">
        <v>15</v>
      </c>
      <c r="J823" s="83">
        <v>0</v>
      </c>
      <c r="K823" s="83">
        <v>0</v>
      </c>
      <c r="L823" s="83">
        <v>4200000</v>
      </c>
      <c r="M823" s="83">
        <v>0</v>
      </c>
      <c r="N823" s="83">
        <v>0</v>
      </c>
      <c r="O823" s="83">
        <f>I823*280000*0.5</f>
        <v>2100000</v>
      </c>
      <c r="P823" s="105">
        <v>4200000</v>
      </c>
      <c r="Q823" s="105">
        <v>4200000</v>
      </c>
      <c r="R823" s="83">
        <f t="shared" si="36"/>
        <v>0</v>
      </c>
      <c r="S823" s="83">
        <f t="shared" si="37"/>
        <v>0</v>
      </c>
      <c r="T823" s="83">
        <f t="shared" si="38"/>
        <v>0</v>
      </c>
      <c r="U823" s="83"/>
    </row>
    <row r="824" spans="1:21">
      <c r="A824" s="14">
        <v>817</v>
      </c>
      <c r="B824" s="14" t="s">
        <v>10165</v>
      </c>
      <c r="C824" s="16" t="s">
        <v>10166</v>
      </c>
      <c r="D824" s="16" t="s">
        <v>259</v>
      </c>
      <c r="E824" s="14" t="s">
        <v>10127</v>
      </c>
      <c r="F824" s="14" t="s">
        <v>32</v>
      </c>
      <c r="G824" s="14" t="str">
        <f>VLOOKUP(B824,[3]hpk45_2_20!$B$5:$F$2046,5,0)</f>
        <v>BT</v>
      </c>
      <c r="H824" s="14" t="s">
        <v>33</v>
      </c>
      <c r="I824" s="83">
        <v>15</v>
      </c>
      <c r="J824" s="83">
        <v>0</v>
      </c>
      <c r="K824" s="83">
        <v>0</v>
      </c>
      <c r="L824" s="83">
        <v>4200000</v>
      </c>
      <c r="M824" s="83">
        <v>0</v>
      </c>
      <c r="N824" s="83">
        <v>0</v>
      </c>
      <c r="O824" s="83">
        <v>0</v>
      </c>
      <c r="P824" s="105">
        <v>4200000</v>
      </c>
      <c r="Q824" s="105">
        <v>4200000</v>
      </c>
      <c r="R824" s="83">
        <f t="shared" si="36"/>
        <v>0</v>
      </c>
      <c r="S824" s="83">
        <f t="shared" si="37"/>
        <v>0</v>
      </c>
      <c r="T824" s="83">
        <f t="shared" si="38"/>
        <v>0</v>
      </c>
      <c r="U824" s="83"/>
    </row>
    <row r="825" spans="1:21">
      <c r="A825" s="14">
        <v>818</v>
      </c>
      <c r="B825" s="14" t="s">
        <v>10167</v>
      </c>
      <c r="C825" s="16" t="s">
        <v>1332</v>
      </c>
      <c r="D825" s="16" t="s">
        <v>10168</v>
      </c>
      <c r="E825" s="14" t="s">
        <v>10127</v>
      </c>
      <c r="F825" s="14" t="s">
        <v>32</v>
      </c>
      <c r="G825" s="14" t="str">
        <f>VLOOKUP(B825,[3]hpk45_2_20!$B$5:$F$2046,5,0)</f>
        <v>BT</v>
      </c>
      <c r="H825" s="14" t="s">
        <v>33</v>
      </c>
      <c r="I825" s="83">
        <v>20</v>
      </c>
      <c r="J825" s="83">
        <v>0</v>
      </c>
      <c r="K825" s="83">
        <v>0</v>
      </c>
      <c r="L825" s="83">
        <v>5600000</v>
      </c>
      <c r="M825" s="83">
        <v>0</v>
      </c>
      <c r="N825" s="83">
        <v>0</v>
      </c>
      <c r="O825" s="83">
        <v>0</v>
      </c>
      <c r="P825" s="105">
        <v>5600000</v>
      </c>
      <c r="Q825" s="105">
        <v>5600000</v>
      </c>
      <c r="R825" s="83">
        <f t="shared" si="36"/>
        <v>0</v>
      </c>
      <c r="S825" s="83">
        <f t="shared" si="37"/>
        <v>0</v>
      </c>
      <c r="T825" s="83">
        <f t="shared" si="38"/>
        <v>0</v>
      </c>
      <c r="U825" s="83"/>
    </row>
    <row r="826" spans="1:21" s="29" customFormat="1">
      <c r="A826" s="20">
        <v>819</v>
      </c>
      <c r="B826" s="20" t="s">
        <v>10169</v>
      </c>
      <c r="C826" s="22" t="s">
        <v>934</v>
      </c>
      <c r="D826" s="22" t="s">
        <v>958</v>
      </c>
      <c r="E826" s="20" t="s">
        <v>10127</v>
      </c>
      <c r="F826" s="20" t="s">
        <v>32</v>
      </c>
      <c r="G826" s="20" t="str">
        <f>VLOOKUP(B826,[3]hpk45_2_20!$B$5:$F$2046,5,0)</f>
        <v>BT</v>
      </c>
      <c r="H826" s="20" t="s">
        <v>33</v>
      </c>
      <c r="I826" s="63">
        <v>0</v>
      </c>
      <c r="J826" s="63">
        <v>0</v>
      </c>
      <c r="K826" s="63">
        <v>0</v>
      </c>
      <c r="L826" s="63">
        <v>0</v>
      </c>
      <c r="M826" s="63">
        <v>0</v>
      </c>
      <c r="N826" s="63">
        <v>0</v>
      </c>
      <c r="O826" s="63">
        <v>0</v>
      </c>
      <c r="P826" s="106">
        <v>0</v>
      </c>
      <c r="Q826" s="105">
        <v>0</v>
      </c>
      <c r="R826" s="83">
        <f t="shared" si="36"/>
        <v>0</v>
      </c>
      <c r="S826" s="83">
        <f t="shared" si="37"/>
        <v>0</v>
      </c>
      <c r="T826" s="83">
        <f t="shared" si="38"/>
        <v>0</v>
      </c>
      <c r="U826" s="63" t="s">
        <v>10170</v>
      </c>
    </row>
    <row r="827" spans="1:21">
      <c r="A827" s="14">
        <v>820</v>
      </c>
      <c r="B827" s="14" t="s">
        <v>10171</v>
      </c>
      <c r="C827" s="16" t="s">
        <v>932</v>
      </c>
      <c r="D827" s="16" t="s">
        <v>192</v>
      </c>
      <c r="E827" s="14" t="s">
        <v>10127</v>
      </c>
      <c r="F827" s="14" t="s">
        <v>32</v>
      </c>
      <c r="G827" s="14" t="str">
        <f>VLOOKUP(B827,[3]hpk45_2_20!$B$5:$F$2046,5,0)</f>
        <v>BT</v>
      </c>
      <c r="H827" s="14" t="s">
        <v>33</v>
      </c>
      <c r="I827" s="83">
        <v>20</v>
      </c>
      <c r="J827" s="83">
        <v>0</v>
      </c>
      <c r="K827" s="83">
        <v>0</v>
      </c>
      <c r="L827" s="83">
        <v>5600000</v>
      </c>
      <c r="M827" s="83">
        <v>0</v>
      </c>
      <c r="N827" s="83">
        <v>0</v>
      </c>
      <c r="O827" s="83">
        <v>0</v>
      </c>
      <c r="P827" s="105">
        <v>5600000</v>
      </c>
      <c r="Q827" s="105">
        <v>5600000</v>
      </c>
      <c r="R827" s="83">
        <f t="shared" si="36"/>
        <v>0</v>
      </c>
      <c r="S827" s="83">
        <f t="shared" si="37"/>
        <v>0</v>
      </c>
      <c r="T827" s="83">
        <f t="shared" si="38"/>
        <v>0</v>
      </c>
      <c r="U827" s="83"/>
    </row>
    <row r="828" spans="1:21">
      <c r="A828" s="14">
        <v>821</v>
      </c>
      <c r="B828" s="14" t="s">
        <v>10172</v>
      </c>
      <c r="C828" s="16" t="s">
        <v>38</v>
      </c>
      <c r="D828" s="16" t="s">
        <v>397</v>
      </c>
      <c r="E828" s="14" t="s">
        <v>10127</v>
      </c>
      <c r="F828" s="14" t="s">
        <v>32</v>
      </c>
      <c r="G828" s="14" t="str">
        <f>VLOOKUP(B828,[3]hpk45_2_20!$B$5:$F$2046,5,0)</f>
        <v>BT</v>
      </c>
      <c r="H828" s="14" t="s">
        <v>33</v>
      </c>
      <c r="I828" s="83">
        <v>18</v>
      </c>
      <c r="J828" s="83">
        <v>0</v>
      </c>
      <c r="K828" s="83">
        <v>0</v>
      </c>
      <c r="L828" s="83">
        <v>5040000</v>
      </c>
      <c r="M828" s="83">
        <v>0</v>
      </c>
      <c r="N828" s="83">
        <v>0</v>
      </c>
      <c r="O828" s="83">
        <v>0</v>
      </c>
      <c r="P828" s="105">
        <v>5040000</v>
      </c>
      <c r="Q828" s="105">
        <v>5600000</v>
      </c>
      <c r="R828" s="83">
        <f t="shared" si="36"/>
        <v>-560000</v>
      </c>
      <c r="S828" s="83">
        <f t="shared" si="37"/>
        <v>560000</v>
      </c>
      <c r="T828" s="83">
        <f t="shared" si="38"/>
        <v>0</v>
      </c>
      <c r="U828" s="83"/>
    </row>
    <row r="829" spans="1:21">
      <c r="A829" s="14">
        <v>822</v>
      </c>
      <c r="B829" s="14" t="s">
        <v>10173</v>
      </c>
      <c r="C829" s="16" t="s">
        <v>2430</v>
      </c>
      <c r="D829" s="16" t="s">
        <v>262</v>
      </c>
      <c r="E829" s="14" t="s">
        <v>10127</v>
      </c>
      <c r="F829" s="14" t="s">
        <v>32</v>
      </c>
      <c r="G829" s="14" t="str">
        <f>VLOOKUP(B829,[3]hpk45_2_20!$B$5:$F$2046,5,0)</f>
        <v>BT</v>
      </c>
      <c r="H829" s="14" t="s">
        <v>33</v>
      </c>
      <c r="I829" s="83">
        <v>23</v>
      </c>
      <c r="J829" s="83">
        <v>0</v>
      </c>
      <c r="K829" s="83">
        <v>0</v>
      </c>
      <c r="L829" s="83">
        <v>6440000</v>
      </c>
      <c r="M829" s="83">
        <v>0</v>
      </c>
      <c r="N829" s="83">
        <v>0</v>
      </c>
      <c r="O829" s="83">
        <v>0</v>
      </c>
      <c r="P829" s="105">
        <v>6440000</v>
      </c>
      <c r="Q829" s="105">
        <v>6440000</v>
      </c>
      <c r="R829" s="83">
        <f t="shared" si="36"/>
        <v>0</v>
      </c>
      <c r="S829" s="83">
        <f t="shared" si="37"/>
        <v>0</v>
      </c>
      <c r="T829" s="83">
        <f t="shared" si="38"/>
        <v>0</v>
      </c>
      <c r="U829" s="83"/>
    </row>
    <row r="830" spans="1:21">
      <c r="A830" s="14">
        <v>823</v>
      </c>
      <c r="B830" s="14" t="s">
        <v>10174</v>
      </c>
      <c r="C830" s="16" t="s">
        <v>422</v>
      </c>
      <c r="D830" s="16" t="s">
        <v>173</v>
      </c>
      <c r="E830" s="14" t="s">
        <v>10127</v>
      </c>
      <c r="F830" s="14" t="s">
        <v>32</v>
      </c>
      <c r="G830" s="14" t="str">
        <f>VLOOKUP(B830,[3]hpk45_2_20!$B$5:$F$2046,5,0)</f>
        <v>BT</v>
      </c>
      <c r="H830" s="14" t="s">
        <v>33</v>
      </c>
      <c r="I830" s="83">
        <v>18</v>
      </c>
      <c r="J830" s="83">
        <v>0</v>
      </c>
      <c r="K830" s="83">
        <v>0</v>
      </c>
      <c r="L830" s="83">
        <v>5040000</v>
      </c>
      <c r="M830" s="83">
        <v>0</v>
      </c>
      <c r="N830" s="83">
        <v>0</v>
      </c>
      <c r="O830" s="83">
        <v>0</v>
      </c>
      <c r="P830" s="105">
        <v>5040000</v>
      </c>
      <c r="Q830" s="105">
        <v>5040000</v>
      </c>
      <c r="R830" s="83">
        <f t="shared" si="36"/>
        <v>0</v>
      </c>
      <c r="S830" s="83">
        <f t="shared" si="37"/>
        <v>0</v>
      </c>
      <c r="T830" s="83">
        <f t="shared" si="38"/>
        <v>0</v>
      </c>
      <c r="U830" s="83"/>
    </row>
    <row r="831" spans="1:21">
      <c r="A831" s="14">
        <v>824</v>
      </c>
      <c r="B831" s="14" t="s">
        <v>10175</v>
      </c>
      <c r="C831" s="16" t="s">
        <v>141</v>
      </c>
      <c r="D831" s="16" t="s">
        <v>36</v>
      </c>
      <c r="E831" s="14" t="s">
        <v>10127</v>
      </c>
      <c r="F831" s="14" t="s">
        <v>32</v>
      </c>
      <c r="G831" s="14" t="str">
        <f>VLOOKUP(B831,[3]hpk45_2_20!$B$5:$F$2046,5,0)</f>
        <v>BT</v>
      </c>
      <c r="H831" s="14" t="s">
        <v>33</v>
      </c>
      <c r="I831" s="83">
        <v>16</v>
      </c>
      <c r="J831" s="83">
        <v>0</v>
      </c>
      <c r="K831" s="83">
        <v>0</v>
      </c>
      <c r="L831" s="83">
        <v>4480000</v>
      </c>
      <c r="M831" s="83">
        <v>0</v>
      </c>
      <c r="N831" s="83">
        <v>0</v>
      </c>
      <c r="O831" s="83">
        <v>0</v>
      </c>
      <c r="P831" s="105">
        <v>4480000</v>
      </c>
      <c r="Q831" s="105">
        <v>0</v>
      </c>
      <c r="R831" s="83">
        <f t="shared" si="36"/>
        <v>4480000</v>
      </c>
      <c r="S831" s="83">
        <f t="shared" si="37"/>
        <v>0</v>
      </c>
      <c r="T831" s="83">
        <f t="shared" si="38"/>
        <v>4480000</v>
      </c>
      <c r="U831" s="83"/>
    </row>
    <row r="832" spans="1:21">
      <c r="A832" s="14">
        <v>825</v>
      </c>
      <c r="B832" s="14" t="s">
        <v>10176</v>
      </c>
      <c r="C832" s="16" t="s">
        <v>5514</v>
      </c>
      <c r="D832" s="16" t="s">
        <v>36</v>
      </c>
      <c r="E832" s="14" t="s">
        <v>10127</v>
      </c>
      <c r="F832" s="14" t="s">
        <v>32</v>
      </c>
      <c r="G832" s="14" t="str">
        <f>VLOOKUP(B832,[3]hpk45_2_20!$B$5:$F$2046,5,0)</f>
        <v>BT</v>
      </c>
      <c r="H832" s="14" t="s">
        <v>33</v>
      </c>
      <c r="I832" s="83">
        <v>18</v>
      </c>
      <c r="J832" s="83">
        <v>0</v>
      </c>
      <c r="K832" s="83">
        <v>0</v>
      </c>
      <c r="L832" s="83">
        <v>5040000</v>
      </c>
      <c r="M832" s="83">
        <v>0</v>
      </c>
      <c r="N832" s="83">
        <v>0</v>
      </c>
      <c r="O832" s="83">
        <v>0</v>
      </c>
      <c r="P832" s="105">
        <v>5040000</v>
      </c>
      <c r="Q832" s="105">
        <v>5040000</v>
      </c>
      <c r="R832" s="83">
        <f t="shared" si="36"/>
        <v>0</v>
      </c>
      <c r="S832" s="83">
        <f t="shared" si="37"/>
        <v>0</v>
      </c>
      <c r="T832" s="83">
        <f t="shared" si="38"/>
        <v>0</v>
      </c>
      <c r="U832" s="83"/>
    </row>
    <row r="833" spans="1:21">
      <c r="A833" s="14">
        <v>826</v>
      </c>
      <c r="B833" s="14" t="s">
        <v>10177</v>
      </c>
      <c r="C833" s="16" t="s">
        <v>907</v>
      </c>
      <c r="D833" s="16" t="s">
        <v>96</v>
      </c>
      <c r="E833" s="14" t="s">
        <v>10127</v>
      </c>
      <c r="F833" s="14" t="s">
        <v>64</v>
      </c>
      <c r="G833" s="14" t="str">
        <f>VLOOKUP(B833,[3]hpk45_2_20!$B$5:$F$2046,5,0)</f>
        <v>GHP70</v>
      </c>
      <c r="H833" s="14" t="s">
        <v>33</v>
      </c>
      <c r="I833" s="83">
        <v>19</v>
      </c>
      <c r="J833" s="83">
        <v>0</v>
      </c>
      <c r="K833" s="83">
        <v>0</v>
      </c>
      <c r="L833" s="83">
        <v>5320000</v>
      </c>
      <c r="M833" s="83">
        <v>0</v>
      </c>
      <c r="N833" s="83">
        <v>0</v>
      </c>
      <c r="O833" s="83">
        <f>I833*0.7*280000</f>
        <v>3723999.9999999995</v>
      </c>
      <c r="P833" s="105">
        <v>5320000</v>
      </c>
      <c r="Q833" s="105">
        <v>0</v>
      </c>
      <c r="R833" s="83">
        <f t="shared" si="36"/>
        <v>5320000</v>
      </c>
      <c r="S833" s="83">
        <f t="shared" si="37"/>
        <v>0</v>
      </c>
      <c r="T833" s="83">
        <f t="shared" si="38"/>
        <v>5320000</v>
      </c>
      <c r="U833" s="83"/>
    </row>
    <row r="834" spans="1:21">
      <c r="A834" s="14">
        <v>827</v>
      </c>
      <c r="B834" s="14" t="s">
        <v>10178</v>
      </c>
      <c r="C834" s="16" t="s">
        <v>619</v>
      </c>
      <c r="D834" s="16" t="s">
        <v>36</v>
      </c>
      <c r="E834" s="14" t="s">
        <v>10127</v>
      </c>
      <c r="F834" s="14" t="s">
        <v>32</v>
      </c>
      <c r="G834" s="14" t="str">
        <f>VLOOKUP(B834,[3]hpk45_2_20!$B$5:$F$2046,5,0)</f>
        <v>BT</v>
      </c>
      <c r="H834" s="14" t="s">
        <v>33</v>
      </c>
      <c r="I834" s="83">
        <v>18</v>
      </c>
      <c r="J834" s="83">
        <v>0</v>
      </c>
      <c r="K834" s="83">
        <v>0</v>
      </c>
      <c r="L834" s="83">
        <v>5040000</v>
      </c>
      <c r="M834" s="83">
        <v>0</v>
      </c>
      <c r="N834" s="83">
        <v>0</v>
      </c>
      <c r="O834" s="83">
        <v>0</v>
      </c>
      <c r="P834" s="105">
        <v>5040000</v>
      </c>
      <c r="Q834" s="105">
        <v>5040000</v>
      </c>
      <c r="R834" s="83">
        <f t="shared" si="36"/>
        <v>0</v>
      </c>
      <c r="S834" s="83">
        <f t="shared" si="37"/>
        <v>0</v>
      </c>
      <c r="T834" s="83">
        <f t="shared" si="38"/>
        <v>0</v>
      </c>
      <c r="U834" s="83"/>
    </row>
    <row r="835" spans="1:21">
      <c r="A835" s="14">
        <v>828</v>
      </c>
      <c r="B835" s="14" t="s">
        <v>10179</v>
      </c>
      <c r="C835" s="16" t="s">
        <v>10180</v>
      </c>
      <c r="D835" s="16" t="s">
        <v>74</v>
      </c>
      <c r="E835" s="14" t="s">
        <v>10127</v>
      </c>
      <c r="F835" s="14" t="s">
        <v>32</v>
      </c>
      <c r="G835" s="14" t="str">
        <f>VLOOKUP(B835,[3]hpk45_2_20!$B$5:$F$2046,5,0)</f>
        <v>BT</v>
      </c>
      <c r="H835" s="14" t="s">
        <v>33</v>
      </c>
      <c r="I835" s="83">
        <v>15</v>
      </c>
      <c r="J835" s="83">
        <v>0</v>
      </c>
      <c r="K835" s="83">
        <v>0</v>
      </c>
      <c r="L835" s="83">
        <v>4200000</v>
      </c>
      <c r="M835" s="83">
        <v>0</v>
      </c>
      <c r="N835" s="83">
        <v>0</v>
      </c>
      <c r="O835" s="83">
        <v>0</v>
      </c>
      <c r="P835" s="105">
        <v>4200000</v>
      </c>
      <c r="Q835" s="105">
        <v>4200000</v>
      </c>
      <c r="R835" s="83">
        <f t="shared" si="36"/>
        <v>0</v>
      </c>
      <c r="S835" s="83">
        <f t="shared" si="37"/>
        <v>0</v>
      </c>
      <c r="T835" s="83">
        <f t="shared" si="38"/>
        <v>0</v>
      </c>
      <c r="U835" s="83"/>
    </row>
    <row r="836" spans="1:21">
      <c r="A836" s="14">
        <v>829</v>
      </c>
      <c r="B836" s="14" t="s">
        <v>10181</v>
      </c>
      <c r="C836" s="16" t="s">
        <v>139</v>
      </c>
      <c r="D836" s="16" t="s">
        <v>36</v>
      </c>
      <c r="E836" s="14" t="s">
        <v>10127</v>
      </c>
      <c r="F836" s="14" t="s">
        <v>32</v>
      </c>
      <c r="G836" s="14" t="str">
        <f>VLOOKUP(B836,[3]hpk45_2_20!$B$5:$F$2046,5,0)</f>
        <v>BT</v>
      </c>
      <c r="H836" s="14" t="s">
        <v>33</v>
      </c>
      <c r="I836" s="83">
        <v>15</v>
      </c>
      <c r="J836" s="83">
        <v>0</v>
      </c>
      <c r="K836" s="83">
        <v>0</v>
      </c>
      <c r="L836" s="83">
        <v>4200000</v>
      </c>
      <c r="M836" s="83">
        <v>0</v>
      </c>
      <c r="N836" s="83">
        <v>0</v>
      </c>
      <c r="O836" s="83">
        <v>0</v>
      </c>
      <c r="P836" s="105">
        <v>4200000</v>
      </c>
      <c r="Q836" s="105">
        <v>4200000</v>
      </c>
      <c r="R836" s="83">
        <f t="shared" si="36"/>
        <v>0</v>
      </c>
      <c r="S836" s="83">
        <f t="shared" si="37"/>
        <v>0</v>
      </c>
      <c r="T836" s="83">
        <f t="shared" si="38"/>
        <v>0</v>
      </c>
      <c r="U836" s="83"/>
    </row>
    <row r="837" spans="1:21">
      <c r="A837" s="14">
        <v>830</v>
      </c>
      <c r="B837" s="14" t="s">
        <v>10182</v>
      </c>
      <c r="C837" s="16" t="s">
        <v>10183</v>
      </c>
      <c r="D837" s="16" t="s">
        <v>36</v>
      </c>
      <c r="E837" s="14" t="s">
        <v>10127</v>
      </c>
      <c r="F837" s="14" t="s">
        <v>32</v>
      </c>
      <c r="G837" s="14" t="str">
        <f>VLOOKUP(B837,[3]hpk45_2_20!$B$5:$F$2046,5,0)</f>
        <v>BT</v>
      </c>
      <c r="H837" s="14" t="s">
        <v>33</v>
      </c>
      <c r="I837" s="83">
        <v>17</v>
      </c>
      <c r="J837" s="83">
        <v>0</v>
      </c>
      <c r="K837" s="83">
        <v>0</v>
      </c>
      <c r="L837" s="83">
        <v>4760000</v>
      </c>
      <c r="M837" s="83">
        <v>0</v>
      </c>
      <c r="N837" s="83">
        <v>0</v>
      </c>
      <c r="O837" s="83">
        <v>0</v>
      </c>
      <c r="P837" s="105">
        <v>4760000</v>
      </c>
      <c r="Q837" s="105">
        <v>4760000</v>
      </c>
      <c r="R837" s="83">
        <f t="shared" si="36"/>
        <v>0</v>
      </c>
      <c r="S837" s="83">
        <f t="shared" si="37"/>
        <v>0</v>
      </c>
      <c r="T837" s="83">
        <f t="shared" si="38"/>
        <v>0</v>
      </c>
      <c r="U837" s="83"/>
    </row>
    <row r="838" spans="1:21">
      <c r="A838" s="14">
        <v>831</v>
      </c>
      <c r="B838" s="14" t="s">
        <v>10184</v>
      </c>
      <c r="C838" s="16" t="s">
        <v>379</v>
      </c>
      <c r="D838" s="16" t="s">
        <v>259</v>
      </c>
      <c r="E838" s="14" t="s">
        <v>10127</v>
      </c>
      <c r="F838" s="14" t="s">
        <v>204</v>
      </c>
      <c r="G838" s="14" t="str">
        <f>VLOOKUP(B838,[3]hpk45_2_20!$B$5:$F$2046,5,0)</f>
        <v>MHP</v>
      </c>
      <c r="H838" s="14" t="s">
        <v>33</v>
      </c>
      <c r="I838" s="83">
        <v>17</v>
      </c>
      <c r="J838" s="83">
        <v>0</v>
      </c>
      <c r="K838" s="83">
        <v>0</v>
      </c>
      <c r="L838" s="83">
        <v>4760000</v>
      </c>
      <c r="M838" s="83">
        <v>0</v>
      </c>
      <c r="N838" s="83">
        <v>0</v>
      </c>
      <c r="O838" s="83">
        <f>I838*280000</f>
        <v>4760000</v>
      </c>
      <c r="P838" s="105">
        <v>4760000</v>
      </c>
      <c r="Q838" s="105">
        <v>4760000</v>
      </c>
      <c r="R838" s="83">
        <f t="shared" si="36"/>
        <v>0</v>
      </c>
      <c r="S838" s="83">
        <f t="shared" si="37"/>
        <v>0</v>
      </c>
      <c r="T838" s="83">
        <f t="shared" si="38"/>
        <v>0</v>
      </c>
      <c r="U838" s="83"/>
    </row>
    <row r="839" spans="1:21">
      <c r="A839" s="14">
        <v>832</v>
      </c>
      <c r="B839" s="14" t="s">
        <v>10185</v>
      </c>
      <c r="C839" s="16" t="s">
        <v>1451</v>
      </c>
      <c r="D839" s="16" t="s">
        <v>947</v>
      </c>
      <c r="E839" s="14" t="s">
        <v>10127</v>
      </c>
      <c r="F839" s="14" t="s">
        <v>32</v>
      </c>
      <c r="G839" s="14" t="str">
        <f>VLOOKUP(B839,[3]hpk45_2_20!$B$5:$F$2046,5,0)</f>
        <v>BT</v>
      </c>
      <c r="H839" s="14" t="s">
        <v>33</v>
      </c>
      <c r="I839" s="83">
        <v>21</v>
      </c>
      <c r="J839" s="83">
        <v>0</v>
      </c>
      <c r="K839" s="83">
        <v>0</v>
      </c>
      <c r="L839" s="83">
        <v>5880000</v>
      </c>
      <c r="M839" s="83">
        <v>0</v>
      </c>
      <c r="N839" s="83">
        <v>0</v>
      </c>
      <c r="O839" s="83">
        <v>0</v>
      </c>
      <c r="P839" s="105">
        <v>5880000</v>
      </c>
      <c r="Q839" s="105">
        <v>5880000</v>
      </c>
      <c r="R839" s="83">
        <f t="shared" si="36"/>
        <v>0</v>
      </c>
      <c r="S839" s="83">
        <f t="shared" si="37"/>
        <v>0</v>
      </c>
      <c r="T839" s="83">
        <f t="shared" si="38"/>
        <v>0</v>
      </c>
      <c r="U839" s="83"/>
    </row>
    <row r="840" spans="1:21">
      <c r="A840" s="14">
        <v>833</v>
      </c>
      <c r="B840" s="14" t="s">
        <v>10186</v>
      </c>
      <c r="C840" s="16" t="s">
        <v>10187</v>
      </c>
      <c r="D840" s="16" t="s">
        <v>67</v>
      </c>
      <c r="E840" s="14" t="s">
        <v>10127</v>
      </c>
      <c r="F840" s="14" t="s">
        <v>32</v>
      </c>
      <c r="G840" s="14" t="str">
        <f>VLOOKUP(B840,[3]hpk45_2_20!$B$5:$F$2046,5,0)</f>
        <v>BT</v>
      </c>
      <c r="H840" s="14" t="s">
        <v>33</v>
      </c>
      <c r="I840" s="83">
        <v>18</v>
      </c>
      <c r="J840" s="83">
        <v>0</v>
      </c>
      <c r="K840" s="83">
        <v>0</v>
      </c>
      <c r="L840" s="83">
        <v>5040000</v>
      </c>
      <c r="M840" s="83">
        <v>0</v>
      </c>
      <c r="N840" s="83">
        <v>0</v>
      </c>
      <c r="O840" s="83">
        <v>0</v>
      </c>
      <c r="P840" s="105">
        <v>5040000</v>
      </c>
      <c r="Q840" s="105">
        <v>5040000</v>
      </c>
      <c r="R840" s="83">
        <f t="shared" si="36"/>
        <v>0</v>
      </c>
      <c r="S840" s="83">
        <f t="shared" si="37"/>
        <v>0</v>
      </c>
      <c r="T840" s="83">
        <f t="shared" si="38"/>
        <v>0</v>
      </c>
      <c r="U840" s="83"/>
    </row>
    <row r="841" spans="1:21">
      <c r="A841" s="14">
        <v>834</v>
      </c>
      <c r="B841" s="14" t="s">
        <v>10188</v>
      </c>
      <c r="C841" s="16" t="s">
        <v>10189</v>
      </c>
      <c r="D841" s="16" t="s">
        <v>304</v>
      </c>
      <c r="E841" s="14" t="s">
        <v>10127</v>
      </c>
      <c r="F841" s="14" t="s">
        <v>32</v>
      </c>
      <c r="G841" s="14" t="str">
        <f>VLOOKUP(B841,[3]hpk45_2_20!$B$5:$F$2046,5,0)</f>
        <v>BT</v>
      </c>
      <c r="H841" s="14" t="s">
        <v>33</v>
      </c>
      <c r="I841" s="83">
        <v>20</v>
      </c>
      <c r="J841" s="83">
        <v>0</v>
      </c>
      <c r="K841" s="83">
        <v>0</v>
      </c>
      <c r="L841" s="83">
        <v>5600000</v>
      </c>
      <c r="M841" s="83">
        <v>0</v>
      </c>
      <c r="N841" s="83">
        <v>0</v>
      </c>
      <c r="O841" s="83">
        <v>0</v>
      </c>
      <c r="P841" s="105">
        <v>5600000</v>
      </c>
      <c r="Q841" s="105">
        <v>0</v>
      </c>
      <c r="R841" s="83">
        <f t="shared" ref="R841:R904" si="39">P841-Q841</f>
        <v>5600000</v>
      </c>
      <c r="S841" s="83">
        <f t="shared" ref="S841:S904" si="40">IF(P841-Q841&lt;0,Q841-P841,0)</f>
        <v>0</v>
      </c>
      <c r="T841" s="83">
        <f t="shared" ref="T841:T904" si="41">IF(P841-Q841&gt;0,P841-Q841,0)</f>
        <v>5600000</v>
      </c>
      <c r="U841" s="83"/>
    </row>
    <row r="842" spans="1:21" s="29" customFormat="1" ht="38.25">
      <c r="A842" s="20">
        <v>835</v>
      </c>
      <c r="B842" s="20" t="s">
        <v>10190</v>
      </c>
      <c r="C842" s="22" t="s">
        <v>4574</v>
      </c>
      <c r="D842" s="22" t="s">
        <v>57</v>
      </c>
      <c r="E842" s="20" t="s">
        <v>10127</v>
      </c>
      <c r="F842" s="20" t="s">
        <v>32</v>
      </c>
      <c r="G842" s="20" t="str">
        <f>VLOOKUP(B842,[3]hpk45_2_20!$B$5:$F$2046,5,0)</f>
        <v>BT</v>
      </c>
      <c r="H842" s="20" t="s">
        <v>33</v>
      </c>
      <c r="I842" s="63">
        <v>19</v>
      </c>
      <c r="J842" s="63">
        <v>0</v>
      </c>
      <c r="K842" s="63">
        <v>0</v>
      </c>
      <c r="L842" s="63">
        <v>5320000</v>
      </c>
      <c r="M842" s="63">
        <v>0</v>
      </c>
      <c r="N842" s="63">
        <v>0</v>
      </c>
      <c r="O842" s="63">
        <v>0</v>
      </c>
      <c r="P842" s="106">
        <v>5320000</v>
      </c>
      <c r="Q842" s="105">
        <v>5320000</v>
      </c>
      <c r="R842" s="83">
        <f t="shared" si="39"/>
        <v>0</v>
      </c>
      <c r="S842" s="83">
        <f t="shared" si="40"/>
        <v>0</v>
      </c>
      <c r="T842" s="83">
        <f t="shared" si="41"/>
        <v>0</v>
      </c>
      <c r="U842" s="89" t="s">
        <v>10191</v>
      </c>
    </row>
    <row r="843" spans="1:21">
      <c r="A843" s="14">
        <v>836</v>
      </c>
      <c r="B843" s="14" t="s">
        <v>10192</v>
      </c>
      <c r="C843" s="16" t="s">
        <v>655</v>
      </c>
      <c r="D843" s="16" t="s">
        <v>1071</v>
      </c>
      <c r="E843" s="14" t="s">
        <v>10127</v>
      </c>
      <c r="F843" s="14" t="s">
        <v>32</v>
      </c>
      <c r="G843" s="14" t="str">
        <f>VLOOKUP(B843,[3]hpk45_2_20!$B$5:$F$2046,5,0)</f>
        <v>BT</v>
      </c>
      <c r="H843" s="14" t="s">
        <v>33</v>
      </c>
      <c r="I843" s="83">
        <v>19</v>
      </c>
      <c r="J843" s="83">
        <v>0</v>
      </c>
      <c r="K843" s="83">
        <v>0</v>
      </c>
      <c r="L843" s="83">
        <v>5320000</v>
      </c>
      <c r="M843" s="83">
        <v>0</v>
      </c>
      <c r="N843" s="83">
        <v>0</v>
      </c>
      <c r="O843" s="83">
        <v>0</v>
      </c>
      <c r="P843" s="105">
        <v>5320000</v>
      </c>
      <c r="Q843" s="105">
        <v>0</v>
      </c>
      <c r="R843" s="83">
        <f t="shared" si="39"/>
        <v>5320000</v>
      </c>
      <c r="S843" s="83">
        <f t="shared" si="40"/>
        <v>0</v>
      </c>
      <c r="T843" s="83">
        <f t="shared" si="41"/>
        <v>5320000</v>
      </c>
      <c r="U843" s="83"/>
    </row>
    <row r="844" spans="1:21">
      <c r="A844" s="14">
        <v>837</v>
      </c>
      <c r="B844" s="14" t="s">
        <v>10193</v>
      </c>
      <c r="C844" s="16" t="s">
        <v>10194</v>
      </c>
      <c r="D844" s="16" t="s">
        <v>471</v>
      </c>
      <c r="E844" s="14" t="s">
        <v>10127</v>
      </c>
      <c r="F844" s="14" t="s">
        <v>32</v>
      </c>
      <c r="G844" s="14" t="str">
        <f>VLOOKUP(B844,[3]hpk45_2_20!$B$5:$F$2046,5,0)</f>
        <v>BT</v>
      </c>
      <c r="H844" s="14" t="s">
        <v>33</v>
      </c>
      <c r="I844" s="83">
        <v>18</v>
      </c>
      <c r="J844" s="83">
        <v>0</v>
      </c>
      <c r="K844" s="83">
        <v>0</v>
      </c>
      <c r="L844" s="83">
        <v>5040000</v>
      </c>
      <c r="M844" s="83">
        <v>0</v>
      </c>
      <c r="N844" s="83">
        <v>0</v>
      </c>
      <c r="O844" s="83">
        <v>0</v>
      </c>
      <c r="P844" s="105">
        <v>5040000</v>
      </c>
      <c r="Q844" s="105">
        <v>5040000</v>
      </c>
      <c r="R844" s="83">
        <f t="shared" si="39"/>
        <v>0</v>
      </c>
      <c r="S844" s="83">
        <f t="shared" si="40"/>
        <v>0</v>
      </c>
      <c r="T844" s="83">
        <f t="shared" si="41"/>
        <v>0</v>
      </c>
      <c r="U844" s="83"/>
    </row>
    <row r="845" spans="1:21">
      <c r="A845" s="14">
        <v>838</v>
      </c>
      <c r="B845" s="14" t="s">
        <v>10195</v>
      </c>
      <c r="C845" s="16" t="s">
        <v>389</v>
      </c>
      <c r="D845" s="16" t="s">
        <v>829</v>
      </c>
      <c r="E845" s="14" t="s">
        <v>10127</v>
      </c>
      <c r="F845" s="14" t="s">
        <v>32</v>
      </c>
      <c r="G845" s="14" t="str">
        <f>VLOOKUP(B845,[3]hpk45_2_20!$B$5:$F$2046,5,0)</f>
        <v>BT</v>
      </c>
      <c r="H845" s="14" t="s">
        <v>33</v>
      </c>
      <c r="I845" s="83">
        <v>20</v>
      </c>
      <c r="J845" s="83">
        <v>0</v>
      </c>
      <c r="K845" s="83">
        <v>0</v>
      </c>
      <c r="L845" s="83">
        <v>5600000</v>
      </c>
      <c r="M845" s="83">
        <v>0</v>
      </c>
      <c r="N845" s="83">
        <v>0</v>
      </c>
      <c r="O845" s="83">
        <v>0</v>
      </c>
      <c r="P845" s="105">
        <v>5600000</v>
      </c>
      <c r="Q845" s="105">
        <v>5600000</v>
      </c>
      <c r="R845" s="83">
        <f t="shared" si="39"/>
        <v>0</v>
      </c>
      <c r="S845" s="83">
        <f t="shared" si="40"/>
        <v>0</v>
      </c>
      <c r="T845" s="83">
        <f t="shared" si="41"/>
        <v>0</v>
      </c>
      <c r="U845" s="83"/>
    </row>
    <row r="846" spans="1:21">
      <c r="A846" s="14">
        <v>839</v>
      </c>
      <c r="B846" s="14" t="s">
        <v>10196</v>
      </c>
      <c r="C846" s="16" t="s">
        <v>1734</v>
      </c>
      <c r="D846" s="16" t="s">
        <v>2047</v>
      </c>
      <c r="E846" s="14" t="s">
        <v>10127</v>
      </c>
      <c r="F846" s="14" t="s">
        <v>32</v>
      </c>
      <c r="G846" s="14" t="str">
        <f>VLOOKUP(B846,[3]hpk45_2_20!$B$5:$F$2046,5,0)</f>
        <v>BT</v>
      </c>
      <c r="H846" s="14" t="s">
        <v>33</v>
      </c>
      <c r="I846" s="83">
        <v>17</v>
      </c>
      <c r="J846" s="83">
        <v>0</v>
      </c>
      <c r="K846" s="83">
        <v>0</v>
      </c>
      <c r="L846" s="83">
        <v>4760000</v>
      </c>
      <c r="M846" s="83">
        <v>0</v>
      </c>
      <c r="N846" s="83">
        <v>0</v>
      </c>
      <c r="O846" s="83">
        <v>0</v>
      </c>
      <c r="P846" s="105">
        <v>4760000</v>
      </c>
      <c r="Q846" s="105">
        <v>4760000</v>
      </c>
      <c r="R846" s="83">
        <f t="shared" si="39"/>
        <v>0</v>
      </c>
      <c r="S846" s="83">
        <f t="shared" si="40"/>
        <v>0</v>
      </c>
      <c r="T846" s="83">
        <f t="shared" si="41"/>
        <v>0</v>
      </c>
      <c r="U846" s="83"/>
    </row>
    <row r="847" spans="1:21">
      <c r="A847" s="14">
        <v>840</v>
      </c>
      <c r="B847" s="14" t="s">
        <v>10197</v>
      </c>
      <c r="C847" s="16" t="s">
        <v>10198</v>
      </c>
      <c r="D847" s="16" t="s">
        <v>36</v>
      </c>
      <c r="E847" s="14" t="s">
        <v>10127</v>
      </c>
      <c r="F847" s="14" t="s">
        <v>32</v>
      </c>
      <c r="G847" s="14" t="str">
        <f>VLOOKUP(B847,[3]hpk45_2_20!$B$5:$F$2046,5,0)</f>
        <v>BT</v>
      </c>
      <c r="H847" s="14" t="s">
        <v>33</v>
      </c>
      <c r="I847" s="83">
        <v>19</v>
      </c>
      <c r="J847" s="83">
        <v>0</v>
      </c>
      <c r="K847" s="83">
        <v>0</v>
      </c>
      <c r="L847" s="83">
        <v>5320000</v>
      </c>
      <c r="M847" s="83">
        <v>0</v>
      </c>
      <c r="N847" s="83">
        <v>0</v>
      </c>
      <c r="O847" s="83">
        <v>0</v>
      </c>
      <c r="P847" s="105">
        <v>5320000</v>
      </c>
      <c r="Q847" s="105">
        <v>0</v>
      </c>
      <c r="R847" s="83">
        <f t="shared" si="39"/>
        <v>5320000</v>
      </c>
      <c r="S847" s="83">
        <f t="shared" si="40"/>
        <v>0</v>
      </c>
      <c r="T847" s="83">
        <f t="shared" si="41"/>
        <v>5320000</v>
      </c>
      <c r="U847" s="83"/>
    </row>
    <row r="848" spans="1:21">
      <c r="A848" s="14">
        <v>841</v>
      </c>
      <c r="B848" s="14" t="s">
        <v>10199</v>
      </c>
      <c r="C848" s="16" t="s">
        <v>10200</v>
      </c>
      <c r="D848" s="16" t="s">
        <v>115</v>
      </c>
      <c r="E848" s="14" t="s">
        <v>10127</v>
      </c>
      <c r="F848" s="14" t="s">
        <v>32</v>
      </c>
      <c r="G848" s="14" t="str">
        <f>VLOOKUP(B848,[3]hpk45_2_20!$B$5:$F$2046,5,0)</f>
        <v>BT</v>
      </c>
      <c r="H848" s="14" t="s">
        <v>33</v>
      </c>
      <c r="I848" s="83">
        <v>20</v>
      </c>
      <c r="J848" s="83">
        <v>0</v>
      </c>
      <c r="K848" s="83">
        <v>0</v>
      </c>
      <c r="L848" s="83">
        <v>5600000</v>
      </c>
      <c r="M848" s="83">
        <v>0</v>
      </c>
      <c r="N848" s="83">
        <v>0</v>
      </c>
      <c r="O848" s="83">
        <v>0</v>
      </c>
      <c r="P848" s="105">
        <v>5600000</v>
      </c>
      <c r="Q848" s="105">
        <v>5600000</v>
      </c>
      <c r="R848" s="83">
        <f t="shared" si="39"/>
        <v>0</v>
      </c>
      <c r="S848" s="83">
        <f t="shared" si="40"/>
        <v>0</v>
      </c>
      <c r="T848" s="83">
        <f t="shared" si="41"/>
        <v>0</v>
      </c>
      <c r="U848" s="83"/>
    </row>
    <row r="849" spans="1:21">
      <c r="A849" s="14">
        <v>842</v>
      </c>
      <c r="B849" s="14" t="s">
        <v>10201</v>
      </c>
      <c r="C849" s="16" t="s">
        <v>10202</v>
      </c>
      <c r="D849" s="16" t="s">
        <v>63</v>
      </c>
      <c r="E849" s="14" t="s">
        <v>10203</v>
      </c>
      <c r="F849" s="14" t="s">
        <v>32</v>
      </c>
      <c r="G849" s="14" t="str">
        <f>VLOOKUP(B849,[3]hpk45_2_20!$B$5:$F$2046,5,0)</f>
        <v>BT</v>
      </c>
      <c r="H849" s="14" t="s">
        <v>33</v>
      </c>
      <c r="I849" s="83">
        <v>17</v>
      </c>
      <c r="J849" s="83">
        <v>0</v>
      </c>
      <c r="K849" s="83">
        <v>0</v>
      </c>
      <c r="L849" s="83">
        <v>4760000</v>
      </c>
      <c r="M849" s="83">
        <v>0</v>
      </c>
      <c r="N849" s="83">
        <v>0</v>
      </c>
      <c r="O849" s="83">
        <v>0</v>
      </c>
      <c r="P849" s="105">
        <v>4760000</v>
      </c>
      <c r="Q849" s="105">
        <v>4760000</v>
      </c>
      <c r="R849" s="83">
        <f t="shared" si="39"/>
        <v>0</v>
      </c>
      <c r="S849" s="83">
        <f t="shared" si="40"/>
        <v>0</v>
      </c>
      <c r="T849" s="83">
        <f t="shared" si="41"/>
        <v>0</v>
      </c>
      <c r="U849" s="83"/>
    </row>
    <row r="850" spans="1:21">
      <c r="A850" s="14">
        <v>843</v>
      </c>
      <c r="B850" s="14" t="s">
        <v>10204</v>
      </c>
      <c r="C850" s="16" t="s">
        <v>10205</v>
      </c>
      <c r="D850" s="16" t="s">
        <v>84</v>
      </c>
      <c r="E850" s="14" t="s">
        <v>10203</v>
      </c>
      <c r="F850" s="14" t="s">
        <v>32</v>
      </c>
      <c r="G850" s="14" t="str">
        <f>VLOOKUP(B850,[3]hpk45_2_20!$B$5:$F$2046,5,0)</f>
        <v>BT</v>
      </c>
      <c r="H850" s="14" t="s">
        <v>33</v>
      </c>
      <c r="I850" s="83">
        <v>19</v>
      </c>
      <c r="J850" s="83">
        <v>0</v>
      </c>
      <c r="K850" s="83">
        <v>0</v>
      </c>
      <c r="L850" s="83">
        <v>5320000</v>
      </c>
      <c r="M850" s="83">
        <v>0</v>
      </c>
      <c r="N850" s="83">
        <v>0</v>
      </c>
      <c r="O850" s="83">
        <v>0</v>
      </c>
      <c r="P850" s="105">
        <v>5320000</v>
      </c>
      <c r="Q850" s="105">
        <v>5320000</v>
      </c>
      <c r="R850" s="83">
        <f t="shared" si="39"/>
        <v>0</v>
      </c>
      <c r="S850" s="83">
        <f t="shared" si="40"/>
        <v>0</v>
      </c>
      <c r="T850" s="83">
        <f t="shared" si="41"/>
        <v>0</v>
      </c>
      <c r="U850" s="83"/>
    </row>
    <row r="851" spans="1:21">
      <c r="A851" s="14">
        <v>844</v>
      </c>
      <c r="B851" s="14" t="s">
        <v>10206</v>
      </c>
      <c r="C851" s="16" t="s">
        <v>1511</v>
      </c>
      <c r="D851" s="16" t="s">
        <v>158</v>
      </c>
      <c r="E851" s="14" t="s">
        <v>10203</v>
      </c>
      <c r="F851" s="14" t="s">
        <v>32</v>
      </c>
      <c r="G851" s="14" t="str">
        <f>VLOOKUP(B851,[3]hpk45_2_20!$B$5:$F$2046,5,0)</f>
        <v>BT</v>
      </c>
      <c r="H851" s="14" t="s">
        <v>33</v>
      </c>
      <c r="I851" s="83">
        <v>13</v>
      </c>
      <c r="J851" s="83">
        <v>0</v>
      </c>
      <c r="K851" s="83">
        <v>0</v>
      </c>
      <c r="L851" s="83">
        <v>3640000</v>
      </c>
      <c r="M851" s="83">
        <v>0</v>
      </c>
      <c r="N851" s="83">
        <v>0</v>
      </c>
      <c r="O851" s="83">
        <v>0</v>
      </c>
      <c r="P851" s="105">
        <v>3640000</v>
      </c>
      <c r="Q851" s="105">
        <v>3640000</v>
      </c>
      <c r="R851" s="83">
        <f t="shared" si="39"/>
        <v>0</v>
      </c>
      <c r="S851" s="83">
        <f t="shared" si="40"/>
        <v>0</v>
      </c>
      <c r="T851" s="83">
        <f t="shared" si="41"/>
        <v>0</v>
      </c>
      <c r="U851" s="83"/>
    </row>
    <row r="852" spans="1:21">
      <c r="A852" s="14">
        <v>845</v>
      </c>
      <c r="B852" s="14" t="s">
        <v>10207</v>
      </c>
      <c r="C852" s="16" t="s">
        <v>86</v>
      </c>
      <c r="D852" s="16" t="s">
        <v>1281</v>
      </c>
      <c r="E852" s="14" t="s">
        <v>10203</v>
      </c>
      <c r="F852" s="14" t="s">
        <v>32</v>
      </c>
      <c r="G852" s="14" t="str">
        <f>VLOOKUP(B852,[3]hpk45_2_20!$B$5:$F$2046,5,0)</f>
        <v>BT</v>
      </c>
      <c r="H852" s="14" t="s">
        <v>33</v>
      </c>
      <c r="I852" s="83">
        <v>17</v>
      </c>
      <c r="J852" s="83">
        <v>0</v>
      </c>
      <c r="K852" s="83">
        <v>0</v>
      </c>
      <c r="L852" s="83">
        <v>4760000</v>
      </c>
      <c r="M852" s="83">
        <v>0</v>
      </c>
      <c r="N852" s="83">
        <v>0</v>
      </c>
      <c r="O852" s="83">
        <v>0</v>
      </c>
      <c r="P852" s="105">
        <v>4760000</v>
      </c>
      <c r="Q852" s="105">
        <v>4760000</v>
      </c>
      <c r="R852" s="83">
        <f t="shared" si="39"/>
        <v>0</v>
      </c>
      <c r="S852" s="83">
        <f t="shared" si="40"/>
        <v>0</v>
      </c>
      <c r="T852" s="83">
        <f t="shared" si="41"/>
        <v>0</v>
      </c>
      <c r="U852" s="83"/>
    </row>
    <row r="853" spans="1:21">
      <c r="A853" s="14">
        <v>846</v>
      </c>
      <c r="B853" s="14" t="s">
        <v>10208</v>
      </c>
      <c r="C853" s="16" t="s">
        <v>10209</v>
      </c>
      <c r="D853" s="16" t="s">
        <v>412</v>
      </c>
      <c r="E853" s="14" t="s">
        <v>10203</v>
      </c>
      <c r="F853" s="14" t="s">
        <v>64</v>
      </c>
      <c r="G853" s="14" t="str">
        <f>VLOOKUP(B853,[3]hpk45_2_20!$B$5:$F$2046,5,0)</f>
        <v>GHP70</v>
      </c>
      <c r="H853" s="14" t="s">
        <v>33</v>
      </c>
      <c r="I853" s="83">
        <v>17</v>
      </c>
      <c r="J853" s="83">
        <v>0</v>
      </c>
      <c r="K853" s="83">
        <v>0</v>
      </c>
      <c r="L853" s="83">
        <v>4760000</v>
      </c>
      <c r="M853" s="83">
        <v>0</v>
      </c>
      <c r="N853" s="83">
        <v>0</v>
      </c>
      <c r="O853" s="83">
        <f>I853*0.7*280000</f>
        <v>3331999.9999999995</v>
      </c>
      <c r="P853" s="105">
        <v>4760000</v>
      </c>
      <c r="Q853" s="105">
        <v>4760000</v>
      </c>
      <c r="R853" s="83">
        <f t="shared" si="39"/>
        <v>0</v>
      </c>
      <c r="S853" s="83">
        <f t="shared" si="40"/>
        <v>0</v>
      </c>
      <c r="T853" s="83">
        <f t="shared" si="41"/>
        <v>0</v>
      </c>
      <c r="U853" s="83"/>
    </row>
    <row r="854" spans="1:21">
      <c r="A854" s="14">
        <v>847</v>
      </c>
      <c r="B854" s="14" t="s">
        <v>10210</v>
      </c>
      <c r="C854" s="16" t="s">
        <v>3844</v>
      </c>
      <c r="D854" s="16" t="s">
        <v>96</v>
      </c>
      <c r="E854" s="14" t="s">
        <v>10203</v>
      </c>
      <c r="F854" s="14" t="s">
        <v>32</v>
      </c>
      <c r="G854" s="14" t="str">
        <f>VLOOKUP(B854,[3]hpk45_2_20!$B$5:$F$2046,5,0)</f>
        <v>BT</v>
      </c>
      <c r="H854" s="14" t="s">
        <v>33</v>
      </c>
      <c r="I854" s="83">
        <v>17</v>
      </c>
      <c r="J854" s="83">
        <v>0</v>
      </c>
      <c r="K854" s="83">
        <v>0</v>
      </c>
      <c r="L854" s="83">
        <v>4760000</v>
      </c>
      <c r="M854" s="83">
        <v>0</v>
      </c>
      <c r="N854" s="83">
        <v>0</v>
      </c>
      <c r="O854" s="83">
        <v>0</v>
      </c>
      <c r="P854" s="105">
        <v>4760000</v>
      </c>
      <c r="Q854" s="105">
        <v>0</v>
      </c>
      <c r="R854" s="83">
        <f t="shared" si="39"/>
        <v>4760000</v>
      </c>
      <c r="S854" s="83">
        <f t="shared" si="40"/>
        <v>0</v>
      </c>
      <c r="T854" s="83">
        <f t="shared" si="41"/>
        <v>4760000</v>
      </c>
      <c r="U854" s="83"/>
    </row>
    <row r="855" spans="1:21">
      <c r="A855" s="14">
        <v>848</v>
      </c>
      <c r="B855" s="14" t="s">
        <v>10211</v>
      </c>
      <c r="C855" s="16" t="s">
        <v>2361</v>
      </c>
      <c r="D855" s="16" t="s">
        <v>280</v>
      </c>
      <c r="E855" s="14" t="s">
        <v>10203</v>
      </c>
      <c r="F855" s="14" t="s">
        <v>32</v>
      </c>
      <c r="G855" s="14" t="str">
        <f>VLOOKUP(B855,[3]hpk45_2_20!$B$5:$F$2046,5,0)</f>
        <v>BT</v>
      </c>
      <c r="H855" s="14" t="s">
        <v>33</v>
      </c>
      <c r="I855" s="83">
        <v>12</v>
      </c>
      <c r="J855" s="83">
        <v>0</v>
      </c>
      <c r="K855" s="83">
        <v>0</v>
      </c>
      <c r="L855" s="83">
        <v>3360000</v>
      </c>
      <c r="M855" s="83">
        <v>0</v>
      </c>
      <c r="N855" s="83">
        <v>0</v>
      </c>
      <c r="O855" s="83">
        <v>0</v>
      </c>
      <c r="P855" s="105">
        <v>3360000</v>
      </c>
      <c r="Q855" s="105">
        <v>3360000</v>
      </c>
      <c r="R855" s="83">
        <f t="shared" si="39"/>
        <v>0</v>
      </c>
      <c r="S855" s="83">
        <f t="shared" si="40"/>
        <v>0</v>
      </c>
      <c r="T855" s="83">
        <f t="shared" si="41"/>
        <v>0</v>
      </c>
      <c r="U855" s="83"/>
    </row>
    <row r="856" spans="1:21">
      <c r="A856" s="14">
        <v>849</v>
      </c>
      <c r="B856" s="14" t="s">
        <v>10212</v>
      </c>
      <c r="C856" s="16" t="s">
        <v>3289</v>
      </c>
      <c r="D856" s="16" t="s">
        <v>158</v>
      </c>
      <c r="E856" s="14" t="s">
        <v>10203</v>
      </c>
      <c r="F856" s="14" t="s">
        <v>32</v>
      </c>
      <c r="G856" s="14" t="str">
        <f>VLOOKUP(B856,[3]hpk45_2_20!$B$5:$F$2046,5,0)</f>
        <v>BT</v>
      </c>
      <c r="H856" s="14" t="s">
        <v>33</v>
      </c>
      <c r="I856" s="83">
        <v>20</v>
      </c>
      <c r="J856" s="83">
        <v>0</v>
      </c>
      <c r="K856" s="83">
        <v>0</v>
      </c>
      <c r="L856" s="83">
        <v>5600000</v>
      </c>
      <c r="M856" s="83">
        <v>0</v>
      </c>
      <c r="N856" s="83">
        <v>0</v>
      </c>
      <c r="O856" s="83">
        <v>0</v>
      </c>
      <c r="P856" s="105">
        <v>5600000</v>
      </c>
      <c r="Q856" s="105">
        <v>5600000</v>
      </c>
      <c r="R856" s="83">
        <f t="shared" si="39"/>
        <v>0</v>
      </c>
      <c r="S856" s="83">
        <f t="shared" si="40"/>
        <v>0</v>
      </c>
      <c r="T856" s="83">
        <f t="shared" si="41"/>
        <v>0</v>
      </c>
      <c r="U856" s="83"/>
    </row>
    <row r="857" spans="1:21">
      <c r="A857" s="14">
        <v>850</v>
      </c>
      <c r="B857" s="14" t="s">
        <v>10213</v>
      </c>
      <c r="C857" s="16" t="s">
        <v>364</v>
      </c>
      <c r="D857" s="16" t="s">
        <v>464</v>
      </c>
      <c r="E857" s="14" t="s">
        <v>10203</v>
      </c>
      <c r="F857" s="14" t="s">
        <v>32</v>
      </c>
      <c r="G857" s="14" t="str">
        <f>VLOOKUP(B857,[3]hpk45_2_20!$B$5:$F$2046,5,0)</f>
        <v>BT</v>
      </c>
      <c r="H857" s="14" t="s">
        <v>33</v>
      </c>
      <c r="I857" s="83">
        <v>17</v>
      </c>
      <c r="J857" s="83">
        <v>0</v>
      </c>
      <c r="K857" s="83">
        <v>0</v>
      </c>
      <c r="L857" s="83">
        <v>4760000</v>
      </c>
      <c r="M857" s="83">
        <v>0</v>
      </c>
      <c r="N857" s="83">
        <v>0</v>
      </c>
      <c r="O857" s="83">
        <v>0</v>
      </c>
      <c r="P857" s="105">
        <v>4760000</v>
      </c>
      <c r="Q857" s="105">
        <v>0</v>
      </c>
      <c r="R857" s="83">
        <f t="shared" si="39"/>
        <v>4760000</v>
      </c>
      <c r="S857" s="83">
        <f t="shared" si="40"/>
        <v>0</v>
      </c>
      <c r="T857" s="83">
        <f t="shared" si="41"/>
        <v>4760000</v>
      </c>
      <c r="U857" s="83"/>
    </row>
    <row r="858" spans="1:21">
      <c r="A858" s="14">
        <v>851</v>
      </c>
      <c r="B858" s="14" t="s">
        <v>10214</v>
      </c>
      <c r="C858" s="16" t="s">
        <v>10215</v>
      </c>
      <c r="D858" s="16" t="s">
        <v>135</v>
      </c>
      <c r="E858" s="14" t="s">
        <v>10203</v>
      </c>
      <c r="F858" s="14" t="s">
        <v>32</v>
      </c>
      <c r="G858" s="14" t="str">
        <f>VLOOKUP(B858,[3]hpk45_2_20!$B$5:$F$2046,5,0)</f>
        <v>BT</v>
      </c>
      <c r="H858" s="14" t="s">
        <v>33</v>
      </c>
      <c r="I858" s="83">
        <v>17</v>
      </c>
      <c r="J858" s="83">
        <v>0</v>
      </c>
      <c r="K858" s="83">
        <v>0</v>
      </c>
      <c r="L858" s="83">
        <v>4760000</v>
      </c>
      <c r="M858" s="83">
        <v>0</v>
      </c>
      <c r="N858" s="83">
        <v>0</v>
      </c>
      <c r="O858" s="83">
        <v>0</v>
      </c>
      <c r="P858" s="105">
        <v>4760000</v>
      </c>
      <c r="Q858" s="105">
        <v>4760000</v>
      </c>
      <c r="R858" s="83">
        <f t="shared" si="39"/>
        <v>0</v>
      </c>
      <c r="S858" s="83">
        <f t="shared" si="40"/>
        <v>0</v>
      </c>
      <c r="T858" s="83">
        <f t="shared" si="41"/>
        <v>0</v>
      </c>
      <c r="U858" s="83"/>
    </row>
    <row r="859" spans="1:21">
      <c r="A859" s="14">
        <v>852</v>
      </c>
      <c r="B859" s="14" t="s">
        <v>10216</v>
      </c>
      <c r="C859" s="16" t="s">
        <v>10217</v>
      </c>
      <c r="D859" s="16" t="s">
        <v>36</v>
      </c>
      <c r="E859" s="14" t="s">
        <v>10203</v>
      </c>
      <c r="F859" s="14" t="s">
        <v>32</v>
      </c>
      <c r="G859" s="14" t="str">
        <f>VLOOKUP(B859,[3]hpk45_2_20!$B$5:$F$2046,5,0)</f>
        <v>BT</v>
      </c>
      <c r="H859" s="14" t="s">
        <v>33</v>
      </c>
      <c r="I859" s="83">
        <v>16</v>
      </c>
      <c r="J859" s="83">
        <v>0</v>
      </c>
      <c r="K859" s="83">
        <v>0</v>
      </c>
      <c r="L859" s="83">
        <v>4480000</v>
      </c>
      <c r="M859" s="83">
        <v>0</v>
      </c>
      <c r="N859" s="83">
        <v>0</v>
      </c>
      <c r="O859" s="83">
        <v>0</v>
      </c>
      <c r="P859" s="105">
        <v>4480000</v>
      </c>
      <c r="Q859" s="105">
        <v>4480000</v>
      </c>
      <c r="R859" s="83">
        <f t="shared" si="39"/>
        <v>0</v>
      </c>
      <c r="S859" s="83">
        <f t="shared" si="40"/>
        <v>0</v>
      </c>
      <c r="T859" s="83">
        <f t="shared" si="41"/>
        <v>0</v>
      </c>
      <c r="U859" s="83"/>
    </row>
    <row r="860" spans="1:21">
      <c r="A860" s="14">
        <v>853</v>
      </c>
      <c r="B860" s="14" t="s">
        <v>10218</v>
      </c>
      <c r="C860" s="16" t="s">
        <v>1068</v>
      </c>
      <c r="D860" s="16" t="s">
        <v>492</v>
      </c>
      <c r="E860" s="14" t="s">
        <v>10203</v>
      </c>
      <c r="F860" s="14" t="s">
        <v>32</v>
      </c>
      <c r="G860" s="14" t="str">
        <f>VLOOKUP(B860,[3]hpk45_2_20!$B$5:$F$2046,5,0)</f>
        <v>BT</v>
      </c>
      <c r="H860" s="14" t="s">
        <v>33</v>
      </c>
      <c r="I860" s="83">
        <v>15</v>
      </c>
      <c r="J860" s="83">
        <v>0</v>
      </c>
      <c r="K860" s="83">
        <v>0</v>
      </c>
      <c r="L860" s="83">
        <v>4200000</v>
      </c>
      <c r="M860" s="83">
        <v>0</v>
      </c>
      <c r="N860" s="83">
        <v>0</v>
      </c>
      <c r="O860" s="83">
        <v>0</v>
      </c>
      <c r="P860" s="105">
        <v>4200000</v>
      </c>
      <c r="Q860" s="105">
        <v>4200000</v>
      </c>
      <c r="R860" s="83">
        <f t="shared" si="39"/>
        <v>0</v>
      </c>
      <c r="S860" s="83">
        <f t="shared" si="40"/>
        <v>0</v>
      </c>
      <c r="T860" s="83">
        <f t="shared" si="41"/>
        <v>0</v>
      </c>
      <c r="U860" s="83"/>
    </row>
    <row r="861" spans="1:21">
      <c r="A861" s="14">
        <v>854</v>
      </c>
      <c r="B861" s="14" t="s">
        <v>10219</v>
      </c>
      <c r="C861" s="16" t="s">
        <v>713</v>
      </c>
      <c r="D861" s="16" t="s">
        <v>658</v>
      </c>
      <c r="E861" s="14" t="s">
        <v>10203</v>
      </c>
      <c r="F861" s="14" t="s">
        <v>32</v>
      </c>
      <c r="G861" s="14" t="str">
        <f>VLOOKUP(B861,[3]hpk45_2_20!$B$5:$F$2046,5,0)</f>
        <v>BT</v>
      </c>
      <c r="H861" s="14" t="s">
        <v>33</v>
      </c>
      <c r="I861" s="83">
        <v>20</v>
      </c>
      <c r="J861" s="83">
        <v>0</v>
      </c>
      <c r="K861" s="83">
        <v>0</v>
      </c>
      <c r="L861" s="83">
        <v>5600000</v>
      </c>
      <c r="M861" s="83">
        <v>0</v>
      </c>
      <c r="N861" s="83">
        <v>0</v>
      </c>
      <c r="O861" s="83">
        <v>0</v>
      </c>
      <c r="P861" s="105">
        <v>5600000</v>
      </c>
      <c r="Q861" s="105">
        <v>0</v>
      </c>
      <c r="R861" s="83">
        <f t="shared" si="39"/>
        <v>5600000</v>
      </c>
      <c r="S861" s="83">
        <f t="shared" si="40"/>
        <v>0</v>
      </c>
      <c r="T861" s="83">
        <f t="shared" si="41"/>
        <v>5600000</v>
      </c>
      <c r="U861" s="83"/>
    </row>
    <row r="862" spans="1:21">
      <c r="A862" s="14">
        <v>855</v>
      </c>
      <c r="B862" s="14" t="s">
        <v>10220</v>
      </c>
      <c r="C862" s="16" t="s">
        <v>1027</v>
      </c>
      <c r="D862" s="16" t="s">
        <v>570</v>
      </c>
      <c r="E862" s="14" t="s">
        <v>10203</v>
      </c>
      <c r="F862" s="14" t="s">
        <v>32</v>
      </c>
      <c r="G862" s="14" t="str">
        <f>VLOOKUP(B862,[3]hpk45_2_20!$B$5:$F$2046,5,0)</f>
        <v>BT</v>
      </c>
      <c r="H862" s="14" t="s">
        <v>33</v>
      </c>
      <c r="I862" s="83">
        <v>18</v>
      </c>
      <c r="J862" s="83">
        <v>0</v>
      </c>
      <c r="K862" s="83">
        <v>0</v>
      </c>
      <c r="L862" s="83">
        <v>5040000</v>
      </c>
      <c r="M862" s="83">
        <v>0</v>
      </c>
      <c r="N862" s="83">
        <v>0</v>
      </c>
      <c r="O862" s="83">
        <v>0</v>
      </c>
      <c r="P862" s="105">
        <v>5040000</v>
      </c>
      <c r="Q862" s="105">
        <v>5040000</v>
      </c>
      <c r="R862" s="83">
        <f t="shared" si="39"/>
        <v>0</v>
      </c>
      <c r="S862" s="83">
        <f t="shared" si="40"/>
        <v>0</v>
      </c>
      <c r="T862" s="83">
        <f t="shared" si="41"/>
        <v>0</v>
      </c>
      <c r="U862" s="83"/>
    </row>
    <row r="863" spans="1:21">
      <c r="A863" s="14">
        <v>856</v>
      </c>
      <c r="B863" s="14" t="s">
        <v>10221</v>
      </c>
      <c r="C863" s="16" t="s">
        <v>220</v>
      </c>
      <c r="D863" s="16" t="s">
        <v>77</v>
      </c>
      <c r="E863" s="14" t="s">
        <v>10203</v>
      </c>
      <c r="F863" s="14" t="s">
        <v>32</v>
      </c>
      <c r="G863" s="14" t="str">
        <f>VLOOKUP(B863,[3]hpk45_2_20!$B$5:$F$2046,5,0)</f>
        <v>BT</v>
      </c>
      <c r="H863" s="14" t="s">
        <v>33</v>
      </c>
      <c r="I863" s="83">
        <v>19</v>
      </c>
      <c r="J863" s="83">
        <v>0</v>
      </c>
      <c r="K863" s="83">
        <v>0</v>
      </c>
      <c r="L863" s="83">
        <v>5320000</v>
      </c>
      <c r="M863" s="83">
        <v>0</v>
      </c>
      <c r="N863" s="83">
        <v>0</v>
      </c>
      <c r="O863" s="83">
        <v>0</v>
      </c>
      <c r="P863" s="105">
        <v>5320000</v>
      </c>
      <c r="Q863" s="105">
        <v>5320000</v>
      </c>
      <c r="R863" s="83">
        <f t="shared" si="39"/>
        <v>0</v>
      </c>
      <c r="S863" s="83">
        <f t="shared" si="40"/>
        <v>0</v>
      </c>
      <c r="T863" s="83">
        <f t="shared" si="41"/>
        <v>0</v>
      </c>
      <c r="U863" s="83"/>
    </row>
    <row r="864" spans="1:21">
      <c r="A864" s="14">
        <v>857</v>
      </c>
      <c r="B864" s="14" t="s">
        <v>10222</v>
      </c>
      <c r="C864" s="16" t="s">
        <v>7020</v>
      </c>
      <c r="D864" s="16" t="s">
        <v>275</v>
      </c>
      <c r="E864" s="14" t="s">
        <v>10203</v>
      </c>
      <c r="F864" s="14" t="s">
        <v>32</v>
      </c>
      <c r="G864" s="14" t="str">
        <f>VLOOKUP(B864,[3]hpk45_2_20!$B$5:$F$2046,5,0)</f>
        <v>BT</v>
      </c>
      <c r="H864" s="14" t="s">
        <v>33</v>
      </c>
      <c r="I864" s="83">
        <v>17</v>
      </c>
      <c r="J864" s="83">
        <v>0</v>
      </c>
      <c r="K864" s="83">
        <v>0</v>
      </c>
      <c r="L864" s="83">
        <v>4760000</v>
      </c>
      <c r="M864" s="83">
        <v>0</v>
      </c>
      <c r="N864" s="83">
        <v>0</v>
      </c>
      <c r="O864" s="83">
        <v>0</v>
      </c>
      <c r="P864" s="105">
        <v>4760000</v>
      </c>
      <c r="Q864" s="105">
        <v>4760000</v>
      </c>
      <c r="R864" s="83">
        <f t="shared" si="39"/>
        <v>0</v>
      </c>
      <c r="S864" s="83">
        <f t="shared" si="40"/>
        <v>0</v>
      </c>
      <c r="T864" s="83">
        <f t="shared" si="41"/>
        <v>0</v>
      </c>
      <c r="U864" s="83"/>
    </row>
    <row r="865" spans="1:21">
      <c r="A865" s="14">
        <v>858</v>
      </c>
      <c r="B865" s="14" t="s">
        <v>10223</v>
      </c>
      <c r="C865" s="16" t="s">
        <v>10224</v>
      </c>
      <c r="D865" s="16" t="s">
        <v>36</v>
      </c>
      <c r="E865" s="14" t="s">
        <v>10203</v>
      </c>
      <c r="F865" s="14" t="s">
        <v>32</v>
      </c>
      <c r="G865" s="14" t="str">
        <f>VLOOKUP(B865,[3]hpk45_2_20!$B$5:$F$2046,5,0)</f>
        <v>BT</v>
      </c>
      <c r="H865" s="14" t="s">
        <v>33</v>
      </c>
      <c r="I865" s="83">
        <v>15</v>
      </c>
      <c r="J865" s="83">
        <v>0</v>
      </c>
      <c r="K865" s="83">
        <v>0</v>
      </c>
      <c r="L865" s="83">
        <v>4200000</v>
      </c>
      <c r="M865" s="83">
        <v>0</v>
      </c>
      <c r="N865" s="83">
        <v>0</v>
      </c>
      <c r="O865" s="83">
        <v>0</v>
      </c>
      <c r="P865" s="105">
        <v>4200000</v>
      </c>
      <c r="Q865" s="105">
        <v>4200000</v>
      </c>
      <c r="R865" s="83">
        <f t="shared" si="39"/>
        <v>0</v>
      </c>
      <c r="S865" s="83">
        <f t="shared" si="40"/>
        <v>0</v>
      </c>
      <c r="T865" s="83">
        <f t="shared" si="41"/>
        <v>0</v>
      </c>
      <c r="U865" s="83"/>
    </row>
    <row r="866" spans="1:21">
      <c r="A866" s="14">
        <v>859</v>
      </c>
      <c r="B866" s="14" t="s">
        <v>10225</v>
      </c>
      <c r="C866" s="16" t="s">
        <v>446</v>
      </c>
      <c r="D866" s="16" t="s">
        <v>132</v>
      </c>
      <c r="E866" s="14" t="s">
        <v>10203</v>
      </c>
      <c r="F866" s="14" t="s">
        <v>32</v>
      </c>
      <c r="G866" s="14" t="str">
        <f>VLOOKUP(B866,[3]hpk45_2_20!$B$5:$F$2046,5,0)</f>
        <v>BT</v>
      </c>
      <c r="H866" s="14" t="s">
        <v>33</v>
      </c>
      <c r="I866" s="83">
        <v>20</v>
      </c>
      <c r="J866" s="83">
        <v>0</v>
      </c>
      <c r="K866" s="83">
        <v>0</v>
      </c>
      <c r="L866" s="83">
        <v>5600000</v>
      </c>
      <c r="M866" s="83">
        <v>0</v>
      </c>
      <c r="N866" s="83">
        <v>0</v>
      </c>
      <c r="O866" s="83">
        <v>0</v>
      </c>
      <c r="P866" s="105">
        <v>5600000</v>
      </c>
      <c r="Q866" s="105">
        <v>5600000</v>
      </c>
      <c r="R866" s="83">
        <f t="shared" si="39"/>
        <v>0</v>
      </c>
      <c r="S866" s="83">
        <f t="shared" si="40"/>
        <v>0</v>
      </c>
      <c r="T866" s="83">
        <f t="shared" si="41"/>
        <v>0</v>
      </c>
      <c r="U866" s="83"/>
    </row>
    <row r="867" spans="1:21">
      <c r="A867" s="14">
        <v>860</v>
      </c>
      <c r="B867" s="14" t="s">
        <v>10226</v>
      </c>
      <c r="C867" s="16" t="s">
        <v>4137</v>
      </c>
      <c r="D867" s="16" t="s">
        <v>1278</v>
      </c>
      <c r="E867" s="14" t="s">
        <v>10203</v>
      </c>
      <c r="F867" s="14" t="s">
        <v>32</v>
      </c>
      <c r="G867" s="14" t="str">
        <f>VLOOKUP(B867,[3]hpk45_2_20!$B$5:$F$2046,5,0)</f>
        <v>BT</v>
      </c>
      <c r="H867" s="14" t="s">
        <v>33</v>
      </c>
      <c r="I867" s="83">
        <v>15</v>
      </c>
      <c r="J867" s="83">
        <v>0</v>
      </c>
      <c r="K867" s="83">
        <v>0</v>
      </c>
      <c r="L867" s="83">
        <v>4200000</v>
      </c>
      <c r="M867" s="83">
        <v>0</v>
      </c>
      <c r="N867" s="83">
        <v>0</v>
      </c>
      <c r="O867" s="83">
        <v>0</v>
      </c>
      <c r="P867" s="105">
        <v>4200000</v>
      </c>
      <c r="Q867" s="105">
        <v>4200000</v>
      </c>
      <c r="R867" s="83">
        <f t="shared" si="39"/>
        <v>0</v>
      </c>
      <c r="S867" s="83">
        <f t="shared" si="40"/>
        <v>0</v>
      </c>
      <c r="T867" s="83">
        <f t="shared" si="41"/>
        <v>0</v>
      </c>
      <c r="U867" s="83"/>
    </row>
    <row r="868" spans="1:21">
      <c r="A868" s="14">
        <v>861</v>
      </c>
      <c r="B868" s="14" t="s">
        <v>10227</v>
      </c>
      <c r="C868" s="16" t="s">
        <v>833</v>
      </c>
      <c r="D868" s="16" t="s">
        <v>304</v>
      </c>
      <c r="E868" s="14" t="s">
        <v>10203</v>
      </c>
      <c r="F868" s="14" t="s">
        <v>32</v>
      </c>
      <c r="G868" s="14" t="str">
        <f>VLOOKUP(B868,[3]hpk45_2_20!$B$5:$F$2046,5,0)</f>
        <v>BT</v>
      </c>
      <c r="H868" s="14" t="s">
        <v>33</v>
      </c>
      <c r="I868" s="83">
        <v>20</v>
      </c>
      <c r="J868" s="83">
        <v>0</v>
      </c>
      <c r="K868" s="83">
        <v>0</v>
      </c>
      <c r="L868" s="83">
        <v>5600000</v>
      </c>
      <c r="M868" s="83">
        <v>0</v>
      </c>
      <c r="N868" s="83">
        <v>0</v>
      </c>
      <c r="O868" s="83">
        <v>0</v>
      </c>
      <c r="P868" s="105">
        <v>5600000</v>
      </c>
      <c r="Q868" s="105">
        <v>5600000</v>
      </c>
      <c r="R868" s="83">
        <f t="shared" si="39"/>
        <v>0</v>
      </c>
      <c r="S868" s="83">
        <f t="shared" si="40"/>
        <v>0</v>
      </c>
      <c r="T868" s="83">
        <f t="shared" si="41"/>
        <v>0</v>
      </c>
      <c r="U868" s="83"/>
    </row>
    <row r="869" spans="1:21">
      <c r="A869" s="14">
        <v>862</v>
      </c>
      <c r="B869" s="14" t="s">
        <v>10228</v>
      </c>
      <c r="C869" s="16" t="s">
        <v>580</v>
      </c>
      <c r="D869" s="16" t="s">
        <v>237</v>
      </c>
      <c r="E869" s="14" t="s">
        <v>10203</v>
      </c>
      <c r="F869" s="14" t="s">
        <v>32</v>
      </c>
      <c r="G869" s="14" t="str">
        <f>VLOOKUP(B869,[3]hpk45_2_20!$B$5:$F$2046,5,0)</f>
        <v>BT</v>
      </c>
      <c r="H869" s="14" t="s">
        <v>33</v>
      </c>
      <c r="I869" s="83">
        <v>17</v>
      </c>
      <c r="J869" s="83">
        <v>0</v>
      </c>
      <c r="K869" s="83">
        <v>0</v>
      </c>
      <c r="L869" s="83">
        <v>4760000</v>
      </c>
      <c r="M869" s="83">
        <v>0</v>
      </c>
      <c r="N869" s="83">
        <v>0</v>
      </c>
      <c r="O869" s="83">
        <v>0</v>
      </c>
      <c r="P869" s="105">
        <v>4760000</v>
      </c>
      <c r="Q869" s="105">
        <v>4760000</v>
      </c>
      <c r="R869" s="83">
        <f t="shared" si="39"/>
        <v>0</v>
      </c>
      <c r="S869" s="83">
        <f t="shared" si="40"/>
        <v>0</v>
      </c>
      <c r="T869" s="83">
        <f t="shared" si="41"/>
        <v>0</v>
      </c>
      <c r="U869" s="83"/>
    </row>
    <row r="870" spans="1:21">
      <c r="A870" s="14">
        <v>863</v>
      </c>
      <c r="B870" s="14" t="s">
        <v>10229</v>
      </c>
      <c r="C870" s="16" t="s">
        <v>746</v>
      </c>
      <c r="D870" s="16" t="s">
        <v>651</v>
      </c>
      <c r="E870" s="14" t="s">
        <v>10203</v>
      </c>
      <c r="F870" s="14" t="s">
        <v>32</v>
      </c>
      <c r="G870" s="14" t="str">
        <f>VLOOKUP(B870,[3]hpk45_2_20!$B$5:$F$2046,5,0)</f>
        <v>BT</v>
      </c>
      <c r="H870" s="14" t="s">
        <v>33</v>
      </c>
      <c r="I870" s="83">
        <v>12</v>
      </c>
      <c r="J870" s="83">
        <v>0</v>
      </c>
      <c r="K870" s="83">
        <v>0</v>
      </c>
      <c r="L870" s="83">
        <v>3360000</v>
      </c>
      <c r="M870" s="83">
        <v>0</v>
      </c>
      <c r="N870" s="83">
        <v>0</v>
      </c>
      <c r="O870" s="83">
        <v>0</v>
      </c>
      <c r="P870" s="105">
        <v>3360000</v>
      </c>
      <c r="Q870" s="105">
        <v>3360000</v>
      </c>
      <c r="R870" s="83">
        <f t="shared" si="39"/>
        <v>0</v>
      </c>
      <c r="S870" s="83">
        <f t="shared" si="40"/>
        <v>0</v>
      </c>
      <c r="T870" s="83">
        <f t="shared" si="41"/>
        <v>0</v>
      </c>
      <c r="U870" s="83"/>
    </row>
    <row r="871" spans="1:21">
      <c r="A871" s="14">
        <v>864</v>
      </c>
      <c r="B871" s="14" t="s">
        <v>10230</v>
      </c>
      <c r="C871" s="16" t="s">
        <v>3980</v>
      </c>
      <c r="D871" s="16" t="s">
        <v>223</v>
      </c>
      <c r="E871" s="14" t="s">
        <v>10203</v>
      </c>
      <c r="F871" s="14" t="s">
        <v>32</v>
      </c>
      <c r="G871" s="14" t="str">
        <f>VLOOKUP(B871,[3]hpk45_2_20!$B$5:$F$2046,5,0)</f>
        <v>BT</v>
      </c>
      <c r="H871" s="14" t="s">
        <v>33</v>
      </c>
      <c r="I871" s="83">
        <v>14</v>
      </c>
      <c r="J871" s="83">
        <v>0</v>
      </c>
      <c r="K871" s="83">
        <v>0</v>
      </c>
      <c r="L871" s="83">
        <v>3920000</v>
      </c>
      <c r="M871" s="83">
        <v>0</v>
      </c>
      <c r="N871" s="83">
        <v>0</v>
      </c>
      <c r="O871" s="83">
        <v>0</v>
      </c>
      <c r="P871" s="105">
        <v>3920000</v>
      </c>
      <c r="Q871" s="105">
        <v>3920000</v>
      </c>
      <c r="R871" s="83">
        <f t="shared" si="39"/>
        <v>0</v>
      </c>
      <c r="S871" s="83">
        <f t="shared" si="40"/>
        <v>0</v>
      </c>
      <c r="T871" s="83">
        <f t="shared" si="41"/>
        <v>0</v>
      </c>
      <c r="U871" s="83"/>
    </row>
    <row r="872" spans="1:21">
      <c r="A872" s="14">
        <v>865</v>
      </c>
      <c r="B872" s="14" t="s">
        <v>10231</v>
      </c>
      <c r="C872" s="16" t="s">
        <v>10232</v>
      </c>
      <c r="D872" s="16" t="s">
        <v>36</v>
      </c>
      <c r="E872" s="14" t="s">
        <v>10203</v>
      </c>
      <c r="F872" s="14" t="s">
        <v>204</v>
      </c>
      <c r="G872" s="14" t="str">
        <f>VLOOKUP(B872,[3]hpk45_2_20!$B$5:$F$2046,5,0)</f>
        <v>MHP</v>
      </c>
      <c r="H872" s="14" t="s">
        <v>33</v>
      </c>
      <c r="I872" s="83">
        <v>18</v>
      </c>
      <c r="J872" s="83">
        <v>0</v>
      </c>
      <c r="K872" s="83">
        <v>0</v>
      </c>
      <c r="L872" s="83">
        <v>5040000</v>
      </c>
      <c r="M872" s="83">
        <v>0</v>
      </c>
      <c r="N872" s="83">
        <v>0</v>
      </c>
      <c r="O872" s="83">
        <f>I872*280000</f>
        <v>5040000</v>
      </c>
      <c r="P872" s="105">
        <v>5040000</v>
      </c>
      <c r="Q872" s="105">
        <v>5040000</v>
      </c>
      <c r="R872" s="83">
        <f t="shared" si="39"/>
        <v>0</v>
      </c>
      <c r="S872" s="83">
        <f t="shared" si="40"/>
        <v>0</v>
      </c>
      <c r="T872" s="83">
        <f t="shared" si="41"/>
        <v>0</v>
      </c>
      <c r="U872" s="83"/>
    </row>
    <row r="873" spans="1:21">
      <c r="A873" s="14">
        <v>866</v>
      </c>
      <c r="B873" s="14" t="s">
        <v>10233</v>
      </c>
      <c r="C873" s="16" t="s">
        <v>160</v>
      </c>
      <c r="D873" s="16" t="s">
        <v>67</v>
      </c>
      <c r="E873" s="14" t="s">
        <v>10203</v>
      </c>
      <c r="F873" s="14" t="s">
        <v>32</v>
      </c>
      <c r="G873" s="14" t="str">
        <f>VLOOKUP(B873,[3]hpk45_2_20!$B$5:$F$2046,5,0)</f>
        <v>BT</v>
      </c>
      <c r="H873" s="14" t="s">
        <v>33</v>
      </c>
      <c r="I873" s="83">
        <v>17</v>
      </c>
      <c r="J873" s="83">
        <v>0</v>
      </c>
      <c r="K873" s="83">
        <v>0</v>
      </c>
      <c r="L873" s="83">
        <v>4760000</v>
      </c>
      <c r="M873" s="83">
        <v>0</v>
      </c>
      <c r="N873" s="83">
        <v>0</v>
      </c>
      <c r="O873" s="83">
        <v>0</v>
      </c>
      <c r="P873" s="105">
        <v>4760000</v>
      </c>
      <c r="Q873" s="105">
        <v>4760000</v>
      </c>
      <c r="R873" s="83">
        <f t="shared" si="39"/>
        <v>0</v>
      </c>
      <c r="S873" s="83">
        <f t="shared" si="40"/>
        <v>0</v>
      </c>
      <c r="T873" s="83">
        <f t="shared" si="41"/>
        <v>0</v>
      </c>
      <c r="U873" s="83"/>
    </row>
    <row r="874" spans="1:21">
      <c r="A874" s="14">
        <v>867</v>
      </c>
      <c r="B874" s="14" t="s">
        <v>10234</v>
      </c>
      <c r="C874" s="16" t="s">
        <v>448</v>
      </c>
      <c r="D874" s="16" t="s">
        <v>36</v>
      </c>
      <c r="E874" s="14" t="s">
        <v>10203</v>
      </c>
      <c r="F874" s="14" t="s">
        <v>32</v>
      </c>
      <c r="G874" s="14" t="str">
        <f>VLOOKUP(B874,[3]hpk45_2_20!$B$5:$F$2046,5,0)</f>
        <v>BT</v>
      </c>
      <c r="H874" s="14" t="s">
        <v>33</v>
      </c>
      <c r="I874" s="83">
        <v>13</v>
      </c>
      <c r="J874" s="83">
        <v>0</v>
      </c>
      <c r="K874" s="83">
        <v>0</v>
      </c>
      <c r="L874" s="83">
        <v>3640000</v>
      </c>
      <c r="M874" s="83">
        <v>0</v>
      </c>
      <c r="N874" s="83">
        <v>0</v>
      </c>
      <c r="O874" s="83">
        <v>0</v>
      </c>
      <c r="P874" s="105">
        <v>3640000</v>
      </c>
      <c r="Q874" s="105">
        <v>3640000</v>
      </c>
      <c r="R874" s="83">
        <f t="shared" si="39"/>
        <v>0</v>
      </c>
      <c r="S874" s="83">
        <f t="shared" si="40"/>
        <v>0</v>
      </c>
      <c r="T874" s="83">
        <f t="shared" si="41"/>
        <v>0</v>
      </c>
      <c r="U874" s="83"/>
    </row>
    <row r="875" spans="1:21">
      <c r="A875" s="14">
        <v>868</v>
      </c>
      <c r="B875" s="14" t="s">
        <v>10235</v>
      </c>
      <c r="C875" s="16" t="s">
        <v>1586</v>
      </c>
      <c r="D875" s="16" t="s">
        <v>67</v>
      </c>
      <c r="E875" s="14" t="s">
        <v>10203</v>
      </c>
      <c r="F875" s="14" t="s">
        <v>32</v>
      </c>
      <c r="G875" s="14" t="str">
        <f>VLOOKUP(B875,[3]hpk45_2_20!$B$5:$F$2046,5,0)</f>
        <v>BT</v>
      </c>
      <c r="H875" s="14" t="s">
        <v>33</v>
      </c>
      <c r="I875" s="83">
        <v>18</v>
      </c>
      <c r="J875" s="83">
        <v>0</v>
      </c>
      <c r="K875" s="83">
        <v>0</v>
      </c>
      <c r="L875" s="83">
        <v>5040000</v>
      </c>
      <c r="M875" s="83">
        <v>0</v>
      </c>
      <c r="N875" s="83">
        <v>0</v>
      </c>
      <c r="O875" s="83">
        <v>0</v>
      </c>
      <c r="P875" s="105">
        <v>5040000</v>
      </c>
      <c r="Q875" s="105">
        <v>5040000</v>
      </c>
      <c r="R875" s="83">
        <f t="shared" si="39"/>
        <v>0</v>
      </c>
      <c r="S875" s="83">
        <f t="shared" si="40"/>
        <v>0</v>
      </c>
      <c r="T875" s="83">
        <f t="shared" si="41"/>
        <v>0</v>
      </c>
      <c r="U875" s="83"/>
    </row>
    <row r="876" spans="1:21">
      <c r="A876" s="14">
        <v>869</v>
      </c>
      <c r="B876" s="14" t="s">
        <v>10236</v>
      </c>
      <c r="C876" s="16" t="s">
        <v>86</v>
      </c>
      <c r="D876" s="16" t="s">
        <v>610</v>
      </c>
      <c r="E876" s="14" t="s">
        <v>10203</v>
      </c>
      <c r="F876" s="14" t="s">
        <v>32</v>
      </c>
      <c r="G876" s="14" t="str">
        <f>VLOOKUP(B876,[3]hpk45_2_20!$B$5:$F$2046,5,0)</f>
        <v>BT</v>
      </c>
      <c r="H876" s="14" t="s">
        <v>33</v>
      </c>
      <c r="I876" s="83">
        <v>15</v>
      </c>
      <c r="J876" s="83">
        <v>0</v>
      </c>
      <c r="K876" s="83">
        <v>0</v>
      </c>
      <c r="L876" s="83">
        <v>4200000</v>
      </c>
      <c r="M876" s="83">
        <v>0</v>
      </c>
      <c r="N876" s="83">
        <v>0</v>
      </c>
      <c r="O876" s="83">
        <v>0</v>
      </c>
      <c r="P876" s="105">
        <v>4200000</v>
      </c>
      <c r="Q876" s="105">
        <v>4200000</v>
      </c>
      <c r="R876" s="83">
        <f t="shared" si="39"/>
        <v>0</v>
      </c>
      <c r="S876" s="83">
        <f t="shared" si="40"/>
        <v>0</v>
      </c>
      <c r="T876" s="83">
        <f t="shared" si="41"/>
        <v>0</v>
      </c>
      <c r="U876" s="83"/>
    </row>
    <row r="877" spans="1:21">
      <c r="A877" s="14">
        <v>870</v>
      </c>
      <c r="B877" s="14" t="s">
        <v>10237</v>
      </c>
      <c r="C877" s="16" t="s">
        <v>66</v>
      </c>
      <c r="D877" s="16" t="s">
        <v>67</v>
      </c>
      <c r="E877" s="14" t="s">
        <v>10203</v>
      </c>
      <c r="F877" s="14" t="s">
        <v>32</v>
      </c>
      <c r="G877" s="14" t="str">
        <f>VLOOKUP(B877,[3]hpk45_2_20!$B$5:$F$2046,5,0)</f>
        <v>BT</v>
      </c>
      <c r="H877" s="14" t="s">
        <v>33</v>
      </c>
      <c r="I877" s="83">
        <v>19</v>
      </c>
      <c r="J877" s="83">
        <v>0</v>
      </c>
      <c r="K877" s="83">
        <v>0</v>
      </c>
      <c r="L877" s="83">
        <v>5320000</v>
      </c>
      <c r="M877" s="83">
        <v>0</v>
      </c>
      <c r="N877" s="83">
        <v>0</v>
      </c>
      <c r="O877" s="83">
        <v>0</v>
      </c>
      <c r="P877" s="105">
        <v>5320000</v>
      </c>
      <c r="Q877" s="105">
        <v>5320000</v>
      </c>
      <c r="R877" s="83">
        <f t="shared" si="39"/>
        <v>0</v>
      </c>
      <c r="S877" s="83">
        <f t="shared" si="40"/>
        <v>0</v>
      </c>
      <c r="T877" s="83">
        <f t="shared" si="41"/>
        <v>0</v>
      </c>
      <c r="U877" s="83"/>
    </row>
    <row r="878" spans="1:21">
      <c r="A878" s="14">
        <v>871</v>
      </c>
      <c r="B878" s="14" t="s">
        <v>10238</v>
      </c>
      <c r="C878" s="16" t="s">
        <v>669</v>
      </c>
      <c r="D878" s="16" t="s">
        <v>2454</v>
      </c>
      <c r="E878" s="14" t="s">
        <v>10203</v>
      </c>
      <c r="F878" s="14" t="s">
        <v>32</v>
      </c>
      <c r="G878" s="14" t="str">
        <f>VLOOKUP(B878,[3]hpk45_2_20!$B$5:$F$2046,5,0)</f>
        <v>BT</v>
      </c>
      <c r="H878" s="14" t="s">
        <v>33</v>
      </c>
      <c r="I878" s="83">
        <v>17</v>
      </c>
      <c r="J878" s="83">
        <v>0</v>
      </c>
      <c r="K878" s="83">
        <v>0</v>
      </c>
      <c r="L878" s="83">
        <v>4760000</v>
      </c>
      <c r="M878" s="83">
        <v>0</v>
      </c>
      <c r="N878" s="83">
        <v>0</v>
      </c>
      <c r="O878" s="83">
        <v>0</v>
      </c>
      <c r="P878" s="105">
        <v>4760000</v>
      </c>
      <c r="Q878" s="105">
        <v>4760000</v>
      </c>
      <c r="R878" s="83">
        <f t="shared" si="39"/>
        <v>0</v>
      </c>
      <c r="S878" s="83">
        <f t="shared" si="40"/>
        <v>0</v>
      </c>
      <c r="T878" s="83">
        <f t="shared" si="41"/>
        <v>0</v>
      </c>
      <c r="U878" s="83"/>
    </row>
    <row r="879" spans="1:21">
      <c r="A879" s="14">
        <v>872</v>
      </c>
      <c r="B879" s="14" t="s">
        <v>10239</v>
      </c>
      <c r="C879" s="16" t="s">
        <v>29</v>
      </c>
      <c r="D879" s="16" t="s">
        <v>101</v>
      </c>
      <c r="E879" s="14" t="s">
        <v>10203</v>
      </c>
      <c r="F879" s="14" t="s">
        <v>32</v>
      </c>
      <c r="G879" s="14" t="str">
        <f>VLOOKUP(B879,[3]hpk45_2_20!$B$5:$F$2046,5,0)</f>
        <v>BT</v>
      </c>
      <c r="H879" s="14" t="s">
        <v>33</v>
      </c>
      <c r="I879" s="83">
        <v>17</v>
      </c>
      <c r="J879" s="83">
        <v>0</v>
      </c>
      <c r="K879" s="83">
        <v>0</v>
      </c>
      <c r="L879" s="83">
        <v>4760000</v>
      </c>
      <c r="M879" s="83">
        <v>0</v>
      </c>
      <c r="N879" s="83">
        <v>0</v>
      </c>
      <c r="O879" s="83">
        <v>0</v>
      </c>
      <c r="P879" s="105">
        <v>4760000</v>
      </c>
      <c r="Q879" s="105">
        <v>4760000</v>
      </c>
      <c r="R879" s="83">
        <f t="shared" si="39"/>
        <v>0</v>
      </c>
      <c r="S879" s="83">
        <f t="shared" si="40"/>
        <v>0</v>
      </c>
      <c r="T879" s="83">
        <f t="shared" si="41"/>
        <v>0</v>
      </c>
      <c r="U879" s="83"/>
    </row>
    <row r="880" spans="1:21">
      <c r="A880" s="14">
        <v>873</v>
      </c>
      <c r="B880" s="14" t="s">
        <v>10240</v>
      </c>
      <c r="C880" s="16" t="s">
        <v>6006</v>
      </c>
      <c r="D880" s="16" t="s">
        <v>256</v>
      </c>
      <c r="E880" s="14" t="s">
        <v>10203</v>
      </c>
      <c r="F880" s="14" t="s">
        <v>32</v>
      </c>
      <c r="G880" s="14" t="str">
        <f>VLOOKUP(B880,[3]hpk45_2_20!$B$5:$F$2046,5,0)</f>
        <v>BT</v>
      </c>
      <c r="H880" s="14" t="s">
        <v>33</v>
      </c>
      <c r="I880" s="83">
        <v>15</v>
      </c>
      <c r="J880" s="83">
        <v>0</v>
      </c>
      <c r="K880" s="83">
        <v>0</v>
      </c>
      <c r="L880" s="83">
        <v>4200000</v>
      </c>
      <c r="M880" s="83">
        <v>0</v>
      </c>
      <c r="N880" s="83">
        <v>0</v>
      </c>
      <c r="O880" s="83">
        <v>0</v>
      </c>
      <c r="P880" s="105">
        <v>4200000</v>
      </c>
      <c r="Q880" s="105">
        <v>4200000</v>
      </c>
      <c r="R880" s="83">
        <f t="shared" si="39"/>
        <v>0</v>
      </c>
      <c r="S880" s="83">
        <f t="shared" si="40"/>
        <v>0</v>
      </c>
      <c r="T880" s="83">
        <f t="shared" si="41"/>
        <v>0</v>
      </c>
      <c r="U880" s="83"/>
    </row>
    <row r="881" spans="1:21">
      <c r="A881" s="14">
        <v>874</v>
      </c>
      <c r="B881" s="14" t="s">
        <v>10241</v>
      </c>
      <c r="C881" s="16" t="s">
        <v>5233</v>
      </c>
      <c r="D881" s="16" t="s">
        <v>36</v>
      </c>
      <c r="E881" s="14" t="s">
        <v>10203</v>
      </c>
      <c r="F881" s="14" t="s">
        <v>32</v>
      </c>
      <c r="G881" s="14" t="str">
        <f>VLOOKUP(B881,[3]hpk45_2_20!$B$5:$F$2046,5,0)</f>
        <v>BT</v>
      </c>
      <c r="H881" s="14" t="s">
        <v>33</v>
      </c>
      <c r="I881" s="83">
        <v>17</v>
      </c>
      <c r="J881" s="83">
        <v>0</v>
      </c>
      <c r="K881" s="83">
        <v>0</v>
      </c>
      <c r="L881" s="83">
        <v>4760000</v>
      </c>
      <c r="M881" s="83">
        <v>0</v>
      </c>
      <c r="N881" s="83">
        <v>0</v>
      </c>
      <c r="O881" s="83">
        <v>0</v>
      </c>
      <c r="P881" s="105">
        <v>4760000</v>
      </c>
      <c r="Q881" s="105">
        <v>4760000</v>
      </c>
      <c r="R881" s="83">
        <f t="shared" si="39"/>
        <v>0</v>
      </c>
      <c r="S881" s="83">
        <f t="shared" si="40"/>
        <v>0</v>
      </c>
      <c r="T881" s="83">
        <f t="shared" si="41"/>
        <v>0</v>
      </c>
      <c r="U881" s="83"/>
    </row>
    <row r="882" spans="1:21">
      <c r="A882" s="14">
        <v>875</v>
      </c>
      <c r="B882" s="14" t="s">
        <v>10242</v>
      </c>
      <c r="C882" s="16" t="s">
        <v>10243</v>
      </c>
      <c r="D882" s="16" t="s">
        <v>142</v>
      </c>
      <c r="E882" s="14" t="s">
        <v>10203</v>
      </c>
      <c r="F882" s="14" t="s">
        <v>32</v>
      </c>
      <c r="G882" s="14" t="str">
        <f>VLOOKUP(B882,[3]hpk45_2_20!$B$5:$F$2046,5,0)</f>
        <v>BT</v>
      </c>
      <c r="H882" s="14" t="s">
        <v>33</v>
      </c>
      <c r="I882" s="83">
        <v>17</v>
      </c>
      <c r="J882" s="83">
        <v>0</v>
      </c>
      <c r="K882" s="83">
        <v>0</v>
      </c>
      <c r="L882" s="83">
        <v>4760000</v>
      </c>
      <c r="M882" s="83">
        <v>0</v>
      </c>
      <c r="N882" s="83">
        <v>0</v>
      </c>
      <c r="O882" s="83">
        <v>0</v>
      </c>
      <c r="P882" s="105">
        <v>4760000</v>
      </c>
      <c r="Q882" s="105">
        <v>4760000</v>
      </c>
      <c r="R882" s="83">
        <f t="shared" si="39"/>
        <v>0</v>
      </c>
      <c r="S882" s="83">
        <f t="shared" si="40"/>
        <v>0</v>
      </c>
      <c r="T882" s="83">
        <f t="shared" si="41"/>
        <v>0</v>
      </c>
      <c r="U882" s="83"/>
    </row>
    <row r="883" spans="1:21">
      <c r="A883" s="14">
        <v>876</v>
      </c>
      <c r="B883" s="14" t="s">
        <v>10244</v>
      </c>
      <c r="C883" s="16" t="s">
        <v>846</v>
      </c>
      <c r="D883" s="16" t="s">
        <v>170</v>
      </c>
      <c r="E883" s="14" t="s">
        <v>10203</v>
      </c>
      <c r="F883" s="14" t="s">
        <v>32</v>
      </c>
      <c r="G883" s="14" t="str">
        <f>VLOOKUP(B883,[3]hpk45_2_20!$B$5:$F$2046,5,0)</f>
        <v>BT</v>
      </c>
      <c r="H883" s="14" t="s">
        <v>33</v>
      </c>
      <c r="I883" s="83">
        <v>20</v>
      </c>
      <c r="J883" s="83">
        <v>0</v>
      </c>
      <c r="K883" s="83">
        <v>0</v>
      </c>
      <c r="L883" s="83">
        <v>5600000</v>
      </c>
      <c r="M883" s="83">
        <v>0</v>
      </c>
      <c r="N883" s="83">
        <v>0</v>
      </c>
      <c r="O883" s="83">
        <v>0</v>
      </c>
      <c r="P883" s="105">
        <v>5600000</v>
      </c>
      <c r="Q883" s="105">
        <v>5600000</v>
      </c>
      <c r="R883" s="83">
        <f t="shared" si="39"/>
        <v>0</v>
      </c>
      <c r="S883" s="83">
        <f t="shared" si="40"/>
        <v>0</v>
      </c>
      <c r="T883" s="83">
        <f t="shared" si="41"/>
        <v>0</v>
      </c>
      <c r="U883" s="83"/>
    </row>
    <row r="884" spans="1:21">
      <c r="A884" s="14">
        <v>877</v>
      </c>
      <c r="B884" s="14" t="s">
        <v>10245</v>
      </c>
      <c r="C884" s="16" t="s">
        <v>10246</v>
      </c>
      <c r="D884" s="16" t="s">
        <v>67</v>
      </c>
      <c r="E884" s="14" t="s">
        <v>10203</v>
      </c>
      <c r="F884" s="14" t="s">
        <v>32</v>
      </c>
      <c r="G884" s="14" t="str">
        <f>VLOOKUP(B884,[3]hpk45_2_20!$B$5:$F$2046,5,0)</f>
        <v>BT</v>
      </c>
      <c r="H884" s="14" t="s">
        <v>33</v>
      </c>
      <c r="I884" s="83">
        <v>17</v>
      </c>
      <c r="J884" s="83">
        <v>0</v>
      </c>
      <c r="K884" s="83">
        <v>0</v>
      </c>
      <c r="L884" s="83">
        <v>4760000</v>
      </c>
      <c r="M884" s="83">
        <v>0</v>
      </c>
      <c r="N884" s="83">
        <v>0</v>
      </c>
      <c r="O884" s="83">
        <v>0</v>
      </c>
      <c r="P884" s="105">
        <v>4760000</v>
      </c>
      <c r="Q884" s="105">
        <v>4760000</v>
      </c>
      <c r="R884" s="83">
        <f t="shared" si="39"/>
        <v>0</v>
      </c>
      <c r="S884" s="83">
        <f t="shared" si="40"/>
        <v>0</v>
      </c>
      <c r="T884" s="83">
        <f t="shared" si="41"/>
        <v>0</v>
      </c>
      <c r="U884" s="83"/>
    </row>
    <row r="885" spans="1:21" s="29" customFormat="1">
      <c r="A885" s="20">
        <v>878</v>
      </c>
      <c r="B885" s="20" t="s">
        <v>10247</v>
      </c>
      <c r="C885" s="22" t="s">
        <v>2673</v>
      </c>
      <c r="D885" s="22" t="s">
        <v>2990</v>
      </c>
      <c r="E885" s="20" t="s">
        <v>10203</v>
      </c>
      <c r="F885" s="20" t="s">
        <v>32</v>
      </c>
      <c r="G885" s="20" t="str">
        <f>VLOOKUP(B885,[3]hpk45_2_20!$B$5:$F$2046,5,0)</f>
        <v>BT</v>
      </c>
      <c r="H885" s="20" t="s">
        <v>33</v>
      </c>
      <c r="I885" s="63">
        <v>14</v>
      </c>
      <c r="J885" s="63">
        <v>0</v>
      </c>
      <c r="K885" s="63">
        <v>0</v>
      </c>
      <c r="L885" s="63">
        <v>3920000</v>
      </c>
      <c r="M885" s="63">
        <v>0</v>
      </c>
      <c r="N885" s="63">
        <v>0</v>
      </c>
      <c r="O885" s="63">
        <v>0</v>
      </c>
      <c r="P885" s="106">
        <v>3920000</v>
      </c>
      <c r="Q885" s="105">
        <v>3920000</v>
      </c>
      <c r="R885" s="83">
        <f t="shared" si="39"/>
        <v>0</v>
      </c>
      <c r="S885" s="83">
        <f t="shared" si="40"/>
        <v>0</v>
      </c>
      <c r="T885" s="83">
        <f t="shared" si="41"/>
        <v>0</v>
      </c>
      <c r="U885" s="63"/>
    </row>
    <row r="886" spans="1:21">
      <c r="A886" s="14">
        <v>879</v>
      </c>
      <c r="B886" s="14" t="s">
        <v>10248</v>
      </c>
      <c r="C886" s="16" t="s">
        <v>1068</v>
      </c>
      <c r="D886" s="16" t="s">
        <v>39</v>
      </c>
      <c r="E886" s="14" t="s">
        <v>10203</v>
      </c>
      <c r="F886" s="14" t="s">
        <v>32</v>
      </c>
      <c r="G886" s="14" t="str">
        <f>VLOOKUP(B886,[3]hpk45_2_20!$B$5:$F$2046,5,0)</f>
        <v>BT</v>
      </c>
      <c r="H886" s="14" t="s">
        <v>33</v>
      </c>
      <c r="I886" s="83">
        <v>10</v>
      </c>
      <c r="J886" s="83">
        <v>0</v>
      </c>
      <c r="K886" s="83">
        <v>0</v>
      </c>
      <c r="L886" s="83">
        <v>2800000</v>
      </c>
      <c r="M886" s="83">
        <v>0</v>
      </c>
      <c r="N886" s="83">
        <v>0</v>
      </c>
      <c r="O886" s="83">
        <v>0</v>
      </c>
      <c r="P886" s="105">
        <v>2800000</v>
      </c>
      <c r="Q886" s="105">
        <v>2800000</v>
      </c>
      <c r="R886" s="83">
        <f t="shared" si="39"/>
        <v>0</v>
      </c>
      <c r="S886" s="83">
        <f t="shared" si="40"/>
        <v>0</v>
      </c>
      <c r="T886" s="83">
        <f t="shared" si="41"/>
        <v>0</v>
      </c>
      <c r="U886" s="83"/>
    </row>
    <row r="887" spans="1:21">
      <c r="A887" s="14">
        <v>880</v>
      </c>
      <c r="B887" s="14" t="s">
        <v>10249</v>
      </c>
      <c r="C887" s="16" t="s">
        <v>7502</v>
      </c>
      <c r="D887" s="16" t="s">
        <v>275</v>
      </c>
      <c r="E887" s="14" t="s">
        <v>10203</v>
      </c>
      <c r="F887" s="14" t="s">
        <v>32</v>
      </c>
      <c r="G887" s="14" t="str">
        <f>VLOOKUP(B887,[3]hpk45_2_20!$B$5:$F$2046,5,0)</f>
        <v>BT</v>
      </c>
      <c r="H887" s="14" t="s">
        <v>33</v>
      </c>
      <c r="I887" s="83">
        <v>20</v>
      </c>
      <c r="J887" s="83">
        <v>0</v>
      </c>
      <c r="K887" s="83">
        <v>0</v>
      </c>
      <c r="L887" s="83">
        <v>5600000</v>
      </c>
      <c r="M887" s="83">
        <v>0</v>
      </c>
      <c r="N887" s="83">
        <v>0</v>
      </c>
      <c r="O887" s="83">
        <v>0</v>
      </c>
      <c r="P887" s="105">
        <v>5600000</v>
      </c>
      <c r="Q887" s="105">
        <v>5600000</v>
      </c>
      <c r="R887" s="83">
        <f t="shared" si="39"/>
        <v>0</v>
      </c>
      <c r="S887" s="83">
        <f t="shared" si="40"/>
        <v>0</v>
      </c>
      <c r="T887" s="83">
        <f t="shared" si="41"/>
        <v>0</v>
      </c>
      <c r="U887" s="83"/>
    </row>
    <row r="888" spans="1:21">
      <c r="A888" s="14">
        <v>881</v>
      </c>
      <c r="B888" s="14" t="s">
        <v>10250</v>
      </c>
      <c r="C888" s="16" t="s">
        <v>786</v>
      </c>
      <c r="D888" s="16" t="s">
        <v>51</v>
      </c>
      <c r="E888" s="14" t="s">
        <v>10203</v>
      </c>
      <c r="F888" s="14" t="s">
        <v>32</v>
      </c>
      <c r="G888" s="14" t="str">
        <f>VLOOKUP(B888,[3]hpk45_2_20!$B$5:$F$2046,5,0)</f>
        <v>BT</v>
      </c>
      <c r="H888" s="14" t="s">
        <v>33</v>
      </c>
      <c r="I888" s="83">
        <v>16</v>
      </c>
      <c r="J888" s="83">
        <v>0</v>
      </c>
      <c r="K888" s="83">
        <v>0</v>
      </c>
      <c r="L888" s="83">
        <v>4480000</v>
      </c>
      <c r="M888" s="83">
        <v>0</v>
      </c>
      <c r="N888" s="83">
        <v>0</v>
      </c>
      <c r="O888" s="83">
        <v>0</v>
      </c>
      <c r="P888" s="105">
        <v>4480000</v>
      </c>
      <c r="Q888" s="105">
        <v>4480000</v>
      </c>
      <c r="R888" s="83">
        <f t="shared" si="39"/>
        <v>0</v>
      </c>
      <c r="S888" s="83">
        <f t="shared" si="40"/>
        <v>0</v>
      </c>
      <c r="T888" s="83">
        <f t="shared" si="41"/>
        <v>0</v>
      </c>
      <c r="U888" s="83"/>
    </row>
    <row r="889" spans="1:21">
      <c r="A889" s="14">
        <v>882</v>
      </c>
      <c r="B889" s="14" t="s">
        <v>10251</v>
      </c>
      <c r="C889" s="16" t="s">
        <v>646</v>
      </c>
      <c r="D889" s="16" t="s">
        <v>165</v>
      </c>
      <c r="E889" s="14" t="s">
        <v>10203</v>
      </c>
      <c r="F889" s="14" t="s">
        <v>32</v>
      </c>
      <c r="G889" s="14" t="str">
        <f>VLOOKUP(B889,[3]hpk45_2_20!$B$5:$F$2046,5,0)</f>
        <v>BT</v>
      </c>
      <c r="H889" s="14" t="s">
        <v>33</v>
      </c>
      <c r="I889" s="83">
        <v>19</v>
      </c>
      <c r="J889" s="83">
        <v>0</v>
      </c>
      <c r="K889" s="83">
        <v>0</v>
      </c>
      <c r="L889" s="83">
        <v>5320000</v>
      </c>
      <c r="M889" s="83">
        <v>0</v>
      </c>
      <c r="N889" s="83">
        <v>0</v>
      </c>
      <c r="O889" s="83">
        <v>0</v>
      </c>
      <c r="P889" s="105">
        <v>5320000</v>
      </c>
      <c r="Q889" s="105">
        <v>5320000</v>
      </c>
      <c r="R889" s="83">
        <f t="shared" si="39"/>
        <v>0</v>
      </c>
      <c r="S889" s="83">
        <f t="shared" si="40"/>
        <v>0</v>
      </c>
      <c r="T889" s="83">
        <f t="shared" si="41"/>
        <v>0</v>
      </c>
      <c r="U889" s="83"/>
    </row>
    <row r="890" spans="1:21">
      <c r="A890" s="14">
        <v>883</v>
      </c>
      <c r="B890" s="14" t="s">
        <v>10252</v>
      </c>
      <c r="C890" s="16" t="s">
        <v>432</v>
      </c>
      <c r="D890" s="16" t="s">
        <v>272</v>
      </c>
      <c r="E890" s="14" t="s">
        <v>10203</v>
      </c>
      <c r="F890" s="14" t="s">
        <v>32</v>
      </c>
      <c r="G890" s="14" t="str">
        <f>VLOOKUP(B890,[3]hpk45_2_20!$B$5:$F$2046,5,0)</f>
        <v>BT</v>
      </c>
      <c r="H890" s="14" t="s">
        <v>33</v>
      </c>
      <c r="I890" s="83">
        <v>18</v>
      </c>
      <c r="J890" s="83">
        <v>0</v>
      </c>
      <c r="K890" s="83">
        <v>0</v>
      </c>
      <c r="L890" s="83">
        <v>5040000</v>
      </c>
      <c r="M890" s="83">
        <v>0</v>
      </c>
      <c r="N890" s="83">
        <v>0</v>
      </c>
      <c r="O890" s="83">
        <v>0</v>
      </c>
      <c r="P890" s="105">
        <v>5040000</v>
      </c>
      <c r="Q890" s="105">
        <v>5040000</v>
      </c>
      <c r="R890" s="83">
        <f t="shared" si="39"/>
        <v>0</v>
      </c>
      <c r="S890" s="83">
        <f t="shared" si="40"/>
        <v>0</v>
      </c>
      <c r="T890" s="83">
        <f t="shared" si="41"/>
        <v>0</v>
      </c>
      <c r="U890" s="83"/>
    </row>
    <row r="891" spans="1:21">
      <c r="A891" s="14">
        <v>884</v>
      </c>
      <c r="B891" s="14" t="s">
        <v>10253</v>
      </c>
      <c r="C891" s="16" t="s">
        <v>641</v>
      </c>
      <c r="D891" s="16" t="s">
        <v>36</v>
      </c>
      <c r="E891" s="14" t="s">
        <v>10203</v>
      </c>
      <c r="F891" s="14" t="s">
        <v>64</v>
      </c>
      <c r="G891" s="14" t="str">
        <f>VLOOKUP(B891,[3]hpk45_2_20!$B$5:$F$2046,5,0)</f>
        <v>GHP70</v>
      </c>
      <c r="H891" s="14" t="s">
        <v>33</v>
      </c>
      <c r="I891" s="83">
        <v>18</v>
      </c>
      <c r="J891" s="83">
        <v>0</v>
      </c>
      <c r="K891" s="83">
        <v>0</v>
      </c>
      <c r="L891" s="83">
        <v>5040000</v>
      </c>
      <c r="M891" s="83">
        <v>0</v>
      </c>
      <c r="N891" s="83">
        <v>0</v>
      </c>
      <c r="O891" s="83">
        <f>I891*0.7*280000</f>
        <v>3528000</v>
      </c>
      <c r="P891" s="105">
        <v>5040000</v>
      </c>
      <c r="Q891" s="105">
        <v>5040000</v>
      </c>
      <c r="R891" s="83">
        <f t="shared" si="39"/>
        <v>0</v>
      </c>
      <c r="S891" s="83">
        <f t="shared" si="40"/>
        <v>0</v>
      </c>
      <c r="T891" s="83">
        <f t="shared" si="41"/>
        <v>0</v>
      </c>
      <c r="U891" s="83"/>
    </row>
    <row r="892" spans="1:21">
      <c r="A892" s="14">
        <v>885</v>
      </c>
      <c r="B892" s="14" t="s">
        <v>10254</v>
      </c>
      <c r="C892" s="16" t="s">
        <v>10255</v>
      </c>
      <c r="D892" s="16" t="s">
        <v>610</v>
      </c>
      <c r="E892" s="14" t="s">
        <v>10203</v>
      </c>
      <c r="F892" s="14" t="s">
        <v>64</v>
      </c>
      <c r="G892" s="14" t="str">
        <f>VLOOKUP(B892,[3]hpk45_2_20!$B$5:$F$2046,5,0)</f>
        <v>GHP70</v>
      </c>
      <c r="H892" s="14" t="s">
        <v>33</v>
      </c>
      <c r="I892" s="83">
        <v>17</v>
      </c>
      <c r="J892" s="83">
        <v>0</v>
      </c>
      <c r="K892" s="83">
        <v>0</v>
      </c>
      <c r="L892" s="83">
        <v>4760000</v>
      </c>
      <c r="M892" s="83">
        <v>0</v>
      </c>
      <c r="N892" s="83">
        <v>0</v>
      </c>
      <c r="O892" s="83">
        <f>I892*0.7*280000</f>
        <v>3331999.9999999995</v>
      </c>
      <c r="P892" s="105">
        <v>4760000</v>
      </c>
      <c r="Q892" s="105">
        <v>4760000</v>
      </c>
      <c r="R892" s="83">
        <f t="shared" si="39"/>
        <v>0</v>
      </c>
      <c r="S892" s="83">
        <f t="shared" si="40"/>
        <v>0</v>
      </c>
      <c r="T892" s="83">
        <f t="shared" si="41"/>
        <v>0</v>
      </c>
      <c r="U892" s="83"/>
    </row>
    <row r="893" spans="1:21">
      <c r="A893" s="14">
        <v>886</v>
      </c>
      <c r="B893" s="14" t="s">
        <v>10256</v>
      </c>
      <c r="C893" s="16" t="s">
        <v>10257</v>
      </c>
      <c r="D893" s="16" t="s">
        <v>1088</v>
      </c>
      <c r="E893" s="14" t="s">
        <v>10203</v>
      </c>
      <c r="F893" s="14" t="s">
        <v>32</v>
      </c>
      <c r="G893" s="14" t="str">
        <f>VLOOKUP(B893,[3]hpk45_2_20!$B$5:$F$2046,5,0)</f>
        <v>BT</v>
      </c>
      <c r="H893" s="14" t="s">
        <v>33</v>
      </c>
      <c r="I893" s="83">
        <v>18</v>
      </c>
      <c r="J893" s="83">
        <v>0</v>
      </c>
      <c r="K893" s="83">
        <v>0</v>
      </c>
      <c r="L893" s="83">
        <v>5040000</v>
      </c>
      <c r="M893" s="83">
        <v>0</v>
      </c>
      <c r="N893" s="83">
        <v>0</v>
      </c>
      <c r="O893" s="83">
        <v>0</v>
      </c>
      <c r="P893" s="105">
        <v>5040000</v>
      </c>
      <c r="Q893" s="105">
        <v>5040000</v>
      </c>
      <c r="R893" s="83">
        <f t="shared" si="39"/>
        <v>0</v>
      </c>
      <c r="S893" s="83">
        <f t="shared" si="40"/>
        <v>0</v>
      </c>
      <c r="T893" s="83">
        <f t="shared" si="41"/>
        <v>0</v>
      </c>
      <c r="U893" s="83"/>
    </row>
    <row r="894" spans="1:21">
      <c r="A894" s="14">
        <v>887</v>
      </c>
      <c r="B894" s="14" t="s">
        <v>10258</v>
      </c>
      <c r="C894" s="16" t="s">
        <v>5641</v>
      </c>
      <c r="D894" s="16" t="s">
        <v>244</v>
      </c>
      <c r="E894" s="14" t="s">
        <v>10203</v>
      </c>
      <c r="F894" s="14" t="s">
        <v>32</v>
      </c>
      <c r="G894" s="14" t="str">
        <f>VLOOKUP(B894,[3]hpk45_2_20!$B$5:$F$2046,5,0)</f>
        <v>BT</v>
      </c>
      <c r="H894" s="14" t="s">
        <v>33</v>
      </c>
      <c r="I894" s="83">
        <v>15</v>
      </c>
      <c r="J894" s="83">
        <v>0</v>
      </c>
      <c r="K894" s="83">
        <v>0</v>
      </c>
      <c r="L894" s="83">
        <v>4200000</v>
      </c>
      <c r="M894" s="83">
        <v>0</v>
      </c>
      <c r="N894" s="83">
        <v>0</v>
      </c>
      <c r="O894" s="83">
        <v>0</v>
      </c>
      <c r="P894" s="105">
        <v>4200000</v>
      </c>
      <c r="Q894" s="105">
        <v>4200000</v>
      </c>
      <c r="R894" s="83">
        <f t="shared" si="39"/>
        <v>0</v>
      </c>
      <c r="S894" s="83">
        <f t="shared" si="40"/>
        <v>0</v>
      </c>
      <c r="T894" s="83">
        <f t="shared" si="41"/>
        <v>0</v>
      </c>
      <c r="U894" s="83"/>
    </row>
    <row r="895" spans="1:21">
      <c r="A895" s="14">
        <v>888</v>
      </c>
      <c r="B895" s="14" t="s">
        <v>10259</v>
      </c>
      <c r="C895" s="16" t="s">
        <v>10260</v>
      </c>
      <c r="D895" s="16" t="s">
        <v>36</v>
      </c>
      <c r="E895" s="14" t="s">
        <v>10203</v>
      </c>
      <c r="F895" s="14" t="s">
        <v>32</v>
      </c>
      <c r="G895" s="14" t="str">
        <f>VLOOKUP(B895,[3]hpk45_2_20!$B$5:$F$2046,5,0)</f>
        <v>BT</v>
      </c>
      <c r="H895" s="14" t="s">
        <v>33</v>
      </c>
      <c r="I895" s="83">
        <v>17</v>
      </c>
      <c r="J895" s="83">
        <v>0</v>
      </c>
      <c r="K895" s="83">
        <v>0</v>
      </c>
      <c r="L895" s="83">
        <v>4760000</v>
      </c>
      <c r="M895" s="83">
        <v>0</v>
      </c>
      <c r="N895" s="83">
        <v>0</v>
      </c>
      <c r="O895" s="83">
        <v>0</v>
      </c>
      <c r="P895" s="105">
        <v>4760000</v>
      </c>
      <c r="Q895" s="105">
        <v>4760000</v>
      </c>
      <c r="R895" s="83">
        <f t="shared" si="39"/>
        <v>0</v>
      </c>
      <c r="S895" s="83">
        <f t="shared" si="40"/>
        <v>0</v>
      </c>
      <c r="T895" s="83">
        <f t="shared" si="41"/>
        <v>0</v>
      </c>
      <c r="U895" s="83"/>
    </row>
    <row r="896" spans="1:21">
      <c r="A896" s="14">
        <v>889</v>
      </c>
      <c r="B896" s="14" t="s">
        <v>10261</v>
      </c>
      <c r="C896" s="16" t="s">
        <v>8420</v>
      </c>
      <c r="D896" s="16" t="s">
        <v>67</v>
      </c>
      <c r="E896" s="14" t="s">
        <v>10203</v>
      </c>
      <c r="F896" s="14" t="s">
        <v>32</v>
      </c>
      <c r="G896" s="14" t="str">
        <f>VLOOKUP(B896,[3]hpk45_2_20!$B$5:$F$2046,5,0)</f>
        <v>BT</v>
      </c>
      <c r="H896" s="14" t="s">
        <v>33</v>
      </c>
      <c r="I896" s="83">
        <v>17</v>
      </c>
      <c r="J896" s="83">
        <v>0</v>
      </c>
      <c r="K896" s="83">
        <v>0</v>
      </c>
      <c r="L896" s="83">
        <v>4760000</v>
      </c>
      <c r="M896" s="83">
        <v>0</v>
      </c>
      <c r="N896" s="83">
        <v>0</v>
      </c>
      <c r="O896" s="83">
        <v>0</v>
      </c>
      <c r="P896" s="105">
        <v>4760000</v>
      </c>
      <c r="Q896" s="105">
        <v>4760000</v>
      </c>
      <c r="R896" s="83">
        <f t="shared" si="39"/>
        <v>0</v>
      </c>
      <c r="S896" s="83">
        <f t="shared" si="40"/>
        <v>0</v>
      </c>
      <c r="T896" s="83">
        <f t="shared" si="41"/>
        <v>0</v>
      </c>
      <c r="U896" s="83"/>
    </row>
    <row r="897" spans="1:21">
      <c r="A897" s="14">
        <v>890</v>
      </c>
      <c r="B897" s="14" t="s">
        <v>10262</v>
      </c>
      <c r="C897" s="16" t="s">
        <v>10263</v>
      </c>
      <c r="D897" s="16" t="s">
        <v>10264</v>
      </c>
      <c r="E897" s="14" t="s">
        <v>10203</v>
      </c>
      <c r="F897" s="14" t="s">
        <v>32</v>
      </c>
      <c r="G897" s="14" t="str">
        <f>VLOOKUP(B897,[3]hpk45_2_20!$B$5:$F$2046,5,0)</f>
        <v>BT</v>
      </c>
      <c r="H897" s="14" t="s">
        <v>33</v>
      </c>
      <c r="I897" s="83">
        <v>17</v>
      </c>
      <c r="J897" s="83">
        <v>0</v>
      </c>
      <c r="K897" s="83">
        <v>0</v>
      </c>
      <c r="L897" s="83">
        <v>4760000</v>
      </c>
      <c r="M897" s="83">
        <v>0</v>
      </c>
      <c r="N897" s="83">
        <v>0</v>
      </c>
      <c r="O897" s="83">
        <v>0</v>
      </c>
      <c r="P897" s="105">
        <v>4760000</v>
      </c>
      <c r="Q897" s="105">
        <v>4760000</v>
      </c>
      <c r="R897" s="83">
        <f t="shared" si="39"/>
        <v>0</v>
      </c>
      <c r="S897" s="83">
        <f t="shared" si="40"/>
        <v>0</v>
      </c>
      <c r="T897" s="83">
        <f t="shared" si="41"/>
        <v>0</v>
      </c>
      <c r="U897" s="83"/>
    </row>
    <row r="898" spans="1:21">
      <c r="A898" s="14">
        <v>891</v>
      </c>
      <c r="B898" s="14" t="s">
        <v>10265</v>
      </c>
      <c r="C898" s="16" t="s">
        <v>220</v>
      </c>
      <c r="D898" s="16" t="s">
        <v>296</v>
      </c>
      <c r="E898" s="14" t="s">
        <v>10203</v>
      </c>
      <c r="F898" s="14" t="s">
        <v>32</v>
      </c>
      <c r="G898" s="14" t="str">
        <f>VLOOKUP(B898,[3]hpk45_2_20!$B$5:$F$2046,5,0)</f>
        <v>BT</v>
      </c>
      <c r="H898" s="14" t="s">
        <v>33</v>
      </c>
      <c r="I898" s="83">
        <v>19</v>
      </c>
      <c r="J898" s="83">
        <v>0</v>
      </c>
      <c r="K898" s="83">
        <v>0</v>
      </c>
      <c r="L898" s="83">
        <v>5320000</v>
      </c>
      <c r="M898" s="83">
        <v>0</v>
      </c>
      <c r="N898" s="83">
        <v>0</v>
      </c>
      <c r="O898" s="83">
        <v>0</v>
      </c>
      <c r="P898" s="105">
        <v>5320000</v>
      </c>
      <c r="Q898" s="105">
        <v>5320000</v>
      </c>
      <c r="R898" s="83">
        <f t="shared" si="39"/>
        <v>0</v>
      </c>
      <c r="S898" s="83">
        <f t="shared" si="40"/>
        <v>0</v>
      </c>
      <c r="T898" s="83">
        <f t="shared" si="41"/>
        <v>0</v>
      </c>
      <c r="U898" s="83"/>
    </row>
    <row r="899" spans="1:21">
      <c r="A899" s="14">
        <v>892</v>
      </c>
      <c r="B899" s="14" t="s">
        <v>10266</v>
      </c>
      <c r="C899" s="16" t="s">
        <v>976</v>
      </c>
      <c r="D899" s="16" t="s">
        <v>400</v>
      </c>
      <c r="E899" s="14" t="s">
        <v>10203</v>
      </c>
      <c r="F899" s="14" t="s">
        <v>32</v>
      </c>
      <c r="G899" s="14" t="str">
        <f>VLOOKUP(B899,[3]hpk45_2_20!$B$5:$F$2046,5,0)</f>
        <v>BT</v>
      </c>
      <c r="H899" s="14" t="s">
        <v>33</v>
      </c>
      <c r="I899" s="83">
        <v>20</v>
      </c>
      <c r="J899" s="83">
        <v>0</v>
      </c>
      <c r="K899" s="83">
        <v>0</v>
      </c>
      <c r="L899" s="83">
        <v>5600000</v>
      </c>
      <c r="M899" s="83">
        <v>0</v>
      </c>
      <c r="N899" s="83">
        <v>0</v>
      </c>
      <c r="O899" s="83">
        <v>0</v>
      </c>
      <c r="P899" s="105">
        <v>5600000</v>
      </c>
      <c r="Q899" s="105">
        <v>5600000</v>
      </c>
      <c r="R899" s="83">
        <f t="shared" si="39"/>
        <v>0</v>
      </c>
      <c r="S899" s="83">
        <f t="shared" si="40"/>
        <v>0</v>
      </c>
      <c r="T899" s="83">
        <f t="shared" si="41"/>
        <v>0</v>
      </c>
      <c r="U899" s="83"/>
    </row>
    <row r="900" spans="1:21">
      <c r="A900" s="14">
        <v>893</v>
      </c>
      <c r="B900" s="14" t="s">
        <v>10267</v>
      </c>
      <c r="C900" s="16" t="s">
        <v>389</v>
      </c>
      <c r="D900" s="16" t="s">
        <v>142</v>
      </c>
      <c r="E900" s="14" t="s">
        <v>10203</v>
      </c>
      <c r="F900" s="14" t="s">
        <v>32</v>
      </c>
      <c r="G900" s="14" t="str">
        <f>VLOOKUP(B900,[3]hpk45_2_20!$B$5:$F$2046,5,0)</f>
        <v>BT</v>
      </c>
      <c r="H900" s="14" t="s">
        <v>33</v>
      </c>
      <c r="I900" s="83">
        <v>20</v>
      </c>
      <c r="J900" s="83">
        <v>0</v>
      </c>
      <c r="K900" s="83">
        <v>0</v>
      </c>
      <c r="L900" s="83">
        <v>5600000</v>
      </c>
      <c r="M900" s="83">
        <v>0</v>
      </c>
      <c r="N900" s="83">
        <v>0</v>
      </c>
      <c r="O900" s="83">
        <v>0</v>
      </c>
      <c r="P900" s="105">
        <v>5600000</v>
      </c>
      <c r="Q900" s="105">
        <v>5600000</v>
      </c>
      <c r="R900" s="83">
        <f t="shared" si="39"/>
        <v>0</v>
      </c>
      <c r="S900" s="83">
        <f t="shared" si="40"/>
        <v>0</v>
      </c>
      <c r="T900" s="83">
        <f t="shared" si="41"/>
        <v>0</v>
      </c>
      <c r="U900" s="83"/>
    </row>
    <row r="901" spans="1:21">
      <c r="A901" s="14">
        <v>894</v>
      </c>
      <c r="B901" s="14" t="s">
        <v>10268</v>
      </c>
      <c r="C901" s="16" t="s">
        <v>1184</v>
      </c>
      <c r="D901" s="16" t="s">
        <v>158</v>
      </c>
      <c r="E901" s="14" t="s">
        <v>10203</v>
      </c>
      <c r="F901" s="14" t="s">
        <v>32</v>
      </c>
      <c r="G901" s="14" t="str">
        <f>VLOOKUP(B901,[3]hpk45_2_20!$B$5:$F$2046,5,0)</f>
        <v>BT</v>
      </c>
      <c r="H901" s="14" t="s">
        <v>33</v>
      </c>
      <c r="I901" s="83">
        <v>16</v>
      </c>
      <c r="J901" s="83">
        <v>0</v>
      </c>
      <c r="K901" s="83">
        <v>0</v>
      </c>
      <c r="L901" s="83">
        <v>4480000</v>
      </c>
      <c r="M901" s="83">
        <v>0</v>
      </c>
      <c r="N901" s="83">
        <v>0</v>
      </c>
      <c r="O901" s="83">
        <v>0</v>
      </c>
      <c r="P901" s="105">
        <v>4480000</v>
      </c>
      <c r="Q901" s="105">
        <v>4480000</v>
      </c>
      <c r="R901" s="83">
        <f t="shared" si="39"/>
        <v>0</v>
      </c>
      <c r="S901" s="83">
        <f t="shared" si="40"/>
        <v>0</v>
      </c>
      <c r="T901" s="83">
        <f t="shared" si="41"/>
        <v>0</v>
      </c>
      <c r="U901" s="83"/>
    </row>
    <row r="902" spans="1:21">
      <c r="A902" s="14">
        <v>895</v>
      </c>
      <c r="B902" s="14" t="s">
        <v>10269</v>
      </c>
      <c r="C902" s="16" t="s">
        <v>10270</v>
      </c>
      <c r="D902" s="16" t="s">
        <v>10271</v>
      </c>
      <c r="E902" s="14" t="s">
        <v>10203</v>
      </c>
      <c r="F902" s="14" t="s">
        <v>32</v>
      </c>
      <c r="G902" s="14" t="str">
        <f>VLOOKUP(B902,[3]hpk45_2_20!$B$5:$F$2046,5,0)</f>
        <v>BT</v>
      </c>
      <c r="H902" s="14" t="s">
        <v>33</v>
      </c>
      <c r="I902" s="83">
        <v>18</v>
      </c>
      <c r="J902" s="83">
        <v>0</v>
      </c>
      <c r="K902" s="83">
        <v>0</v>
      </c>
      <c r="L902" s="83">
        <v>5040000</v>
      </c>
      <c r="M902" s="83">
        <v>0</v>
      </c>
      <c r="N902" s="83">
        <v>0</v>
      </c>
      <c r="O902" s="83">
        <v>0</v>
      </c>
      <c r="P902" s="105">
        <v>5040000</v>
      </c>
      <c r="Q902" s="105">
        <v>5040000</v>
      </c>
      <c r="R902" s="83">
        <f t="shared" si="39"/>
        <v>0</v>
      </c>
      <c r="S902" s="83">
        <f t="shared" si="40"/>
        <v>0</v>
      </c>
      <c r="T902" s="83">
        <f t="shared" si="41"/>
        <v>0</v>
      </c>
      <c r="U902" s="83"/>
    </row>
    <row r="903" spans="1:21">
      <c r="A903" s="14">
        <v>896</v>
      </c>
      <c r="B903" s="14" t="s">
        <v>10272</v>
      </c>
      <c r="C903" s="16" t="s">
        <v>3526</v>
      </c>
      <c r="D903" s="16" t="s">
        <v>48</v>
      </c>
      <c r="E903" s="14" t="s">
        <v>10203</v>
      </c>
      <c r="F903" s="14" t="s">
        <v>32</v>
      </c>
      <c r="G903" s="14" t="str">
        <f>VLOOKUP(B903,[3]hpk45_2_20!$B$5:$F$2046,5,0)</f>
        <v>BT</v>
      </c>
      <c r="H903" s="14" t="s">
        <v>33</v>
      </c>
      <c r="I903" s="83">
        <v>15</v>
      </c>
      <c r="J903" s="83">
        <v>0</v>
      </c>
      <c r="K903" s="83">
        <v>0</v>
      </c>
      <c r="L903" s="83">
        <v>4200000</v>
      </c>
      <c r="M903" s="83">
        <v>0</v>
      </c>
      <c r="N903" s="83">
        <v>0</v>
      </c>
      <c r="O903" s="83">
        <v>0</v>
      </c>
      <c r="P903" s="105">
        <v>4200000</v>
      </c>
      <c r="Q903" s="105">
        <v>0</v>
      </c>
      <c r="R903" s="83">
        <f t="shared" si="39"/>
        <v>4200000</v>
      </c>
      <c r="S903" s="83">
        <f t="shared" si="40"/>
        <v>0</v>
      </c>
      <c r="T903" s="83">
        <f t="shared" si="41"/>
        <v>4200000</v>
      </c>
      <c r="U903" s="83"/>
    </row>
    <row r="904" spans="1:21">
      <c r="A904" s="14">
        <v>897</v>
      </c>
      <c r="B904" s="14" t="s">
        <v>10273</v>
      </c>
      <c r="C904" s="16" t="s">
        <v>220</v>
      </c>
      <c r="D904" s="16" t="s">
        <v>751</v>
      </c>
      <c r="E904" s="14" t="s">
        <v>10274</v>
      </c>
      <c r="F904" s="14" t="s">
        <v>32</v>
      </c>
      <c r="G904" s="14" t="str">
        <f>VLOOKUP(B904,[3]hpk45_2_20!$B$5:$F$2046,5,0)</f>
        <v>BT</v>
      </c>
      <c r="H904" s="14" t="s">
        <v>33</v>
      </c>
      <c r="I904" s="83">
        <v>18</v>
      </c>
      <c r="J904" s="83">
        <v>0</v>
      </c>
      <c r="K904" s="83">
        <v>0</v>
      </c>
      <c r="L904" s="83">
        <v>5040000</v>
      </c>
      <c r="M904" s="83">
        <v>0</v>
      </c>
      <c r="N904" s="83">
        <v>0</v>
      </c>
      <c r="O904" s="83">
        <v>0</v>
      </c>
      <c r="P904" s="105">
        <v>5040000</v>
      </c>
      <c r="Q904" s="105">
        <v>5040000</v>
      </c>
      <c r="R904" s="83">
        <f t="shared" si="39"/>
        <v>0</v>
      </c>
      <c r="S904" s="83">
        <f t="shared" si="40"/>
        <v>0</v>
      </c>
      <c r="T904" s="83">
        <f t="shared" si="41"/>
        <v>0</v>
      </c>
      <c r="U904" s="83"/>
    </row>
    <row r="905" spans="1:21">
      <c r="A905" s="14">
        <v>898</v>
      </c>
      <c r="B905" s="14" t="s">
        <v>10275</v>
      </c>
      <c r="C905" s="16" t="s">
        <v>10276</v>
      </c>
      <c r="D905" s="16" t="s">
        <v>4680</v>
      </c>
      <c r="E905" s="14" t="s">
        <v>10274</v>
      </c>
      <c r="F905" s="14" t="s">
        <v>32</v>
      </c>
      <c r="G905" s="14" t="str">
        <f>VLOOKUP(B905,[3]hpk45_2_20!$B$5:$F$2046,5,0)</f>
        <v>BT</v>
      </c>
      <c r="H905" s="14" t="s">
        <v>33</v>
      </c>
      <c r="I905" s="83">
        <v>17</v>
      </c>
      <c r="J905" s="83">
        <v>0</v>
      </c>
      <c r="K905" s="83">
        <v>0</v>
      </c>
      <c r="L905" s="83">
        <v>4760000</v>
      </c>
      <c r="M905" s="83">
        <v>0</v>
      </c>
      <c r="N905" s="83">
        <v>0</v>
      </c>
      <c r="O905" s="83">
        <v>0</v>
      </c>
      <c r="P905" s="105">
        <v>4760000</v>
      </c>
      <c r="Q905" s="105">
        <v>4760000</v>
      </c>
      <c r="R905" s="83">
        <f t="shared" ref="R905:R968" si="42">P905-Q905</f>
        <v>0</v>
      </c>
      <c r="S905" s="83">
        <f t="shared" ref="S905:S968" si="43">IF(P905-Q905&lt;0,Q905-P905,0)</f>
        <v>0</v>
      </c>
      <c r="T905" s="83">
        <f t="shared" ref="T905:T968" si="44">IF(P905-Q905&gt;0,P905-Q905,0)</f>
        <v>0</v>
      </c>
      <c r="U905" s="83"/>
    </row>
    <row r="906" spans="1:21">
      <c r="A906" s="14">
        <v>899</v>
      </c>
      <c r="B906" s="14" t="s">
        <v>10277</v>
      </c>
      <c r="C906" s="16" t="s">
        <v>1800</v>
      </c>
      <c r="D906" s="16" t="s">
        <v>8283</v>
      </c>
      <c r="E906" s="14" t="s">
        <v>10274</v>
      </c>
      <c r="F906" s="14" t="s">
        <v>32</v>
      </c>
      <c r="G906" s="14" t="str">
        <f>VLOOKUP(B906,[3]hpk45_2_20!$B$5:$F$2046,5,0)</f>
        <v>BT</v>
      </c>
      <c r="H906" s="14" t="s">
        <v>33</v>
      </c>
      <c r="I906" s="83">
        <v>15</v>
      </c>
      <c r="J906" s="83">
        <v>0</v>
      </c>
      <c r="K906" s="83">
        <v>0</v>
      </c>
      <c r="L906" s="83">
        <v>4200000</v>
      </c>
      <c r="M906" s="83">
        <v>0</v>
      </c>
      <c r="N906" s="83">
        <v>0</v>
      </c>
      <c r="O906" s="83">
        <v>0</v>
      </c>
      <c r="P906" s="105">
        <v>4200000</v>
      </c>
      <c r="Q906" s="105">
        <v>4200000</v>
      </c>
      <c r="R906" s="83">
        <f t="shared" si="42"/>
        <v>0</v>
      </c>
      <c r="S906" s="83">
        <f t="shared" si="43"/>
        <v>0</v>
      </c>
      <c r="T906" s="83">
        <f t="shared" si="44"/>
        <v>0</v>
      </c>
      <c r="U906" s="83"/>
    </row>
    <row r="907" spans="1:21">
      <c r="A907" s="14">
        <v>900</v>
      </c>
      <c r="B907" s="14" t="s">
        <v>10278</v>
      </c>
      <c r="C907" s="16" t="s">
        <v>814</v>
      </c>
      <c r="D907" s="16" t="s">
        <v>158</v>
      </c>
      <c r="E907" s="14" t="s">
        <v>10274</v>
      </c>
      <c r="F907" s="14" t="s">
        <v>32</v>
      </c>
      <c r="G907" s="14" t="str">
        <f>VLOOKUP(B907,[3]hpk45_2_20!$B$5:$F$2046,5,0)</f>
        <v>BT</v>
      </c>
      <c r="H907" s="14" t="s">
        <v>33</v>
      </c>
      <c r="I907" s="83">
        <v>20</v>
      </c>
      <c r="J907" s="83">
        <v>0</v>
      </c>
      <c r="K907" s="83">
        <v>0</v>
      </c>
      <c r="L907" s="83">
        <v>5600000</v>
      </c>
      <c r="M907" s="83">
        <v>0</v>
      </c>
      <c r="N907" s="83">
        <v>0</v>
      </c>
      <c r="O907" s="83">
        <v>0</v>
      </c>
      <c r="P907" s="105">
        <v>5600000</v>
      </c>
      <c r="Q907" s="105">
        <v>5600000</v>
      </c>
      <c r="R907" s="83">
        <f t="shared" si="42"/>
        <v>0</v>
      </c>
      <c r="S907" s="83">
        <f t="shared" si="43"/>
        <v>0</v>
      </c>
      <c r="T907" s="83">
        <f t="shared" si="44"/>
        <v>0</v>
      </c>
      <c r="U907" s="83"/>
    </row>
    <row r="908" spans="1:21">
      <c r="A908" s="14">
        <v>901</v>
      </c>
      <c r="B908" s="14" t="s">
        <v>10279</v>
      </c>
      <c r="C908" s="16" t="s">
        <v>9716</v>
      </c>
      <c r="D908" s="16" t="s">
        <v>360</v>
      </c>
      <c r="E908" s="14" t="s">
        <v>10274</v>
      </c>
      <c r="F908" s="14" t="s">
        <v>32</v>
      </c>
      <c r="G908" s="14" t="str">
        <f>VLOOKUP(B908,[3]hpk45_2_20!$B$5:$F$2046,5,0)</f>
        <v>BT</v>
      </c>
      <c r="H908" s="14" t="s">
        <v>33</v>
      </c>
      <c r="I908" s="83">
        <v>15</v>
      </c>
      <c r="J908" s="83">
        <v>0</v>
      </c>
      <c r="K908" s="83">
        <v>0</v>
      </c>
      <c r="L908" s="83">
        <v>4200000</v>
      </c>
      <c r="M908" s="83">
        <v>0</v>
      </c>
      <c r="N908" s="83">
        <v>0</v>
      </c>
      <c r="O908" s="83">
        <v>0</v>
      </c>
      <c r="P908" s="105">
        <v>4200000</v>
      </c>
      <c r="Q908" s="105">
        <v>4200000</v>
      </c>
      <c r="R908" s="83">
        <f t="shared" si="42"/>
        <v>0</v>
      </c>
      <c r="S908" s="83">
        <f t="shared" si="43"/>
        <v>0</v>
      </c>
      <c r="T908" s="83">
        <f t="shared" si="44"/>
        <v>0</v>
      </c>
      <c r="U908" s="83"/>
    </row>
    <row r="909" spans="1:21">
      <c r="A909" s="14">
        <v>902</v>
      </c>
      <c r="B909" s="14" t="s">
        <v>10280</v>
      </c>
      <c r="C909" s="16" t="s">
        <v>4196</v>
      </c>
      <c r="D909" s="16" t="s">
        <v>67</v>
      </c>
      <c r="E909" s="14" t="s">
        <v>10274</v>
      </c>
      <c r="F909" s="14" t="s">
        <v>32</v>
      </c>
      <c r="G909" s="14" t="str">
        <f>VLOOKUP(B909,[3]hpk45_2_20!$B$5:$F$2046,5,0)</f>
        <v>BT</v>
      </c>
      <c r="H909" s="14" t="s">
        <v>33</v>
      </c>
      <c r="I909" s="83">
        <v>19</v>
      </c>
      <c r="J909" s="83">
        <v>0</v>
      </c>
      <c r="K909" s="83">
        <v>0</v>
      </c>
      <c r="L909" s="83">
        <v>5320000</v>
      </c>
      <c r="M909" s="83">
        <v>0</v>
      </c>
      <c r="N909" s="83">
        <v>0</v>
      </c>
      <c r="O909" s="83">
        <v>0</v>
      </c>
      <c r="P909" s="105">
        <v>5320000</v>
      </c>
      <c r="Q909" s="105">
        <v>5320000</v>
      </c>
      <c r="R909" s="83">
        <f t="shared" si="42"/>
        <v>0</v>
      </c>
      <c r="S909" s="83">
        <f t="shared" si="43"/>
        <v>0</v>
      </c>
      <c r="T909" s="83">
        <f t="shared" si="44"/>
        <v>0</v>
      </c>
      <c r="U909" s="83"/>
    </row>
    <row r="910" spans="1:21">
      <c r="A910" s="14">
        <v>903</v>
      </c>
      <c r="B910" s="14" t="s">
        <v>10281</v>
      </c>
      <c r="C910" s="16" t="s">
        <v>1626</v>
      </c>
      <c r="D910" s="16" t="s">
        <v>84</v>
      </c>
      <c r="E910" s="14" t="s">
        <v>10274</v>
      </c>
      <c r="F910" s="14" t="s">
        <v>32</v>
      </c>
      <c r="G910" s="14" t="str">
        <f>VLOOKUP(B910,[3]hpk45_2_20!$B$5:$F$2046,5,0)</f>
        <v>BT</v>
      </c>
      <c r="H910" s="14" t="s">
        <v>33</v>
      </c>
      <c r="I910" s="83">
        <v>15</v>
      </c>
      <c r="J910" s="83">
        <v>0</v>
      </c>
      <c r="K910" s="83">
        <v>0</v>
      </c>
      <c r="L910" s="83">
        <v>4200000</v>
      </c>
      <c r="M910" s="83">
        <v>0</v>
      </c>
      <c r="N910" s="83">
        <v>0</v>
      </c>
      <c r="O910" s="83">
        <v>0</v>
      </c>
      <c r="P910" s="105">
        <v>4200000</v>
      </c>
      <c r="Q910" s="105">
        <v>4200000</v>
      </c>
      <c r="R910" s="83">
        <f t="shared" si="42"/>
        <v>0</v>
      </c>
      <c r="S910" s="83">
        <f t="shared" si="43"/>
        <v>0</v>
      </c>
      <c r="T910" s="83">
        <f t="shared" si="44"/>
        <v>0</v>
      </c>
      <c r="U910" s="83"/>
    </row>
    <row r="911" spans="1:21">
      <c r="A911" s="14">
        <v>904</v>
      </c>
      <c r="B911" s="14" t="s">
        <v>10282</v>
      </c>
      <c r="C911" s="16" t="s">
        <v>10283</v>
      </c>
      <c r="D911" s="16" t="s">
        <v>39</v>
      </c>
      <c r="E911" s="14" t="s">
        <v>10274</v>
      </c>
      <c r="F911" s="14" t="s">
        <v>32</v>
      </c>
      <c r="G911" s="14" t="str">
        <f>VLOOKUP(B911,[3]hpk45_2_20!$B$5:$F$2046,5,0)</f>
        <v>BT</v>
      </c>
      <c r="H911" s="14" t="s">
        <v>33</v>
      </c>
      <c r="I911" s="83">
        <v>19</v>
      </c>
      <c r="J911" s="83">
        <v>0</v>
      </c>
      <c r="K911" s="83">
        <v>0</v>
      </c>
      <c r="L911" s="83">
        <v>5320000</v>
      </c>
      <c r="M911" s="83">
        <v>0</v>
      </c>
      <c r="N911" s="83">
        <v>0</v>
      </c>
      <c r="O911" s="83">
        <v>0</v>
      </c>
      <c r="P911" s="105">
        <v>5320000</v>
      </c>
      <c r="Q911" s="105">
        <v>5320000</v>
      </c>
      <c r="R911" s="83">
        <f t="shared" si="42"/>
        <v>0</v>
      </c>
      <c r="S911" s="83">
        <f t="shared" si="43"/>
        <v>0</v>
      </c>
      <c r="T911" s="83">
        <f t="shared" si="44"/>
        <v>0</v>
      </c>
      <c r="U911" s="83"/>
    </row>
    <row r="912" spans="1:21">
      <c r="A912" s="14">
        <v>905</v>
      </c>
      <c r="B912" s="14" t="s">
        <v>10284</v>
      </c>
      <c r="C912" s="16" t="s">
        <v>2440</v>
      </c>
      <c r="D912" s="16" t="s">
        <v>487</v>
      </c>
      <c r="E912" s="14" t="s">
        <v>10274</v>
      </c>
      <c r="F912" s="14" t="s">
        <v>32</v>
      </c>
      <c r="G912" s="14" t="str">
        <f>VLOOKUP(B912,[3]hpk45_2_20!$B$5:$F$2046,5,0)</f>
        <v>BT</v>
      </c>
      <c r="H912" s="14" t="s">
        <v>33</v>
      </c>
      <c r="I912" s="83">
        <v>15</v>
      </c>
      <c r="J912" s="83">
        <v>0</v>
      </c>
      <c r="K912" s="83">
        <v>0</v>
      </c>
      <c r="L912" s="83">
        <v>4200000</v>
      </c>
      <c r="M912" s="83">
        <v>0</v>
      </c>
      <c r="N912" s="83">
        <v>0</v>
      </c>
      <c r="O912" s="83">
        <v>0</v>
      </c>
      <c r="P912" s="105">
        <v>4200000</v>
      </c>
      <c r="Q912" s="105">
        <v>0</v>
      </c>
      <c r="R912" s="83">
        <f t="shared" si="42"/>
        <v>4200000</v>
      </c>
      <c r="S912" s="83">
        <f t="shared" si="43"/>
        <v>0</v>
      </c>
      <c r="T912" s="83">
        <f t="shared" si="44"/>
        <v>4200000</v>
      </c>
      <c r="U912" s="83"/>
    </row>
    <row r="913" spans="1:21">
      <c r="A913" s="14">
        <v>906</v>
      </c>
      <c r="B913" s="14" t="s">
        <v>10285</v>
      </c>
      <c r="C913" s="16" t="s">
        <v>1859</v>
      </c>
      <c r="D913" s="16" t="s">
        <v>464</v>
      </c>
      <c r="E913" s="14" t="s">
        <v>10274</v>
      </c>
      <c r="F913" s="14" t="s">
        <v>32</v>
      </c>
      <c r="G913" s="14" t="str">
        <f>VLOOKUP(B913,[3]hpk45_2_20!$B$5:$F$2046,5,0)</f>
        <v>BT</v>
      </c>
      <c r="H913" s="14" t="s">
        <v>33</v>
      </c>
      <c r="I913" s="83">
        <v>15</v>
      </c>
      <c r="J913" s="83">
        <v>0</v>
      </c>
      <c r="K913" s="83">
        <v>0</v>
      </c>
      <c r="L913" s="83">
        <v>4200000</v>
      </c>
      <c r="M913" s="83">
        <v>0</v>
      </c>
      <c r="N913" s="83">
        <v>0</v>
      </c>
      <c r="O913" s="83">
        <v>0</v>
      </c>
      <c r="P913" s="105">
        <v>4200000</v>
      </c>
      <c r="Q913" s="105">
        <v>4200000</v>
      </c>
      <c r="R913" s="83">
        <f t="shared" si="42"/>
        <v>0</v>
      </c>
      <c r="S913" s="83">
        <f t="shared" si="43"/>
        <v>0</v>
      </c>
      <c r="T913" s="83">
        <f t="shared" si="44"/>
        <v>0</v>
      </c>
      <c r="U913" s="83"/>
    </row>
    <row r="914" spans="1:21">
      <c r="A914" s="14">
        <v>907</v>
      </c>
      <c r="B914" s="14" t="s">
        <v>10286</v>
      </c>
      <c r="C914" s="16" t="s">
        <v>10287</v>
      </c>
      <c r="D914" s="16" t="s">
        <v>36</v>
      </c>
      <c r="E914" s="14" t="s">
        <v>10274</v>
      </c>
      <c r="F914" s="14" t="s">
        <v>32</v>
      </c>
      <c r="G914" s="14" t="str">
        <f>VLOOKUP(B914,[3]hpk45_2_20!$B$5:$F$2046,5,0)</f>
        <v>BT</v>
      </c>
      <c r="H914" s="14" t="s">
        <v>33</v>
      </c>
      <c r="I914" s="83">
        <v>17</v>
      </c>
      <c r="J914" s="83">
        <v>0</v>
      </c>
      <c r="K914" s="83">
        <v>0</v>
      </c>
      <c r="L914" s="83">
        <v>4760000</v>
      </c>
      <c r="M914" s="83">
        <v>0</v>
      </c>
      <c r="N914" s="83">
        <v>0</v>
      </c>
      <c r="O914" s="83">
        <v>0</v>
      </c>
      <c r="P914" s="105">
        <v>4760000</v>
      </c>
      <c r="Q914" s="105">
        <v>4760000</v>
      </c>
      <c r="R914" s="83">
        <f t="shared" si="42"/>
        <v>0</v>
      </c>
      <c r="S914" s="83">
        <f t="shared" si="43"/>
        <v>0</v>
      </c>
      <c r="T914" s="83">
        <f t="shared" si="44"/>
        <v>0</v>
      </c>
      <c r="U914" s="83"/>
    </row>
    <row r="915" spans="1:21">
      <c r="A915" s="14">
        <v>908</v>
      </c>
      <c r="B915" s="14" t="s">
        <v>10288</v>
      </c>
      <c r="C915" s="16" t="s">
        <v>6578</v>
      </c>
      <c r="D915" s="16" t="s">
        <v>84</v>
      </c>
      <c r="E915" s="14" t="s">
        <v>10274</v>
      </c>
      <c r="F915" s="14" t="s">
        <v>32</v>
      </c>
      <c r="G915" s="14" t="str">
        <f>VLOOKUP(B915,[3]hpk45_2_20!$B$5:$F$2046,5,0)</f>
        <v>BT</v>
      </c>
      <c r="H915" s="14" t="s">
        <v>33</v>
      </c>
      <c r="I915" s="83">
        <v>15</v>
      </c>
      <c r="J915" s="83">
        <v>0</v>
      </c>
      <c r="K915" s="83">
        <v>0</v>
      </c>
      <c r="L915" s="83">
        <v>4200000</v>
      </c>
      <c r="M915" s="83">
        <v>0</v>
      </c>
      <c r="N915" s="83">
        <v>0</v>
      </c>
      <c r="O915" s="83">
        <v>0</v>
      </c>
      <c r="P915" s="105">
        <v>4200000</v>
      </c>
      <c r="Q915" s="105">
        <v>4200000</v>
      </c>
      <c r="R915" s="83">
        <f t="shared" si="42"/>
        <v>0</v>
      </c>
      <c r="S915" s="83">
        <f t="shared" si="43"/>
        <v>0</v>
      </c>
      <c r="T915" s="83">
        <f t="shared" si="44"/>
        <v>0</v>
      </c>
      <c r="U915" s="83"/>
    </row>
    <row r="916" spans="1:21">
      <c r="A916" s="14">
        <v>909</v>
      </c>
      <c r="B916" s="14" t="s">
        <v>10289</v>
      </c>
      <c r="C916" s="16" t="s">
        <v>1068</v>
      </c>
      <c r="D916" s="16" t="s">
        <v>344</v>
      </c>
      <c r="E916" s="14" t="s">
        <v>10274</v>
      </c>
      <c r="F916" s="14" t="s">
        <v>32</v>
      </c>
      <c r="G916" s="14" t="str">
        <f>VLOOKUP(B916,[3]hpk45_2_20!$B$5:$F$2046,5,0)</f>
        <v>BT</v>
      </c>
      <c r="H916" s="14" t="s">
        <v>33</v>
      </c>
      <c r="I916" s="83">
        <v>17</v>
      </c>
      <c r="J916" s="83">
        <v>0</v>
      </c>
      <c r="K916" s="83">
        <v>0</v>
      </c>
      <c r="L916" s="83">
        <v>4760000</v>
      </c>
      <c r="M916" s="83">
        <v>0</v>
      </c>
      <c r="N916" s="83">
        <v>0</v>
      </c>
      <c r="O916" s="83">
        <v>0</v>
      </c>
      <c r="P916" s="105">
        <v>4760000</v>
      </c>
      <c r="Q916" s="105">
        <v>0</v>
      </c>
      <c r="R916" s="83">
        <f t="shared" si="42"/>
        <v>4760000</v>
      </c>
      <c r="S916" s="83">
        <f t="shared" si="43"/>
        <v>0</v>
      </c>
      <c r="T916" s="83">
        <f t="shared" si="44"/>
        <v>4760000</v>
      </c>
      <c r="U916" s="83"/>
    </row>
    <row r="917" spans="1:21">
      <c r="A917" s="14">
        <v>910</v>
      </c>
      <c r="B917" s="14" t="s">
        <v>10290</v>
      </c>
      <c r="C917" s="16" t="s">
        <v>674</v>
      </c>
      <c r="D917" s="16" t="s">
        <v>854</v>
      </c>
      <c r="E917" s="14" t="s">
        <v>10274</v>
      </c>
      <c r="F917" s="14" t="s">
        <v>32</v>
      </c>
      <c r="G917" s="14" t="str">
        <f>VLOOKUP(B917,[3]hpk45_2_20!$B$5:$F$2046,5,0)</f>
        <v>BT</v>
      </c>
      <c r="H917" s="14" t="s">
        <v>33</v>
      </c>
      <c r="I917" s="83">
        <v>17</v>
      </c>
      <c r="J917" s="83">
        <v>0</v>
      </c>
      <c r="K917" s="83">
        <v>0</v>
      </c>
      <c r="L917" s="83">
        <v>4760000</v>
      </c>
      <c r="M917" s="83">
        <v>0</v>
      </c>
      <c r="N917" s="83">
        <v>0</v>
      </c>
      <c r="O917" s="83">
        <v>0</v>
      </c>
      <c r="P917" s="105">
        <v>4760000</v>
      </c>
      <c r="Q917" s="105">
        <v>4760000</v>
      </c>
      <c r="R917" s="83">
        <f t="shared" si="42"/>
        <v>0</v>
      </c>
      <c r="S917" s="83">
        <f t="shared" si="43"/>
        <v>0</v>
      </c>
      <c r="T917" s="83">
        <f t="shared" si="44"/>
        <v>0</v>
      </c>
      <c r="U917" s="83"/>
    </row>
    <row r="918" spans="1:21">
      <c r="A918" s="14">
        <v>911</v>
      </c>
      <c r="B918" s="14" t="s">
        <v>10291</v>
      </c>
      <c r="C918" s="16" t="s">
        <v>833</v>
      </c>
      <c r="D918" s="16" t="s">
        <v>412</v>
      </c>
      <c r="E918" s="14" t="s">
        <v>10274</v>
      </c>
      <c r="F918" s="14" t="s">
        <v>32</v>
      </c>
      <c r="G918" s="14" t="str">
        <f>VLOOKUP(B918,[3]hpk45_2_20!$B$5:$F$2046,5,0)</f>
        <v>BT</v>
      </c>
      <c r="H918" s="14" t="s">
        <v>33</v>
      </c>
      <c r="I918" s="83">
        <v>22</v>
      </c>
      <c r="J918" s="83">
        <v>0</v>
      </c>
      <c r="K918" s="83">
        <v>0</v>
      </c>
      <c r="L918" s="83">
        <v>6160000</v>
      </c>
      <c r="M918" s="83">
        <v>0</v>
      </c>
      <c r="N918" s="83">
        <v>0</v>
      </c>
      <c r="O918" s="83">
        <v>0</v>
      </c>
      <c r="P918" s="105">
        <v>6160000</v>
      </c>
      <c r="Q918" s="105">
        <v>6160000</v>
      </c>
      <c r="R918" s="83">
        <f t="shared" si="42"/>
        <v>0</v>
      </c>
      <c r="S918" s="83">
        <f t="shared" si="43"/>
        <v>0</v>
      </c>
      <c r="T918" s="83">
        <f t="shared" si="44"/>
        <v>0</v>
      </c>
      <c r="U918" s="83"/>
    </row>
    <row r="919" spans="1:21">
      <c r="A919" s="14">
        <v>912</v>
      </c>
      <c r="B919" s="14" t="s">
        <v>10292</v>
      </c>
      <c r="C919" s="16" t="s">
        <v>5784</v>
      </c>
      <c r="D919" s="16" t="s">
        <v>426</v>
      </c>
      <c r="E919" s="14" t="s">
        <v>10274</v>
      </c>
      <c r="F919" s="14" t="s">
        <v>32</v>
      </c>
      <c r="G919" s="14" t="str">
        <f>VLOOKUP(B919,[3]hpk45_2_20!$B$5:$F$2046,5,0)</f>
        <v>BT</v>
      </c>
      <c r="H919" s="14" t="s">
        <v>33</v>
      </c>
      <c r="I919" s="83">
        <v>17</v>
      </c>
      <c r="J919" s="83">
        <v>0</v>
      </c>
      <c r="K919" s="83">
        <v>0</v>
      </c>
      <c r="L919" s="83">
        <v>4760000</v>
      </c>
      <c r="M919" s="83">
        <v>0</v>
      </c>
      <c r="N919" s="83">
        <v>0</v>
      </c>
      <c r="O919" s="83">
        <v>0</v>
      </c>
      <c r="P919" s="105">
        <v>4760000</v>
      </c>
      <c r="Q919" s="105">
        <v>4760000</v>
      </c>
      <c r="R919" s="83">
        <f t="shared" si="42"/>
        <v>0</v>
      </c>
      <c r="S919" s="83">
        <f t="shared" si="43"/>
        <v>0</v>
      </c>
      <c r="T919" s="83">
        <f t="shared" si="44"/>
        <v>0</v>
      </c>
      <c r="U919" s="83"/>
    </row>
    <row r="920" spans="1:21">
      <c r="A920" s="14">
        <v>913</v>
      </c>
      <c r="B920" s="14" t="s">
        <v>10293</v>
      </c>
      <c r="C920" s="16" t="s">
        <v>59</v>
      </c>
      <c r="D920" s="16" t="s">
        <v>658</v>
      </c>
      <c r="E920" s="14" t="s">
        <v>10274</v>
      </c>
      <c r="F920" s="14" t="s">
        <v>32</v>
      </c>
      <c r="G920" s="14" t="str">
        <f>VLOOKUP(B920,[3]hpk45_2_20!$B$5:$F$2046,5,0)</f>
        <v>BT</v>
      </c>
      <c r="H920" s="14" t="s">
        <v>33</v>
      </c>
      <c r="I920" s="83">
        <v>19</v>
      </c>
      <c r="J920" s="83">
        <v>0</v>
      </c>
      <c r="K920" s="83">
        <v>0</v>
      </c>
      <c r="L920" s="83">
        <v>5320000</v>
      </c>
      <c r="M920" s="83">
        <v>0</v>
      </c>
      <c r="N920" s="83">
        <v>0</v>
      </c>
      <c r="O920" s="83">
        <v>0</v>
      </c>
      <c r="P920" s="105">
        <v>5320000</v>
      </c>
      <c r="Q920" s="105">
        <v>5320000</v>
      </c>
      <c r="R920" s="83">
        <f t="shared" si="42"/>
        <v>0</v>
      </c>
      <c r="S920" s="83">
        <f t="shared" si="43"/>
        <v>0</v>
      </c>
      <c r="T920" s="83">
        <f t="shared" si="44"/>
        <v>0</v>
      </c>
      <c r="U920" s="83"/>
    </row>
    <row r="921" spans="1:21">
      <c r="A921" s="14">
        <v>914</v>
      </c>
      <c r="B921" s="14" t="s">
        <v>10294</v>
      </c>
      <c r="C921" s="16" t="s">
        <v>3062</v>
      </c>
      <c r="D921" s="16" t="s">
        <v>903</v>
      </c>
      <c r="E921" s="14" t="s">
        <v>10274</v>
      </c>
      <c r="F921" s="14" t="s">
        <v>32</v>
      </c>
      <c r="G921" s="14" t="str">
        <f>VLOOKUP(B921,[3]hpk45_2_20!$B$5:$F$2046,5,0)</f>
        <v>BT</v>
      </c>
      <c r="H921" s="14" t="s">
        <v>33</v>
      </c>
      <c r="I921" s="83">
        <v>15</v>
      </c>
      <c r="J921" s="83">
        <v>0</v>
      </c>
      <c r="K921" s="83">
        <v>0</v>
      </c>
      <c r="L921" s="83">
        <v>4200000</v>
      </c>
      <c r="M921" s="83">
        <v>0</v>
      </c>
      <c r="N921" s="83">
        <v>0</v>
      </c>
      <c r="O921" s="83">
        <v>0</v>
      </c>
      <c r="P921" s="105">
        <v>4200000</v>
      </c>
      <c r="Q921" s="105">
        <v>4200000</v>
      </c>
      <c r="R921" s="83">
        <f t="shared" si="42"/>
        <v>0</v>
      </c>
      <c r="S921" s="83">
        <f t="shared" si="43"/>
        <v>0</v>
      </c>
      <c r="T921" s="83">
        <f t="shared" si="44"/>
        <v>0</v>
      </c>
      <c r="U921" s="83"/>
    </row>
    <row r="922" spans="1:21">
      <c r="A922" s="14">
        <v>915</v>
      </c>
      <c r="B922" s="14" t="s">
        <v>10295</v>
      </c>
      <c r="C922" s="16" t="s">
        <v>10296</v>
      </c>
      <c r="D922" s="16" t="s">
        <v>7933</v>
      </c>
      <c r="E922" s="14" t="s">
        <v>10274</v>
      </c>
      <c r="F922" s="14" t="s">
        <v>32</v>
      </c>
      <c r="G922" s="14" t="str">
        <f>VLOOKUP(B922,[3]hpk45_2_20!$B$5:$F$2046,5,0)</f>
        <v>BT</v>
      </c>
      <c r="H922" s="14" t="s">
        <v>33</v>
      </c>
      <c r="I922" s="83">
        <v>18</v>
      </c>
      <c r="J922" s="83">
        <v>0</v>
      </c>
      <c r="K922" s="83">
        <v>0</v>
      </c>
      <c r="L922" s="83">
        <v>5040000</v>
      </c>
      <c r="M922" s="83">
        <v>0</v>
      </c>
      <c r="N922" s="83">
        <v>0</v>
      </c>
      <c r="O922" s="83">
        <v>0</v>
      </c>
      <c r="P922" s="105">
        <v>5040000</v>
      </c>
      <c r="Q922" s="105">
        <v>5040000</v>
      </c>
      <c r="R922" s="83">
        <f t="shared" si="42"/>
        <v>0</v>
      </c>
      <c r="S922" s="83">
        <f t="shared" si="43"/>
        <v>0</v>
      </c>
      <c r="T922" s="83">
        <f t="shared" si="44"/>
        <v>0</v>
      </c>
      <c r="U922" s="83"/>
    </row>
    <row r="923" spans="1:21">
      <c r="A923" s="14">
        <v>916</v>
      </c>
      <c r="B923" s="14" t="s">
        <v>10297</v>
      </c>
      <c r="C923" s="16" t="s">
        <v>448</v>
      </c>
      <c r="D923" s="16" t="s">
        <v>192</v>
      </c>
      <c r="E923" s="14" t="s">
        <v>10274</v>
      </c>
      <c r="F923" s="14" t="s">
        <v>32</v>
      </c>
      <c r="G923" s="14" t="str">
        <f>VLOOKUP(B923,[3]hpk45_2_20!$B$5:$F$2046,5,0)</f>
        <v>BT</v>
      </c>
      <c r="H923" s="14" t="s">
        <v>33</v>
      </c>
      <c r="I923" s="83">
        <v>15</v>
      </c>
      <c r="J923" s="83">
        <v>0</v>
      </c>
      <c r="K923" s="83">
        <v>0</v>
      </c>
      <c r="L923" s="83">
        <v>4200000</v>
      </c>
      <c r="M923" s="83">
        <v>0</v>
      </c>
      <c r="N923" s="83">
        <v>0</v>
      </c>
      <c r="O923" s="83">
        <v>0</v>
      </c>
      <c r="P923" s="105">
        <v>4200000</v>
      </c>
      <c r="Q923" s="105">
        <v>4200000</v>
      </c>
      <c r="R923" s="83">
        <f t="shared" si="42"/>
        <v>0</v>
      </c>
      <c r="S923" s="83">
        <f t="shared" si="43"/>
        <v>0</v>
      </c>
      <c r="T923" s="83">
        <f t="shared" si="44"/>
        <v>0</v>
      </c>
      <c r="U923" s="83"/>
    </row>
    <row r="924" spans="1:21">
      <c r="A924" s="14">
        <v>917</v>
      </c>
      <c r="B924" s="14" t="s">
        <v>10298</v>
      </c>
      <c r="C924" s="16" t="s">
        <v>10299</v>
      </c>
      <c r="D924" s="16" t="s">
        <v>67</v>
      </c>
      <c r="E924" s="14" t="s">
        <v>10274</v>
      </c>
      <c r="F924" s="14" t="s">
        <v>64</v>
      </c>
      <c r="G924" s="14" t="str">
        <f>VLOOKUP(B924,[3]hpk45_2_20!$B$5:$F$2046,5,0)</f>
        <v>GHP70</v>
      </c>
      <c r="H924" s="14" t="s">
        <v>33</v>
      </c>
      <c r="I924" s="83">
        <v>17</v>
      </c>
      <c r="J924" s="83">
        <v>0</v>
      </c>
      <c r="K924" s="83">
        <v>0</v>
      </c>
      <c r="L924" s="83">
        <v>4760000</v>
      </c>
      <c r="M924" s="83">
        <v>0</v>
      </c>
      <c r="N924" s="83">
        <v>0</v>
      </c>
      <c r="O924" s="83">
        <f>I924*0.7*280000</f>
        <v>3331999.9999999995</v>
      </c>
      <c r="P924" s="105">
        <v>4760000</v>
      </c>
      <c r="Q924" s="105">
        <v>4760000</v>
      </c>
      <c r="R924" s="83">
        <f t="shared" si="42"/>
        <v>0</v>
      </c>
      <c r="S924" s="83">
        <f t="shared" si="43"/>
        <v>0</v>
      </c>
      <c r="T924" s="83">
        <f t="shared" si="44"/>
        <v>0</v>
      </c>
      <c r="U924" s="83"/>
    </row>
    <row r="925" spans="1:21">
      <c r="A925" s="14">
        <v>918</v>
      </c>
      <c r="B925" s="14" t="s">
        <v>10300</v>
      </c>
      <c r="C925" s="16" t="s">
        <v>1901</v>
      </c>
      <c r="D925" s="16" t="s">
        <v>4408</v>
      </c>
      <c r="E925" s="14" t="s">
        <v>10274</v>
      </c>
      <c r="F925" s="14" t="s">
        <v>64</v>
      </c>
      <c r="G925" s="14" t="str">
        <f>VLOOKUP(B925,[3]hpk45_2_20!$B$5:$F$2046,5,0)</f>
        <v>GHP70</v>
      </c>
      <c r="H925" s="14" t="s">
        <v>33</v>
      </c>
      <c r="I925" s="83">
        <v>19</v>
      </c>
      <c r="J925" s="83">
        <v>0</v>
      </c>
      <c r="K925" s="83">
        <v>0</v>
      </c>
      <c r="L925" s="83">
        <v>5320000</v>
      </c>
      <c r="M925" s="83">
        <v>0</v>
      </c>
      <c r="N925" s="83">
        <v>0</v>
      </c>
      <c r="O925" s="83">
        <f>I925*0.7*280000</f>
        <v>3723999.9999999995</v>
      </c>
      <c r="P925" s="105">
        <v>5320000</v>
      </c>
      <c r="Q925" s="105">
        <v>5320000</v>
      </c>
      <c r="R925" s="83">
        <f t="shared" si="42"/>
        <v>0</v>
      </c>
      <c r="S925" s="83">
        <f t="shared" si="43"/>
        <v>0</v>
      </c>
      <c r="T925" s="83">
        <f t="shared" si="44"/>
        <v>0</v>
      </c>
      <c r="U925" s="83"/>
    </row>
    <row r="926" spans="1:21">
      <c r="A926" s="14">
        <v>919</v>
      </c>
      <c r="B926" s="14" t="s">
        <v>10301</v>
      </c>
      <c r="C926" s="16" t="s">
        <v>10302</v>
      </c>
      <c r="D926" s="16" t="s">
        <v>2318</v>
      </c>
      <c r="E926" s="14" t="s">
        <v>10274</v>
      </c>
      <c r="F926" s="14" t="s">
        <v>32</v>
      </c>
      <c r="G926" s="14" t="str">
        <f>VLOOKUP(B926,[3]hpk45_2_20!$B$5:$F$2046,5,0)</f>
        <v>BT</v>
      </c>
      <c r="H926" s="14" t="s">
        <v>33</v>
      </c>
      <c r="I926" s="83">
        <v>20</v>
      </c>
      <c r="J926" s="83">
        <v>0</v>
      </c>
      <c r="K926" s="83">
        <v>0</v>
      </c>
      <c r="L926" s="83">
        <v>5600000</v>
      </c>
      <c r="M926" s="83">
        <v>0</v>
      </c>
      <c r="N926" s="83">
        <v>0</v>
      </c>
      <c r="O926" s="83">
        <v>0</v>
      </c>
      <c r="P926" s="105">
        <v>5600000</v>
      </c>
      <c r="Q926" s="105">
        <v>5600000</v>
      </c>
      <c r="R926" s="83">
        <f t="shared" si="42"/>
        <v>0</v>
      </c>
      <c r="S926" s="83">
        <f t="shared" si="43"/>
        <v>0</v>
      </c>
      <c r="T926" s="83">
        <f t="shared" si="44"/>
        <v>0</v>
      </c>
      <c r="U926" s="83"/>
    </row>
    <row r="927" spans="1:21">
      <c r="A927" s="14">
        <v>920</v>
      </c>
      <c r="B927" s="14" t="s">
        <v>10303</v>
      </c>
      <c r="C927" s="16" t="s">
        <v>648</v>
      </c>
      <c r="D927" s="16" t="s">
        <v>192</v>
      </c>
      <c r="E927" s="14" t="s">
        <v>10274</v>
      </c>
      <c r="F927" s="14" t="s">
        <v>32</v>
      </c>
      <c r="G927" s="14" t="str">
        <f>VLOOKUP(B927,[3]hpk45_2_20!$B$5:$F$2046,5,0)</f>
        <v>BT</v>
      </c>
      <c r="H927" s="14" t="s">
        <v>33</v>
      </c>
      <c r="I927" s="83">
        <v>19</v>
      </c>
      <c r="J927" s="83">
        <v>0</v>
      </c>
      <c r="K927" s="83">
        <v>0</v>
      </c>
      <c r="L927" s="83">
        <v>5320000</v>
      </c>
      <c r="M927" s="83">
        <v>0</v>
      </c>
      <c r="N927" s="83">
        <v>0</v>
      </c>
      <c r="O927" s="83">
        <v>0</v>
      </c>
      <c r="P927" s="105">
        <v>5320000</v>
      </c>
      <c r="Q927" s="105">
        <v>5320000</v>
      </c>
      <c r="R927" s="83">
        <f t="shared" si="42"/>
        <v>0</v>
      </c>
      <c r="S927" s="83">
        <f t="shared" si="43"/>
        <v>0</v>
      </c>
      <c r="T927" s="83">
        <f t="shared" si="44"/>
        <v>0</v>
      </c>
      <c r="U927" s="83"/>
    </row>
    <row r="928" spans="1:21">
      <c r="A928" s="14">
        <v>921</v>
      </c>
      <c r="B928" s="14" t="s">
        <v>10304</v>
      </c>
      <c r="C928" s="16" t="s">
        <v>86</v>
      </c>
      <c r="D928" s="16" t="s">
        <v>237</v>
      </c>
      <c r="E928" s="14" t="s">
        <v>10274</v>
      </c>
      <c r="F928" s="14" t="s">
        <v>32</v>
      </c>
      <c r="G928" s="14" t="str">
        <f>VLOOKUP(B928,[3]hpk45_2_20!$B$5:$F$2046,5,0)</f>
        <v>BT</v>
      </c>
      <c r="H928" s="14" t="s">
        <v>33</v>
      </c>
      <c r="I928" s="83">
        <v>15</v>
      </c>
      <c r="J928" s="83">
        <v>0</v>
      </c>
      <c r="K928" s="83">
        <v>0</v>
      </c>
      <c r="L928" s="83">
        <v>4200000</v>
      </c>
      <c r="M928" s="83">
        <v>0</v>
      </c>
      <c r="N928" s="83">
        <v>0</v>
      </c>
      <c r="O928" s="83">
        <v>0</v>
      </c>
      <c r="P928" s="105">
        <v>4200000</v>
      </c>
      <c r="Q928" s="105">
        <v>4200000</v>
      </c>
      <c r="R928" s="83">
        <f t="shared" si="42"/>
        <v>0</v>
      </c>
      <c r="S928" s="83">
        <f t="shared" si="43"/>
        <v>0</v>
      </c>
      <c r="T928" s="83">
        <f t="shared" si="44"/>
        <v>0</v>
      </c>
      <c r="U928" s="83"/>
    </row>
    <row r="929" spans="1:21">
      <c r="A929" s="14">
        <v>922</v>
      </c>
      <c r="B929" s="14" t="s">
        <v>10305</v>
      </c>
      <c r="C929" s="16" t="s">
        <v>2152</v>
      </c>
      <c r="D929" s="16" t="s">
        <v>57</v>
      </c>
      <c r="E929" s="14" t="s">
        <v>10274</v>
      </c>
      <c r="F929" s="14" t="s">
        <v>32</v>
      </c>
      <c r="G929" s="14" t="str">
        <f>VLOOKUP(B929,[3]hpk45_2_20!$B$5:$F$2046,5,0)</f>
        <v>BT</v>
      </c>
      <c r="H929" s="14" t="s">
        <v>33</v>
      </c>
      <c r="I929" s="83">
        <v>15</v>
      </c>
      <c r="J929" s="83">
        <v>0</v>
      </c>
      <c r="K929" s="83">
        <v>0</v>
      </c>
      <c r="L929" s="83">
        <v>4200000</v>
      </c>
      <c r="M929" s="83">
        <v>0</v>
      </c>
      <c r="N929" s="83">
        <v>0</v>
      </c>
      <c r="O929" s="83">
        <v>0</v>
      </c>
      <c r="P929" s="105">
        <v>4200000</v>
      </c>
      <c r="Q929" s="105">
        <v>4200000</v>
      </c>
      <c r="R929" s="83">
        <f t="shared" si="42"/>
        <v>0</v>
      </c>
      <c r="S929" s="83">
        <f t="shared" si="43"/>
        <v>0</v>
      </c>
      <c r="T929" s="83">
        <f t="shared" si="44"/>
        <v>0</v>
      </c>
      <c r="U929" s="83"/>
    </row>
    <row r="930" spans="1:21">
      <c r="A930" s="14">
        <v>923</v>
      </c>
      <c r="B930" s="14" t="s">
        <v>10306</v>
      </c>
      <c r="C930" s="16" t="s">
        <v>1728</v>
      </c>
      <c r="D930" s="16" t="s">
        <v>45</v>
      </c>
      <c r="E930" s="14" t="s">
        <v>10274</v>
      </c>
      <c r="F930" s="14" t="s">
        <v>32</v>
      </c>
      <c r="G930" s="14" t="str">
        <f>VLOOKUP(B930,[3]hpk45_2_20!$B$5:$F$2046,5,0)</f>
        <v>BT</v>
      </c>
      <c r="H930" s="14" t="s">
        <v>33</v>
      </c>
      <c r="I930" s="83">
        <v>17</v>
      </c>
      <c r="J930" s="83">
        <v>0</v>
      </c>
      <c r="K930" s="83">
        <v>0</v>
      </c>
      <c r="L930" s="83">
        <v>4760000</v>
      </c>
      <c r="M930" s="83">
        <v>0</v>
      </c>
      <c r="N930" s="83">
        <v>0</v>
      </c>
      <c r="O930" s="83">
        <v>0</v>
      </c>
      <c r="P930" s="105">
        <v>4760000</v>
      </c>
      <c r="Q930" s="105">
        <v>4760000</v>
      </c>
      <c r="R930" s="83">
        <f t="shared" si="42"/>
        <v>0</v>
      </c>
      <c r="S930" s="83">
        <f t="shared" si="43"/>
        <v>0</v>
      </c>
      <c r="T930" s="83">
        <f t="shared" si="44"/>
        <v>0</v>
      </c>
      <c r="U930" s="83"/>
    </row>
    <row r="931" spans="1:21">
      <c r="A931" s="14">
        <v>924</v>
      </c>
      <c r="B931" s="14" t="s">
        <v>10307</v>
      </c>
      <c r="C931" s="16" t="s">
        <v>10308</v>
      </c>
      <c r="D931" s="16" t="s">
        <v>280</v>
      </c>
      <c r="E931" s="14" t="s">
        <v>10274</v>
      </c>
      <c r="F931" s="14" t="s">
        <v>32</v>
      </c>
      <c r="G931" s="14" t="str">
        <f>VLOOKUP(B931,[3]hpk45_2_20!$B$5:$F$2046,5,0)</f>
        <v>BT</v>
      </c>
      <c r="H931" s="14" t="s">
        <v>33</v>
      </c>
      <c r="I931" s="83">
        <v>17</v>
      </c>
      <c r="J931" s="83">
        <v>0</v>
      </c>
      <c r="K931" s="83">
        <v>0</v>
      </c>
      <c r="L931" s="83">
        <v>4760000</v>
      </c>
      <c r="M931" s="83">
        <v>0</v>
      </c>
      <c r="N931" s="83">
        <v>0</v>
      </c>
      <c r="O931" s="83">
        <v>0</v>
      </c>
      <c r="P931" s="105">
        <v>4760000</v>
      </c>
      <c r="Q931" s="105">
        <v>4760000</v>
      </c>
      <c r="R931" s="83">
        <f t="shared" si="42"/>
        <v>0</v>
      </c>
      <c r="S931" s="83">
        <f t="shared" si="43"/>
        <v>0</v>
      </c>
      <c r="T931" s="83">
        <f t="shared" si="44"/>
        <v>0</v>
      </c>
      <c r="U931" s="83"/>
    </row>
    <row r="932" spans="1:21">
      <c r="A932" s="14">
        <v>925</v>
      </c>
      <c r="B932" s="14" t="s">
        <v>10309</v>
      </c>
      <c r="C932" s="16" t="s">
        <v>3194</v>
      </c>
      <c r="D932" s="16" t="s">
        <v>436</v>
      </c>
      <c r="E932" s="14" t="s">
        <v>10274</v>
      </c>
      <c r="F932" s="14" t="s">
        <v>32</v>
      </c>
      <c r="G932" s="14" t="str">
        <f>VLOOKUP(B932,[3]hpk45_2_20!$B$5:$F$2046,5,0)</f>
        <v>BT</v>
      </c>
      <c r="H932" s="14" t="s">
        <v>33</v>
      </c>
      <c r="I932" s="83">
        <v>19</v>
      </c>
      <c r="J932" s="83">
        <v>0</v>
      </c>
      <c r="K932" s="83">
        <v>0</v>
      </c>
      <c r="L932" s="83">
        <v>5320000</v>
      </c>
      <c r="M932" s="83">
        <v>0</v>
      </c>
      <c r="N932" s="83">
        <v>0</v>
      </c>
      <c r="O932" s="83">
        <v>0</v>
      </c>
      <c r="P932" s="105">
        <v>5320000</v>
      </c>
      <c r="Q932" s="105">
        <v>5320000</v>
      </c>
      <c r="R932" s="83">
        <f t="shared" si="42"/>
        <v>0</v>
      </c>
      <c r="S932" s="83">
        <f t="shared" si="43"/>
        <v>0</v>
      </c>
      <c r="T932" s="83">
        <f t="shared" si="44"/>
        <v>0</v>
      </c>
      <c r="U932" s="83"/>
    </row>
    <row r="933" spans="1:21">
      <c r="A933" s="14">
        <v>926</v>
      </c>
      <c r="B933" s="14" t="s">
        <v>10310</v>
      </c>
      <c r="C933" s="16" t="s">
        <v>10311</v>
      </c>
      <c r="D933" s="16" t="s">
        <v>262</v>
      </c>
      <c r="E933" s="14" t="s">
        <v>10274</v>
      </c>
      <c r="F933" s="14" t="s">
        <v>32</v>
      </c>
      <c r="G933" s="14" t="str">
        <f>VLOOKUP(B933,[3]hpk45_2_20!$B$5:$F$2046,5,0)</f>
        <v>BT</v>
      </c>
      <c r="H933" s="14" t="s">
        <v>33</v>
      </c>
      <c r="I933" s="83">
        <v>15</v>
      </c>
      <c r="J933" s="83">
        <v>0</v>
      </c>
      <c r="K933" s="83">
        <v>0</v>
      </c>
      <c r="L933" s="83">
        <v>4200000</v>
      </c>
      <c r="M933" s="83">
        <v>0</v>
      </c>
      <c r="N933" s="83">
        <v>0</v>
      </c>
      <c r="O933" s="83">
        <v>0</v>
      </c>
      <c r="P933" s="105">
        <v>4200000</v>
      </c>
      <c r="Q933" s="105">
        <v>4200000</v>
      </c>
      <c r="R933" s="83">
        <f t="shared" si="42"/>
        <v>0</v>
      </c>
      <c r="S933" s="83">
        <f t="shared" si="43"/>
        <v>0</v>
      </c>
      <c r="T933" s="83">
        <f t="shared" si="44"/>
        <v>0</v>
      </c>
      <c r="U933" s="83"/>
    </row>
    <row r="934" spans="1:21">
      <c r="A934" s="14">
        <v>927</v>
      </c>
      <c r="B934" s="14" t="s">
        <v>10312</v>
      </c>
      <c r="C934" s="16" t="s">
        <v>5256</v>
      </c>
      <c r="D934" s="16" t="s">
        <v>477</v>
      </c>
      <c r="E934" s="14" t="s">
        <v>10274</v>
      </c>
      <c r="F934" s="14" t="s">
        <v>32</v>
      </c>
      <c r="G934" s="14" t="str">
        <f>VLOOKUP(B934,[3]hpk45_2_20!$B$5:$F$2046,5,0)</f>
        <v>BT</v>
      </c>
      <c r="H934" s="14" t="s">
        <v>33</v>
      </c>
      <c r="I934" s="83">
        <v>20</v>
      </c>
      <c r="J934" s="83">
        <v>0</v>
      </c>
      <c r="K934" s="83">
        <v>0</v>
      </c>
      <c r="L934" s="83">
        <v>5600000</v>
      </c>
      <c r="M934" s="83">
        <v>0</v>
      </c>
      <c r="N934" s="83">
        <v>0</v>
      </c>
      <c r="O934" s="83">
        <v>0</v>
      </c>
      <c r="P934" s="105">
        <v>5600000</v>
      </c>
      <c r="Q934" s="105">
        <v>0</v>
      </c>
      <c r="R934" s="83">
        <f t="shared" si="42"/>
        <v>5600000</v>
      </c>
      <c r="S934" s="83">
        <f t="shared" si="43"/>
        <v>0</v>
      </c>
      <c r="T934" s="83">
        <f t="shared" si="44"/>
        <v>5600000</v>
      </c>
      <c r="U934" s="83"/>
    </row>
    <row r="935" spans="1:21">
      <c r="A935" s="14">
        <v>928</v>
      </c>
      <c r="B935" s="14" t="s">
        <v>10313</v>
      </c>
      <c r="C935" s="16" t="s">
        <v>2244</v>
      </c>
      <c r="D935" s="16" t="s">
        <v>67</v>
      </c>
      <c r="E935" s="14" t="s">
        <v>10274</v>
      </c>
      <c r="F935" s="14" t="s">
        <v>32</v>
      </c>
      <c r="G935" s="14" t="str">
        <f>VLOOKUP(B935,[3]hpk45_2_20!$B$5:$F$2046,5,0)</f>
        <v>BT</v>
      </c>
      <c r="H935" s="14" t="s">
        <v>33</v>
      </c>
      <c r="I935" s="83">
        <v>15</v>
      </c>
      <c r="J935" s="83">
        <v>0</v>
      </c>
      <c r="K935" s="83">
        <v>0</v>
      </c>
      <c r="L935" s="83">
        <v>4200000</v>
      </c>
      <c r="M935" s="83">
        <v>0</v>
      </c>
      <c r="N935" s="83">
        <v>0</v>
      </c>
      <c r="O935" s="83">
        <v>0</v>
      </c>
      <c r="P935" s="105">
        <v>4200000</v>
      </c>
      <c r="Q935" s="105">
        <v>4200000</v>
      </c>
      <c r="R935" s="83">
        <f t="shared" si="42"/>
        <v>0</v>
      </c>
      <c r="S935" s="83">
        <f t="shared" si="43"/>
        <v>0</v>
      </c>
      <c r="T935" s="83">
        <f t="shared" si="44"/>
        <v>0</v>
      </c>
      <c r="U935" s="83"/>
    </row>
    <row r="936" spans="1:21">
      <c r="A936" s="14">
        <v>929</v>
      </c>
      <c r="B936" s="14" t="s">
        <v>10314</v>
      </c>
      <c r="C936" s="16" t="s">
        <v>2363</v>
      </c>
      <c r="D936" s="16" t="s">
        <v>259</v>
      </c>
      <c r="E936" s="14" t="s">
        <v>10274</v>
      </c>
      <c r="F936" s="14" t="s">
        <v>32</v>
      </c>
      <c r="G936" s="14" t="str">
        <f>VLOOKUP(B936,[3]hpk45_2_20!$B$5:$F$2046,5,0)</f>
        <v>BT</v>
      </c>
      <c r="H936" s="14" t="s">
        <v>33</v>
      </c>
      <c r="I936" s="83">
        <v>17</v>
      </c>
      <c r="J936" s="83">
        <v>0</v>
      </c>
      <c r="K936" s="83">
        <v>0</v>
      </c>
      <c r="L936" s="83">
        <v>4760000</v>
      </c>
      <c r="M936" s="83">
        <v>0</v>
      </c>
      <c r="N936" s="83">
        <v>0</v>
      </c>
      <c r="O936" s="83">
        <v>0</v>
      </c>
      <c r="P936" s="105">
        <v>4760000</v>
      </c>
      <c r="Q936" s="105">
        <v>4760000</v>
      </c>
      <c r="R936" s="83">
        <f t="shared" si="42"/>
        <v>0</v>
      </c>
      <c r="S936" s="83">
        <f t="shared" si="43"/>
        <v>0</v>
      </c>
      <c r="T936" s="83">
        <f t="shared" si="44"/>
        <v>0</v>
      </c>
      <c r="U936" s="83"/>
    </row>
    <row r="937" spans="1:21">
      <c r="A937" s="14">
        <v>930</v>
      </c>
      <c r="B937" s="14" t="s">
        <v>10315</v>
      </c>
      <c r="C937" s="16" t="s">
        <v>843</v>
      </c>
      <c r="D937" s="16" t="s">
        <v>63</v>
      </c>
      <c r="E937" s="14" t="s">
        <v>10274</v>
      </c>
      <c r="F937" s="14" t="s">
        <v>32</v>
      </c>
      <c r="G937" s="14" t="str">
        <f>VLOOKUP(B937,[3]hpk45_2_20!$B$5:$F$2046,5,0)</f>
        <v>BT</v>
      </c>
      <c r="H937" s="14" t="s">
        <v>33</v>
      </c>
      <c r="I937" s="83">
        <v>17</v>
      </c>
      <c r="J937" s="83">
        <v>0</v>
      </c>
      <c r="K937" s="83">
        <v>0</v>
      </c>
      <c r="L937" s="83">
        <v>4760000</v>
      </c>
      <c r="M937" s="83">
        <v>0</v>
      </c>
      <c r="N937" s="83">
        <v>0</v>
      </c>
      <c r="O937" s="83">
        <v>0</v>
      </c>
      <c r="P937" s="105">
        <v>4760000</v>
      </c>
      <c r="Q937" s="105">
        <v>4760000</v>
      </c>
      <c r="R937" s="83">
        <f t="shared" si="42"/>
        <v>0</v>
      </c>
      <c r="S937" s="83">
        <f t="shared" si="43"/>
        <v>0</v>
      </c>
      <c r="T937" s="83">
        <f t="shared" si="44"/>
        <v>0</v>
      </c>
      <c r="U937" s="83"/>
    </row>
    <row r="938" spans="1:21">
      <c r="A938" s="14">
        <v>931</v>
      </c>
      <c r="B938" s="14" t="s">
        <v>10316</v>
      </c>
      <c r="C938" s="16" t="s">
        <v>1743</v>
      </c>
      <c r="D938" s="16" t="s">
        <v>715</v>
      </c>
      <c r="E938" s="14" t="s">
        <v>10274</v>
      </c>
      <c r="F938" s="14" t="s">
        <v>32</v>
      </c>
      <c r="G938" s="14" t="str">
        <f>VLOOKUP(B938,[3]hpk45_2_20!$B$5:$F$2046,5,0)</f>
        <v>BT</v>
      </c>
      <c r="H938" s="14" t="s">
        <v>33</v>
      </c>
      <c r="I938" s="83">
        <v>17</v>
      </c>
      <c r="J938" s="83">
        <v>0</v>
      </c>
      <c r="K938" s="83">
        <v>0</v>
      </c>
      <c r="L938" s="83">
        <v>4760000</v>
      </c>
      <c r="M938" s="83">
        <v>0</v>
      </c>
      <c r="N938" s="83">
        <v>0</v>
      </c>
      <c r="O938" s="83">
        <v>0</v>
      </c>
      <c r="P938" s="105">
        <v>4760000</v>
      </c>
      <c r="Q938" s="105">
        <v>4760000</v>
      </c>
      <c r="R938" s="83">
        <f t="shared" si="42"/>
        <v>0</v>
      </c>
      <c r="S938" s="83">
        <f t="shared" si="43"/>
        <v>0</v>
      </c>
      <c r="T938" s="83">
        <f t="shared" si="44"/>
        <v>0</v>
      </c>
      <c r="U938" s="83"/>
    </row>
    <row r="939" spans="1:21">
      <c r="A939" s="14">
        <v>932</v>
      </c>
      <c r="B939" s="14" t="s">
        <v>10317</v>
      </c>
      <c r="C939" s="16" t="s">
        <v>589</v>
      </c>
      <c r="D939" s="16" t="s">
        <v>436</v>
      </c>
      <c r="E939" s="14" t="s">
        <v>10274</v>
      </c>
      <c r="F939" s="14" t="s">
        <v>32</v>
      </c>
      <c r="G939" s="14" t="str">
        <f>VLOOKUP(B939,[3]hpk45_2_20!$B$5:$F$2046,5,0)</f>
        <v>BT</v>
      </c>
      <c r="H939" s="14" t="s">
        <v>33</v>
      </c>
      <c r="I939" s="83">
        <v>20</v>
      </c>
      <c r="J939" s="83">
        <v>0</v>
      </c>
      <c r="K939" s="83">
        <v>0</v>
      </c>
      <c r="L939" s="83">
        <v>5600000</v>
      </c>
      <c r="M939" s="83">
        <v>0</v>
      </c>
      <c r="N939" s="83">
        <v>0</v>
      </c>
      <c r="O939" s="83">
        <v>0</v>
      </c>
      <c r="P939" s="105">
        <v>5600000</v>
      </c>
      <c r="Q939" s="105">
        <v>5600000</v>
      </c>
      <c r="R939" s="83">
        <f t="shared" si="42"/>
        <v>0</v>
      </c>
      <c r="S939" s="83">
        <f t="shared" si="43"/>
        <v>0</v>
      </c>
      <c r="T939" s="83">
        <f t="shared" si="44"/>
        <v>0</v>
      </c>
      <c r="U939" s="83"/>
    </row>
    <row r="940" spans="1:21">
      <c r="A940" s="14">
        <v>933</v>
      </c>
      <c r="B940" s="14" t="s">
        <v>10318</v>
      </c>
      <c r="C940" s="16" t="s">
        <v>10319</v>
      </c>
      <c r="D940" s="16" t="s">
        <v>269</v>
      </c>
      <c r="E940" s="14" t="s">
        <v>10274</v>
      </c>
      <c r="F940" s="14" t="s">
        <v>32</v>
      </c>
      <c r="G940" s="14" t="str">
        <f>VLOOKUP(B940,[3]hpk45_2_20!$B$5:$F$2046,5,0)</f>
        <v>BT</v>
      </c>
      <c r="H940" s="14" t="s">
        <v>33</v>
      </c>
      <c r="I940" s="83">
        <v>14</v>
      </c>
      <c r="J940" s="83">
        <v>0</v>
      </c>
      <c r="K940" s="83">
        <v>0</v>
      </c>
      <c r="L940" s="83">
        <v>3920000</v>
      </c>
      <c r="M940" s="83">
        <v>0</v>
      </c>
      <c r="N940" s="83">
        <v>0</v>
      </c>
      <c r="O940" s="83">
        <v>0</v>
      </c>
      <c r="P940" s="105">
        <v>3920000</v>
      </c>
      <c r="Q940" s="105">
        <v>3920000</v>
      </c>
      <c r="R940" s="83">
        <f t="shared" si="42"/>
        <v>0</v>
      </c>
      <c r="S940" s="83">
        <f t="shared" si="43"/>
        <v>0</v>
      </c>
      <c r="T940" s="83">
        <f t="shared" si="44"/>
        <v>0</v>
      </c>
      <c r="U940" s="83"/>
    </row>
    <row r="941" spans="1:21">
      <c r="A941" s="14">
        <v>934</v>
      </c>
      <c r="B941" s="14" t="s">
        <v>10320</v>
      </c>
      <c r="C941" s="16" t="s">
        <v>1070</v>
      </c>
      <c r="D941" s="16" t="s">
        <v>810</v>
      </c>
      <c r="E941" s="14" t="s">
        <v>10274</v>
      </c>
      <c r="F941" s="14" t="s">
        <v>32</v>
      </c>
      <c r="G941" s="14" t="str">
        <f>VLOOKUP(B941,[3]hpk45_2_20!$B$5:$F$2046,5,0)</f>
        <v>BT</v>
      </c>
      <c r="H941" s="14" t="s">
        <v>33</v>
      </c>
      <c r="I941" s="83">
        <v>14</v>
      </c>
      <c r="J941" s="83">
        <v>0</v>
      </c>
      <c r="K941" s="83">
        <v>0</v>
      </c>
      <c r="L941" s="83">
        <v>3920000</v>
      </c>
      <c r="M941" s="83">
        <v>0</v>
      </c>
      <c r="N941" s="83">
        <v>0</v>
      </c>
      <c r="O941" s="83">
        <v>0</v>
      </c>
      <c r="P941" s="105">
        <v>3920000</v>
      </c>
      <c r="Q941" s="105">
        <v>3920000</v>
      </c>
      <c r="R941" s="83">
        <f t="shared" si="42"/>
        <v>0</v>
      </c>
      <c r="S941" s="83">
        <f t="shared" si="43"/>
        <v>0</v>
      </c>
      <c r="T941" s="83">
        <f t="shared" si="44"/>
        <v>0</v>
      </c>
      <c r="U941" s="83"/>
    </row>
    <row r="942" spans="1:21">
      <c r="A942" s="14">
        <v>935</v>
      </c>
      <c r="B942" s="14" t="s">
        <v>10321</v>
      </c>
      <c r="C942" s="16" t="s">
        <v>1370</v>
      </c>
      <c r="D942" s="16" t="s">
        <v>1138</v>
      </c>
      <c r="E942" s="14" t="s">
        <v>10274</v>
      </c>
      <c r="F942" s="14" t="s">
        <v>32</v>
      </c>
      <c r="G942" s="14" t="str">
        <f>VLOOKUP(B942,[3]hpk45_2_20!$B$5:$F$2046,5,0)</f>
        <v>BT</v>
      </c>
      <c r="H942" s="14" t="s">
        <v>33</v>
      </c>
      <c r="I942" s="83">
        <v>17</v>
      </c>
      <c r="J942" s="83">
        <v>0</v>
      </c>
      <c r="K942" s="83">
        <v>0</v>
      </c>
      <c r="L942" s="83">
        <v>4760000</v>
      </c>
      <c r="M942" s="83">
        <v>0</v>
      </c>
      <c r="N942" s="83">
        <v>0</v>
      </c>
      <c r="O942" s="83">
        <v>0</v>
      </c>
      <c r="P942" s="105">
        <v>4760000</v>
      </c>
      <c r="Q942" s="105">
        <v>4760000</v>
      </c>
      <c r="R942" s="83">
        <f t="shared" si="42"/>
        <v>0</v>
      </c>
      <c r="S942" s="83">
        <f t="shared" si="43"/>
        <v>0</v>
      </c>
      <c r="T942" s="83">
        <f t="shared" si="44"/>
        <v>0</v>
      </c>
      <c r="U942" s="83"/>
    </row>
    <row r="943" spans="1:21">
      <c r="A943" s="14">
        <v>936</v>
      </c>
      <c r="B943" s="14" t="s">
        <v>10322</v>
      </c>
      <c r="C943" s="16" t="s">
        <v>755</v>
      </c>
      <c r="D943" s="16" t="s">
        <v>464</v>
      </c>
      <c r="E943" s="14" t="s">
        <v>10274</v>
      </c>
      <c r="F943" s="14" t="s">
        <v>32</v>
      </c>
      <c r="G943" s="14" t="str">
        <f>VLOOKUP(B943,[3]hpk45_2_20!$B$5:$F$2046,5,0)</f>
        <v>BT</v>
      </c>
      <c r="H943" s="14" t="s">
        <v>33</v>
      </c>
      <c r="I943" s="83">
        <v>17</v>
      </c>
      <c r="J943" s="83">
        <v>0</v>
      </c>
      <c r="K943" s="83">
        <v>0</v>
      </c>
      <c r="L943" s="83">
        <v>4760000</v>
      </c>
      <c r="M943" s="83">
        <v>0</v>
      </c>
      <c r="N943" s="83">
        <v>0</v>
      </c>
      <c r="O943" s="83">
        <v>0</v>
      </c>
      <c r="P943" s="105">
        <v>4760000</v>
      </c>
      <c r="Q943" s="105">
        <v>4760000</v>
      </c>
      <c r="R943" s="83">
        <f t="shared" si="42"/>
        <v>0</v>
      </c>
      <c r="S943" s="83">
        <f t="shared" si="43"/>
        <v>0</v>
      </c>
      <c r="T943" s="83">
        <f t="shared" si="44"/>
        <v>0</v>
      </c>
      <c r="U943" s="83"/>
    </row>
    <row r="944" spans="1:21">
      <c r="A944" s="14">
        <v>937</v>
      </c>
      <c r="B944" s="14" t="s">
        <v>10323</v>
      </c>
      <c r="C944" s="16" t="s">
        <v>448</v>
      </c>
      <c r="D944" s="16" t="s">
        <v>192</v>
      </c>
      <c r="E944" s="14" t="s">
        <v>10274</v>
      </c>
      <c r="F944" s="14" t="s">
        <v>32</v>
      </c>
      <c r="G944" s="14" t="str">
        <f>VLOOKUP(B944,[3]hpk45_2_20!$B$5:$F$2046,5,0)</f>
        <v>BT</v>
      </c>
      <c r="H944" s="14" t="s">
        <v>33</v>
      </c>
      <c r="I944" s="83">
        <v>15</v>
      </c>
      <c r="J944" s="83">
        <v>0</v>
      </c>
      <c r="K944" s="83">
        <v>0</v>
      </c>
      <c r="L944" s="83">
        <v>4200000</v>
      </c>
      <c r="M944" s="83">
        <v>0</v>
      </c>
      <c r="N944" s="83">
        <v>0</v>
      </c>
      <c r="O944" s="83">
        <v>0</v>
      </c>
      <c r="P944" s="105">
        <v>4200000</v>
      </c>
      <c r="Q944" s="105">
        <v>4200000</v>
      </c>
      <c r="R944" s="83">
        <f t="shared" si="42"/>
        <v>0</v>
      </c>
      <c r="S944" s="83">
        <f t="shared" si="43"/>
        <v>0</v>
      </c>
      <c r="T944" s="83">
        <f t="shared" si="44"/>
        <v>0</v>
      </c>
      <c r="U944" s="83"/>
    </row>
    <row r="945" spans="1:21">
      <c r="A945" s="14">
        <v>938</v>
      </c>
      <c r="B945" s="14" t="s">
        <v>10324</v>
      </c>
      <c r="C945" s="16" t="s">
        <v>4616</v>
      </c>
      <c r="D945" s="16" t="s">
        <v>259</v>
      </c>
      <c r="E945" s="14" t="s">
        <v>10274</v>
      </c>
      <c r="F945" s="14" t="s">
        <v>32</v>
      </c>
      <c r="G945" s="14" t="str">
        <f>VLOOKUP(B945,[3]hpk45_2_20!$B$5:$F$2046,5,0)</f>
        <v>BT</v>
      </c>
      <c r="H945" s="14" t="s">
        <v>33</v>
      </c>
      <c r="I945" s="83">
        <v>19</v>
      </c>
      <c r="J945" s="83">
        <v>0</v>
      </c>
      <c r="K945" s="83">
        <v>0</v>
      </c>
      <c r="L945" s="83">
        <v>5320000</v>
      </c>
      <c r="M945" s="83">
        <v>0</v>
      </c>
      <c r="N945" s="83">
        <v>0</v>
      </c>
      <c r="O945" s="83">
        <v>0</v>
      </c>
      <c r="P945" s="105">
        <v>5320000</v>
      </c>
      <c r="Q945" s="105">
        <v>5320000</v>
      </c>
      <c r="R945" s="83">
        <f t="shared" si="42"/>
        <v>0</v>
      </c>
      <c r="S945" s="83">
        <f t="shared" si="43"/>
        <v>0</v>
      </c>
      <c r="T945" s="83">
        <f t="shared" si="44"/>
        <v>0</v>
      </c>
      <c r="U945" s="83"/>
    </row>
    <row r="946" spans="1:21">
      <c r="A946" s="14">
        <v>939</v>
      </c>
      <c r="B946" s="14" t="s">
        <v>10325</v>
      </c>
      <c r="C946" s="16" t="s">
        <v>2430</v>
      </c>
      <c r="D946" s="16" t="s">
        <v>203</v>
      </c>
      <c r="E946" s="14" t="s">
        <v>10274</v>
      </c>
      <c r="F946" s="14" t="s">
        <v>32</v>
      </c>
      <c r="G946" s="14" t="str">
        <f>VLOOKUP(B946,[3]hpk45_2_20!$B$5:$F$2046,5,0)</f>
        <v>BT</v>
      </c>
      <c r="H946" s="14" t="s">
        <v>33</v>
      </c>
      <c r="I946" s="83">
        <v>12</v>
      </c>
      <c r="J946" s="83">
        <v>0</v>
      </c>
      <c r="K946" s="83">
        <v>0</v>
      </c>
      <c r="L946" s="83">
        <v>3360000</v>
      </c>
      <c r="M946" s="83">
        <v>0</v>
      </c>
      <c r="N946" s="83">
        <v>0</v>
      </c>
      <c r="O946" s="83">
        <v>0</v>
      </c>
      <c r="P946" s="105">
        <v>3360000</v>
      </c>
      <c r="Q946" s="105">
        <v>3360000</v>
      </c>
      <c r="R946" s="83">
        <f t="shared" si="42"/>
        <v>0</v>
      </c>
      <c r="S946" s="83">
        <f t="shared" si="43"/>
        <v>0</v>
      </c>
      <c r="T946" s="83">
        <f t="shared" si="44"/>
        <v>0</v>
      </c>
      <c r="U946" s="83"/>
    </row>
    <row r="947" spans="1:21">
      <c r="A947" s="14">
        <v>940</v>
      </c>
      <c r="B947" s="14" t="s">
        <v>10326</v>
      </c>
      <c r="C947" s="16" t="s">
        <v>10327</v>
      </c>
      <c r="D947" s="16" t="s">
        <v>192</v>
      </c>
      <c r="E947" s="14" t="s">
        <v>10274</v>
      </c>
      <c r="F947" s="14" t="s">
        <v>32</v>
      </c>
      <c r="G947" s="14" t="str">
        <f>VLOOKUP(B947,[3]hpk45_2_20!$B$5:$F$2046,5,0)</f>
        <v>BT</v>
      </c>
      <c r="H947" s="14" t="s">
        <v>33</v>
      </c>
      <c r="I947" s="83">
        <v>19</v>
      </c>
      <c r="J947" s="83">
        <v>0</v>
      </c>
      <c r="K947" s="83">
        <v>0</v>
      </c>
      <c r="L947" s="83">
        <v>5320000</v>
      </c>
      <c r="M947" s="83">
        <v>0</v>
      </c>
      <c r="N947" s="83">
        <v>0</v>
      </c>
      <c r="O947" s="83">
        <v>0</v>
      </c>
      <c r="P947" s="105">
        <v>5320000</v>
      </c>
      <c r="Q947" s="105">
        <v>5320000</v>
      </c>
      <c r="R947" s="83">
        <f t="shared" si="42"/>
        <v>0</v>
      </c>
      <c r="S947" s="83">
        <f t="shared" si="43"/>
        <v>0</v>
      </c>
      <c r="T947" s="83">
        <f t="shared" si="44"/>
        <v>0</v>
      </c>
      <c r="U947" s="83"/>
    </row>
    <row r="948" spans="1:21">
      <c r="A948" s="14">
        <v>941</v>
      </c>
      <c r="B948" s="14" t="s">
        <v>10328</v>
      </c>
      <c r="C948" s="16" t="s">
        <v>86</v>
      </c>
      <c r="D948" s="16" t="s">
        <v>2149</v>
      </c>
      <c r="E948" s="14" t="s">
        <v>10274</v>
      </c>
      <c r="F948" s="14" t="s">
        <v>32</v>
      </c>
      <c r="G948" s="14" t="str">
        <f>VLOOKUP(B948,[3]hpk45_2_20!$B$5:$F$2046,5,0)</f>
        <v>BT</v>
      </c>
      <c r="H948" s="14" t="s">
        <v>33</v>
      </c>
      <c r="I948" s="83">
        <v>18</v>
      </c>
      <c r="J948" s="83">
        <v>0</v>
      </c>
      <c r="K948" s="83">
        <v>0</v>
      </c>
      <c r="L948" s="83">
        <v>5040000</v>
      </c>
      <c r="M948" s="83">
        <v>0</v>
      </c>
      <c r="N948" s="83">
        <v>0</v>
      </c>
      <c r="O948" s="83">
        <v>0</v>
      </c>
      <c r="P948" s="105">
        <v>5040000</v>
      </c>
      <c r="Q948" s="105">
        <v>5040000</v>
      </c>
      <c r="R948" s="83">
        <f t="shared" si="42"/>
        <v>0</v>
      </c>
      <c r="S948" s="83">
        <f t="shared" si="43"/>
        <v>0</v>
      </c>
      <c r="T948" s="83">
        <f t="shared" si="44"/>
        <v>0</v>
      </c>
      <c r="U948" s="83"/>
    </row>
    <row r="949" spans="1:21">
      <c r="A949" s="14">
        <v>942</v>
      </c>
      <c r="B949" s="14" t="s">
        <v>10329</v>
      </c>
      <c r="C949" s="16" t="s">
        <v>141</v>
      </c>
      <c r="D949" s="16" t="s">
        <v>142</v>
      </c>
      <c r="E949" s="14" t="s">
        <v>10274</v>
      </c>
      <c r="F949" s="14" t="s">
        <v>32</v>
      </c>
      <c r="G949" s="14" t="str">
        <f>VLOOKUP(B949,[3]hpk45_2_20!$B$5:$F$2046,5,0)</f>
        <v>BT</v>
      </c>
      <c r="H949" s="14" t="s">
        <v>33</v>
      </c>
      <c r="I949" s="83">
        <v>18</v>
      </c>
      <c r="J949" s="83">
        <v>0</v>
      </c>
      <c r="K949" s="83">
        <v>0</v>
      </c>
      <c r="L949" s="83">
        <v>5040000</v>
      </c>
      <c r="M949" s="83">
        <v>0</v>
      </c>
      <c r="N949" s="83">
        <v>0</v>
      </c>
      <c r="O949" s="83">
        <v>0</v>
      </c>
      <c r="P949" s="105">
        <v>5040000</v>
      </c>
      <c r="Q949" s="105">
        <v>5040000</v>
      </c>
      <c r="R949" s="83">
        <f t="shared" si="42"/>
        <v>0</v>
      </c>
      <c r="S949" s="83">
        <f t="shared" si="43"/>
        <v>0</v>
      </c>
      <c r="T949" s="83">
        <f t="shared" si="44"/>
        <v>0</v>
      </c>
      <c r="U949" s="83"/>
    </row>
    <row r="950" spans="1:21">
      <c r="A950" s="14">
        <v>943</v>
      </c>
      <c r="B950" s="14" t="s">
        <v>10330</v>
      </c>
      <c r="C950" s="16" t="s">
        <v>10276</v>
      </c>
      <c r="D950" s="16" t="s">
        <v>249</v>
      </c>
      <c r="E950" s="14" t="s">
        <v>10274</v>
      </c>
      <c r="F950" s="14" t="s">
        <v>32</v>
      </c>
      <c r="G950" s="14" t="str">
        <f>VLOOKUP(B950,[3]hpk45_2_20!$B$5:$F$2046,5,0)</f>
        <v>BT</v>
      </c>
      <c r="H950" s="14" t="s">
        <v>33</v>
      </c>
      <c r="I950" s="83">
        <v>15</v>
      </c>
      <c r="J950" s="83">
        <v>0</v>
      </c>
      <c r="K950" s="83">
        <v>0</v>
      </c>
      <c r="L950" s="83">
        <v>4200000</v>
      </c>
      <c r="M950" s="83">
        <v>0</v>
      </c>
      <c r="N950" s="83">
        <v>0</v>
      </c>
      <c r="O950" s="83">
        <v>0</v>
      </c>
      <c r="P950" s="105">
        <v>4200000</v>
      </c>
      <c r="Q950" s="105">
        <v>4200000</v>
      </c>
      <c r="R950" s="83">
        <f t="shared" si="42"/>
        <v>0</v>
      </c>
      <c r="S950" s="83">
        <f t="shared" si="43"/>
        <v>0</v>
      </c>
      <c r="T950" s="83">
        <f t="shared" si="44"/>
        <v>0</v>
      </c>
      <c r="U950" s="83"/>
    </row>
    <row r="951" spans="1:21">
      <c r="A951" s="14">
        <v>944</v>
      </c>
      <c r="B951" s="14" t="s">
        <v>10331</v>
      </c>
      <c r="C951" s="16" t="s">
        <v>4717</v>
      </c>
      <c r="D951" s="16" t="s">
        <v>158</v>
      </c>
      <c r="E951" s="14" t="s">
        <v>10274</v>
      </c>
      <c r="F951" s="14" t="s">
        <v>64</v>
      </c>
      <c r="G951" s="14" t="str">
        <f>VLOOKUP(B951,[3]hpk45_2_20!$B$5:$F$2046,5,0)</f>
        <v>GHP70</v>
      </c>
      <c r="H951" s="14" t="s">
        <v>33</v>
      </c>
      <c r="I951" s="83">
        <v>10</v>
      </c>
      <c r="J951" s="83">
        <v>0</v>
      </c>
      <c r="K951" s="83">
        <v>0</v>
      </c>
      <c r="L951" s="83">
        <v>2800000</v>
      </c>
      <c r="M951" s="83">
        <v>0</v>
      </c>
      <c r="N951" s="83">
        <v>0</v>
      </c>
      <c r="O951" s="83">
        <f>I951*0.7*280000</f>
        <v>1960000</v>
      </c>
      <c r="P951" s="105">
        <v>2800000</v>
      </c>
      <c r="Q951" s="105">
        <v>0</v>
      </c>
      <c r="R951" s="83">
        <f t="shared" si="42"/>
        <v>2800000</v>
      </c>
      <c r="S951" s="83">
        <f t="shared" si="43"/>
        <v>0</v>
      </c>
      <c r="T951" s="83">
        <f t="shared" si="44"/>
        <v>2800000</v>
      </c>
      <c r="U951" s="83"/>
    </row>
    <row r="952" spans="1:21">
      <c r="A952" s="14">
        <v>945</v>
      </c>
      <c r="B952" s="14" t="s">
        <v>10332</v>
      </c>
      <c r="C952" s="16" t="s">
        <v>448</v>
      </c>
      <c r="D952" s="16" t="s">
        <v>67</v>
      </c>
      <c r="E952" s="14" t="s">
        <v>10274</v>
      </c>
      <c r="F952" s="14" t="s">
        <v>32</v>
      </c>
      <c r="G952" s="14" t="str">
        <f>VLOOKUP(B952,[3]hpk45_2_20!$B$5:$F$2046,5,0)</f>
        <v>BT</v>
      </c>
      <c r="H952" s="14" t="s">
        <v>33</v>
      </c>
      <c r="I952" s="83">
        <v>20</v>
      </c>
      <c r="J952" s="83">
        <v>0</v>
      </c>
      <c r="K952" s="83">
        <v>0</v>
      </c>
      <c r="L952" s="83">
        <v>5600000</v>
      </c>
      <c r="M952" s="83">
        <v>0</v>
      </c>
      <c r="N952" s="83">
        <v>0</v>
      </c>
      <c r="O952" s="83">
        <v>0</v>
      </c>
      <c r="P952" s="105">
        <v>5600000</v>
      </c>
      <c r="Q952" s="105">
        <v>5600000</v>
      </c>
      <c r="R952" s="83">
        <f t="shared" si="42"/>
        <v>0</v>
      </c>
      <c r="S952" s="83">
        <f t="shared" si="43"/>
        <v>0</v>
      </c>
      <c r="T952" s="83">
        <f t="shared" si="44"/>
        <v>0</v>
      </c>
      <c r="U952" s="83"/>
    </row>
    <row r="953" spans="1:21">
      <c r="A953" s="14">
        <v>946</v>
      </c>
      <c r="B953" s="14" t="s">
        <v>10333</v>
      </c>
      <c r="C953" s="16" t="s">
        <v>10334</v>
      </c>
      <c r="D953" s="16" t="s">
        <v>487</v>
      </c>
      <c r="E953" s="14" t="s">
        <v>10274</v>
      </c>
      <c r="F953" s="14" t="s">
        <v>32</v>
      </c>
      <c r="G953" s="14" t="str">
        <f>VLOOKUP(B953,[3]hpk45_2_20!$B$5:$F$2046,5,0)</f>
        <v>BT</v>
      </c>
      <c r="H953" s="14" t="s">
        <v>33</v>
      </c>
      <c r="I953" s="83">
        <v>18</v>
      </c>
      <c r="J953" s="83">
        <v>0</v>
      </c>
      <c r="K953" s="83">
        <v>0</v>
      </c>
      <c r="L953" s="83">
        <v>5040000</v>
      </c>
      <c r="M953" s="83">
        <v>0</v>
      </c>
      <c r="N953" s="83">
        <v>0</v>
      </c>
      <c r="O953" s="83">
        <v>0</v>
      </c>
      <c r="P953" s="105">
        <v>5040000</v>
      </c>
      <c r="Q953" s="105">
        <v>0</v>
      </c>
      <c r="R953" s="83">
        <f t="shared" si="42"/>
        <v>5040000</v>
      </c>
      <c r="S953" s="83">
        <f t="shared" si="43"/>
        <v>0</v>
      </c>
      <c r="T953" s="83">
        <f t="shared" si="44"/>
        <v>5040000</v>
      </c>
      <c r="U953" s="83"/>
    </row>
    <row r="954" spans="1:21">
      <c r="A954" s="14">
        <v>947</v>
      </c>
      <c r="B954" s="14" t="s">
        <v>10335</v>
      </c>
      <c r="C954" s="16" t="s">
        <v>332</v>
      </c>
      <c r="D954" s="16" t="s">
        <v>275</v>
      </c>
      <c r="E954" s="14" t="s">
        <v>10274</v>
      </c>
      <c r="F954" s="14" t="s">
        <v>32</v>
      </c>
      <c r="G954" s="14" t="str">
        <f>VLOOKUP(B954,[3]hpk45_2_20!$B$5:$F$2046,5,0)</f>
        <v>BT</v>
      </c>
      <c r="H954" s="14" t="s">
        <v>33</v>
      </c>
      <c r="I954" s="83">
        <v>20</v>
      </c>
      <c r="J954" s="83">
        <v>0</v>
      </c>
      <c r="K954" s="83">
        <v>0</v>
      </c>
      <c r="L954" s="83">
        <v>5600000</v>
      </c>
      <c r="M954" s="83">
        <v>0</v>
      </c>
      <c r="N954" s="83">
        <v>0</v>
      </c>
      <c r="O954" s="83">
        <v>0</v>
      </c>
      <c r="P954" s="105">
        <v>5600000</v>
      </c>
      <c r="Q954" s="105">
        <v>5600000</v>
      </c>
      <c r="R954" s="83">
        <f t="shared" si="42"/>
        <v>0</v>
      </c>
      <c r="S954" s="83">
        <f t="shared" si="43"/>
        <v>0</v>
      </c>
      <c r="T954" s="83">
        <f t="shared" si="44"/>
        <v>0</v>
      </c>
      <c r="U954" s="83"/>
    </row>
    <row r="955" spans="1:21">
      <c r="A955" s="14">
        <v>948</v>
      </c>
      <c r="B955" s="14" t="s">
        <v>10336</v>
      </c>
      <c r="C955" s="16" t="s">
        <v>8196</v>
      </c>
      <c r="D955" s="16" t="s">
        <v>309</v>
      </c>
      <c r="E955" s="14" t="s">
        <v>10274</v>
      </c>
      <c r="F955" s="14" t="s">
        <v>32</v>
      </c>
      <c r="G955" s="14" t="str">
        <f>VLOOKUP(B955,[3]hpk45_2_20!$B$5:$F$2046,5,0)</f>
        <v>BT</v>
      </c>
      <c r="H955" s="14" t="s">
        <v>33</v>
      </c>
      <c r="I955" s="83">
        <v>12</v>
      </c>
      <c r="J955" s="83">
        <v>0</v>
      </c>
      <c r="K955" s="83">
        <v>0</v>
      </c>
      <c r="L955" s="83">
        <v>3360000</v>
      </c>
      <c r="M955" s="83">
        <v>0</v>
      </c>
      <c r="N955" s="83">
        <v>0</v>
      </c>
      <c r="O955" s="83">
        <v>0</v>
      </c>
      <c r="P955" s="105">
        <v>3360000</v>
      </c>
      <c r="Q955" s="105">
        <v>3360000</v>
      </c>
      <c r="R955" s="83">
        <f t="shared" si="42"/>
        <v>0</v>
      </c>
      <c r="S955" s="83">
        <f t="shared" si="43"/>
        <v>0</v>
      </c>
      <c r="T955" s="83">
        <f t="shared" si="44"/>
        <v>0</v>
      </c>
      <c r="U955" s="83"/>
    </row>
    <row r="956" spans="1:21">
      <c r="A956" s="14">
        <v>949</v>
      </c>
      <c r="B956" s="14" t="s">
        <v>10337</v>
      </c>
      <c r="C956" s="16" t="s">
        <v>4399</v>
      </c>
      <c r="D956" s="16" t="s">
        <v>1071</v>
      </c>
      <c r="E956" s="14" t="s">
        <v>10274</v>
      </c>
      <c r="F956" s="14" t="s">
        <v>32</v>
      </c>
      <c r="G956" s="14" t="str">
        <f>VLOOKUP(B956,[3]hpk45_2_20!$B$5:$F$2046,5,0)</f>
        <v>BT</v>
      </c>
      <c r="H956" s="14" t="s">
        <v>33</v>
      </c>
      <c r="I956" s="83">
        <v>20</v>
      </c>
      <c r="J956" s="83">
        <v>0</v>
      </c>
      <c r="K956" s="83">
        <v>0</v>
      </c>
      <c r="L956" s="83">
        <v>5600000</v>
      </c>
      <c r="M956" s="83">
        <v>0</v>
      </c>
      <c r="N956" s="83">
        <v>0</v>
      </c>
      <c r="O956" s="83">
        <v>0</v>
      </c>
      <c r="P956" s="105">
        <v>5600000</v>
      </c>
      <c r="Q956" s="105">
        <v>0</v>
      </c>
      <c r="R956" s="83">
        <f t="shared" si="42"/>
        <v>5600000</v>
      </c>
      <c r="S956" s="83">
        <f t="shared" si="43"/>
        <v>0</v>
      </c>
      <c r="T956" s="83">
        <f t="shared" si="44"/>
        <v>5600000</v>
      </c>
      <c r="U956" s="83"/>
    </row>
    <row r="957" spans="1:21">
      <c r="A957" s="14">
        <v>950</v>
      </c>
      <c r="B957" s="14" t="s">
        <v>10338</v>
      </c>
      <c r="C957" s="16" t="s">
        <v>10339</v>
      </c>
      <c r="D957" s="16" t="s">
        <v>903</v>
      </c>
      <c r="E957" s="14" t="s">
        <v>10274</v>
      </c>
      <c r="F957" s="14" t="s">
        <v>32</v>
      </c>
      <c r="G957" s="14" t="str">
        <f>VLOOKUP(B957,[3]hpk45_2_20!$B$5:$F$2046,5,0)</f>
        <v>BT</v>
      </c>
      <c r="H957" s="14" t="s">
        <v>33</v>
      </c>
      <c r="I957" s="83">
        <v>20</v>
      </c>
      <c r="J957" s="83">
        <v>0</v>
      </c>
      <c r="K957" s="83">
        <v>0</v>
      </c>
      <c r="L957" s="83">
        <v>5600000</v>
      </c>
      <c r="M957" s="83">
        <v>0</v>
      </c>
      <c r="N957" s="83">
        <v>0</v>
      </c>
      <c r="O957" s="83">
        <v>0</v>
      </c>
      <c r="P957" s="105">
        <v>5600000</v>
      </c>
      <c r="Q957" s="105">
        <v>5600000</v>
      </c>
      <c r="R957" s="83">
        <f t="shared" si="42"/>
        <v>0</v>
      </c>
      <c r="S957" s="83">
        <f t="shared" si="43"/>
        <v>0</v>
      </c>
      <c r="T957" s="83">
        <f t="shared" si="44"/>
        <v>0</v>
      </c>
      <c r="U957" s="83"/>
    </row>
    <row r="958" spans="1:21">
      <c r="A958" s="14">
        <v>951</v>
      </c>
      <c r="B958" s="14" t="s">
        <v>10340</v>
      </c>
      <c r="C958" s="16" t="s">
        <v>10341</v>
      </c>
      <c r="D958" s="16" t="s">
        <v>67</v>
      </c>
      <c r="E958" s="14" t="s">
        <v>10274</v>
      </c>
      <c r="F958" s="14" t="s">
        <v>32</v>
      </c>
      <c r="G958" s="14" t="str">
        <f>VLOOKUP(B958,[3]hpk45_2_20!$B$5:$F$2046,5,0)</f>
        <v>BT</v>
      </c>
      <c r="H958" s="14" t="s">
        <v>33</v>
      </c>
      <c r="I958" s="83">
        <v>15</v>
      </c>
      <c r="J958" s="83">
        <v>0</v>
      </c>
      <c r="K958" s="83">
        <v>0</v>
      </c>
      <c r="L958" s="83">
        <v>4200000</v>
      </c>
      <c r="M958" s="83">
        <v>0</v>
      </c>
      <c r="N958" s="83">
        <v>0</v>
      </c>
      <c r="O958" s="83">
        <v>0</v>
      </c>
      <c r="P958" s="105">
        <v>4200000</v>
      </c>
      <c r="Q958" s="105">
        <v>4350000</v>
      </c>
      <c r="R958" s="83">
        <f t="shared" si="42"/>
        <v>-150000</v>
      </c>
      <c r="S958" s="83">
        <f t="shared" si="43"/>
        <v>150000</v>
      </c>
      <c r="T958" s="83">
        <f t="shared" si="44"/>
        <v>0</v>
      </c>
      <c r="U958" s="83"/>
    </row>
    <row r="959" spans="1:21">
      <c r="A959" s="14">
        <v>952</v>
      </c>
      <c r="B959" s="14" t="s">
        <v>10342</v>
      </c>
      <c r="C959" s="16" t="s">
        <v>10343</v>
      </c>
      <c r="D959" s="16" t="s">
        <v>48</v>
      </c>
      <c r="E959" s="14" t="s">
        <v>10344</v>
      </c>
      <c r="F959" s="14" t="s">
        <v>64</v>
      </c>
      <c r="G959" s="14" t="str">
        <f>VLOOKUP(B959,[3]hpk45_2_20!$B$5:$F$2046,5,0)</f>
        <v>GHP70</v>
      </c>
      <c r="H959" s="14" t="s">
        <v>33</v>
      </c>
      <c r="I959" s="83">
        <v>20</v>
      </c>
      <c r="J959" s="83">
        <v>0</v>
      </c>
      <c r="K959" s="83">
        <v>0</v>
      </c>
      <c r="L959" s="83">
        <v>5600000</v>
      </c>
      <c r="M959" s="83">
        <v>0</v>
      </c>
      <c r="N959" s="83">
        <v>0</v>
      </c>
      <c r="O959" s="83">
        <f>I959*0.7*280000</f>
        <v>3920000</v>
      </c>
      <c r="P959" s="105">
        <v>5600000</v>
      </c>
      <c r="Q959" s="105">
        <v>5600000</v>
      </c>
      <c r="R959" s="83">
        <f t="shared" si="42"/>
        <v>0</v>
      </c>
      <c r="S959" s="83">
        <f t="shared" si="43"/>
        <v>0</v>
      </c>
      <c r="T959" s="83">
        <f t="shared" si="44"/>
        <v>0</v>
      </c>
      <c r="U959" s="83"/>
    </row>
    <row r="960" spans="1:21">
      <c r="A960" s="14">
        <v>953</v>
      </c>
      <c r="B960" s="14" t="s">
        <v>10345</v>
      </c>
      <c r="C960" s="16" t="s">
        <v>4059</v>
      </c>
      <c r="D960" s="16" t="s">
        <v>115</v>
      </c>
      <c r="E960" s="14" t="s">
        <v>10344</v>
      </c>
      <c r="F960" s="14" t="s">
        <v>32</v>
      </c>
      <c r="G960" s="14" t="str">
        <f>VLOOKUP(B960,[3]hpk45_2_20!$B$5:$F$2046,5,0)</f>
        <v>BT</v>
      </c>
      <c r="H960" s="14" t="s">
        <v>33</v>
      </c>
      <c r="I960" s="83">
        <v>16</v>
      </c>
      <c r="J960" s="83">
        <v>0</v>
      </c>
      <c r="K960" s="83">
        <v>0</v>
      </c>
      <c r="L960" s="83">
        <v>4480000</v>
      </c>
      <c r="M960" s="83">
        <v>0</v>
      </c>
      <c r="N960" s="83">
        <v>0</v>
      </c>
      <c r="O960" s="83">
        <v>0</v>
      </c>
      <c r="P960" s="105">
        <v>4480000</v>
      </c>
      <c r="Q960" s="105">
        <v>4480000</v>
      </c>
      <c r="R960" s="83">
        <f t="shared" si="42"/>
        <v>0</v>
      </c>
      <c r="S960" s="83">
        <f t="shared" si="43"/>
        <v>0</v>
      </c>
      <c r="T960" s="83">
        <f t="shared" si="44"/>
        <v>0</v>
      </c>
      <c r="U960" s="83"/>
    </row>
    <row r="961" spans="1:21">
      <c r="A961" s="14">
        <v>954</v>
      </c>
      <c r="B961" s="14" t="s">
        <v>10346</v>
      </c>
      <c r="C961" s="16" t="s">
        <v>5233</v>
      </c>
      <c r="D961" s="16" t="s">
        <v>39</v>
      </c>
      <c r="E961" s="14" t="s">
        <v>10344</v>
      </c>
      <c r="F961" s="14" t="s">
        <v>32</v>
      </c>
      <c r="G961" s="14" t="str">
        <f>VLOOKUP(B961,[3]hpk45_2_20!$B$5:$F$2046,5,0)</f>
        <v>BT</v>
      </c>
      <c r="H961" s="14" t="s">
        <v>33</v>
      </c>
      <c r="I961" s="83">
        <v>15</v>
      </c>
      <c r="J961" s="83">
        <v>0</v>
      </c>
      <c r="K961" s="83">
        <v>0</v>
      </c>
      <c r="L961" s="83">
        <v>4200000</v>
      </c>
      <c r="M961" s="83">
        <v>0</v>
      </c>
      <c r="N961" s="83">
        <v>0</v>
      </c>
      <c r="O961" s="83">
        <v>0</v>
      </c>
      <c r="P961" s="105">
        <v>4200000</v>
      </c>
      <c r="Q961" s="105">
        <v>4200000</v>
      </c>
      <c r="R961" s="83">
        <f t="shared" si="42"/>
        <v>0</v>
      </c>
      <c r="S961" s="83">
        <f t="shared" si="43"/>
        <v>0</v>
      </c>
      <c r="T961" s="83">
        <f t="shared" si="44"/>
        <v>0</v>
      </c>
      <c r="U961" s="83"/>
    </row>
    <row r="962" spans="1:21">
      <c r="A962" s="14">
        <v>955</v>
      </c>
      <c r="B962" s="14" t="s">
        <v>10347</v>
      </c>
      <c r="C962" s="16" t="s">
        <v>10348</v>
      </c>
      <c r="D962" s="16" t="s">
        <v>36</v>
      </c>
      <c r="E962" s="14" t="s">
        <v>10344</v>
      </c>
      <c r="F962" s="14" t="s">
        <v>32</v>
      </c>
      <c r="G962" s="14" t="str">
        <f>VLOOKUP(B962,[3]hpk45_2_20!$B$5:$F$2046,5,0)</f>
        <v>BT</v>
      </c>
      <c r="H962" s="14" t="s">
        <v>33</v>
      </c>
      <c r="I962" s="83">
        <v>14</v>
      </c>
      <c r="J962" s="83">
        <v>0</v>
      </c>
      <c r="K962" s="83">
        <v>0</v>
      </c>
      <c r="L962" s="83">
        <v>3920000</v>
      </c>
      <c r="M962" s="83">
        <v>0</v>
      </c>
      <c r="N962" s="83">
        <v>0</v>
      </c>
      <c r="O962" s="83">
        <v>0</v>
      </c>
      <c r="P962" s="105">
        <v>3920000</v>
      </c>
      <c r="Q962" s="105">
        <v>3920000</v>
      </c>
      <c r="R962" s="83">
        <f t="shared" si="42"/>
        <v>0</v>
      </c>
      <c r="S962" s="83">
        <f t="shared" si="43"/>
        <v>0</v>
      </c>
      <c r="T962" s="83">
        <f t="shared" si="44"/>
        <v>0</v>
      </c>
      <c r="U962" s="83"/>
    </row>
    <row r="963" spans="1:21">
      <c r="A963" s="14">
        <v>956</v>
      </c>
      <c r="B963" s="14" t="s">
        <v>10349</v>
      </c>
      <c r="C963" s="16" t="s">
        <v>10350</v>
      </c>
      <c r="D963" s="16" t="s">
        <v>1021</v>
      </c>
      <c r="E963" s="14" t="s">
        <v>10344</v>
      </c>
      <c r="F963" s="14" t="s">
        <v>32</v>
      </c>
      <c r="G963" s="14" t="str">
        <f>VLOOKUP(B963,[3]hpk45_2_20!$B$5:$F$2046,5,0)</f>
        <v>BT</v>
      </c>
      <c r="H963" s="14" t="s">
        <v>33</v>
      </c>
      <c r="I963" s="83">
        <v>17</v>
      </c>
      <c r="J963" s="83">
        <v>0</v>
      </c>
      <c r="K963" s="83">
        <v>0</v>
      </c>
      <c r="L963" s="83">
        <v>4760000</v>
      </c>
      <c r="M963" s="83">
        <v>0</v>
      </c>
      <c r="N963" s="83">
        <v>0</v>
      </c>
      <c r="O963" s="83">
        <v>0</v>
      </c>
      <c r="P963" s="105">
        <v>4760000</v>
      </c>
      <c r="Q963" s="105">
        <v>4760000</v>
      </c>
      <c r="R963" s="83">
        <f t="shared" si="42"/>
        <v>0</v>
      </c>
      <c r="S963" s="83">
        <f t="shared" si="43"/>
        <v>0</v>
      </c>
      <c r="T963" s="83">
        <f t="shared" si="44"/>
        <v>0</v>
      </c>
      <c r="U963" s="83"/>
    </row>
    <row r="964" spans="1:21">
      <c r="A964" s="14">
        <v>957</v>
      </c>
      <c r="B964" s="14" t="s">
        <v>10351</v>
      </c>
      <c r="C964" s="16" t="s">
        <v>2004</v>
      </c>
      <c r="D964" s="16" t="s">
        <v>244</v>
      </c>
      <c r="E964" s="14" t="s">
        <v>10344</v>
      </c>
      <c r="F964" s="14" t="s">
        <v>64</v>
      </c>
      <c r="G964" s="14" t="str">
        <f>VLOOKUP(B964,[3]hpk45_2_20!$B$5:$F$2046,5,0)</f>
        <v>GHP70</v>
      </c>
      <c r="H964" s="14" t="s">
        <v>33</v>
      </c>
      <c r="I964" s="83">
        <v>19</v>
      </c>
      <c r="J964" s="83">
        <v>0</v>
      </c>
      <c r="K964" s="83">
        <v>0</v>
      </c>
      <c r="L964" s="83">
        <v>5320000</v>
      </c>
      <c r="M964" s="83">
        <v>0</v>
      </c>
      <c r="N964" s="83">
        <v>0</v>
      </c>
      <c r="O964" s="83">
        <f>I964*0.7*280000</f>
        <v>3723999.9999999995</v>
      </c>
      <c r="P964" s="105">
        <v>5320000</v>
      </c>
      <c r="Q964" s="105">
        <v>5320000</v>
      </c>
      <c r="R964" s="83">
        <f t="shared" si="42"/>
        <v>0</v>
      </c>
      <c r="S964" s="83">
        <f t="shared" si="43"/>
        <v>0</v>
      </c>
      <c r="T964" s="83">
        <f t="shared" si="44"/>
        <v>0</v>
      </c>
      <c r="U964" s="83"/>
    </row>
    <row r="965" spans="1:21">
      <c r="A965" s="14">
        <v>958</v>
      </c>
      <c r="B965" s="14" t="s">
        <v>10352</v>
      </c>
      <c r="C965" s="16" t="s">
        <v>1734</v>
      </c>
      <c r="D965" s="16" t="s">
        <v>230</v>
      </c>
      <c r="E965" s="14" t="s">
        <v>10344</v>
      </c>
      <c r="F965" s="14" t="s">
        <v>32</v>
      </c>
      <c r="G965" s="14" t="str">
        <f>VLOOKUP(B965,[3]hpk45_2_20!$B$5:$F$2046,5,0)</f>
        <v>BT</v>
      </c>
      <c r="H965" s="14" t="s">
        <v>33</v>
      </c>
      <c r="I965" s="83">
        <v>20</v>
      </c>
      <c r="J965" s="83">
        <v>0</v>
      </c>
      <c r="K965" s="83">
        <v>0</v>
      </c>
      <c r="L965" s="83">
        <v>5600000</v>
      </c>
      <c r="M965" s="83">
        <v>0</v>
      </c>
      <c r="N965" s="83">
        <v>0</v>
      </c>
      <c r="O965" s="83">
        <v>0</v>
      </c>
      <c r="P965" s="105">
        <v>5600000</v>
      </c>
      <c r="Q965" s="105">
        <v>5600000</v>
      </c>
      <c r="R965" s="83">
        <f t="shared" si="42"/>
        <v>0</v>
      </c>
      <c r="S965" s="83">
        <f t="shared" si="43"/>
        <v>0</v>
      </c>
      <c r="T965" s="83">
        <f t="shared" si="44"/>
        <v>0</v>
      </c>
      <c r="U965" s="83"/>
    </row>
    <row r="966" spans="1:21">
      <c r="A966" s="14">
        <v>959</v>
      </c>
      <c r="B966" s="14" t="s">
        <v>10353</v>
      </c>
      <c r="C966" s="16" t="s">
        <v>4059</v>
      </c>
      <c r="D966" s="16" t="s">
        <v>1955</v>
      </c>
      <c r="E966" s="14" t="s">
        <v>10344</v>
      </c>
      <c r="F966" s="14" t="s">
        <v>32</v>
      </c>
      <c r="G966" s="14" t="str">
        <f>VLOOKUP(B966,[3]hpk45_2_20!$B$5:$F$2046,5,0)</f>
        <v>BT</v>
      </c>
      <c r="H966" s="14" t="s">
        <v>33</v>
      </c>
      <c r="I966" s="83">
        <v>19</v>
      </c>
      <c r="J966" s="83">
        <v>0</v>
      </c>
      <c r="K966" s="83">
        <v>0</v>
      </c>
      <c r="L966" s="83">
        <v>5320000</v>
      </c>
      <c r="M966" s="83">
        <v>0</v>
      </c>
      <c r="N966" s="83">
        <v>0</v>
      </c>
      <c r="O966" s="83">
        <v>0</v>
      </c>
      <c r="P966" s="105">
        <v>5320000</v>
      </c>
      <c r="Q966" s="105">
        <v>5320000</v>
      </c>
      <c r="R966" s="83">
        <f t="shared" si="42"/>
        <v>0</v>
      </c>
      <c r="S966" s="83">
        <f t="shared" si="43"/>
        <v>0</v>
      </c>
      <c r="T966" s="83">
        <f t="shared" si="44"/>
        <v>0</v>
      </c>
      <c r="U966" s="83"/>
    </row>
    <row r="967" spans="1:21">
      <c r="A967" s="14">
        <v>960</v>
      </c>
      <c r="B967" s="14" t="s">
        <v>10354</v>
      </c>
      <c r="C967" s="16" t="s">
        <v>7647</v>
      </c>
      <c r="D967" s="16" t="s">
        <v>96</v>
      </c>
      <c r="E967" s="14" t="s">
        <v>10344</v>
      </c>
      <c r="F967" s="14" t="s">
        <v>32</v>
      </c>
      <c r="G967" s="14" t="str">
        <f>VLOOKUP(B967,[3]hpk45_2_20!$B$5:$F$2046,5,0)</f>
        <v>BT</v>
      </c>
      <c r="H967" s="14" t="s">
        <v>33</v>
      </c>
      <c r="I967" s="83">
        <v>18</v>
      </c>
      <c r="J967" s="83">
        <v>0</v>
      </c>
      <c r="K967" s="83">
        <v>0</v>
      </c>
      <c r="L967" s="83">
        <v>5040000</v>
      </c>
      <c r="M967" s="83">
        <v>0</v>
      </c>
      <c r="N967" s="83">
        <v>0</v>
      </c>
      <c r="O967" s="83">
        <v>0</v>
      </c>
      <c r="P967" s="105">
        <v>5040000</v>
      </c>
      <c r="Q967" s="105">
        <v>5040000</v>
      </c>
      <c r="R967" s="83">
        <f t="shared" si="42"/>
        <v>0</v>
      </c>
      <c r="S967" s="83">
        <f t="shared" si="43"/>
        <v>0</v>
      </c>
      <c r="T967" s="83">
        <f t="shared" si="44"/>
        <v>0</v>
      </c>
      <c r="U967" s="83"/>
    </row>
    <row r="968" spans="1:21">
      <c r="A968" s="14">
        <v>961</v>
      </c>
      <c r="B968" s="14" t="s">
        <v>10355</v>
      </c>
      <c r="C968" s="16" t="s">
        <v>3708</v>
      </c>
      <c r="D968" s="16" t="s">
        <v>275</v>
      </c>
      <c r="E968" s="14" t="s">
        <v>10344</v>
      </c>
      <c r="F968" s="14" t="s">
        <v>32</v>
      </c>
      <c r="G968" s="14" t="str">
        <f>VLOOKUP(B968,[3]hpk45_2_20!$B$5:$F$2046,5,0)</f>
        <v>BT</v>
      </c>
      <c r="H968" s="14" t="s">
        <v>33</v>
      </c>
      <c r="I968" s="83">
        <v>20</v>
      </c>
      <c r="J968" s="83">
        <v>0</v>
      </c>
      <c r="K968" s="83">
        <v>0</v>
      </c>
      <c r="L968" s="83">
        <v>5600000</v>
      </c>
      <c r="M968" s="83">
        <v>0</v>
      </c>
      <c r="N968" s="83">
        <v>0</v>
      </c>
      <c r="O968" s="83">
        <v>0</v>
      </c>
      <c r="P968" s="105">
        <v>5600000</v>
      </c>
      <c r="Q968" s="105">
        <v>5600000</v>
      </c>
      <c r="R968" s="83">
        <f t="shared" si="42"/>
        <v>0</v>
      </c>
      <c r="S968" s="83">
        <f t="shared" si="43"/>
        <v>0</v>
      </c>
      <c r="T968" s="83">
        <f t="shared" si="44"/>
        <v>0</v>
      </c>
      <c r="U968" s="83"/>
    </row>
    <row r="969" spans="1:21">
      <c r="A969" s="14">
        <v>962</v>
      </c>
      <c r="B969" s="14" t="s">
        <v>10356</v>
      </c>
      <c r="C969" s="16" t="s">
        <v>10357</v>
      </c>
      <c r="D969" s="16" t="s">
        <v>42</v>
      </c>
      <c r="E969" s="14" t="s">
        <v>10344</v>
      </c>
      <c r="F969" s="14" t="s">
        <v>32</v>
      </c>
      <c r="G969" s="14" t="str">
        <f>VLOOKUP(B969,[3]hpk45_2_20!$B$5:$F$2046,5,0)</f>
        <v>BT</v>
      </c>
      <c r="H969" s="14" t="s">
        <v>33</v>
      </c>
      <c r="I969" s="83">
        <v>16</v>
      </c>
      <c r="J969" s="83">
        <v>0</v>
      </c>
      <c r="K969" s="83">
        <v>0</v>
      </c>
      <c r="L969" s="83">
        <v>4480000</v>
      </c>
      <c r="M969" s="83">
        <v>0</v>
      </c>
      <c r="N969" s="83">
        <v>0</v>
      </c>
      <c r="O969" s="83">
        <v>0</v>
      </c>
      <c r="P969" s="105">
        <v>4480000</v>
      </c>
      <c r="Q969" s="105">
        <v>4480000</v>
      </c>
      <c r="R969" s="83">
        <f t="shared" ref="R969:R1032" si="45">P969-Q969</f>
        <v>0</v>
      </c>
      <c r="S969" s="83">
        <f t="shared" ref="S969:S1032" si="46">IF(P969-Q969&lt;0,Q969-P969,0)</f>
        <v>0</v>
      </c>
      <c r="T969" s="83">
        <f t="shared" ref="T969:T1032" si="47">IF(P969-Q969&gt;0,P969-Q969,0)</f>
        <v>0</v>
      </c>
      <c r="U969" s="83"/>
    </row>
    <row r="970" spans="1:21">
      <c r="A970" s="14">
        <v>963</v>
      </c>
      <c r="B970" s="14" t="s">
        <v>10358</v>
      </c>
      <c r="C970" s="16" t="s">
        <v>399</v>
      </c>
      <c r="D970" s="16" t="s">
        <v>400</v>
      </c>
      <c r="E970" s="14" t="s">
        <v>10344</v>
      </c>
      <c r="F970" s="14" t="s">
        <v>32</v>
      </c>
      <c r="G970" s="14" t="str">
        <f>VLOOKUP(B970,[3]hpk45_2_20!$B$5:$F$2046,5,0)</f>
        <v>BT</v>
      </c>
      <c r="H970" s="14" t="s">
        <v>33</v>
      </c>
      <c r="I970" s="83">
        <v>20</v>
      </c>
      <c r="J970" s="83">
        <v>0</v>
      </c>
      <c r="K970" s="83">
        <v>0</v>
      </c>
      <c r="L970" s="83">
        <v>5600000</v>
      </c>
      <c r="M970" s="83">
        <v>0</v>
      </c>
      <c r="N970" s="83">
        <v>0</v>
      </c>
      <c r="O970" s="83">
        <v>0</v>
      </c>
      <c r="P970" s="105">
        <v>5600000</v>
      </c>
      <c r="Q970" s="105">
        <v>5600000</v>
      </c>
      <c r="R970" s="83">
        <f t="shared" si="45"/>
        <v>0</v>
      </c>
      <c r="S970" s="83">
        <f t="shared" si="46"/>
        <v>0</v>
      </c>
      <c r="T970" s="83">
        <f t="shared" si="47"/>
        <v>0</v>
      </c>
      <c r="U970" s="83"/>
    </row>
    <row r="971" spans="1:21">
      <c r="A971" s="14">
        <v>964</v>
      </c>
      <c r="B971" s="14" t="s">
        <v>10359</v>
      </c>
      <c r="C971" s="16" t="s">
        <v>2528</v>
      </c>
      <c r="D971" s="16" t="s">
        <v>74</v>
      </c>
      <c r="E971" s="14" t="s">
        <v>10344</v>
      </c>
      <c r="F971" s="14" t="s">
        <v>32</v>
      </c>
      <c r="G971" s="14" t="str">
        <f>VLOOKUP(B971,[3]hpk45_2_20!$B$5:$F$2046,5,0)</f>
        <v>BT</v>
      </c>
      <c r="H971" s="14" t="s">
        <v>33</v>
      </c>
      <c r="I971" s="83">
        <v>20</v>
      </c>
      <c r="J971" s="83">
        <v>0</v>
      </c>
      <c r="K971" s="83">
        <v>0</v>
      </c>
      <c r="L971" s="83">
        <v>5600000</v>
      </c>
      <c r="M971" s="83">
        <v>0</v>
      </c>
      <c r="N971" s="83">
        <v>0</v>
      </c>
      <c r="O971" s="83">
        <v>0</v>
      </c>
      <c r="P971" s="105">
        <v>5600000</v>
      </c>
      <c r="Q971" s="105">
        <v>5600000</v>
      </c>
      <c r="R971" s="83">
        <f t="shared" si="45"/>
        <v>0</v>
      </c>
      <c r="S971" s="83">
        <f t="shared" si="46"/>
        <v>0</v>
      </c>
      <c r="T971" s="83">
        <f t="shared" si="47"/>
        <v>0</v>
      </c>
      <c r="U971" s="83"/>
    </row>
    <row r="972" spans="1:21">
      <c r="A972" s="14">
        <v>965</v>
      </c>
      <c r="B972" s="14" t="s">
        <v>10360</v>
      </c>
      <c r="C972" s="16" t="s">
        <v>10361</v>
      </c>
      <c r="D972" s="16" t="s">
        <v>84</v>
      </c>
      <c r="E972" s="14" t="s">
        <v>10344</v>
      </c>
      <c r="F972" s="14" t="s">
        <v>32</v>
      </c>
      <c r="G972" s="14" t="str">
        <f>VLOOKUP(B972,[3]hpk45_2_20!$B$5:$F$2046,5,0)</f>
        <v>BT</v>
      </c>
      <c r="H972" s="14" t="s">
        <v>33</v>
      </c>
      <c r="I972" s="83">
        <v>17</v>
      </c>
      <c r="J972" s="83">
        <v>0</v>
      </c>
      <c r="K972" s="83">
        <v>0</v>
      </c>
      <c r="L972" s="83">
        <v>4760000</v>
      </c>
      <c r="M972" s="83">
        <v>0</v>
      </c>
      <c r="N972" s="83">
        <v>0</v>
      </c>
      <c r="O972" s="83">
        <v>0</v>
      </c>
      <c r="P972" s="105">
        <v>4760000</v>
      </c>
      <c r="Q972" s="105">
        <v>4760000</v>
      </c>
      <c r="R972" s="83">
        <f t="shared" si="45"/>
        <v>0</v>
      </c>
      <c r="S972" s="83">
        <f t="shared" si="46"/>
        <v>0</v>
      </c>
      <c r="T972" s="83">
        <f t="shared" si="47"/>
        <v>0</v>
      </c>
      <c r="U972" s="83"/>
    </row>
    <row r="973" spans="1:21">
      <c r="A973" s="14">
        <v>966</v>
      </c>
      <c r="B973" s="14" t="s">
        <v>10362</v>
      </c>
      <c r="C973" s="16" t="s">
        <v>591</v>
      </c>
      <c r="D973" s="16" t="s">
        <v>252</v>
      </c>
      <c r="E973" s="14" t="s">
        <v>10344</v>
      </c>
      <c r="F973" s="14" t="s">
        <v>32</v>
      </c>
      <c r="G973" s="14" t="str">
        <f>VLOOKUP(B973,[3]hpk45_2_20!$B$5:$F$2046,5,0)</f>
        <v>BT</v>
      </c>
      <c r="H973" s="14" t="s">
        <v>33</v>
      </c>
      <c r="I973" s="83">
        <v>18</v>
      </c>
      <c r="J973" s="83">
        <v>0</v>
      </c>
      <c r="K973" s="83">
        <v>0</v>
      </c>
      <c r="L973" s="83">
        <v>5040000</v>
      </c>
      <c r="M973" s="83">
        <v>0</v>
      </c>
      <c r="N973" s="83">
        <v>0</v>
      </c>
      <c r="O973" s="83">
        <v>0</v>
      </c>
      <c r="P973" s="105">
        <v>5040000</v>
      </c>
      <c r="Q973" s="105">
        <v>5040000</v>
      </c>
      <c r="R973" s="83">
        <f t="shared" si="45"/>
        <v>0</v>
      </c>
      <c r="S973" s="83">
        <f t="shared" si="46"/>
        <v>0</v>
      </c>
      <c r="T973" s="83">
        <f t="shared" si="47"/>
        <v>0</v>
      </c>
      <c r="U973" s="83"/>
    </row>
    <row r="974" spans="1:21">
      <c r="A974" s="14">
        <v>967</v>
      </c>
      <c r="B974" s="14" t="s">
        <v>10363</v>
      </c>
      <c r="C974" s="16" t="s">
        <v>2857</v>
      </c>
      <c r="D974" s="16" t="s">
        <v>155</v>
      </c>
      <c r="E974" s="14" t="s">
        <v>10344</v>
      </c>
      <c r="F974" s="14" t="s">
        <v>32</v>
      </c>
      <c r="G974" s="14" t="str">
        <f>VLOOKUP(B974,[3]hpk45_2_20!$B$5:$F$2046,5,0)</f>
        <v>BT</v>
      </c>
      <c r="H974" s="14" t="s">
        <v>33</v>
      </c>
      <c r="I974" s="83">
        <v>17</v>
      </c>
      <c r="J974" s="83">
        <v>0</v>
      </c>
      <c r="K974" s="83">
        <v>0</v>
      </c>
      <c r="L974" s="83">
        <v>4760000</v>
      </c>
      <c r="M974" s="83">
        <v>0</v>
      </c>
      <c r="N974" s="83">
        <v>0</v>
      </c>
      <c r="O974" s="83">
        <v>0</v>
      </c>
      <c r="P974" s="105">
        <v>4760000</v>
      </c>
      <c r="Q974" s="105">
        <v>4760000</v>
      </c>
      <c r="R974" s="83">
        <f t="shared" si="45"/>
        <v>0</v>
      </c>
      <c r="S974" s="83">
        <f t="shared" si="46"/>
        <v>0</v>
      </c>
      <c r="T974" s="83">
        <f t="shared" si="47"/>
        <v>0</v>
      </c>
      <c r="U974" s="83"/>
    </row>
    <row r="975" spans="1:21">
      <c r="A975" s="14">
        <v>968</v>
      </c>
      <c r="B975" s="14" t="s">
        <v>10364</v>
      </c>
      <c r="C975" s="16" t="s">
        <v>95</v>
      </c>
      <c r="D975" s="16" t="s">
        <v>272</v>
      </c>
      <c r="E975" s="14" t="s">
        <v>10344</v>
      </c>
      <c r="F975" s="14" t="s">
        <v>32</v>
      </c>
      <c r="G975" s="14" t="str">
        <f>VLOOKUP(B975,[3]hpk45_2_20!$B$5:$F$2046,5,0)</f>
        <v>BT</v>
      </c>
      <c r="H975" s="14" t="s">
        <v>33</v>
      </c>
      <c r="I975" s="83">
        <v>20</v>
      </c>
      <c r="J975" s="83">
        <v>0</v>
      </c>
      <c r="K975" s="83">
        <v>0</v>
      </c>
      <c r="L975" s="83">
        <v>5600000</v>
      </c>
      <c r="M975" s="83">
        <v>0</v>
      </c>
      <c r="N975" s="83">
        <v>0</v>
      </c>
      <c r="O975" s="83">
        <v>0</v>
      </c>
      <c r="P975" s="105">
        <v>5600000</v>
      </c>
      <c r="Q975" s="105">
        <v>5600000</v>
      </c>
      <c r="R975" s="83">
        <f t="shared" si="45"/>
        <v>0</v>
      </c>
      <c r="S975" s="83">
        <f t="shared" si="46"/>
        <v>0</v>
      </c>
      <c r="T975" s="83">
        <f t="shared" si="47"/>
        <v>0</v>
      </c>
      <c r="U975" s="83"/>
    </row>
    <row r="976" spans="1:21">
      <c r="A976" s="14">
        <v>969</v>
      </c>
      <c r="B976" s="14" t="s">
        <v>10365</v>
      </c>
      <c r="C976" s="16" t="s">
        <v>121</v>
      </c>
      <c r="D976" s="16" t="s">
        <v>658</v>
      </c>
      <c r="E976" s="14" t="s">
        <v>10344</v>
      </c>
      <c r="F976" s="14" t="s">
        <v>32</v>
      </c>
      <c r="G976" s="14" t="str">
        <f>VLOOKUP(B976,[3]hpk45_2_20!$B$5:$F$2046,5,0)</f>
        <v>BT</v>
      </c>
      <c r="H976" s="14" t="s">
        <v>33</v>
      </c>
      <c r="I976" s="83">
        <v>13</v>
      </c>
      <c r="J976" s="83">
        <v>0</v>
      </c>
      <c r="K976" s="83">
        <v>0</v>
      </c>
      <c r="L976" s="83">
        <v>3640000</v>
      </c>
      <c r="M976" s="83">
        <v>0</v>
      </c>
      <c r="N976" s="83">
        <v>0</v>
      </c>
      <c r="O976" s="83">
        <v>0</v>
      </c>
      <c r="P976" s="105">
        <v>3640000</v>
      </c>
      <c r="Q976" s="105">
        <v>0</v>
      </c>
      <c r="R976" s="83">
        <f t="shared" si="45"/>
        <v>3640000</v>
      </c>
      <c r="S976" s="83">
        <f t="shared" si="46"/>
        <v>0</v>
      </c>
      <c r="T976" s="83">
        <f t="shared" si="47"/>
        <v>3640000</v>
      </c>
      <c r="U976" s="83"/>
    </row>
    <row r="977" spans="1:21">
      <c r="A977" s="14">
        <v>970</v>
      </c>
      <c r="B977" s="14" t="s">
        <v>10366</v>
      </c>
      <c r="C977" s="16" t="s">
        <v>833</v>
      </c>
      <c r="D977" s="16" t="s">
        <v>1801</v>
      </c>
      <c r="E977" s="14" t="s">
        <v>10344</v>
      </c>
      <c r="F977" s="14" t="s">
        <v>32</v>
      </c>
      <c r="G977" s="14" t="str">
        <f>VLOOKUP(B977,[3]hpk45_2_20!$B$5:$F$2046,5,0)</f>
        <v>BT</v>
      </c>
      <c r="H977" s="14" t="s">
        <v>33</v>
      </c>
      <c r="I977" s="83">
        <v>15</v>
      </c>
      <c r="J977" s="83">
        <v>0</v>
      </c>
      <c r="K977" s="83">
        <v>0</v>
      </c>
      <c r="L977" s="83">
        <v>4200000</v>
      </c>
      <c r="M977" s="83">
        <v>0</v>
      </c>
      <c r="N977" s="83">
        <v>0</v>
      </c>
      <c r="O977" s="83">
        <v>0</v>
      </c>
      <c r="P977" s="105">
        <v>4200000</v>
      </c>
      <c r="Q977" s="105">
        <v>4200000</v>
      </c>
      <c r="R977" s="83">
        <f t="shared" si="45"/>
        <v>0</v>
      </c>
      <c r="S977" s="83">
        <f t="shared" si="46"/>
        <v>0</v>
      </c>
      <c r="T977" s="83">
        <f t="shared" si="47"/>
        <v>0</v>
      </c>
      <c r="U977" s="83"/>
    </row>
    <row r="978" spans="1:21">
      <c r="A978" s="14">
        <v>971</v>
      </c>
      <c r="B978" s="14" t="s">
        <v>10367</v>
      </c>
      <c r="C978" s="16" t="s">
        <v>1336</v>
      </c>
      <c r="D978" s="16" t="s">
        <v>1801</v>
      </c>
      <c r="E978" s="14" t="s">
        <v>10344</v>
      </c>
      <c r="F978" s="14" t="s">
        <v>32</v>
      </c>
      <c r="G978" s="14" t="str">
        <f>VLOOKUP(B978,[3]hpk45_2_20!$B$5:$F$2046,5,0)</f>
        <v>BT</v>
      </c>
      <c r="H978" s="14" t="s">
        <v>33</v>
      </c>
      <c r="I978" s="83">
        <v>17</v>
      </c>
      <c r="J978" s="83">
        <v>0</v>
      </c>
      <c r="K978" s="83">
        <v>0</v>
      </c>
      <c r="L978" s="83">
        <v>4760000</v>
      </c>
      <c r="M978" s="83">
        <v>0</v>
      </c>
      <c r="N978" s="83">
        <v>0</v>
      </c>
      <c r="O978" s="83">
        <v>0</v>
      </c>
      <c r="P978" s="105">
        <v>4760000</v>
      </c>
      <c r="Q978" s="105">
        <v>4760000</v>
      </c>
      <c r="R978" s="83">
        <f t="shared" si="45"/>
        <v>0</v>
      </c>
      <c r="S978" s="83">
        <f t="shared" si="46"/>
        <v>0</v>
      </c>
      <c r="T978" s="83">
        <f t="shared" si="47"/>
        <v>0</v>
      </c>
      <c r="U978" s="83"/>
    </row>
    <row r="979" spans="1:21">
      <c r="A979" s="14">
        <v>972</v>
      </c>
      <c r="B979" s="14" t="s">
        <v>10368</v>
      </c>
      <c r="C979" s="16" t="s">
        <v>1866</v>
      </c>
      <c r="D979" s="16" t="s">
        <v>107</v>
      </c>
      <c r="E979" s="14" t="s">
        <v>10344</v>
      </c>
      <c r="F979" s="14" t="s">
        <v>32</v>
      </c>
      <c r="G979" s="14" t="str">
        <f>VLOOKUP(B979,[3]hpk45_2_20!$B$5:$F$2046,5,0)</f>
        <v>BT</v>
      </c>
      <c r="H979" s="14" t="s">
        <v>33</v>
      </c>
      <c r="I979" s="83">
        <v>17</v>
      </c>
      <c r="J979" s="83">
        <v>0</v>
      </c>
      <c r="K979" s="83">
        <v>0</v>
      </c>
      <c r="L979" s="83">
        <v>4760000</v>
      </c>
      <c r="M979" s="83">
        <v>0</v>
      </c>
      <c r="N979" s="83">
        <v>0</v>
      </c>
      <c r="O979" s="83">
        <v>0</v>
      </c>
      <c r="P979" s="105">
        <v>4760000</v>
      </c>
      <c r="Q979" s="105">
        <v>4760000</v>
      </c>
      <c r="R979" s="83">
        <f t="shared" si="45"/>
        <v>0</v>
      </c>
      <c r="S979" s="83">
        <f t="shared" si="46"/>
        <v>0</v>
      </c>
      <c r="T979" s="83">
        <f t="shared" si="47"/>
        <v>0</v>
      </c>
      <c r="U979" s="83"/>
    </row>
    <row r="980" spans="1:21">
      <c r="A980" s="14">
        <v>973</v>
      </c>
      <c r="B980" s="14" t="s">
        <v>10369</v>
      </c>
      <c r="C980" s="16" t="s">
        <v>234</v>
      </c>
      <c r="D980" s="16" t="s">
        <v>304</v>
      </c>
      <c r="E980" s="14" t="s">
        <v>10344</v>
      </c>
      <c r="F980" s="14" t="s">
        <v>32</v>
      </c>
      <c r="G980" s="14" t="str">
        <f>VLOOKUP(B980,[3]hpk45_2_20!$B$5:$F$2046,5,0)</f>
        <v>BT</v>
      </c>
      <c r="H980" s="14" t="s">
        <v>33</v>
      </c>
      <c r="I980" s="83">
        <v>12</v>
      </c>
      <c r="J980" s="83">
        <v>0</v>
      </c>
      <c r="K980" s="83">
        <v>0</v>
      </c>
      <c r="L980" s="83">
        <v>3360000</v>
      </c>
      <c r="M980" s="83">
        <v>0</v>
      </c>
      <c r="N980" s="83">
        <v>0</v>
      </c>
      <c r="O980" s="83">
        <v>0</v>
      </c>
      <c r="P980" s="105">
        <v>3360000</v>
      </c>
      <c r="Q980" s="105">
        <v>3360000</v>
      </c>
      <c r="R980" s="83">
        <f t="shared" si="45"/>
        <v>0</v>
      </c>
      <c r="S980" s="83">
        <f t="shared" si="46"/>
        <v>0</v>
      </c>
      <c r="T980" s="83">
        <f t="shared" si="47"/>
        <v>0</v>
      </c>
      <c r="U980" s="83"/>
    </row>
    <row r="981" spans="1:21">
      <c r="A981" s="14">
        <v>974</v>
      </c>
      <c r="B981" s="14" t="s">
        <v>10370</v>
      </c>
      <c r="C981" s="16" t="s">
        <v>6660</v>
      </c>
      <c r="D981" s="16" t="s">
        <v>638</v>
      </c>
      <c r="E981" s="14" t="s">
        <v>10344</v>
      </c>
      <c r="F981" s="14" t="s">
        <v>32</v>
      </c>
      <c r="G981" s="14" t="str">
        <f>VLOOKUP(B981,[3]hpk45_2_20!$B$5:$F$2046,5,0)</f>
        <v>BT</v>
      </c>
      <c r="H981" s="14" t="s">
        <v>33</v>
      </c>
      <c r="I981" s="83">
        <v>10</v>
      </c>
      <c r="J981" s="83">
        <v>0</v>
      </c>
      <c r="K981" s="83">
        <v>0</v>
      </c>
      <c r="L981" s="83">
        <v>2800000</v>
      </c>
      <c r="M981" s="83">
        <v>0</v>
      </c>
      <c r="N981" s="83">
        <v>0</v>
      </c>
      <c r="O981" s="83">
        <v>0</v>
      </c>
      <c r="P981" s="105">
        <v>2800000</v>
      </c>
      <c r="Q981" s="105">
        <v>2800000</v>
      </c>
      <c r="R981" s="83">
        <f t="shared" si="45"/>
        <v>0</v>
      </c>
      <c r="S981" s="83">
        <f t="shared" si="46"/>
        <v>0</v>
      </c>
      <c r="T981" s="83">
        <f t="shared" si="47"/>
        <v>0</v>
      </c>
      <c r="U981" s="83"/>
    </row>
    <row r="982" spans="1:21">
      <c r="A982" s="14">
        <v>975</v>
      </c>
      <c r="B982" s="14" t="s">
        <v>10371</v>
      </c>
      <c r="C982" s="16" t="s">
        <v>1852</v>
      </c>
      <c r="D982" s="16" t="s">
        <v>269</v>
      </c>
      <c r="E982" s="14" t="s">
        <v>10344</v>
      </c>
      <c r="F982" s="14" t="s">
        <v>32</v>
      </c>
      <c r="G982" s="14" t="str">
        <f>VLOOKUP(B982,[3]hpk45_2_20!$B$5:$F$2046,5,0)</f>
        <v>BT</v>
      </c>
      <c r="H982" s="14" t="s">
        <v>33</v>
      </c>
      <c r="I982" s="83">
        <v>17</v>
      </c>
      <c r="J982" s="83">
        <v>0</v>
      </c>
      <c r="K982" s="83">
        <v>0</v>
      </c>
      <c r="L982" s="83">
        <v>4760000</v>
      </c>
      <c r="M982" s="83">
        <v>0</v>
      </c>
      <c r="N982" s="83">
        <v>0</v>
      </c>
      <c r="O982" s="83">
        <v>0</v>
      </c>
      <c r="P982" s="105">
        <v>4760000</v>
      </c>
      <c r="Q982" s="105">
        <v>4760000</v>
      </c>
      <c r="R982" s="83">
        <f t="shared" si="45"/>
        <v>0</v>
      </c>
      <c r="S982" s="83">
        <f t="shared" si="46"/>
        <v>0</v>
      </c>
      <c r="T982" s="83">
        <f t="shared" si="47"/>
        <v>0</v>
      </c>
      <c r="U982" s="83"/>
    </row>
    <row r="983" spans="1:21">
      <c r="A983" s="14">
        <v>976</v>
      </c>
      <c r="B983" s="14" t="s">
        <v>10372</v>
      </c>
      <c r="C983" s="16" t="s">
        <v>95</v>
      </c>
      <c r="D983" s="16" t="s">
        <v>272</v>
      </c>
      <c r="E983" s="14" t="s">
        <v>10344</v>
      </c>
      <c r="F983" s="14" t="s">
        <v>32</v>
      </c>
      <c r="G983" s="14" t="str">
        <f>VLOOKUP(B983,[3]hpk45_2_20!$B$5:$F$2046,5,0)</f>
        <v>BT</v>
      </c>
      <c r="H983" s="14" t="s">
        <v>33</v>
      </c>
      <c r="I983" s="83">
        <v>15</v>
      </c>
      <c r="J983" s="83">
        <v>0</v>
      </c>
      <c r="K983" s="83">
        <v>0</v>
      </c>
      <c r="L983" s="83">
        <v>4200000</v>
      </c>
      <c r="M983" s="83">
        <v>0</v>
      </c>
      <c r="N983" s="83">
        <v>0</v>
      </c>
      <c r="O983" s="83">
        <v>0</v>
      </c>
      <c r="P983" s="105">
        <v>4200000</v>
      </c>
      <c r="Q983" s="105">
        <v>4200000</v>
      </c>
      <c r="R983" s="83">
        <f t="shared" si="45"/>
        <v>0</v>
      </c>
      <c r="S983" s="83">
        <f t="shared" si="46"/>
        <v>0</v>
      </c>
      <c r="T983" s="83">
        <f t="shared" si="47"/>
        <v>0</v>
      </c>
      <c r="U983" s="83"/>
    </row>
    <row r="984" spans="1:21">
      <c r="A984" s="14">
        <v>977</v>
      </c>
      <c r="B984" s="14" t="s">
        <v>10373</v>
      </c>
      <c r="C984" s="16" t="s">
        <v>10374</v>
      </c>
      <c r="D984" s="16" t="s">
        <v>135</v>
      </c>
      <c r="E984" s="14" t="s">
        <v>10344</v>
      </c>
      <c r="F984" s="14" t="s">
        <v>32</v>
      </c>
      <c r="G984" s="14" t="str">
        <f>VLOOKUP(B984,[3]hpk45_2_20!$B$5:$F$2046,5,0)</f>
        <v>BT</v>
      </c>
      <c r="H984" s="14" t="s">
        <v>33</v>
      </c>
      <c r="I984" s="83">
        <v>17</v>
      </c>
      <c r="J984" s="83">
        <v>0</v>
      </c>
      <c r="K984" s="83">
        <v>0</v>
      </c>
      <c r="L984" s="83">
        <v>4760000</v>
      </c>
      <c r="M984" s="83">
        <v>0</v>
      </c>
      <c r="N984" s="83">
        <v>0</v>
      </c>
      <c r="O984" s="83">
        <v>0</v>
      </c>
      <c r="P984" s="105">
        <v>4760000</v>
      </c>
      <c r="Q984" s="105">
        <v>4760000</v>
      </c>
      <c r="R984" s="83">
        <f t="shared" si="45"/>
        <v>0</v>
      </c>
      <c r="S984" s="83">
        <f t="shared" si="46"/>
        <v>0</v>
      </c>
      <c r="T984" s="83">
        <f t="shared" si="47"/>
        <v>0</v>
      </c>
      <c r="U984" s="83"/>
    </row>
    <row r="985" spans="1:21">
      <c r="A985" s="14">
        <v>978</v>
      </c>
      <c r="B985" s="14" t="s">
        <v>10375</v>
      </c>
      <c r="C985" s="16" t="s">
        <v>10376</v>
      </c>
      <c r="D985" s="16" t="s">
        <v>883</v>
      </c>
      <c r="E985" s="14" t="s">
        <v>10344</v>
      </c>
      <c r="F985" s="14" t="s">
        <v>32</v>
      </c>
      <c r="G985" s="14" t="str">
        <f>VLOOKUP(B985,[3]hpk45_2_20!$B$5:$F$2046,5,0)</f>
        <v>BT</v>
      </c>
      <c r="H985" s="14" t="s">
        <v>33</v>
      </c>
      <c r="I985" s="83">
        <v>17</v>
      </c>
      <c r="J985" s="83">
        <v>0</v>
      </c>
      <c r="K985" s="83">
        <v>0</v>
      </c>
      <c r="L985" s="83">
        <v>4760000</v>
      </c>
      <c r="M985" s="83">
        <v>0</v>
      </c>
      <c r="N985" s="83">
        <v>0</v>
      </c>
      <c r="O985" s="83">
        <v>0</v>
      </c>
      <c r="P985" s="105">
        <v>4760000</v>
      </c>
      <c r="Q985" s="105">
        <v>4760000</v>
      </c>
      <c r="R985" s="83">
        <f t="shared" si="45"/>
        <v>0</v>
      </c>
      <c r="S985" s="83">
        <f t="shared" si="46"/>
        <v>0</v>
      </c>
      <c r="T985" s="83">
        <f t="shared" si="47"/>
        <v>0</v>
      </c>
      <c r="U985" s="83"/>
    </row>
    <row r="986" spans="1:21">
      <c r="A986" s="14">
        <v>979</v>
      </c>
      <c r="B986" s="14" t="s">
        <v>10377</v>
      </c>
      <c r="C986" s="16" t="s">
        <v>109</v>
      </c>
      <c r="D986" s="16" t="s">
        <v>272</v>
      </c>
      <c r="E986" s="14" t="s">
        <v>10344</v>
      </c>
      <c r="F986" s="14" t="s">
        <v>32</v>
      </c>
      <c r="G986" s="14" t="str">
        <f>VLOOKUP(B986,[3]hpk45_2_20!$B$5:$F$2046,5,0)</f>
        <v>BT</v>
      </c>
      <c r="H986" s="14" t="s">
        <v>33</v>
      </c>
      <c r="I986" s="83">
        <v>19</v>
      </c>
      <c r="J986" s="83">
        <v>0</v>
      </c>
      <c r="K986" s="83">
        <v>0</v>
      </c>
      <c r="L986" s="83">
        <v>5320000</v>
      </c>
      <c r="M986" s="83">
        <v>0</v>
      </c>
      <c r="N986" s="83">
        <v>0</v>
      </c>
      <c r="O986" s="83">
        <v>0</v>
      </c>
      <c r="P986" s="105">
        <v>5320000</v>
      </c>
      <c r="Q986" s="105">
        <v>5320000</v>
      </c>
      <c r="R986" s="83">
        <f t="shared" si="45"/>
        <v>0</v>
      </c>
      <c r="S986" s="83">
        <f t="shared" si="46"/>
        <v>0</v>
      </c>
      <c r="T986" s="83">
        <f t="shared" si="47"/>
        <v>0</v>
      </c>
      <c r="U986" s="83"/>
    </row>
    <row r="987" spans="1:21">
      <c r="A987" s="14">
        <v>980</v>
      </c>
      <c r="B987" s="14" t="s">
        <v>10378</v>
      </c>
      <c r="C987" s="16" t="s">
        <v>6440</v>
      </c>
      <c r="D987" s="16" t="s">
        <v>436</v>
      </c>
      <c r="E987" s="14" t="s">
        <v>10344</v>
      </c>
      <c r="F987" s="14" t="s">
        <v>32</v>
      </c>
      <c r="G987" s="14" t="str">
        <f>VLOOKUP(B987,[3]hpk45_2_20!$B$5:$F$2046,5,0)</f>
        <v>BT</v>
      </c>
      <c r="H987" s="14" t="s">
        <v>33</v>
      </c>
      <c r="I987" s="83">
        <v>20</v>
      </c>
      <c r="J987" s="83">
        <v>0</v>
      </c>
      <c r="K987" s="83">
        <v>0</v>
      </c>
      <c r="L987" s="83">
        <v>5600000</v>
      </c>
      <c r="M987" s="83">
        <v>0</v>
      </c>
      <c r="N987" s="83">
        <v>0</v>
      </c>
      <c r="O987" s="83">
        <v>0</v>
      </c>
      <c r="P987" s="105">
        <v>5600000</v>
      </c>
      <c r="Q987" s="105">
        <v>5600000</v>
      </c>
      <c r="R987" s="83">
        <f t="shared" si="45"/>
        <v>0</v>
      </c>
      <c r="S987" s="83">
        <f t="shared" si="46"/>
        <v>0</v>
      </c>
      <c r="T987" s="83">
        <f t="shared" si="47"/>
        <v>0</v>
      </c>
      <c r="U987" s="83"/>
    </row>
    <row r="988" spans="1:21">
      <c r="A988" s="14">
        <v>981</v>
      </c>
      <c r="B988" s="14" t="s">
        <v>10379</v>
      </c>
      <c r="C988" s="16" t="s">
        <v>10380</v>
      </c>
      <c r="D988" s="16" t="s">
        <v>3973</v>
      </c>
      <c r="E988" s="14" t="s">
        <v>10344</v>
      </c>
      <c r="F988" s="14" t="s">
        <v>32</v>
      </c>
      <c r="G988" s="14" t="str">
        <f>VLOOKUP(B988,[3]hpk45_2_20!$B$5:$F$2046,5,0)</f>
        <v>BT</v>
      </c>
      <c r="H988" s="14" t="s">
        <v>33</v>
      </c>
      <c r="I988" s="83">
        <v>18</v>
      </c>
      <c r="J988" s="83">
        <v>0</v>
      </c>
      <c r="K988" s="83">
        <v>0</v>
      </c>
      <c r="L988" s="83">
        <v>5040000</v>
      </c>
      <c r="M988" s="83">
        <v>0</v>
      </c>
      <c r="N988" s="83">
        <v>0</v>
      </c>
      <c r="O988" s="83">
        <v>0</v>
      </c>
      <c r="P988" s="105">
        <v>5040000</v>
      </c>
      <c r="Q988" s="105">
        <v>5040000</v>
      </c>
      <c r="R988" s="83">
        <f t="shared" si="45"/>
        <v>0</v>
      </c>
      <c r="S988" s="83">
        <f t="shared" si="46"/>
        <v>0</v>
      </c>
      <c r="T988" s="83">
        <f t="shared" si="47"/>
        <v>0</v>
      </c>
      <c r="U988" s="83"/>
    </row>
    <row r="989" spans="1:21">
      <c r="A989" s="14">
        <v>982</v>
      </c>
      <c r="B989" s="14" t="s">
        <v>10381</v>
      </c>
      <c r="C989" s="16" t="s">
        <v>152</v>
      </c>
      <c r="D989" s="16" t="s">
        <v>360</v>
      </c>
      <c r="E989" s="14" t="s">
        <v>10344</v>
      </c>
      <c r="F989" s="14" t="s">
        <v>32</v>
      </c>
      <c r="G989" s="14" t="str">
        <f>VLOOKUP(B989,[3]hpk45_2_20!$B$5:$F$2046,5,0)</f>
        <v>BT</v>
      </c>
      <c r="H989" s="14" t="s">
        <v>33</v>
      </c>
      <c r="I989" s="83">
        <v>18</v>
      </c>
      <c r="J989" s="83">
        <v>0</v>
      </c>
      <c r="K989" s="83">
        <v>0</v>
      </c>
      <c r="L989" s="83">
        <v>5040000</v>
      </c>
      <c r="M989" s="83">
        <v>0</v>
      </c>
      <c r="N989" s="83">
        <v>0</v>
      </c>
      <c r="O989" s="83">
        <v>0</v>
      </c>
      <c r="P989" s="105">
        <v>5040000</v>
      </c>
      <c r="Q989" s="105">
        <v>5040000</v>
      </c>
      <c r="R989" s="83">
        <f t="shared" si="45"/>
        <v>0</v>
      </c>
      <c r="S989" s="83">
        <f t="shared" si="46"/>
        <v>0</v>
      </c>
      <c r="T989" s="83">
        <f t="shared" si="47"/>
        <v>0</v>
      </c>
      <c r="U989" s="83"/>
    </row>
    <row r="990" spans="1:21">
      <c r="A990" s="14">
        <v>983</v>
      </c>
      <c r="B990" s="14" t="s">
        <v>10382</v>
      </c>
      <c r="C990" s="16" t="s">
        <v>152</v>
      </c>
      <c r="D990" s="16" t="s">
        <v>244</v>
      </c>
      <c r="E990" s="14" t="s">
        <v>10344</v>
      </c>
      <c r="F990" s="14" t="s">
        <v>32</v>
      </c>
      <c r="G990" s="14" t="str">
        <f>VLOOKUP(B990,[3]hpk45_2_20!$B$5:$F$2046,5,0)</f>
        <v>BT</v>
      </c>
      <c r="H990" s="14" t="s">
        <v>33</v>
      </c>
      <c r="I990" s="83">
        <v>18</v>
      </c>
      <c r="J990" s="83">
        <v>0</v>
      </c>
      <c r="K990" s="83">
        <v>0</v>
      </c>
      <c r="L990" s="83">
        <v>5040000</v>
      </c>
      <c r="M990" s="83">
        <v>0</v>
      </c>
      <c r="N990" s="83">
        <v>0</v>
      </c>
      <c r="O990" s="83">
        <v>0</v>
      </c>
      <c r="P990" s="105">
        <v>5040000</v>
      </c>
      <c r="Q990" s="105">
        <v>5040000</v>
      </c>
      <c r="R990" s="83">
        <f t="shared" si="45"/>
        <v>0</v>
      </c>
      <c r="S990" s="83">
        <f t="shared" si="46"/>
        <v>0</v>
      </c>
      <c r="T990" s="83">
        <f t="shared" si="47"/>
        <v>0</v>
      </c>
      <c r="U990" s="83"/>
    </row>
    <row r="991" spans="1:21">
      <c r="A991" s="14">
        <v>984</v>
      </c>
      <c r="B991" s="14" t="s">
        <v>10383</v>
      </c>
      <c r="C991" s="16" t="s">
        <v>796</v>
      </c>
      <c r="D991" s="16" t="s">
        <v>651</v>
      </c>
      <c r="E991" s="14" t="s">
        <v>10344</v>
      </c>
      <c r="F991" s="14" t="s">
        <v>32</v>
      </c>
      <c r="G991" s="14" t="str">
        <f>VLOOKUP(B991,[3]hpk45_2_20!$B$5:$F$2046,5,0)</f>
        <v>BT</v>
      </c>
      <c r="H991" s="14" t="s">
        <v>33</v>
      </c>
      <c r="I991" s="83">
        <v>19</v>
      </c>
      <c r="J991" s="83">
        <v>0</v>
      </c>
      <c r="K991" s="83">
        <v>0</v>
      </c>
      <c r="L991" s="83">
        <v>5320000</v>
      </c>
      <c r="M991" s="83">
        <v>0</v>
      </c>
      <c r="N991" s="83">
        <v>0</v>
      </c>
      <c r="O991" s="83">
        <v>0</v>
      </c>
      <c r="P991" s="105">
        <v>5320000</v>
      </c>
      <c r="Q991" s="105">
        <v>5320000</v>
      </c>
      <c r="R991" s="83">
        <f t="shared" si="45"/>
        <v>0</v>
      </c>
      <c r="S991" s="83">
        <f t="shared" si="46"/>
        <v>0</v>
      </c>
      <c r="T991" s="83">
        <f t="shared" si="47"/>
        <v>0</v>
      </c>
      <c r="U991" s="83"/>
    </row>
    <row r="992" spans="1:21">
      <c r="A992" s="14">
        <v>985</v>
      </c>
      <c r="B992" s="14" t="s">
        <v>10384</v>
      </c>
      <c r="C992" s="16" t="s">
        <v>820</v>
      </c>
      <c r="D992" s="16" t="s">
        <v>84</v>
      </c>
      <c r="E992" s="14" t="s">
        <v>10344</v>
      </c>
      <c r="F992" s="14" t="s">
        <v>32</v>
      </c>
      <c r="G992" s="14" t="str">
        <f>VLOOKUP(B992,[3]hpk45_2_20!$B$5:$F$2046,5,0)</f>
        <v>BT</v>
      </c>
      <c r="H992" s="14" t="s">
        <v>33</v>
      </c>
      <c r="I992" s="83">
        <v>15</v>
      </c>
      <c r="J992" s="83">
        <v>0</v>
      </c>
      <c r="K992" s="83">
        <v>0</v>
      </c>
      <c r="L992" s="83">
        <v>4200000</v>
      </c>
      <c r="M992" s="83">
        <v>0</v>
      </c>
      <c r="N992" s="83">
        <v>0</v>
      </c>
      <c r="O992" s="83">
        <v>0</v>
      </c>
      <c r="P992" s="105">
        <v>4200000</v>
      </c>
      <c r="Q992" s="105">
        <v>4200000</v>
      </c>
      <c r="R992" s="83">
        <f t="shared" si="45"/>
        <v>0</v>
      </c>
      <c r="S992" s="83">
        <f t="shared" si="46"/>
        <v>0</v>
      </c>
      <c r="T992" s="83">
        <f t="shared" si="47"/>
        <v>0</v>
      </c>
      <c r="U992" s="83"/>
    </row>
    <row r="993" spans="1:21">
      <c r="A993" s="14">
        <v>986</v>
      </c>
      <c r="B993" s="14" t="s">
        <v>10385</v>
      </c>
      <c r="C993" s="16" t="s">
        <v>367</v>
      </c>
      <c r="D993" s="16" t="s">
        <v>4248</v>
      </c>
      <c r="E993" s="14" t="s">
        <v>10344</v>
      </c>
      <c r="F993" s="14" t="s">
        <v>32</v>
      </c>
      <c r="G993" s="14" t="str">
        <f>VLOOKUP(B993,[3]hpk45_2_20!$B$5:$F$2046,5,0)</f>
        <v>BT</v>
      </c>
      <c r="H993" s="14" t="s">
        <v>33</v>
      </c>
      <c r="I993" s="83">
        <v>18</v>
      </c>
      <c r="J993" s="83">
        <v>0</v>
      </c>
      <c r="K993" s="83">
        <v>0</v>
      </c>
      <c r="L993" s="83">
        <v>5040000</v>
      </c>
      <c r="M993" s="83">
        <v>0</v>
      </c>
      <c r="N993" s="83">
        <v>0</v>
      </c>
      <c r="O993" s="83">
        <v>0</v>
      </c>
      <c r="P993" s="105">
        <v>5040000</v>
      </c>
      <c r="Q993" s="105">
        <v>5040000</v>
      </c>
      <c r="R993" s="83">
        <f t="shared" si="45"/>
        <v>0</v>
      </c>
      <c r="S993" s="83">
        <f t="shared" si="46"/>
        <v>0</v>
      </c>
      <c r="T993" s="83">
        <f t="shared" si="47"/>
        <v>0</v>
      </c>
      <c r="U993" s="83"/>
    </row>
    <row r="994" spans="1:21">
      <c r="A994" s="14">
        <v>987</v>
      </c>
      <c r="B994" s="14" t="s">
        <v>10386</v>
      </c>
      <c r="C994" s="16" t="s">
        <v>10387</v>
      </c>
      <c r="D994" s="16" t="s">
        <v>1286</v>
      </c>
      <c r="E994" s="14" t="s">
        <v>10344</v>
      </c>
      <c r="F994" s="14" t="s">
        <v>32</v>
      </c>
      <c r="G994" s="14" t="str">
        <f>VLOOKUP(B994,[3]hpk45_2_20!$B$5:$F$2046,5,0)</f>
        <v>BT</v>
      </c>
      <c r="H994" s="14" t="s">
        <v>33</v>
      </c>
      <c r="I994" s="83">
        <v>17</v>
      </c>
      <c r="J994" s="83">
        <v>0</v>
      </c>
      <c r="K994" s="83">
        <v>0</v>
      </c>
      <c r="L994" s="83">
        <v>4760000</v>
      </c>
      <c r="M994" s="83">
        <v>0</v>
      </c>
      <c r="N994" s="83">
        <v>0</v>
      </c>
      <c r="O994" s="83">
        <v>0</v>
      </c>
      <c r="P994" s="105">
        <v>4760000</v>
      </c>
      <c r="Q994" s="105">
        <v>4760000</v>
      </c>
      <c r="R994" s="83">
        <f t="shared" si="45"/>
        <v>0</v>
      </c>
      <c r="S994" s="83">
        <f t="shared" si="46"/>
        <v>0</v>
      </c>
      <c r="T994" s="83">
        <f t="shared" si="47"/>
        <v>0</v>
      </c>
      <c r="U994" s="83"/>
    </row>
    <row r="995" spans="1:21">
      <c r="A995" s="14">
        <v>988</v>
      </c>
      <c r="B995" s="14" t="s">
        <v>10388</v>
      </c>
      <c r="C995" s="16" t="s">
        <v>10389</v>
      </c>
      <c r="D995" s="16" t="s">
        <v>10390</v>
      </c>
      <c r="E995" s="14" t="s">
        <v>10344</v>
      </c>
      <c r="F995" s="14" t="s">
        <v>204</v>
      </c>
      <c r="G995" s="14" t="str">
        <f>VLOOKUP(B995,[3]hpk45_2_20!$B$5:$F$2046,5,0)</f>
        <v>MHP</v>
      </c>
      <c r="H995" s="14" t="s">
        <v>33</v>
      </c>
      <c r="I995" s="83">
        <v>20</v>
      </c>
      <c r="J995" s="83">
        <v>0</v>
      </c>
      <c r="K995" s="83">
        <v>0</v>
      </c>
      <c r="L995" s="83">
        <v>5600000</v>
      </c>
      <c r="M995" s="83">
        <v>0</v>
      </c>
      <c r="N995" s="83">
        <v>0</v>
      </c>
      <c r="O995" s="83">
        <f>I995*280000</f>
        <v>5600000</v>
      </c>
      <c r="P995" s="105">
        <v>5600000</v>
      </c>
      <c r="Q995" s="105">
        <v>5600000</v>
      </c>
      <c r="R995" s="83">
        <f t="shared" si="45"/>
        <v>0</v>
      </c>
      <c r="S995" s="83">
        <f t="shared" si="46"/>
        <v>0</v>
      </c>
      <c r="T995" s="83">
        <f t="shared" si="47"/>
        <v>0</v>
      </c>
      <c r="U995" s="83"/>
    </row>
    <row r="996" spans="1:21">
      <c r="A996" s="14">
        <v>989</v>
      </c>
      <c r="B996" s="14" t="s">
        <v>10391</v>
      </c>
      <c r="C996" s="16" t="s">
        <v>8166</v>
      </c>
      <c r="D996" s="16" t="s">
        <v>259</v>
      </c>
      <c r="E996" s="14" t="s">
        <v>10344</v>
      </c>
      <c r="F996" s="14" t="s">
        <v>32</v>
      </c>
      <c r="G996" s="14" t="str">
        <f>VLOOKUP(B996,[3]hpk45_2_20!$B$5:$F$2046,5,0)</f>
        <v>BT</v>
      </c>
      <c r="H996" s="14" t="s">
        <v>33</v>
      </c>
      <c r="I996" s="83">
        <v>13</v>
      </c>
      <c r="J996" s="83">
        <v>0</v>
      </c>
      <c r="K996" s="83">
        <v>0</v>
      </c>
      <c r="L996" s="83">
        <v>3640000</v>
      </c>
      <c r="M996" s="83">
        <v>0</v>
      </c>
      <c r="N996" s="83">
        <v>0</v>
      </c>
      <c r="O996" s="83">
        <v>0</v>
      </c>
      <c r="P996" s="105">
        <v>3640000</v>
      </c>
      <c r="Q996" s="105">
        <v>3640000</v>
      </c>
      <c r="R996" s="83">
        <f t="shared" si="45"/>
        <v>0</v>
      </c>
      <c r="S996" s="83">
        <f t="shared" si="46"/>
        <v>0</v>
      </c>
      <c r="T996" s="83">
        <f t="shared" si="47"/>
        <v>0</v>
      </c>
      <c r="U996" s="83"/>
    </row>
    <row r="997" spans="1:21">
      <c r="A997" s="14">
        <v>990</v>
      </c>
      <c r="B997" s="14" t="s">
        <v>10392</v>
      </c>
      <c r="C997" s="16" t="s">
        <v>1177</v>
      </c>
      <c r="D997" s="16" t="s">
        <v>275</v>
      </c>
      <c r="E997" s="14" t="s">
        <v>10344</v>
      </c>
      <c r="F997" s="14" t="s">
        <v>32</v>
      </c>
      <c r="G997" s="14" t="str">
        <f>VLOOKUP(B997,[3]hpk45_2_20!$B$5:$F$2046,5,0)</f>
        <v>BT</v>
      </c>
      <c r="H997" s="14" t="s">
        <v>33</v>
      </c>
      <c r="I997" s="83">
        <v>19</v>
      </c>
      <c r="J997" s="83">
        <v>0</v>
      </c>
      <c r="K997" s="83">
        <v>0</v>
      </c>
      <c r="L997" s="83">
        <v>5320000</v>
      </c>
      <c r="M997" s="83">
        <v>0</v>
      </c>
      <c r="N997" s="83">
        <v>0</v>
      </c>
      <c r="O997" s="83">
        <v>0</v>
      </c>
      <c r="P997" s="105">
        <v>5320000</v>
      </c>
      <c r="Q997" s="105">
        <v>5320000</v>
      </c>
      <c r="R997" s="83">
        <f t="shared" si="45"/>
        <v>0</v>
      </c>
      <c r="S997" s="83">
        <f t="shared" si="46"/>
        <v>0</v>
      </c>
      <c r="T997" s="83">
        <f t="shared" si="47"/>
        <v>0</v>
      </c>
      <c r="U997" s="83"/>
    </row>
    <row r="998" spans="1:21">
      <c r="A998" s="14">
        <v>991</v>
      </c>
      <c r="B998" s="14" t="s">
        <v>10393</v>
      </c>
      <c r="C998" s="16" t="s">
        <v>152</v>
      </c>
      <c r="D998" s="16" t="s">
        <v>63</v>
      </c>
      <c r="E998" s="14" t="s">
        <v>10344</v>
      </c>
      <c r="F998" s="14" t="s">
        <v>32</v>
      </c>
      <c r="G998" s="14" t="str">
        <f>VLOOKUP(B998,[3]hpk45_2_20!$B$5:$F$2046,5,0)</f>
        <v>BT</v>
      </c>
      <c r="H998" s="14" t="s">
        <v>33</v>
      </c>
      <c r="I998" s="83">
        <v>18</v>
      </c>
      <c r="J998" s="83">
        <v>0</v>
      </c>
      <c r="K998" s="83">
        <v>0</v>
      </c>
      <c r="L998" s="83">
        <v>5040000</v>
      </c>
      <c r="M998" s="83">
        <v>0</v>
      </c>
      <c r="N998" s="83">
        <v>0</v>
      </c>
      <c r="O998" s="83">
        <v>0</v>
      </c>
      <c r="P998" s="105">
        <v>5040000</v>
      </c>
      <c r="Q998" s="105">
        <v>5040000</v>
      </c>
      <c r="R998" s="83">
        <f t="shared" si="45"/>
        <v>0</v>
      </c>
      <c r="S998" s="83">
        <f t="shared" si="46"/>
        <v>0</v>
      </c>
      <c r="T998" s="83">
        <f t="shared" si="47"/>
        <v>0</v>
      </c>
      <c r="U998" s="83"/>
    </row>
    <row r="999" spans="1:21">
      <c r="A999" s="14">
        <v>992</v>
      </c>
      <c r="B999" s="14" t="s">
        <v>10394</v>
      </c>
      <c r="C999" s="16" t="s">
        <v>1874</v>
      </c>
      <c r="D999" s="16" t="s">
        <v>107</v>
      </c>
      <c r="E999" s="14" t="s">
        <v>10344</v>
      </c>
      <c r="F999" s="14" t="s">
        <v>32</v>
      </c>
      <c r="G999" s="14" t="str">
        <f>VLOOKUP(B999,[3]hpk45_2_20!$B$5:$F$2046,5,0)</f>
        <v>BT</v>
      </c>
      <c r="H999" s="14" t="s">
        <v>33</v>
      </c>
      <c r="I999" s="83">
        <v>15</v>
      </c>
      <c r="J999" s="83">
        <v>0</v>
      </c>
      <c r="K999" s="83">
        <v>0</v>
      </c>
      <c r="L999" s="83">
        <v>4200000</v>
      </c>
      <c r="M999" s="83">
        <v>0</v>
      </c>
      <c r="N999" s="83">
        <v>0</v>
      </c>
      <c r="O999" s="83">
        <v>0</v>
      </c>
      <c r="P999" s="105">
        <v>4200000</v>
      </c>
      <c r="Q999" s="105">
        <v>4200000</v>
      </c>
      <c r="R999" s="83">
        <f t="shared" si="45"/>
        <v>0</v>
      </c>
      <c r="S999" s="83">
        <f t="shared" si="46"/>
        <v>0</v>
      </c>
      <c r="T999" s="83">
        <f t="shared" si="47"/>
        <v>0</v>
      </c>
      <c r="U999" s="83"/>
    </row>
    <row r="1000" spans="1:21">
      <c r="A1000" s="14">
        <v>993</v>
      </c>
      <c r="B1000" s="14" t="s">
        <v>10395</v>
      </c>
      <c r="C1000" s="16" t="s">
        <v>86</v>
      </c>
      <c r="D1000" s="16" t="s">
        <v>192</v>
      </c>
      <c r="E1000" s="14" t="s">
        <v>10344</v>
      </c>
      <c r="F1000" s="14" t="s">
        <v>32</v>
      </c>
      <c r="G1000" s="14" t="str">
        <f>VLOOKUP(B1000,[3]hpk45_2_20!$B$5:$F$2046,5,0)</f>
        <v>BT</v>
      </c>
      <c r="H1000" s="14" t="s">
        <v>33</v>
      </c>
      <c r="I1000" s="83">
        <v>15</v>
      </c>
      <c r="J1000" s="83">
        <v>0</v>
      </c>
      <c r="K1000" s="83">
        <v>0</v>
      </c>
      <c r="L1000" s="83">
        <v>4200000</v>
      </c>
      <c r="M1000" s="83">
        <v>0</v>
      </c>
      <c r="N1000" s="83">
        <v>0</v>
      </c>
      <c r="O1000" s="83">
        <v>0</v>
      </c>
      <c r="P1000" s="105">
        <v>4200000</v>
      </c>
      <c r="Q1000" s="105">
        <v>4200000</v>
      </c>
      <c r="R1000" s="83">
        <f t="shared" si="45"/>
        <v>0</v>
      </c>
      <c r="S1000" s="83">
        <f t="shared" si="46"/>
        <v>0</v>
      </c>
      <c r="T1000" s="83">
        <f t="shared" si="47"/>
        <v>0</v>
      </c>
      <c r="U1000" s="83"/>
    </row>
    <row r="1001" spans="1:21">
      <c r="A1001" s="14">
        <v>994</v>
      </c>
      <c r="B1001" s="14" t="s">
        <v>10396</v>
      </c>
      <c r="C1001" s="16" t="s">
        <v>10397</v>
      </c>
      <c r="D1001" s="16" t="s">
        <v>715</v>
      </c>
      <c r="E1001" s="14" t="s">
        <v>10344</v>
      </c>
      <c r="F1001" s="14" t="s">
        <v>32</v>
      </c>
      <c r="G1001" s="14" t="str">
        <f>VLOOKUP(B1001,[3]hpk45_2_20!$B$5:$F$2046,5,0)</f>
        <v>BT</v>
      </c>
      <c r="H1001" s="14" t="s">
        <v>33</v>
      </c>
      <c r="I1001" s="83">
        <v>17</v>
      </c>
      <c r="J1001" s="83">
        <v>0</v>
      </c>
      <c r="K1001" s="83">
        <v>0</v>
      </c>
      <c r="L1001" s="83">
        <v>4760000</v>
      </c>
      <c r="M1001" s="83">
        <v>0</v>
      </c>
      <c r="N1001" s="83">
        <v>0</v>
      </c>
      <c r="O1001" s="83">
        <v>0</v>
      </c>
      <c r="P1001" s="105">
        <v>4760000</v>
      </c>
      <c r="Q1001" s="105">
        <v>4760000</v>
      </c>
      <c r="R1001" s="83">
        <f t="shared" si="45"/>
        <v>0</v>
      </c>
      <c r="S1001" s="83">
        <f t="shared" si="46"/>
        <v>0</v>
      </c>
      <c r="T1001" s="83">
        <f t="shared" si="47"/>
        <v>0</v>
      </c>
      <c r="U1001" s="83"/>
    </row>
    <row r="1002" spans="1:21">
      <c r="A1002" s="14">
        <v>995</v>
      </c>
      <c r="B1002" s="14" t="s">
        <v>10398</v>
      </c>
      <c r="C1002" s="16" t="s">
        <v>1285</v>
      </c>
      <c r="D1002" s="16" t="s">
        <v>39</v>
      </c>
      <c r="E1002" s="14" t="s">
        <v>10344</v>
      </c>
      <c r="F1002" s="14" t="s">
        <v>64</v>
      </c>
      <c r="G1002" s="14" t="str">
        <f>VLOOKUP(B1002,[3]hpk45_2_20!$B$5:$F$2046,5,0)</f>
        <v>GHP70</v>
      </c>
      <c r="H1002" s="14" t="s">
        <v>33</v>
      </c>
      <c r="I1002" s="83">
        <v>20</v>
      </c>
      <c r="J1002" s="83">
        <v>0</v>
      </c>
      <c r="K1002" s="83">
        <v>0</v>
      </c>
      <c r="L1002" s="83">
        <v>5600000</v>
      </c>
      <c r="M1002" s="83">
        <v>0</v>
      </c>
      <c r="N1002" s="83">
        <v>0</v>
      </c>
      <c r="O1002" s="83">
        <f>I1002*0.7*280000</f>
        <v>3920000</v>
      </c>
      <c r="P1002" s="105">
        <v>5600000</v>
      </c>
      <c r="Q1002" s="105">
        <v>5600000</v>
      </c>
      <c r="R1002" s="83">
        <f t="shared" si="45"/>
        <v>0</v>
      </c>
      <c r="S1002" s="83">
        <f t="shared" si="46"/>
        <v>0</v>
      </c>
      <c r="T1002" s="83">
        <f t="shared" si="47"/>
        <v>0</v>
      </c>
      <c r="U1002" s="83"/>
    </row>
    <row r="1003" spans="1:21">
      <c r="A1003" s="14">
        <v>996</v>
      </c>
      <c r="B1003" s="14" t="s">
        <v>10399</v>
      </c>
      <c r="C1003" s="16" t="s">
        <v>10400</v>
      </c>
      <c r="D1003" s="16" t="s">
        <v>829</v>
      </c>
      <c r="E1003" s="14" t="s">
        <v>10344</v>
      </c>
      <c r="F1003" s="14" t="s">
        <v>32</v>
      </c>
      <c r="G1003" s="14" t="str">
        <f>VLOOKUP(B1003,[3]hpk45_2_20!$B$5:$F$2046,5,0)</f>
        <v>BT</v>
      </c>
      <c r="H1003" s="14" t="s">
        <v>33</v>
      </c>
      <c r="I1003" s="83">
        <v>18</v>
      </c>
      <c r="J1003" s="83">
        <v>0</v>
      </c>
      <c r="K1003" s="83">
        <v>0</v>
      </c>
      <c r="L1003" s="83">
        <v>5040000</v>
      </c>
      <c r="M1003" s="83">
        <v>0</v>
      </c>
      <c r="N1003" s="83">
        <v>0</v>
      </c>
      <c r="O1003" s="83">
        <v>0</v>
      </c>
      <c r="P1003" s="105">
        <v>5040000</v>
      </c>
      <c r="Q1003" s="105">
        <v>5040000</v>
      </c>
      <c r="R1003" s="83">
        <f t="shared" si="45"/>
        <v>0</v>
      </c>
      <c r="S1003" s="83">
        <f t="shared" si="46"/>
        <v>0</v>
      </c>
      <c r="T1003" s="83">
        <f t="shared" si="47"/>
        <v>0</v>
      </c>
      <c r="U1003" s="83"/>
    </row>
    <row r="1004" spans="1:21">
      <c r="A1004" s="14">
        <v>997</v>
      </c>
      <c r="B1004" s="14" t="s">
        <v>10401</v>
      </c>
      <c r="C1004" s="16" t="s">
        <v>2180</v>
      </c>
      <c r="D1004" s="16" t="s">
        <v>51</v>
      </c>
      <c r="E1004" s="14" t="s">
        <v>10344</v>
      </c>
      <c r="F1004" s="14" t="s">
        <v>32</v>
      </c>
      <c r="G1004" s="14" t="str">
        <f>VLOOKUP(B1004,[3]hpk45_2_20!$B$5:$F$2046,5,0)</f>
        <v>BT</v>
      </c>
      <c r="H1004" s="14" t="s">
        <v>33</v>
      </c>
      <c r="I1004" s="83">
        <v>20</v>
      </c>
      <c r="J1004" s="83">
        <v>0</v>
      </c>
      <c r="K1004" s="83">
        <v>0</v>
      </c>
      <c r="L1004" s="83">
        <v>5600000</v>
      </c>
      <c r="M1004" s="83">
        <v>0</v>
      </c>
      <c r="N1004" s="83">
        <v>0</v>
      </c>
      <c r="O1004" s="83">
        <v>0</v>
      </c>
      <c r="P1004" s="105">
        <v>5600000</v>
      </c>
      <c r="Q1004" s="105">
        <v>5600000</v>
      </c>
      <c r="R1004" s="83">
        <f t="shared" si="45"/>
        <v>0</v>
      </c>
      <c r="S1004" s="83">
        <f t="shared" si="46"/>
        <v>0</v>
      </c>
      <c r="T1004" s="83">
        <f t="shared" si="47"/>
        <v>0</v>
      </c>
      <c r="U1004" s="83"/>
    </row>
    <row r="1005" spans="1:21">
      <c r="A1005" s="14">
        <v>998</v>
      </c>
      <c r="B1005" s="14" t="s">
        <v>10402</v>
      </c>
      <c r="C1005" s="16" t="s">
        <v>10403</v>
      </c>
      <c r="D1005" s="16" t="s">
        <v>2878</v>
      </c>
      <c r="E1005" s="14" t="s">
        <v>10344</v>
      </c>
      <c r="F1005" s="14" t="s">
        <v>32</v>
      </c>
      <c r="G1005" s="14" t="str">
        <f>VLOOKUP(B1005,[3]hpk45_2_20!$B$5:$F$2046,5,0)</f>
        <v>BT</v>
      </c>
      <c r="H1005" s="14" t="s">
        <v>33</v>
      </c>
      <c r="I1005" s="83">
        <v>20</v>
      </c>
      <c r="J1005" s="83">
        <v>0</v>
      </c>
      <c r="K1005" s="83">
        <v>0</v>
      </c>
      <c r="L1005" s="83">
        <v>5600000</v>
      </c>
      <c r="M1005" s="83">
        <v>0</v>
      </c>
      <c r="N1005" s="83">
        <v>0</v>
      </c>
      <c r="O1005" s="83">
        <v>0</v>
      </c>
      <c r="P1005" s="105">
        <v>5600000</v>
      </c>
      <c r="Q1005" s="105">
        <v>5600000</v>
      </c>
      <c r="R1005" s="83">
        <f t="shared" si="45"/>
        <v>0</v>
      </c>
      <c r="S1005" s="83">
        <f t="shared" si="46"/>
        <v>0</v>
      </c>
      <c r="T1005" s="83">
        <f t="shared" si="47"/>
        <v>0</v>
      </c>
      <c r="U1005" s="83"/>
    </row>
    <row r="1006" spans="1:21">
      <c r="A1006" s="14">
        <v>999</v>
      </c>
      <c r="B1006" s="14" t="s">
        <v>10404</v>
      </c>
      <c r="C1006" s="16" t="s">
        <v>3470</v>
      </c>
      <c r="D1006" s="16" t="s">
        <v>335</v>
      </c>
      <c r="E1006" s="14" t="s">
        <v>10344</v>
      </c>
      <c r="F1006" s="14" t="s">
        <v>32</v>
      </c>
      <c r="G1006" s="14" t="str">
        <f>VLOOKUP(B1006,[3]hpk45_2_20!$B$5:$F$2046,5,0)</f>
        <v>BT</v>
      </c>
      <c r="H1006" s="14" t="s">
        <v>33</v>
      </c>
      <c r="I1006" s="83">
        <v>18</v>
      </c>
      <c r="J1006" s="83">
        <v>0</v>
      </c>
      <c r="K1006" s="83">
        <v>0</v>
      </c>
      <c r="L1006" s="83">
        <v>5040000</v>
      </c>
      <c r="M1006" s="83">
        <v>0</v>
      </c>
      <c r="N1006" s="83">
        <v>0</v>
      </c>
      <c r="O1006" s="83">
        <v>0</v>
      </c>
      <c r="P1006" s="105">
        <v>5040000</v>
      </c>
      <c r="Q1006" s="105">
        <v>5040000</v>
      </c>
      <c r="R1006" s="83">
        <f t="shared" si="45"/>
        <v>0</v>
      </c>
      <c r="S1006" s="83">
        <f t="shared" si="46"/>
        <v>0</v>
      </c>
      <c r="T1006" s="83">
        <f t="shared" si="47"/>
        <v>0</v>
      </c>
      <c r="U1006" s="83"/>
    </row>
    <row r="1007" spans="1:21">
      <c r="A1007" s="14">
        <v>1000</v>
      </c>
      <c r="B1007" s="14" t="s">
        <v>10405</v>
      </c>
      <c r="C1007" s="16" t="s">
        <v>5550</v>
      </c>
      <c r="D1007" s="16" t="s">
        <v>658</v>
      </c>
      <c r="E1007" s="14" t="s">
        <v>10344</v>
      </c>
      <c r="F1007" s="14" t="s">
        <v>32</v>
      </c>
      <c r="G1007" s="14" t="str">
        <f>VLOOKUP(B1007,[3]hpk45_2_20!$B$5:$F$2046,5,0)</f>
        <v>BT</v>
      </c>
      <c r="H1007" s="14" t="s">
        <v>33</v>
      </c>
      <c r="I1007" s="83">
        <v>14</v>
      </c>
      <c r="J1007" s="83">
        <v>0</v>
      </c>
      <c r="K1007" s="83">
        <v>0</v>
      </c>
      <c r="L1007" s="83">
        <v>3920000</v>
      </c>
      <c r="M1007" s="83">
        <v>0</v>
      </c>
      <c r="N1007" s="83">
        <v>0</v>
      </c>
      <c r="O1007" s="83">
        <v>0</v>
      </c>
      <c r="P1007" s="105">
        <v>3920000</v>
      </c>
      <c r="Q1007" s="105">
        <v>3920000</v>
      </c>
      <c r="R1007" s="83">
        <f t="shared" si="45"/>
        <v>0</v>
      </c>
      <c r="S1007" s="83">
        <f t="shared" si="46"/>
        <v>0</v>
      </c>
      <c r="T1007" s="83">
        <f t="shared" si="47"/>
        <v>0</v>
      </c>
      <c r="U1007" s="83"/>
    </row>
    <row r="1008" spans="1:21">
      <c r="A1008" s="14">
        <v>1001</v>
      </c>
      <c r="B1008" s="14" t="s">
        <v>10406</v>
      </c>
      <c r="C1008" s="16" t="s">
        <v>1553</v>
      </c>
      <c r="D1008" s="16" t="s">
        <v>170</v>
      </c>
      <c r="E1008" s="14" t="s">
        <v>10344</v>
      </c>
      <c r="F1008" s="14" t="s">
        <v>32</v>
      </c>
      <c r="G1008" s="14" t="str">
        <f>VLOOKUP(B1008,[3]hpk45_2_20!$B$5:$F$2046,5,0)</f>
        <v>BT</v>
      </c>
      <c r="H1008" s="14" t="s">
        <v>33</v>
      </c>
      <c r="I1008" s="83">
        <v>20</v>
      </c>
      <c r="J1008" s="83">
        <v>0</v>
      </c>
      <c r="K1008" s="83">
        <v>0</v>
      </c>
      <c r="L1008" s="83">
        <v>5600000</v>
      </c>
      <c r="M1008" s="83">
        <v>0</v>
      </c>
      <c r="N1008" s="83">
        <v>0</v>
      </c>
      <c r="O1008" s="83">
        <v>0</v>
      </c>
      <c r="P1008" s="105">
        <v>5600000</v>
      </c>
      <c r="Q1008" s="105">
        <v>5600000</v>
      </c>
      <c r="R1008" s="83">
        <f t="shared" si="45"/>
        <v>0</v>
      </c>
      <c r="S1008" s="83">
        <f t="shared" si="46"/>
        <v>0</v>
      </c>
      <c r="T1008" s="83">
        <f t="shared" si="47"/>
        <v>0</v>
      </c>
      <c r="U1008" s="83"/>
    </row>
    <row r="1009" spans="1:21">
      <c r="A1009" s="14">
        <v>1002</v>
      </c>
      <c r="B1009" s="14" t="s">
        <v>10407</v>
      </c>
      <c r="C1009" s="16" t="s">
        <v>1360</v>
      </c>
      <c r="D1009" s="16" t="s">
        <v>198</v>
      </c>
      <c r="E1009" s="14" t="s">
        <v>10344</v>
      </c>
      <c r="F1009" s="14" t="s">
        <v>32</v>
      </c>
      <c r="G1009" s="14" t="str">
        <f>VLOOKUP(B1009,[3]hpk45_2_20!$B$5:$F$2046,5,0)</f>
        <v>BT</v>
      </c>
      <c r="H1009" s="14" t="s">
        <v>33</v>
      </c>
      <c r="I1009" s="83">
        <v>20</v>
      </c>
      <c r="J1009" s="83">
        <v>0</v>
      </c>
      <c r="K1009" s="83">
        <v>0</v>
      </c>
      <c r="L1009" s="83">
        <v>5600000</v>
      </c>
      <c r="M1009" s="83">
        <v>0</v>
      </c>
      <c r="N1009" s="83">
        <v>0</v>
      </c>
      <c r="O1009" s="83">
        <v>0</v>
      </c>
      <c r="P1009" s="105">
        <v>5600000</v>
      </c>
      <c r="Q1009" s="105">
        <v>5600000</v>
      </c>
      <c r="R1009" s="83">
        <f t="shared" si="45"/>
        <v>0</v>
      </c>
      <c r="S1009" s="83">
        <f t="shared" si="46"/>
        <v>0</v>
      </c>
      <c r="T1009" s="83">
        <f t="shared" si="47"/>
        <v>0</v>
      </c>
      <c r="U1009" s="83"/>
    </row>
    <row r="1010" spans="1:21">
      <c r="A1010" s="14">
        <v>1003</v>
      </c>
      <c r="B1010" s="14" t="s">
        <v>10408</v>
      </c>
      <c r="C1010" s="16" t="s">
        <v>10409</v>
      </c>
      <c r="D1010" s="16" t="s">
        <v>452</v>
      </c>
      <c r="E1010" s="14" t="s">
        <v>10344</v>
      </c>
      <c r="F1010" s="14" t="s">
        <v>32</v>
      </c>
      <c r="G1010" s="14" t="str">
        <f>VLOOKUP(B1010,[3]hpk45_2_20!$B$5:$F$2046,5,0)</f>
        <v>BT</v>
      </c>
      <c r="H1010" s="14" t="s">
        <v>33</v>
      </c>
      <c r="I1010" s="83">
        <v>20</v>
      </c>
      <c r="J1010" s="83">
        <v>0</v>
      </c>
      <c r="K1010" s="83">
        <v>0</v>
      </c>
      <c r="L1010" s="83">
        <v>5600000</v>
      </c>
      <c r="M1010" s="83">
        <v>0</v>
      </c>
      <c r="N1010" s="83">
        <v>0</v>
      </c>
      <c r="O1010" s="83">
        <v>0</v>
      </c>
      <c r="P1010" s="105">
        <v>5600000</v>
      </c>
      <c r="Q1010" s="105">
        <v>5600000</v>
      </c>
      <c r="R1010" s="83">
        <f t="shared" si="45"/>
        <v>0</v>
      </c>
      <c r="S1010" s="83">
        <f t="shared" si="46"/>
        <v>0</v>
      </c>
      <c r="T1010" s="83">
        <f t="shared" si="47"/>
        <v>0</v>
      </c>
      <c r="U1010" s="83"/>
    </row>
    <row r="1011" spans="1:21">
      <c r="A1011" s="14">
        <v>1004</v>
      </c>
      <c r="B1011" s="14" t="s">
        <v>10410</v>
      </c>
      <c r="C1011" s="16" t="s">
        <v>222</v>
      </c>
      <c r="D1011" s="16" t="s">
        <v>541</v>
      </c>
      <c r="E1011" s="14" t="s">
        <v>10344</v>
      </c>
      <c r="F1011" s="14" t="s">
        <v>32</v>
      </c>
      <c r="G1011" s="14" t="str">
        <f>VLOOKUP(B1011,[3]hpk45_2_20!$B$5:$F$2046,5,0)</f>
        <v>BT</v>
      </c>
      <c r="H1011" s="14" t="s">
        <v>33</v>
      </c>
      <c r="I1011" s="83">
        <v>20</v>
      </c>
      <c r="J1011" s="83">
        <v>0</v>
      </c>
      <c r="K1011" s="83">
        <v>0</v>
      </c>
      <c r="L1011" s="83">
        <v>5600000</v>
      </c>
      <c r="M1011" s="83">
        <v>0</v>
      </c>
      <c r="N1011" s="83">
        <v>0</v>
      </c>
      <c r="O1011" s="83">
        <v>0</v>
      </c>
      <c r="P1011" s="105">
        <v>5600000</v>
      </c>
      <c r="Q1011" s="105">
        <v>5600000</v>
      </c>
      <c r="R1011" s="83">
        <f t="shared" si="45"/>
        <v>0</v>
      </c>
      <c r="S1011" s="83">
        <f t="shared" si="46"/>
        <v>0</v>
      </c>
      <c r="T1011" s="83">
        <f t="shared" si="47"/>
        <v>0</v>
      </c>
      <c r="U1011" s="83"/>
    </row>
    <row r="1012" spans="1:21">
      <c r="A1012" s="14">
        <v>1005</v>
      </c>
      <c r="B1012" s="14" t="s">
        <v>10411</v>
      </c>
      <c r="C1012" s="16" t="s">
        <v>858</v>
      </c>
      <c r="D1012" s="16" t="s">
        <v>170</v>
      </c>
      <c r="E1012" s="14" t="s">
        <v>10344</v>
      </c>
      <c r="F1012" s="14" t="s">
        <v>32</v>
      </c>
      <c r="G1012" s="14" t="str">
        <f>VLOOKUP(B1012,[3]hpk45_2_20!$B$5:$F$2046,5,0)</f>
        <v>BT</v>
      </c>
      <c r="H1012" s="14" t="s">
        <v>33</v>
      </c>
      <c r="I1012" s="83">
        <v>20</v>
      </c>
      <c r="J1012" s="83">
        <v>0</v>
      </c>
      <c r="K1012" s="83">
        <v>0</v>
      </c>
      <c r="L1012" s="83">
        <v>5600000</v>
      </c>
      <c r="M1012" s="83">
        <v>0</v>
      </c>
      <c r="N1012" s="83">
        <v>0</v>
      </c>
      <c r="O1012" s="83">
        <v>0</v>
      </c>
      <c r="P1012" s="105">
        <v>5600000</v>
      </c>
      <c r="Q1012" s="105">
        <v>5600000</v>
      </c>
      <c r="R1012" s="83">
        <f t="shared" si="45"/>
        <v>0</v>
      </c>
      <c r="S1012" s="83">
        <f t="shared" si="46"/>
        <v>0</v>
      </c>
      <c r="T1012" s="83">
        <f t="shared" si="47"/>
        <v>0</v>
      </c>
      <c r="U1012" s="83"/>
    </row>
    <row r="1013" spans="1:21">
      <c r="A1013" s="14">
        <v>1006</v>
      </c>
      <c r="B1013" s="14" t="s">
        <v>10412</v>
      </c>
      <c r="C1013" s="16" t="s">
        <v>10413</v>
      </c>
      <c r="D1013" s="16" t="s">
        <v>3523</v>
      </c>
      <c r="E1013" s="14" t="s">
        <v>10344</v>
      </c>
      <c r="F1013" s="14" t="s">
        <v>32</v>
      </c>
      <c r="G1013" s="14" t="str">
        <f>VLOOKUP(B1013,[3]hpk45_2_20!$B$5:$F$2046,5,0)</f>
        <v>BT</v>
      </c>
      <c r="H1013" s="14" t="s">
        <v>33</v>
      </c>
      <c r="I1013" s="83">
        <v>20</v>
      </c>
      <c r="J1013" s="83">
        <v>0</v>
      </c>
      <c r="K1013" s="83">
        <v>0</v>
      </c>
      <c r="L1013" s="83">
        <v>5600000</v>
      </c>
      <c r="M1013" s="83">
        <v>0</v>
      </c>
      <c r="N1013" s="83">
        <v>0</v>
      </c>
      <c r="O1013" s="83">
        <v>0</v>
      </c>
      <c r="P1013" s="105">
        <v>5600000</v>
      </c>
      <c r="Q1013" s="105">
        <v>0</v>
      </c>
      <c r="R1013" s="83">
        <f t="shared" si="45"/>
        <v>5600000</v>
      </c>
      <c r="S1013" s="83">
        <f t="shared" si="46"/>
        <v>0</v>
      </c>
      <c r="T1013" s="83">
        <f t="shared" si="47"/>
        <v>5600000</v>
      </c>
      <c r="U1013" s="83"/>
    </row>
    <row r="1014" spans="1:21">
      <c r="A1014" s="14">
        <v>1007</v>
      </c>
      <c r="B1014" s="14" t="s">
        <v>10414</v>
      </c>
      <c r="C1014" s="16" t="s">
        <v>346</v>
      </c>
      <c r="D1014" s="16" t="s">
        <v>192</v>
      </c>
      <c r="E1014" s="14" t="s">
        <v>10415</v>
      </c>
      <c r="F1014" s="14" t="s">
        <v>32</v>
      </c>
      <c r="G1014" s="14" t="str">
        <f>VLOOKUP(B1014,[3]hpk45_2_20!$B$5:$F$2046,5,0)</f>
        <v>BT</v>
      </c>
      <c r="H1014" s="14" t="s">
        <v>33</v>
      </c>
      <c r="I1014" s="83">
        <v>17</v>
      </c>
      <c r="J1014" s="83">
        <v>0</v>
      </c>
      <c r="K1014" s="83">
        <v>0</v>
      </c>
      <c r="L1014" s="83">
        <v>4760000</v>
      </c>
      <c r="M1014" s="83">
        <v>0</v>
      </c>
      <c r="N1014" s="83">
        <v>0</v>
      </c>
      <c r="O1014" s="83">
        <v>0</v>
      </c>
      <c r="P1014" s="105">
        <v>4760000</v>
      </c>
      <c r="Q1014" s="105">
        <v>4670000</v>
      </c>
      <c r="R1014" s="83">
        <f t="shared" si="45"/>
        <v>90000</v>
      </c>
      <c r="S1014" s="83">
        <f t="shared" si="46"/>
        <v>0</v>
      </c>
      <c r="T1014" s="83">
        <f t="shared" si="47"/>
        <v>90000</v>
      </c>
      <c r="U1014" s="83"/>
    </row>
    <row r="1015" spans="1:21">
      <c r="A1015" s="14">
        <v>1008</v>
      </c>
      <c r="B1015" s="14" t="s">
        <v>10416</v>
      </c>
      <c r="C1015" s="16" t="s">
        <v>422</v>
      </c>
      <c r="D1015" s="16" t="s">
        <v>1071</v>
      </c>
      <c r="E1015" s="14" t="s">
        <v>10415</v>
      </c>
      <c r="F1015" s="14" t="s">
        <v>32</v>
      </c>
      <c r="G1015" s="14" t="str">
        <f>VLOOKUP(B1015,[3]hpk45_2_20!$B$5:$F$2046,5,0)</f>
        <v>BT</v>
      </c>
      <c r="H1015" s="14" t="s">
        <v>33</v>
      </c>
      <c r="I1015" s="83">
        <v>18</v>
      </c>
      <c r="J1015" s="83">
        <v>0</v>
      </c>
      <c r="K1015" s="83">
        <v>0</v>
      </c>
      <c r="L1015" s="83">
        <v>5040000</v>
      </c>
      <c r="M1015" s="83">
        <v>0</v>
      </c>
      <c r="N1015" s="83">
        <v>0</v>
      </c>
      <c r="O1015" s="83">
        <v>0</v>
      </c>
      <c r="P1015" s="105">
        <v>5040000</v>
      </c>
      <c r="Q1015" s="105">
        <v>5040000</v>
      </c>
      <c r="R1015" s="83">
        <f t="shared" si="45"/>
        <v>0</v>
      </c>
      <c r="S1015" s="83">
        <f t="shared" si="46"/>
        <v>0</v>
      </c>
      <c r="T1015" s="83">
        <f t="shared" si="47"/>
        <v>0</v>
      </c>
      <c r="U1015" s="83"/>
    </row>
    <row r="1016" spans="1:21">
      <c r="A1016" s="14">
        <v>1009</v>
      </c>
      <c r="B1016" s="14" t="s">
        <v>10417</v>
      </c>
      <c r="C1016" s="16" t="s">
        <v>191</v>
      </c>
      <c r="D1016" s="16" t="s">
        <v>244</v>
      </c>
      <c r="E1016" s="14" t="s">
        <v>10415</v>
      </c>
      <c r="F1016" s="14" t="s">
        <v>32</v>
      </c>
      <c r="G1016" s="14" t="str">
        <f>VLOOKUP(B1016,[3]hpk45_2_20!$B$5:$F$2046,5,0)</f>
        <v>BT</v>
      </c>
      <c r="H1016" s="14" t="s">
        <v>33</v>
      </c>
      <c r="I1016" s="83">
        <v>20</v>
      </c>
      <c r="J1016" s="83">
        <v>0</v>
      </c>
      <c r="K1016" s="83">
        <v>0</v>
      </c>
      <c r="L1016" s="83">
        <v>5600000</v>
      </c>
      <c r="M1016" s="83">
        <v>0</v>
      </c>
      <c r="N1016" s="83">
        <v>0</v>
      </c>
      <c r="O1016" s="83">
        <v>0</v>
      </c>
      <c r="P1016" s="105">
        <v>5600000</v>
      </c>
      <c r="Q1016" s="105">
        <v>5600000</v>
      </c>
      <c r="R1016" s="83">
        <f t="shared" si="45"/>
        <v>0</v>
      </c>
      <c r="S1016" s="83">
        <f t="shared" si="46"/>
        <v>0</v>
      </c>
      <c r="T1016" s="83">
        <f t="shared" si="47"/>
        <v>0</v>
      </c>
      <c r="U1016" s="83"/>
    </row>
    <row r="1017" spans="1:21">
      <c r="A1017" s="14">
        <v>1010</v>
      </c>
      <c r="B1017" s="14" t="s">
        <v>10418</v>
      </c>
      <c r="C1017" s="16" t="s">
        <v>8746</v>
      </c>
      <c r="D1017" s="16" t="s">
        <v>42</v>
      </c>
      <c r="E1017" s="14" t="s">
        <v>10415</v>
      </c>
      <c r="F1017" s="14" t="s">
        <v>64</v>
      </c>
      <c r="G1017" s="14" t="str">
        <f>VLOOKUP(B1017,[3]hpk45_2_20!$B$5:$F$2046,5,0)</f>
        <v>GHP70</v>
      </c>
      <c r="H1017" s="14" t="s">
        <v>33</v>
      </c>
      <c r="I1017" s="83">
        <v>18</v>
      </c>
      <c r="J1017" s="83">
        <v>0</v>
      </c>
      <c r="K1017" s="83">
        <v>0</v>
      </c>
      <c r="L1017" s="83">
        <v>5040000</v>
      </c>
      <c r="M1017" s="83">
        <v>0</v>
      </c>
      <c r="N1017" s="83">
        <v>0</v>
      </c>
      <c r="O1017" s="83">
        <f>I1017*0.7*280000</f>
        <v>3528000</v>
      </c>
      <c r="P1017" s="105">
        <v>5040000</v>
      </c>
      <c r="Q1017" s="105">
        <v>5040000</v>
      </c>
      <c r="R1017" s="83">
        <f t="shared" si="45"/>
        <v>0</v>
      </c>
      <c r="S1017" s="83">
        <f t="shared" si="46"/>
        <v>0</v>
      </c>
      <c r="T1017" s="83">
        <f t="shared" si="47"/>
        <v>0</v>
      </c>
      <c r="U1017" s="83"/>
    </row>
    <row r="1018" spans="1:21">
      <c r="A1018" s="14">
        <v>1011</v>
      </c>
      <c r="B1018" s="14" t="s">
        <v>10419</v>
      </c>
      <c r="C1018" s="16" t="s">
        <v>10420</v>
      </c>
      <c r="D1018" s="16" t="s">
        <v>84</v>
      </c>
      <c r="E1018" s="14" t="s">
        <v>10415</v>
      </c>
      <c r="F1018" s="14" t="s">
        <v>64</v>
      </c>
      <c r="G1018" s="14" t="str">
        <f>VLOOKUP(B1018,[3]hpk45_2_20!$B$5:$F$2046,5,0)</f>
        <v>GHP70</v>
      </c>
      <c r="H1018" s="14" t="s">
        <v>33</v>
      </c>
      <c r="I1018" s="83">
        <v>20</v>
      </c>
      <c r="J1018" s="83">
        <v>0</v>
      </c>
      <c r="K1018" s="83">
        <v>0</v>
      </c>
      <c r="L1018" s="83">
        <v>5600000</v>
      </c>
      <c r="M1018" s="83">
        <v>0</v>
      </c>
      <c r="N1018" s="83">
        <v>0</v>
      </c>
      <c r="O1018" s="83">
        <f>I1018*0.7*280000</f>
        <v>3920000</v>
      </c>
      <c r="P1018" s="105">
        <v>5600000</v>
      </c>
      <c r="Q1018" s="105">
        <v>5600000</v>
      </c>
      <c r="R1018" s="83">
        <f t="shared" si="45"/>
        <v>0</v>
      </c>
      <c r="S1018" s="83">
        <f t="shared" si="46"/>
        <v>0</v>
      </c>
      <c r="T1018" s="83">
        <f t="shared" si="47"/>
        <v>0</v>
      </c>
      <c r="U1018" s="83"/>
    </row>
    <row r="1019" spans="1:21">
      <c r="A1019" s="14">
        <v>1012</v>
      </c>
      <c r="B1019" s="14" t="s">
        <v>10421</v>
      </c>
      <c r="C1019" s="16" t="s">
        <v>2726</v>
      </c>
      <c r="D1019" s="16" t="s">
        <v>124</v>
      </c>
      <c r="E1019" s="14" t="s">
        <v>10415</v>
      </c>
      <c r="F1019" s="14" t="s">
        <v>32</v>
      </c>
      <c r="G1019" s="14" t="str">
        <f>VLOOKUP(B1019,[3]hpk45_2_20!$B$5:$F$2046,5,0)</f>
        <v>BT</v>
      </c>
      <c r="H1019" s="14" t="s">
        <v>33</v>
      </c>
      <c r="I1019" s="83">
        <v>19</v>
      </c>
      <c r="J1019" s="83">
        <v>0</v>
      </c>
      <c r="K1019" s="83">
        <v>0</v>
      </c>
      <c r="L1019" s="83">
        <v>5320000</v>
      </c>
      <c r="M1019" s="83">
        <v>0</v>
      </c>
      <c r="N1019" s="83">
        <v>0</v>
      </c>
      <c r="O1019" s="83">
        <v>0</v>
      </c>
      <c r="P1019" s="105">
        <v>5320000</v>
      </c>
      <c r="Q1019" s="105">
        <v>5320000</v>
      </c>
      <c r="R1019" s="83">
        <f t="shared" si="45"/>
        <v>0</v>
      </c>
      <c r="S1019" s="83">
        <f t="shared" si="46"/>
        <v>0</v>
      </c>
      <c r="T1019" s="83">
        <f t="shared" si="47"/>
        <v>0</v>
      </c>
      <c r="U1019" s="83"/>
    </row>
    <row r="1020" spans="1:21">
      <c r="A1020" s="14">
        <v>1013</v>
      </c>
      <c r="B1020" s="14" t="s">
        <v>10422</v>
      </c>
      <c r="C1020" s="16" t="s">
        <v>191</v>
      </c>
      <c r="D1020" s="16" t="s">
        <v>244</v>
      </c>
      <c r="E1020" s="14" t="s">
        <v>10415</v>
      </c>
      <c r="F1020" s="14" t="s">
        <v>32</v>
      </c>
      <c r="G1020" s="14" t="str">
        <f>VLOOKUP(B1020,[3]hpk45_2_20!$B$5:$F$2046,5,0)</f>
        <v>BT</v>
      </c>
      <c r="H1020" s="14" t="s">
        <v>33</v>
      </c>
      <c r="I1020" s="83">
        <v>15</v>
      </c>
      <c r="J1020" s="83">
        <v>0</v>
      </c>
      <c r="K1020" s="83">
        <v>0</v>
      </c>
      <c r="L1020" s="83">
        <v>4200000</v>
      </c>
      <c r="M1020" s="83">
        <v>0</v>
      </c>
      <c r="N1020" s="83">
        <v>0</v>
      </c>
      <c r="O1020" s="83">
        <v>0</v>
      </c>
      <c r="P1020" s="105">
        <v>4200000</v>
      </c>
      <c r="Q1020" s="105">
        <v>4200000</v>
      </c>
      <c r="R1020" s="83">
        <f t="shared" si="45"/>
        <v>0</v>
      </c>
      <c r="S1020" s="83">
        <f t="shared" si="46"/>
        <v>0</v>
      </c>
      <c r="T1020" s="83">
        <f t="shared" si="47"/>
        <v>0</v>
      </c>
      <c r="U1020" s="83"/>
    </row>
    <row r="1021" spans="1:21">
      <c r="A1021" s="14">
        <v>1014</v>
      </c>
      <c r="B1021" s="14" t="s">
        <v>10423</v>
      </c>
      <c r="C1021" s="16" t="s">
        <v>5882</v>
      </c>
      <c r="D1021" s="16" t="s">
        <v>661</v>
      </c>
      <c r="E1021" s="14" t="s">
        <v>10415</v>
      </c>
      <c r="F1021" s="14" t="s">
        <v>32</v>
      </c>
      <c r="G1021" s="14" t="str">
        <f>VLOOKUP(B1021,[3]hpk45_2_20!$B$5:$F$2046,5,0)</f>
        <v>BT</v>
      </c>
      <c r="H1021" s="14" t="s">
        <v>33</v>
      </c>
      <c r="I1021" s="83">
        <v>19</v>
      </c>
      <c r="J1021" s="83">
        <v>0</v>
      </c>
      <c r="K1021" s="83">
        <v>0</v>
      </c>
      <c r="L1021" s="83">
        <v>5320000</v>
      </c>
      <c r="M1021" s="83">
        <v>0</v>
      </c>
      <c r="N1021" s="83">
        <v>0</v>
      </c>
      <c r="O1021" s="83">
        <v>0</v>
      </c>
      <c r="P1021" s="105">
        <v>5320000</v>
      </c>
      <c r="Q1021" s="105">
        <v>0</v>
      </c>
      <c r="R1021" s="83">
        <f t="shared" si="45"/>
        <v>5320000</v>
      </c>
      <c r="S1021" s="83">
        <f t="shared" si="46"/>
        <v>0</v>
      </c>
      <c r="T1021" s="83">
        <f t="shared" si="47"/>
        <v>5320000</v>
      </c>
      <c r="U1021" s="83"/>
    </row>
    <row r="1022" spans="1:21">
      <c r="A1022" s="14">
        <v>1015</v>
      </c>
      <c r="B1022" s="14" t="s">
        <v>10424</v>
      </c>
      <c r="C1022" s="16" t="s">
        <v>833</v>
      </c>
      <c r="D1022" s="16" t="s">
        <v>829</v>
      </c>
      <c r="E1022" s="14" t="s">
        <v>10415</v>
      </c>
      <c r="F1022" s="14" t="s">
        <v>32</v>
      </c>
      <c r="G1022" s="14" t="str">
        <f>VLOOKUP(B1022,[3]hpk45_2_20!$B$5:$F$2046,5,0)</f>
        <v>BT</v>
      </c>
      <c r="H1022" s="14" t="s">
        <v>33</v>
      </c>
      <c r="I1022" s="83">
        <v>17</v>
      </c>
      <c r="J1022" s="83">
        <v>0</v>
      </c>
      <c r="K1022" s="83">
        <v>0</v>
      </c>
      <c r="L1022" s="83">
        <v>4760000</v>
      </c>
      <c r="M1022" s="83">
        <v>0</v>
      </c>
      <c r="N1022" s="83">
        <v>0</v>
      </c>
      <c r="O1022" s="83">
        <v>0</v>
      </c>
      <c r="P1022" s="105">
        <v>4760000</v>
      </c>
      <c r="Q1022" s="105">
        <v>4760000</v>
      </c>
      <c r="R1022" s="83">
        <f t="shared" si="45"/>
        <v>0</v>
      </c>
      <c r="S1022" s="83">
        <f t="shared" si="46"/>
        <v>0</v>
      </c>
      <c r="T1022" s="83">
        <f t="shared" si="47"/>
        <v>0</v>
      </c>
      <c r="U1022" s="83"/>
    </row>
    <row r="1023" spans="1:21">
      <c r="A1023" s="14">
        <v>1016</v>
      </c>
      <c r="B1023" s="14" t="s">
        <v>10425</v>
      </c>
      <c r="C1023" s="16" t="s">
        <v>10426</v>
      </c>
      <c r="D1023" s="16" t="s">
        <v>36</v>
      </c>
      <c r="E1023" s="14" t="s">
        <v>10415</v>
      </c>
      <c r="F1023" s="14" t="s">
        <v>32</v>
      </c>
      <c r="G1023" s="14" t="str">
        <f>VLOOKUP(B1023,[3]hpk45_2_20!$B$5:$F$2046,5,0)</f>
        <v>BT</v>
      </c>
      <c r="H1023" s="14" t="s">
        <v>33</v>
      </c>
      <c r="I1023" s="83">
        <v>18</v>
      </c>
      <c r="J1023" s="83">
        <v>0</v>
      </c>
      <c r="K1023" s="83">
        <v>0</v>
      </c>
      <c r="L1023" s="83">
        <v>5040000</v>
      </c>
      <c r="M1023" s="83">
        <v>0</v>
      </c>
      <c r="N1023" s="83">
        <v>0</v>
      </c>
      <c r="O1023" s="83">
        <v>0</v>
      </c>
      <c r="P1023" s="105">
        <v>5040000</v>
      </c>
      <c r="Q1023" s="105">
        <v>5040000</v>
      </c>
      <c r="R1023" s="83">
        <f t="shared" si="45"/>
        <v>0</v>
      </c>
      <c r="S1023" s="83">
        <f t="shared" si="46"/>
        <v>0</v>
      </c>
      <c r="T1023" s="83">
        <f t="shared" si="47"/>
        <v>0</v>
      </c>
      <c r="U1023" s="83"/>
    </row>
    <row r="1024" spans="1:21">
      <c r="A1024" s="14">
        <v>1017</v>
      </c>
      <c r="B1024" s="14" t="s">
        <v>10427</v>
      </c>
      <c r="C1024" s="16" t="s">
        <v>10350</v>
      </c>
      <c r="D1024" s="16" t="s">
        <v>638</v>
      </c>
      <c r="E1024" s="14" t="s">
        <v>10415</v>
      </c>
      <c r="F1024" s="14" t="s">
        <v>32</v>
      </c>
      <c r="G1024" s="14" t="str">
        <f>VLOOKUP(B1024,[3]hpk45_2_20!$B$5:$F$2046,5,0)</f>
        <v>BT</v>
      </c>
      <c r="H1024" s="14" t="s">
        <v>33</v>
      </c>
      <c r="I1024" s="83">
        <v>20</v>
      </c>
      <c r="J1024" s="83">
        <v>0</v>
      </c>
      <c r="K1024" s="83">
        <v>0</v>
      </c>
      <c r="L1024" s="83">
        <v>5600000</v>
      </c>
      <c r="M1024" s="83">
        <v>0</v>
      </c>
      <c r="N1024" s="83">
        <v>0</v>
      </c>
      <c r="O1024" s="83">
        <v>0</v>
      </c>
      <c r="P1024" s="105">
        <v>5600000</v>
      </c>
      <c r="Q1024" s="105">
        <v>5600000</v>
      </c>
      <c r="R1024" s="83">
        <f t="shared" si="45"/>
        <v>0</v>
      </c>
      <c r="S1024" s="83">
        <f t="shared" si="46"/>
        <v>0</v>
      </c>
      <c r="T1024" s="83">
        <f t="shared" si="47"/>
        <v>0</v>
      </c>
      <c r="U1024" s="83"/>
    </row>
    <row r="1025" spans="1:21">
      <c r="A1025" s="14">
        <v>1018</v>
      </c>
      <c r="B1025" s="14" t="s">
        <v>10428</v>
      </c>
      <c r="C1025" s="16" t="s">
        <v>131</v>
      </c>
      <c r="D1025" s="16" t="s">
        <v>471</v>
      </c>
      <c r="E1025" s="14" t="s">
        <v>10415</v>
      </c>
      <c r="F1025" s="14" t="s">
        <v>32</v>
      </c>
      <c r="G1025" s="14" t="str">
        <f>VLOOKUP(B1025,[3]hpk45_2_20!$B$5:$F$2046,5,0)</f>
        <v>BT</v>
      </c>
      <c r="H1025" s="14" t="s">
        <v>33</v>
      </c>
      <c r="I1025" s="83">
        <v>15</v>
      </c>
      <c r="J1025" s="83">
        <v>0</v>
      </c>
      <c r="K1025" s="83">
        <v>0</v>
      </c>
      <c r="L1025" s="83">
        <v>4200000</v>
      </c>
      <c r="M1025" s="83">
        <v>0</v>
      </c>
      <c r="N1025" s="83">
        <v>0</v>
      </c>
      <c r="O1025" s="83">
        <v>0</v>
      </c>
      <c r="P1025" s="105">
        <v>4200000</v>
      </c>
      <c r="Q1025" s="105">
        <v>4200000</v>
      </c>
      <c r="R1025" s="83">
        <f t="shared" si="45"/>
        <v>0</v>
      </c>
      <c r="S1025" s="83">
        <f t="shared" si="46"/>
        <v>0</v>
      </c>
      <c r="T1025" s="83">
        <f t="shared" si="47"/>
        <v>0</v>
      </c>
      <c r="U1025" s="83"/>
    </row>
    <row r="1026" spans="1:21">
      <c r="A1026" s="14">
        <v>1019</v>
      </c>
      <c r="B1026" s="14" t="s">
        <v>10429</v>
      </c>
      <c r="C1026" s="16" t="s">
        <v>713</v>
      </c>
      <c r="D1026" s="16" t="s">
        <v>45</v>
      </c>
      <c r="E1026" s="14" t="s">
        <v>10415</v>
      </c>
      <c r="F1026" s="14" t="s">
        <v>32</v>
      </c>
      <c r="G1026" s="14" t="str">
        <f>VLOOKUP(B1026,[3]hpk45_2_20!$B$5:$F$2046,5,0)</f>
        <v>BT</v>
      </c>
      <c r="H1026" s="14" t="s">
        <v>33</v>
      </c>
      <c r="I1026" s="83">
        <v>18</v>
      </c>
      <c r="J1026" s="83">
        <v>0</v>
      </c>
      <c r="K1026" s="83">
        <v>0</v>
      </c>
      <c r="L1026" s="83">
        <v>5040000</v>
      </c>
      <c r="M1026" s="83">
        <v>0</v>
      </c>
      <c r="N1026" s="83">
        <v>0</v>
      </c>
      <c r="O1026" s="83">
        <v>0</v>
      </c>
      <c r="P1026" s="105">
        <v>5040000</v>
      </c>
      <c r="Q1026" s="105">
        <v>5040000</v>
      </c>
      <c r="R1026" s="83">
        <f t="shared" si="45"/>
        <v>0</v>
      </c>
      <c r="S1026" s="83">
        <f t="shared" si="46"/>
        <v>0</v>
      </c>
      <c r="T1026" s="83">
        <f t="shared" si="47"/>
        <v>0</v>
      </c>
      <c r="U1026" s="83"/>
    </row>
    <row r="1027" spans="1:21">
      <c r="A1027" s="14">
        <v>1020</v>
      </c>
      <c r="B1027" s="14" t="s">
        <v>10430</v>
      </c>
      <c r="C1027" s="16" t="s">
        <v>4952</v>
      </c>
      <c r="D1027" s="16" t="s">
        <v>132</v>
      </c>
      <c r="E1027" s="14" t="s">
        <v>10415</v>
      </c>
      <c r="F1027" s="14" t="s">
        <v>32</v>
      </c>
      <c r="G1027" s="14" t="str">
        <f>VLOOKUP(B1027,[3]hpk45_2_20!$B$5:$F$2046,5,0)</f>
        <v>BT</v>
      </c>
      <c r="H1027" s="14" t="s">
        <v>33</v>
      </c>
      <c r="I1027" s="83">
        <v>17</v>
      </c>
      <c r="J1027" s="83">
        <v>0</v>
      </c>
      <c r="K1027" s="83">
        <v>0</v>
      </c>
      <c r="L1027" s="83">
        <v>4760000</v>
      </c>
      <c r="M1027" s="83">
        <v>0</v>
      </c>
      <c r="N1027" s="83">
        <v>0</v>
      </c>
      <c r="O1027" s="83">
        <v>0</v>
      </c>
      <c r="P1027" s="105">
        <v>4760000</v>
      </c>
      <c r="Q1027" s="105">
        <v>4760000</v>
      </c>
      <c r="R1027" s="83">
        <f t="shared" si="45"/>
        <v>0</v>
      </c>
      <c r="S1027" s="83">
        <f t="shared" si="46"/>
        <v>0</v>
      </c>
      <c r="T1027" s="83">
        <f t="shared" si="47"/>
        <v>0</v>
      </c>
      <c r="U1027" s="83"/>
    </row>
    <row r="1028" spans="1:21">
      <c r="A1028" s="14">
        <v>1021</v>
      </c>
      <c r="B1028" s="14" t="s">
        <v>10431</v>
      </c>
      <c r="C1028" s="16" t="s">
        <v>448</v>
      </c>
      <c r="D1028" s="16" t="s">
        <v>644</v>
      </c>
      <c r="E1028" s="14" t="s">
        <v>10415</v>
      </c>
      <c r="F1028" s="14" t="s">
        <v>32</v>
      </c>
      <c r="G1028" s="14" t="str">
        <f>VLOOKUP(B1028,[3]hpk45_2_20!$B$5:$F$2046,5,0)</f>
        <v>BT</v>
      </c>
      <c r="H1028" s="14" t="s">
        <v>33</v>
      </c>
      <c r="I1028" s="83">
        <v>14</v>
      </c>
      <c r="J1028" s="83">
        <v>0</v>
      </c>
      <c r="K1028" s="83">
        <v>0</v>
      </c>
      <c r="L1028" s="83">
        <v>3920000</v>
      </c>
      <c r="M1028" s="83">
        <v>0</v>
      </c>
      <c r="N1028" s="83">
        <v>0</v>
      </c>
      <c r="O1028" s="83">
        <v>0</v>
      </c>
      <c r="P1028" s="105">
        <v>3920000</v>
      </c>
      <c r="Q1028" s="105">
        <v>3920000</v>
      </c>
      <c r="R1028" s="83">
        <f t="shared" si="45"/>
        <v>0</v>
      </c>
      <c r="S1028" s="83">
        <f t="shared" si="46"/>
        <v>0</v>
      </c>
      <c r="T1028" s="83">
        <f t="shared" si="47"/>
        <v>0</v>
      </c>
      <c r="U1028" s="83"/>
    </row>
    <row r="1029" spans="1:21">
      <c r="A1029" s="14">
        <v>1022</v>
      </c>
      <c r="B1029" s="14" t="s">
        <v>10432</v>
      </c>
      <c r="C1029" s="16" t="s">
        <v>10433</v>
      </c>
      <c r="D1029" s="16" t="s">
        <v>36</v>
      </c>
      <c r="E1029" s="14" t="s">
        <v>10415</v>
      </c>
      <c r="F1029" s="14" t="s">
        <v>32</v>
      </c>
      <c r="G1029" s="14" t="str">
        <f>VLOOKUP(B1029,[3]hpk45_2_20!$B$5:$F$2046,5,0)</f>
        <v>BT</v>
      </c>
      <c r="H1029" s="14" t="s">
        <v>33</v>
      </c>
      <c r="I1029" s="83">
        <v>20</v>
      </c>
      <c r="J1029" s="83">
        <v>0</v>
      </c>
      <c r="K1029" s="83">
        <v>0</v>
      </c>
      <c r="L1029" s="83">
        <v>5600000</v>
      </c>
      <c r="M1029" s="83">
        <v>0</v>
      </c>
      <c r="N1029" s="83">
        <v>0</v>
      </c>
      <c r="O1029" s="83">
        <v>0</v>
      </c>
      <c r="P1029" s="105">
        <v>5600000</v>
      </c>
      <c r="Q1029" s="105">
        <v>5600000</v>
      </c>
      <c r="R1029" s="83">
        <f t="shared" si="45"/>
        <v>0</v>
      </c>
      <c r="S1029" s="83">
        <f t="shared" si="46"/>
        <v>0</v>
      </c>
      <c r="T1029" s="83">
        <f t="shared" si="47"/>
        <v>0</v>
      </c>
      <c r="U1029" s="83"/>
    </row>
    <row r="1030" spans="1:21">
      <c r="A1030" s="14">
        <v>1023</v>
      </c>
      <c r="B1030" s="14" t="s">
        <v>10434</v>
      </c>
      <c r="C1030" s="16" t="s">
        <v>10435</v>
      </c>
      <c r="D1030" s="16" t="s">
        <v>84</v>
      </c>
      <c r="E1030" s="14" t="s">
        <v>10415</v>
      </c>
      <c r="F1030" s="14" t="s">
        <v>32</v>
      </c>
      <c r="G1030" s="14" t="str">
        <f>VLOOKUP(B1030,[3]hpk45_2_20!$B$5:$F$2046,5,0)</f>
        <v>BT</v>
      </c>
      <c r="H1030" s="14" t="s">
        <v>33</v>
      </c>
      <c r="I1030" s="83">
        <v>21</v>
      </c>
      <c r="J1030" s="83">
        <v>0</v>
      </c>
      <c r="K1030" s="83">
        <v>0</v>
      </c>
      <c r="L1030" s="83">
        <v>5880000</v>
      </c>
      <c r="M1030" s="83">
        <v>0</v>
      </c>
      <c r="N1030" s="83">
        <v>0</v>
      </c>
      <c r="O1030" s="83">
        <v>0</v>
      </c>
      <c r="P1030" s="105">
        <v>5880000</v>
      </c>
      <c r="Q1030" s="105">
        <v>5880000</v>
      </c>
      <c r="R1030" s="83">
        <f t="shared" si="45"/>
        <v>0</v>
      </c>
      <c r="S1030" s="83">
        <f t="shared" si="46"/>
        <v>0</v>
      </c>
      <c r="T1030" s="83">
        <f t="shared" si="47"/>
        <v>0</v>
      </c>
      <c r="U1030" s="83"/>
    </row>
    <row r="1031" spans="1:21">
      <c r="A1031" s="14">
        <v>1024</v>
      </c>
      <c r="B1031" s="14" t="s">
        <v>10436</v>
      </c>
      <c r="C1031" s="16" t="s">
        <v>10437</v>
      </c>
      <c r="D1031" s="16" t="s">
        <v>1595</v>
      </c>
      <c r="E1031" s="14" t="s">
        <v>10415</v>
      </c>
      <c r="F1031" s="14" t="s">
        <v>32</v>
      </c>
      <c r="G1031" s="14" t="str">
        <f>VLOOKUP(B1031,[3]hpk45_2_20!$B$5:$F$2046,5,0)</f>
        <v>BT</v>
      </c>
      <c r="H1031" s="14" t="s">
        <v>33</v>
      </c>
      <c r="I1031" s="83">
        <v>20</v>
      </c>
      <c r="J1031" s="83">
        <v>0</v>
      </c>
      <c r="K1031" s="83">
        <v>0</v>
      </c>
      <c r="L1031" s="83">
        <v>5600000</v>
      </c>
      <c r="M1031" s="83">
        <v>0</v>
      </c>
      <c r="N1031" s="83">
        <v>0</v>
      </c>
      <c r="O1031" s="83">
        <v>0</v>
      </c>
      <c r="P1031" s="105">
        <v>5600000</v>
      </c>
      <c r="Q1031" s="105">
        <v>5600000</v>
      </c>
      <c r="R1031" s="83">
        <f t="shared" si="45"/>
        <v>0</v>
      </c>
      <c r="S1031" s="83">
        <f t="shared" si="46"/>
        <v>0</v>
      </c>
      <c r="T1031" s="83">
        <f t="shared" si="47"/>
        <v>0</v>
      </c>
      <c r="U1031" s="83"/>
    </row>
    <row r="1032" spans="1:21">
      <c r="A1032" s="14">
        <v>1025</v>
      </c>
      <c r="B1032" s="14" t="s">
        <v>10438</v>
      </c>
      <c r="C1032" s="16" t="s">
        <v>10439</v>
      </c>
      <c r="D1032" s="16" t="s">
        <v>135</v>
      </c>
      <c r="E1032" s="14" t="s">
        <v>10415</v>
      </c>
      <c r="F1032" s="14" t="s">
        <v>32</v>
      </c>
      <c r="G1032" s="14" t="str">
        <f>VLOOKUP(B1032,[3]hpk45_2_20!$B$5:$F$2046,5,0)</f>
        <v>BT</v>
      </c>
      <c r="H1032" s="14" t="s">
        <v>33</v>
      </c>
      <c r="I1032" s="83">
        <v>20</v>
      </c>
      <c r="J1032" s="83">
        <v>0</v>
      </c>
      <c r="K1032" s="83">
        <v>0</v>
      </c>
      <c r="L1032" s="83">
        <v>5600000</v>
      </c>
      <c r="M1032" s="83">
        <v>0</v>
      </c>
      <c r="N1032" s="83">
        <v>0</v>
      </c>
      <c r="O1032" s="83">
        <v>0</v>
      </c>
      <c r="P1032" s="105">
        <v>5600000</v>
      </c>
      <c r="Q1032" s="105">
        <v>5600000</v>
      </c>
      <c r="R1032" s="83">
        <f t="shared" si="45"/>
        <v>0</v>
      </c>
      <c r="S1032" s="83">
        <f t="shared" si="46"/>
        <v>0</v>
      </c>
      <c r="T1032" s="83">
        <f t="shared" si="47"/>
        <v>0</v>
      </c>
      <c r="U1032" s="83"/>
    </row>
    <row r="1033" spans="1:21">
      <c r="A1033" s="14">
        <v>1026</v>
      </c>
      <c r="B1033" s="14" t="s">
        <v>10440</v>
      </c>
      <c r="C1033" s="16" t="s">
        <v>152</v>
      </c>
      <c r="D1033" s="16" t="s">
        <v>84</v>
      </c>
      <c r="E1033" s="14" t="s">
        <v>10415</v>
      </c>
      <c r="F1033" s="14" t="s">
        <v>32</v>
      </c>
      <c r="G1033" s="14" t="str">
        <f>VLOOKUP(B1033,[3]hpk45_2_20!$B$5:$F$2046,5,0)</f>
        <v>BT</v>
      </c>
      <c r="H1033" s="14" t="s">
        <v>33</v>
      </c>
      <c r="I1033" s="83">
        <v>17</v>
      </c>
      <c r="J1033" s="83">
        <v>0</v>
      </c>
      <c r="K1033" s="83">
        <v>0</v>
      </c>
      <c r="L1033" s="83">
        <v>4760000</v>
      </c>
      <c r="M1033" s="83">
        <v>0</v>
      </c>
      <c r="N1033" s="83">
        <v>0</v>
      </c>
      <c r="O1033" s="83">
        <v>0</v>
      </c>
      <c r="P1033" s="105">
        <v>4760000</v>
      </c>
      <c r="Q1033" s="105">
        <v>4760000</v>
      </c>
      <c r="R1033" s="83">
        <f t="shared" ref="R1033:R1096" si="48">P1033-Q1033</f>
        <v>0</v>
      </c>
      <c r="S1033" s="83">
        <f t="shared" ref="S1033:S1096" si="49">IF(P1033-Q1033&lt;0,Q1033-P1033,0)</f>
        <v>0</v>
      </c>
      <c r="T1033" s="83">
        <f t="shared" ref="T1033:T1096" si="50">IF(P1033-Q1033&gt;0,P1033-Q1033,0)</f>
        <v>0</v>
      </c>
      <c r="U1033" s="83"/>
    </row>
    <row r="1034" spans="1:21">
      <c r="A1034" s="14">
        <v>1027</v>
      </c>
      <c r="B1034" s="14" t="s">
        <v>10441</v>
      </c>
      <c r="C1034" s="16" t="s">
        <v>10442</v>
      </c>
      <c r="D1034" s="16" t="s">
        <v>651</v>
      </c>
      <c r="E1034" s="14" t="s">
        <v>10415</v>
      </c>
      <c r="F1034" s="14" t="s">
        <v>32</v>
      </c>
      <c r="G1034" s="14" t="str">
        <f>VLOOKUP(B1034,[3]hpk45_2_20!$B$5:$F$2046,5,0)</f>
        <v>BT</v>
      </c>
      <c r="H1034" s="14" t="s">
        <v>33</v>
      </c>
      <c r="I1034" s="83">
        <v>20</v>
      </c>
      <c r="J1034" s="83">
        <v>0</v>
      </c>
      <c r="K1034" s="83">
        <v>0</v>
      </c>
      <c r="L1034" s="83">
        <v>5600000</v>
      </c>
      <c r="M1034" s="83">
        <v>0</v>
      </c>
      <c r="N1034" s="83">
        <v>0</v>
      </c>
      <c r="O1034" s="83">
        <v>0</v>
      </c>
      <c r="P1034" s="105">
        <v>5600000</v>
      </c>
      <c r="Q1034" s="105">
        <v>5600000</v>
      </c>
      <c r="R1034" s="83">
        <f t="shared" si="48"/>
        <v>0</v>
      </c>
      <c r="S1034" s="83">
        <f t="shared" si="49"/>
        <v>0</v>
      </c>
      <c r="T1034" s="83">
        <f t="shared" si="50"/>
        <v>0</v>
      </c>
      <c r="U1034" s="83"/>
    </row>
    <row r="1035" spans="1:21">
      <c r="A1035" s="14">
        <v>1028</v>
      </c>
      <c r="B1035" s="14" t="s">
        <v>10443</v>
      </c>
      <c r="C1035" s="16" t="s">
        <v>86</v>
      </c>
      <c r="D1035" s="16" t="s">
        <v>84</v>
      </c>
      <c r="E1035" s="14" t="s">
        <v>10415</v>
      </c>
      <c r="F1035" s="14" t="s">
        <v>32</v>
      </c>
      <c r="G1035" s="14" t="str">
        <f>VLOOKUP(B1035,[3]hpk45_2_20!$B$5:$F$2046,5,0)</f>
        <v>BT</v>
      </c>
      <c r="H1035" s="14" t="s">
        <v>33</v>
      </c>
      <c r="I1035" s="83">
        <v>19</v>
      </c>
      <c r="J1035" s="83">
        <v>0</v>
      </c>
      <c r="K1035" s="83">
        <v>0</v>
      </c>
      <c r="L1035" s="83">
        <v>5320000</v>
      </c>
      <c r="M1035" s="83">
        <v>0</v>
      </c>
      <c r="N1035" s="83">
        <v>0</v>
      </c>
      <c r="O1035" s="83">
        <v>0</v>
      </c>
      <c r="P1035" s="105">
        <v>5320000</v>
      </c>
      <c r="Q1035" s="105">
        <v>5320000</v>
      </c>
      <c r="R1035" s="83">
        <f t="shared" si="48"/>
        <v>0</v>
      </c>
      <c r="S1035" s="83">
        <f t="shared" si="49"/>
        <v>0</v>
      </c>
      <c r="T1035" s="83">
        <f t="shared" si="50"/>
        <v>0</v>
      </c>
      <c r="U1035" s="83"/>
    </row>
    <row r="1036" spans="1:21">
      <c r="A1036" s="14">
        <v>1029</v>
      </c>
      <c r="B1036" s="14" t="s">
        <v>10444</v>
      </c>
      <c r="C1036" s="16" t="s">
        <v>9590</v>
      </c>
      <c r="D1036" s="16" t="s">
        <v>244</v>
      </c>
      <c r="E1036" s="14" t="s">
        <v>10415</v>
      </c>
      <c r="F1036" s="14" t="s">
        <v>32</v>
      </c>
      <c r="G1036" s="14" t="str">
        <f>VLOOKUP(B1036,[3]hpk45_2_20!$B$5:$F$2046,5,0)</f>
        <v>BT</v>
      </c>
      <c r="H1036" s="14" t="s">
        <v>33</v>
      </c>
      <c r="I1036" s="83">
        <v>20</v>
      </c>
      <c r="J1036" s="83">
        <v>0</v>
      </c>
      <c r="K1036" s="83">
        <v>0</v>
      </c>
      <c r="L1036" s="83">
        <v>5600000</v>
      </c>
      <c r="M1036" s="83">
        <v>0</v>
      </c>
      <c r="N1036" s="83">
        <v>0</v>
      </c>
      <c r="O1036" s="83">
        <v>0</v>
      </c>
      <c r="P1036" s="105">
        <v>5600000</v>
      </c>
      <c r="Q1036" s="105">
        <v>5600000</v>
      </c>
      <c r="R1036" s="83">
        <f t="shared" si="48"/>
        <v>0</v>
      </c>
      <c r="S1036" s="83">
        <f t="shared" si="49"/>
        <v>0</v>
      </c>
      <c r="T1036" s="83">
        <f t="shared" si="50"/>
        <v>0</v>
      </c>
      <c r="U1036" s="83"/>
    </row>
    <row r="1037" spans="1:21">
      <c r="A1037" s="14">
        <v>1030</v>
      </c>
      <c r="B1037" s="14" t="s">
        <v>10445</v>
      </c>
      <c r="C1037" s="16" t="s">
        <v>9169</v>
      </c>
      <c r="D1037" s="16" t="s">
        <v>304</v>
      </c>
      <c r="E1037" s="14" t="s">
        <v>10415</v>
      </c>
      <c r="F1037" s="14" t="s">
        <v>32</v>
      </c>
      <c r="G1037" s="14" t="str">
        <f>VLOOKUP(B1037,[3]hpk45_2_20!$B$5:$F$2046,5,0)</f>
        <v>BT</v>
      </c>
      <c r="H1037" s="14" t="s">
        <v>33</v>
      </c>
      <c r="I1037" s="83">
        <v>19</v>
      </c>
      <c r="J1037" s="83">
        <v>0</v>
      </c>
      <c r="K1037" s="83">
        <v>0</v>
      </c>
      <c r="L1037" s="83">
        <v>5320000</v>
      </c>
      <c r="M1037" s="83">
        <v>0</v>
      </c>
      <c r="N1037" s="83">
        <v>0</v>
      </c>
      <c r="O1037" s="83">
        <v>0</v>
      </c>
      <c r="P1037" s="105">
        <v>5320000</v>
      </c>
      <c r="Q1037" s="105">
        <v>5320000</v>
      </c>
      <c r="R1037" s="83">
        <f t="shared" si="48"/>
        <v>0</v>
      </c>
      <c r="S1037" s="83">
        <f t="shared" si="49"/>
        <v>0</v>
      </c>
      <c r="T1037" s="83">
        <f t="shared" si="50"/>
        <v>0</v>
      </c>
      <c r="U1037" s="83"/>
    </row>
    <row r="1038" spans="1:21">
      <c r="A1038" s="14">
        <v>1031</v>
      </c>
      <c r="B1038" s="14" t="s">
        <v>10446</v>
      </c>
      <c r="C1038" s="16" t="s">
        <v>62</v>
      </c>
      <c r="D1038" s="16" t="s">
        <v>559</v>
      </c>
      <c r="E1038" s="14" t="s">
        <v>10415</v>
      </c>
      <c r="F1038" s="14" t="s">
        <v>32</v>
      </c>
      <c r="G1038" s="14" t="str">
        <f>VLOOKUP(B1038,[3]hpk45_2_20!$B$5:$F$2046,5,0)</f>
        <v>BT</v>
      </c>
      <c r="H1038" s="14" t="s">
        <v>33</v>
      </c>
      <c r="I1038" s="83">
        <v>15</v>
      </c>
      <c r="J1038" s="83">
        <v>0</v>
      </c>
      <c r="K1038" s="83">
        <v>0</v>
      </c>
      <c r="L1038" s="83">
        <v>4200000</v>
      </c>
      <c r="M1038" s="83">
        <v>0</v>
      </c>
      <c r="N1038" s="83">
        <v>0</v>
      </c>
      <c r="O1038" s="83">
        <v>0</v>
      </c>
      <c r="P1038" s="105">
        <v>4200000</v>
      </c>
      <c r="Q1038" s="105">
        <v>4200000</v>
      </c>
      <c r="R1038" s="83">
        <f t="shared" si="48"/>
        <v>0</v>
      </c>
      <c r="S1038" s="83">
        <f t="shared" si="49"/>
        <v>0</v>
      </c>
      <c r="T1038" s="83">
        <f t="shared" si="50"/>
        <v>0</v>
      </c>
      <c r="U1038" s="83"/>
    </row>
    <row r="1039" spans="1:21">
      <c r="A1039" s="14">
        <v>1032</v>
      </c>
      <c r="B1039" s="14" t="s">
        <v>10447</v>
      </c>
      <c r="C1039" s="16" t="s">
        <v>461</v>
      </c>
      <c r="D1039" s="16" t="s">
        <v>36</v>
      </c>
      <c r="E1039" s="14" t="s">
        <v>10415</v>
      </c>
      <c r="F1039" s="14" t="s">
        <v>32</v>
      </c>
      <c r="G1039" s="14" t="str">
        <f>VLOOKUP(B1039,[3]hpk45_2_20!$B$5:$F$2046,5,0)</f>
        <v>BT</v>
      </c>
      <c r="H1039" s="14" t="s">
        <v>33</v>
      </c>
      <c r="I1039" s="83">
        <v>22</v>
      </c>
      <c r="J1039" s="83">
        <v>0</v>
      </c>
      <c r="K1039" s="83">
        <v>0</v>
      </c>
      <c r="L1039" s="83">
        <v>6160000</v>
      </c>
      <c r="M1039" s="83">
        <v>0</v>
      </c>
      <c r="N1039" s="83">
        <v>0</v>
      </c>
      <c r="O1039" s="83">
        <v>0</v>
      </c>
      <c r="P1039" s="105">
        <v>6160000</v>
      </c>
      <c r="Q1039" s="105">
        <v>6160000</v>
      </c>
      <c r="R1039" s="83">
        <f t="shared" si="48"/>
        <v>0</v>
      </c>
      <c r="S1039" s="83">
        <f t="shared" si="49"/>
        <v>0</v>
      </c>
      <c r="T1039" s="83">
        <f t="shared" si="50"/>
        <v>0</v>
      </c>
      <c r="U1039" s="83"/>
    </row>
    <row r="1040" spans="1:21">
      <c r="A1040" s="14">
        <v>1033</v>
      </c>
      <c r="B1040" s="14" t="s">
        <v>10448</v>
      </c>
      <c r="C1040" s="16" t="s">
        <v>10449</v>
      </c>
      <c r="D1040" s="16" t="s">
        <v>403</v>
      </c>
      <c r="E1040" s="14" t="s">
        <v>10415</v>
      </c>
      <c r="F1040" s="14" t="s">
        <v>32</v>
      </c>
      <c r="G1040" s="14" t="str">
        <f>VLOOKUP(B1040,[3]hpk45_2_20!$B$5:$F$2046,5,0)</f>
        <v>BT</v>
      </c>
      <c r="H1040" s="14" t="s">
        <v>33</v>
      </c>
      <c r="I1040" s="83">
        <v>15</v>
      </c>
      <c r="J1040" s="83">
        <v>0</v>
      </c>
      <c r="K1040" s="83">
        <v>0</v>
      </c>
      <c r="L1040" s="83">
        <v>4200000</v>
      </c>
      <c r="M1040" s="83">
        <v>0</v>
      </c>
      <c r="N1040" s="83">
        <v>0</v>
      </c>
      <c r="O1040" s="83">
        <v>0</v>
      </c>
      <c r="P1040" s="105">
        <v>4200000</v>
      </c>
      <c r="Q1040" s="105">
        <v>4200000</v>
      </c>
      <c r="R1040" s="83">
        <f t="shared" si="48"/>
        <v>0</v>
      </c>
      <c r="S1040" s="83">
        <f t="shared" si="49"/>
        <v>0</v>
      </c>
      <c r="T1040" s="83">
        <f t="shared" si="50"/>
        <v>0</v>
      </c>
      <c r="U1040" s="83"/>
    </row>
    <row r="1041" spans="1:21">
      <c r="A1041" s="14">
        <v>1034</v>
      </c>
      <c r="B1041" s="14" t="s">
        <v>10450</v>
      </c>
      <c r="C1041" s="16" t="s">
        <v>10451</v>
      </c>
      <c r="D1041" s="16" t="s">
        <v>426</v>
      </c>
      <c r="E1041" s="14" t="s">
        <v>10415</v>
      </c>
      <c r="F1041" s="14" t="s">
        <v>64</v>
      </c>
      <c r="G1041" s="14" t="str">
        <f>VLOOKUP(B1041,[3]hpk45_2_20!$B$5:$F$2046,5,0)</f>
        <v>GHP70</v>
      </c>
      <c r="H1041" s="14" t="s">
        <v>33</v>
      </c>
      <c r="I1041" s="83">
        <v>18</v>
      </c>
      <c r="J1041" s="83">
        <v>0</v>
      </c>
      <c r="K1041" s="83">
        <v>0</v>
      </c>
      <c r="L1041" s="83">
        <v>5040000</v>
      </c>
      <c r="M1041" s="83">
        <v>0</v>
      </c>
      <c r="N1041" s="83">
        <v>0</v>
      </c>
      <c r="O1041" s="83">
        <f>I1041*0.7*280000</f>
        <v>3528000</v>
      </c>
      <c r="P1041" s="105">
        <v>5040000</v>
      </c>
      <c r="Q1041" s="105">
        <v>5040000</v>
      </c>
      <c r="R1041" s="83">
        <f t="shared" si="48"/>
        <v>0</v>
      </c>
      <c r="S1041" s="83">
        <f t="shared" si="49"/>
        <v>0</v>
      </c>
      <c r="T1041" s="83">
        <f t="shared" si="50"/>
        <v>0</v>
      </c>
      <c r="U1041" s="83"/>
    </row>
    <row r="1042" spans="1:21">
      <c r="A1042" s="14">
        <v>1035</v>
      </c>
      <c r="B1042" s="14" t="s">
        <v>10452</v>
      </c>
      <c r="C1042" s="16" t="s">
        <v>3949</v>
      </c>
      <c r="D1042" s="16" t="s">
        <v>10453</v>
      </c>
      <c r="E1042" s="14" t="s">
        <v>10415</v>
      </c>
      <c r="F1042" s="14" t="s">
        <v>32</v>
      </c>
      <c r="G1042" s="14" t="str">
        <f>VLOOKUP(B1042,[3]hpk45_2_20!$B$5:$F$2046,5,0)</f>
        <v>BT</v>
      </c>
      <c r="H1042" s="14" t="s">
        <v>33</v>
      </c>
      <c r="I1042" s="83">
        <v>17</v>
      </c>
      <c r="J1042" s="83">
        <v>0</v>
      </c>
      <c r="K1042" s="83">
        <v>0</v>
      </c>
      <c r="L1042" s="83">
        <v>4760000</v>
      </c>
      <c r="M1042" s="83">
        <v>0</v>
      </c>
      <c r="N1042" s="83">
        <v>0</v>
      </c>
      <c r="O1042" s="83">
        <v>0</v>
      </c>
      <c r="P1042" s="105">
        <v>4760000</v>
      </c>
      <c r="Q1042" s="105">
        <v>4760000</v>
      </c>
      <c r="R1042" s="83">
        <f t="shared" si="48"/>
        <v>0</v>
      </c>
      <c r="S1042" s="83">
        <f t="shared" si="49"/>
        <v>0</v>
      </c>
      <c r="T1042" s="83">
        <f t="shared" si="50"/>
        <v>0</v>
      </c>
      <c r="U1042" s="83"/>
    </row>
    <row r="1043" spans="1:21">
      <c r="A1043" s="14">
        <v>1036</v>
      </c>
      <c r="B1043" s="14" t="s">
        <v>10454</v>
      </c>
      <c r="C1043" s="16" t="s">
        <v>10455</v>
      </c>
      <c r="D1043" s="16" t="s">
        <v>244</v>
      </c>
      <c r="E1043" s="14" t="s">
        <v>10415</v>
      </c>
      <c r="F1043" s="14" t="s">
        <v>32</v>
      </c>
      <c r="G1043" s="14" t="str">
        <f>VLOOKUP(B1043,[3]hpk45_2_20!$B$5:$F$2046,5,0)</f>
        <v>BT</v>
      </c>
      <c r="H1043" s="14" t="s">
        <v>33</v>
      </c>
      <c r="I1043" s="83">
        <v>20</v>
      </c>
      <c r="J1043" s="83">
        <v>0</v>
      </c>
      <c r="K1043" s="83">
        <v>0</v>
      </c>
      <c r="L1043" s="83">
        <v>5600000</v>
      </c>
      <c r="M1043" s="83">
        <v>0</v>
      </c>
      <c r="N1043" s="83">
        <v>0</v>
      </c>
      <c r="O1043" s="83">
        <v>0</v>
      </c>
      <c r="P1043" s="105">
        <v>5600000</v>
      </c>
      <c r="Q1043" s="105">
        <v>5600000</v>
      </c>
      <c r="R1043" s="83">
        <f t="shared" si="48"/>
        <v>0</v>
      </c>
      <c r="S1043" s="83">
        <f t="shared" si="49"/>
        <v>0</v>
      </c>
      <c r="T1043" s="83">
        <f t="shared" si="50"/>
        <v>0</v>
      </c>
      <c r="U1043" s="83"/>
    </row>
    <row r="1044" spans="1:21">
      <c r="A1044" s="14">
        <v>1037</v>
      </c>
      <c r="B1044" s="14" t="s">
        <v>10456</v>
      </c>
      <c r="C1044" s="16" t="s">
        <v>62</v>
      </c>
      <c r="D1044" s="16" t="s">
        <v>244</v>
      </c>
      <c r="E1044" s="14" t="s">
        <v>10415</v>
      </c>
      <c r="F1044" s="14" t="s">
        <v>32</v>
      </c>
      <c r="G1044" s="14" t="str">
        <f>VLOOKUP(B1044,[3]hpk45_2_20!$B$5:$F$2046,5,0)</f>
        <v>BT</v>
      </c>
      <c r="H1044" s="14" t="s">
        <v>33</v>
      </c>
      <c r="I1044" s="83">
        <v>17</v>
      </c>
      <c r="J1044" s="83">
        <v>0</v>
      </c>
      <c r="K1044" s="83">
        <v>0</v>
      </c>
      <c r="L1044" s="83">
        <v>4760000</v>
      </c>
      <c r="M1044" s="83">
        <v>0</v>
      </c>
      <c r="N1044" s="83">
        <v>0</v>
      </c>
      <c r="O1044" s="83">
        <v>0</v>
      </c>
      <c r="P1044" s="105">
        <v>4760000</v>
      </c>
      <c r="Q1044" s="105">
        <v>4760000</v>
      </c>
      <c r="R1044" s="83">
        <f t="shared" si="48"/>
        <v>0</v>
      </c>
      <c r="S1044" s="83">
        <f t="shared" si="49"/>
        <v>0</v>
      </c>
      <c r="T1044" s="83">
        <f t="shared" si="50"/>
        <v>0</v>
      </c>
      <c r="U1044" s="83"/>
    </row>
    <row r="1045" spans="1:21">
      <c r="A1045" s="14">
        <v>1038</v>
      </c>
      <c r="B1045" s="14" t="s">
        <v>10457</v>
      </c>
      <c r="C1045" s="16" t="s">
        <v>9227</v>
      </c>
      <c r="D1045" s="16" t="s">
        <v>4680</v>
      </c>
      <c r="E1045" s="14" t="s">
        <v>10415</v>
      </c>
      <c r="F1045" s="14" t="s">
        <v>32</v>
      </c>
      <c r="G1045" s="14" t="str">
        <f>VLOOKUP(B1045,[3]hpk45_2_20!$B$5:$F$2046,5,0)</f>
        <v>BT</v>
      </c>
      <c r="H1045" s="14" t="s">
        <v>33</v>
      </c>
      <c r="I1045" s="83">
        <v>17</v>
      </c>
      <c r="J1045" s="83">
        <v>0</v>
      </c>
      <c r="K1045" s="83">
        <v>0</v>
      </c>
      <c r="L1045" s="83">
        <v>4760000</v>
      </c>
      <c r="M1045" s="83">
        <v>0</v>
      </c>
      <c r="N1045" s="83">
        <v>0</v>
      </c>
      <c r="O1045" s="83">
        <v>0</v>
      </c>
      <c r="P1045" s="105">
        <v>4760000</v>
      </c>
      <c r="Q1045" s="105">
        <v>4760000</v>
      </c>
      <c r="R1045" s="83">
        <f t="shared" si="48"/>
        <v>0</v>
      </c>
      <c r="S1045" s="83">
        <f t="shared" si="49"/>
        <v>0</v>
      </c>
      <c r="T1045" s="83">
        <f t="shared" si="50"/>
        <v>0</v>
      </c>
      <c r="U1045" s="83"/>
    </row>
    <row r="1046" spans="1:21">
      <c r="A1046" s="14">
        <v>1039</v>
      </c>
      <c r="B1046" s="14" t="s">
        <v>10458</v>
      </c>
      <c r="C1046" s="16" t="s">
        <v>10459</v>
      </c>
      <c r="D1046" s="16" t="s">
        <v>45</v>
      </c>
      <c r="E1046" s="14" t="s">
        <v>10415</v>
      </c>
      <c r="F1046" s="14" t="s">
        <v>32</v>
      </c>
      <c r="G1046" s="14" t="str">
        <f>VLOOKUP(B1046,[3]hpk45_2_20!$B$5:$F$2046,5,0)</f>
        <v>BT</v>
      </c>
      <c r="H1046" s="14" t="s">
        <v>33</v>
      </c>
      <c r="I1046" s="83">
        <v>17</v>
      </c>
      <c r="J1046" s="83">
        <v>0</v>
      </c>
      <c r="K1046" s="83">
        <v>0</v>
      </c>
      <c r="L1046" s="83">
        <v>4760000</v>
      </c>
      <c r="M1046" s="83">
        <v>0</v>
      </c>
      <c r="N1046" s="83">
        <v>0</v>
      </c>
      <c r="O1046" s="83">
        <v>0</v>
      </c>
      <c r="P1046" s="105">
        <v>4760000</v>
      </c>
      <c r="Q1046" s="105">
        <v>4760000</v>
      </c>
      <c r="R1046" s="83">
        <f t="shared" si="48"/>
        <v>0</v>
      </c>
      <c r="S1046" s="83">
        <f t="shared" si="49"/>
        <v>0</v>
      </c>
      <c r="T1046" s="83">
        <f t="shared" si="50"/>
        <v>0</v>
      </c>
      <c r="U1046" s="83"/>
    </row>
    <row r="1047" spans="1:21">
      <c r="A1047" s="14">
        <v>1040</v>
      </c>
      <c r="B1047" s="14" t="s">
        <v>10460</v>
      </c>
      <c r="C1047" s="16" t="s">
        <v>1931</v>
      </c>
      <c r="D1047" s="16" t="s">
        <v>272</v>
      </c>
      <c r="E1047" s="14" t="s">
        <v>10415</v>
      </c>
      <c r="F1047" s="14" t="s">
        <v>32</v>
      </c>
      <c r="G1047" s="14" t="str">
        <f>VLOOKUP(B1047,[3]hpk45_2_20!$B$5:$F$2046,5,0)</f>
        <v>BT</v>
      </c>
      <c r="H1047" s="14" t="s">
        <v>33</v>
      </c>
      <c r="I1047" s="83">
        <v>19</v>
      </c>
      <c r="J1047" s="83">
        <v>0</v>
      </c>
      <c r="K1047" s="83">
        <v>0</v>
      </c>
      <c r="L1047" s="83">
        <v>5320000</v>
      </c>
      <c r="M1047" s="83">
        <v>0</v>
      </c>
      <c r="N1047" s="83">
        <v>0</v>
      </c>
      <c r="O1047" s="83">
        <v>0</v>
      </c>
      <c r="P1047" s="105">
        <v>5320000</v>
      </c>
      <c r="Q1047" s="105">
        <v>5320000</v>
      </c>
      <c r="R1047" s="83">
        <f t="shared" si="48"/>
        <v>0</v>
      </c>
      <c r="S1047" s="83">
        <f t="shared" si="49"/>
        <v>0</v>
      </c>
      <c r="T1047" s="83">
        <f t="shared" si="50"/>
        <v>0</v>
      </c>
      <c r="U1047" s="83"/>
    </row>
    <row r="1048" spans="1:21">
      <c r="A1048" s="14">
        <v>1041</v>
      </c>
      <c r="B1048" s="14" t="s">
        <v>10461</v>
      </c>
      <c r="C1048" s="16" t="s">
        <v>1500</v>
      </c>
      <c r="D1048" s="16" t="s">
        <v>272</v>
      </c>
      <c r="E1048" s="14" t="s">
        <v>10415</v>
      </c>
      <c r="F1048" s="14" t="s">
        <v>32</v>
      </c>
      <c r="G1048" s="14" t="str">
        <f>VLOOKUP(B1048,[3]hpk45_2_20!$B$5:$F$2046,5,0)</f>
        <v>BT</v>
      </c>
      <c r="H1048" s="14" t="s">
        <v>33</v>
      </c>
      <c r="I1048" s="83">
        <v>19</v>
      </c>
      <c r="J1048" s="83">
        <v>0</v>
      </c>
      <c r="K1048" s="83">
        <v>0</v>
      </c>
      <c r="L1048" s="83">
        <v>5320000</v>
      </c>
      <c r="M1048" s="83">
        <v>0</v>
      </c>
      <c r="N1048" s="83">
        <v>0</v>
      </c>
      <c r="O1048" s="83">
        <v>0</v>
      </c>
      <c r="P1048" s="105">
        <v>5320000</v>
      </c>
      <c r="Q1048" s="105">
        <v>5320000</v>
      </c>
      <c r="R1048" s="83">
        <f t="shared" si="48"/>
        <v>0</v>
      </c>
      <c r="S1048" s="83">
        <f t="shared" si="49"/>
        <v>0</v>
      </c>
      <c r="T1048" s="83">
        <f t="shared" si="50"/>
        <v>0</v>
      </c>
      <c r="U1048" s="83"/>
    </row>
    <row r="1049" spans="1:21">
      <c r="A1049" s="14">
        <v>1042</v>
      </c>
      <c r="B1049" s="14" t="s">
        <v>10462</v>
      </c>
      <c r="C1049" s="16" t="s">
        <v>524</v>
      </c>
      <c r="D1049" s="16" t="s">
        <v>1927</v>
      </c>
      <c r="E1049" s="14" t="s">
        <v>10415</v>
      </c>
      <c r="F1049" s="14" t="s">
        <v>32</v>
      </c>
      <c r="G1049" s="14" t="str">
        <f>VLOOKUP(B1049,[3]hpk45_2_20!$B$5:$F$2046,5,0)</f>
        <v>BT</v>
      </c>
      <c r="H1049" s="14" t="s">
        <v>33</v>
      </c>
      <c r="I1049" s="83">
        <v>15</v>
      </c>
      <c r="J1049" s="83">
        <v>0</v>
      </c>
      <c r="K1049" s="83">
        <v>0</v>
      </c>
      <c r="L1049" s="83">
        <v>4200000</v>
      </c>
      <c r="M1049" s="83">
        <v>0</v>
      </c>
      <c r="N1049" s="83">
        <v>0</v>
      </c>
      <c r="O1049" s="83">
        <v>0</v>
      </c>
      <c r="P1049" s="105">
        <v>4200000</v>
      </c>
      <c r="Q1049" s="105">
        <v>4200000</v>
      </c>
      <c r="R1049" s="83">
        <f t="shared" si="48"/>
        <v>0</v>
      </c>
      <c r="S1049" s="83">
        <f t="shared" si="49"/>
        <v>0</v>
      </c>
      <c r="T1049" s="83">
        <f t="shared" si="50"/>
        <v>0</v>
      </c>
      <c r="U1049" s="83"/>
    </row>
    <row r="1050" spans="1:21">
      <c r="A1050" s="14">
        <v>1043</v>
      </c>
      <c r="B1050" s="14" t="s">
        <v>10463</v>
      </c>
      <c r="C1050" s="16" t="s">
        <v>3497</v>
      </c>
      <c r="D1050" s="16" t="s">
        <v>309</v>
      </c>
      <c r="E1050" s="14" t="s">
        <v>10415</v>
      </c>
      <c r="F1050" s="14" t="s">
        <v>32</v>
      </c>
      <c r="G1050" s="14" t="str">
        <f>VLOOKUP(B1050,[3]hpk45_2_20!$B$5:$F$2046,5,0)</f>
        <v>BT</v>
      </c>
      <c r="H1050" s="14" t="s">
        <v>33</v>
      </c>
      <c r="I1050" s="83">
        <v>18</v>
      </c>
      <c r="J1050" s="83">
        <v>0</v>
      </c>
      <c r="K1050" s="83">
        <v>0</v>
      </c>
      <c r="L1050" s="83">
        <v>5040000</v>
      </c>
      <c r="M1050" s="83">
        <v>0</v>
      </c>
      <c r="N1050" s="83">
        <v>0</v>
      </c>
      <c r="O1050" s="83">
        <v>0</v>
      </c>
      <c r="P1050" s="105">
        <v>5040000</v>
      </c>
      <c r="Q1050" s="105">
        <v>0</v>
      </c>
      <c r="R1050" s="83">
        <f t="shared" si="48"/>
        <v>5040000</v>
      </c>
      <c r="S1050" s="83">
        <f t="shared" si="49"/>
        <v>0</v>
      </c>
      <c r="T1050" s="83">
        <f t="shared" si="50"/>
        <v>5040000</v>
      </c>
      <c r="U1050" s="83"/>
    </row>
    <row r="1051" spans="1:21">
      <c r="A1051" s="14">
        <v>1044</v>
      </c>
      <c r="B1051" s="14" t="s">
        <v>10464</v>
      </c>
      <c r="C1051" s="16" t="s">
        <v>10465</v>
      </c>
      <c r="D1051" s="16" t="s">
        <v>135</v>
      </c>
      <c r="E1051" s="14" t="s">
        <v>10415</v>
      </c>
      <c r="F1051" s="14" t="s">
        <v>32</v>
      </c>
      <c r="G1051" s="14" t="str">
        <f>VLOOKUP(B1051,[3]hpk45_2_20!$B$5:$F$2046,5,0)</f>
        <v>BT</v>
      </c>
      <c r="H1051" s="14" t="s">
        <v>33</v>
      </c>
      <c r="I1051" s="83">
        <v>18</v>
      </c>
      <c r="J1051" s="83">
        <v>0</v>
      </c>
      <c r="K1051" s="83">
        <v>0</v>
      </c>
      <c r="L1051" s="83">
        <v>5040000</v>
      </c>
      <c r="M1051" s="83">
        <v>0</v>
      </c>
      <c r="N1051" s="83">
        <v>0</v>
      </c>
      <c r="O1051" s="83">
        <v>0</v>
      </c>
      <c r="P1051" s="105">
        <v>5040000</v>
      </c>
      <c r="Q1051" s="105">
        <v>5040000</v>
      </c>
      <c r="R1051" s="83">
        <f t="shared" si="48"/>
        <v>0</v>
      </c>
      <c r="S1051" s="83">
        <f t="shared" si="49"/>
        <v>0</v>
      </c>
      <c r="T1051" s="83">
        <f t="shared" si="50"/>
        <v>0</v>
      </c>
      <c r="U1051" s="83"/>
    </row>
    <row r="1052" spans="1:21">
      <c r="A1052" s="14">
        <v>1045</v>
      </c>
      <c r="B1052" s="14" t="s">
        <v>10466</v>
      </c>
      <c r="C1052" s="16" t="s">
        <v>833</v>
      </c>
      <c r="D1052" s="16" t="s">
        <v>89</v>
      </c>
      <c r="E1052" s="14" t="s">
        <v>10415</v>
      </c>
      <c r="F1052" s="14" t="s">
        <v>32</v>
      </c>
      <c r="G1052" s="14" t="str">
        <f>VLOOKUP(B1052,[3]hpk45_2_20!$B$5:$F$2046,5,0)</f>
        <v>BT</v>
      </c>
      <c r="H1052" s="14" t="s">
        <v>33</v>
      </c>
      <c r="I1052" s="83">
        <v>20</v>
      </c>
      <c r="J1052" s="83">
        <v>0</v>
      </c>
      <c r="K1052" s="83">
        <v>0</v>
      </c>
      <c r="L1052" s="83">
        <v>5600000</v>
      </c>
      <c r="M1052" s="83">
        <v>0</v>
      </c>
      <c r="N1052" s="83">
        <v>0</v>
      </c>
      <c r="O1052" s="83">
        <v>0</v>
      </c>
      <c r="P1052" s="105">
        <v>5600000</v>
      </c>
      <c r="Q1052" s="105">
        <v>5600000</v>
      </c>
      <c r="R1052" s="83">
        <f t="shared" si="48"/>
        <v>0</v>
      </c>
      <c r="S1052" s="83">
        <f t="shared" si="49"/>
        <v>0</v>
      </c>
      <c r="T1052" s="83">
        <f t="shared" si="50"/>
        <v>0</v>
      </c>
      <c r="U1052" s="83"/>
    </row>
    <row r="1053" spans="1:21">
      <c r="A1053" s="14">
        <v>1046</v>
      </c>
      <c r="B1053" s="14" t="s">
        <v>10467</v>
      </c>
      <c r="C1053" s="16" t="s">
        <v>5286</v>
      </c>
      <c r="D1053" s="16" t="s">
        <v>67</v>
      </c>
      <c r="E1053" s="14" t="s">
        <v>10415</v>
      </c>
      <c r="F1053" s="14" t="s">
        <v>32</v>
      </c>
      <c r="G1053" s="14" t="str">
        <f>VLOOKUP(B1053,[3]hpk45_2_20!$B$5:$F$2046,5,0)</f>
        <v>BT</v>
      </c>
      <c r="H1053" s="14" t="s">
        <v>33</v>
      </c>
      <c r="I1053" s="83">
        <v>20</v>
      </c>
      <c r="J1053" s="83">
        <v>0</v>
      </c>
      <c r="K1053" s="83">
        <v>0</v>
      </c>
      <c r="L1053" s="83">
        <v>5600000</v>
      </c>
      <c r="M1053" s="83">
        <v>0</v>
      </c>
      <c r="N1053" s="83">
        <v>0</v>
      </c>
      <c r="O1053" s="83">
        <v>0</v>
      </c>
      <c r="P1053" s="105">
        <v>5600000</v>
      </c>
      <c r="Q1053" s="105">
        <v>0</v>
      </c>
      <c r="R1053" s="83">
        <f t="shared" si="48"/>
        <v>5600000</v>
      </c>
      <c r="S1053" s="83">
        <f t="shared" si="49"/>
        <v>0</v>
      </c>
      <c r="T1053" s="83">
        <f t="shared" si="50"/>
        <v>5600000</v>
      </c>
      <c r="U1053" s="83"/>
    </row>
    <row r="1054" spans="1:21">
      <c r="A1054" s="14">
        <v>1047</v>
      </c>
      <c r="B1054" s="14" t="s">
        <v>10468</v>
      </c>
      <c r="C1054" s="16" t="s">
        <v>7898</v>
      </c>
      <c r="D1054" s="16" t="s">
        <v>36</v>
      </c>
      <c r="E1054" s="14" t="s">
        <v>10415</v>
      </c>
      <c r="F1054" s="14" t="s">
        <v>32</v>
      </c>
      <c r="G1054" s="14" t="str">
        <f>VLOOKUP(B1054,[3]hpk45_2_20!$B$5:$F$2046,5,0)</f>
        <v>BT</v>
      </c>
      <c r="H1054" s="14" t="s">
        <v>33</v>
      </c>
      <c r="I1054" s="83">
        <v>17</v>
      </c>
      <c r="J1054" s="83">
        <v>0</v>
      </c>
      <c r="K1054" s="83">
        <v>0</v>
      </c>
      <c r="L1054" s="83">
        <v>4760000</v>
      </c>
      <c r="M1054" s="83">
        <v>0</v>
      </c>
      <c r="N1054" s="83">
        <v>0</v>
      </c>
      <c r="O1054" s="83">
        <v>0</v>
      </c>
      <c r="P1054" s="105">
        <v>4760000</v>
      </c>
      <c r="Q1054" s="105">
        <v>4760000</v>
      </c>
      <c r="R1054" s="83">
        <f t="shared" si="48"/>
        <v>0</v>
      </c>
      <c r="S1054" s="83">
        <f t="shared" si="49"/>
        <v>0</v>
      </c>
      <c r="T1054" s="83">
        <f t="shared" si="50"/>
        <v>0</v>
      </c>
      <c r="U1054" s="83"/>
    </row>
    <row r="1055" spans="1:21">
      <c r="A1055" s="14">
        <v>1048</v>
      </c>
      <c r="B1055" s="14" t="s">
        <v>10469</v>
      </c>
      <c r="C1055" s="16" t="s">
        <v>4706</v>
      </c>
      <c r="D1055" s="16" t="s">
        <v>42</v>
      </c>
      <c r="E1055" s="14" t="s">
        <v>10415</v>
      </c>
      <c r="F1055" s="14" t="s">
        <v>32</v>
      </c>
      <c r="G1055" s="14" t="str">
        <f>VLOOKUP(B1055,[3]hpk45_2_20!$B$5:$F$2046,5,0)</f>
        <v>BT</v>
      </c>
      <c r="H1055" s="14" t="s">
        <v>33</v>
      </c>
      <c r="I1055" s="83">
        <v>18</v>
      </c>
      <c r="J1055" s="83">
        <v>0</v>
      </c>
      <c r="K1055" s="83">
        <v>0</v>
      </c>
      <c r="L1055" s="83">
        <v>5040000</v>
      </c>
      <c r="M1055" s="83">
        <v>0</v>
      </c>
      <c r="N1055" s="83">
        <v>0</v>
      </c>
      <c r="O1055" s="83">
        <v>0</v>
      </c>
      <c r="P1055" s="105">
        <v>5040000</v>
      </c>
      <c r="Q1055" s="105">
        <v>5040000</v>
      </c>
      <c r="R1055" s="83">
        <f t="shared" si="48"/>
        <v>0</v>
      </c>
      <c r="S1055" s="83">
        <f t="shared" si="49"/>
        <v>0</v>
      </c>
      <c r="T1055" s="83">
        <f t="shared" si="50"/>
        <v>0</v>
      </c>
      <c r="U1055" s="83"/>
    </row>
    <row r="1056" spans="1:21">
      <c r="A1056" s="14">
        <v>1049</v>
      </c>
      <c r="B1056" s="14" t="s">
        <v>10470</v>
      </c>
      <c r="C1056" s="16" t="s">
        <v>4399</v>
      </c>
      <c r="D1056" s="16" t="s">
        <v>335</v>
      </c>
      <c r="E1056" s="14" t="s">
        <v>10415</v>
      </c>
      <c r="F1056" s="14" t="s">
        <v>32</v>
      </c>
      <c r="G1056" s="14" t="str">
        <f>VLOOKUP(B1056,[3]hpk45_2_20!$B$5:$F$2046,5,0)</f>
        <v>BT</v>
      </c>
      <c r="H1056" s="14" t="s">
        <v>33</v>
      </c>
      <c r="I1056" s="83">
        <v>20</v>
      </c>
      <c r="J1056" s="83">
        <v>0</v>
      </c>
      <c r="K1056" s="83">
        <v>0</v>
      </c>
      <c r="L1056" s="83">
        <v>5600000</v>
      </c>
      <c r="M1056" s="83">
        <v>0</v>
      </c>
      <c r="N1056" s="83">
        <v>0</v>
      </c>
      <c r="O1056" s="83">
        <v>0</v>
      </c>
      <c r="P1056" s="105">
        <v>5600000</v>
      </c>
      <c r="Q1056" s="105">
        <v>5600000</v>
      </c>
      <c r="R1056" s="83">
        <f t="shared" si="48"/>
        <v>0</v>
      </c>
      <c r="S1056" s="83">
        <f t="shared" si="49"/>
        <v>0</v>
      </c>
      <c r="T1056" s="83">
        <f t="shared" si="50"/>
        <v>0</v>
      </c>
      <c r="U1056" s="83"/>
    </row>
    <row r="1057" spans="1:21">
      <c r="A1057" s="14">
        <v>1050</v>
      </c>
      <c r="B1057" s="14" t="s">
        <v>10471</v>
      </c>
      <c r="C1057" s="16" t="s">
        <v>10472</v>
      </c>
      <c r="D1057" s="16" t="s">
        <v>36</v>
      </c>
      <c r="E1057" s="14" t="s">
        <v>10415</v>
      </c>
      <c r="F1057" s="14" t="s">
        <v>32</v>
      </c>
      <c r="G1057" s="14" t="str">
        <f>VLOOKUP(B1057,[3]hpk45_2_20!$B$5:$F$2046,5,0)</f>
        <v>BT</v>
      </c>
      <c r="H1057" s="14" t="s">
        <v>33</v>
      </c>
      <c r="I1057" s="83">
        <v>21</v>
      </c>
      <c r="J1057" s="83">
        <v>0</v>
      </c>
      <c r="K1057" s="83">
        <v>0</v>
      </c>
      <c r="L1057" s="83">
        <v>5880000</v>
      </c>
      <c r="M1057" s="83">
        <v>0</v>
      </c>
      <c r="N1057" s="83">
        <v>0</v>
      </c>
      <c r="O1057" s="83">
        <v>0</v>
      </c>
      <c r="P1057" s="105">
        <v>5880000</v>
      </c>
      <c r="Q1057" s="105">
        <v>5880000</v>
      </c>
      <c r="R1057" s="83">
        <f t="shared" si="48"/>
        <v>0</v>
      </c>
      <c r="S1057" s="83">
        <f t="shared" si="49"/>
        <v>0</v>
      </c>
      <c r="T1057" s="83">
        <f t="shared" si="50"/>
        <v>0</v>
      </c>
      <c r="U1057" s="83"/>
    </row>
    <row r="1058" spans="1:21">
      <c r="A1058" s="14">
        <v>1051</v>
      </c>
      <c r="B1058" s="14" t="s">
        <v>10473</v>
      </c>
      <c r="C1058" s="16" t="s">
        <v>1678</v>
      </c>
      <c r="D1058" s="16" t="s">
        <v>203</v>
      </c>
      <c r="E1058" s="14" t="s">
        <v>10415</v>
      </c>
      <c r="F1058" s="14" t="s">
        <v>32</v>
      </c>
      <c r="G1058" s="14" t="str">
        <f>VLOOKUP(B1058,[3]hpk45_2_20!$B$5:$F$2046,5,0)</f>
        <v>BT</v>
      </c>
      <c r="H1058" s="14" t="s">
        <v>33</v>
      </c>
      <c r="I1058" s="83">
        <v>20</v>
      </c>
      <c r="J1058" s="83">
        <v>0</v>
      </c>
      <c r="K1058" s="83">
        <v>0</v>
      </c>
      <c r="L1058" s="83">
        <v>5600000</v>
      </c>
      <c r="M1058" s="83">
        <v>0</v>
      </c>
      <c r="N1058" s="83">
        <v>0</v>
      </c>
      <c r="O1058" s="83">
        <v>0</v>
      </c>
      <c r="P1058" s="105">
        <v>5600000</v>
      </c>
      <c r="Q1058" s="105">
        <v>5600000</v>
      </c>
      <c r="R1058" s="83">
        <f t="shared" si="48"/>
        <v>0</v>
      </c>
      <c r="S1058" s="83">
        <f t="shared" si="49"/>
        <v>0</v>
      </c>
      <c r="T1058" s="83">
        <f t="shared" si="50"/>
        <v>0</v>
      </c>
      <c r="U1058" s="83"/>
    </row>
    <row r="1059" spans="1:21">
      <c r="A1059" s="14">
        <v>1052</v>
      </c>
      <c r="B1059" s="14" t="s">
        <v>10474</v>
      </c>
      <c r="C1059" s="16" t="s">
        <v>4747</v>
      </c>
      <c r="D1059" s="16" t="s">
        <v>67</v>
      </c>
      <c r="E1059" s="14" t="s">
        <v>10415</v>
      </c>
      <c r="F1059" s="14" t="s">
        <v>32</v>
      </c>
      <c r="G1059" s="14" t="str">
        <f>VLOOKUP(B1059,[3]hpk45_2_20!$B$5:$F$2046,5,0)</f>
        <v>BT</v>
      </c>
      <c r="H1059" s="14" t="s">
        <v>33</v>
      </c>
      <c r="I1059" s="83">
        <v>18</v>
      </c>
      <c r="J1059" s="83">
        <v>0</v>
      </c>
      <c r="K1059" s="83">
        <v>0</v>
      </c>
      <c r="L1059" s="83">
        <v>5040000</v>
      </c>
      <c r="M1059" s="83">
        <v>0</v>
      </c>
      <c r="N1059" s="83">
        <v>0</v>
      </c>
      <c r="O1059" s="83">
        <v>0</v>
      </c>
      <c r="P1059" s="105">
        <v>5040000</v>
      </c>
      <c r="Q1059" s="105">
        <v>5040000</v>
      </c>
      <c r="R1059" s="83">
        <f t="shared" si="48"/>
        <v>0</v>
      </c>
      <c r="S1059" s="83">
        <f t="shared" si="49"/>
        <v>0</v>
      </c>
      <c r="T1059" s="83">
        <f t="shared" si="50"/>
        <v>0</v>
      </c>
      <c r="U1059" s="83"/>
    </row>
    <row r="1060" spans="1:21">
      <c r="A1060" s="14">
        <v>1053</v>
      </c>
      <c r="B1060" s="14" t="s">
        <v>10475</v>
      </c>
      <c r="C1060" s="16" t="s">
        <v>3451</v>
      </c>
      <c r="D1060" s="16" t="s">
        <v>452</v>
      </c>
      <c r="E1060" s="14" t="s">
        <v>10415</v>
      </c>
      <c r="F1060" s="14" t="s">
        <v>32</v>
      </c>
      <c r="G1060" s="14" t="str">
        <f>VLOOKUP(B1060,[3]hpk45_2_20!$B$5:$F$2046,5,0)</f>
        <v>BT</v>
      </c>
      <c r="H1060" s="14" t="s">
        <v>33</v>
      </c>
      <c r="I1060" s="83">
        <v>20</v>
      </c>
      <c r="J1060" s="83">
        <v>0</v>
      </c>
      <c r="K1060" s="83">
        <v>0</v>
      </c>
      <c r="L1060" s="83">
        <v>5600000</v>
      </c>
      <c r="M1060" s="83">
        <v>0</v>
      </c>
      <c r="N1060" s="83">
        <v>0</v>
      </c>
      <c r="O1060" s="83">
        <v>0</v>
      </c>
      <c r="P1060" s="105">
        <v>5600000</v>
      </c>
      <c r="Q1060" s="105">
        <v>5600000</v>
      </c>
      <c r="R1060" s="83">
        <f t="shared" si="48"/>
        <v>0</v>
      </c>
      <c r="S1060" s="83">
        <f t="shared" si="49"/>
        <v>0</v>
      </c>
      <c r="T1060" s="83">
        <f t="shared" si="50"/>
        <v>0</v>
      </c>
      <c r="U1060" s="83"/>
    </row>
    <row r="1061" spans="1:21">
      <c r="A1061" s="14">
        <v>1054</v>
      </c>
      <c r="B1061" s="14" t="s">
        <v>10476</v>
      </c>
      <c r="C1061" s="16" t="s">
        <v>1626</v>
      </c>
      <c r="D1061" s="16" t="s">
        <v>127</v>
      </c>
      <c r="E1061" s="14" t="s">
        <v>10415</v>
      </c>
      <c r="F1061" s="14" t="s">
        <v>32</v>
      </c>
      <c r="G1061" s="14" t="str">
        <f>VLOOKUP(B1061,[3]hpk45_2_20!$B$5:$F$2046,5,0)</f>
        <v>BT</v>
      </c>
      <c r="H1061" s="14" t="s">
        <v>33</v>
      </c>
      <c r="I1061" s="83">
        <v>19</v>
      </c>
      <c r="J1061" s="83">
        <v>0</v>
      </c>
      <c r="K1061" s="83">
        <v>0</v>
      </c>
      <c r="L1061" s="83">
        <v>5320000</v>
      </c>
      <c r="M1061" s="83">
        <v>0</v>
      </c>
      <c r="N1061" s="83">
        <v>0</v>
      </c>
      <c r="O1061" s="83">
        <v>0</v>
      </c>
      <c r="P1061" s="105">
        <v>5320000</v>
      </c>
      <c r="Q1061" s="105">
        <v>5320000</v>
      </c>
      <c r="R1061" s="83">
        <f t="shared" si="48"/>
        <v>0</v>
      </c>
      <c r="S1061" s="83">
        <f t="shared" si="49"/>
        <v>0</v>
      </c>
      <c r="T1061" s="83">
        <f t="shared" si="50"/>
        <v>0</v>
      </c>
      <c r="U1061" s="83"/>
    </row>
    <row r="1062" spans="1:21">
      <c r="A1062" s="14">
        <v>1055</v>
      </c>
      <c r="B1062" s="14" t="s">
        <v>10477</v>
      </c>
      <c r="C1062" s="16" t="s">
        <v>448</v>
      </c>
      <c r="D1062" s="16" t="s">
        <v>1281</v>
      </c>
      <c r="E1062" s="14" t="s">
        <v>10415</v>
      </c>
      <c r="F1062" s="14" t="s">
        <v>32</v>
      </c>
      <c r="G1062" s="14" t="str">
        <f>VLOOKUP(B1062,[3]hpk45_2_20!$B$5:$F$2046,5,0)</f>
        <v>BT</v>
      </c>
      <c r="H1062" s="14" t="s">
        <v>33</v>
      </c>
      <c r="I1062" s="83">
        <v>20</v>
      </c>
      <c r="J1062" s="83">
        <v>0</v>
      </c>
      <c r="K1062" s="83">
        <v>0</v>
      </c>
      <c r="L1062" s="83">
        <v>5600000</v>
      </c>
      <c r="M1062" s="83">
        <v>0</v>
      </c>
      <c r="N1062" s="83">
        <v>0</v>
      </c>
      <c r="O1062" s="83">
        <v>0</v>
      </c>
      <c r="P1062" s="105">
        <v>5600000</v>
      </c>
      <c r="Q1062" s="105">
        <v>5600000</v>
      </c>
      <c r="R1062" s="83">
        <f t="shared" si="48"/>
        <v>0</v>
      </c>
      <c r="S1062" s="83">
        <f t="shared" si="49"/>
        <v>0</v>
      </c>
      <c r="T1062" s="83">
        <f t="shared" si="50"/>
        <v>0</v>
      </c>
      <c r="U1062" s="83"/>
    </row>
    <row r="1063" spans="1:21">
      <c r="A1063" s="14">
        <v>1056</v>
      </c>
      <c r="B1063" s="14" t="s">
        <v>10478</v>
      </c>
      <c r="C1063" s="16" t="s">
        <v>2182</v>
      </c>
      <c r="D1063" s="16" t="s">
        <v>36</v>
      </c>
      <c r="E1063" s="14" t="s">
        <v>10415</v>
      </c>
      <c r="F1063" s="14" t="s">
        <v>32</v>
      </c>
      <c r="G1063" s="14" t="str">
        <f>VLOOKUP(B1063,[3]hpk45_2_20!$B$5:$F$2046,5,0)</f>
        <v>BT</v>
      </c>
      <c r="H1063" s="14" t="s">
        <v>33</v>
      </c>
      <c r="I1063" s="83">
        <v>20</v>
      </c>
      <c r="J1063" s="83">
        <v>0</v>
      </c>
      <c r="K1063" s="83">
        <v>0</v>
      </c>
      <c r="L1063" s="83">
        <v>5600000</v>
      </c>
      <c r="M1063" s="83">
        <v>0</v>
      </c>
      <c r="N1063" s="83">
        <v>0</v>
      </c>
      <c r="O1063" s="83">
        <v>0</v>
      </c>
      <c r="P1063" s="105">
        <v>5600000</v>
      </c>
      <c r="Q1063" s="105">
        <v>0</v>
      </c>
      <c r="R1063" s="83">
        <f t="shared" si="48"/>
        <v>5600000</v>
      </c>
      <c r="S1063" s="83">
        <f t="shared" si="49"/>
        <v>0</v>
      </c>
      <c r="T1063" s="83">
        <f t="shared" si="50"/>
        <v>5600000</v>
      </c>
      <c r="U1063" s="83"/>
    </row>
    <row r="1064" spans="1:21">
      <c r="A1064" s="14">
        <v>1057</v>
      </c>
      <c r="B1064" s="14" t="s">
        <v>10479</v>
      </c>
      <c r="C1064" s="16" t="s">
        <v>109</v>
      </c>
      <c r="D1064" s="16" t="s">
        <v>839</v>
      </c>
      <c r="E1064" s="14" t="s">
        <v>10415</v>
      </c>
      <c r="F1064" s="14" t="s">
        <v>32</v>
      </c>
      <c r="G1064" s="14" t="str">
        <f>VLOOKUP(B1064,[3]hpk45_2_20!$B$5:$F$2046,5,0)</f>
        <v>BT</v>
      </c>
      <c r="H1064" s="14" t="s">
        <v>33</v>
      </c>
      <c r="I1064" s="83">
        <v>20</v>
      </c>
      <c r="J1064" s="83">
        <v>0</v>
      </c>
      <c r="K1064" s="83">
        <v>0</v>
      </c>
      <c r="L1064" s="83">
        <v>5600000</v>
      </c>
      <c r="M1064" s="83">
        <v>0</v>
      </c>
      <c r="N1064" s="83">
        <v>0</v>
      </c>
      <c r="O1064" s="83">
        <v>0</v>
      </c>
      <c r="P1064" s="105">
        <v>5600000</v>
      </c>
      <c r="Q1064" s="105">
        <v>5600000</v>
      </c>
      <c r="R1064" s="83">
        <f t="shared" si="48"/>
        <v>0</v>
      </c>
      <c r="S1064" s="83">
        <f t="shared" si="49"/>
        <v>0</v>
      </c>
      <c r="T1064" s="83">
        <f t="shared" si="50"/>
        <v>0</v>
      </c>
      <c r="U1064" s="83"/>
    </row>
    <row r="1065" spans="1:21" s="29" customFormat="1">
      <c r="A1065" s="20">
        <v>1058</v>
      </c>
      <c r="B1065" s="20" t="s">
        <v>10480</v>
      </c>
      <c r="C1065" s="22" t="s">
        <v>10481</v>
      </c>
      <c r="D1065" s="22" t="s">
        <v>272</v>
      </c>
      <c r="E1065" s="20" t="s">
        <v>10415</v>
      </c>
      <c r="F1065" s="20" t="s">
        <v>32</v>
      </c>
      <c r="G1065" s="20" t="str">
        <f>VLOOKUP(B1065,[3]hpk45_2_20!$B$5:$F$2046,5,0)</f>
        <v>BT</v>
      </c>
      <c r="H1065" s="20" t="s">
        <v>33</v>
      </c>
      <c r="I1065" s="63">
        <v>0</v>
      </c>
      <c r="J1065" s="63">
        <v>0</v>
      </c>
      <c r="K1065" s="63">
        <v>0</v>
      </c>
      <c r="L1065" s="63">
        <v>0</v>
      </c>
      <c r="M1065" s="63">
        <v>0</v>
      </c>
      <c r="N1065" s="63">
        <v>0</v>
      </c>
      <c r="O1065" s="63">
        <v>0</v>
      </c>
      <c r="P1065" s="106">
        <v>0</v>
      </c>
      <c r="Q1065" s="105">
        <v>0</v>
      </c>
      <c r="R1065" s="83">
        <f t="shared" si="48"/>
        <v>0</v>
      </c>
      <c r="S1065" s="83">
        <f t="shared" si="49"/>
        <v>0</v>
      </c>
      <c r="T1065" s="83">
        <f t="shared" si="50"/>
        <v>0</v>
      </c>
      <c r="U1065" s="63"/>
    </row>
    <row r="1066" spans="1:21">
      <c r="A1066" s="14">
        <v>1059</v>
      </c>
      <c r="B1066" s="14" t="s">
        <v>10482</v>
      </c>
      <c r="C1066" s="16" t="s">
        <v>10483</v>
      </c>
      <c r="D1066" s="16" t="s">
        <v>344</v>
      </c>
      <c r="E1066" s="14" t="s">
        <v>10415</v>
      </c>
      <c r="F1066" s="14" t="s">
        <v>32</v>
      </c>
      <c r="G1066" s="14" t="str">
        <f>VLOOKUP(B1066,[3]hpk45_2_20!$B$5:$F$2046,5,0)</f>
        <v>BT</v>
      </c>
      <c r="H1066" s="14" t="s">
        <v>33</v>
      </c>
      <c r="I1066" s="83">
        <v>19</v>
      </c>
      <c r="J1066" s="83">
        <v>0</v>
      </c>
      <c r="K1066" s="83">
        <v>0</v>
      </c>
      <c r="L1066" s="83">
        <v>5320000</v>
      </c>
      <c r="M1066" s="83">
        <v>0</v>
      </c>
      <c r="N1066" s="83">
        <v>0</v>
      </c>
      <c r="O1066" s="83">
        <v>0</v>
      </c>
      <c r="P1066" s="105">
        <v>5320000</v>
      </c>
      <c r="Q1066" s="105">
        <v>5320000</v>
      </c>
      <c r="R1066" s="83">
        <f t="shared" si="48"/>
        <v>0</v>
      </c>
      <c r="S1066" s="83">
        <f t="shared" si="49"/>
        <v>0</v>
      </c>
      <c r="T1066" s="83">
        <f t="shared" si="50"/>
        <v>0</v>
      </c>
      <c r="U1066" s="83"/>
    </row>
    <row r="1067" spans="1:21">
      <c r="A1067" s="14">
        <v>1060</v>
      </c>
      <c r="B1067" s="14" t="s">
        <v>10484</v>
      </c>
      <c r="C1067" s="16" t="s">
        <v>10485</v>
      </c>
      <c r="D1067" s="16" t="s">
        <v>84</v>
      </c>
      <c r="E1067" s="14" t="s">
        <v>10415</v>
      </c>
      <c r="F1067" s="14" t="s">
        <v>32</v>
      </c>
      <c r="G1067" s="14" t="str">
        <f>VLOOKUP(B1067,[3]hpk45_2_20!$B$5:$F$2046,5,0)</f>
        <v>BT</v>
      </c>
      <c r="H1067" s="14" t="s">
        <v>33</v>
      </c>
      <c r="I1067" s="83">
        <v>19</v>
      </c>
      <c r="J1067" s="83">
        <v>0</v>
      </c>
      <c r="K1067" s="83">
        <v>0</v>
      </c>
      <c r="L1067" s="83">
        <v>5320000</v>
      </c>
      <c r="M1067" s="83">
        <v>0</v>
      </c>
      <c r="N1067" s="83">
        <v>0</v>
      </c>
      <c r="O1067" s="83">
        <v>0</v>
      </c>
      <c r="P1067" s="105">
        <v>5320000</v>
      </c>
      <c r="Q1067" s="105">
        <v>5320000</v>
      </c>
      <c r="R1067" s="83">
        <f t="shared" si="48"/>
        <v>0</v>
      </c>
      <c r="S1067" s="83">
        <f t="shared" si="49"/>
        <v>0</v>
      </c>
      <c r="T1067" s="83">
        <f t="shared" si="50"/>
        <v>0</v>
      </c>
      <c r="U1067" s="83"/>
    </row>
    <row r="1068" spans="1:21">
      <c r="A1068" s="14">
        <v>1061</v>
      </c>
      <c r="B1068" s="14" t="s">
        <v>10486</v>
      </c>
      <c r="C1068" s="16" t="s">
        <v>448</v>
      </c>
      <c r="D1068" s="16" t="s">
        <v>192</v>
      </c>
      <c r="E1068" s="14" t="s">
        <v>10415</v>
      </c>
      <c r="F1068" s="14" t="s">
        <v>32</v>
      </c>
      <c r="G1068" s="14" t="str">
        <f>VLOOKUP(B1068,[3]hpk45_2_20!$B$5:$F$2046,5,0)</f>
        <v>BT</v>
      </c>
      <c r="H1068" s="14" t="s">
        <v>33</v>
      </c>
      <c r="I1068" s="83">
        <v>17</v>
      </c>
      <c r="J1068" s="83">
        <v>0</v>
      </c>
      <c r="K1068" s="83">
        <v>0</v>
      </c>
      <c r="L1068" s="83">
        <v>4760000</v>
      </c>
      <c r="M1068" s="83">
        <v>0</v>
      </c>
      <c r="N1068" s="83">
        <v>0</v>
      </c>
      <c r="O1068" s="83">
        <v>0</v>
      </c>
      <c r="P1068" s="105">
        <v>4760000</v>
      </c>
      <c r="Q1068" s="105">
        <v>4760000</v>
      </c>
      <c r="R1068" s="83">
        <f t="shared" si="48"/>
        <v>0</v>
      </c>
      <c r="S1068" s="83">
        <f t="shared" si="49"/>
        <v>0</v>
      </c>
      <c r="T1068" s="83">
        <f t="shared" si="50"/>
        <v>0</v>
      </c>
      <c r="U1068" s="83"/>
    </row>
    <row r="1069" spans="1:21">
      <c r="A1069" s="14">
        <v>1062</v>
      </c>
      <c r="B1069" s="14" t="s">
        <v>10487</v>
      </c>
      <c r="C1069" s="16" t="s">
        <v>1052</v>
      </c>
      <c r="D1069" s="16" t="s">
        <v>155</v>
      </c>
      <c r="E1069" s="14" t="s">
        <v>10488</v>
      </c>
      <c r="F1069" s="14" t="s">
        <v>32</v>
      </c>
      <c r="G1069" s="14" t="str">
        <f>VLOOKUP(B1069,[3]hpk45_2_20!$B$5:$F$2046,5,0)</f>
        <v>BT</v>
      </c>
      <c r="H1069" s="14" t="s">
        <v>33</v>
      </c>
      <c r="I1069" s="83">
        <v>20</v>
      </c>
      <c r="J1069" s="83">
        <v>0</v>
      </c>
      <c r="K1069" s="83">
        <v>0</v>
      </c>
      <c r="L1069" s="83">
        <v>5600000</v>
      </c>
      <c r="M1069" s="83">
        <v>0</v>
      </c>
      <c r="N1069" s="83">
        <v>0</v>
      </c>
      <c r="O1069" s="83">
        <v>0</v>
      </c>
      <c r="P1069" s="105">
        <v>5600000</v>
      </c>
      <c r="Q1069" s="105">
        <v>5600000</v>
      </c>
      <c r="R1069" s="83">
        <f t="shared" si="48"/>
        <v>0</v>
      </c>
      <c r="S1069" s="83">
        <f t="shared" si="49"/>
        <v>0</v>
      </c>
      <c r="T1069" s="83">
        <f t="shared" si="50"/>
        <v>0</v>
      </c>
      <c r="U1069" s="83"/>
    </row>
    <row r="1070" spans="1:21">
      <c r="A1070" s="14">
        <v>1063</v>
      </c>
      <c r="B1070" s="14" t="s">
        <v>10489</v>
      </c>
      <c r="C1070" s="16" t="s">
        <v>5904</v>
      </c>
      <c r="D1070" s="16" t="s">
        <v>2047</v>
      </c>
      <c r="E1070" s="14" t="s">
        <v>10488</v>
      </c>
      <c r="F1070" s="14" t="s">
        <v>204</v>
      </c>
      <c r="G1070" s="14" t="str">
        <f>VLOOKUP(B1070,[3]hpk45_2_20!$B$5:$F$2046,5,0)</f>
        <v>MHP</v>
      </c>
      <c r="H1070" s="14" t="s">
        <v>33</v>
      </c>
      <c r="I1070" s="83">
        <v>20</v>
      </c>
      <c r="J1070" s="83">
        <v>0</v>
      </c>
      <c r="K1070" s="83">
        <v>0</v>
      </c>
      <c r="L1070" s="83">
        <v>5600000</v>
      </c>
      <c r="M1070" s="83">
        <v>0</v>
      </c>
      <c r="N1070" s="83">
        <v>0</v>
      </c>
      <c r="O1070" s="83">
        <f>I1070*280000</f>
        <v>5600000</v>
      </c>
      <c r="P1070" s="105">
        <v>5600000</v>
      </c>
      <c r="Q1070" s="105">
        <v>5600000</v>
      </c>
      <c r="R1070" s="83">
        <f t="shared" si="48"/>
        <v>0</v>
      </c>
      <c r="S1070" s="83">
        <f t="shared" si="49"/>
        <v>0</v>
      </c>
      <c r="T1070" s="83">
        <f t="shared" si="50"/>
        <v>0</v>
      </c>
      <c r="U1070" s="83"/>
    </row>
    <row r="1071" spans="1:21">
      <c r="A1071" s="14">
        <v>1064</v>
      </c>
      <c r="B1071" s="14" t="s">
        <v>10490</v>
      </c>
      <c r="C1071" s="16" t="s">
        <v>9502</v>
      </c>
      <c r="D1071" s="16" t="s">
        <v>155</v>
      </c>
      <c r="E1071" s="14" t="s">
        <v>10488</v>
      </c>
      <c r="F1071" s="14" t="s">
        <v>32</v>
      </c>
      <c r="G1071" s="14" t="str">
        <f>VLOOKUP(B1071,[3]hpk45_2_20!$B$5:$F$2046,5,0)</f>
        <v>BT</v>
      </c>
      <c r="H1071" s="14" t="s">
        <v>33</v>
      </c>
      <c r="I1071" s="83">
        <v>15</v>
      </c>
      <c r="J1071" s="83">
        <v>0</v>
      </c>
      <c r="K1071" s="83">
        <v>0</v>
      </c>
      <c r="L1071" s="83">
        <v>4200000</v>
      </c>
      <c r="M1071" s="83">
        <v>0</v>
      </c>
      <c r="N1071" s="83">
        <v>0</v>
      </c>
      <c r="O1071" s="83">
        <v>0</v>
      </c>
      <c r="P1071" s="105">
        <v>4200000</v>
      </c>
      <c r="Q1071" s="105">
        <v>4200000</v>
      </c>
      <c r="R1071" s="83">
        <f t="shared" si="48"/>
        <v>0</v>
      </c>
      <c r="S1071" s="83">
        <f t="shared" si="49"/>
        <v>0</v>
      </c>
      <c r="T1071" s="83">
        <f t="shared" si="50"/>
        <v>0</v>
      </c>
      <c r="U1071" s="83"/>
    </row>
    <row r="1072" spans="1:21">
      <c r="A1072" s="14">
        <v>1065</v>
      </c>
      <c r="B1072" s="14" t="s">
        <v>10491</v>
      </c>
      <c r="C1072" s="16" t="s">
        <v>655</v>
      </c>
      <c r="D1072" s="16" t="s">
        <v>96</v>
      </c>
      <c r="E1072" s="14" t="s">
        <v>10488</v>
      </c>
      <c r="F1072" s="14" t="s">
        <v>32</v>
      </c>
      <c r="G1072" s="14" t="str">
        <f>VLOOKUP(B1072,[3]hpk45_2_20!$B$5:$F$2046,5,0)</f>
        <v>BT</v>
      </c>
      <c r="H1072" s="14" t="s">
        <v>33</v>
      </c>
      <c r="I1072" s="83">
        <v>18</v>
      </c>
      <c r="J1072" s="83">
        <v>0</v>
      </c>
      <c r="K1072" s="83">
        <v>0</v>
      </c>
      <c r="L1072" s="83">
        <v>5040000</v>
      </c>
      <c r="M1072" s="83">
        <v>0</v>
      </c>
      <c r="N1072" s="83">
        <v>0</v>
      </c>
      <c r="O1072" s="83">
        <v>0</v>
      </c>
      <c r="P1072" s="105">
        <v>5040000</v>
      </c>
      <c r="Q1072" s="105">
        <v>5040000</v>
      </c>
      <c r="R1072" s="83">
        <f t="shared" si="48"/>
        <v>0</v>
      </c>
      <c r="S1072" s="83">
        <f t="shared" si="49"/>
        <v>0</v>
      </c>
      <c r="T1072" s="83">
        <f t="shared" si="50"/>
        <v>0</v>
      </c>
      <c r="U1072" s="83"/>
    </row>
    <row r="1073" spans="1:21">
      <c r="A1073" s="14">
        <v>1066</v>
      </c>
      <c r="B1073" s="14" t="s">
        <v>10492</v>
      </c>
      <c r="C1073" s="16" t="s">
        <v>491</v>
      </c>
      <c r="D1073" s="16" t="s">
        <v>658</v>
      </c>
      <c r="E1073" s="14" t="s">
        <v>10488</v>
      </c>
      <c r="F1073" s="14" t="s">
        <v>32</v>
      </c>
      <c r="G1073" s="14" t="str">
        <f>VLOOKUP(B1073,[3]hpk45_2_20!$B$5:$F$2046,5,0)</f>
        <v>BT</v>
      </c>
      <c r="H1073" s="14" t="s">
        <v>33</v>
      </c>
      <c r="I1073" s="83">
        <v>17</v>
      </c>
      <c r="J1073" s="83">
        <v>0</v>
      </c>
      <c r="K1073" s="83">
        <v>0</v>
      </c>
      <c r="L1073" s="83">
        <v>4760000</v>
      </c>
      <c r="M1073" s="83">
        <v>0</v>
      </c>
      <c r="N1073" s="83">
        <v>0</v>
      </c>
      <c r="O1073" s="83">
        <v>0</v>
      </c>
      <c r="P1073" s="105">
        <v>4760000</v>
      </c>
      <c r="Q1073" s="105">
        <v>4760000</v>
      </c>
      <c r="R1073" s="83">
        <f t="shared" si="48"/>
        <v>0</v>
      </c>
      <c r="S1073" s="83">
        <f t="shared" si="49"/>
        <v>0</v>
      </c>
      <c r="T1073" s="83">
        <f t="shared" si="50"/>
        <v>0</v>
      </c>
      <c r="U1073" s="83"/>
    </row>
    <row r="1074" spans="1:21">
      <c r="A1074" s="14">
        <v>1067</v>
      </c>
      <c r="B1074" s="14" t="s">
        <v>10493</v>
      </c>
      <c r="C1074" s="16" t="s">
        <v>587</v>
      </c>
      <c r="D1074" s="16" t="s">
        <v>559</v>
      </c>
      <c r="E1074" s="14" t="s">
        <v>10488</v>
      </c>
      <c r="F1074" s="14" t="s">
        <v>32</v>
      </c>
      <c r="G1074" s="14" t="str">
        <f>VLOOKUP(B1074,[3]hpk45_2_20!$B$5:$F$2046,5,0)</f>
        <v>BT</v>
      </c>
      <c r="H1074" s="14" t="s">
        <v>33</v>
      </c>
      <c r="I1074" s="83">
        <v>20</v>
      </c>
      <c r="J1074" s="83">
        <v>0</v>
      </c>
      <c r="K1074" s="83">
        <v>0</v>
      </c>
      <c r="L1074" s="83">
        <v>5600000</v>
      </c>
      <c r="M1074" s="83">
        <v>0</v>
      </c>
      <c r="N1074" s="83">
        <v>0</v>
      </c>
      <c r="O1074" s="83">
        <v>0</v>
      </c>
      <c r="P1074" s="105">
        <v>5600000</v>
      </c>
      <c r="Q1074" s="105">
        <v>5600000</v>
      </c>
      <c r="R1074" s="83">
        <f t="shared" si="48"/>
        <v>0</v>
      </c>
      <c r="S1074" s="83">
        <f t="shared" si="49"/>
        <v>0</v>
      </c>
      <c r="T1074" s="83">
        <f t="shared" si="50"/>
        <v>0</v>
      </c>
      <c r="U1074" s="83"/>
    </row>
    <row r="1075" spans="1:21">
      <c r="A1075" s="14">
        <v>1068</v>
      </c>
      <c r="B1075" s="14" t="s">
        <v>10494</v>
      </c>
      <c r="C1075" s="16" t="s">
        <v>10495</v>
      </c>
      <c r="D1075" s="16" t="s">
        <v>269</v>
      </c>
      <c r="E1075" s="14" t="s">
        <v>10488</v>
      </c>
      <c r="F1075" s="14" t="s">
        <v>32</v>
      </c>
      <c r="G1075" s="14" t="str">
        <f>VLOOKUP(B1075,[3]hpk45_2_20!$B$5:$F$2046,5,0)</f>
        <v>BT</v>
      </c>
      <c r="H1075" s="14" t="s">
        <v>33</v>
      </c>
      <c r="I1075" s="83">
        <v>17</v>
      </c>
      <c r="J1075" s="83">
        <v>0</v>
      </c>
      <c r="K1075" s="83">
        <v>0</v>
      </c>
      <c r="L1075" s="83">
        <v>4760000</v>
      </c>
      <c r="M1075" s="83">
        <v>0</v>
      </c>
      <c r="N1075" s="83">
        <v>0</v>
      </c>
      <c r="O1075" s="83">
        <v>0</v>
      </c>
      <c r="P1075" s="105">
        <v>4760000</v>
      </c>
      <c r="Q1075" s="105">
        <v>4760000</v>
      </c>
      <c r="R1075" s="83">
        <f t="shared" si="48"/>
        <v>0</v>
      </c>
      <c r="S1075" s="83">
        <f t="shared" si="49"/>
        <v>0</v>
      </c>
      <c r="T1075" s="83">
        <f t="shared" si="50"/>
        <v>0</v>
      </c>
      <c r="U1075" s="83"/>
    </row>
    <row r="1076" spans="1:21">
      <c r="A1076" s="14">
        <v>1069</v>
      </c>
      <c r="B1076" s="14" t="s">
        <v>10496</v>
      </c>
      <c r="C1076" s="16" t="s">
        <v>279</v>
      </c>
      <c r="D1076" s="16" t="s">
        <v>124</v>
      </c>
      <c r="E1076" s="14" t="s">
        <v>10488</v>
      </c>
      <c r="F1076" s="14" t="s">
        <v>32</v>
      </c>
      <c r="G1076" s="14" t="str">
        <f>VLOOKUP(B1076,[3]hpk45_2_20!$B$5:$F$2046,5,0)</f>
        <v>BT</v>
      </c>
      <c r="H1076" s="14" t="s">
        <v>33</v>
      </c>
      <c r="I1076" s="83">
        <v>18</v>
      </c>
      <c r="J1076" s="83">
        <v>0</v>
      </c>
      <c r="K1076" s="83">
        <v>0</v>
      </c>
      <c r="L1076" s="83">
        <v>5040000</v>
      </c>
      <c r="M1076" s="83">
        <v>0</v>
      </c>
      <c r="N1076" s="83">
        <v>0</v>
      </c>
      <c r="O1076" s="83">
        <v>0</v>
      </c>
      <c r="P1076" s="105">
        <v>5040000</v>
      </c>
      <c r="Q1076" s="105">
        <v>5040000</v>
      </c>
      <c r="R1076" s="83">
        <f t="shared" si="48"/>
        <v>0</v>
      </c>
      <c r="S1076" s="83">
        <f t="shared" si="49"/>
        <v>0</v>
      </c>
      <c r="T1076" s="83">
        <f t="shared" si="50"/>
        <v>0</v>
      </c>
      <c r="U1076" s="83"/>
    </row>
    <row r="1077" spans="1:21">
      <c r="A1077" s="14">
        <v>1070</v>
      </c>
      <c r="B1077" s="14" t="s">
        <v>10497</v>
      </c>
      <c r="C1077" s="16" t="s">
        <v>4137</v>
      </c>
      <c r="D1077" s="16" t="s">
        <v>541</v>
      </c>
      <c r="E1077" s="14" t="s">
        <v>10488</v>
      </c>
      <c r="F1077" s="14" t="s">
        <v>32</v>
      </c>
      <c r="G1077" s="14" t="str">
        <f>VLOOKUP(B1077,[3]hpk45_2_20!$B$5:$F$2046,5,0)</f>
        <v>BT</v>
      </c>
      <c r="H1077" s="14" t="s">
        <v>33</v>
      </c>
      <c r="I1077" s="83">
        <v>19</v>
      </c>
      <c r="J1077" s="83">
        <v>0</v>
      </c>
      <c r="K1077" s="83">
        <v>0</v>
      </c>
      <c r="L1077" s="83">
        <v>5320000</v>
      </c>
      <c r="M1077" s="83">
        <v>0</v>
      </c>
      <c r="N1077" s="83">
        <v>0</v>
      </c>
      <c r="O1077" s="83">
        <v>0</v>
      </c>
      <c r="P1077" s="105">
        <v>5320000</v>
      </c>
      <c r="Q1077" s="105">
        <v>5320000</v>
      </c>
      <c r="R1077" s="83">
        <f t="shared" si="48"/>
        <v>0</v>
      </c>
      <c r="S1077" s="83">
        <f t="shared" si="49"/>
        <v>0</v>
      </c>
      <c r="T1077" s="83">
        <f t="shared" si="50"/>
        <v>0</v>
      </c>
      <c r="U1077" s="83"/>
    </row>
    <row r="1078" spans="1:21">
      <c r="A1078" s="14">
        <v>1071</v>
      </c>
      <c r="B1078" s="14" t="s">
        <v>10498</v>
      </c>
      <c r="C1078" s="16" t="s">
        <v>109</v>
      </c>
      <c r="D1078" s="16" t="s">
        <v>74</v>
      </c>
      <c r="E1078" s="14" t="s">
        <v>10488</v>
      </c>
      <c r="F1078" s="14" t="s">
        <v>32</v>
      </c>
      <c r="G1078" s="14" t="str">
        <f>VLOOKUP(B1078,[3]hpk45_2_20!$B$5:$F$2046,5,0)</f>
        <v>BT</v>
      </c>
      <c r="H1078" s="14" t="s">
        <v>33</v>
      </c>
      <c r="I1078" s="83">
        <v>17</v>
      </c>
      <c r="J1078" s="83">
        <v>0</v>
      </c>
      <c r="K1078" s="83">
        <v>0</v>
      </c>
      <c r="L1078" s="83">
        <v>4760000</v>
      </c>
      <c r="M1078" s="83">
        <v>0</v>
      </c>
      <c r="N1078" s="83">
        <v>0</v>
      </c>
      <c r="O1078" s="83">
        <v>0</v>
      </c>
      <c r="P1078" s="105">
        <v>4760000</v>
      </c>
      <c r="Q1078" s="105">
        <v>4780000</v>
      </c>
      <c r="R1078" s="83">
        <f t="shared" si="48"/>
        <v>-20000</v>
      </c>
      <c r="S1078" s="83">
        <f t="shared" si="49"/>
        <v>20000</v>
      </c>
      <c r="T1078" s="83">
        <f t="shared" si="50"/>
        <v>0</v>
      </c>
      <c r="U1078" s="83"/>
    </row>
    <row r="1079" spans="1:21">
      <c r="A1079" s="14">
        <v>1072</v>
      </c>
      <c r="B1079" s="14" t="s">
        <v>10499</v>
      </c>
      <c r="C1079" s="16" t="s">
        <v>10500</v>
      </c>
      <c r="D1079" s="16" t="s">
        <v>1404</v>
      </c>
      <c r="E1079" s="14" t="s">
        <v>10488</v>
      </c>
      <c r="F1079" s="14" t="s">
        <v>32</v>
      </c>
      <c r="G1079" s="14" t="str">
        <f>VLOOKUP(B1079,[3]hpk45_2_20!$B$5:$F$2046,5,0)</f>
        <v>BT</v>
      </c>
      <c r="H1079" s="14" t="s">
        <v>33</v>
      </c>
      <c r="I1079" s="83">
        <v>15</v>
      </c>
      <c r="J1079" s="83">
        <v>0</v>
      </c>
      <c r="K1079" s="83">
        <v>0</v>
      </c>
      <c r="L1079" s="83">
        <v>4200000</v>
      </c>
      <c r="M1079" s="83">
        <v>0</v>
      </c>
      <c r="N1079" s="83">
        <v>0</v>
      </c>
      <c r="O1079" s="83">
        <v>0</v>
      </c>
      <c r="P1079" s="105">
        <v>4200000</v>
      </c>
      <c r="Q1079" s="105">
        <v>4200000</v>
      </c>
      <c r="R1079" s="83">
        <f t="shared" si="48"/>
        <v>0</v>
      </c>
      <c r="S1079" s="83">
        <f t="shared" si="49"/>
        <v>0</v>
      </c>
      <c r="T1079" s="83">
        <f t="shared" si="50"/>
        <v>0</v>
      </c>
      <c r="U1079" s="83"/>
    </row>
    <row r="1080" spans="1:21">
      <c r="A1080" s="14">
        <v>1073</v>
      </c>
      <c r="B1080" s="14" t="s">
        <v>10501</v>
      </c>
      <c r="C1080" s="16" t="s">
        <v>10502</v>
      </c>
      <c r="D1080" s="16" t="s">
        <v>818</v>
      </c>
      <c r="E1080" s="14" t="s">
        <v>10488</v>
      </c>
      <c r="F1080" s="14" t="s">
        <v>32</v>
      </c>
      <c r="G1080" s="14" t="str">
        <f>VLOOKUP(B1080,[3]hpk45_2_20!$B$5:$F$2046,5,0)</f>
        <v>BT</v>
      </c>
      <c r="H1080" s="14" t="s">
        <v>33</v>
      </c>
      <c r="I1080" s="83">
        <v>20</v>
      </c>
      <c r="J1080" s="83">
        <v>0</v>
      </c>
      <c r="K1080" s="83">
        <v>0</v>
      </c>
      <c r="L1080" s="83">
        <v>5600000</v>
      </c>
      <c r="M1080" s="83">
        <v>0</v>
      </c>
      <c r="N1080" s="83">
        <v>0</v>
      </c>
      <c r="O1080" s="83">
        <v>0</v>
      </c>
      <c r="P1080" s="105">
        <v>5600000</v>
      </c>
      <c r="Q1080" s="105">
        <v>5600000</v>
      </c>
      <c r="R1080" s="83">
        <f t="shared" si="48"/>
        <v>0</v>
      </c>
      <c r="S1080" s="83">
        <f t="shared" si="49"/>
        <v>0</v>
      </c>
      <c r="T1080" s="83">
        <f t="shared" si="50"/>
        <v>0</v>
      </c>
      <c r="U1080" s="83"/>
    </row>
    <row r="1081" spans="1:21">
      <c r="A1081" s="14">
        <v>1074</v>
      </c>
      <c r="B1081" s="14" t="s">
        <v>10503</v>
      </c>
      <c r="C1081" s="16" t="s">
        <v>7175</v>
      </c>
      <c r="D1081" s="16" t="s">
        <v>403</v>
      </c>
      <c r="E1081" s="14" t="s">
        <v>10488</v>
      </c>
      <c r="F1081" s="14" t="s">
        <v>64</v>
      </c>
      <c r="G1081" s="14" t="str">
        <f>VLOOKUP(B1081,[3]hpk45_2_20!$B$5:$F$2046,5,0)</f>
        <v>GHP70</v>
      </c>
      <c r="H1081" s="14" t="s">
        <v>33</v>
      </c>
      <c r="I1081" s="83">
        <v>17</v>
      </c>
      <c r="J1081" s="83">
        <v>0</v>
      </c>
      <c r="K1081" s="83">
        <v>0</v>
      </c>
      <c r="L1081" s="83">
        <v>4760000</v>
      </c>
      <c r="M1081" s="83">
        <v>0</v>
      </c>
      <c r="N1081" s="83">
        <v>0</v>
      </c>
      <c r="O1081" s="83">
        <f>I1081*0.7*280000</f>
        <v>3331999.9999999995</v>
      </c>
      <c r="P1081" s="105">
        <v>4760000</v>
      </c>
      <c r="Q1081" s="105">
        <v>4760000</v>
      </c>
      <c r="R1081" s="83">
        <f t="shared" si="48"/>
        <v>0</v>
      </c>
      <c r="S1081" s="83">
        <f t="shared" si="49"/>
        <v>0</v>
      </c>
      <c r="T1081" s="83">
        <f t="shared" si="50"/>
        <v>0</v>
      </c>
      <c r="U1081" s="83"/>
    </row>
    <row r="1082" spans="1:21">
      <c r="A1082" s="14">
        <v>1075</v>
      </c>
      <c r="B1082" s="14" t="s">
        <v>10504</v>
      </c>
      <c r="C1082" s="16" t="s">
        <v>2102</v>
      </c>
      <c r="D1082" s="16" t="s">
        <v>36</v>
      </c>
      <c r="E1082" s="14" t="s">
        <v>10488</v>
      </c>
      <c r="F1082" s="14" t="s">
        <v>32</v>
      </c>
      <c r="G1082" s="14" t="str">
        <f>VLOOKUP(B1082,[3]hpk45_2_20!$B$5:$F$2046,5,0)</f>
        <v>BT</v>
      </c>
      <c r="H1082" s="14" t="s">
        <v>33</v>
      </c>
      <c r="I1082" s="83">
        <v>17</v>
      </c>
      <c r="J1082" s="83">
        <v>0</v>
      </c>
      <c r="K1082" s="83">
        <v>0</v>
      </c>
      <c r="L1082" s="83">
        <v>4760000</v>
      </c>
      <c r="M1082" s="83">
        <v>0</v>
      </c>
      <c r="N1082" s="83">
        <v>0</v>
      </c>
      <c r="O1082" s="83">
        <v>0</v>
      </c>
      <c r="P1082" s="105">
        <v>4760000</v>
      </c>
      <c r="Q1082" s="105">
        <v>4700000</v>
      </c>
      <c r="R1082" s="83">
        <f t="shared" si="48"/>
        <v>60000</v>
      </c>
      <c r="S1082" s="83">
        <f t="shared" si="49"/>
        <v>0</v>
      </c>
      <c r="T1082" s="83">
        <f t="shared" si="50"/>
        <v>60000</v>
      </c>
      <c r="U1082" s="83"/>
    </row>
    <row r="1083" spans="1:21">
      <c r="A1083" s="14">
        <v>1076</v>
      </c>
      <c r="B1083" s="14" t="s">
        <v>10505</v>
      </c>
      <c r="C1083" s="16" t="s">
        <v>213</v>
      </c>
      <c r="D1083" s="16" t="s">
        <v>42</v>
      </c>
      <c r="E1083" s="14" t="s">
        <v>10488</v>
      </c>
      <c r="F1083" s="14" t="s">
        <v>32</v>
      </c>
      <c r="G1083" s="14" t="str">
        <f>VLOOKUP(B1083,[3]hpk45_2_20!$B$5:$F$2046,5,0)</f>
        <v>BT</v>
      </c>
      <c r="H1083" s="14" t="s">
        <v>33</v>
      </c>
      <c r="I1083" s="83">
        <v>17</v>
      </c>
      <c r="J1083" s="83">
        <v>0</v>
      </c>
      <c r="K1083" s="83">
        <v>0</v>
      </c>
      <c r="L1083" s="83">
        <v>4760000</v>
      </c>
      <c r="M1083" s="83">
        <v>0</v>
      </c>
      <c r="N1083" s="83">
        <v>0</v>
      </c>
      <c r="O1083" s="83">
        <v>0</v>
      </c>
      <c r="P1083" s="105">
        <v>4760000</v>
      </c>
      <c r="Q1083" s="105">
        <v>4760000</v>
      </c>
      <c r="R1083" s="83">
        <f t="shared" si="48"/>
        <v>0</v>
      </c>
      <c r="S1083" s="83">
        <f t="shared" si="49"/>
        <v>0</v>
      </c>
      <c r="T1083" s="83">
        <f t="shared" si="50"/>
        <v>0</v>
      </c>
      <c r="U1083" s="83"/>
    </row>
    <row r="1084" spans="1:21">
      <c r="A1084" s="14">
        <v>1077</v>
      </c>
      <c r="B1084" s="14" t="s">
        <v>10506</v>
      </c>
      <c r="C1084" s="16" t="s">
        <v>10507</v>
      </c>
      <c r="D1084" s="16" t="s">
        <v>158</v>
      </c>
      <c r="E1084" s="14" t="s">
        <v>10488</v>
      </c>
      <c r="F1084" s="14" t="s">
        <v>32</v>
      </c>
      <c r="G1084" s="14" t="str">
        <f>VLOOKUP(B1084,[3]hpk45_2_20!$B$5:$F$2046,5,0)</f>
        <v>BT</v>
      </c>
      <c r="H1084" s="14" t="s">
        <v>33</v>
      </c>
      <c r="I1084" s="83">
        <v>20</v>
      </c>
      <c r="J1084" s="83">
        <v>0</v>
      </c>
      <c r="K1084" s="83">
        <v>0</v>
      </c>
      <c r="L1084" s="83">
        <v>5600000</v>
      </c>
      <c r="M1084" s="83">
        <v>0</v>
      </c>
      <c r="N1084" s="83">
        <v>0</v>
      </c>
      <c r="O1084" s="83">
        <v>0</v>
      </c>
      <c r="P1084" s="105">
        <v>5600000</v>
      </c>
      <c r="Q1084" s="105">
        <v>5600000</v>
      </c>
      <c r="R1084" s="83">
        <f t="shared" si="48"/>
        <v>0</v>
      </c>
      <c r="S1084" s="83">
        <f t="shared" si="49"/>
        <v>0</v>
      </c>
      <c r="T1084" s="83">
        <f t="shared" si="50"/>
        <v>0</v>
      </c>
      <c r="U1084" s="83"/>
    </row>
    <row r="1085" spans="1:21">
      <c r="A1085" s="14">
        <v>1078</v>
      </c>
      <c r="B1085" s="14" t="s">
        <v>10508</v>
      </c>
      <c r="C1085" s="16" t="s">
        <v>1613</v>
      </c>
      <c r="D1085" s="16" t="s">
        <v>135</v>
      </c>
      <c r="E1085" s="14" t="s">
        <v>10488</v>
      </c>
      <c r="F1085" s="14" t="s">
        <v>32</v>
      </c>
      <c r="G1085" s="14" t="str">
        <f>VLOOKUP(B1085,[3]hpk45_2_20!$B$5:$F$2046,5,0)</f>
        <v>BT</v>
      </c>
      <c r="H1085" s="14" t="s">
        <v>33</v>
      </c>
      <c r="I1085" s="83">
        <v>17</v>
      </c>
      <c r="J1085" s="83">
        <v>0</v>
      </c>
      <c r="K1085" s="83">
        <v>0</v>
      </c>
      <c r="L1085" s="83">
        <v>4760000</v>
      </c>
      <c r="M1085" s="83">
        <v>0</v>
      </c>
      <c r="N1085" s="83">
        <v>0</v>
      </c>
      <c r="O1085" s="83">
        <v>0</v>
      </c>
      <c r="P1085" s="105">
        <v>4760000</v>
      </c>
      <c r="Q1085" s="105">
        <v>4760000</v>
      </c>
      <c r="R1085" s="83">
        <f t="shared" si="48"/>
        <v>0</v>
      </c>
      <c r="S1085" s="83">
        <f t="shared" si="49"/>
        <v>0</v>
      </c>
      <c r="T1085" s="83">
        <f t="shared" si="50"/>
        <v>0</v>
      </c>
      <c r="U1085" s="83"/>
    </row>
    <row r="1086" spans="1:21">
      <c r="A1086" s="14">
        <v>1079</v>
      </c>
      <c r="B1086" s="14" t="s">
        <v>10509</v>
      </c>
      <c r="C1086" s="16" t="s">
        <v>375</v>
      </c>
      <c r="D1086" s="16" t="s">
        <v>259</v>
      </c>
      <c r="E1086" s="14" t="s">
        <v>10488</v>
      </c>
      <c r="F1086" s="14" t="s">
        <v>32</v>
      </c>
      <c r="G1086" s="14" t="str">
        <f>VLOOKUP(B1086,[3]hpk45_2_20!$B$5:$F$2046,5,0)</f>
        <v>BT</v>
      </c>
      <c r="H1086" s="14" t="s">
        <v>33</v>
      </c>
      <c r="I1086" s="83">
        <v>15</v>
      </c>
      <c r="J1086" s="83">
        <v>0</v>
      </c>
      <c r="K1086" s="83">
        <v>0</v>
      </c>
      <c r="L1086" s="83">
        <v>4200000</v>
      </c>
      <c r="M1086" s="83">
        <v>0</v>
      </c>
      <c r="N1086" s="83">
        <v>0</v>
      </c>
      <c r="O1086" s="83">
        <v>0</v>
      </c>
      <c r="P1086" s="105">
        <v>4200000</v>
      </c>
      <c r="Q1086" s="105">
        <v>4200000</v>
      </c>
      <c r="R1086" s="83">
        <f t="shared" si="48"/>
        <v>0</v>
      </c>
      <c r="S1086" s="83">
        <f t="shared" si="49"/>
        <v>0</v>
      </c>
      <c r="T1086" s="83">
        <f t="shared" si="50"/>
        <v>0</v>
      </c>
      <c r="U1086" s="83"/>
    </row>
    <row r="1087" spans="1:21">
      <c r="A1087" s="14">
        <v>1080</v>
      </c>
      <c r="B1087" s="14" t="s">
        <v>10510</v>
      </c>
      <c r="C1087" s="16" t="s">
        <v>2520</v>
      </c>
      <c r="D1087" s="16" t="s">
        <v>275</v>
      </c>
      <c r="E1087" s="14" t="s">
        <v>10488</v>
      </c>
      <c r="F1087" s="14" t="s">
        <v>32</v>
      </c>
      <c r="G1087" s="14" t="str">
        <f>VLOOKUP(B1087,[3]hpk45_2_20!$B$5:$F$2046,5,0)</f>
        <v>BT</v>
      </c>
      <c r="H1087" s="14" t="s">
        <v>33</v>
      </c>
      <c r="I1087" s="83">
        <v>20</v>
      </c>
      <c r="J1087" s="83">
        <v>0</v>
      </c>
      <c r="K1087" s="83">
        <v>0</v>
      </c>
      <c r="L1087" s="83">
        <v>5600000</v>
      </c>
      <c r="M1087" s="83">
        <v>0</v>
      </c>
      <c r="N1087" s="83">
        <v>0</v>
      </c>
      <c r="O1087" s="83">
        <v>0</v>
      </c>
      <c r="P1087" s="105">
        <v>5600000</v>
      </c>
      <c r="Q1087" s="105">
        <v>5600000</v>
      </c>
      <c r="R1087" s="83">
        <f t="shared" si="48"/>
        <v>0</v>
      </c>
      <c r="S1087" s="83">
        <f t="shared" si="49"/>
        <v>0</v>
      </c>
      <c r="T1087" s="83">
        <f t="shared" si="50"/>
        <v>0</v>
      </c>
      <c r="U1087" s="83"/>
    </row>
    <row r="1088" spans="1:21">
      <c r="A1088" s="14">
        <v>1081</v>
      </c>
      <c r="B1088" s="14" t="s">
        <v>10511</v>
      </c>
      <c r="C1088" s="16" t="s">
        <v>10512</v>
      </c>
      <c r="D1088" s="16" t="s">
        <v>45</v>
      </c>
      <c r="E1088" s="14" t="s">
        <v>10488</v>
      </c>
      <c r="F1088" s="14" t="s">
        <v>204</v>
      </c>
      <c r="G1088" s="14" t="str">
        <f>VLOOKUP(B1088,[3]hpk45_2_20!$B$5:$F$2046,5,0)</f>
        <v>MHP</v>
      </c>
      <c r="H1088" s="14" t="s">
        <v>33</v>
      </c>
      <c r="I1088" s="83">
        <v>17</v>
      </c>
      <c r="J1088" s="83">
        <v>0</v>
      </c>
      <c r="K1088" s="83">
        <v>0</v>
      </c>
      <c r="L1088" s="83">
        <v>4760000</v>
      </c>
      <c r="M1088" s="83">
        <v>0</v>
      </c>
      <c r="N1088" s="83">
        <v>0</v>
      </c>
      <c r="O1088" s="83">
        <f>I1088*280000</f>
        <v>4760000</v>
      </c>
      <c r="P1088" s="105">
        <v>4760000</v>
      </c>
      <c r="Q1088" s="105">
        <v>4760000</v>
      </c>
      <c r="R1088" s="83">
        <f t="shared" si="48"/>
        <v>0</v>
      </c>
      <c r="S1088" s="83">
        <f t="shared" si="49"/>
        <v>0</v>
      </c>
      <c r="T1088" s="83">
        <f t="shared" si="50"/>
        <v>0</v>
      </c>
      <c r="U1088" s="83"/>
    </row>
    <row r="1089" spans="1:21">
      <c r="A1089" s="14">
        <v>1082</v>
      </c>
      <c r="B1089" s="14" t="s">
        <v>10513</v>
      </c>
      <c r="C1089" s="16" t="s">
        <v>764</v>
      </c>
      <c r="D1089" s="16" t="s">
        <v>48</v>
      </c>
      <c r="E1089" s="14" t="s">
        <v>10488</v>
      </c>
      <c r="F1089" s="14" t="s">
        <v>32</v>
      </c>
      <c r="G1089" s="14" t="str">
        <f>VLOOKUP(B1089,[3]hpk45_2_20!$B$5:$F$2046,5,0)</f>
        <v>BT</v>
      </c>
      <c r="H1089" s="14" t="s">
        <v>33</v>
      </c>
      <c r="I1089" s="83">
        <v>17</v>
      </c>
      <c r="J1089" s="83">
        <v>0</v>
      </c>
      <c r="K1089" s="83">
        <v>0</v>
      </c>
      <c r="L1089" s="83">
        <v>4760000</v>
      </c>
      <c r="M1089" s="83">
        <v>0</v>
      </c>
      <c r="N1089" s="83">
        <v>0</v>
      </c>
      <c r="O1089" s="83">
        <v>0</v>
      </c>
      <c r="P1089" s="105">
        <v>4760000</v>
      </c>
      <c r="Q1089" s="105">
        <v>4760000</v>
      </c>
      <c r="R1089" s="83">
        <f t="shared" si="48"/>
        <v>0</v>
      </c>
      <c r="S1089" s="83">
        <f t="shared" si="49"/>
        <v>0</v>
      </c>
      <c r="T1089" s="83">
        <f t="shared" si="50"/>
        <v>0</v>
      </c>
      <c r="U1089" s="83"/>
    </row>
    <row r="1090" spans="1:21">
      <c r="A1090" s="14">
        <v>1083</v>
      </c>
      <c r="B1090" s="14" t="s">
        <v>10514</v>
      </c>
      <c r="C1090" s="16" t="s">
        <v>6735</v>
      </c>
      <c r="D1090" s="16" t="s">
        <v>10515</v>
      </c>
      <c r="E1090" s="14" t="s">
        <v>10488</v>
      </c>
      <c r="F1090" s="14" t="s">
        <v>32</v>
      </c>
      <c r="G1090" s="14" t="str">
        <f>VLOOKUP(B1090,[3]hpk45_2_20!$B$5:$F$2046,5,0)</f>
        <v>BT</v>
      </c>
      <c r="H1090" s="14" t="s">
        <v>33</v>
      </c>
      <c r="I1090" s="83">
        <v>10</v>
      </c>
      <c r="J1090" s="83">
        <v>0</v>
      </c>
      <c r="K1090" s="83">
        <v>0</v>
      </c>
      <c r="L1090" s="83">
        <v>2800000</v>
      </c>
      <c r="M1090" s="83">
        <v>0</v>
      </c>
      <c r="N1090" s="83">
        <v>0</v>
      </c>
      <c r="O1090" s="83">
        <v>0</v>
      </c>
      <c r="P1090" s="105">
        <v>2800000</v>
      </c>
      <c r="Q1090" s="105">
        <v>0</v>
      </c>
      <c r="R1090" s="83">
        <f t="shared" si="48"/>
        <v>2800000</v>
      </c>
      <c r="S1090" s="83">
        <f t="shared" si="49"/>
        <v>0</v>
      </c>
      <c r="T1090" s="83">
        <f t="shared" si="50"/>
        <v>2800000</v>
      </c>
      <c r="U1090" s="83"/>
    </row>
    <row r="1091" spans="1:21">
      <c r="A1091" s="14">
        <v>1084</v>
      </c>
      <c r="B1091" s="14" t="s">
        <v>10516</v>
      </c>
      <c r="C1091" s="16" t="s">
        <v>396</v>
      </c>
      <c r="D1091" s="16" t="s">
        <v>74</v>
      </c>
      <c r="E1091" s="14" t="s">
        <v>10488</v>
      </c>
      <c r="F1091" s="14" t="s">
        <v>32</v>
      </c>
      <c r="G1091" s="14" t="str">
        <f>VLOOKUP(B1091,[3]hpk45_2_20!$B$5:$F$2046,5,0)</f>
        <v>BT</v>
      </c>
      <c r="H1091" s="14" t="s">
        <v>33</v>
      </c>
      <c r="I1091" s="83">
        <v>20</v>
      </c>
      <c r="J1091" s="83">
        <v>0</v>
      </c>
      <c r="K1091" s="83">
        <v>0</v>
      </c>
      <c r="L1091" s="83">
        <v>5600000</v>
      </c>
      <c r="M1091" s="83">
        <v>0</v>
      </c>
      <c r="N1091" s="83">
        <v>0</v>
      </c>
      <c r="O1091" s="83">
        <v>0</v>
      </c>
      <c r="P1091" s="105">
        <v>5600000</v>
      </c>
      <c r="Q1091" s="105">
        <v>5600000</v>
      </c>
      <c r="R1091" s="83">
        <f t="shared" si="48"/>
        <v>0</v>
      </c>
      <c r="S1091" s="83">
        <f t="shared" si="49"/>
        <v>0</v>
      </c>
      <c r="T1091" s="83">
        <f t="shared" si="50"/>
        <v>0</v>
      </c>
      <c r="U1091" s="83"/>
    </row>
    <row r="1092" spans="1:21">
      <c r="A1092" s="14">
        <v>1085</v>
      </c>
      <c r="B1092" s="14" t="s">
        <v>10517</v>
      </c>
      <c r="C1092" s="16" t="s">
        <v>713</v>
      </c>
      <c r="D1092" s="16" t="s">
        <v>658</v>
      </c>
      <c r="E1092" s="14" t="s">
        <v>10488</v>
      </c>
      <c r="F1092" s="14" t="s">
        <v>32</v>
      </c>
      <c r="G1092" s="14" t="str">
        <f>VLOOKUP(B1092,[3]hpk45_2_20!$B$5:$F$2046,5,0)</f>
        <v>BT</v>
      </c>
      <c r="H1092" s="14" t="s">
        <v>33</v>
      </c>
      <c r="I1092" s="83">
        <v>17</v>
      </c>
      <c r="J1092" s="83">
        <v>0</v>
      </c>
      <c r="K1092" s="83">
        <v>0</v>
      </c>
      <c r="L1092" s="83">
        <v>4760000</v>
      </c>
      <c r="M1092" s="83">
        <v>0</v>
      </c>
      <c r="N1092" s="83">
        <v>0</v>
      </c>
      <c r="O1092" s="83">
        <v>0</v>
      </c>
      <c r="P1092" s="105">
        <v>4760000</v>
      </c>
      <c r="Q1092" s="105">
        <v>4760000</v>
      </c>
      <c r="R1092" s="83">
        <f t="shared" si="48"/>
        <v>0</v>
      </c>
      <c r="S1092" s="83">
        <f t="shared" si="49"/>
        <v>0</v>
      </c>
      <c r="T1092" s="83">
        <f t="shared" si="50"/>
        <v>0</v>
      </c>
      <c r="U1092" s="83"/>
    </row>
    <row r="1093" spans="1:21">
      <c r="A1093" s="14">
        <v>1086</v>
      </c>
      <c r="B1093" s="14" t="s">
        <v>10518</v>
      </c>
      <c r="C1093" s="16" t="s">
        <v>10519</v>
      </c>
      <c r="D1093" s="16" t="s">
        <v>84</v>
      </c>
      <c r="E1093" s="14" t="s">
        <v>10488</v>
      </c>
      <c r="F1093" s="14" t="s">
        <v>32</v>
      </c>
      <c r="G1093" s="14" t="str">
        <f>VLOOKUP(B1093,[3]hpk45_2_20!$B$5:$F$2046,5,0)</f>
        <v>BT</v>
      </c>
      <c r="H1093" s="14" t="s">
        <v>33</v>
      </c>
      <c r="I1093" s="83">
        <v>17</v>
      </c>
      <c r="J1093" s="83">
        <v>0</v>
      </c>
      <c r="K1093" s="83">
        <v>0</v>
      </c>
      <c r="L1093" s="83">
        <v>4760000</v>
      </c>
      <c r="M1093" s="83">
        <v>0</v>
      </c>
      <c r="N1093" s="83">
        <v>0</v>
      </c>
      <c r="O1093" s="83">
        <v>0</v>
      </c>
      <c r="P1093" s="105">
        <v>4760000</v>
      </c>
      <c r="Q1093" s="105">
        <v>4760000</v>
      </c>
      <c r="R1093" s="83">
        <f t="shared" si="48"/>
        <v>0</v>
      </c>
      <c r="S1093" s="83">
        <f t="shared" si="49"/>
        <v>0</v>
      </c>
      <c r="T1093" s="83">
        <f t="shared" si="50"/>
        <v>0</v>
      </c>
      <c r="U1093" s="83"/>
    </row>
    <row r="1094" spans="1:21">
      <c r="A1094" s="14">
        <v>1087</v>
      </c>
      <c r="B1094" s="14" t="s">
        <v>10520</v>
      </c>
      <c r="C1094" s="16" t="s">
        <v>10521</v>
      </c>
      <c r="D1094" s="16" t="s">
        <v>259</v>
      </c>
      <c r="E1094" s="14" t="s">
        <v>10488</v>
      </c>
      <c r="F1094" s="14" t="s">
        <v>32</v>
      </c>
      <c r="G1094" s="14" t="str">
        <f>VLOOKUP(B1094,[3]hpk45_2_20!$B$5:$F$2046,5,0)</f>
        <v>BT</v>
      </c>
      <c r="H1094" s="14" t="s">
        <v>33</v>
      </c>
      <c r="I1094" s="83">
        <v>20</v>
      </c>
      <c r="J1094" s="83">
        <v>0</v>
      </c>
      <c r="K1094" s="83">
        <v>0</v>
      </c>
      <c r="L1094" s="83">
        <v>5600000</v>
      </c>
      <c r="M1094" s="83">
        <v>0</v>
      </c>
      <c r="N1094" s="83">
        <v>0</v>
      </c>
      <c r="O1094" s="83">
        <v>0</v>
      </c>
      <c r="P1094" s="105">
        <v>5600000</v>
      </c>
      <c r="Q1094" s="105">
        <v>5600000</v>
      </c>
      <c r="R1094" s="83">
        <f t="shared" si="48"/>
        <v>0</v>
      </c>
      <c r="S1094" s="83">
        <f t="shared" si="49"/>
        <v>0</v>
      </c>
      <c r="T1094" s="83">
        <f t="shared" si="50"/>
        <v>0</v>
      </c>
      <c r="U1094" s="83"/>
    </row>
    <row r="1095" spans="1:21">
      <c r="A1095" s="14">
        <v>1088</v>
      </c>
      <c r="B1095" s="14" t="s">
        <v>10522</v>
      </c>
      <c r="C1095" s="16" t="s">
        <v>396</v>
      </c>
      <c r="D1095" s="16" t="s">
        <v>854</v>
      </c>
      <c r="E1095" s="14" t="s">
        <v>10488</v>
      </c>
      <c r="F1095" s="14" t="s">
        <v>32</v>
      </c>
      <c r="G1095" s="14" t="str">
        <f>VLOOKUP(B1095,[3]hpk45_2_20!$B$5:$F$2046,5,0)</f>
        <v>BT</v>
      </c>
      <c r="H1095" s="14" t="s">
        <v>33</v>
      </c>
      <c r="I1095" s="83">
        <v>18</v>
      </c>
      <c r="J1095" s="83">
        <v>0</v>
      </c>
      <c r="K1095" s="83">
        <v>0</v>
      </c>
      <c r="L1095" s="83">
        <v>5040000</v>
      </c>
      <c r="M1095" s="83">
        <v>0</v>
      </c>
      <c r="N1095" s="83">
        <v>0</v>
      </c>
      <c r="O1095" s="83">
        <v>0</v>
      </c>
      <c r="P1095" s="105">
        <v>5040000</v>
      </c>
      <c r="Q1095" s="105">
        <v>5040000</v>
      </c>
      <c r="R1095" s="83">
        <f t="shared" si="48"/>
        <v>0</v>
      </c>
      <c r="S1095" s="83">
        <f t="shared" si="49"/>
        <v>0</v>
      </c>
      <c r="T1095" s="83">
        <f t="shared" si="50"/>
        <v>0</v>
      </c>
      <c r="U1095" s="83"/>
    </row>
    <row r="1096" spans="1:21">
      <c r="A1096" s="14">
        <v>1089</v>
      </c>
      <c r="B1096" s="14" t="s">
        <v>10523</v>
      </c>
      <c r="C1096" s="16" t="s">
        <v>10524</v>
      </c>
      <c r="D1096" s="16" t="s">
        <v>36</v>
      </c>
      <c r="E1096" s="14" t="s">
        <v>10488</v>
      </c>
      <c r="F1096" s="14" t="s">
        <v>32</v>
      </c>
      <c r="G1096" s="14" t="str">
        <f>VLOOKUP(B1096,[3]hpk45_2_20!$B$5:$F$2046,5,0)</f>
        <v>BT</v>
      </c>
      <c r="H1096" s="14" t="s">
        <v>33</v>
      </c>
      <c r="I1096" s="83">
        <v>22</v>
      </c>
      <c r="J1096" s="83">
        <v>0</v>
      </c>
      <c r="K1096" s="83">
        <v>0</v>
      </c>
      <c r="L1096" s="83">
        <v>6160000</v>
      </c>
      <c r="M1096" s="83">
        <v>0</v>
      </c>
      <c r="N1096" s="83">
        <v>0</v>
      </c>
      <c r="O1096" s="83">
        <v>0</v>
      </c>
      <c r="P1096" s="105">
        <v>6160000</v>
      </c>
      <c r="Q1096" s="105">
        <v>6160000</v>
      </c>
      <c r="R1096" s="83">
        <f t="shared" si="48"/>
        <v>0</v>
      </c>
      <c r="S1096" s="83">
        <f t="shared" si="49"/>
        <v>0</v>
      </c>
      <c r="T1096" s="83">
        <f t="shared" si="50"/>
        <v>0</v>
      </c>
      <c r="U1096" s="83"/>
    </row>
    <row r="1097" spans="1:21">
      <c r="A1097" s="14">
        <v>1090</v>
      </c>
      <c r="B1097" s="14" t="s">
        <v>10525</v>
      </c>
      <c r="C1097" s="16" t="s">
        <v>10526</v>
      </c>
      <c r="D1097" s="16" t="s">
        <v>1278</v>
      </c>
      <c r="E1097" s="14" t="s">
        <v>10488</v>
      </c>
      <c r="F1097" s="14" t="s">
        <v>32</v>
      </c>
      <c r="G1097" s="14" t="str">
        <f>VLOOKUP(B1097,[3]hpk45_2_20!$B$5:$F$2046,5,0)</f>
        <v>BT</v>
      </c>
      <c r="H1097" s="14" t="s">
        <v>33</v>
      </c>
      <c r="I1097" s="83">
        <v>17</v>
      </c>
      <c r="J1097" s="83">
        <v>0</v>
      </c>
      <c r="K1097" s="83">
        <v>0</v>
      </c>
      <c r="L1097" s="83">
        <v>4760000</v>
      </c>
      <c r="M1097" s="83">
        <v>0</v>
      </c>
      <c r="N1097" s="83">
        <v>0</v>
      </c>
      <c r="O1097" s="83">
        <v>0</v>
      </c>
      <c r="P1097" s="105">
        <v>4760000</v>
      </c>
      <c r="Q1097" s="105">
        <v>4760000</v>
      </c>
      <c r="R1097" s="83">
        <f t="shared" ref="R1097:R1160" si="51">P1097-Q1097</f>
        <v>0</v>
      </c>
      <c r="S1097" s="83">
        <f t="shared" ref="S1097:S1160" si="52">IF(P1097-Q1097&lt;0,Q1097-P1097,0)</f>
        <v>0</v>
      </c>
      <c r="T1097" s="83">
        <f t="shared" ref="T1097:T1160" si="53">IF(P1097-Q1097&gt;0,P1097-Q1097,0)</f>
        <v>0</v>
      </c>
      <c r="U1097" s="83"/>
    </row>
    <row r="1098" spans="1:21">
      <c r="A1098" s="14">
        <v>1091</v>
      </c>
      <c r="B1098" s="14" t="s">
        <v>10527</v>
      </c>
      <c r="C1098" s="16" t="s">
        <v>713</v>
      </c>
      <c r="D1098" s="16" t="s">
        <v>132</v>
      </c>
      <c r="E1098" s="14" t="s">
        <v>10488</v>
      </c>
      <c r="F1098" s="14" t="s">
        <v>32</v>
      </c>
      <c r="G1098" s="14" t="str">
        <f>VLOOKUP(B1098,[3]hpk45_2_20!$B$5:$F$2046,5,0)</f>
        <v>BT</v>
      </c>
      <c r="H1098" s="14" t="s">
        <v>33</v>
      </c>
      <c r="I1098" s="83">
        <v>20</v>
      </c>
      <c r="J1098" s="83">
        <v>0</v>
      </c>
      <c r="K1098" s="83">
        <v>0</v>
      </c>
      <c r="L1098" s="83">
        <v>5600000</v>
      </c>
      <c r="M1098" s="83">
        <v>0</v>
      </c>
      <c r="N1098" s="83">
        <v>0</v>
      </c>
      <c r="O1098" s="83">
        <v>0</v>
      </c>
      <c r="P1098" s="105">
        <v>5600000</v>
      </c>
      <c r="Q1098" s="105">
        <v>5600000</v>
      </c>
      <c r="R1098" s="83">
        <f t="shared" si="51"/>
        <v>0</v>
      </c>
      <c r="S1098" s="83">
        <f t="shared" si="52"/>
        <v>0</v>
      </c>
      <c r="T1098" s="83">
        <f t="shared" si="53"/>
        <v>0</v>
      </c>
      <c r="U1098" s="83"/>
    </row>
    <row r="1099" spans="1:21">
      <c r="A1099" s="14">
        <v>1092</v>
      </c>
      <c r="B1099" s="14" t="s">
        <v>10528</v>
      </c>
      <c r="C1099" s="16" t="s">
        <v>8354</v>
      </c>
      <c r="D1099" s="16" t="s">
        <v>675</v>
      </c>
      <c r="E1099" s="14" t="s">
        <v>10488</v>
      </c>
      <c r="F1099" s="14" t="s">
        <v>32</v>
      </c>
      <c r="G1099" s="14" t="str">
        <f>VLOOKUP(B1099,[3]hpk45_2_20!$B$5:$F$2046,5,0)</f>
        <v>BT</v>
      </c>
      <c r="H1099" s="14" t="s">
        <v>33</v>
      </c>
      <c r="I1099" s="83">
        <v>18</v>
      </c>
      <c r="J1099" s="83">
        <v>0</v>
      </c>
      <c r="K1099" s="83">
        <v>0</v>
      </c>
      <c r="L1099" s="83">
        <v>5040000</v>
      </c>
      <c r="M1099" s="83">
        <v>0</v>
      </c>
      <c r="N1099" s="83">
        <v>0</v>
      </c>
      <c r="O1099" s="83">
        <v>0</v>
      </c>
      <c r="P1099" s="105">
        <v>5040000</v>
      </c>
      <c r="Q1099" s="105">
        <v>5040000</v>
      </c>
      <c r="R1099" s="83">
        <f t="shared" si="51"/>
        <v>0</v>
      </c>
      <c r="S1099" s="83">
        <f t="shared" si="52"/>
        <v>0</v>
      </c>
      <c r="T1099" s="83">
        <f t="shared" si="53"/>
        <v>0</v>
      </c>
      <c r="U1099" s="83"/>
    </row>
    <row r="1100" spans="1:21">
      <c r="A1100" s="14">
        <v>1093</v>
      </c>
      <c r="B1100" s="14" t="s">
        <v>10529</v>
      </c>
      <c r="C1100" s="16" t="s">
        <v>1454</v>
      </c>
      <c r="D1100" s="16" t="s">
        <v>2001</v>
      </c>
      <c r="E1100" s="14" t="s">
        <v>10488</v>
      </c>
      <c r="F1100" s="14" t="s">
        <v>32</v>
      </c>
      <c r="G1100" s="14" t="str">
        <f>VLOOKUP(B1100,[3]hpk45_2_20!$B$5:$F$2046,5,0)</f>
        <v>BT</v>
      </c>
      <c r="H1100" s="14" t="s">
        <v>33</v>
      </c>
      <c r="I1100" s="83">
        <v>20</v>
      </c>
      <c r="J1100" s="83">
        <v>0</v>
      </c>
      <c r="K1100" s="83">
        <v>0</v>
      </c>
      <c r="L1100" s="83">
        <v>5600000</v>
      </c>
      <c r="M1100" s="83">
        <v>0</v>
      </c>
      <c r="N1100" s="83">
        <v>0</v>
      </c>
      <c r="O1100" s="83">
        <v>0</v>
      </c>
      <c r="P1100" s="105">
        <v>5600000</v>
      </c>
      <c r="Q1100" s="105">
        <v>0</v>
      </c>
      <c r="R1100" s="83">
        <f t="shared" si="51"/>
        <v>5600000</v>
      </c>
      <c r="S1100" s="83">
        <f t="shared" si="52"/>
        <v>0</v>
      </c>
      <c r="T1100" s="83">
        <f t="shared" si="53"/>
        <v>5600000</v>
      </c>
      <c r="U1100" s="83"/>
    </row>
    <row r="1101" spans="1:21">
      <c r="A1101" s="14">
        <v>1094</v>
      </c>
      <c r="B1101" s="14" t="s">
        <v>10530</v>
      </c>
      <c r="C1101" s="16" t="s">
        <v>1676</v>
      </c>
      <c r="D1101" s="16" t="s">
        <v>1540</v>
      </c>
      <c r="E1101" s="14" t="s">
        <v>10488</v>
      </c>
      <c r="F1101" s="14" t="s">
        <v>32</v>
      </c>
      <c r="G1101" s="14" t="str">
        <f>VLOOKUP(B1101,[3]hpk45_2_20!$B$5:$F$2046,5,0)</f>
        <v>BT</v>
      </c>
      <c r="H1101" s="14" t="s">
        <v>33</v>
      </c>
      <c r="I1101" s="83">
        <v>19</v>
      </c>
      <c r="J1101" s="83">
        <v>0</v>
      </c>
      <c r="K1101" s="83">
        <v>0</v>
      </c>
      <c r="L1101" s="83">
        <v>5320000</v>
      </c>
      <c r="M1101" s="83">
        <v>0</v>
      </c>
      <c r="N1101" s="83">
        <v>0</v>
      </c>
      <c r="O1101" s="83">
        <v>0</v>
      </c>
      <c r="P1101" s="105">
        <v>5320000</v>
      </c>
      <c r="Q1101" s="105">
        <v>5320000</v>
      </c>
      <c r="R1101" s="83">
        <f t="shared" si="51"/>
        <v>0</v>
      </c>
      <c r="S1101" s="83">
        <f t="shared" si="52"/>
        <v>0</v>
      </c>
      <c r="T1101" s="83">
        <f t="shared" si="53"/>
        <v>0</v>
      </c>
      <c r="U1101" s="83"/>
    </row>
    <row r="1102" spans="1:21">
      <c r="A1102" s="14">
        <v>1095</v>
      </c>
      <c r="B1102" s="14" t="s">
        <v>10531</v>
      </c>
      <c r="C1102" s="16" t="s">
        <v>8808</v>
      </c>
      <c r="D1102" s="16" t="s">
        <v>252</v>
      </c>
      <c r="E1102" s="14" t="s">
        <v>10488</v>
      </c>
      <c r="F1102" s="14" t="s">
        <v>32</v>
      </c>
      <c r="G1102" s="14" t="str">
        <f>VLOOKUP(B1102,[3]hpk45_2_20!$B$5:$F$2046,5,0)</f>
        <v>BT</v>
      </c>
      <c r="H1102" s="14" t="s">
        <v>33</v>
      </c>
      <c r="I1102" s="83">
        <v>20</v>
      </c>
      <c r="J1102" s="83">
        <v>0</v>
      </c>
      <c r="K1102" s="83">
        <v>0</v>
      </c>
      <c r="L1102" s="83">
        <v>5600000</v>
      </c>
      <c r="M1102" s="83">
        <v>0</v>
      </c>
      <c r="N1102" s="83">
        <v>0</v>
      </c>
      <c r="O1102" s="83">
        <v>0</v>
      </c>
      <c r="P1102" s="105">
        <v>5600000</v>
      </c>
      <c r="Q1102" s="105">
        <v>5600000</v>
      </c>
      <c r="R1102" s="83">
        <f t="shared" si="51"/>
        <v>0</v>
      </c>
      <c r="S1102" s="83">
        <f t="shared" si="52"/>
        <v>0</v>
      </c>
      <c r="T1102" s="83">
        <f t="shared" si="53"/>
        <v>0</v>
      </c>
      <c r="U1102" s="83"/>
    </row>
    <row r="1103" spans="1:21">
      <c r="A1103" s="14">
        <v>1096</v>
      </c>
      <c r="B1103" s="14" t="s">
        <v>10532</v>
      </c>
      <c r="C1103" s="16" t="s">
        <v>10533</v>
      </c>
      <c r="D1103" s="16" t="s">
        <v>249</v>
      </c>
      <c r="E1103" s="14" t="s">
        <v>10488</v>
      </c>
      <c r="F1103" s="14" t="s">
        <v>32</v>
      </c>
      <c r="G1103" s="14" t="str">
        <f>VLOOKUP(B1103,[3]hpk45_2_20!$B$5:$F$2046,5,0)</f>
        <v>BT</v>
      </c>
      <c r="H1103" s="14" t="s">
        <v>33</v>
      </c>
      <c r="I1103" s="83">
        <v>17</v>
      </c>
      <c r="J1103" s="83">
        <v>0</v>
      </c>
      <c r="K1103" s="83">
        <v>0</v>
      </c>
      <c r="L1103" s="83">
        <v>4760000</v>
      </c>
      <c r="M1103" s="83">
        <v>0</v>
      </c>
      <c r="N1103" s="83">
        <v>0</v>
      </c>
      <c r="O1103" s="83">
        <v>0</v>
      </c>
      <c r="P1103" s="105">
        <v>4760000</v>
      </c>
      <c r="Q1103" s="105">
        <v>4760000</v>
      </c>
      <c r="R1103" s="83">
        <f t="shared" si="51"/>
        <v>0</v>
      </c>
      <c r="S1103" s="83">
        <f t="shared" si="52"/>
        <v>0</v>
      </c>
      <c r="T1103" s="83">
        <f t="shared" si="53"/>
        <v>0</v>
      </c>
      <c r="U1103" s="83"/>
    </row>
    <row r="1104" spans="1:21">
      <c r="A1104" s="14">
        <v>1097</v>
      </c>
      <c r="B1104" s="14" t="s">
        <v>10534</v>
      </c>
      <c r="C1104" s="16" t="s">
        <v>7283</v>
      </c>
      <c r="D1104" s="16" t="s">
        <v>661</v>
      </c>
      <c r="E1104" s="14" t="s">
        <v>10488</v>
      </c>
      <c r="F1104" s="14" t="s">
        <v>32</v>
      </c>
      <c r="G1104" s="14" t="str">
        <f>VLOOKUP(B1104,[3]hpk45_2_20!$B$5:$F$2046,5,0)</f>
        <v>BT</v>
      </c>
      <c r="H1104" s="14" t="s">
        <v>33</v>
      </c>
      <c r="I1104" s="83">
        <v>20</v>
      </c>
      <c r="J1104" s="83">
        <v>0</v>
      </c>
      <c r="K1104" s="83">
        <v>0</v>
      </c>
      <c r="L1104" s="83">
        <v>5600000</v>
      </c>
      <c r="M1104" s="83">
        <v>0</v>
      </c>
      <c r="N1104" s="83">
        <v>0</v>
      </c>
      <c r="O1104" s="83">
        <v>0</v>
      </c>
      <c r="P1104" s="105">
        <v>5600000</v>
      </c>
      <c r="Q1104" s="105">
        <v>5600000</v>
      </c>
      <c r="R1104" s="83">
        <f t="shared" si="51"/>
        <v>0</v>
      </c>
      <c r="S1104" s="83">
        <f t="shared" si="52"/>
        <v>0</v>
      </c>
      <c r="T1104" s="83">
        <f t="shared" si="53"/>
        <v>0</v>
      </c>
      <c r="U1104" s="83"/>
    </row>
    <row r="1105" spans="1:21">
      <c r="A1105" s="14">
        <v>1098</v>
      </c>
      <c r="B1105" s="14" t="s">
        <v>10535</v>
      </c>
      <c r="C1105" s="16" t="s">
        <v>5185</v>
      </c>
      <c r="D1105" s="16" t="s">
        <v>74</v>
      </c>
      <c r="E1105" s="14" t="s">
        <v>10488</v>
      </c>
      <c r="F1105" s="14" t="s">
        <v>32</v>
      </c>
      <c r="G1105" s="14" t="str">
        <f>VLOOKUP(B1105,[3]hpk45_2_20!$B$5:$F$2046,5,0)</f>
        <v>BT</v>
      </c>
      <c r="H1105" s="14" t="s">
        <v>33</v>
      </c>
      <c r="I1105" s="83">
        <v>17</v>
      </c>
      <c r="J1105" s="83">
        <v>0</v>
      </c>
      <c r="K1105" s="83">
        <v>0</v>
      </c>
      <c r="L1105" s="83">
        <v>4760000</v>
      </c>
      <c r="M1105" s="83">
        <v>0</v>
      </c>
      <c r="N1105" s="83">
        <v>0</v>
      </c>
      <c r="O1105" s="83">
        <v>0</v>
      </c>
      <c r="P1105" s="105">
        <v>4760000</v>
      </c>
      <c r="Q1105" s="105">
        <v>4760000</v>
      </c>
      <c r="R1105" s="83">
        <f t="shared" si="51"/>
        <v>0</v>
      </c>
      <c r="S1105" s="83">
        <f t="shared" si="52"/>
        <v>0</v>
      </c>
      <c r="T1105" s="83">
        <f t="shared" si="53"/>
        <v>0</v>
      </c>
      <c r="U1105" s="83"/>
    </row>
    <row r="1106" spans="1:21">
      <c r="A1106" s="14">
        <v>1099</v>
      </c>
      <c r="B1106" s="14" t="s">
        <v>10536</v>
      </c>
      <c r="C1106" s="16" t="s">
        <v>3293</v>
      </c>
      <c r="D1106" s="16" t="s">
        <v>275</v>
      </c>
      <c r="E1106" s="14" t="s">
        <v>10488</v>
      </c>
      <c r="F1106" s="14" t="s">
        <v>32</v>
      </c>
      <c r="G1106" s="14" t="str">
        <f>VLOOKUP(B1106,[3]hpk45_2_20!$B$5:$F$2046,5,0)</f>
        <v>BT</v>
      </c>
      <c r="H1106" s="14" t="s">
        <v>33</v>
      </c>
      <c r="I1106" s="83">
        <v>17</v>
      </c>
      <c r="J1106" s="83">
        <v>0</v>
      </c>
      <c r="K1106" s="83">
        <v>0</v>
      </c>
      <c r="L1106" s="83">
        <v>4760000</v>
      </c>
      <c r="M1106" s="83">
        <v>0</v>
      </c>
      <c r="N1106" s="83">
        <v>0</v>
      </c>
      <c r="O1106" s="83">
        <v>0</v>
      </c>
      <c r="P1106" s="105">
        <v>4760000</v>
      </c>
      <c r="Q1106" s="105">
        <v>4760000</v>
      </c>
      <c r="R1106" s="83">
        <f t="shared" si="51"/>
        <v>0</v>
      </c>
      <c r="S1106" s="83">
        <f t="shared" si="52"/>
        <v>0</v>
      </c>
      <c r="T1106" s="83">
        <f t="shared" si="53"/>
        <v>0</v>
      </c>
      <c r="U1106" s="83"/>
    </row>
    <row r="1107" spans="1:21">
      <c r="A1107" s="14">
        <v>1100</v>
      </c>
      <c r="B1107" s="14" t="s">
        <v>10537</v>
      </c>
      <c r="C1107" s="16" t="s">
        <v>514</v>
      </c>
      <c r="D1107" s="16" t="s">
        <v>36</v>
      </c>
      <c r="E1107" s="14" t="s">
        <v>10488</v>
      </c>
      <c r="F1107" s="14" t="s">
        <v>32</v>
      </c>
      <c r="G1107" s="14" t="str">
        <f>VLOOKUP(B1107,[3]hpk45_2_20!$B$5:$F$2046,5,0)</f>
        <v>BT</v>
      </c>
      <c r="H1107" s="14" t="s">
        <v>33</v>
      </c>
      <c r="I1107" s="83">
        <v>15</v>
      </c>
      <c r="J1107" s="83">
        <v>0</v>
      </c>
      <c r="K1107" s="83">
        <v>0</v>
      </c>
      <c r="L1107" s="83">
        <v>4200000</v>
      </c>
      <c r="M1107" s="83">
        <v>0</v>
      </c>
      <c r="N1107" s="83">
        <v>0</v>
      </c>
      <c r="O1107" s="83">
        <v>0</v>
      </c>
      <c r="P1107" s="105">
        <v>4200000</v>
      </c>
      <c r="Q1107" s="105">
        <v>4300000</v>
      </c>
      <c r="R1107" s="83">
        <f t="shared" si="51"/>
        <v>-100000</v>
      </c>
      <c r="S1107" s="83">
        <f t="shared" si="52"/>
        <v>100000</v>
      </c>
      <c r="T1107" s="83">
        <f t="shared" si="53"/>
        <v>0</v>
      </c>
      <c r="U1107" s="83"/>
    </row>
    <row r="1108" spans="1:21">
      <c r="A1108" s="14">
        <v>1101</v>
      </c>
      <c r="B1108" s="14" t="s">
        <v>10538</v>
      </c>
      <c r="C1108" s="16" t="s">
        <v>603</v>
      </c>
      <c r="D1108" s="16" t="s">
        <v>272</v>
      </c>
      <c r="E1108" s="14" t="s">
        <v>10488</v>
      </c>
      <c r="F1108" s="14" t="s">
        <v>204</v>
      </c>
      <c r="G1108" s="14" t="str">
        <f>VLOOKUP(B1108,[3]hpk45_2_20!$B$5:$F$2046,5,0)</f>
        <v>MHP</v>
      </c>
      <c r="H1108" s="14" t="s">
        <v>33</v>
      </c>
      <c r="I1108" s="83">
        <v>20</v>
      </c>
      <c r="J1108" s="83">
        <v>0</v>
      </c>
      <c r="K1108" s="83">
        <v>0</v>
      </c>
      <c r="L1108" s="83">
        <v>5600000</v>
      </c>
      <c r="M1108" s="83">
        <v>0</v>
      </c>
      <c r="N1108" s="83">
        <v>0</v>
      </c>
      <c r="O1108" s="83">
        <f>I1108*280000</f>
        <v>5600000</v>
      </c>
      <c r="P1108" s="105">
        <v>5600000</v>
      </c>
      <c r="Q1108" s="105">
        <v>0</v>
      </c>
      <c r="R1108" s="83">
        <f t="shared" si="51"/>
        <v>5600000</v>
      </c>
      <c r="S1108" s="83">
        <f t="shared" si="52"/>
        <v>0</v>
      </c>
      <c r="T1108" s="83">
        <f t="shared" si="53"/>
        <v>5600000</v>
      </c>
      <c r="U1108" s="83"/>
    </row>
    <row r="1109" spans="1:21">
      <c r="A1109" s="14">
        <v>1102</v>
      </c>
      <c r="B1109" s="14" t="s">
        <v>10539</v>
      </c>
      <c r="C1109" s="16" t="s">
        <v>587</v>
      </c>
      <c r="D1109" s="16" t="s">
        <v>132</v>
      </c>
      <c r="E1109" s="14" t="s">
        <v>10488</v>
      </c>
      <c r="F1109" s="14" t="s">
        <v>32</v>
      </c>
      <c r="G1109" s="14" t="str">
        <f>VLOOKUP(B1109,[3]hpk45_2_20!$B$5:$F$2046,5,0)</f>
        <v>BT</v>
      </c>
      <c r="H1109" s="14" t="s">
        <v>33</v>
      </c>
      <c r="I1109" s="83">
        <v>18</v>
      </c>
      <c r="J1109" s="83">
        <v>0</v>
      </c>
      <c r="K1109" s="83">
        <v>0</v>
      </c>
      <c r="L1109" s="83">
        <v>5040000</v>
      </c>
      <c r="M1109" s="83">
        <v>0</v>
      </c>
      <c r="N1109" s="83">
        <v>0</v>
      </c>
      <c r="O1109" s="83">
        <v>0</v>
      </c>
      <c r="P1109" s="105">
        <v>5040000</v>
      </c>
      <c r="Q1109" s="105">
        <v>5040000</v>
      </c>
      <c r="R1109" s="83">
        <f t="shared" si="51"/>
        <v>0</v>
      </c>
      <c r="S1109" s="83">
        <f t="shared" si="52"/>
        <v>0</v>
      </c>
      <c r="T1109" s="83">
        <f t="shared" si="53"/>
        <v>0</v>
      </c>
      <c r="U1109" s="83"/>
    </row>
    <row r="1110" spans="1:21">
      <c r="A1110" s="14">
        <v>1103</v>
      </c>
      <c r="B1110" s="14" t="s">
        <v>10540</v>
      </c>
      <c r="C1110" s="16" t="s">
        <v>5383</v>
      </c>
      <c r="D1110" s="16" t="s">
        <v>829</v>
      </c>
      <c r="E1110" s="14" t="s">
        <v>10488</v>
      </c>
      <c r="F1110" s="14" t="s">
        <v>32</v>
      </c>
      <c r="G1110" s="14" t="str">
        <f>VLOOKUP(B1110,[3]hpk45_2_20!$B$5:$F$2046,5,0)</f>
        <v>BT</v>
      </c>
      <c r="H1110" s="14" t="s">
        <v>33</v>
      </c>
      <c r="I1110" s="83">
        <v>19</v>
      </c>
      <c r="J1110" s="83">
        <v>0</v>
      </c>
      <c r="K1110" s="83">
        <v>0</v>
      </c>
      <c r="L1110" s="83">
        <v>5320000</v>
      </c>
      <c r="M1110" s="83">
        <v>0</v>
      </c>
      <c r="N1110" s="83">
        <v>0</v>
      </c>
      <c r="O1110" s="83">
        <v>0</v>
      </c>
      <c r="P1110" s="105">
        <v>5320000</v>
      </c>
      <c r="Q1110" s="105">
        <v>5320000</v>
      </c>
      <c r="R1110" s="83">
        <f t="shared" si="51"/>
        <v>0</v>
      </c>
      <c r="S1110" s="83">
        <f t="shared" si="52"/>
        <v>0</v>
      </c>
      <c r="T1110" s="83">
        <f t="shared" si="53"/>
        <v>0</v>
      </c>
      <c r="U1110" s="83"/>
    </row>
    <row r="1111" spans="1:21">
      <c r="A1111" s="14">
        <v>1104</v>
      </c>
      <c r="B1111" s="14" t="s">
        <v>10541</v>
      </c>
      <c r="C1111" s="16" t="s">
        <v>222</v>
      </c>
      <c r="D1111" s="16" t="s">
        <v>223</v>
      </c>
      <c r="E1111" s="14" t="s">
        <v>10488</v>
      </c>
      <c r="F1111" s="14" t="s">
        <v>32</v>
      </c>
      <c r="G1111" s="14" t="str">
        <f>VLOOKUP(B1111,[3]hpk45_2_20!$B$5:$F$2046,5,0)</f>
        <v>BT</v>
      </c>
      <c r="H1111" s="14" t="s">
        <v>33</v>
      </c>
      <c r="I1111" s="83">
        <v>15</v>
      </c>
      <c r="J1111" s="83">
        <v>0</v>
      </c>
      <c r="K1111" s="83">
        <v>0</v>
      </c>
      <c r="L1111" s="83">
        <v>4200000</v>
      </c>
      <c r="M1111" s="83">
        <v>0</v>
      </c>
      <c r="N1111" s="83">
        <v>0</v>
      </c>
      <c r="O1111" s="83">
        <v>0</v>
      </c>
      <c r="P1111" s="105">
        <v>4200000</v>
      </c>
      <c r="Q1111" s="105">
        <v>0</v>
      </c>
      <c r="R1111" s="83">
        <f t="shared" si="51"/>
        <v>4200000</v>
      </c>
      <c r="S1111" s="83">
        <f t="shared" si="52"/>
        <v>0</v>
      </c>
      <c r="T1111" s="83">
        <f t="shared" si="53"/>
        <v>4200000</v>
      </c>
      <c r="U1111" s="83"/>
    </row>
    <row r="1112" spans="1:21">
      <c r="A1112" s="14">
        <v>1105</v>
      </c>
      <c r="B1112" s="14" t="s">
        <v>10542</v>
      </c>
      <c r="C1112" s="16" t="s">
        <v>3959</v>
      </c>
      <c r="D1112" s="16" t="s">
        <v>1783</v>
      </c>
      <c r="E1112" s="14" t="s">
        <v>10488</v>
      </c>
      <c r="F1112" s="14" t="s">
        <v>64</v>
      </c>
      <c r="G1112" s="14" t="str">
        <f>VLOOKUP(B1112,[3]hpk45_2_20!$B$5:$F$2046,5,0)</f>
        <v>GHP70</v>
      </c>
      <c r="H1112" s="14" t="s">
        <v>33</v>
      </c>
      <c r="I1112" s="83">
        <v>18</v>
      </c>
      <c r="J1112" s="83">
        <v>0</v>
      </c>
      <c r="K1112" s="83">
        <v>0</v>
      </c>
      <c r="L1112" s="83">
        <v>5040000</v>
      </c>
      <c r="M1112" s="83">
        <v>0</v>
      </c>
      <c r="N1112" s="83">
        <v>0</v>
      </c>
      <c r="O1112" s="83">
        <f>I1112*0.7*280000</f>
        <v>3528000</v>
      </c>
      <c r="P1112" s="105">
        <v>5040000</v>
      </c>
      <c r="Q1112" s="105">
        <v>5040000</v>
      </c>
      <c r="R1112" s="83">
        <f t="shared" si="51"/>
        <v>0</v>
      </c>
      <c r="S1112" s="83">
        <f t="shared" si="52"/>
        <v>0</v>
      </c>
      <c r="T1112" s="83">
        <f t="shared" si="53"/>
        <v>0</v>
      </c>
      <c r="U1112" s="83"/>
    </row>
    <row r="1113" spans="1:21">
      <c r="A1113" s="14">
        <v>1106</v>
      </c>
      <c r="B1113" s="14" t="s">
        <v>10543</v>
      </c>
      <c r="C1113" s="16" t="s">
        <v>9545</v>
      </c>
      <c r="D1113" s="16" t="s">
        <v>658</v>
      </c>
      <c r="E1113" s="14" t="s">
        <v>10488</v>
      </c>
      <c r="F1113" s="14" t="s">
        <v>32</v>
      </c>
      <c r="G1113" s="14" t="str">
        <f>VLOOKUP(B1113,[3]hpk45_2_20!$B$5:$F$2046,5,0)</f>
        <v>BT</v>
      </c>
      <c r="H1113" s="14" t="s">
        <v>33</v>
      </c>
      <c r="I1113" s="83">
        <v>18</v>
      </c>
      <c r="J1113" s="83">
        <v>0</v>
      </c>
      <c r="K1113" s="83">
        <v>0</v>
      </c>
      <c r="L1113" s="83">
        <v>5040000</v>
      </c>
      <c r="M1113" s="83">
        <v>0</v>
      </c>
      <c r="N1113" s="83">
        <v>0</v>
      </c>
      <c r="O1113" s="83">
        <v>0</v>
      </c>
      <c r="P1113" s="105">
        <v>5040000</v>
      </c>
      <c r="Q1113" s="105">
        <v>5040000</v>
      </c>
      <c r="R1113" s="83">
        <f t="shared" si="51"/>
        <v>0</v>
      </c>
      <c r="S1113" s="83">
        <f t="shared" si="52"/>
        <v>0</v>
      </c>
      <c r="T1113" s="83">
        <f t="shared" si="53"/>
        <v>0</v>
      </c>
      <c r="U1113" s="83"/>
    </row>
    <row r="1114" spans="1:21">
      <c r="A1114" s="14">
        <v>1107</v>
      </c>
      <c r="B1114" s="14" t="s">
        <v>10544</v>
      </c>
      <c r="C1114" s="16" t="s">
        <v>10545</v>
      </c>
      <c r="D1114" s="16" t="s">
        <v>42</v>
      </c>
      <c r="E1114" s="14" t="s">
        <v>10488</v>
      </c>
      <c r="F1114" s="14" t="s">
        <v>32</v>
      </c>
      <c r="G1114" s="14" t="str">
        <f>VLOOKUP(B1114,[3]hpk45_2_20!$B$5:$F$2046,5,0)</f>
        <v>BT</v>
      </c>
      <c r="H1114" s="14" t="s">
        <v>33</v>
      </c>
      <c r="I1114" s="83">
        <v>17</v>
      </c>
      <c r="J1114" s="83">
        <v>0</v>
      </c>
      <c r="K1114" s="83">
        <v>0</v>
      </c>
      <c r="L1114" s="83">
        <v>4760000</v>
      </c>
      <c r="M1114" s="83">
        <v>0</v>
      </c>
      <c r="N1114" s="83">
        <v>0</v>
      </c>
      <c r="O1114" s="83">
        <v>0</v>
      </c>
      <c r="P1114" s="105">
        <v>4760000</v>
      </c>
      <c r="Q1114" s="105">
        <v>4760000</v>
      </c>
      <c r="R1114" s="83">
        <f t="shared" si="51"/>
        <v>0</v>
      </c>
      <c r="S1114" s="83">
        <f t="shared" si="52"/>
        <v>0</v>
      </c>
      <c r="T1114" s="83">
        <f t="shared" si="53"/>
        <v>0</v>
      </c>
      <c r="U1114" s="83"/>
    </row>
    <row r="1115" spans="1:21">
      <c r="A1115" s="14">
        <v>1108</v>
      </c>
      <c r="B1115" s="14" t="s">
        <v>10546</v>
      </c>
      <c r="C1115" s="16" t="s">
        <v>106</v>
      </c>
      <c r="D1115" s="16" t="s">
        <v>45</v>
      </c>
      <c r="E1115" s="14" t="s">
        <v>10488</v>
      </c>
      <c r="F1115" s="14" t="s">
        <v>32</v>
      </c>
      <c r="G1115" s="14" t="str">
        <f>VLOOKUP(B1115,[3]hpk45_2_20!$B$5:$F$2046,5,0)</f>
        <v>BT</v>
      </c>
      <c r="H1115" s="14" t="s">
        <v>33</v>
      </c>
      <c r="I1115" s="83">
        <v>17</v>
      </c>
      <c r="J1115" s="83">
        <v>0</v>
      </c>
      <c r="K1115" s="83">
        <v>0</v>
      </c>
      <c r="L1115" s="83">
        <v>4760000</v>
      </c>
      <c r="M1115" s="83">
        <v>0</v>
      </c>
      <c r="N1115" s="83">
        <v>0</v>
      </c>
      <c r="O1115" s="83">
        <v>0</v>
      </c>
      <c r="P1115" s="105">
        <v>4760000</v>
      </c>
      <c r="Q1115" s="105">
        <v>4760000</v>
      </c>
      <c r="R1115" s="83">
        <f t="shared" si="51"/>
        <v>0</v>
      </c>
      <c r="S1115" s="83">
        <f t="shared" si="52"/>
        <v>0</v>
      </c>
      <c r="T1115" s="83">
        <f t="shared" si="53"/>
        <v>0</v>
      </c>
      <c r="U1115" s="83"/>
    </row>
    <row r="1116" spans="1:21">
      <c r="A1116" s="14">
        <v>1109</v>
      </c>
      <c r="B1116" s="14" t="s">
        <v>10547</v>
      </c>
      <c r="C1116" s="16" t="s">
        <v>10548</v>
      </c>
      <c r="D1116" s="16" t="s">
        <v>360</v>
      </c>
      <c r="E1116" s="14" t="s">
        <v>10488</v>
      </c>
      <c r="F1116" s="14" t="s">
        <v>32</v>
      </c>
      <c r="G1116" s="14" t="str">
        <f>VLOOKUP(B1116,[3]hpk45_2_20!$B$5:$F$2046,5,0)</f>
        <v>BT</v>
      </c>
      <c r="H1116" s="14" t="s">
        <v>33</v>
      </c>
      <c r="I1116" s="83">
        <v>15</v>
      </c>
      <c r="J1116" s="83">
        <v>0</v>
      </c>
      <c r="K1116" s="83">
        <v>0</v>
      </c>
      <c r="L1116" s="83">
        <v>4200000</v>
      </c>
      <c r="M1116" s="83">
        <v>0</v>
      </c>
      <c r="N1116" s="83">
        <v>0</v>
      </c>
      <c r="O1116" s="83">
        <v>0</v>
      </c>
      <c r="P1116" s="105">
        <v>4200000</v>
      </c>
      <c r="Q1116" s="105">
        <v>4200000</v>
      </c>
      <c r="R1116" s="83">
        <f t="shared" si="51"/>
        <v>0</v>
      </c>
      <c r="S1116" s="83">
        <f t="shared" si="52"/>
        <v>0</v>
      </c>
      <c r="T1116" s="83">
        <f t="shared" si="53"/>
        <v>0</v>
      </c>
      <c r="U1116" s="83"/>
    </row>
    <row r="1117" spans="1:21">
      <c r="A1117" s="14">
        <v>1110</v>
      </c>
      <c r="B1117" s="14" t="s">
        <v>10549</v>
      </c>
      <c r="C1117" s="16" t="s">
        <v>537</v>
      </c>
      <c r="D1117" s="16" t="s">
        <v>244</v>
      </c>
      <c r="E1117" s="14" t="s">
        <v>10488</v>
      </c>
      <c r="F1117" s="14" t="s">
        <v>32</v>
      </c>
      <c r="G1117" s="14" t="str">
        <f>VLOOKUP(B1117,[3]hpk45_2_20!$B$5:$F$2046,5,0)</f>
        <v>BT</v>
      </c>
      <c r="H1117" s="14" t="s">
        <v>33</v>
      </c>
      <c r="I1117" s="83">
        <v>17</v>
      </c>
      <c r="J1117" s="83">
        <v>0</v>
      </c>
      <c r="K1117" s="83">
        <v>0</v>
      </c>
      <c r="L1117" s="83">
        <v>4760000</v>
      </c>
      <c r="M1117" s="83">
        <v>0</v>
      </c>
      <c r="N1117" s="83">
        <v>0</v>
      </c>
      <c r="O1117" s="83">
        <v>0</v>
      </c>
      <c r="P1117" s="105">
        <v>4760000</v>
      </c>
      <c r="Q1117" s="105">
        <v>4760000</v>
      </c>
      <c r="R1117" s="83">
        <f t="shared" si="51"/>
        <v>0</v>
      </c>
      <c r="S1117" s="83">
        <f t="shared" si="52"/>
        <v>0</v>
      </c>
      <c r="T1117" s="83">
        <f t="shared" si="53"/>
        <v>0</v>
      </c>
      <c r="U1117" s="83"/>
    </row>
    <row r="1118" spans="1:21">
      <c r="A1118" s="14">
        <v>1111</v>
      </c>
      <c r="B1118" s="14" t="s">
        <v>10550</v>
      </c>
      <c r="C1118" s="16" t="s">
        <v>10551</v>
      </c>
      <c r="D1118" s="16" t="s">
        <v>170</v>
      </c>
      <c r="E1118" s="14" t="s">
        <v>10488</v>
      </c>
      <c r="F1118" s="14" t="s">
        <v>32</v>
      </c>
      <c r="G1118" s="14" t="str">
        <f>VLOOKUP(B1118,[3]hpk45_2_20!$B$5:$F$2046,5,0)</f>
        <v>BT</v>
      </c>
      <c r="H1118" s="14" t="s">
        <v>33</v>
      </c>
      <c r="I1118" s="83">
        <v>20</v>
      </c>
      <c r="J1118" s="83">
        <v>0</v>
      </c>
      <c r="K1118" s="83">
        <v>0</v>
      </c>
      <c r="L1118" s="83">
        <v>5600000</v>
      </c>
      <c r="M1118" s="83">
        <v>0</v>
      </c>
      <c r="N1118" s="83">
        <v>0</v>
      </c>
      <c r="O1118" s="83">
        <v>0</v>
      </c>
      <c r="P1118" s="105">
        <v>5600000</v>
      </c>
      <c r="Q1118" s="105">
        <v>5600000</v>
      </c>
      <c r="R1118" s="83">
        <f t="shared" si="51"/>
        <v>0</v>
      </c>
      <c r="S1118" s="83">
        <f t="shared" si="52"/>
        <v>0</v>
      </c>
      <c r="T1118" s="83">
        <f t="shared" si="53"/>
        <v>0</v>
      </c>
      <c r="U1118" s="83"/>
    </row>
    <row r="1119" spans="1:21">
      <c r="A1119" s="14">
        <v>1112</v>
      </c>
      <c r="B1119" s="14" t="s">
        <v>10552</v>
      </c>
      <c r="C1119" s="16" t="s">
        <v>593</v>
      </c>
      <c r="D1119" s="16" t="s">
        <v>67</v>
      </c>
      <c r="E1119" s="14" t="s">
        <v>10488</v>
      </c>
      <c r="F1119" s="14" t="s">
        <v>32</v>
      </c>
      <c r="G1119" s="14" t="str">
        <f>VLOOKUP(B1119,[3]hpk45_2_20!$B$5:$F$2046,5,0)</f>
        <v>BT</v>
      </c>
      <c r="H1119" s="14" t="s">
        <v>33</v>
      </c>
      <c r="I1119" s="83">
        <v>20</v>
      </c>
      <c r="J1119" s="83">
        <v>0</v>
      </c>
      <c r="K1119" s="83">
        <v>0</v>
      </c>
      <c r="L1119" s="83">
        <v>5600000</v>
      </c>
      <c r="M1119" s="83">
        <v>0</v>
      </c>
      <c r="N1119" s="83">
        <v>0</v>
      </c>
      <c r="O1119" s="83">
        <v>0</v>
      </c>
      <c r="P1119" s="105">
        <v>5600000</v>
      </c>
      <c r="Q1119" s="105">
        <v>5600000</v>
      </c>
      <c r="R1119" s="83">
        <f t="shared" si="51"/>
        <v>0</v>
      </c>
      <c r="S1119" s="83">
        <f t="shared" si="52"/>
        <v>0</v>
      </c>
      <c r="T1119" s="83">
        <f t="shared" si="53"/>
        <v>0</v>
      </c>
      <c r="U1119" s="83"/>
    </row>
    <row r="1120" spans="1:21">
      <c r="A1120" s="14">
        <v>1113</v>
      </c>
      <c r="B1120" s="14" t="s">
        <v>10553</v>
      </c>
      <c r="C1120" s="16" t="s">
        <v>4717</v>
      </c>
      <c r="D1120" s="16" t="s">
        <v>158</v>
      </c>
      <c r="E1120" s="14" t="s">
        <v>10488</v>
      </c>
      <c r="F1120" s="14" t="s">
        <v>32</v>
      </c>
      <c r="G1120" s="14" t="str">
        <f>VLOOKUP(B1120,[3]hpk45_2_20!$B$5:$F$2046,5,0)</f>
        <v>BT</v>
      </c>
      <c r="H1120" s="14" t="s">
        <v>33</v>
      </c>
      <c r="I1120" s="83">
        <v>14</v>
      </c>
      <c r="J1120" s="83">
        <v>0</v>
      </c>
      <c r="K1120" s="83">
        <v>0</v>
      </c>
      <c r="L1120" s="83">
        <v>3920000</v>
      </c>
      <c r="M1120" s="83">
        <v>0</v>
      </c>
      <c r="N1120" s="83">
        <v>0</v>
      </c>
      <c r="O1120" s="83">
        <v>0</v>
      </c>
      <c r="P1120" s="105">
        <v>3920000</v>
      </c>
      <c r="Q1120" s="105">
        <v>3920000</v>
      </c>
      <c r="R1120" s="83">
        <f t="shared" si="51"/>
        <v>0</v>
      </c>
      <c r="S1120" s="83">
        <f t="shared" si="52"/>
        <v>0</v>
      </c>
      <c r="T1120" s="83">
        <f t="shared" si="53"/>
        <v>0</v>
      </c>
      <c r="U1120" s="83"/>
    </row>
    <row r="1121" spans="1:21">
      <c r="A1121" s="14">
        <v>1114</v>
      </c>
      <c r="B1121" s="14" t="s">
        <v>10554</v>
      </c>
      <c r="C1121" s="16" t="s">
        <v>185</v>
      </c>
      <c r="D1121" s="16" t="s">
        <v>36</v>
      </c>
      <c r="E1121" s="14" t="s">
        <v>10488</v>
      </c>
      <c r="F1121" s="14" t="s">
        <v>32</v>
      </c>
      <c r="G1121" s="14" t="str">
        <f>VLOOKUP(B1121,[3]hpk45_2_20!$B$5:$F$2046,5,0)</f>
        <v>BT</v>
      </c>
      <c r="H1121" s="14" t="s">
        <v>33</v>
      </c>
      <c r="I1121" s="83">
        <v>20</v>
      </c>
      <c r="J1121" s="83">
        <v>0</v>
      </c>
      <c r="K1121" s="83">
        <v>0</v>
      </c>
      <c r="L1121" s="83">
        <v>5600000</v>
      </c>
      <c r="M1121" s="83">
        <v>0</v>
      </c>
      <c r="N1121" s="83">
        <v>0</v>
      </c>
      <c r="O1121" s="83">
        <v>0</v>
      </c>
      <c r="P1121" s="105">
        <v>5600000</v>
      </c>
      <c r="Q1121" s="105">
        <v>5600000</v>
      </c>
      <c r="R1121" s="83">
        <f t="shared" si="51"/>
        <v>0</v>
      </c>
      <c r="S1121" s="83">
        <f t="shared" si="52"/>
        <v>0</v>
      </c>
      <c r="T1121" s="83">
        <f t="shared" si="53"/>
        <v>0</v>
      </c>
      <c r="U1121" s="83"/>
    </row>
    <row r="1122" spans="1:21">
      <c r="A1122" s="14">
        <v>1115</v>
      </c>
      <c r="B1122" s="14" t="s">
        <v>10555</v>
      </c>
      <c r="C1122" s="16" t="s">
        <v>150</v>
      </c>
      <c r="D1122" s="16" t="s">
        <v>67</v>
      </c>
      <c r="E1122" s="14" t="s">
        <v>10488</v>
      </c>
      <c r="F1122" s="14" t="s">
        <v>32</v>
      </c>
      <c r="G1122" s="14" t="str">
        <f>VLOOKUP(B1122,[3]hpk45_2_20!$B$5:$F$2046,5,0)</f>
        <v>BT</v>
      </c>
      <c r="H1122" s="14" t="s">
        <v>33</v>
      </c>
      <c r="I1122" s="83">
        <v>17</v>
      </c>
      <c r="J1122" s="83">
        <v>0</v>
      </c>
      <c r="K1122" s="83">
        <v>0</v>
      </c>
      <c r="L1122" s="83">
        <v>4760000</v>
      </c>
      <c r="M1122" s="83">
        <v>0</v>
      </c>
      <c r="N1122" s="83">
        <v>0</v>
      </c>
      <c r="O1122" s="83">
        <v>0</v>
      </c>
      <c r="P1122" s="105">
        <v>4760000</v>
      </c>
      <c r="Q1122" s="105">
        <v>4760000</v>
      </c>
      <c r="R1122" s="83">
        <f t="shared" si="51"/>
        <v>0</v>
      </c>
      <c r="S1122" s="83">
        <f t="shared" si="52"/>
        <v>0</v>
      </c>
      <c r="T1122" s="83">
        <f t="shared" si="53"/>
        <v>0</v>
      </c>
      <c r="U1122" s="83"/>
    </row>
    <row r="1123" spans="1:21">
      <c r="A1123" s="14">
        <v>1116</v>
      </c>
      <c r="B1123" s="14" t="s">
        <v>10556</v>
      </c>
      <c r="C1123" s="16" t="s">
        <v>10557</v>
      </c>
      <c r="D1123" s="16" t="s">
        <v>285</v>
      </c>
      <c r="E1123" s="14" t="s">
        <v>10558</v>
      </c>
      <c r="F1123" s="14" t="s">
        <v>32</v>
      </c>
      <c r="G1123" s="14" t="str">
        <f>VLOOKUP(B1123,[3]hpk45_2_20!$B$5:$F$2046,5,0)</f>
        <v>BT</v>
      </c>
      <c r="H1123" s="14" t="s">
        <v>33</v>
      </c>
      <c r="I1123" s="83">
        <v>20</v>
      </c>
      <c r="J1123" s="83">
        <v>0</v>
      </c>
      <c r="K1123" s="83">
        <v>0</v>
      </c>
      <c r="L1123" s="83">
        <v>5600000</v>
      </c>
      <c r="M1123" s="83">
        <v>0</v>
      </c>
      <c r="N1123" s="83">
        <v>0</v>
      </c>
      <c r="O1123" s="83">
        <v>0</v>
      </c>
      <c r="P1123" s="105">
        <v>5600000</v>
      </c>
      <c r="Q1123" s="105">
        <v>5600000</v>
      </c>
      <c r="R1123" s="83">
        <f t="shared" si="51"/>
        <v>0</v>
      </c>
      <c r="S1123" s="83">
        <f t="shared" si="52"/>
        <v>0</v>
      </c>
      <c r="T1123" s="83">
        <f t="shared" si="53"/>
        <v>0</v>
      </c>
      <c r="U1123" s="83"/>
    </row>
    <row r="1124" spans="1:21">
      <c r="A1124" s="14">
        <v>1117</v>
      </c>
      <c r="B1124" s="14" t="s">
        <v>10559</v>
      </c>
      <c r="C1124" s="16" t="s">
        <v>1492</v>
      </c>
      <c r="D1124" s="16" t="s">
        <v>89</v>
      </c>
      <c r="E1124" s="14" t="s">
        <v>10558</v>
      </c>
      <c r="F1124" s="14" t="s">
        <v>32</v>
      </c>
      <c r="G1124" s="14" t="str">
        <f>VLOOKUP(B1124,[3]hpk45_2_20!$B$5:$F$2046,5,0)</f>
        <v>BT</v>
      </c>
      <c r="H1124" s="14" t="s">
        <v>33</v>
      </c>
      <c r="I1124" s="83">
        <v>20</v>
      </c>
      <c r="J1124" s="83">
        <v>0</v>
      </c>
      <c r="K1124" s="83">
        <v>0</v>
      </c>
      <c r="L1124" s="83">
        <v>5600000</v>
      </c>
      <c r="M1124" s="83">
        <v>0</v>
      </c>
      <c r="N1124" s="83">
        <v>0</v>
      </c>
      <c r="O1124" s="83">
        <v>0</v>
      </c>
      <c r="P1124" s="105">
        <v>5600000</v>
      </c>
      <c r="Q1124" s="105">
        <v>5600000</v>
      </c>
      <c r="R1124" s="83">
        <f t="shared" si="51"/>
        <v>0</v>
      </c>
      <c r="S1124" s="83">
        <f t="shared" si="52"/>
        <v>0</v>
      </c>
      <c r="T1124" s="83">
        <f t="shared" si="53"/>
        <v>0</v>
      </c>
      <c r="U1124" s="83"/>
    </row>
    <row r="1125" spans="1:21">
      <c r="A1125" s="14">
        <v>1118</v>
      </c>
      <c r="B1125" s="14" t="s">
        <v>10560</v>
      </c>
      <c r="C1125" s="16" t="s">
        <v>86</v>
      </c>
      <c r="D1125" s="16" t="s">
        <v>1269</v>
      </c>
      <c r="E1125" s="14" t="s">
        <v>10558</v>
      </c>
      <c r="F1125" s="14" t="s">
        <v>32</v>
      </c>
      <c r="G1125" s="14" t="str">
        <f>VLOOKUP(B1125,[3]hpk45_2_20!$B$5:$F$2046,5,0)</f>
        <v>BT</v>
      </c>
      <c r="H1125" s="14" t="s">
        <v>33</v>
      </c>
      <c r="I1125" s="83">
        <v>20</v>
      </c>
      <c r="J1125" s="83">
        <v>0</v>
      </c>
      <c r="K1125" s="83">
        <v>0</v>
      </c>
      <c r="L1125" s="83">
        <v>5600000</v>
      </c>
      <c r="M1125" s="83">
        <v>0</v>
      </c>
      <c r="N1125" s="83">
        <v>0</v>
      </c>
      <c r="O1125" s="83">
        <v>0</v>
      </c>
      <c r="P1125" s="105">
        <v>5600000</v>
      </c>
      <c r="Q1125" s="105">
        <v>5600000</v>
      </c>
      <c r="R1125" s="83">
        <f t="shared" si="51"/>
        <v>0</v>
      </c>
      <c r="S1125" s="83">
        <f t="shared" si="52"/>
        <v>0</v>
      </c>
      <c r="T1125" s="83">
        <f t="shared" si="53"/>
        <v>0</v>
      </c>
      <c r="U1125" s="83"/>
    </row>
    <row r="1126" spans="1:21">
      <c r="A1126" s="14">
        <v>1119</v>
      </c>
      <c r="B1126" s="14" t="s">
        <v>10561</v>
      </c>
      <c r="C1126" s="16" t="s">
        <v>2216</v>
      </c>
      <c r="D1126" s="16" t="s">
        <v>84</v>
      </c>
      <c r="E1126" s="14" t="s">
        <v>10558</v>
      </c>
      <c r="F1126" s="14" t="s">
        <v>32</v>
      </c>
      <c r="G1126" s="14" t="str">
        <f>VLOOKUP(B1126,[3]hpk45_2_20!$B$5:$F$2046,5,0)</f>
        <v>BT</v>
      </c>
      <c r="H1126" s="14" t="s">
        <v>33</v>
      </c>
      <c r="I1126" s="83">
        <v>22</v>
      </c>
      <c r="J1126" s="83">
        <v>0</v>
      </c>
      <c r="K1126" s="83">
        <v>0</v>
      </c>
      <c r="L1126" s="83">
        <v>6160000</v>
      </c>
      <c r="M1126" s="83">
        <v>0</v>
      </c>
      <c r="N1126" s="83">
        <v>0</v>
      </c>
      <c r="O1126" s="83">
        <v>0</v>
      </c>
      <c r="P1126" s="105">
        <v>6160000</v>
      </c>
      <c r="Q1126" s="105">
        <v>6160000</v>
      </c>
      <c r="R1126" s="83">
        <f t="shared" si="51"/>
        <v>0</v>
      </c>
      <c r="S1126" s="83">
        <f t="shared" si="52"/>
        <v>0</v>
      </c>
      <c r="T1126" s="83">
        <f t="shared" si="53"/>
        <v>0</v>
      </c>
      <c r="U1126" s="83"/>
    </row>
    <row r="1127" spans="1:21">
      <c r="A1127" s="14">
        <v>1120</v>
      </c>
      <c r="B1127" s="14" t="s">
        <v>10562</v>
      </c>
      <c r="C1127" s="16" t="s">
        <v>1353</v>
      </c>
      <c r="D1127" s="16" t="s">
        <v>309</v>
      </c>
      <c r="E1127" s="14" t="s">
        <v>10558</v>
      </c>
      <c r="F1127" s="14" t="s">
        <v>32</v>
      </c>
      <c r="G1127" s="14" t="str">
        <f>VLOOKUP(B1127,[3]hpk45_2_20!$B$5:$F$2046,5,0)</f>
        <v>BT</v>
      </c>
      <c r="H1127" s="14" t="s">
        <v>33</v>
      </c>
      <c r="I1127" s="83">
        <v>20</v>
      </c>
      <c r="J1127" s="83">
        <v>0</v>
      </c>
      <c r="K1127" s="83">
        <v>0</v>
      </c>
      <c r="L1127" s="83">
        <v>5600000</v>
      </c>
      <c r="M1127" s="83">
        <v>0</v>
      </c>
      <c r="N1127" s="83">
        <v>0</v>
      </c>
      <c r="O1127" s="83">
        <v>0</v>
      </c>
      <c r="P1127" s="105">
        <v>5600000</v>
      </c>
      <c r="Q1127" s="105">
        <v>5600000</v>
      </c>
      <c r="R1127" s="83">
        <f t="shared" si="51"/>
        <v>0</v>
      </c>
      <c r="S1127" s="83">
        <f t="shared" si="52"/>
        <v>0</v>
      </c>
      <c r="T1127" s="83">
        <f t="shared" si="53"/>
        <v>0</v>
      </c>
      <c r="U1127" s="83"/>
    </row>
    <row r="1128" spans="1:21">
      <c r="A1128" s="14">
        <v>1121</v>
      </c>
      <c r="B1128" s="14" t="s">
        <v>10563</v>
      </c>
      <c r="C1128" s="16" t="s">
        <v>5233</v>
      </c>
      <c r="D1128" s="16" t="s">
        <v>48</v>
      </c>
      <c r="E1128" s="14" t="s">
        <v>10558</v>
      </c>
      <c r="F1128" s="14" t="s">
        <v>32</v>
      </c>
      <c r="G1128" s="14" t="str">
        <f>VLOOKUP(B1128,[3]hpk45_2_20!$B$5:$F$2046,5,0)</f>
        <v>BT</v>
      </c>
      <c r="H1128" s="14" t="s">
        <v>33</v>
      </c>
      <c r="I1128" s="83">
        <v>18</v>
      </c>
      <c r="J1128" s="83">
        <v>0</v>
      </c>
      <c r="K1128" s="83">
        <v>0</v>
      </c>
      <c r="L1128" s="83">
        <v>5040000</v>
      </c>
      <c r="M1128" s="83">
        <v>0</v>
      </c>
      <c r="N1128" s="83">
        <v>0</v>
      </c>
      <c r="O1128" s="83">
        <v>0</v>
      </c>
      <c r="P1128" s="105">
        <v>5040000</v>
      </c>
      <c r="Q1128" s="105">
        <v>5040000</v>
      </c>
      <c r="R1128" s="83">
        <f t="shared" si="51"/>
        <v>0</v>
      </c>
      <c r="S1128" s="83">
        <f t="shared" si="52"/>
        <v>0</v>
      </c>
      <c r="T1128" s="83">
        <f t="shared" si="53"/>
        <v>0</v>
      </c>
      <c r="U1128" s="83"/>
    </row>
    <row r="1129" spans="1:21">
      <c r="A1129" s="14">
        <v>1122</v>
      </c>
      <c r="B1129" s="14" t="s">
        <v>10564</v>
      </c>
      <c r="C1129" s="16" t="s">
        <v>10565</v>
      </c>
      <c r="D1129" s="16" t="s">
        <v>132</v>
      </c>
      <c r="E1129" s="14" t="s">
        <v>10558</v>
      </c>
      <c r="F1129" s="14" t="s">
        <v>32</v>
      </c>
      <c r="G1129" s="14" t="str">
        <f>VLOOKUP(B1129,[3]hpk45_2_20!$B$5:$F$2046,5,0)</f>
        <v>BT</v>
      </c>
      <c r="H1129" s="14" t="s">
        <v>33</v>
      </c>
      <c r="I1129" s="83">
        <v>22</v>
      </c>
      <c r="J1129" s="83">
        <v>0</v>
      </c>
      <c r="K1129" s="83">
        <v>0</v>
      </c>
      <c r="L1129" s="83">
        <v>6160000</v>
      </c>
      <c r="M1129" s="83">
        <v>0</v>
      </c>
      <c r="N1129" s="83">
        <v>0</v>
      </c>
      <c r="O1129" s="83">
        <v>0</v>
      </c>
      <c r="P1129" s="105">
        <v>6160000</v>
      </c>
      <c r="Q1129" s="105">
        <v>6160000</v>
      </c>
      <c r="R1129" s="83">
        <f t="shared" si="51"/>
        <v>0</v>
      </c>
      <c r="S1129" s="83">
        <f t="shared" si="52"/>
        <v>0</v>
      </c>
      <c r="T1129" s="83">
        <f t="shared" si="53"/>
        <v>0</v>
      </c>
      <c r="U1129" s="83"/>
    </row>
    <row r="1130" spans="1:21">
      <c r="A1130" s="14">
        <v>1123</v>
      </c>
      <c r="B1130" s="14" t="s">
        <v>10566</v>
      </c>
      <c r="C1130" s="16" t="s">
        <v>1633</v>
      </c>
      <c r="D1130" s="16" t="s">
        <v>1783</v>
      </c>
      <c r="E1130" s="14" t="s">
        <v>10558</v>
      </c>
      <c r="F1130" s="14" t="s">
        <v>32</v>
      </c>
      <c r="G1130" s="14" t="str">
        <f>VLOOKUP(B1130,[3]hpk45_2_20!$B$5:$F$2046,5,0)</f>
        <v>BT</v>
      </c>
      <c r="H1130" s="14" t="s">
        <v>33</v>
      </c>
      <c r="I1130" s="83">
        <v>18</v>
      </c>
      <c r="J1130" s="83">
        <v>0</v>
      </c>
      <c r="K1130" s="83">
        <v>0</v>
      </c>
      <c r="L1130" s="83">
        <v>5040000</v>
      </c>
      <c r="M1130" s="83">
        <v>0</v>
      </c>
      <c r="N1130" s="83">
        <v>0</v>
      </c>
      <c r="O1130" s="83">
        <v>0</v>
      </c>
      <c r="P1130" s="105">
        <v>5040000</v>
      </c>
      <c r="Q1130" s="105">
        <v>5040000</v>
      </c>
      <c r="R1130" s="83">
        <f t="shared" si="51"/>
        <v>0</v>
      </c>
      <c r="S1130" s="83">
        <f t="shared" si="52"/>
        <v>0</v>
      </c>
      <c r="T1130" s="83">
        <f t="shared" si="53"/>
        <v>0</v>
      </c>
      <c r="U1130" s="83"/>
    </row>
    <row r="1131" spans="1:21">
      <c r="A1131" s="14">
        <v>1124</v>
      </c>
      <c r="B1131" s="14" t="s">
        <v>10567</v>
      </c>
      <c r="C1131" s="16" t="s">
        <v>137</v>
      </c>
      <c r="D1131" s="16" t="s">
        <v>835</v>
      </c>
      <c r="E1131" s="14" t="s">
        <v>10558</v>
      </c>
      <c r="F1131" s="14" t="s">
        <v>32</v>
      </c>
      <c r="G1131" s="14" t="str">
        <f>VLOOKUP(B1131,[3]hpk45_2_20!$B$5:$F$2046,5,0)</f>
        <v>BT</v>
      </c>
      <c r="H1131" s="14" t="s">
        <v>33</v>
      </c>
      <c r="I1131" s="83">
        <v>15</v>
      </c>
      <c r="J1131" s="83">
        <v>0</v>
      </c>
      <c r="K1131" s="83">
        <v>0</v>
      </c>
      <c r="L1131" s="83">
        <v>4200000</v>
      </c>
      <c r="M1131" s="83">
        <v>0</v>
      </c>
      <c r="N1131" s="83">
        <v>0</v>
      </c>
      <c r="O1131" s="83">
        <v>0</v>
      </c>
      <c r="P1131" s="105">
        <v>4200000</v>
      </c>
      <c r="Q1131" s="105">
        <v>4200000</v>
      </c>
      <c r="R1131" s="83">
        <f t="shared" si="51"/>
        <v>0</v>
      </c>
      <c r="S1131" s="83">
        <f t="shared" si="52"/>
        <v>0</v>
      </c>
      <c r="T1131" s="83">
        <f t="shared" si="53"/>
        <v>0</v>
      </c>
      <c r="U1131" s="83"/>
    </row>
    <row r="1132" spans="1:21">
      <c r="A1132" s="14">
        <v>1125</v>
      </c>
      <c r="B1132" s="14" t="s">
        <v>10568</v>
      </c>
      <c r="C1132" s="16" t="s">
        <v>537</v>
      </c>
      <c r="D1132" s="16" t="s">
        <v>142</v>
      </c>
      <c r="E1132" s="14" t="s">
        <v>10558</v>
      </c>
      <c r="F1132" s="14" t="s">
        <v>32</v>
      </c>
      <c r="G1132" s="14" t="str">
        <f>VLOOKUP(B1132,[3]hpk45_2_20!$B$5:$F$2046,5,0)</f>
        <v>BT</v>
      </c>
      <c r="H1132" s="14" t="s">
        <v>33</v>
      </c>
      <c r="I1132" s="83">
        <v>17</v>
      </c>
      <c r="J1132" s="83">
        <v>0</v>
      </c>
      <c r="K1132" s="83">
        <v>0</v>
      </c>
      <c r="L1132" s="83">
        <v>4760000</v>
      </c>
      <c r="M1132" s="83">
        <v>0</v>
      </c>
      <c r="N1132" s="83">
        <v>0</v>
      </c>
      <c r="O1132" s="83">
        <v>0</v>
      </c>
      <c r="P1132" s="105">
        <v>4760000</v>
      </c>
      <c r="Q1132" s="105">
        <v>4760000</v>
      </c>
      <c r="R1132" s="83">
        <f t="shared" si="51"/>
        <v>0</v>
      </c>
      <c r="S1132" s="83">
        <f t="shared" si="52"/>
        <v>0</v>
      </c>
      <c r="T1132" s="83">
        <f t="shared" si="53"/>
        <v>0</v>
      </c>
      <c r="U1132" s="83"/>
    </row>
    <row r="1133" spans="1:21">
      <c r="A1133" s="14">
        <v>1126</v>
      </c>
      <c r="B1133" s="14" t="s">
        <v>10569</v>
      </c>
      <c r="C1133" s="16" t="s">
        <v>393</v>
      </c>
      <c r="D1133" s="16" t="s">
        <v>127</v>
      </c>
      <c r="E1133" s="14" t="s">
        <v>10558</v>
      </c>
      <c r="F1133" s="14" t="s">
        <v>32</v>
      </c>
      <c r="G1133" s="14" t="str">
        <f>VLOOKUP(B1133,[3]hpk45_2_20!$B$5:$F$2046,5,0)</f>
        <v>BT</v>
      </c>
      <c r="H1133" s="14" t="s">
        <v>33</v>
      </c>
      <c r="I1133" s="83">
        <v>20</v>
      </c>
      <c r="J1133" s="83">
        <v>0</v>
      </c>
      <c r="K1133" s="83">
        <v>0</v>
      </c>
      <c r="L1133" s="83">
        <v>5600000</v>
      </c>
      <c r="M1133" s="83">
        <v>0</v>
      </c>
      <c r="N1133" s="83">
        <v>0</v>
      </c>
      <c r="O1133" s="83">
        <v>0</v>
      </c>
      <c r="P1133" s="105">
        <v>5600000</v>
      </c>
      <c r="Q1133" s="105">
        <v>5600000</v>
      </c>
      <c r="R1133" s="83">
        <f t="shared" si="51"/>
        <v>0</v>
      </c>
      <c r="S1133" s="83">
        <f t="shared" si="52"/>
        <v>0</v>
      </c>
      <c r="T1133" s="83">
        <f t="shared" si="53"/>
        <v>0</v>
      </c>
      <c r="U1133" s="83"/>
    </row>
    <row r="1134" spans="1:21" s="29" customFormat="1">
      <c r="A1134" s="20">
        <v>1127</v>
      </c>
      <c r="B1134" s="20" t="s">
        <v>10570</v>
      </c>
      <c r="C1134" s="22" t="s">
        <v>220</v>
      </c>
      <c r="D1134" s="22" t="s">
        <v>1824</v>
      </c>
      <c r="E1134" s="20" t="s">
        <v>10558</v>
      </c>
      <c r="F1134" s="20" t="s">
        <v>32</v>
      </c>
      <c r="G1134" s="20" t="str">
        <f>VLOOKUP(B1134,[3]hpk45_2_20!$B$5:$F$2046,5,0)</f>
        <v>BT</v>
      </c>
      <c r="H1134" s="20" t="s">
        <v>33</v>
      </c>
      <c r="I1134" s="63">
        <v>0</v>
      </c>
      <c r="J1134" s="63">
        <v>0</v>
      </c>
      <c r="K1134" s="63">
        <v>0</v>
      </c>
      <c r="L1134" s="63">
        <v>0</v>
      </c>
      <c r="M1134" s="63">
        <v>0</v>
      </c>
      <c r="N1134" s="63">
        <v>0</v>
      </c>
      <c r="O1134" s="63">
        <v>0</v>
      </c>
      <c r="P1134" s="106">
        <v>0</v>
      </c>
      <c r="Q1134" s="105">
        <v>0</v>
      </c>
      <c r="R1134" s="83">
        <f t="shared" si="51"/>
        <v>0</v>
      </c>
      <c r="S1134" s="83">
        <f t="shared" si="52"/>
        <v>0</v>
      </c>
      <c r="T1134" s="83">
        <f t="shared" si="53"/>
        <v>0</v>
      </c>
      <c r="U1134" s="63"/>
    </row>
    <row r="1135" spans="1:21">
      <c r="A1135" s="14">
        <v>1128</v>
      </c>
      <c r="B1135" s="14" t="s">
        <v>10571</v>
      </c>
      <c r="C1135" s="16" t="s">
        <v>106</v>
      </c>
      <c r="D1135" s="16" t="s">
        <v>638</v>
      </c>
      <c r="E1135" s="14" t="s">
        <v>10558</v>
      </c>
      <c r="F1135" s="14" t="s">
        <v>32</v>
      </c>
      <c r="G1135" s="14" t="str">
        <f>VLOOKUP(B1135,[3]hpk45_2_20!$B$5:$F$2046,5,0)</f>
        <v>BT</v>
      </c>
      <c r="H1135" s="14" t="s">
        <v>33</v>
      </c>
      <c r="I1135" s="83">
        <v>17</v>
      </c>
      <c r="J1135" s="83">
        <v>0</v>
      </c>
      <c r="K1135" s="83">
        <v>0</v>
      </c>
      <c r="L1135" s="83">
        <v>4760000</v>
      </c>
      <c r="M1135" s="83">
        <v>0</v>
      </c>
      <c r="N1135" s="83">
        <v>0</v>
      </c>
      <c r="O1135" s="83">
        <v>0</v>
      </c>
      <c r="P1135" s="105">
        <v>4760000</v>
      </c>
      <c r="Q1135" s="105">
        <v>4760000</v>
      </c>
      <c r="R1135" s="83">
        <f t="shared" si="51"/>
        <v>0</v>
      </c>
      <c r="S1135" s="83">
        <f t="shared" si="52"/>
        <v>0</v>
      </c>
      <c r="T1135" s="83">
        <f t="shared" si="53"/>
        <v>0</v>
      </c>
      <c r="U1135" s="83"/>
    </row>
    <row r="1136" spans="1:21">
      <c r="A1136" s="14">
        <v>1129</v>
      </c>
      <c r="B1136" s="14" t="s">
        <v>10572</v>
      </c>
      <c r="C1136" s="16" t="s">
        <v>10573</v>
      </c>
      <c r="D1136" s="16" t="s">
        <v>127</v>
      </c>
      <c r="E1136" s="14" t="s">
        <v>10558</v>
      </c>
      <c r="F1136" s="14" t="s">
        <v>32</v>
      </c>
      <c r="G1136" s="14" t="str">
        <f>VLOOKUP(B1136,[3]hpk45_2_20!$B$5:$F$2046,5,0)</f>
        <v>BT</v>
      </c>
      <c r="H1136" s="14" t="s">
        <v>33</v>
      </c>
      <c r="I1136" s="83">
        <v>18</v>
      </c>
      <c r="J1136" s="83">
        <v>0</v>
      </c>
      <c r="K1136" s="83">
        <v>0</v>
      </c>
      <c r="L1136" s="83">
        <v>5040000</v>
      </c>
      <c r="M1136" s="83">
        <v>0</v>
      </c>
      <c r="N1136" s="83">
        <v>0</v>
      </c>
      <c r="O1136" s="83">
        <v>0</v>
      </c>
      <c r="P1136" s="105">
        <v>5040000</v>
      </c>
      <c r="Q1136" s="105">
        <v>5040000</v>
      </c>
      <c r="R1136" s="83">
        <f t="shared" si="51"/>
        <v>0</v>
      </c>
      <c r="S1136" s="83">
        <f t="shared" si="52"/>
        <v>0</v>
      </c>
      <c r="T1136" s="83">
        <f t="shared" si="53"/>
        <v>0</v>
      </c>
      <c r="U1136" s="83"/>
    </row>
    <row r="1137" spans="1:21">
      <c r="A1137" s="14">
        <v>1130</v>
      </c>
      <c r="B1137" s="14" t="s">
        <v>10574</v>
      </c>
      <c r="C1137" s="16" t="s">
        <v>1119</v>
      </c>
      <c r="D1137" s="16" t="s">
        <v>244</v>
      </c>
      <c r="E1137" s="14" t="s">
        <v>10558</v>
      </c>
      <c r="F1137" s="14" t="s">
        <v>32</v>
      </c>
      <c r="G1137" s="14" t="str">
        <f>VLOOKUP(B1137,[3]hpk45_2_20!$B$5:$F$2046,5,0)</f>
        <v>BT</v>
      </c>
      <c r="H1137" s="14" t="s">
        <v>33</v>
      </c>
      <c r="I1137" s="83">
        <v>18</v>
      </c>
      <c r="J1137" s="83">
        <v>0</v>
      </c>
      <c r="K1137" s="83">
        <v>0</v>
      </c>
      <c r="L1137" s="83">
        <v>5040000</v>
      </c>
      <c r="M1137" s="83">
        <v>0</v>
      </c>
      <c r="N1137" s="83">
        <v>0</v>
      </c>
      <c r="O1137" s="83">
        <v>0</v>
      </c>
      <c r="P1137" s="105">
        <v>5040000</v>
      </c>
      <c r="Q1137" s="105">
        <v>5040000</v>
      </c>
      <c r="R1137" s="83">
        <f t="shared" si="51"/>
        <v>0</v>
      </c>
      <c r="S1137" s="83">
        <f t="shared" si="52"/>
        <v>0</v>
      </c>
      <c r="T1137" s="83">
        <f t="shared" si="53"/>
        <v>0</v>
      </c>
      <c r="U1137" s="83"/>
    </row>
    <row r="1138" spans="1:21">
      <c r="A1138" s="14">
        <v>1131</v>
      </c>
      <c r="B1138" s="14" t="s">
        <v>10575</v>
      </c>
      <c r="C1138" s="16" t="s">
        <v>10576</v>
      </c>
      <c r="D1138" s="16" t="s">
        <v>36</v>
      </c>
      <c r="E1138" s="14" t="s">
        <v>10558</v>
      </c>
      <c r="F1138" s="14" t="s">
        <v>32</v>
      </c>
      <c r="G1138" s="14" t="str">
        <f>VLOOKUP(B1138,[3]hpk45_2_20!$B$5:$F$2046,5,0)</f>
        <v>BT</v>
      </c>
      <c r="H1138" s="14" t="s">
        <v>33</v>
      </c>
      <c r="I1138" s="83">
        <v>17</v>
      </c>
      <c r="J1138" s="83">
        <v>0</v>
      </c>
      <c r="K1138" s="83">
        <v>0</v>
      </c>
      <c r="L1138" s="83">
        <v>4760000</v>
      </c>
      <c r="M1138" s="83">
        <v>0</v>
      </c>
      <c r="N1138" s="83">
        <v>0</v>
      </c>
      <c r="O1138" s="83">
        <v>0</v>
      </c>
      <c r="P1138" s="105">
        <v>4760000</v>
      </c>
      <c r="Q1138" s="105">
        <v>4760000</v>
      </c>
      <c r="R1138" s="83">
        <f t="shared" si="51"/>
        <v>0</v>
      </c>
      <c r="S1138" s="83">
        <f t="shared" si="52"/>
        <v>0</v>
      </c>
      <c r="T1138" s="83">
        <f t="shared" si="53"/>
        <v>0</v>
      </c>
      <c r="U1138" s="83"/>
    </row>
    <row r="1139" spans="1:21">
      <c r="A1139" s="14">
        <v>1132</v>
      </c>
      <c r="B1139" s="14" t="s">
        <v>10577</v>
      </c>
      <c r="C1139" s="16" t="s">
        <v>3449</v>
      </c>
      <c r="D1139" s="16" t="s">
        <v>751</v>
      </c>
      <c r="E1139" s="14" t="s">
        <v>10558</v>
      </c>
      <c r="F1139" s="14" t="s">
        <v>32</v>
      </c>
      <c r="G1139" s="14" t="str">
        <f>VLOOKUP(B1139,[3]hpk45_2_20!$B$5:$F$2046,5,0)</f>
        <v>BT</v>
      </c>
      <c r="H1139" s="14" t="s">
        <v>33</v>
      </c>
      <c r="I1139" s="83">
        <v>15</v>
      </c>
      <c r="J1139" s="83">
        <v>0</v>
      </c>
      <c r="K1139" s="83">
        <v>0</v>
      </c>
      <c r="L1139" s="83">
        <v>4200000</v>
      </c>
      <c r="M1139" s="83">
        <v>0</v>
      </c>
      <c r="N1139" s="83">
        <v>0</v>
      </c>
      <c r="O1139" s="83">
        <v>0</v>
      </c>
      <c r="P1139" s="105">
        <v>4200000</v>
      </c>
      <c r="Q1139" s="105">
        <v>4200000</v>
      </c>
      <c r="R1139" s="83">
        <f t="shared" si="51"/>
        <v>0</v>
      </c>
      <c r="S1139" s="83">
        <f t="shared" si="52"/>
        <v>0</v>
      </c>
      <c r="T1139" s="83">
        <f t="shared" si="53"/>
        <v>0</v>
      </c>
      <c r="U1139" s="83"/>
    </row>
    <row r="1140" spans="1:21">
      <c r="A1140" s="14">
        <v>1133</v>
      </c>
      <c r="B1140" s="14" t="s">
        <v>10578</v>
      </c>
      <c r="C1140" s="16" t="s">
        <v>448</v>
      </c>
      <c r="D1140" s="16" t="s">
        <v>192</v>
      </c>
      <c r="E1140" s="14" t="s">
        <v>10558</v>
      </c>
      <c r="F1140" s="14" t="s">
        <v>32</v>
      </c>
      <c r="G1140" s="14" t="str">
        <f>VLOOKUP(B1140,[3]hpk45_2_20!$B$5:$F$2046,5,0)</f>
        <v>BT</v>
      </c>
      <c r="H1140" s="14" t="s">
        <v>33</v>
      </c>
      <c r="I1140" s="83">
        <v>18</v>
      </c>
      <c r="J1140" s="83">
        <v>0</v>
      </c>
      <c r="K1140" s="83">
        <v>0</v>
      </c>
      <c r="L1140" s="83">
        <v>5040000</v>
      </c>
      <c r="M1140" s="83">
        <v>0</v>
      </c>
      <c r="N1140" s="83">
        <v>0</v>
      </c>
      <c r="O1140" s="83">
        <v>0</v>
      </c>
      <c r="P1140" s="105">
        <v>5040000</v>
      </c>
      <c r="Q1140" s="105">
        <v>5040000</v>
      </c>
      <c r="R1140" s="83">
        <f t="shared" si="51"/>
        <v>0</v>
      </c>
      <c r="S1140" s="83">
        <f t="shared" si="52"/>
        <v>0</v>
      </c>
      <c r="T1140" s="83">
        <f t="shared" si="53"/>
        <v>0</v>
      </c>
      <c r="U1140" s="83"/>
    </row>
    <row r="1141" spans="1:21">
      <c r="A1141" s="14">
        <v>1134</v>
      </c>
      <c r="B1141" s="14" t="s">
        <v>10579</v>
      </c>
      <c r="C1141" s="16" t="s">
        <v>86</v>
      </c>
      <c r="D1141" s="16" t="s">
        <v>158</v>
      </c>
      <c r="E1141" s="14" t="s">
        <v>10558</v>
      </c>
      <c r="F1141" s="14" t="s">
        <v>32</v>
      </c>
      <c r="G1141" s="14" t="str">
        <f>VLOOKUP(B1141,[3]hpk45_2_20!$B$5:$F$2046,5,0)</f>
        <v>BT</v>
      </c>
      <c r="H1141" s="14" t="s">
        <v>33</v>
      </c>
      <c r="I1141" s="83">
        <v>19</v>
      </c>
      <c r="J1141" s="83">
        <v>0</v>
      </c>
      <c r="K1141" s="83">
        <v>0</v>
      </c>
      <c r="L1141" s="83">
        <v>5320000</v>
      </c>
      <c r="M1141" s="83">
        <v>0</v>
      </c>
      <c r="N1141" s="83">
        <v>0</v>
      </c>
      <c r="O1141" s="83">
        <v>0</v>
      </c>
      <c r="P1141" s="105">
        <v>5320000</v>
      </c>
      <c r="Q1141" s="105">
        <v>5320000</v>
      </c>
      <c r="R1141" s="83">
        <f t="shared" si="51"/>
        <v>0</v>
      </c>
      <c r="S1141" s="83">
        <f t="shared" si="52"/>
        <v>0</v>
      </c>
      <c r="T1141" s="83">
        <f t="shared" si="53"/>
        <v>0</v>
      </c>
      <c r="U1141" s="83"/>
    </row>
    <row r="1142" spans="1:21">
      <c r="A1142" s="14">
        <v>1135</v>
      </c>
      <c r="B1142" s="14" t="s">
        <v>10580</v>
      </c>
      <c r="C1142" s="16" t="s">
        <v>86</v>
      </c>
      <c r="D1142" s="16" t="s">
        <v>1654</v>
      </c>
      <c r="E1142" s="14" t="s">
        <v>10558</v>
      </c>
      <c r="F1142" s="14" t="s">
        <v>32</v>
      </c>
      <c r="G1142" s="14" t="str">
        <f>VLOOKUP(B1142,[3]hpk45_2_20!$B$5:$F$2046,5,0)</f>
        <v>BT</v>
      </c>
      <c r="H1142" s="14" t="s">
        <v>33</v>
      </c>
      <c r="I1142" s="83">
        <v>15</v>
      </c>
      <c r="J1142" s="83">
        <v>0</v>
      </c>
      <c r="K1142" s="83">
        <v>0</v>
      </c>
      <c r="L1142" s="83">
        <v>4200000</v>
      </c>
      <c r="M1142" s="83">
        <v>0</v>
      </c>
      <c r="N1142" s="83">
        <v>0</v>
      </c>
      <c r="O1142" s="83">
        <v>0</v>
      </c>
      <c r="P1142" s="105">
        <v>4200000</v>
      </c>
      <c r="Q1142" s="105">
        <v>4200000</v>
      </c>
      <c r="R1142" s="83">
        <f t="shared" si="51"/>
        <v>0</v>
      </c>
      <c r="S1142" s="83">
        <f t="shared" si="52"/>
        <v>0</v>
      </c>
      <c r="T1142" s="83">
        <f t="shared" si="53"/>
        <v>0</v>
      </c>
      <c r="U1142" s="83"/>
    </row>
    <row r="1143" spans="1:21">
      <c r="A1143" s="14">
        <v>1136</v>
      </c>
      <c r="B1143" s="14" t="s">
        <v>10581</v>
      </c>
      <c r="C1143" s="16" t="s">
        <v>619</v>
      </c>
      <c r="D1143" s="16" t="s">
        <v>36</v>
      </c>
      <c r="E1143" s="14" t="s">
        <v>10558</v>
      </c>
      <c r="F1143" s="14" t="s">
        <v>32</v>
      </c>
      <c r="G1143" s="14" t="str">
        <f>VLOOKUP(B1143,[3]hpk45_2_20!$B$5:$F$2046,5,0)</f>
        <v>BT</v>
      </c>
      <c r="H1143" s="14" t="s">
        <v>33</v>
      </c>
      <c r="I1143" s="83">
        <v>20</v>
      </c>
      <c r="J1143" s="83">
        <v>0</v>
      </c>
      <c r="K1143" s="83">
        <v>0</v>
      </c>
      <c r="L1143" s="83">
        <v>5600000</v>
      </c>
      <c r="M1143" s="83">
        <v>0</v>
      </c>
      <c r="N1143" s="83">
        <v>0</v>
      </c>
      <c r="O1143" s="83">
        <v>0</v>
      </c>
      <c r="P1143" s="105">
        <v>5600000</v>
      </c>
      <c r="Q1143" s="105">
        <v>5600000</v>
      </c>
      <c r="R1143" s="83">
        <f t="shared" si="51"/>
        <v>0</v>
      </c>
      <c r="S1143" s="83">
        <f t="shared" si="52"/>
        <v>0</v>
      </c>
      <c r="T1143" s="83">
        <f t="shared" si="53"/>
        <v>0</v>
      </c>
      <c r="U1143" s="83"/>
    </row>
    <row r="1144" spans="1:21">
      <c r="A1144" s="14">
        <v>1137</v>
      </c>
      <c r="B1144" s="14" t="s">
        <v>10582</v>
      </c>
      <c r="C1144" s="16" t="s">
        <v>4616</v>
      </c>
      <c r="D1144" s="16" t="s">
        <v>170</v>
      </c>
      <c r="E1144" s="14" t="s">
        <v>10558</v>
      </c>
      <c r="F1144" s="14" t="s">
        <v>32</v>
      </c>
      <c r="G1144" s="14" t="str">
        <f>VLOOKUP(B1144,[3]hpk45_2_20!$B$5:$F$2046,5,0)</f>
        <v>BT</v>
      </c>
      <c r="H1144" s="14" t="s">
        <v>33</v>
      </c>
      <c r="I1144" s="83">
        <v>16</v>
      </c>
      <c r="J1144" s="83">
        <v>0</v>
      </c>
      <c r="K1144" s="83">
        <v>0</v>
      </c>
      <c r="L1144" s="83">
        <v>4480000</v>
      </c>
      <c r="M1144" s="83">
        <v>0</v>
      </c>
      <c r="N1144" s="83">
        <v>0</v>
      </c>
      <c r="O1144" s="83">
        <v>0</v>
      </c>
      <c r="P1144" s="105">
        <v>4480000</v>
      </c>
      <c r="Q1144" s="105">
        <v>4480000</v>
      </c>
      <c r="R1144" s="83">
        <f t="shared" si="51"/>
        <v>0</v>
      </c>
      <c r="S1144" s="83">
        <f t="shared" si="52"/>
        <v>0</v>
      </c>
      <c r="T1144" s="83">
        <f t="shared" si="53"/>
        <v>0</v>
      </c>
      <c r="U1144" s="83"/>
    </row>
    <row r="1145" spans="1:21">
      <c r="A1145" s="14">
        <v>1138</v>
      </c>
      <c r="B1145" s="14" t="s">
        <v>10583</v>
      </c>
      <c r="C1145" s="16" t="s">
        <v>10584</v>
      </c>
      <c r="D1145" s="16" t="s">
        <v>651</v>
      </c>
      <c r="E1145" s="14" t="s">
        <v>10558</v>
      </c>
      <c r="F1145" s="14" t="s">
        <v>32</v>
      </c>
      <c r="G1145" s="14" t="str">
        <f>VLOOKUP(B1145,[3]hpk45_2_20!$B$5:$F$2046,5,0)</f>
        <v>BT</v>
      </c>
      <c r="H1145" s="14" t="s">
        <v>33</v>
      </c>
      <c r="I1145" s="83">
        <v>22</v>
      </c>
      <c r="J1145" s="83">
        <v>0</v>
      </c>
      <c r="K1145" s="83">
        <v>0</v>
      </c>
      <c r="L1145" s="83">
        <v>6160000</v>
      </c>
      <c r="M1145" s="83">
        <v>0</v>
      </c>
      <c r="N1145" s="83">
        <v>0</v>
      </c>
      <c r="O1145" s="83">
        <v>0</v>
      </c>
      <c r="P1145" s="105">
        <v>6160000</v>
      </c>
      <c r="Q1145" s="105">
        <v>6440000</v>
      </c>
      <c r="R1145" s="83">
        <f t="shared" si="51"/>
        <v>-280000</v>
      </c>
      <c r="S1145" s="83">
        <f t="shared" si="52"/>
        <v>280000</v>
      </c>
      <c r="T1145" s="83">
        <f t="shared" si="53"/>
        <v>0</v>
      </c>
      <c r="U1145" s="83"/>
    </row>
    <row r="1146" spans="1:21">
      <c r="A1146" s="14">
        <v>1139</v>
      </c>
      <c r="B1146" s="14" t="s">
        <v>10585</v>
      </c>
      <c r="C1146" s="16" t="s">
        <v>53</v>
      </c>
      <c r="D1146" s="16" t="s">
        <v>115</v>
      </c>
      <c r="E1146" s="14" t="s">
        <v>10558</v>
      </c>
      <c r="F1146" s="14" t="s">
        <v>64</v>
      </c>
      <c r="G1146" s="14" t="str">
        <f>VLOOKUP(B1146,[3]hpk45_2_20!$B$5:$F$2046,5,0)</f>
        <v>GHP70</v>
      </c>
      <c r="H1146" s="14" t="s">
        <v>33</v>
      </c>
      <c r="I1146" s="83">
        <v>18</v>
      </c>
      <c r="J1146" s="83">
        <v>0</v>
      </c>
      <c r="K1146" s="83">
        <v>0</v>
      </c>
      <c r="L1146" s="83">
        <v>5040000</v>
      </c>
      <c r="M1146" s="83">
        <v>0</v>
      </c>
      <c r="N1146" s="83">
        <v>0</v>
      </c>
      <c r="O1146" s="83">
        <f>I1146*0.7*280000</f>
        <v>3528000</v>
      </c>
      <c r="P1146" s="105">
        <v>5040000</v>
      </c>
      <c r="Q1146" s="105">
        <v>5040000</v>
      </c>
      <c r="R1146" s="83">
        <f t="shared" si="51"/>
        <v>0</v>
      </c>
      <c r="S1146" s="83">
        <f t="shared" si="52"/>
        <v>0</v>
      </c>
      <c r="T1146" s="83">
        <f t="shared" si="53"/>
        <v>0</v>
      </c>
      <c r="U1146" s="83"/>
    </row>
    <row r="1147" spans="1:21">
      <c r="A1147" s="14">
        <v>1140</v>
      </c>
      <c r="B1147" s="14" t="s">
        <v>10586</v>
      </c>
      <c r="C1147" s="16" t="s">
        <v>10587</v>
      </c>
      <c r="D1147" s="16" t="s">
        <v>244</v>
      </c>
      <c r="E1147" s="14" t="s">
        <v>10558</v>
      </c>
      <c r="F1147" s="14" t="s">
        <v>32</v>
      </c>
      <c r="G1147" s="14" t="str">
        <f>VLOOKUP(B1147,[3]hpk45_2_20!$B$5:$F$2046,5,0)</f>
        <v>BT</v>
      </c>
      <c r="H1147" s="14" t="s">
        <v>33</v>
      </c>
      <c r="I1147" s="83">
        <v>19</v>
      </c>
      <c r="J1147" s="83">
        <v>0</v>
      </c>
      <c r="K1147" s="83">
        <v>0</v>
      </c>
      <c r="L1147" s="83">
        <v>5320000</v>
      </c>
      <c r="M1147" s="83">
        <v>0</v>
      </c>
      <c r="N1147" s="83">
        <v>0</v>
      </c>
      <c r="O1147" s="83">
        <v>0</v>
      </c>
      <c r="P1147" s="105">
        <v>5320000</v>
      </c>
      <c r="Q1147" s="105">
        <v>5880000</v>
      </c>
      <c r="R1147" s="83">
        <f t="shared" si="51"/>
        <v>-560000</v>
      </c>
      <c r="S1147" s="83">
        <f t="shared" si="52"/>
        <v>560000</v>
      </c>
      <c r="T1147" s="83">
        <f t="shared" si="53"/>
        <v>0</v>
      </c>
      <c r="U1147" s="83"/>
    </row>
    <row r="1148" spans="1:21">
      <c r="A1148" s="14">
        <v>1141</v>
      </c>
      <c r="B1148" s="14" t="s">
        <v>10588</v>
      </c>
      <c r="C1148" s="16" t="s">
        <v>1340</v>
      </c>
      <c r="D1148" s="16" t="s">
        <v>170</v>
      </c>
      <c r="E1148" s="14" t="s">
        <v>10558</v>
      </c>
      <c r="F1148" s="14" t="s">
        <v>32</v>
      </c>
      <c r="G1148" s="14" t="str">
        <f>VLOOKUP(B1148,[3]hpk45_2_20!$B$5:$F$2046,5,0)</f>
        <v>BT</v>
      </c>
      <c r="H1148" s="14" t="s">
        <v>33</v>
      </c>
      <c r="I1148" s="83">
        <v>20</v>
      </c>
      <c r="J1148" s="83">
        <v>0</v>
      </c>
      <c r="K1148" s="83">
        <v>0</v>
      </c>
      <c r="L1148" s="83">
        <v>5600000</v>
      </c>
      <c r="M1148" s="83">
        <v>0</v>
      </c>
      <c r="N1148" s="83">
        <v>0</v>
      </c>
      <c r="O1148" s="83">
        <v>0</v>
      </c>
      <c r="P1148" s="105">
        <v>5600000</v>
      </c>
      <c r="Q1148" s="105">
        <v>5600000</v>
      </c>
      <c r="R1148" s="83">
        <f t="shared" si="51"/>
        <v>0</v>
      </c>
      <c r="S1148" s="83">
        <f t="shared" si="52"/>
        <v>0</v>
      </c>
      <c r="T1148" s="83">
        <f t="shared" si="53"/>
        <v>0</v>
      </c>
      <c r="U1148" s="83"/>
    </row>
    <row r="1149" spans="1:21">
      <c r="A1149" s="14">
        <v>1142</v>
      </c>
      <c r="B1149" s="14" t="s">
        <v>10589</v>
      </c>
      <c r="C1149" s="16" t="s">
        <v>364</v>
      </c>
      <c r="D1149" s="16" t="s">
        <v>1356</v>
      </c>
      <c r="E1149" s="14" t="s">
        <v>10558</v>
      </c>
      <c r="F1149" s="14" t="s">
        <v>32</v>
      </c>
      <c r="G1149" s="14" t="str">
        <f>VLOOKUP(B1149,[3]hpk45_2_20!$B$5:$F$2046,5,0)</f>
        <v>BT</v>
      </c>
      <c r="H1149" s="14" t="s">
        <v>33</v>
      </c>
      <c r="I1149" s="83">
        <v>22</v>
      </c>
      <c r="J1149" s="83">
        <v>0</v>
      </c>
      <c r="K1149" s="83">
        <v>0</v>
      </c>
      <c r="L1149" s="83">
        <v>6160000</v>
      </c>
      <c r="M1149" s="83">
        <v>0</v>
      </c>
      <c r="N1149" s="83">
        <v>0</v>
      </c>
      <c r="O1149" s="83">
        <v>0</v>
      </c>
      <c r="P1149" s="105">
        <v>6160000</v>
      </c>
      <c r="Q1149" s="105">
        <v>6160000</v>
      </c>
      <c r="R1149" s="83">
        <f t="shared" si="51"/>
        <v>0</v>
      </c>
      <c r="S1149" s="83">
        <f t="shared" si="52"/>
        <v>0</v>
      </c>
      <c r="T1149" s="83">
        <f t="shared" si="53"/>
        <v>0</v>
      </c>
      <c r="U1149" s="83"/>
    </row>
    <row r="1150" spans="1:21">
      <c r="A1150" s="14">
        <v>1143</v>
      </c>
      <c r="B1150" s="14" t="s">
        <v>10590</v>
      </c>
      <c r="C1150" s="16" t="s">
        <v>1165</v>
      </c>
      <c r="D1150" s="16" t="s">
        <v>36</v>
      </c>
      <c r="E1150" s="14" t="s">
        <v>10558</v>
      </c>
      <c r="F1150" s="14" t="s">
        <v>32</v>
      </c>
      <c r="G1150" s="14" t="str">
        <f>VLOOKUP(B1150,[3]hpk45_2_20!$B$5:$F$2046,5,0)</f>
        <v>BT</v>
      </c>
      <c r="H1150" s="14" t="s">
        <v>33</v>
      </c>
      <c r="I1150" s="83">
        <v>18</v>
      </c>
      <c r="J1150" s="83">
        <v>0</v>
      </c>
      <c r="K1150" s="83">
        <v>0</v>
      </c>
      <c r="L1150" s="83">
        <v>5040000</v>
      </c>
      <c r="M1150" s="83">
        <v>0</v>
      </c>
      <c r="N1150" s="83">
        <v>0</v>
      </c>
      <c r="O1150" s="83">
        <v>0</v>
      </c>
      <c r="P1150" s="105">
        <v>5040000</v>
      </c>
      <c r="Q1150" s="105">
        <v>5040000</v>
      </c>
      <c r="R1150" s="83">
        <f t="shared" si="51"/>
        <v>0</v>
      </c>
      <c r="S1150" s="83">
        <f t="shared" si="52"/>
        <v>0</v>
      </c>
      <c r="T1150" s="83">
        <f t="shared" si="53"/>
        <v>0</v>
      </c>
      <c r="U1150" s="83"/>
    </row>
    <row r="1151" spans="1:21">
      <c r="A1151" s="14">
        <v>1144</v>
      </c>
      <c r="B1151" s="14" t="s">
        <v>10591</v>
      </c>
      <c r="C1151" s="16" t="s">
        <v>814</v>
      </c>
      <c r="D1151" s="16" t="s">
        <v>74</v>
      </c>
      <c r="E1151" s="14" t="s">
        <v>10558</v>
      </c>
      <c r="F1151" s="14" t="s">
        <v>32</v>
      </c>
      <c r="G1151" s="14" t="str">
        <f>VLOOKUP(B1151,[3]hpk45_2_20!$B$5:$F$2046,5,0)</f>
        <v>BT</v>
      </c>
      <c r="H1151" s="14" t="s">
        <v>33</v>
      </c>
      <c r="I1151" s="83">
        <v>20</v>
      </c>
      <c r="J1151" s="83">
        <v>0</v>
      </c>
      <c r="K1151" s="83">
        <v>0</v>
      </c>
      <c r="L1151" s="83">
        <v>5600000</v>
      </c>
      <c r="M1151" s="83">
        <v>0</v>
      </c>
      <c r="N1151" s="83">
        <v>0</v>
      </c>
      <c r="O1151" s="83">
        <v>0</v>
      </c>
      <c r="P1151" s="105">
        <v>5600000</v>
      </c>
      <c r="Q1151" s="105">
        <v>5600000</v>
      </c>
      <c r="R1151" s="83">
        <f t="shared" si="51"/>
        <v>0</v>
      </c>
      <c r="S1151" s="83">
        <f t="shared" si="52"/>
        <v>0</v>
      </c>
      <c r="T1151" s="83">
        <f t="shared" si="53"/>
        <v>0</v>
      </c>
      <c r="U1151" s="83"/>
    </row>
    <row r="1152" spans="1:21">
      <c r="A1152" s="14">
        <v>1145</v>
      </c>
      <c r="B1152" s="14" t="s">
        <v>10592</v>
      </c>
      <c r="C1152" s="16" t="s">
        <v>10593</v>
      </c>
      <c r="D1152" s="16" t="s">
        <v>67</v>
      </c>
      <c r="E1152" s="14" t="s">
        <v>10558</v>
      </c>
      <c r="F1152" s="14" t="s">
        <v>32</v>
      </c>
      <c r="G1152" s="14" t="str">
        <f>VLOOKUP(B1152,[3]hpk45_2_20!$B$5:$F$2046,5,0)</f>
        <v>BT</v>
      </c>
      <c r="H1152" s="14" t="s">
        <v>33</v>
      </c>
      <c r="I1152" s="83">
        <v>19</v>
      </c>
      <c r="J1152" s="83">
        <v>0</v>
      </c>
      <c r="K1152" s="83">
        <v>0</v>
      </c>
      <c r="L1152" s="83">
        <v>5320000</v>
      </c>
      <c r="M1152" s="83">
        <v>0</v>
      </c>
      <c r="N1152" s="83">
        <v>0</v>
      </c>
      <c r="O1152" s="83">
        <v>0</v>
      </c>
      <c r="P1152" s="105">
        <v>5320000</v>
      </c>
      <c r="Q1152" s="105">
        <v>5320000</v>
      </c>
      <c r="R1152" s="83">
        <f t="shared" si="51"/>
        <v>0</v>
      </c>
      <c r="S1152" s="83">
        <f t="shared" si="52"/>
        <v>0</v>
      </c>
      <c r="T1152" s="83">
        <f t="shared" si="53"/>
        <v>0</v>
      </c>
      <c r="U1152" s="83"/>
    </row>
    <row r="1153" spans="1:21">
      <c r="A1153" s="14">
        <v>1146</v>
      </c>
      <c r="B1153" s="14" t="s">
        <v>10594</v>
      </c>
      <c r="C1153" s="16" t="s">
        <v>9786</v>
      </c>
      <c r="D1153" s="16" t="s">
        <v>36</v>
      </c>
      <c r="E1153" s="14" t="s">
        <v>10558</v>
      </c>
      <c r="F1153" s="14" t="s">
        <v>32</v>
      </c>
      <c r="G1153" s="14" t="str">
        <f>VLOOKUP(B1153,[3]hpk45_2_20!$B$5:$F$2046,5,0)</f>
        <v>BT</v>
      </c>
      <c r="H1153" s="14" t="s">
        <v>33</v>
      </c>
      <c r="I1153" s="83">
        <v>19</v>
      </c>
      <c r="J1153" s="83">
        <v>0</v>
      </c>
      <c r="K1153" s="83">
        <v>0</v>
      </c>
      <c r="L1153" s="83">
        <v>5320000</v>
      </c>
      <c r="M1153" s="83">
        <v>0</v>
      </c>
      <c r="N1153" s="83">
        <v>0</v>
      </c>
      <c r="O1153" s="83">
        <v>0</v>
      </c>
      <c r="P1153" s="105">
        <v>5320000</v>
      </c>
      <c r="Q1153" s="105">
        <v>5320000</v>
      </c>
      <c r="R1153" s="83">
        <f t="shared" si="51"/>
        <v>0</v>
      </c>
      <c r="S1153" s="83">
        <f t="shared" si="52"/>
        <v>0</v>
      </c>
      <c r="T1153" s="83">
        <f t="shared" si="53"/>
        <v>0</v>
      </c>
      <c r="U1153" s="83"/>
    </row>
    <row r="1154" spans="1:21">
      <c r="A1154" s="14">
        <v>1147</v>
      </c>
      <c r="B1154" s="14" t="s">
        <v>10595</v>
      </c>
      <c r="C1154" s="16" t="s">
        <v>191</v>
      </c>
      <c r="D1154" s="16" t="s">
        <v>67</v>
      </c>
      <c r="E1154" s="14" t="s">
        <v>10558</v>
      </c>
      <c r="F1154" s="14" t="s">
        <v>32</v>
      </c>
      <c r="G1154" s="14" t="str">
        <f>VLOOKUP(B1154,[3]hpk45_2_20!$B$5:$F$2046,5,0)</f>
        <v>BT</v>
      </c>
      <c r="H1154" s="14" t="s">
        <v>33</v>
      </c>
      <c r="I1154" s="83">
        <v>17</v>
      </c>
      <c r="J1154" s="83">
        <v>0</v>
      </c>
      <c r="K1154" s="83">
        <v>0</v>
      </c>
      <c r="L1154" s="83">
        <v>4760000</v>
      </c>
      <c r="M1154" s="83">
        <v>0</v>
      </c>
      <c r="N1154" s="83">
        <v>0</v>
      </c>
      <c r="O1154" s="83">
        <v>0</v>
      </c>
      <c r="P1154" s="105">
        <v>4760000</v>
      </c>
      <c r="Q1154" s="105">
        <v>4760000</v>
      </c>
      <c r="R1154" s="83">
        <f t="shared" si="51"/>
        <v>0</v>
      </c>
      <c r="S1154" s="83">
        <f t="shared" si="52"/>
        <v>0</v>
      </c>
      <c r="T1154" s="83">
        <f t="shared" si="53"/>
        <v>0</v>
      </c>
      <c r="U1154" s="83"/>
    </row>
    <row r="1155" spans="1:21">
      <c r="A1155" s="14">
        <v>1148</v>
      </c>
      <c r="B1155" s="14" t="s">
        <v>10596</v>
      </c>
      <c r="C1155" s="16" t="s">
        <v>185</v>
      </c>
      <c r="D1155" s="16" t="s">
        <v>192</v>
      </c>
      <c r="E1155" s="14" t="s">
        <v>10558</v>
      </c>
      <c r="F1155" s="14" t="s">
        <v>32</v>
      </c>
      <c r="G1155" s="14" t="str">
        <f>VLOOKUP(B1155,[3]hpk45_2_20!$B$5:$F$2046,5,0)</f>
        <v>BT</v>
      </c>
      <c r="H1155" s="14" t="s">
        <v>33</v>
      </c>
      <c r="I1155" s="83">
        <v>18</v>
      </c>
      <c r="J1155" s="83">
        <v>0</v>
      </c>
      <c r="K1155" s="83">
        <v>0</v>
      </c>
      <c r="L1155" s="83">
        <v>5040000</v>
      </c>
      <c r="M1155" s="83">
        <v>0</v>
      </c>
      <c r="N1155" s="83">
        <v>0</v>
      </c>
      <c r="O1155" s="83">
        <v>0</v>
      </c>
      <c r="P1155" s="105">
        <v>5040000</v>
      </c>
      <c r="Q1155" s="105">
        <v>5040000</v>
      </c>
      <c r="R1155" s="83">
        <f t="shared" si="51"/>
        <v>0</v>
      </c>
      <c r="S1155" s="83">
        <f t="shared" si="52"/>
        <v>0</v>
      </c>
      <c r="T1155" s="83">
        <f t="shared" si="53"/>
        <v>0</v>
      </c>
      <c r="U1155" s="83"/>
    </row>
    <row r="1156" spans="1:21">
      <c r="A1156" s="14">
        <v>1149</v>
      </c>
      <c r="B1156" s="14" t="s">
        <v>10597</v>
      </c>
      <c r="C1156" s="16" t="s">
        <v>109</v>
      </c>
      <c r="D1156" s="16" t="s">
        <v>839</v>
      </c>
      <c r="E1156" s="14" t="s">
        <v>10558</v>
      </c>
      <c r="F1156" s="14" t="s">
        <v>32</v>
      </c>
      <c r="G1156" s="14" t="str">
        <f>VLOOKUP(B1156,[3]hpk45_2_20!$B$5:$F$2046,5,0)</f>
        <v>BT</v>
      </c>
      <c r="H1156" s="14" t="s">
        <v>33</v>
      </c>
      <c r="I1156" s="83">
        <v>20</v>
      </c>
      <c r="J1156" s="83">
        <v>0</v>
      </c>
      <c r="K1156" s="83">
        <v>0</v>
      </c>
      <c r="L1156" s="83">
        <v>5600000</v>
      </c>
      <c r="M1156" s="83">
        <v>0</v>
      </c>
      <c r="N1156" s="83">
        <v>0</v>
      </c>
      <c r="O1156" s="83">
        <v>0</v>
      </c>
      <c r="P1156" s="105">
        <v>5600000</v>
      </c>
      <c r="Q1156" s="105">
        <v>5600000</v>
      </c>
      <c r="R1156" s="83">
        <f t="shared" si="51"/>
        <v>0</v>
      </c>
      <c r="S1156" s="83">
        <f t="shared" si="52"/>
        <v>0</v>
      </c>
      <c r="T1156" s="83">
        <f t="shared" si="53"/>
        <v>0</v>
      </c>
      <c r="U1156" s="83"/>
    </row>
    <row r="1157" spans="1:21">
      <c r="A1157" s="14">
        <v>1150</v>
      </c>
      <c r="B1157" s="14" t="s">
        <v>10598</v>
      </c>
      <c r="C1157" s="16" t="s">
        <v>1027</v>
      </c>
      <c r="D1157" s="16" t="s">
        <v>335</v>
      </c>
      <c r="E1157" s="14" t="s">
        <v>10558</v>
      </c>
      <c r="F1157" s="14" t="s">
        <v>32</v>
      </c>
      <c r="G1157" s="14" t="str">
        <f>VLOOKUP(B1157,[3]hpk45_2_20!$B$5:$F$2046,5,0)</f>
        <v>BT</v>
      </c>
      <c r="H1157" s="14" t="s">
        <v>33</v>
      </c>
      <c r="I1157" s="83">
        <v>18</v>
      </c>
      <c r="J1157" s="83">
        <v>0</v>
      </c>
      <c r="K1157" s="83">
        <v>0</v>
      </c>
      <c r="L1157" s="83">
        <v>5040000</v>
      </c>
      <c r="M1157" s="83">
        <v>0</v>
      </c>
      <c r="N1157" s="83">
        <v>0</v>
      </c>
      <c r="O1157" s="83">
        <v>0</v>
      </c>
      <c r="P1157" s="105">
        <v>5040000</v>
      </c>
      <c r="Q1157" s="105">
        <v>5040000</v>
      </c>
      <c r="R1157" s="83">
        <f t="shared" si="51"/>
        <v>0</v>
      </c>
      <c r="S1157" s="83">
        <f t="shared" si="52"/>
        <v>0</v>
      </c>
      <c r="T1157" s="83">
        <f t="shared" si="53"/>
        <v>0</v>
      </c>
      <c r="U1157" s="83"/>
    </row>
    <row r="1158" spans="1:21">
      <c r="A1158" s="14">
        <v>1151</v>
      </c>
      <c r="B1158" s="14" t="s">
        <v>10599</v>
      </c>
      <c r="C1158" s="16" t="s">
        <v>528</v>
      </c>
      <c r="D1158" s="16" t="s">
        <v>186</v>
      </c>
      <c r="E1158" s="14" t="s">
        <v>10558</v>
      </c>
      <c r="F1158" s="14" t="s">
        <v>32</v>
      </c>
      <c r="G1158" s="14" t="str">
        <f>VLOOKUP(B1158,[3]hpk45_2_20!$B$5:$F$2046,5,0)</f>
        <v>BT</v>
      </c>
      <c r="H1158" s="14" t="s">
        <v>33</v>
      </c>
      <c r="I1158" s="83">
        <v>19</v>
      </c>
      <c r="J1158" s="83">
        <v>0</v>
      </c>
      <c r="K1158" s="83">
        <v>0</v>
      </c>
      <c r="L1158" s="83">
        <v>5320000</v>
      </c>
      <c r="M1158" s="83">
        <v>0</v>
      </c>
      <c r="N1158" s="83">
        <v>0</v>
      </c>
      <c r="O1158" s="83">
        <v>0</v>
      </c>
      <c r="P1158" s="105">
        <v>5320000</v>
      </c>
      <c r="Q1158" s="105">
        <v>5320000</v>
      </c>
      <c r="R1158" s="83">
        <f t="shared" si="51"/>
        <v>0</v>
      </c>
      <c r="S1158" s="83">
        <f t="shared" si="52"/>
        <v>0</v>
      </c>
      <c r="T1158" s="83">
        <f t="shared" si="53"/>
        <v>0</v>
      </c>
      <c r="U1158" s="83"/>
    </row>
    <row r="1159" spans="1:21">
      <c r="A1159" s="14">
        <v>1152</v>
      </c>
      <c r="B1159" s="14" t="s">
        <v>10600</v>
      </c>
      <c r="C1159" s="16" t="s">
        <v>10601</v>
      </c>
      <c r="D1159" s="16" t="s">
        <v>244</v>
      </c>
      <c r="E1159" s="14" t="s">
        <v>10558</v>
      </c>
      <c r="F1159" s="14" t="s">
        <v>32</v>
      </c>
      <c r="G1159" s="14" t="str">
        <f>VLOOKUP(B1159,[3]hpk45_2_20!$B$5:$F$2046,5,0)</f>
        <v>BT</v>
      </c>
      <c r="H1159" s="14" t="s">
        <v>33</v>
      </c>
      <c r="I1159" s="83">
        <v>20</v>
      </c>
      <c r="J1159" s="83">
        <v>0</v>
      </c>
      <c r="K1159" s="83">
        <v>0</v>
      </c>
      <c r="L1159" s="83">
        <v>5600000</v>
      </c>
      <c r="M1159" s="83">
        <v>0</v>
      </c>
      <c r="N1159" s="83">
        <v>0</v>
      </c>
      <c r="O1159" s="83">
        <v>0</v>
      </c>
      <c r="P1159" s="105">
        <v>5600000</v>
      </c>
      <c r="Q1159" s="105">
        <v>5600000</v>
      </c>
      <c r="R1159" s="83">
        <f t="shared" si="51"/>
        <v>0</v>
      </c>
      <c r="S1159" s="83">
        <f t="shared" si="52"/>
        <v>0</v>
      </c>
      <c r="T1159" s="83">
        <f t="shared" si="53"/>
        <v>0</v>
      </c>
      <c r="U1159" s="83"/>
    </row>
    <row r="1160" spans="1:21">
      <c r="A1160" s="14">
        <v>1153</v>
      </c>
      <c r="B1160" s="14" t="s">
        <v>10602</v>
      </c>
      <c r="C1160" s="16" t="s">
        <v>9840</v>
      </c>
      <c r="D1160" s="16" t="s">
        <v>135</v>
      </c>
      <c r="E1160" s="14" t="s">
        <v>10558</v>
      </c>
      <c r="F1160" s="14" t="s">
        <v>32</v>
      </c>
      <c r="G1160" s="14" t="str">
        <f>VLOOKUP(B1160,[3]hpk45_2_20!$B$5:$F$2046,5,0)</f>
        <v>BT</v>
      </c>
      <c r="H1160" s="14" t="s">
        <v>33</v>
      </c>
      <c r="I1160" s="83">
        <v>19</v>
      </c>
      <c r="J1160" s="83">
        <v>0</v>
      </c>
      <c r="K1160" s="83">
        <v>0</v>
      </c>
      <c r="L1160" s="83">
        <v>5320000</v>
      </c>
      <c r="M1160" s="83">
        <v>0</v>
      </c>
      <c r="N1160" s="83">
        <v>0</v>
      </c>
      <c r="O1160" s="83">
        <v>0</v>
      </c>
      <c r="P1160" s="105">
        <v>5320000</v>
      </c>
      <c r="Q1160" s="105">
        <v>5320000</v>
      </c>
      <c r="R1160" s="83">
        <f t="shared" si="51"/>
        <v>0</v>
      </c>
      <c r="S1160" s="83">
        <f t="shared" si="52"/>
        <v>0</v>
      </c>
      <c r="T1160" s="83">
        <f t="shared" si="53"/>
        <v>0</v>
      </c>
      <c r="U1160" s="83"/>
    </row>
    <row r="1161" spans="1:21">
      <c r="A1161" s="14">
        <v>1154</v>
      </c>
      <c r="B1161" s="14" t="s">
        <v>10603</v>
      </c>
      <c r="C1161" s="16" t="s">
        <v>10604</v>
      </c>
      <c r="D1161" s="16" t="s">
        <v>675</v>
      </c>
      <c r="E1161" s="14" t="s">
        <v>10558</v>
      </c>
      <c r="F1161" s="14" t="s">
        <v>32</v>
      </c>
      <c r="G1161" s="14" t="str">
        <f>VLOOKUP(B1161,[3]hpk45_2_20!$B$5:$F$2046,5,0)</f>
        <v>BT</v>
      </c>
      <c r="H1161" s="14" t="s">
        <v>33</v>
      </c>
      <c r="I1161" s="83">
        <v>17</v>
      </c>
      <c r="J1161" s="83">
        <v>0</v>
      </c>
      <c r="K1161" s="83">
        <v>0</v>
      </c>
      <c r="L1161" s="83">
        <v>4760000</v>
      </c>
      <c r="M1161" s="83">
        <v>0</v>
      </c>
      <c r="N1161" s="83">
        <v>0</v>
      </c>
      <c r="O1161" s="83">
        <v>0</v>
      </c>
      <c r="P1161" s="105">
        <v>4760000</v>
      </c>
      <c r="Q1161" s="105">
        <v>4760000</v>
      </c>
      <c r="R1161" s="83">
        <f t="shared" ref="R1161:R1224" si="54">P1161-Q1161</f>
        <v>0</v>
      </c>
      <c r="S1161" s="83">
        <f t="shared" ref="S1161:S1224" si="55">IF(P1161-Q1161&lt;0,Q1161-P1161,0)</f>
        <v>0</v>
      </c>
      <c r="T1161" s="83">
        <f t="shared" ref="T1161:T1224" si="56">IF(P1161-Q1161&gt;0,P1161-Q1161,0)</f>
        <v>0</v>
      </c>
      <c r="U1161" s="83"/>
    </row>
    <row r="1162" spans="1:21">
      <c r="A1162" s="14">
        <v>1155</v>
      </c>
      <c r="B1162" s="14" t="s">
        <v>10605</v>
      </c>
      <c r="C1162" s="16" t="s">
        <v>10606</v>
      </c>
      <c r="D1162" s="16" t="s">
        <v>67</v>
      </c>
      <c r="E1162" s="14" t="s">
        <v>10558</v>
      </c>
      <c r="F1162" s="14" t="s">
        <v>32</v>
      </c>
      <c r="G1162" s="14" t="str">
        <f>VLOOKUP(B1162,[3]hpk45_2_20!$B$5:$F$2046,5,0)</f>
        <v>BT</v>
      </c>
      <c r="H1162" s="14" t="s">
        <v>33</v>
      </c>
      <c r="I1162" s="83">
        <v>20</v>
      </c>
      <c r="J1162" s="83">
        <v>0</v>
      </c>
      <c r="K1162" s="83">
        <v>0</v>
      </c>
      <c r="L1162" s="83">
        <v>5600000</v>
      </c>
      <c r="M1162" s="83">
        <v>0</v>
      </c>
      <c r="N1162" s="83">
        <v>0</v>
      </c>
      <c r="O1162" s="83">
        <v>0</v>
      </c>
      <c r="P1162" s="105">
        <v>5600000</v>
      </c>
      <c r="Q1162" s="105">
        <v>5600000</v>
      </c>
      <c r="R1162" s="83">
        <f t="shared" si="54"/>
        <v>0</v>
      </c>
      <c r="S1162" s="83">
        <f t="shared" si="55"/>
        <v>0</v>
      </c>
      <c r="T1162" s="83">
        <f t="shared" si="56"/>
        <v>0</v>
      </c>
      <c r="U1162" s="83"/>
    </row>
    <row r="1163" spans="1:21">
      <c r="A1163" s="14">
        <v>1156</v>
      </c>
      <c r="B1163" s="14" t="s">
        <v>10607</v>
      </c>
      <c r="C1163" s="16" t="s">
        <v>321</v>
      </c>
      <c r="D1163" s="16" t="s">
        <v>541</v>
      </c>
      <c r="E1163" s="14" t="s">
        <v>10558</v>
      </c>
      <c r="F1163" s="14" t="s">
        <v>32</v>
      </c>
      <c r="G1163" s="14" t="str">
        <f>VLOOKUP(B1163,[3]hpk45_2_20!$B$5:$F$2046,5,0)</f>
        <v>BT</v>
      </c>
      <c r="H1163" s="14" t="s">
        <v>33</v>
      </c>
      <c r="I1163" s="83">
        <v>19</v>
      </c>
      <c r="J1163" s="83">
        <v>0</v>
      </c>
      <c r="K1163" s="83">
        <v>0</v>
      </c>
      <c r="L1163" s="83">
        <v>5320000</v>
      </c>
      <c r="M1163" s="83">
        <v>0</v>
      </c>
      <c r="N1163" s="83">
        <v>0</v>
      </c>
      <c r="O1163" s="83">
        <v>0</v>
      </c>
      <c r="P1163" s="105">
        <v>5320000</v>
      </c>
      <c r="Q1163" s="105">
        <v>5320000</v>
      </c>
      <c r="R1163" s="83">
        <f t="shared" si="54"/>
        <v>0</v>
      </c>
      <c r="S1163" s="83">
        <f t="shared" si="55"/>
        <v>0</v>
      </c>
      <c r="T1163" s="83">
        <f t="shared" si="56"/>
        <v>0</v>
      </c>
      <c r="U1163" s="83"/>
    </row>
    <row r="1164" spans="1:21">
      <c r="A1164" s="14">
        <v>1157</v>
      </c>
      <c r="B1164" s="14" t="s">
        <v>10608</v>
      </c>
      <c r="C1164" s="16" t="s">
        <v>152</v>
      </c>
      <c r="D1164" s="16" t="s">
        <v>170</v>
      </c>
      <c r="E1164" s="14" t="s">
        <v>10558</v>
      </c>
      <c r="F1164" s="14" t="s">
        <v>64</v>
      </c>
      <c r="G1164" s="14" t="str">
        <f>VLOOKUP(B1164,[3]hpk45_2_20!$B$5:$F$2046,5,0)</f>
        <v>GHP70</v>
      </c>
      <c r="H1164" s="14" t="s">
        <v>33</v>
      </c>
      <c r="I1164" s="83">
        <v>19</v>
      </c>
      <c r="J1164" s="83">
        <v>0</v>
      </c>
      <c r="K1164" s="83">
        <v>0</v>
      </c>
      <c r="L1164" s="83">
        <v>5320000</v>
      </c>
      <c r="M1164" s="83">
        <v>0</v>
      </c>
      <c r="N1164" s="83">
        <v>0</v>
      </c>
      <c r="O1164" s="83">
        <f>I1164*0.7*280000</f>
        <v>3723999.9999999995</v>
      </c>
      <c r="P1164" s="105">
        <v>5320000</v>
      </c>
      <c r="Q1164" s="105">
        <v>5320000</v>
      </c>
      <c r="R1164" s="83">
        <f t="shared" si="54"/>
        <v>0</v>
      </c>
      <c r="S1164" s="83">
        <f t="shared" si="55"/>
        <v>0</v>
      </c>
      <c r="T1164" s="83">
        <f t="shared" si="56"/>
        <v>0</v>
      </c>
      <c r="U1164" s="83"/>
    </row>
    <row r="1165" spans="1:21">
      <c r="A1165" s="14">
        <v>1158</v>
      </c>
      <c r="B1165" s="14" t="s">
        <v>10609</v>
      </c>
      <c r="C1165" s="16" t="s">
        <v>1234</v>
      </c>
      <c r="D1165" s="16" t="s">
        <v>1193</v>
      </c>
      <c r="E1165" s="14" t="s">
        <v>10558</v>
      </c>
      <c r="F1165" s="14" t="s">
        <v>64</v>
      </c>
      <c r="G1165" s="14" t="str">
        <f>VLOOKUP(B1165,[3]hpk45_2_20!$B$5:$F$2046,5,0)</f>
        <v>GHP70</v>
      </c>
      <c r="H1165" s="14" t="s">
        <v>33</v>
      </c>
      <c r="I1165" s="83">
        <v>17</v>
      </c>
      <c r="J1165" s="83">
        <v>0</v>
      </c>
      <c r="K1165" s="83">
        <v>0</v>
      </c>
      <c r="L1165" s="83">
        <v>4760000</v>
      </c>
      <c r="M1165" s="83">
        <v>0</v>
      </c>
      <c r="N1165" s="83">
        <v>0</v>
      </c>
      <c r="O1165" s="83">
        <f>I1165*0.7*280000</f>
        <v>3331999.9999999995</v>
      </c>
      <c r="P1165" s="105">
        <v>4760000</v>
      </c>
      <c r="Q1165" s="105">
        <v>4760000</v>
      </c>
      <c r="R1165" s="83">
        <f t="shared" si="54"/>
        <v>0</v>
      </c>
      <c r="S1165" s="83">
        <f t="shared" si="55"/>
        <v>0</v>
      </c>
      <c r="T1165" s="83">
        <f t="shared" si="56"/>
        <v>0</v>
      </c>
      <c r="U1165" s="83"/>
    </row>
    <row r="1166" spans="1:21">
      <c r="A1166" s="14">
        <v>1159</v>
      </c>
      <c r="B1166" s="14" t="s">
        <v>10610</v>
      </c>
      <c r="C1166" s="16" t="s">
        <v>833</v>
      </c>
      <c r="D1166" s="16" t="s">
        <v>10611</v>
      </c>
      <c r="E1166" s="14" t="s">
        <v>10558</v>
      </c>
      <c r="F1166" s="14" t="s">
        <v>64</v>
      </c>
      <c r="G1166" s="14" t="str">
        <f>VLOOKUP(B1166,[3]hpk45_2_20!$B$5:$F$2046,5,0)</f>
        <v>GHP70</v>
      </c>
      <c r="H1166" s="14" t="s">
        <v>33</v>
      </c>
      <c r="I1166" s="83">
        <v>20</v>
      </c>
      <c r="J1166" s="83">
        <v>0</v>
      </c>
      <c r="K1166" s="83">
        <v>0</v>
      </c>
      <c r="L1166" s="83">
        <v>5600000</v>
      </c>
      <c r="M1166" s="83">
        <v>0</v>
      </c>
      <c r="N1166" s="83">
        <v>0</v>
      </c>
      <c r="O1166" s="83">
        <f>I1166*0.7*280000</f>
        <v>3920000</v>
      </c>
      <c r="P1166" s="105">
        <v>5600000</v>
      </c>
      <c r="Q1166" s="105">
        <v>5600000</v>
      </c>
      <c r="R1166" s="83">
        <f t="shared" si="54"/>
        <v>0</v>
      </c>
      <c r="S1166" s="83">
        <f t="shared" si="55"/>
        <v>0</v>
      </c>
      <c r="T1166" s="83">
        <f t="shared" si="56"/>
        <v>0</v>
      </c>
      <c r="U1166" s="83"/>
    </row>
    <row r="1167" spans="1:21">
      <c r="A1167" s="14">
        <v>1160</v>
      </c>
      <c r="B1167" s="14" t="s">
        <v>10612</v>
      </c>
      <c r="C1167" s="16" t="s">
        <v>2201</v>
      </c>
      <c r="D1167" s="16" t="s">
        <v>403</v>
      </c>
      <c r="E1167" s="14" t="s">
        <v>10558</v>
      </c>
      <c r="F1167" s="14" t="s">
        <v>32</v>
      </c>
      <c r="G1167" s="14" t="str">
        <f>VLOOKUP(B1167,[3]hpk45_2_20!$B$5:$F$2046,5,0)</f>
        <v>BT</v>
      </c>
      <c r="H1167" s="14" t="s">
        <v>33</v>
      </c>
      <c r="I1167" s="83">
        <v>20</v>
      </c>
      <c r="J1167" s="83">
        <v>0</v>
      </c>
      <c r="K1167" s="83">
        <v>0</v>
      </c>
      <c r="L1167" s="83">
        <v>5600000</v>
      </c>
      <c r="M1167" s="83">
        <v>0</v>
      </c>
      <c r="N1167" s="83">
        <v>0</v>
      </c>
      <c r="O1167" s="83">
        <v>0</v>
      </c>
      <c r="P1167" s="105">
        <v>5600000</v>
      </c>
      <c r="Q1167" s="105">
        <v>5600000</v>
      </c>
      <c r="R1167" s="83">
        <f t="shared" si="54"/>
        <v>0</v>
      </c>
      <c r="S1167" s="83">
        <f t="shared" si="55"/>
        <v>0</v>
      </c>
      <c r="T1167" s="83">
        <f t="shared" si="56"/>
        <v>0</v>
      </c>
      <c r="U1167" s="83"/>
    </row>
    <row r="1168" spans="1:21">
      <c r="A1168" s="14">
        <v>1161</v>
      </c>
      <c r="B1168" s="14" t="s">
        <v>10613</v>
      </c>
      <c r="C1168" s="16" t="s">
        <v>2440</v>
      </c>
      <c r="D1168" s="16" t="s">
        <v>436</v>
      </c>
      <c r="E1168" s="14" t="s">
        <v>10558</v>
      </c>
      <c r="F1168" s="14" t="s">
        <v>64</v>
      </c>
      <c r="G1168" s="14" t="str">
        <f>VLOOKUP(B1168,[3]hpk45_2_20!$B$5:$F$2046,5,0)</f>
        <v>GHP70</v>
      </c>
      <c r="H1168" s="14" t="s">
        <v>33</v>
      </c>
      <c r="I1168" s="83">
        <v>19</v>
      </c>
      <c r="J1168" s="83">
        <v>0</v>
      </c>
      <c r="K1168" s="83">
        <v>0</v>
      </c>
      <c r="L1168" s="83">
        <v>5320000</v>
      </c>
      <c r="M1168" s="83">
        <v>0</v>
      </c>
      <c r="N1168" s="83">
        <v>0</v>
      </c>
      <c r="O1168" s="83">
        <f>I1168*0.7*280000</f>
        <v>3723999.9999999995</v>
      </c>
      <c r="P1168" s="105">
        <v>5320000</v>
      </c>
      <c r="Q1168" s="105">
        <v>5320000</v>
      </c>
      <c r="R1168" s="83">
        <f t="shared" si="54"/>
        <v>0</v>
      </c>
      <c r="S1168" s="83">
        <f t="shared" si="55"/>
        <v>0</v>
      </c>
      <c r="T1168" s="83">
        <f t="shared" si="56"/>
        <v>0</v>
      </c>
      <c r="U1168" s="83"/>
    </row>
    <row r="1169" spans="1:21">
      <c r="A1169" s="14">
        <v>1162</v>
      </c>
      <c r="B1169" s="14" t="s">
        <v>10614</v>
      </c>
      <c r="C1169" s="16" t="s">
        <v>10615</v>
      </c>
      <c r="D1169" s="16" t="s">
        <v>244</v>
      </c>
      <c r="E1169" s="14" t="s">
        <v>10558</v>
      </c>
      <c r="F1169" s="14" t="s">
        <v>32</v>
      </c>
      <c r="G1169" s="14" t="str">
        <f>VLOOKUP(B1169,[3]hpk45_2_20!$B$5:$F$2046,5,0)</f>
        <v>BT</v>
      </c>
      <c r="H1169" s="14" t="s">
        <v>33</v>
      </c>
      <c r="I1169" s="83">
        <v>23</v>
      </c>
      <c r="J1169" s="83">
        <v>0</v>
      </c>
      <c r="K1169" s="83">
        <v>0</v>
      </c>
      <c r="L1169" s="83">
        <v>6440000</v>
      </c>
      <c r="M1169" s="83">
        <v>0</v>
      </c>
      <c r="N1169" s="83">
        <v>0</v>
      </c>
      <c r="O1169" s="83">
        <v>0</v>
      </c>
      <c r="P1169" s="105">
        <v>6440000</v>
      </c>
      <c r="Q1169" s="105">
        <v>6440000</v>
      </c>
      <c r="R1169" s="83">
        <f t="shared" si="54"/>
        <v>0</v>
      </c>
      <c r="S1169" s="83">
        <f t="shared" si="55"/>
        <v>0</v>
      </c>
      <c r="T1169" s="83">
        <f t="shared" si="56"/>
        <v>0</v>
      </c>
      <c r="U1169" s="83"/>
    </row>
    <row r="1170" spans="1:21">
      <c r="A1170" s="14">
        <v>1163</v>
      </c>
      <c r="B1170" s="14" t="s">
        <v>10616</v>
      </c>
      <c r="C1170" s="16" t="s">
        <v>308</v>
      </c>
      <c r="D1170" s="16" t="s">
        <v>309</v>
      </c>
      <c r="E1170" s="14" t="s">
        <v>10558</v>
      </c>
      <c r="F1170" s="14" t="s">
        <v>32</v>
      </c>
      <c r="G1170" s="14" t="str">
        <f>VLOOKUP(B1170,[3]hpk45_2_20!$B$5:$F$2046,5,0)</f>
        <v>BT</v>
      </c>
      <c r="H1170" s="14" t="s">
        <v>33</v>
      </c>
      <c r="I1170" s="83">
        <v>20</v>
      </c>
      <c r="J1170" s="83">
        <v>0</v>
      </c>
      <c r="K1170" s="83">
        <v>0</v>
      </c>
      <c r="L1170" s="83">
        <v>5600000</v>
      </c>
      <c r="M1170" s="83">
        <v>0</v>
      </c>
      <c r="N1170" s="83">
        <v>0</v>
      </c>
      <c r="O1170" s="83">
        <v>0</v>
      </c>
      <c r="P1170" s="105">
        <v>5600000</v>
      </c>
      <c r="Q1170" s="105">
        <v>5600000</v>
      </c>
      <c r="R1170" s="83">
        <f t="shared" si="54"/>
        <v>0</v>
      </c>
      <c r="S1170" s="83">
        <f t="shared" si="55"/>
        <v>0</v>
      </c>
      <c r="T1170" s="83">
        <f t="shared" si="56"/>
        <v>0</v>
      </c>
      <c r="U1170" s="83"/>
    </row>
    <row r="1171" spans="1:21">
      <c r="A1171" s="14">
        <v>1164</v>
      </c>
      <c r="B1171" s="14" t="s">
        <v>10617</v>
      </c>
      <c r="C1171" s="16" t="s">
        <v>858</v>
      </c>
      <c r="D1171" s="16" t="s">
        <v>135</v>
      </c>
      <c r="E1171" s="14" t="s">
        <v>10558</v>
      </c>
      <c r="F1171" s="14" t="s">
        <v>64</v>
      </c>
      <c r="G1171" s="14" t="str">
        <f>VLOOKUP(B1171,[3]hpk45_2_20!$B$5:$F$2046,5,0)</f>
        <v>GHP70</v>
      </c>
      <c r="H1171" s="14" t="s">
        <v>33</v>
      </c>
      <c r="I1171" s="83">
        <v>18</v>
      </c>
      <c r="J1171" s="83">
        <v>0</v>
      </c>
      <c r="K1171" s="83">
        <v>0</v>
      </c>
      <c r="L1171" s="83">
        <v>5040000</v>
      </c>
      <c r="M1171" s="83">
        <v>0</v>
      </c>
      <c r="N1171" s="83">
        <v>0</v>
      </c>
      <c r="O1171" s="83">
        <f>I1171*0.7*280000</f>
        <v>3528000</v>
      </c>
      <c r="P1171" s="105">
        <v>5040000</v>
      </c>
      <c r="Q1171" s="105">
        <v>5040000</v>
      </c>
      <c r="R1171" s="83">
        <f t="shared" si="54"/>
        <v>0</v>
      </c>
      <c r="S1171" s="83">
        <f t="shared" si="55"/>
        <v>0</v>
      </c>
      <c r="T1171" s="83">
        <f t="shared" si="56"/>
        <v>0</v>
      </c>
      <c r="U1171" s="83"/>
    </row>
    <row r="1172" spans="1:21">
      <c r="A1172" s="14">
        <v>1165</v>
      </c>
      <c r="B1172" s="14" t="s">
        <v>10618</v>
      </c>
      <c r="C1172" s="16" t="s">
        <v>8127</v>
      </c>
      <c r="D1172" s="16" t="s">
        <v>10619</v>
      </c>
      <c r="E1172" s="14" t="s">
        <v>10558</v>
      </c>
      <c r="F1172" s="14" t="s">
        <v>32</v>
      </c>
      <c r="G1172" s="14" t="str">
        <f>VLOOKUP(B1172,[3]hpk45_2_20!$B$5:$F$2046,5,0)</f>
        <v>BT</v>
      </c>
      <c r="H1172" s="14" t="s">
        <v>33</v>
      </c>
      <c r="I1172" s="83">
        <v>20</v>
      </c>
      <c r="J1172" s="83">
        <v>0</v>
      </c>
      <c r="K1172" s="83">
        <v>0</v>
      </c>
      <c r="L1172" s="83">
        <v>5600000</v>
      </c>
      <c r="M1172" s="83">
        <v>0</v>
      </c>
      <c r="N1172" s="83">
        <v>0</v>
      </c>
      <c r="O1172" s="83">
        <v>0</v>
      </c>
      <c r="P1172" s="105">
        <v>5600000</v>
      </c>
      <c r="Q1172" s="105">
        <v>5600000</v>
      </c>
      <c r="R1172" s="83">
        <f t="shared" si="54"/>
        <v>0</v>
      </c>
      <c r="S1172" s="83">
        <f t="shared" si="55"/>
        <v>0</v>
      </c>
      <c r="T1172" s="83">
        <f t="shared" si="56"/>
        <v>0</v>
      </c>
      <c r="U1172" s="83"/>
    </row>
    <row r="1173" spans="1:21">
      <c r="A1173" s="14">
        <v>1166</v>
      </c>
      <c r="B1173" s="14" t="s">
        <v>10620</v>
      </c>
      <c r="C1173" s="16" t="s">
        <v>10621</v>
      </c>
      <c r="D1173" s="16" t="s">
        <v>244</v>
      </c>
      <c r="E1173" s="14" t="s">
        <v>10558</v>
      </c>
      <c r="F1173" s="14" t="s">
        <v>32</v>
      </c>
      <c r="G1173" s="14" t="str">
        <f>VLOOKUP(B1173,[3]hpk45_2_20!$B$5:$F$2046,5,0)</f>
        <v>BT</v>
      </c>
      <c r="H1173" s="14" t="s">
        <v>33</v>
      </c>
      <c r="I1173" s="83">
        <v>20</v>
      </c>
      <c r="J1173" s="83">
        <v>0</v>
      </c>
      <c r="K1173" s="83">
        <v>0</v>
      </c>
      <c r="L1173" s="83">
        <v>5600000</v>
      </c>
      <c r="M1173" s="83">
        <v>0</v>
      </c>
      <c r="N1173" s="83">
        <v>0</v>
      </c>
      <c r="O1173" s="83">
        <v>0</v>
      </c>
      <c r="P1173" s="105">
        <v>5600000</v>
      </c>
      <c r="Q1173" s="105">
        <v>5600000</v>
      </c>
      <c r="R1173" s="83">
        <f t="shared" si="54"/>
        <v>0</v>
      </c>
      <c r="S1173" s="83">
        <f t="shared" si="55"/>
        <v>0</v>
      </c>
      <c r="T1173" s="83">
        <f t="shared" si="56"/>
        <v>0</v>
      </c>
      <c r="U1173" s="83"/>
    </row>
    <row r="1174" spans="1:21">
      <c r="A1174" s="14">
        <v>1167</v>
      </c>
      <c r="B1174" s="14" t="s">
        <v>10622</v>
      </c>
      <c r="C1174" s="16" t="s">
        <v>10623</v>
      </c>
      <c r="D1174" s="16" t="s">
        <v>1512</v>
      </c>
      <c r="E1174" s="14" t="s">
        <v>10558</v>
      </c>
      <c r="F1174" s="14" t="s">
        <v>32</v>
      </c>
      <c r="G1174" s="14" t="str">
        <f>VLOOKUP(B1174,[3]hpk45_2_20!$B$5:$F$2046,5,0)</f>
        <v>BT</v>
      </c>
      <c r="H1174" s="14" t="s">
        <v>33</v>
      </c>
      <c r="I1174" s="83">
        <v>19</v>
      </c>
      <c r="J1174" s="83">
        <v>0</v>
      </c>
      <c r="K1174" s="83">
        <v>0</v>
      </c>
      <c r="L1174" s="83">
        <v>5320000</v>
      </c>
      <c r="M1174" s="83">
        <v>0</v>
      </c>
      <c r="N1174" s="83">
        <v>0</v>
      </c>
      <c r="O1174" s="83">
        <v>0</v>
      </c>
      <c r="P1174" s="105">
        <v>5320000</v>
      </c>
      <c r="Q1174" s="105">
        <v>5320000</v>
      </c>
      <c r="R1174" s="83">
        <f t="shared" si="54"/>
        <v>0</v>
      </c>
      <c r="S1174" s="83">
        <f t="shared" si="55"/>
        <v>0</v>
      </c>
      <c r="T1174" s="83">
        <f t="shared" si="56"/>
        <v>0</v>
      </c>
      <c r="U1174" s="83"/>
    </row>
    <row r="1175" spans="1:21">
      <c r="A1175" s="14">
        <v>1168</v>
      </c>
      <c r="B1175" s="14" t="s">
        <v>10624</v>
      </c>
      <c r="C1175" s="16" t="s">
        <v>2638</v>
      </c>
      <c r="D1175" s="16" t="s">
        <v>135</v>
      </c>
      <c r="E1175" s="14" t="s">
        <v>10558</v>
      </c>
      <c r="F1175" s="14" t="s">
        <v>32</v>
      </c>
      <c r="G1175" s="14" t="str">
        <f>VLOOKUP(B1175,[3]hpk45_2_20!$B$5:$F$2046,5,0)</f>
        <v>BT</v>
      </c>
      <c r="H1175" s="14" t="s">
        <v>33</v>
      </c>
      <c r="I1175" s="83">
        <v>20</v>
      </c>
      <c r="J1175" s="83">
        <v>0</v>
      </c>
      <c r="K1175" s="83">
        <v>0</v>
      </c>
      <c r="L1175" s="83">
        <v>5600000</v>
      </c>
      <c r="M1175" s="83">
        <v>0</v>
      </c>
      <c r="N1175" s="83">
        <v>0</v>
      </c>
      <c r="O1175" s="83">
        <v>0</v>
      </c>
      <c r="P1175" s="105">
        <v>5600000</v>
      </c>
      <c r="Q1175" s="105">
        <v>5600000</v>
      </c>
      <c r="R1175" s="83">
        <f t="shared" si="54"/>
        <v>0</v>
      </c>
      <c r="S1175" s="83">
        <f t="shared" si="55"/>
        <v>0</v>
      </c>
      <c r="T1175" s="83">
        <f t="shared" si="56"/>
        <v>0</v>
      </c>
      <c r="U1175" s="83"/>
    </row>
    <row r="1176" spans="1:21">
      <c r="A1176" s="14">
        <v>1169</v>
      </c>
      <c r="B1176" s="14" t="s">
        <v>10625</v>
      </c>
      <c r="C1176" s="16" t="s">
        <v>10626</v>
      </c>
      <c r="D1176" s="16" t="s">
        <v>487</v>
      </c>
      <c r="E1176" s="14" t="s">
        <v>10627</v>
      </c>
      <c r="F1176" s="14" t="s">
        <v>32</v>
      </c>
      <c r="G1176" s="14" t="str">
        <f>VLOOKUP(B1176,[3]hpk45_2_20!$B$5:$F$2046,5,0)</f>
        <v>BT</v>
      </c>
      <c r="H1176" s="14" t="s">
        <v>33</v>
      </c>
      <c r="I1176" s="83">
        <v>18</v>
      </c>
      <c r="J1176" s="83">
        <v>0</v>
      </c>
      <c r="K1176" s="83">
        <v>0</v>
      </c>
      <c r="L1176" s="83">
        <v>5040000</v>
      </c>
      <c r="M1176" s="83">
        <v>0</v>
      </c>
      <c r="N1176" s="83">
        <v>0</v>
      </c>
      <c r="O1176" s="83">
        <v>0</v>
      </c>
      <c r="P1176" s="105">
        <v>5040000</v>
      </c>
      <c r="Q1176" s="105">
        <v>5040000</v>
      </c>
      <c r="R1176" s="83">
        <f t="shared" si="54"/>
        <v>0</v>
      </c>
      <c r="S1176" s="83">
        <f t="shared" si="55"/>
        <v>0</v>
      </c>
      <c r="T1176" s="83">
        <f t="shared" si="56"/>
        <v>0</v>
      </c>
      <c r="U1176" s="83"/>
    </row>
    <row r="1177" spans="1:21">
      <c r="A1177" s="14">
        <v>1170</v>
      </c>
      <c r="B1177" s="14" t="s">
        <v>10628</v>
      </c>
      <c r="C1177" s="16" t="s">
        <v>10629</v>
      </c>
      <c r="D1177" s="16" t="s">
        <v>127</v>
      </c>
      <c r="E1177" s="14" t="s">
        <v>10627</v>
      </c>
      <c r="F1177" s="14" t="s">
        <v>64</v>
      </c>
      <c r="G1177" s="14" t="str">
        <f>VLOOKUP(B1177,[3]hpk45_2_20!$B$5:$F$2046,5,0)</f>
        <v>GHP70</v>
      </c>
      <c r="H1177" s="14" t="s">
        <v>33</v>
      </c>
      <c r="I1177" s="83">
        <v>16</v>
      </c>
      <c r="J1177" s="83">
        <v>0</v>
      </c>
      <c r="K1177" s="83">
        <v>0</v>
      </c>
      <c r="L1177" s="83">
        <v>4480000</v>
      </c>
      <c r="M1177" s="83">
        <v>0</v>
      </c>
      <c r="N1177" s="83">
        <v>0</v>
      </c>
      <c r="O1177" s="83">
        <f>I1177*0.7*280000</f>
        <v>3136000</v>
      </c>
      <c r="P1177" s="105">
        <v>4480000</v>
      </c>
      <c r="Q1177" s="105">
        <v>0</v>
      </c>
      <c r="R1177" s="83">
        <f t="shared" si="54"/>
        <v>4480000</v>
      </c>
      <c r="S1177" s="83">
        <f t="shared" si="55"/>
        <v>0</v>
      </c>
      <c r="T1177" s="83">
        <f t="shared" si="56"/>
        <v>4480000</v>
      </c>
      <c r="U1177" s="83"/>
    </row>
    <row r="1178" spans="1:21">
      <c r="A1178" s="14">
        <v>1171</v>
      </c>
      <c r="B1178" s="14" t="s">
        <v>10630</v>
      </c>
      <c r="C1178" s="16" t="s">
        <v>56</v>
      </c>
      <c r="D1178" s="16" t="s">
        <v>272</v>
      </c>
      <c r="E1178" s="14" t="s">
        <v>10627</v>
      </c>
      <c r="F1178" s="14" t="s">
        <v>32</v>
      </c>
      <c r="G1178" s="14" t="str">
        <f>VLOOKUP(B1178,[3]hpk45_2_20!$B$5:$F$2046,5,0)</f>
        <v>BT</v>
      </c>
      <c r="H1178" s="14" t="s">
        <v>33</v>
      </c>
      <c r="I1178" s="83">
        <v>19</v>
      </c>
      <c r="J1178" s="83">
        <v>0</v>
      </c>
      <c r="K1178" s="83">
        <v>0</v>
      </c>
      <c r="L1178" s="83">
        <v>5320000</v>
      </c>
      <c r="M1178" s="83">
        <v>0</v>
      </c>
      <c r="N1178" s="83">
        <v>0</v>
      </c>
      <c r="O1178" s="83">
        <v>0</v>
      </c>
      <c r="P1178" s="105">
        <v>5320000</v>
      </c>
      <c r="Q1178" s="105">
        <v>5320000</v>
      </c>
      <c r="R1178" s="83">
        <f t="shared" si="54"/>
        <v>0</v>
      </c>
      <c r="S1178" s="83">
        <f t="shared" si="55"/>
        <v>0</v>
      </c>
      <c r="T1178" s="83">
        <f t="shared" si="56"/>
        <v>0</v>
      </c>
      <c r="U1178" s="83"/>
    </row>
    <row r="1179" spans="1:21">
      <c r="A1179" s="14">
        <v>1172</v>
      </c>
      <c r="B1179" s="14" t="s">
        <v>10631</v>
      </c>
      <c r="C1179" s="16" t="s">
        <v>1220</v>
      </c>
      <c r="D1179" s="16" t="s">
        <v>259</v>
      </c>
      <c r="E1179" s="14" t="s">
        <v>10627</v>
      </c>
      <c r="F1179" s="14" t="s">
        <v>32</v>
      </c>
      <c r="G1179" s="14" t="str">
        <f>VLOOKUP(B1179,[3]hpk45_2_20!$B$5:$F$2046,5,0)</f>
        <v>BT</v>
      </c>
      <c r="H1179" s="14" t="s">
        <v>33</v>
      </c>
      <c r="I1179" s="83">
        <v>19</v>
      </c>
      <c r="J1179" s="83">
        <v>0</v>
      </c>
      <c r="K1179" s="83">
        <v>0</v>
      </c>
      <c r="L1179" s="83">
        <v>5320000</v>
      </c>
      <c r="M1179" s="83">
        <v>0</v>
      </c>
      <c r="N1179" s="83">
        <v>0</v>
      </c>
      <c r="O1179" s="83">
        <v>0</v>
      </c>
      <c r="P1179" s="105">
        <v>5320000</v>
      </c>
      <c r="Q1179" s="105">
        <v>5320000</v>
      </c>
      <c r="R1179" s="83">
        <f t="shared" si="54"/>
        <v>0</v>
      </c>
      <c r="S1179" s="83">
        <f t="shared" si="55"/>
        <v>0</v>
      </c>
      <c r="T1179" s="83">
        <f t="shared" si="56"/>
        <v>0</v>
      </c>
      <c r="U1179" s="83"/>
    </row>
    <row r="1180" spans="1:21">
      <c r="A1180" s="14">
        <v>1173</v>
      </c>
      <c r="B1180" s="14" t="s">
        <v>10632</v>
      </c>
      <c r="C1180" s="16" t="s">
        <v>10633</v>
      </c>
      <c r="D1180" s="16" t="s">
        <v>101</v>
      </c>
      <c r="E1180" s="14" t="s">
        <v>10627</v>
      </c>
      <c r="F1180" s="14" t="s">
        <v>32</v>
      </c>
      <c r="G1180" s="14" t="str">
        <f>VLOOKUP(B1180,[3]hpk45_2_20!$B$5:$F$2046,5,0)</f>
        <v>BT</v>
      </c>
      <c r="H1180" s="14" t="s">
        <v>33</v>
      </c>
      <c r="I1180" s="83">
        <v>15</v>
      </c>
      <c r="J1180" s="83">
        <v>0</v>
      </c>
      <c r="K1180" s="83">
        <v>0</v>
      </c>
      <c r="L1180" s="83">
        <v>4200000</v>
      </c>
      <c r="M1180" s="83">
        <v>0</v>
      </c>
      <c r="N1180" s="83">
        <v>0</v>
      </c>
      <c r="O1180" s="83">
        <v>0</v>
      </c>
      <c r="P1180" s="105">
        <v>4200000</v>
      </c>
      <c r="Q1180" s="105">
        <v>4200000</v>
      </c>
      <c r="R1180" s="83">
        <f t="shared" si="54"/>
        <v>0</v>
      </c>
      <c r="S1180" s="83">
        <f t="shared" si="55"/>
        <v>0</v>
      </c>
      <c r="T1180" s="83">
        <f t="shared" si="56"/>
        <v>0</v>
      </c>
      <c r="U1180" s="83"/>
    </row>
    <row r="1181" spans="1:21">
      <c r="A1181" s="14">
        <v>1174</v>
      </c>
      <c r="B1181" s="14" t="s">
        <v>10634</v>
      </c>
      <c r="C1181" s="16" t="s">
        <v>7159</v>
      </c>
      <c r="D1181" s="16" t="s">
        <v>36</v>
      </c>
      <c r="E1181" s="14" t="s">
        <v>10627</v>
      </c>
      <c r="F1181" s="14" t="s">
        <v>32</v>
      </c>
      <c r="G1181" s="14" t="str">
        <f>VLOOKUP(B1181,[3]hpk45_2_20!$B$5:$F$2046,5,0)</f>
        <v>BT</v>
      </c>
      <c r="H1181" s="14" t="s">
        <v>33</v>
      </c>
      <c r="I1181" s="83">
        <v>20</v>
      </c>
      <c r="J1181" s="83">
        <v>0</v>
      </c>
      <c r="K1181" s="83">
        <v>0</v>
      </c>
      <c r="L1181" s="83">
        <v>5600000</v>
      </c>
      <c r="M1181" s="83">
        <v>0</v>
      </c>
      <c r="N1181" s="83">
        <v>0</v>
      </c>
      <c r="O1181" s="83">
        <v>0</v>
      </c>
      <c r="P1181" s="105">
        <v>5600000</v>
      </c>
      <c r="Q1181" s="105">
        <v>5600000</v>
      </c>
      <c r="R1181" s="83">
        <f t="shared" si="54"/>
        <v>0</v>
      </c>
      <c r="S1181" s="83">
        <f t="shared" si="55"/>
        <v>0</v>
      </c>
      <c r="T1181" s="83">
        <f t="shared" si="56"/>
        <v>0</v>
      </c>
      <c r="U1181" s="83"/>
    </row>
    <row r="1182" spans="1:21">
      <c r="A1182" s="14">
        <v>1175</v>
      </c>
      <c r="B1182" s="14" t="s">
        <v>10635</v>
      </c>
      <c r="C1182" s="16" t="s">
        <v>609</v>
      </c>
      <c r="D1182" s="16" t="s">
        <v>696</v>
      </c>
      <c r="E1182" s="14" t="s">
        <v>10627</v>
      </c>
      <c r="F1182" s="14" t="s">
        <v>32</v>
      </c>
      <c r="G1182" s="14" t="str">
        <f>VLOOKUP(B1182,[3]hpk45_2_20!$B$5:$F$2046,5,0)</f>
        <v>BT</v>
      </c>
      <c r="H1182" s="14" t="s">
        <v>33</v>
      </c>
      <c r="I1182" s="83">
        <v>18</v>
      </c>
      <c r="J1182" s="83">
        <v>0</v>
      </c>
      <c r="K1182" s="83">
        <v>0</v>
      </c>
      <c r="L1182" s="83">
        <v>5040000</v>
      </c>
      <c r="M1182" s="83">
        <v>0</v>
      </c>
      <c r="N1182" s="83">
        <v>0</v>
      </c>
      <c r="O1182" s="83">
        <v>0</v>
      </c>
      <c r="P1182" s="105">
        <v>5040000</v>
      </c>
      <c r="Q1182" s="105">
        <v>5040000</v>
      </c>
      <c r="R1182" s="83">
        <f t="shared" si="54"/>
        <v>0</v>
      </c>
      <c r="S1182" s="83">
        <f t="shared" si="55"/>
        <v>0</v>
      </c>
      <c r="T1182" s="83">
        <f t="shared" si="56"/>
        <v>0</v>
      </c>
      <c r="U1182" s="83"/>
    </row>
    <row r="1183" spans="1:21">
      <c r="A1183" s="14">
        <v>1176</v>
      </c>
      <c r="B1183" s="14" t="s">
        <v>10636</v>
      </c>
      <c r="C1183" s="16" t="s">
        <v>2182</v>
      </c>
      <c r="D1183" s="16" t="s">
        <v>36</v>
      </c>
      <c r="E1183" s="14" t="s">
        <v>10627</v>
      </c>
      <c r="F1183" s="14" t="s">
        <v>32</v>
      </c>
      <c r="G1183" s="14" t="str">
        <f>VLOOKUP(B1183,[3]hpk45_2_20!$B$5:$F$2046,5,0)</f>
        <v>BT</v>
      </c>
      <c r="H1183" s="14" t="s">
        <v>33</v>
      </c>
      <c r="I1183" s="83">
        <v>17</v>
      </c>
      <c r="J1183" s="83">
        <v>0</v>
      </c>
      <c r="K1183" s="83">
        <v>0</v>
      </c>
      <c r="L1183" s="83">
        <v>4760000</v>
      </c>
      <c r="M1183" s="83">
        <v>0</v>
      </c>
      <c r="N1183" s="83">
        <v>0</v>
      </c>
      <c r="O1183" s="83">
        <v>0</v>
      </c>
      <c r="P1183" s="105">
        <v>4760000</v>
      </c>
      <c r="Q1183" s="105">
        <v>4760000</v>
      </c>
      <c r="R1183" s="83">
        <f t="shared" si="54"/>
        <v>0</v>
      </c>
      <c r="S1183" s="83">
        <f t="shared" si="55"/>
        <v>0</v>
      </c>
      <c r="T1183" s="83">
        <f t="shared" si="56"/>
        <v>0</v>
      </c>
      <c r="U1183" s="83"/>
    </row>
    <row r="1184" spans="1:21">
      <c r="A1184" s="14">
        <v>1177</v>
      </c>
      <c r="B1184" s="14" t="s">
        <v>10637</v>
      </c>
      <c r="C1184" s="16" t="s">
        <v>2124</v>
      </c>
      <c r="D1184" s="16" t="s">
        <v>675</v>
      </c>
      <c r="E1184" s="14" t="s">
        <v>10627</v>
      </c>
      <c r="F1184" s="14" t="s">
        <v>32</v>
      </c>
      <c r="G1184" s="14" t="str">
        <f>VLOOKUP(B1184,[3]hpk45_2_20!$B$5:$F$2046,5,0)</f>
        <v>BT</v>
      </c>
      <c r="H1184" s="14" t="s">
        <v>33</v>
      </c>
      <c r="I1184" s="83">
        <v>18</v>
      </c>
      <c r="J1184" s="83">
        <v>0</v>
      </c>
      <c r="K1184" s="83">
        <v>0</v>
      </c>
      <c r="L1184" s="83">
        <v>5040000</v>
      </c>
      <c r="M1184" s="83">
        <v>0</v>
      </c>
      <c r="N1184" s="83">
        <v>0</v>
      </c>
      <c r="O1184" s="83">
        <v>0</v>
      </c>
      <c r="P1184" s="105">
        <v>5040000</v>
      </c>
      <c r="Q1184" s="105">
        <v>5040000</v>
      </c>
      <c r="R1184" s="83">
        <f t="shared" si="54"/>
        <v>0</v>
      </c>
      <c r="S1184" s="83">
        <f t="shared" si="55"/>
        <v>0</v>
      </c>
      <c r="T1184" s="83">
        <f t="shared" si="56"/>
        <v>0</v>
      </c>
      <c r="U1184" s="83"/>
    </row>
    <row r="1185" spans="1:21">
      <c r="A1185" s="14">
        <v>1178</v>
      </c>
      <c r="B1185" s="14" t="s">
        <v>10638</v>
      </c>
      <c r="C1185" s="16" t="s">
        <v>720</v>
      </c>
      <c r="D1185" s="16" t="s">
        <v>412</v>
      </c>
      <c r="E1185" s="14" t="s">
        <v>10627</v>
      </c>
      <c r="F1185" s="14" t="s">
        <v>32</v>
      </c>
      <c r="G1185" s="14" t="str">
        <f>VLOOKUP(B1185,[3]hpk45_2_20!$B$5:$F$2046,5,0)</f>
        <v>BT</v>
      </c>
      <c r="H1185" s="14" t="s">
        <v>33</v>
      </c>
      <c r="I1185" s="83">
        <v>20</v>
      </c>
      <c r="J1185" s="83">
        <v>0</v>
      </c>
      <c r="K1185" s="83">
        <v>0</v>
      </c>
      <c r="L1185" s="83">
        <v>5600000</v>
      </c>
      <c r="M1185" s="83">
        <v>0</v>
      </c>
      <c r="N1185" s="83">
        <v>0</v>
      </c>
      <c r="O1185" s="83">
        <v>0</v>
      </c>
      <c r="P1185" s="105">
        <v>5600000</v>
      </c>
      <c r="Q1185" s="105">
        <v>5600000</v>
      </c>
      <c r="R1185" s="83">
        <f t="shared" si="54"/>
        <v>0</v>
      </c>
      <c r="S1185" s="83">
        <f t="shared" si="55"/>
        <v>0</v>
      </c>
      <c r="T1185" s="83">
        <f t="shared" si="56"/>
        <v>0</v>
      </c>
      <c r="U1185" s="83"/>
    </row>
    <row r="1186" spans="1:21">
      <c r="A1186" s="14">
        <v>1179</v>
      </c>
      <c r="B1186" s="14" t="s">
        <v>10639</v>
      </c>
      <c r="C1186" s="16" t="s">
        <v>422</v>
      </c>
      <c r="D1186" s="16" t="s">
        <v>578</v>
      </c>
      <c r="E1186" s="14" t="s">
        <v>10627</v>
      </c>
      <c r="F1186" s="14" t="s">
        <v>32</v>
      </c>
      <c r="G1186" s="14" t="str">
        <f>VLOOKUP(B1186,[3]hpk45_2_20!$B$5:$F$2046,5,0)</f>
        <v>BT</v>
      </c>
      <c r="H1186" s="14" t="s">
        <v>33</v>
      </c>
      <c r="I1186" s="83">
        <v>15</v>
      </c>
      <c r="J1186" s="83">
        <v>0</v>
      </c>
      <c r="K1186" s="83">
        <v>0</v>
      </c>
      <c r="L1186" s="83">
        <v>4200000</v>
      </c>
      <c r="M1186" s="83">
        <v>0</v>
      </c>
      <c r="N1186" s="83">
        <v>0</v>
      </c>
      <c r="O1186" s="83">
        <v>0</v>
      </c>
      <c r="P1186" s="105">
        <v>4200000</v>
      </c>
      <c r="Q1186" s="105">
        <v>4200000</v>
      </c>
      <c r="R1186" s="83">
        <f t="shared" si="54"/>
        <v>0</v>
      </c>
      <c r="S1186" s="83">
        <f t="shared" si="55"/>
        <v>0</v>
      </c>
      <c r="T1186" s="83">
        <f t="shared" si="56"/>
        <v>0</v>
      </c>
      <c r="U1186" s="83"/>
    </row>
    <row r="1187" spans="1:21">
      <c r="A1187" s="14">
        <v>1180</v>
      </c>
      <c r="B1187" s="14" t="s">
        <v>10640</v>
      </c>
      <c r="C1187" s="16" t="s">
        <v>10641</v>
      </c>
      <c r="D1187" s="16" t="s">
        <v>36</v>
      </c>
      <c r="E1187" s="14" t="s">
        <v>10627</v>
      </c>
      <c r="F1187" s="14" t="s">
        <v>32</v>
      </c>
      <c r="G1187" s="14" t="str">
        <f>VLOOKUP(B1187,[3]hpk45_2_20!$B$5:$F$2046,5,0)</f>
        <v>BT</v>
      </c>
      <c r="H1187" s="14" t="s">
        <v>33</v>
      </c>
      <c r="I1187" s="83">
        <v>20</v>
      </c>
      <c r="J1187" s="83">
        <v>0</v>
      </c>
      <c r="K1187" s="83">
        <v>0</v>
      </c>
      <c r="L1187" s="83">
        <v>5600000</v>
      </c>
      <c r="M1187" s="83">
        <v>0</v>
      </c>
      <c r="N1187" s="83">
        <v>0</v>
      </c>
      <c r="O1187" s="83">
        <v>0</v>
      </c>
      <c r="P1187" s="105">
        <v>5600000</v>
      </c>
      <c r="Q1187" s="105">
        <v>5600000</v>
      </c>
      <c r="R1187" s="83">
        <f t="shared" si="54"/>
        <v>0</v>
      </c>
      <c r="S1187" s="83">
        <f t="shared" si="55"/>
        <v>0</v>
      </c>
      <c r="T1187" s="83">
        <f t="shared" si="56"/>
        <v>0</v>
      </c>
      <c r="U1187" s="83"/>
    </row>
    <row r="1188" spans="1:21">
      <c r="A1188" s="14">
        <v>1181</v>
      </c>
      <c r="B1188" s="14" t="s">
        <v>10642</v>
      </c>
      <c r="C1188" s="16" t="s">
        <v>141</v>
      </c>
      <c r="D1188" s="16" t="s">
        <v>67</v>
      </c>
      <c r="E1188" s="14" t="s">
        <v>10627</v>
      </c>
      <c r="F1188" s="14" t="s">
        <v>32</v>
      </c>
      <c r="G1188" s="14" t="str">
        <f>VLOOKUP(B1188,[3]hpk45_2_20!$B$5:$F$2046,5,0)</f>
        <v>BT</v>
      </c>
      <c r="H1188" s="14" t="s">
        <v>33</v>
      </c>
      <c r="I1188" s="83">
        <v>19</v>
      </c>
      <c r="J1188" s="83">
        <v>0</v>
      </c>
      <c r="K1188" s="83">
        <v>0</v>
      </c>
      <c r="L1188" s="83">
        <v>5320000</v>
      </c>
      <c r="M1188" s="83">
        <v>0</v>
      </c>
      <c r="N1188" s="83">
        <v>0</v>
      </c>
      <c r="O1188" s="83">
        <v>0</v>
      </c>
      <c r="P1188" s="105">
        <v>5320000</v>
      </c>
      <c r="Q1188" s="105">
        <v>5320000</v>
      </c>
      <c r="R1188" s="83">
        <f t="shared" si="54"/>
        <v>0</v>
      </c>
      <c r="S1188" s="83">
        <f t="shared" si="55"/>
        <v>0</v>
      </c>
      <c r="T1188" s="83">
        <f t="shared" si="56"/>
        <v>0</v>
      </c>
      <c r="U1188" s="83"/>
    </row>
    <row r="1189" spans="1:21">
      <c r="A1189" s="14">
        <v>1182</v>
      </c>
      <c r="B1189" s="14" t="s">
        <v>10643</v>
      </c>
      <c r="C1189" s="16" t="s">
        <v>698</v>
      </c>
      <c r="D1189" s="16" t="s">
        <v>1275</v>
      </c>
      <c r="E1189" s="14" t="s">
        <v>10627</v>
      </c>
      <c r="F1189" s="14" t="s">
        <v>32</v>
      </c>
      <c r="G1189" s="14" t="str">
        <f>VLOOKUP(B1189,[3]hpk45_2_20!$B$5:$F$2046,5,0)</f>
        <v>BT</v>
      </c>
      <c r="H1189" s="14" t="s">
        <v>33</v>
      </c>
      <c r="I1189" s="83">
        <v>22</v>
      </c>
      <c r="J1189" s="83">
        <v>0</v>
      </c>
      <c r="K1189" s="83">
        <v>0</v>
      </c>
      <c r="L1189" s="83">
        <v>6160000</v>
      </c>
      <c r="M1189" s="83">
        <v>0</v>
      </c>
      <c r="N1189" s="83">
        <v>0</v>
      </c>
      <c r="O1189" s="83">
        <v>0</v>
      </c>
      <c r="P1189" s="105">
        <v>6160000</v>
      </c>
      <c r="Q1189" s="105">
        <v>6160000</v>
      </c>
      <c r="R1189" s="83">
        <f t="shared" si="54"/>
        <v>0</v>
      </c>
      <c r="S1189" s="83">
        <f t="shared" si="55"/>
        <v>0</v>
      </c>
      <c r="T1189" s="83">
        <f t="shared" si="56"/>
        <v>0</v>
      </c>
      <c r="U1189" s="83"/>
    </row>
    <row r="1190" spans="1:21">
      <c r="A1190" s="14">
        <v>1183</v>
      </c>
      <c r="B1190" s="14" t="s">
        <v>10644</v>
      </c>
      <c r="C1190" s="16" t="s">
        <v>10645</v>
      </c>
      <c r="D1190" s="16" t="s">
        <v>135</v>
      </c>
      <c r="E1190" s="14" t="s">
        <v>10627</v>
      </c>
      <c r="F1190" s="14" t="s">
        <v>32</v>
      </c>
      <c r="G1190" s="14" t="str">
        <f>VLOOKUP(B1190,[3]hpk45_2_20!$B$5:$F$2046,5,0)</f>
        <v>BT</v>
      </c>
      <c r="H1190" s="14" t="s">
        <v>33</v>
      </c>
      <c r="I1190" s="83">
        <v>19</v>
      </c>
      <c r="J1190" s="83">
        <v>0</v>
      </c>
      <c r="K1190" s="83">
        <v>0</v>
      </c>
      <c r="L1190" s="83">
        <v>5320000</v>
      </c>
      <c r="M1190" s="83">
        <v>0</v>
      </c>
      <c r="N1190" s="83">
        <v>0</v>
      </c>
      <c r="O1190" s="83">
        <v>0</v>
      </c>
      <c r="P1190" s="105">
        <v>5320000</v>
      </c>
      <c r="Q1190" s="105">
        <v>5320000</v>
      </c>
      <c r="R1190" s="83">
        <f t="shared" si="54"/>
        <v>0</v>
      </c>
      <c r="S1190" s="83">
        <f t="shared" si="55"/>
        <v>0</v>
      </c>
      <c r="T1190" s="83">
        <f t="shared" si="56"/>
        <v>0</v>
      </c>
      <c r="U1190" s="83"/>
    </row>
    <row r="1191" spans="1:21">
      <c r="A1191" s="14">
        <v>1184</v>
      </c>
      <c r="B1191" s="14" t="s">
        <v>10646</v>
      </c>
      <c r="C1191" s="16" t="s">
        <v>86</v>
      </c>
      <c r="D1191" s="16" t="s">
        <v>835</v>
      </c>
      <c r="E1191" s="14" t="s">
        <v>10627</v>
      </c>
      <c r="F1191" s="14" t="s">
        <v>32</v>
      </c>
      <c r="G1191" s="14" t="str">
        <f>VLOOKUP(B1191,[3]hpk45_2_20!$B$5:$F$2046,5,0)</f>
        <v>BT</v>
      </c>
      <c r="H1191" s="14" t="s">
        <v>33</v>
      </c>
      <c r="I1191" s="83">
        <v>19</v>
      </c>
      <c r="J1191" s="83">
        <v>0</v>
      </c>
      <c r="K1191" s="83">
        <v>0</v>
      </c>
      <c r="L1191" s="83">
        <v>5320000</v>
      </c>
      <c r="M1191" s="83">
        <v>0</v>
      </c>
      <c r="N1191" s="83">
        <v>0</v>
      </c>
      <c r="O1191" s="83">
        <v>0</v>
      </c>
      <c r="P1191" s="105">
        <v>5320000</v>
      </c>
      <c r="Q1191" s="105">
        <v>5320000</v>
      </c>
      <c r="R1191" s="83">
        <f t="shared" si="54"/>
        <v>0</v>
      </c>
      <c r="S1191" s="83">
        <f t="shared" si="55"/>
        <v>0</v>
      </c>
      <c r="T1191" s="83">
        <f t="shared" si="56"/>
        <v>0</v>
      </c>
      <c r="U1191" s="83"/>
    </row>
    <row r="1192" spans="1:21">
      <c r="A1192" s="14">
        <v>1185</v>
      </c>
      <c r="B1192" s="14" t="s">
        <v>10647</v>
      </c>
      <c r="C1192" s="16" t="s">
        <v>911</v>
      </c>
      <c r="D1192" s="16" t="s">
        <v>3174</v>
      </c>
      <c r="E1192" s="14" t="s">
        <v>10627</v>
      </c>
      <c r="F1192" s="14" t="s">
        <v>32</v>
      </c>
      <c r="G1192" s="14" t="str">
        <f>VLOOKUP(B1192,[3]hpk45_2_20!$B$5:$F$2046,5,0)</f>
        <v>BT</v>
      </c>
      <c r="H1192" s="14" t="s">
        <v>33</v>
      </c>
      <c r="I1192" s="83">
        <v>17</v>
      </c>
      <c r="J1192" s="83">
        <v>0</v>
      </c>
      <c r="K1192" s="83">
        <v>0</v>
      </c>
      <c r="L1192" s="83">
        <v>4760000</v>
      </c>
      <c r="M1192" s="83">
        <v>0</v>
      </c>
      <c r="N1192" s="83">
        <v>0</v>
      </c>
      <c r="O1192" s="83">
        <v>0</v>
      </c>
      <c r="P1192" s="105">
        <v>4760000</v>
      </c>
      <c r="Q1192" s="105">
        <v>4760000</v>
      </c>
      <c r="R1192" s="83">
        <f t="shared" si="54"/>
        <v>0</v>
      </c>
      <c r="S1192" s="83">
        <f t="shared" si="55"/>
        <v>0</v>
      </c>
      <c r="T1192" s="83">
        <f t="shared" si="56"/>
        <v>0</v>
      </c>
      <c r="U1192" s="83"/>
    </row>
    <row r="1193" spans="1:21">
      <c r="A1193" s="14">
        <v>1186</v>
      </c>
      <c r="B1193" s="14" t="s">
        <v>10648</v>
      </c>
      <c r="C1193" s="16" t="s">
        <v>191</v>
      </c>
      <c r="D1193" s="16" t="s">
        <v>309</v>
      </c>
      <c r="E1193" s="14" t="s">
        <v>10627</v>
      </c>
      <c r="F1193" s="14" t="s">
        <v>32</v>
      </c>
      <c r="G1193" s="14" t="str">
        <f>VLOOKUP(B1193,[3]hpk45_2_20!$B$5:$F$2046,5,0)</f>
        <v>BT</v>
      </c>
      <c r="H1193" s="14" t="s">
        <v>33</v>
      </c>
      <c r="I1193" s="83">
        <v>20</v>
      </c>
      <c r="J1193" s="83">
        <v>0</v>
      </c>
      <c r="K1193" s="83">
        <v>0</v>
      </c>
      <c r="L1193" s="83">
        <v>5600000</v>
      </c>
      <c r="M1193" s="83">
        <v>0</v>
      </c>
      <c r="N1193" s="83">
        <v>0</v>
      </c>
      <c r="O1193" s="83">
        <v>0</v>
      </c>
      <c r="P1193" s="105">
        <v>5600000</v>
      </c>
      <c r="Q1193" s="105">
        <v>5592300</v>
      </c>
      <c r="R1193" s="83">
        <f t="shared" si="54"/>
        <v>7700</v>
      </c>
      <c r="S1193" s="83">
        <f t="shared" si="55"/>
        <v>0</v>
      </c>
      <c r="T1193" s="83">
        <f t="shared" si="56"/>
        <v>7700</v>
      </c>
      <c r="U1193" s="83"/>
    </row>
    <row r="1194" spans="1:21">
      <c r="A1194" s="14">
        <v>1187</v>
      </c>
      <c r="B1194" s="14" t="s">
        <v>10649</v>
      </c>
      <c r="C1194" s="16" t="s">
        <v>10650</v>
      </c>
      <c r="D1194" s="16" t="s">
        <v>1015</v>
      </c>
      <c r="E1194" s="14" t="s">
        <v>10627</v>
      </c>
      <c r="F1194" s="14" t="s">
        <v>32</v>
      </c>
      <c r="G1194" s="14" t="str">
        <f>VLOOKUP(B1194,[3]hpk45_2_20!$B$5:$F$2046,5,0)</f>
        <v>BT</v>
      </c>
      <c r="H1194" s="14" t="s">
        <v>33</v>
      </c>
      <c r="I1194" s="83">
        <v>16</v>
      </c>
      <c r="J1194" s="83">
        <v>0</v>
      </c>
      <c r="K1194" s="83">
        <v>0</v>
      </c>
      <c r="L1194" s="83">
        <v>4480000</v>
      </c>
      <c r="M1194" s="83">
        <v>0</v>
      </c>
      <c r="N1194" s="83">
        <v>0</v>
      </c>
      <c r="O1194" s="83">
        <v>0</v>
      </c>
      <c r="P1194" s="105">
        <v>4480000</v>
      </c>
      <c r="Q1194" s="105">
        <v>4480000</v>
      </c>
      <c r="R1194" s="83">
        <f t="shared" si="54"/>
        <v>0</v>
      </c>
      <c r="S1194" s="83">
        <f t="shared" si="55"/>
        <v>0</v>
      </c>
      <c r="T1194" s="83">
        <f t="shared" si="56"/>
        <v>0</v>
      </c>
      <c r="U1194" s="83"/>
    </row>
    <row r="1195" spans="1:21">
      <c r="A1195" s="14">
        <v>1188</v>
      </c>
      <c r="B1195" s="14" t="s">
        <v>10651</v>
      </c>
      <c r="C1195" s="16" t="s">
        <v>565</v>
      </c>
      <c r="D1195" s="16" t="s">
        <v>67</v>
      </c>
      <c r="E1195" s="14" t="s">
        <v>10627</v>
      </c>
      <c r="F1195" s="14" t="s">
        <v>32</v>
      </c>
      <c r="G1195" s="14" t="str">
        <f>VLOOKUP(B1195,[3]hpk45_2_20!$B$5:$F$2046,5,0)</f>
        <v>BT</v>
      </c>
      <c r="H1195" s="14" t="s">
        <v>33</v>
      </c>
      <c r="I1195" s="83">
        <v>18</v>
      </c>
      <c r="J1195" s="83">
        <v>0</v>
      </c>
      <c r="K1195" s="83">
        <v>0</v>
      </c>
      <c r="L1195" s="83">
        <v>5040000</v>
      </c>
      <c r="M1195" s="83">
        <v>0</v>
      </c>
      <c r="N1195" s="83">
        <v>0</v>
      </c>
      <c r="O1195" s="83">
        <v>0</v>
      </c>
      <c r="P1195" s="105">
        <v>5040000</v>
      </c>
      <c r="Q1195" s="105">
        <v>5040000</v>
      </c>
      <c r="R1195" s="83">
        <f t="shared" si="54"/>
        <v>0</v>
      </c>
      <c r="S1195" s="83">
        <f t="shared" si="55"/>
        <v>0</v>
      </c>
      <c r="T1195" s="83">
        <f t="shared" si="56"/>
        <v>0</v>
      </c>
      <c r="U1195" s="83"/>
    </row>
    <row r="1196" spans="1:21">
      <c r="A1196" s="14">
        <v>1189</v>
      </c>
      <c r="B1196" s="14" t="s">
        <v>10652</v>
      </c>
      <c r="C1196" s="16" t="s">
        <v>1911</v>
      </c>
      <c r="D1196" s="16" t="s">
        <v>610</v>
      </c>
      <c r="E1196" s="14" t="s">
        <v>10627</v>
      </c>
      <c r="F1196" s="14" t="s">
        <v>32</v>
      </c>
      <c r="G1196" s="14" t="str">
        <f>VLOOKUP(B1196,[3]hpk45_2_20!$B$5:$F$2046,5,0)</f>
        <v>BT</v>
      </c>
      <c r="H1196" s="14" t="s">
        <v>33</v>
      </c>
      <c r="I1196" s="83">
        <v>18</v>
      </c>
      <c r="J1196" s="83">
        <v>0</v>
      </c>
      <c r="K1196" s="83">
        <v>0</v>
      </c>
      <c r="L1196" s="83">
        <v>5040000</v>
      </c>
      <c r="M1196" s="83">
        <v>0</v>
      </c>
      <c r="N1196" s="83">
        <v>0</v>
      </c>
      <c r="O1196" s="83">
        <v>0</v>
      </c>
      <c r="P1196" s="105">
        <v>5040000</v>
      </c>
      <c r="Q1196" s="105">
        <v>5040000</v>
      </c>
      <c r="R1196" s="83">
        <f t="shared" si="54"/>
        <v>0</v>
      </c>
      <c r="S1196" s="83">
        <f t="shared" si="55"/>
        <v>0</v>
      </c>
      <c r="T1196" s="83">
        <f t="shared" si="56"/>
        <v>0</v>
      </c>
      <c r="U1196" s="83"/>
    </row>
    <row r="1197" spans="1:21">
      <c r="A1197" s="14">
        <v>1190</v>
      </c>
      <c r="B1197" s="14" t="s">
        <v>10653</v>
      </c>
      <c r="C1197" s="16" t="s">
        <v>213</v>
      </c>
      <c r="D1197" s="16" t="s">
        <v>198</v>
      </c>
      <c r="E1197" s="14" t="s">
        <v>10627</v>
      </c>
      <c r="F1197" s="14" t="s">
        <v>32</v>
      </c>
      <c r="G1197" s="14" t="str">
        <f>VLOOKUP(B1197,[3]hpk45_2_20!$B$5:$F$2046,5,0)</f>
        <v>BT</v>
      </c>
      <c r="H1197" s="14" t="s">
        <v>33</v>
      </c>
      <c r="I1197" s="83">
        <v>22</v>
      </c>
      <c r="J1197" s="83">
        <v>0</v>
      </c>
      <c r="K1197" s="83">
        <v>0</v>
      </c>
      <c r="L1197" s="83">
        <v>6160000</v>
      </c>
      <c r="M1197" s="83">
        <v>0</v>
      </c>
      <c r="N1197" s="83">
        <v>0</v>
      </c>
      <c r="O1197" s="83">
        <v>0</v>
      </c>
      <c r="P1197" s="105">
        <v>6160000</v>
      </c>
      <c r="Q1197" s="105">
        <v>0</v>
      </c>
      <c r="R1197" s="83">
        <f t="shared" si="54"/>
        <v>6160000</v>
      </c>
      <c r="S1197" s="83">
        <f t="shared" si="55"/>
        <v>0</v>
      </c>
      <c r="T1197" s="83">
        <f t="shared" si="56"/>
        <v>6160000</v>
      </c>
      <c r="U1197" s="83"/>
    </row>
    <row r="1198" spans="1:21">
      <c r="A1198" s="14">
        <v>1191</v>
      </c>
      <c r="B1198" s="14" t="s">
        <v>10654</v>
      </c>
      <c r="C1198" s="16" t="s">
        <v>121</v>
      </c>
      <c r="D1198" s="16" t="s">
        <v>223</v>
      </c>
      <c r="E1198" s="14" t="s">
        <v>10627</v>
      </c>
      <c r="F1198" s="14" t="s">
        <v>32</v>
      </c>
      <c r="G1198" s="14" t="str">
        <f>VLOOKUP(B1198,[3]hpk45_2_20!$B$5:$F$2046,5,0)</f>
        <v>BT</v>
      </c>
      <c r="H1198" s="14" t="s">
        <v>33</v>
      </c>
      <c r="I1198" s="83">
        <v>17</v>
      </c>
      <c r="J1198" s="83">
        <v>0</v>
      </c>
      <c r="K1198" s="83">
        <v>0</v>
      </c>
      <c r="L1198" s="83">
        <v>4760000</v>
      </c>
      <c r="M1198" s="83">
        <v>0</v>
      </c>
      <c r="N1198" s="83">
        <v>0</v>
      </c>
      <c r="O1198" s="83">
        <v>0</v>
      </c>
      <c r="P1198" s="105">
        <v>4760000</v>
      </c>
      <c r="Q1198" s="105">
        <v>0</v>
      </c>
      <c r="R1198" s="83">
        <f t="shared" si="54"/>
        <v>4760000</v>
      </c>
      <c r="S1198" s="83">
        <f t="shared" si="55"/>
        <v>0</v>
      </c>
      <c r="T1198" s="83">
        <f t="shared" si="56"/>
        <v>4760000</v>
      </c>
      <c r="U1198" s="83"/>
    </row>
    <row r="1199" spans="1:21">
      <c r="A1199" s="14">
        <v>1192</v>
      </c>
      <c r="B1199" s="14" t="s">
        <v>10655</v>
      </c>
      <c r="C1199" s="16" t="s">
        <v>5137</v>
      </c>
      <c r="D1199" s="16" t="s">
        <v>344</v>
      </c>
      <c r="E1199" s="14" t="s">
        <v>10627</v>
      </c>
      <c r="F1199" s="14" t="s">
        <v>32</v>
      </c>
      <c r="G1199" s="14" t="str">
        <f>VLOOKUP(B1199,[3]hpk45_2_20!$B$5:$F$2046,5,0)</f>
        <v>BT</v>
      </c>
      <c r="H1199" s="14" t="s">
        <v>33</v>
      </c>
      <c r="I1199" s="83">
        <v>17</v>
      </c>
      <c r="J1199" s="83">
        <v>0</v>
      </c>
      <c r="K1199" s="83">
        <v>0</v>
      </c>
      <c r="L1199" s="83">
        <v>4760000</v>
      </c>
      <c r="M1199" s="83">
        <v>0</v>
      </c>
      <c r="N1199" s="83">
        <v>0</v>
      </c>
      <c r="O1199" s="83">
        <v>0</v>
      </c>
      <c r="P1199" s="105">
        <v>4760000</v>
      </c>
      <c r="Q1199" s="105">
        <v>4760000</v>
      </c>
      <c r="R1199" s="83">
        <f t="shared" si="54"/>
        <v>0</v>
      </c>
      <c r="S1199" s="83">
        <f t="shared" si="55"/>
        <v>0</v>
      </c>
      <c r="T1199" s="83">
        <f t="shared" si="56"/>
        <v>0</v>
      </c>
      <c r="U1199" s="83"/>
    </row>
    <row r="1200" spans="1:21">
      <c r="A1200" s="14">
        <v>1193</v>
      </c>
      <c r="B1200" s="14" t="s">
        <v>10656</v>
      </c>
      <c r="C1200" s="16" t="s">
        <v>10657</v>
      </c>
      <c r="D1200" s="16" t="s">
        <v>252</v>
      </c>
      <c r="E1200" s="14" t="s">
        <v>10627</v>
      </c>
      <c r="F1200" s="14" t="s">
        <v>32</v>
      </c>
      <c r="G1200" s="14" t="str">
        <f>VLOOKUP(B1200,[3]hpk45_2_20!$B$5:$F$2046,5,0)</f>
        <v>BT</v>
      </c>
      <c r="H1200" s="14" t="s">
        <v>33</v>
      </c>
      <c r="I1200" s="83">
        <v>18</v>
      </c>
      <c r="J1200" s="83">
        <v>0</v>
      </c>
      <c r="K1200" s="83">
        <v>0</v>
      </c>
      <c r="L1200" s="83">
        <v>5040000</v>
      </c>
      <c r="M1200" s="83">
        <v>0</v>
      </c>
      <c r="N1200" s="83">
        <v>0</v>
      </c>
      <c r="O1200" s="83">
        <v>0</v>
      </c>
      <c r="P1200" s="105">
        <v>5040000</v>
      </c>
      <c r="Q1200" s="105">
        <v>5040000</v>
      </c>
      <c r="R1200" s="83">
        <f t="shared" si="54"/>
        <v>0</v>
      </c>
      <c r="S1200" s="83">
        <f t="shared" si="55"/>
        <v>0</v>
      </c>
      <c r="T1200" s="83">
        <f t="shared" si="56"/>
        <v>0</v>
      </c>
      <c r="U1200" s="83"/>
    </row>
    <row r="1201" spans="1:21">
      <c r="A1201" s="14">
        <v>1194</v>
      </c>
      <c r="B1201" s="14" t="s">
        <v>10658</v>
      </c>
      <c r="C1201" s="16" t="s">
        <v>86</v>
      </c>
      <c r="D1201" s="16" t="s">
        <v>918</v>
      </c>
      <c r="E1201" s="14" t="s">
        <v>10627</v>
      </c>
      <c r="F1201" s="14" t="s">
        <v>32</v>
      </c>
      <c r="G1201" s="14" t="str">
        <f>VLOOKUP(B1201,[3]hpk45_2_20!$B$5:$F$2046,5,0)</f>
        <v>BT</v>
      </c>
      <c r="H1201" s="14" t="s">
        <v>33</v>
      </c>
      <c r="I1201" s="83">
        <v>18</v>
      </c>
      <c r="J1201" s="83">
        <v>0</v>
      </c>
      <c r="K1201" s="83">
        <v>0</v>
      </c>
      <c r="L1201" s="83">
        <v>5040000</v>
      </c>
      <c r="M1201" s="83">
        <v>0</v>
      </c>
      <c r="N1201" s="83">
        <v>0</v>
      </c>
      <c r="O1201" s="83">
        <v>0</v>
      </c>
      <c r="P1201" s="105">
        <v>5040000</v>
      </c>
      <c r="Q1201" s="105">
        <v>5040000</v>
      </c>
      <c r="R1201" s="83">
        <f t="shared" si="54"/>
        <v>0</v>
      </c>
      <c r="S1201" s="83">
        <f t="shared" si="55"/>
        <v>0</v>
      </c>
      <c r="T1201" s="83">
        <f t="shared" si="56"/>
        <v>0</v>
      </c>
      <c r="U1201" s="83"/>
    </row>
    <row r="1202" spans="1:21">
      <c r="A1202" s="14">
        <v>1195</v>
      </c>
      <c r="B1202" s="14" t="s">
        <v>10659</v>
      </c>
      <c r="C1202" s="16" t="s">
        <v>1678</v>
      </c>
      <c r="D1202" s="16" t="s">
        <v>492</v>
      </c>
      <c r="E1202" s="14" t="s">
        <v>10627</v>
      </c>
      <c r="F1202" s="14" t="s">
        <v>32</v>
      </c>
      <c r="G1202" s="14" t="str">
        <f>VLOOKUP(B1202,[3]hpk45_2_20!$B$5:$F$2046,5,0)</f>
        <v>BT</v>
      </c>
      <c r="H1202" s="14" t="s">
        <v>33</v>
      </c>
      <c r="I1202" s="83">
        <v>14</v>
      </c>
      <c r="J1202" s="83">
        <v>0</v>
      </c>
      <c r="K1202" s="83">
        <v>0</v>
      </c>
      <c r="L1202" s="83">
        <v>3920000</v>
      </c>
      <c r="M1202" s="83">
        <v>0</v>
      </c>
      <c r="N1202" s="83">
        <v>0</v>
      </c>
      <c r="O1202" s="83">
        <v>0</v>
      </c>
      <c r="P1202" s="105">
        <v>3920000</v>
      </c>
      <c r="Q1202" s="105">
        <v>3920000</v>
      </c>
      <c r="R1202" s="83">
        <f t="shared" si="54"/>
        <v>0</v>
      </c>
      <c r="S1202" s="83">
        <f t="shared" si="55"/>
        <v>0</v>
      </c>
      <c r="T1202" s="83">
        <f t="shared" si="56"/>
        <v>0</v>
      </c>
      <c r="U1202" s="83"/>
    </row>
    <row r="1203" spans="1:21">
      <c r="A1203" s="14">
        <v>1196</v>
      </c>
      <c r="B1203" s="14" t="s">
        <v>10660</v>
      </c>
      <c r="C1203" s="16" t="s">
        <v>10661</v>
      </c>
      <c r="D1203" s="16" t="s">
        <v>36</v>
      </c>
      <c r="E1203" s="14" t="s">
        <v>10627</v>
      </c>
      <c r="F1203" s="14" t="s">
        <v>32</v>
      </c>
      <c r="G1203" s="14" t="str">
        <f>VLOOKUP(B1203,[3]hpk45_2_20!$B$5:$F$2046,5,0)</f>
        <v>BT</v>
      </c>
      <c r="H1203" s="14" t="s">
        <v>33</v>
      </c>
      <c r="I1203" s="83">
        <v>19</v>
      </c>
      <c r="J1203" s="83">
        <v>0</v>
      </c>
      <c r="K1203" s="83">
        <v>0</v>
      </c>
      <c r="L1203" s="83">
        <v>5320000</v>
      </c>
      <c r="M1203" s="83">
        <v>0</v>
      </c>
      <c r="N1203" s="83">
        <v>0</v>
      </c>
      <c r="O1203" s="83">
        <v>0</v>
      </c>
      <c r="P1203" s="105">
        <v>5320000</v>
      </c>
      <c r="Q1203" s="105">
        <v>5320000</v>
      </c>
      <c r="R1203" s="83">
        <f t="shared" si="54"/>
        <v>0</v>
      </c>
      <c r="S1203" s="83">
        <f t="shared" si="55"/>
        <v>0</v>
      </c>
      <c r="T1203" s="83">
        <f t="shared" si="56"/>
        <v>0</v>
      </c>
      <c r="U1203" s="83"/>
    </row>
    <row r="1204" spans="1:21">
      <c r="A1204" s="14">
        <v>1197</v>
      </c>
      <c r="B1204" s="14" t="s">
        <v>10662</v>
      </c>
      <c r="C1204" s="16" t="s">
        <v>1291</v>
      </c>
      <c r="D1204" s="16" t="s">
        <v>360</v>
      </c>
      <c r="E1204" s="14" t="s">
        <v>10627</v>
      </c>
      <c r="F1204" s="14" t="s">
        <v>32</v>
      </c>
      <c r="G1204" s="14" t="str">
        <f>VLOOKUP(B1204,[3]hpk45_2_20!$B$5:$F$2046,5,0)</f>
        <v>BT</v>
      </c>
      <c r="H1204" s="14" t="s">
        <v>33</v>
      </c>
      <c r="I1204" s="83">
        <v>20</v>
      </c>
      <c r="J1204" s="83">
        <v>0</v>
      </c>
      <c r="K1204" s="83">
        <v>0</v>
      </c>
      <c r="L1204" s="83">
        <v>5600000</v>
      </c>
      <c r="M1204" s="83">
        <v>0</v>
      </c>
      <c r="N1204" s="83">
        <v>0</v>
      </c>
      <c r="O1204" s="83">
        <v>0</v>
      </c>
      <c r="P1204" s="105">
        <v>5600000</v>
      </c>
      <c r="Q1204" s="105">
        <v>5600000</v>
      </c>
      <c r="R1204" s="83">
        <f t="shared" si="54"/>
        <v>0</v>
      </c>
      <c r="S1204" s="83">
        <f t="shared" si="55"/>
        <v>0</v>
      </c>
      <c r="T1204" s="83">
        <f t="shared" si="56"/>
        <v>0</v>
      </c>
      <c r="U1204" s="83"/>
    </row>
    <row r="1205" spans="1:21">
      <c r="A1205" s="14">
        <v>1198</v>
      </c>
      <c r="B1205" s="14" t="s">
        <v>10663</v>
      </c>
      <c r="C1205" s="16" t="s">
        <v>148</v>
      </c>
      <c r="D1205" s="16" t="s">
        <v>835</v>
      </c>
      <c r="E1205" s="14" t="s">
        <v>10627</v>
      </c>
      <c r="F1205" s="14" t="s">
        <v>32</v>
      </c>
      <c r="G1205" s="14" t="str">
        <f>VLOOKUP(B1205,[3]hpk45_2_20!$B$5:$F$2046,5,0)</f>
        <v>BT</v>
      </c>
      <c r="H1205" s="14" t="s">
        <v>33</v>
      </c>
      <c r="I1205" s="83">
        <v>22</v>
      </c>
      <c r="J1205" s="83">
        <v>0</v>
      </c>
      <c r="K1205" s="83">
        <v>0</v>
      </c>
      <c r="L1205" s="83">
        <v>6160000</v>
      </c>
      <c r="M1205" s="83">
        <v>0</v>
      </c>
      <c r="N1205" s="83">
        <v>0</v>
      </c>
      <c r="O1205" s="83">
        <v>0</v>
      </c>
      <c r="P1205" s="105">
        <v>6160000</v>
      </c>
      <c r="Q1205" s="105">
        <v>6160000</v>
      </c>
      <c r="R1205" s="83">
        <f t="shared" si="54"/>
        <v>0</v>
      </c>
      <c r="S1205" s="83">
        <f t="shared" si="55"/>
        <v>0</v>
      </c>
      <c r="T1205" s="83">
        <f t="shared" si="56"/>
        <v>0</v>
      </c>
      <c r="U1205" s="83"/>
    </row>
    <row r="1206" spans="1:21">
      <c r="A1206" s="14">
        <v>1199</v>
      </c>
      <c r="B1206" s="14" t="s">
        <v>10664</v>
      </c>
      <c r="C1206" s="16" t="s">
        <v>10502</v>
      </c>
      <c r="D1206" s="16" t="s">
        <v>244</v>
      </c>
      <c r="E1206" s="14" t="s">
        <v>10627</v>
      </c>
      <c r="F1206" s="14" t="s">
        <v>32</v>
      </c>
      <c r="G1206" s="14" t="str">
        <f>VLOOKUP(B1206,[3]hpk45_2_20!$B$5:$F$2046,5,0)</f>
        <v>BT</v>
      </c>
      <c r="H1206" s="14" t="s">
        <v>33</v>
      </c>
      <c r="I1206" s="83">
        <v>12</v>
      </c>
      <c r="J1206" s="83">
        <v>0</v>
      </c>
      <c r="K1206" s="83">
        <v>0</v>
      </c>
      <c r="L1206" s="83">
        <v>3360000</v>
      </c>
      <c r="M1206" s="83">
        <v>0</v>
      </c>
      <c r="N1206" s="83">
        <v>0</v>
      </c>
      <c r="O1206" s="83">
        <v>0</v>
      </c>
      <c r="P1206" s="105">
        <v>3360000</v>
      </c>
      <c r="Q1206" s="105">
        <v>0</v>
      </c>
      <c r="R1206" s="83">
        <f t="shared" si="54"/>
        <v>3360000</v>
      </c>
      <c r="S1206" s="83">
        <f t="shared" si="55"/>
        <v>0</v>
      </c>
      <c r="T1206" s="83">
        <f t="shared" si="56"/>
        <v>3360000</v>
      </c>
      <c r="U1206" s="83"/>
    </row>
    <row r="1207" spans="1:21">
      <c r="A1207" s="14">
        <v>1200</v>
      </c>
      <c r="B1207" s="14" t="s">
        <v>10665</v>
      </c>
      <c r="C1207" s="16" t="s">
        <v>29</v>
      </c>
      <c r="D1207" s="16" t="s">
        <v>272</v>
      </c>
      <c r="E1207" s="14" t="s">
        <v>10627</v>
      </c>
      <c r="F1207" s="14" t="s">
        <v>32</v>
      </c>
      <c r="G1207" s="14" t="str">
        <f>VLOOKUP(B1207,[3]hpk45_2_20!$B$5:$F$2046,5,0)</f>
        <v>BT</v>
      </c>
      <c r="H1207" s="14" t="s">
        <v>33</v>
      </c>
      <c r="I1207" s="83">
        <v>21</v>
      </c>
      <c r="J1207" s="83">
        <v>0</v>
      </c>
      <c r="K1207" s="83">
        <v>0</v>
      </c>
      <c r="L1207" s="83">
        <v>5880000</v>
      </c>
      <c r="M1207" s="83">
        <v>0</v>
      </c>
      <c r="N1207" s="83">
        <v>0</v>
      </c>
      <c r="O1207" s="83">
        <v>0</v>
      </c>
      <c r="P1207" s="105">
        <v>5880000</v>
      </c>
      <c r="Q1207" s="105">
        <v>6160000</v>
      </c>
      <c r="R1207" s="83">
        <f t="shared" si="54"/>
        <v>-280000</v>
      </c>
      <c r="S1207" s="83">
        <f t="shared" si="55"/>
        <v>280000</v>
      </c>
      <c r="T1207" s="83">
        <f t="shared" si="56"/>
        <v>0</v>
      </c>
      <c r="U1207" s="83"/>
    </row>
    <row r="1208" spans="1:21">
      <c r="A1208" s="14">
        <v>1201</v>
      </c>
      <c r="B1208" s="14" t="s">
        <v>10666</v>
      </c>
      <c r="C1208" s="16" t="s">
        <v>10667</v>
      </c>
      <c r="D1208" s="16" t="s">
        <v>74</v>
      </c>
      <c r="E1208" s="14" t="s">
        <v>10627</v>
      </c>
      <c r="F1208" s="14" t="s">
        <v>32</v>
      </c>
      <c r="G1208" s="14" t="str">
        <f>VLOOKUP(B1208,[3]hpk45_2_20!$B$5:$F$2046,5,0)</f>
        <v>BT</v>
      </c>
      <c r="H1208" s="14" t="s">
        <v>33</v>
      </c>
      <c r="I1208" s="83">
        <v>21</v>
      </c>
      <c r="J1208" s="83">
        <v>0</v>
      </c>
      <c r="K1208" s="83">
        <v>0</v>
      </c>
      <c r="L1208" s="83">
        <v>5880000</v>
      </c>
      <c r="M1208" s="83">
        <v>0</v>
      </c>
      <c r="N1208" s="83">
        <v>0</v>
      </c>
      <c r="O1208" s="83">
        <v>0</v>
      </c>
      <c r="P1208" s="105">
        <v>5880000</v>
      </c>
      <c r="Q1208" s="105">
        <v>5880000</v>
      </c>
      <c r="R1208" s="83">
        <f t="shared" si="54"/>
        <v>0</v>
      </c>
      <c r="S1208" s="83">
        <f t="shared" si="55"/>
        <v>0</v>
      </c>
      <c r="T1208" s="83">
        <f t="shared" si="56"/>
        <v>0</v>
      </c>
      <c r="U1208" s="83"/>
    </row>
    <row r="1209" spans="1:21">
      <c r="A1209" s="14">
        <v>1202</v>
      </c>
      <c r="B1209" s="14" t="s">
        <v>10668</v>
      </c>
      <c r="C1209" s="16" t="s">
        <v>10669</v>
      </c>
      <c r="D1209" s="16" t="s">
        <v>1404</v>
      </c>
      <c r="E1209" s="14" t="s">
        <v>10627</v>
      </c>
      <c r="F1209" s="14" t="s">
        <v>32</v>
      </c>
      <c r="G1209" s="14" t="str">
        <f>VLOOKUP(B1209,[3]hpk45_2_20!$B$5:$F$2046,5,0)</f>
        <v>BT</v>
      </c>
      <c r="H1209" s="14" t="s">
        <v>33</v>
      </c>
      <c r="I1209" s="83">
        <v>20</v>
      </c>
      <c r="J1209" s="83">
        <v>0</v>
      </c>
      <c r="K1209" s="83">
        <v>0</v>
      </c>
      <c r="L1209" s="83">
        <v>5600000</v>
      </c>
      <c r="M1209" s="83">
        <v>0</v>
      </c>
      <c r="N1209" s="83">
        <v>0</v>
      </c>
      <c r="O1209" s="83">
        <v>0</v>
      </c>
      <c r="P1209" s="105">
        <v>5600000</v>
      </c>
      <c r="Q1209" s="105">
        <v>5600000</v>
      </c>
      <c r="R1209" s="83">
        <f t="shared" si="54"/>
        <v>0</v>
      </c>
      <c r="S1209" s="83">
        <f t="shared" si="55"/>
        <v>0</v>
      </c>
      <c r="T1209" s="83">
        <f t="shared" si="56"/>
        <v>0</v>
      </c>
      <c r="U1209" s="83"/>
    </row>
    <row r="1210" spans="1:21" s="29" customFormat="1">
      <c r="A1210" s="20">
        <v>1203</v>
      </c>
      <c r="B1210" s="20" t="s">
        <v>10670</v>
      </c>
      <c r="C1210" s="22" t="s">
        <v>10671</v>
      </c>
      <c r="D1210" s="22" t="s">
        <v>696</v>
      </c>
      <c r="E1210" s="20" t="s">
        <v>10627</v>
      </c>
      <c r="F1210" s="20" t="s">
        <v>9356</v>
      </c>
      <c r="G1210" s="20" t="str">
        <f>VLOOKUP(B1210,[3]hpk45_2_20!$B$5:$F$2046,5,0)</f>
        <v>BT</v>
      </c>
      <c r="H1210" s="20" t="s">
        <v>33</v>
      </c>
      <c r="I1210" s="63">
        <v>18</v>
      </c>
      <c r="J1210" s="63">
        <v>0</v>
      </c>
      <c r="K1210" s="63">
        <v>0</v>
      </c>
      <c r="L1210" s="63">
        <f>I1210*1010000</f>
        <v>18180000</v>
      </c>
      <c r="M1210" s="63">
        <v>0</v>
      </c>
      <c r="N1210" s="63">
        <v>0</v>
      </c>
      <c r="O1210" s="63">
        <v>0</v>
      </c>
      <c r="P1210" s="106">
        <f>L1210</f>
        <v>18180000</v>
      </c>
      <c r="Q1210" s="105">
        <v>18180000</v>
      </c>
      <c r="R1210" s="83">
        <f t="shared" si="54"/>
        <v>0</v>
      </c>
      <c r="S1210" s="83">
        <f t="shared" si="55"/>
        <v>0</v>
      </c>
      <c r="T1210" s="83">
        <f t="shared" si="56"/>
        <v>0</v>
      </c>
      <c r="U1210" s="63"/>
    </row>
    <row r="1211" spans="1:21">
      <c r="A1211" s="14">
        <v>1204</v>
      </c>
      <c r="B1211" s="14" t="s">
        <v>10672</v>
      </c>
      <c r="C1211" s="16" t="s">
        <v>191</v>
      </c>
      <c r="D1211" s="16" t="s">
        <v>252</v>
      </c>
      <c r="E1211" s="14" t="s">
        <v>10627</v>
      </c>
      <c r="F1211" s="14" t="s">
        <v>32</v>
      </c>
      <c r="G1211" s="14" t="str">
        <f>VLOOKUP(B1211,[3]hpk45_2_20!$B$5:$F$2046,5,0)</f>
        <v>BT</v>
      </c>
      <c r="H1211" s="14" t="s">
        <v>33</v>
      </c>
      <c r="I1211" s="83">
        <v>18</v>
      </c>
      <c r="J1211" s="83">
        <v>0</v>
      </c>
      <c r="K1211" s="83">
        <v>0</v>
      </c>
      <c r="L1211" s="83">
        <v>5040000</v>
      </c>
      <c r="M1211" s="83">
        <v>0</v>
      </c>
      <c r="N1211" s="83">
        <v>0</v>
      </c>
      <c r="O1211" s="83">
        <v>0</v>
      </c>
      <c r="P1211" s="105">
        <v>5040000</v>
      </c>
      <c r="Q1211" s="105">
        <v>5040000</v>
      </c>
      <c r="R1211" s="83">
        <f t="shared" si="54"/>
        <v>0</v>
      </c>
      <c r="S1211" s="83">
        <f t="shared" si="55"/>
        <v>0</v>
      </c>
      <c r="T1211" s="83">
        <f t="shared" si="56"/>
        <v>0</v>
      </c>
      <c r="U1211" s="83"/>
    </row>
    <row r="1212" spans="1:21">
      <c r="A1212" s="14">
        <v>1205</v>
      </c>
      <c r="B1212" s="14" t="s">
        <v>10673</v>
      </c>
      <c r="C1212" s="16" t="s">
        <v>1903</v>
      </c>
      <c r="D1212" s="16" t="s">
        <v>638</v>
      </c>
      <c r="E1212" s="14" t="s">
        <v>10627</v>
      </c>
      <c r="F1212" s="14" t="s">
        <v>32</v>
      </c>
      <c r="G1212" s="14" t="str">
        <f>VLOOKUP(B1212,[3]hpk45_2_20!$B$5:$F$2046,5,0)</f>
        <v>BT</v>
      </c>
      <c r="H1212" s="14" t="s">
        <v>33</v>
      </c>
      <c r="I1212" s="83">
        <v>22</v>
      </c>
      <c r="J1212" s="83">
        <v>0</v>
      </c>
      <c r="K1212" s="83">
        <v>0</v>
      </c>
      <c r="L1212" s="83">
        <v>6160000</v>
      </c>
      <c r="M1212" s="83">
        <v>0</v>
      </c>
      <c r="N1212" s="83">
        <v>0</v>
      </c>
      <c r="O1212" s="83">
        <v>0</v>
      </c>
      <c r="P1212" s="105">
        <v>6160000</v>
      </c>
      <c r="Q1212" s="105">
        <v>0</v>
      </c>
      <c r="R1212" s="83">
        <f t="shared" si="54"/>
        <v>6160000</v>
      </c>
      <c r="S1212" s="83">
        <f t="shared" si="55"/>
        <v>0</v>
      </c>
      <c r="T1212" s="83">
        <f t="shared" si="56"/>
        <v>6160000</v>
      </c>
      <c r="U1212" s="83"/>
    </row>
    <row r="1213" spans="1:21">
      <c r="A1213" s="14">
        <v>1206</v>
      </c>
      <c r="B1213" s="14" t="s">
        <v>10674</v>
      </c>
      <c r="C1213" s="16" t="s">
        <v>95</v>
      </c>
      <c r="D1213" s="16" t="s">
        <v>244</v>
      </c>
      <c r="E1213" s="14" t="s">
        <v>10627</v>
      </c>
      <c r="F1213" s="14" t="s">
        <v>32</v>
      </c>
      <c r="G1213" s="14" t="str">
        <f>VLOOKUP(B1213,[3]hpk45_2_20!$B$5:$F$2046,5,0)</f>
        <v>BT</v>
      </c>
      <c r="H1213" s="14" t="s">
        <v>33</v>
      </c>
      <c r="I1213" s="83">
        <v>13</v>
      </c>
      <c r="J1213" s="83">
        <v>0</v>
      </c>
      <c r="K1213" s="83">
        <v>0</v>
      </c>
      <c r="L1213" s="83">
        <v>3640000</v>
      </c>
      <c r="M1213" s="83">
        <v>0</v>
      </c>
      <c r="N1213" s="83">
        <v>0</v>
      </c>
      <c r="O1213" s="83">
        <v>0</v>
      </c>
      <c r="P1213" s="105">
        <v>3640000</v>
      </c>
      <c r="Q1213" s="105">
        <v>3640000</v>
      </c>
      <c r="R1213" s="83">
        <f t="shared" si="54"/>
        <v>0</v>
      </c>
      <c r="S1213" s="83">
        <f t="shared" si="55"/>
        <v>0</v>
      </c>
      <c r="T1213" s="83">
        <f t="shared" si="56"/>
        <v>0</v>
      </c>
      <c r="U1213" s="83"/>
    </row>
    <row r="1214" spans="1:21">
      <c r="A1214" s="14">
        <v>1207</v>
      </c>
      <c r="B1214" s="14" t="s">
        <v>10675</v>
      </c>
      <c r="C1214" s="16" t="s">
        <v>10676</v>
      </c>
      <c r="D1214" s="16" t="s">
        <v>158</v>
      </c>
      <c r="E1214" s="14" t="s">
        <v>10627</v>
      </c>
      <c r="F1214" s="14" t="s">
        <v>32</v>
      </c>
      <c r="G1214" s="14" t="str">
        <f>VLOOKUP(B1214,[3]hpk45_2_20!$B$5:$F$2046,5,0)</f>
        <v>BT</v>
      </c>
      <c r="H1214" s="14" t="s">
        <v>33</v>
      </c>
      <c r="I1214" s="83">
        <v>22</v>
      </c>
      <c r="J1214" s="83">
        <v>0</v>
      </c>
      <c r="K1214" s="83">
        <v>0</v>
      </c>
      <c r="L1214" s="83">
        <v>6160000</v>
      </c>
      <c r="M1214" s="83">
        <v>0</v>
      </c>
      <c r="N1214" s="83">
        <v>0</v>
      </c>
      <c r="O1214" s="83">
        <v>0</v>
      </c>
      <c r="P1214" s="105">
        <v>6160000</v>
      </c>
      <c r="Q1214" s="105">
        <v>6160000</v>
      </c>
      <c r="R1214" s="83">
        <f t="shared" si="54"/>
        <v>0</v>
      </c>
      <c r="S1214" s="83">
        <f t="shared" si="55"/>
        <v>0</v>
      </c>
      <c r="T1214" s="83">
        <f t="shared" si="56"/>
        <v>0</v>
      </c>
      <c r="U1214" s="83"/>
    </row>
    <row r="1215" spans="1:21">
      <c r="A1215" s="14">
        <v>1208</v>
      </c>
      <c r="B1215" s="14" t="s">
        <v>10677</v>
      </c>
      <c r="C1215" s="16" t="s">
        <v>2994</v>
      </c>
      <c r="D1215" s="16" t="s">
        <v>84</v>
      </c>
      <c r="E1215" s="14" t="s">
        <v>10627</v>
      </c>
      <c r="F1215" s="14" t="s">
        <v>32</v>
      </c>
      <c r="G1215" s="14" t="str">
        <f>VLOOKUP(B1215,[3]hpk45_2_20!$B$5:$F$2046,5,0)</f>
        <v>BT</v>
      </c>
      <c r="H1215" s="14" t="s">
        <v>33</v>
      </c>
      <c r="I1215" s="83">
        <v>20</v>
      </c>
      <c r="J1215" s="83">
        <v>0</v>
      </c>
      <c r="K1215" s="83">
        <v>0</v>
      </c>
      <c r="L1215" s="83">
        <v>5600000</v>
      </c>
      <c r="M1215" s="83">
        <v>0</v>
      </c>
      <c r="N1215" s="83">
        <v>0</v>
      </c>
      <c r="O1215" s="83">
        <v>0</v>
      </c>
      <c r="P1215" s="105">
        <v>5600000</v>
      </c>
      <c r="Q1215" s="105">
        <v>5600000</v>
      </c>
      <c r="R1215" s="83">
        <f t="shared" si="54"/>
        <v>0</v>
      </c>
      <c r="S1215" s="83">
        <f t="shared" si="55"/>
        <v>0</v>
      </c>
      <c r="T1215" s="83">
        <f t="shared" si="56"/>
        <v>0</v>
      </c>
      <c r="U1215" s="83"/>
    </row>
    <row r="1216" spans="1:21">
      <c r="A1216" s="14">
        <v>1209</v>
      </c>
      <c r="B1216" s="14" t="s">
        <v>10678</v>
      </c>
      <c r="C1216" s="16" t="s">
        <v>486</v>
      </c>
      <c r="D1216" s="16" t="s">
        <v>1515</v>
      </c>
      <c r="E1216" s="14" t="s">
        <v>10627</v>
      </c>
      <c r="F1216" s="14" t="s">
        <v>32</v>
      </c>
      <c r="G1216" s="14" t="str">
        <f>VLOOKUP(B1216,[3]hpk45_2_20!$B$5:$F$2046,5,0)</f>
        <v>BT</v>
      </c>
      <c r="H1216" s="14" t="s">
        <v>33</v>
      </c>
      <c r="I1216" s="83">
        <v>14</v>
      </c>
      <c r="J1216" s="83">
        <v>0</v>
      </c>
      <c r="K1216" s="83">
        <v>0</v>
      </c>
      <c r="L1216" s="83">
        <v>3920000</v>
      </c>
      <c r="M1216" s="83">
        <v>0</v>
      </c>
      <c r="N1216" s="83">
        <v>0</v>
      </c>
      <c r="O1216" s="83">
        <v>0</v>
      </c>
      <c r="P1216" s="105">
        <v>3920000</v>
      </c>
      <c r="Q1216" s="105">
        <v>0</v>
      </c>
      <c r="R1216" s="83">
        <f t="shared" si="54"/>
        <v>3920000</v>
      </c>
      <c r="S1216" s="83">
        <f t="shared" si="55"/>
        <v>0</v>
      </c>
      <c r="T1216" s="83">
        <f t="shared" si="56"/>
        <v>3920000</v>
      </c>
      <c r="U1216" s="83"/>
    </row>
    <row r="1217" spans="1:21">
      <c r="A1217" s="14">
        <v>1210</v>
      </c>
      <c r="B1217" s="14" t="s">
        <v>10679</v>
      </c>
      <c r="C1217" s="16" t="s">
        <v>396</v>
      </c>
      <c r="D1217" s="16" t="s">
        <v>272</v>
      </c>
      <c r="E1217" s="14" t="s">
        <v>10627</v>
      </c>
      <c r="F1217" s="14" t="s">
        <v>32</v>
      </c>
      <c r="G1217" s="14" t="str">
        <f>VLOOKUP(B1217,[3]hpk45_2_20!$B$5:$F$2046,5,0)</f>
        <v>BT</v>
      </c>
      <c r="H1217" s="14" t="s">
        <v>33</v>
      </c>
      <c r="I1217" s="83">
        <v>14</v>
      </c>
      <c r="J1217" s="83">
        <v>0</v>
      </c>
      <c r="K1217" s="83">
        <v>0</v>
      </c>
      <c r="L1217" s="83">
        <v>3920000</v>
      </c>
      <c r="M1217" s="83">
        <v>0</v>
      </c>
      <c r="N1217" s="83">
        <v>0</v>
      </c>
      <c r="O1217" s="83">
        <v>0</v>
      </c>
      <c r="P1217" s="105">
        <v>3920000</v>
      </c>
      <c r="Q1217" s="105">
        <v>3920000</v>
      </c>
      <c r="R1217" s="83">
        <f t="shared" si="54"/>
        <v>0</v>
      </c>
      <c r="S1217" s="83">
        <f t="shared" si="55"/>
        <v>0</v>
      </c>
      <c r="T1217" s="83">
        <f t="shared" si="56"/>
        <v>0</v>
      </c>
      <c r="U1217" s="83"/>
    </row>
    <row r="1218" spans="1:21">
      <c r="A1218" s="14">
        <v>1211</v>
      </c>
      <c r="B1218" s="14" t="s">
        <v>10680</v>
      </c>
      <c r="C1218" s="16" t="s">
        <v>669</v>
      </c>
      <c r="D1218" s="16" t="s">
        <v>7525</v>
      </c>
      <c r="E1218" s="14" t="s">
        <v>10627</v>
      </c>
      <c r="F1218" s="14" t="s">
        <v>32</v>
      </c>
      <c r="G1218" s="14" t="str">
        <f>VLOOKUP(B1218,[3]hpk45_2_20!$B$5:$F$2046,5,0)</f>
        <v>BT</v>
      </c>
      <c r="H1218" s="14" t="s">
        <v>33</v>
      </c>
      <c r="I1218" s="83">
        <v>20</v>
      </c>
      <c r="J1218" s="83">
        <v>0</v>
      </c>
      <c r="K1218" s="83">
        <v>0</v>
      </c>
      <c r="L1218" s="83">
        <v>5600000</v>
      </c>
      <c r="M1218" s="83">
        <v>0</v>
      </c>
      <c r="N1218" s="83">
        <v>0</v>
      </c>
      <c r="O1218" s="83">
        <v>0</v>
      </c>
      <c r="P1218" s="105">
        <v>5600000</v>
      </c>
      <c r="Q1218" s="105">
        <v>5600000</v>
      </c>
      <c r="R1218" s="83">
        <f t="shared" si="54"/>
        <v>0</v>
      </c>
      <c r="S1218" s="83">
        <f t="shared" si="55"/>
        <v>0</v>
      </c>
      <c r="T1218" s="83">
        <f t="shared" si="56"/>
        <v>0</v>
      </c>
      <c r="U1218" s="83"/>
    </row>
    <row r="1219" spans="1:21">
      <c r="A1219" s="14">
        <v>1212</v>
      </c>
      <c r="B1219" s="14" t="s">
        <v>10681</v>
      </c>
      <c r="C1219" s="16" t="s">
        <v>10255</v>
      </c>
      <c r="D1219" s="16" t="s">
        <v>829</v>
      </c>
      <c r="E1219" s="14" t="s">
        <v>10627</v>
      </c>
      <c r="F1219" s="14" t="s">
        <v>64</v>
      </c>
      <c r="G1219" s="14" t="str">
        <f>VLOOKUP(B1219,[3]hpk45_2_20!$B$5:$F$2046,5,0)</f>
        <v>GHP70</v>
      </c>
      <c r="H1219" s="14" t="s">
        <v>33</v>
      </c>
      <c r="I1219" s="83">
        <v>20</v>
      </c>
      <c r="J1219" s="83">
        <v>0</v>
      </c>
      <c r="K1219" s="83">
        <v>0</v>
      </c>
      <c r="L1219" s="83">
        <v>5600000</v>
      </c>
      <c r="M1219" s="83">
        <v>0</v>
      </c>
      <c r="N1219" s="83">
        <v>0</v>
      </c>
      <c r="O1219" s="83">
        <f>I1219*0.7*280000</f>
        <v>3920000</v>
      </c>
      <c r="P1219" s="105">
        <v>5600000</v>
      </c>
      <c r="Q1219" s="105">
        <v>5600000</v>
      </c>
      <c r="R1219" s="83">
        <f t="shared" si="54"/>
        <v>0</v>
      </c>
      <c r="S1219" s="83">
        <f t="shared" si="55"/>
        <v>0</v>
      </c>
      <c r="T1219" s="83">
        <f t="shared" si="56"/>
        <v>0</v>
      </c>
      <c r="U1219" s="83"/>
    </row>
    <row r="1220" spans="1:21">
      <c r="A1220" s="14">
        <v>1213</v>
      </c>
      <c r="B1220" s="14" t="s">
        <v>10682</v>
      </c>
      <c r="C1220" s="16" t="s">
        <v>2102</v>
      </c>
      <c r="D1220" s="16" t="s">
        <v>124</v>
      </c>
      <c r="E1220" s="14" t="s">
        <v>10627</v>
      </c>
      <c r="F1220" s="14" t="s">
        <v>32</v>
      </c>
      <c r="G1220" s="14" t="str">
        <f>VLOOKUP(B1220,[3]hpk45_2_20!$B$5:$F$2046,5,0)</f>
        <v>BT</v>
      </c>
      <c r="H1220" s="14" t="s">
        <v>33</v>
      </c>
      <c r="I1220" s="83">
        <v>17</v>
      </c>
      <c r="J1220" s="83">
        <v>0</v>
      </c>
      <c r="K1220" s="83">
        <v>0</v>
      </c>
      <c r="L1220" s="83">
        <v>4760000</v>
      </c>
      <c r="M1220" s="83">
        <v>0</v>
      </c>
      <c r="N1220" s="83">
        <v>0</v>
      </c>
      <c r="O1220" s="83">
        <v>0</v>
      </c>
      <c r="P1220" s="105">
        <v>4760000</v>
      </c>
      <c r="Q1220" s="105">
        <v>4760000</v>
      </c>
      <c r="R1220" s="83">
        <f t="shared" si="54"/>
        <v>0</v>
      </c>
      <c r="S1220" s="83">
        <f t="shared" si="55"/>
        <v>0</v>
      </c>
      <c r="T1220" s="83">
        <f t="shared" si="56"/>
        <v>0</v>
      </c>
      <c r="U1220" s="83"/>
    </row>
    <row r="1221" spans="1:21">
      <c r="A1221" s="14">
        <v>1214</v>
      </c>
      <c r="B1221" s="14" t="s">
        <v>10683</v>
      </c>
      <c r="C1221" s="16" t="s">
        <v>7159</v>
      </c>
      <c r="D1221" s="16" t="s">
        <v>67</v>
      </c>
      <c r="E1221" s="14" t="s">
        <v>10627</v>
      </c>
      <c r="F1221" s="14" t="s">
        <v>32</v>
      </c>
      <c r="G1221" s="14" t="str">
        <f>VLOOKUP(B1221,[3]hpk45_2_20!$B$5:$F$2046,5,0)</f>
        <v>BT</v>
      </c>
      <c r="H1221" s="14" t="s">
        <v>33</v>
      </c>
      <c r="I1221" s="83">
        <v>17</v>
      </c>
      <c r="J1221" s="83">
        <v>0</v>
      </c>
      <c r="K1221" s="83">
        <v>0</v>
      </c>
      <c r="L1221" s="83">
        <v>4760000</v>
      </c>
      <c r="M1221" s="83">
        <v>0</v>
      </c>
      <c r="N1221" s="83">
        <v>0</v>
      </c>
      <c r="O1221" s="83">
        <v>0</v>
      </c>
      <c r="P1221" s="105">
        <v>4760000</v>
      </c>
      <c r="Q1221" s="105">
        <v>4760000</v>
      </c>
      <c r="R1221" s="83">
        <f t="shared" si="54"/>
        <v>0</v>
      </c>
      <c r="S1221" s="83">
        <f t="shared" si="55"/>
        <v>0</v>
      </c>
      <c r="T1221" s="83">
        <f t="shared" si="56"/>
        <v>0</v>
      </c>
      <c r="U1221" s="83"/>
    </row>
    <row r="1222" spans="1:21">
      <c r="A1222" s="14">
        <v>1215</v>
      </c>
      <c r="B1222" s="14" t="s">
        <v>10684</v>
      </c>
      <c r="C1222" s="16" t="s">
        <v>4062</v>
      </c>
      <c r="D1222" s="16" t="s">
        <v>638</v>
      </c>
      <c r="E1222" s="14" t="s">
        <v>10627</v>
      </c>
      <c r="F1222" s="14" t="s">
        <v>32</v>
      </c>
      <c r="G1222" s="14" t="str">
        <f>VLOOKUP(B1222,[3]hpk45_2_20!$B$5:$F$2046,5,0)</f>
        <v>BT</v>
      </c>
      <c r="H1222" s="14" t="s">
        <v>33</v>
      </c>
      <c r="I1222" s="83">
        <v>17</v>
      </c>
      <c r="J1222" s="83">
        <v>0</v>
      </c>
      <c r="K1222" s="83">
        <v>0</v>
      </c>
      <c r="L1222" s="83">
        <v>4760000</v>
      </c>
      <c r="M1222" s="83">
        <v>0</v>
      </c>
      <c r="N1222" s="83">
        <v>0</v>
      </c>
      <c r="O1222" s="83">
        <v>0</v>
      </c>
      <c r="P1222" s="105">
        <v>4760000</v>
      </c>
      <c r="Q1222" s="105">
        <v>4760000</v>
      </c>
      <c r="R1222" s="83">
        <f t="shared" si="54"/>
        <v>0</v>
      </c>
      <c r="S1222" s="83">
        <f t="shared" si="55"/>
        <v>0</v>
      </c>
      <c r="T1222" s="83">
        <f t="shared" si="56"/>
        <v>0</v>
      </c>
      <c r="U1222" s="83"/>
    </row>
    <row r="1223" spans="1:21">
      <c r="A1223" s="14">
        <v>1216</v>
      </c>
      <c r="B1223" s="14" t="s">
        <v>10685</v>
      </c>
      <c r="C1223" s="16" t="s">
        <v>2726</v>
      </c>
      <c r="D1223" s="16" t="s">
        <v>4586</v>
      </c>
      <c r="E1223" s="14" t="s">
        <v>10627</v>
      </c>
      <c r="F1223" s="14" t="s">
        <v>32</v>
      </c>
      <c r="G1223" s="14" t="str">
        <f>VLOOKUP(B1223,[3]hpk45_2_20!$B$5:$F$2046,5,0)</f>
        <v>BT</v>
      </c>
      <c r="H1223" s="14" t="s">
        <v>33</v>
      </c>
      <c r="I1223" s="83">
        <v>17</v>
      </c>
      <c r="J1223" s="83">
        <v>0</v>
      </c>
      <c r="K1223" s="83">
        <v>0</v>
      </c>
      <c r="L1223" s="83">
        <v>4760000</v>
      </c>
      <c r="M1223" s="83">
        <v>0</v>
      </c>
      <c r="N1223" s="83">
        <v>0</v>
      </c>
      <c r="O1223" s="83">
        <v>0</v>
      </c>
      <c r="P1223" s="105">
        <v>4760000</v>
      </c>
      <c r="Q1223" s="105">
        <v>4760000</v>
      </c>
      <c r="R1223" s="83">
        <f t="shared" si="54"/>
        <v>0</v>
      </c>
      <c r="S1223" s="83">
        <f t="shared" si="55"/>
        <v>0</v>
      </c>
      <c r="T1223" s="83">
        <f t="shared" si="56"/>
        <v>0</v>
      </c>
      <c r="U1223" s="83"/>
    </row>
    <row r="1224" spans="1:21">
      <c r="A1224" s="14">
        <v>1217</v>
      </c>
      <c r="B1224" s="14" t="s">
        <v>10686</v>
      </c>
      <c r="C1224" s="16" t="s">
        <v>10687</v>
      </c>
      <c r="D1224" s="16" t="s">
        <v>67</v>
      </c>
      <c r="E1224" s="14" t="s">
        <v>10627</v>
      </c>
      <c r="F1224" s="14" t="s">
        <v>32</v>
      </c>
      <c r="G1224" s="14" t="str">
        <f>VLOOKUP(B1224,[3]hpk45_2_20!$B$5:$F$2046,5,0)</f>
        <v>BT</v>
      </c>
      <c r="H1224" s="14" t="s">
        <v>33</v>
      </c>
      <c r="I1224" s="83">
        <v>20</v>
      </c>
      <c r="J1224" s="83">
        <v>0</v>
      </c>
      <c r="K1224" s="83">
        <v>0</v>
      </c>
      <c r="L1224" s="83">
        <v>5600000</v>
      </c>
      <c r="M1224" s="83">
        <v>0</v>
      </c>
      <c r="N1224" s="83">
        <v>0</v>
      </c>
      <c r="O1224" s="83">
        <v>0</v>
      </c>
      <c r="P1224" s="105">
        <v>5600000</v>
      </c>
      <c r="Q1224" s="105">
        <v>0</v>
      </c>
      <c r="R1224" s="83">
        <f t="shared" si="54"/>
        <v>5600000</v>
      </c>
      <c r="S1224" s="83">
        <f t="shared" si="55"/>
        <v>0</v>
      </c>
      <c r="T1224" s="83">
        <f t="shared" si="56"/>
        <v>5600000</v>
      </c>
      <c r="U1224" s="83"/>
    </row>
    <row r="1225" spans="1:21">
      <c r="A1225" s="14">
        <v>1218</v>
      </c>
      <c r="B1225" s="14" t="s">
        <v>10688</v>
      </c>
      <c r="C1225" s="16" t="s">
        <v>10200</v>
      </c>
      <c r="D1225" s="16" t="s">
        <v>638</v>
      </c>
      <c r="E1225" s="14" t="s">
        <v>10627</v>
      </c>
      <c r="F1225" s="14" t="s">
        <v>64</v>
      </c>
      <c r="G1225" s="14" t="str">
        <f>VLOOKUP(B1225,[3]hpk45_2_20!$B$5:$F$2046,5,0)</f>
        <v>GHP70</v>
      </c>
      <c r="H1225" s="14" t="s">
        <v>33</v>
      </c>
      <c r="I1225" s="83">
        <v>20</v>
      </c>
      <c r="J1225" s="83">
        <v>0</v>
      </c>
      <c r="K1225" s="83">
        <v>0</v>
      </c>
      <c r="L1225" s="83">
        <v>5600000</v>
      </c>
      <c r="M1225" s="83">
        <v>0</v>
      </c>
      <c r="N1225" s="83">
        <v>0</v>
      </c>
      <c r="O1225" s="83">
        <f>I1225*0.7*280000</f>
        <v>3920000</v>
      </c>
      <c r="P1225" s="105">
        <v>5600000</v>
      </c>
      <c r="Q1225" s="105">
        <v>5600000</v>
      </c>
      <c r="R1225" s="83">
        <f t="shared" ref="R1225:R1288" si="57">P1225-Q1225</f>
        <v>0</v>
      </c>
      <c r="S1225" s="83">
        <f t="shared" ref="S1225:S1288" si="58">IF(P1225-Q1225&lt;0,Q1225-P1225,0)</f>
        <v>0</v>
      </c>
      <c r="T1225" s="83">
        <f t="shared" ref="T1225:T1288" si="59">IF(P1225-Q1225&gt;0,P1225-Q1225,0)</f>
        <v>0</v>
      </c>
      <c r="U1225" s="83"/>
    </row>
    <row r="1226" spans="1:21">
      <c r="A1226" s="14">
        <v>1219</v>
      </c>
      <c r="B1226" s="14" t="s">
        <v>10689</v>
      </c>
      <c r="C1226" s="16" t="s">
        <v>220</v>
      </c>
      <c r="D1226" s="16" t="s">
        <v>471</v>
      </c>
      <c r="E1226" s="14" t="s">
        <v>10627</v>
      </c>
      <c r="F1226" s="14" t="s">
        <v>32</v>
      </c>
      <c r="G1226" s="14" t="str">
        <f>VLOOKUP(B1226,[3]hpk45_2_20!$B$5:$F$2046,5,0)</f>
        <v>BT</v>
      </c>
      <c r="H1226" s="14" t="s">
        <v>33</v>
      </c>
      <c r="I1226" s="83">
        <v>21</v>
      </c>
      <c r="J1226" s="83">
        <v>0</v>
      </c>
      <c r="K1226" s="83">
        <v>0</v>
      </c>
      <c r="L1226" s="83">
        <v>5880000</v>
      </c>
      <c r="M1226" s="83">
        <v>0</v>
      </c>
      <c r="N1226" s="83">
        <v>0</v>
      </c>
      <c r="O1226" s="83">
        <v>0</v>
      </c>
      <c r="P1226" s="105">
        <v>5880000</v>
      </c>
      <c r="Q1226" s="105">
        <v>5880000</v>
      </c>
      <c r="R1226" s="83">
        <f t="shared" si="57"/>
        <v>0</v>
      </c>
      <c r="S1226" s="83">
        <f t="shared" si="58"/>
        <v>0</v>
      </c>
      <c r="T1226" s="83">
        <f t="shared" si="59"/>
        <v>0</v>
      </c>
      <c r="U1226" s="83"/>
    </row>
    <row r="1227" spans="1:21">
      <c r="A1227" s="14">
        <v>1220</v>
      </c>
      <c r="B1227" s="14" t="s">
        <v>10690</v>
      </c>
      <c r="C1227" s="16" t="s">
        <v>10691</v>
      </c>
      <c r="D1227" s="16" t="s">
        <v>4604</v>
      </c>
      <c r="E1227" s="14" t="s">
        <v>10627</v>
      </c>
      <c r="F1227" s="14" t="s">
        <v>32</v>
      </c>
      <c r="G1227" s="14" t="str">
        <f>VLOOKUP(B1227,[3]hpk45_2_20!$B$5:$F$2046,5,0)</f>
        <v>BT</v>
      </c>
      <c r="H1227" s="14" t="s">
        <v>33</v>
      </c>
      <c r="I1227" s="83">
        <v>18</v>
      </c>
      <c r="J1227" s="83">
        <v>0</v>
      </c>
      <c r="K1227" s="83">
        <v>0</v>
      </c>
      <c r="L1227" s="83">
        <v>5040000</v>
      </c>
      <c r="M1227" s="83">
        <v>0</v>
      </c>
      <c r="N1227" s="83">
        <v>0</v>
      </c>
      <c r="O1227" s="83">
        <v>0</v>
      </c>
      <c r="P1227" s="105">
        <v>5040000</v>
      </c>
      <c r="Q1227" s="105">
        <v>5040000</v>
      </c>
      <c r="R1227" s="83">
        <f t="shared" si="57"/>
        <v>0</v>
      </c>
      <c r="S1227" s="83">
        <f t="shared" si="58"/>
        <v>0</v>
      </c>
      <c r="T1227" s="83">
        <f t="shared" si="59"/>
        <v>0</v>
      </c>
      <c r="U1227" s="83"/>
    </row>
    <row r="1228" spans="1:21">
      <c r="A1228" s="14">
        <v>1221</v>
      </c>
      <c r="B1228" s="14" t="s">
        <v>10692</v>
      </c>
      <c r="C1228" s="16" t="s">
        <v>4168</v>
      </c>
      <c r="D1228" s="16" t="s">
        <v>638</v>
      </c>
      <c r="E1228" s="14" t="s">
        <v>10627</v>
      </c>
      <c r="F1228" s="14" t="s">
        <v>32</v>
      </c>
      <c r="G1228" s="14" t="str">
        <f>VLOOKUP(B1228,[3]hpk45_2_20!$B$5:$F$2046,5,0)</f>
        <v>BT</v>
      </c>
      <c r="H1228" s="14" t="s">
        <v>33</v>
      </c>
      <c r="I1228" s="83">
        <v>20</v>
      </c>
      <c r="J1228" s="83">
        <v>0</v>
      </c>
      <c r="K1228" s="83">
        <v>0</v>
      </c>
      <c r="L1228" s="83">
        <v>5600000</v>
      </c>
      <c r="M1228" s="83">
        <v>0</v>
      </c>
      <c r="N1228" s="83">
        <v>0</v>
      </c>
      <c r="O1228" s="83">
        <v>0</v>
      </c>
      <c r="P1228" s="105">
        <v>5600000</v>
      </c>
      <c r="Q1228" s="105">
        <v>5600000</v>
      </c>
      <c r="R1228" s="83">
        <f t="shared" si="57"/>
        <v>0</v>
      </c>
      <c r="S1228" s="83">
        <f t="shared" si="58"/>
        <v>0</v>
      </c>
      <c r="T1228" s="83">
        <f t="shared" si="59"/>
        <v>0</v>
      </c>
      <c r="U1228" s="83"/>
    </row>
    <row r="1229" spans="1:21">
      <c r="A1229" s="14">
        <v>1222</v>
      </c>
      <c r="B1229" s="14" t="s">
        <v>10693</v>
      </c>
      <c r="C1229" s="16" t="s">
        <v>10694</v>
      </c>
      <c r="D1229" s="16" t="s">
        <v>223</v>
      </c>
      <c r="E1229" s="14" t="s">
        <v>10627</v>
      </c>
      <c r="F1229" s="14" t="s">
        <v>32</v>
      </c>
      <c r="G1229" s="14" t="str">
        <f>VLOOKUP(B1229,[3]hpk45_2_20!$B$5:$F$2046,5,0)</f>
        <v>BT</v>
      </c>
      <c r="H1229" s="14" t="s">
        <v>33</v>
      </c>
      <c r="I1229" s="83">
        <v>17</v>
      </c>
      <c r="J1229" s="83">
        <v>0</v>
      </c>
      <c r="K1229" s="83">
        <v>0</v>
      </c>
      <c r="L1229" s="83">
        <v>4760000</v>
      </c>
      <c r="M1229" s="83">
        <v>0</v>
      </c>
      <c r="N1229" s="83">
        <v>0</v>
      </c>
      <c r="O1229" s="83">
        <v>0</v>
      </c>
      <c r="P1229" s="105">
        <v>4760000</v>
      </c>
      <c r="Q1229" s="105">
        <v>4760000</v>
      </c>
      <c r="R1229" s="83">
        <f t="shared" si="57"/>
        <v>0</v>
      </c>
      <c r="S1229" s="83">
        <f t="shared" si="58"/>
        <v>0</v>
      </c>
      <c r="T1229" s="83">
        <f t="shared" si="59"/>
        <v>0</v>
      </c>
      <c r="U1229" s="83"/>
    </row>
    <row r="1230" spans="1:21">
      <c r="A1230" s="14">
        <v>1223</v>
      </c>
      <c r="B1230" s="14" t="s">
        <v>10695</v>
      </c>
      <c r="C1230" s="16" t="s">
        <v>7099</v>
      </c>
      <c r="D1230" s="16" t="s">
        <v>259</v>
      </c>
      <c r="E1230" s="14" t="s">
        <v>10696</v>
      </c>
      <c r="F1230" s="14" t="s">
        <v>32</v>
      </c>
      <c r="G1230" s="14" t="str">
        <f>VLOOKUP(B1230,[3]hpk45_2_20!$B$5:$F$2046,5,0)</f>
        <v>BT</v>
      </c>
      <c r="H1230" s="14" t="s">
        <v>33</v>
      </c>
      <c r="I1230" s="83">
        <v>19</v>
      </c>
      <c r="J1230" s="83">
        <v>0</v>
      </c>
      <c r="K1230" s="83">
        <v>0</v>
      </c>
      <c r="L1230" s="83">
        <v>5320000</v>
      </c>
      <c r="M1230" s="83">
        <v>0</v>
      </c>
      <c r="N1230" s="83">
        <v>0</v>
      </c>
      <c r="O1230" s="83">
        <v>0</v>
      </c>
      <c r="P1230" s="105">
        <v>5320000</v>
      </c>
      <c r="Q1230" s="105">
        <v>5320000</v>
      </c>
      <c r="R1230" s="83">
        <f t="shared" si="57"/>
        <v>0</v>
      </c>
      <c r="S1230" s="83">
        <f t="shared" si="58"/>
        <v>0</v>
      </c>
      <c r="T1230" s="83">
        <f t="shared" si="59"/>
        <v>0</v>
      </c>
      <c r="U1230" s="83"/>
    </row>
    <row r="1231" spans="1:21">
      <c r="A1231" s="14">
        <v>1224</v>
      </c>
      <c r="B1231" s="14" t="s">
        <v>10697</v>
      </c>
      <c r="C1231" s="16" t="s">
        <v>1511</v>
      </c>
      <c r="D1231" s="16" t="s">
        <v>158</v>
      </c>
      <c r="E1231" s="14" t="s">
        <v>10696</v>
      </c>
      <c r="F1231" s="14" t="s">
        <v>32</v>
      </c>
      <c r="G1231" s="14" t="str">
        <f>VLOOKUP(B1231,[3]hpk45_2_20!$B$5:$F$2046,5,0)</f>
        <v>BT</v>
      </c>
      <c r="H1231" s="14" t="s">
        <v>33</v>
      </c>
      <c r="I1231" s="83">
        <v>22</v>
      </c>
      <c r="J1231" s="83">
        <v>0</v>
      </c>
      <c r="K1231" s="83">
        <v>0</v>
      </c>
      <c r="L1231" s="83">
        <v>6160000</v>
      </c>
      <c r="M1231" s="83">
        <v>0</v>
      </c>
      <c r="N1231" s="83">
        <v>0</v>
      </c>
      <c r="O1231" s="83">
        <v>0</v>
      </c>
      <c r="P1231" s="105">
        <v>6160000</v>
      </c>
      <c r="Q1231" s="105">
        <v>6600000</v>
      </c>
      <c r="R1231" s="83">
        <f t="shared" si="57"/>
        <v>-440000</v>
      </c>
      <c r="S1231" s="83">
        <f t="shared" si="58"/>
        <v>440000</v>
      </c>
      <c r="T1231" s="83">
        <f t="shared" si="59"/>
        <v>0</v>
      </c>
      <c r="U1231" s="83"/>
    </row>
    <row r="1232" spans="1:21">
      <c r="A1232" s="14">
        <v>1225</v>
      </c>
      <c r="B1232" s="14" t="s">
        <v>10698</v>
      </c>
      <c r="C1232" s="16" t="s">
        <v>1712</v>
      </c>
      <c r="D1232" s="16" t="s">
        <v>36</v>
      </c>
      <c r="E1232" s="14" t="s">
        <v>10696</v>
      </c>
      <c r="F1232" s="14" t="s">
        <v>32</v>
      </c>
      <c r="G1232" s="14" t="str">
        <f>VLOOKUP(B1232,[3]hpk45_2_20!$B$5:$F$2046,5,0)</f>
        <v>BT</v>
      </c>
      <c r="H1232" s="14" t="s">
        <v>33</v>
      </c>
      <c r="I1232" s="83">
        <v>22</v>
      </c>
      <c r="J1232" s="83">
        <v>0</v>
      </c>
      <c r="K1232" s="83">
        <v>0</v>
      </c>
      <c r="L1232" s="83">
        <v>6160000</v>
      </c>
      <c r="M1232" s="83">
        <v>0</v>
      </c>
      <c r="N1232" s="83">
        <v>0</v>
      </c>
      <c r="O1232" s="83">
        <v>0</v>
      </c>
      <c r="P1232" s="105">
        <v>6160000</v>
      </c>
      <c r="Q1232" s="105">
        <v>6160000</v>
      </c>
      <c r="R1232" s="83">
        <f t="shared" si="57"/>
        <v>0</v>
      </c>
      <c r="S1232" s="83">
        <f t="shared" si="58"/>
        <v>0</v>
      </c>
      <c r="T1232" s="83">
        <f t="shared" si="59"/>
        <v>0</v>
      </c>
      <c r="U1232" s="83"/>
    </row>
    <row r="1233" spans="1:21">
      <c r="A1233" s="14">
        <v>1226</v>
      </c>
      <c r="B1233" s="14" t="s">
        <v>10699</v>
      </c>
      <c r="C1233" s="16" t="s">
        <v>141</v>
      </c>
      <c r="D1233" s="16" t="s">
        <v>124</v>
      </c>
      <c r="E1233" s="14" t="s">
        <v>10696</v>
      </c>
      <c r="F1233" s="14" t="s">
        <v>32</v>
      </c>
      <c r="G1233" s="14" t="str">
        <f>VLOOKUP(B1233,[3]hpk45_2_20!$B$5:$F$2046,5,0)</f>
        <v>BT</v>
      </c>
      <c r="H1233" s="14" t="s">
        <v>33</v>
      </c>
      <c r="I1233" s="83">
        <v>19</v>
      </c>
      <c r="J1233" s="83">
        <v>0</v>
      </c>
      <c r="K1233" s="83">
        <v>0</v>
      </c>
      <c r="L1233" s="83">
        <v>5320000</v>
      </c>
      <c r="M1233" s="83">
        <v>0</v>
      </c>
      <c r="N1233" s="83">
        <v>0</v>
      </c>
      <c r="O1233" s="83">
        <v>0</v>
      </c>
      <c r="P1233" s="105">
        <v>5320000</v>
      </c>
      <c r="Q1233" s="105">
        <v>5320000</v>
      </c>
      <c r="R1233" s="83">
        <f t="shared" si="57"/>
        <v>0</v>
      </c>
      <c r="S1233" s="83">
        <f t="shared" si="58"/>
        <v>0</v>
      </c>
      <c r="T1233" s="83">
        <f t="shared" si="59"/>
        <v>0</v>
      </c>
      <c r="U1233" s="83"/>
    </row>
    <row r="1234" spans="1:21">
      <c r="A1234" s="14">
        <v>1227</v>
      </c>
      <c r="B1234" s="14" t="s">
        <v>10700</v>
      </c>
      <c r="C1234" s="16" t="s">
        <v>2673</v>
      </c>
      <c r="D1234" s="16" t="s">
        <v>101</v>
      </c>
      <c r="E1234" s="14" t="s">
        <v>10696</v>
      </c>
      <c r="F1234" s="14" t="s">
        <v>204</v>
      </c>
      <c r="G1234" s="14" t="str">
        <f>VLOOKUP(B1234,[3]hpk45_2_20!$B$5:$F$2046,5,0)</f>
        <v>MHP</v>
      </c>
      <c r="H1234" s="14" t="s">
        <v>33</v>
      </c>
      <c r="I1234" s="83">
        <v>22</v>
      </c>
      <c r="J1234" s="83">
        <v>0</v>
      </c>
      <c r="K1234" s="83">
        <v>0</v>
      </c>
      <c r="L1234" s="83">
        <v>6160000</v>
      </c>
      <c r="M1234" s="83">
        <v>0</v>
      </c>
      <c r="N1234" s="83">
        <v>0</v>
      </c>
      <c r="O1234" s="83">
        <f>I1234*280000</f>
        <v>6160000</v>
      </c>
      <c r="P1234" s="105">
        <v>6160000</v>
      </c>
      <c r="Q1234" s="105">
        <v>6160000</v>
      </c>
      <c r="R1234" s="83">
        <f t="shared" si="57"/>
        <v>0</v>
      </c>
      <c r="S1234" s="83">
        <f t="shared" si="58"/>
        <v>0</v>
      </c>
      <c r="T1234" s="83">
        <f t="shared" si="59"/>
        <v>0</v>
      </c>
      <c r="U1234" s="83"/>
    </row>
    <row r="1235" spans="1:21">
      <c r="A1235" s="14">
        <v>1228</v>
      </c>
      <c r="B1235" s="14" t="s">
        <v>10701</v>
      </c>
      <c r="C1235" s="16" t="s">
        <v>3796</v>
      </c>
      <c r="D1235" s="16" t="s">
        <v>829</v>
      </c>
      <c r="E1235" s="14" t="s">
        <v>10696</v>
      </c>
      <c r="F1235" s="14" t="s">
        <v>32</v>
      </c>
      <c r="G1235" s="14" t="str">
        <f>VLOOKUP(B1235,[3]hpk45_2_20!$B$5:$F$2046,5,0)</f>
        <v>BT</v>
      </c>
      <c r="H1235" s="14" t="s">
        <v>33</v>
      </c>
      <c r="I1235" s="83">
        <v>22</v>
      </c>
      <c r="J1235" s="83">
        <v>0</v>
      </c>
      <c r="K1235" s="83">
        <v>0</v>
      </c>
      <c r="L1235" s="83">
        <v>6160000</v>
      </c>
      <c r="M1235" s="83">
        <v>0</v>
      </c>
      <c r="N1235" s="83">
        <v>0</v>
      </c>
      <c r="O1235" s="83">
        <v>0</v>
      </c>
      <c r="P1235" s="105">
        <v>6160000</v>
      </c>
      <c r="Q1235" s="105">
        <v>6160000</v>
      </c>
      <c r="R1235" s="83">
        <f t="shared" si="57"/>
        <v>0</v>
      </c>
      <c r="S1235" s="83">
        <f t="shared" si="58"/>
        <v>0</v>
      </c>
      <c r="T1235" s="83">
        <f t="shared" si="59"/>
        <v>0</v>
      </c>
      <c r="U1235" s="83"/>
    </row>
    <row r="1236" spans="1:21">
      <c r="A1236" s="14">
        <v>1229</v>
      </c>
      <c r="B1236" s="14" t="s">
        <v>10702</v>
      </c>
      <c r="C1236" s="16" t="s">
        <v>10621</v>
      </c>
      <c r="D1236" s="16" t="s">
        <v>3523</v>
      </c>
      <c r="E1236" s="14" t="s">
        <v>10696</v>
      </c>
      <c r="F1236" s="14" t="s">
        <v>32</v>
      </c>
      <c r="G1236" s="14" t="str">
        <f>VLOOKUP(B1236,[3]hpk45_2_20!$B$5:$F$2046,5,0)</f>
        <v>BT</v>
      </c>
      <c r="H1236" s="14" t="s">
        <v>33</v>
      </c>
      <c r="I1236" s="83">
        <v>19</v>
      </c>
      <c r="J1236" s="83">
        <v>0</v>
      </c>
      <c r="K1236" s="83">
        <v>0</v>
      </c>
      <c r="L1236" s="83">
        <v>5320000</v>
      </c>
      <c r="M1236" s="83">
        <v>0</v>
      </c>
      <c r="N1236" s="83">
        <v>0</v>
      </c>
      <c r="O1236" s="83">
        <v>0</v>
      </c>
      <c r="P1236" s="105">
        <v>5320000</v>
      </c>
      <c r="Q1236" s="105">
        <v>5320000</v>
      </c>
      <c r="R1236" s="83">
        <f t="shared" si="57"/>
        <v>0</v>
      </c>
      <c r="S1236" s="83">
        <f t="shared" si="58"/>
        <v>0</v>
      </c>
      <c r="T1236" s="83">
        <f t="shared" si="59"/>
        <v>0</v>
      </c>
      <c r="U1236" s="83"/>
    </row>
    <row r="1237" spans="1:21">
      <c r="A1237" s="14">
        <v>1230</v>
      </c>
      <c r="B1237" s="14" t="s">
        <v>10703</v>
      </c>
      <c r="C1237" s="16" t="s">
        <v>411</v>
      </c>
      <c r="D1237" s="16" t="s">
        <v>570</v>
      </c>
      <c r="E1237" s="14" t="s">
        <v>10696</v>
      </c>
      <c r="F1237" s="14" t="s">
        <v>32</v>
      </c>
      <c r="G1237" s="14" t="str">
        <f>VLOOKUP(B1237,[3]hpk45_2_20!$B$5:$F$2046,5,0)</f>
        <v>BT</v>
      </c>
      <c r="H1237" s="14" t="s">
        <v>33</v>
      </c>
      <c r="I1237" s="83">
        <v>22</v>
      </c>
      <c r="J1237" s="83">
        <v>0</v>
      </c>
      <c r="K1237" s="83">
        <v>0</v>
      </c>
      <c r="L1237" s="83">
        <v>6160000</v>
      </c>
      <c r="M1237" s="83">
        <v>0</v>
      </c>
      <c r="N1237" s="83">
        <v>0</v>
      </c>
      <c r="O1237" s="83">
        <v>0</v>
      </c>
      <c r="P1237" s="105">
        <v>6160000</v>
      </c>
      <c r="Q1237" s="105">
        <v>6160000</v>
      </c>
      <c r="R1237" s="83">
        <f t="shared" si="57"/>
        <v>0</v>
      </c>
      <c r="S1237" s="83">
        <f t="shared" si="58"/>
        <v>0</v>
      </c>
      <c r="T1237" s="83">
        <f t="shared" si="59"/>
        <v>0</v>
      </c>
      <c r="U1237" s="83"/>
    </row>
    <row r="1238" spans="1:21">
      <c r="A1238" s="14">
        <v>1231</v>
      </c>
      <c r="B1238" s="14" t="s">
        <v>10704</v>
      </c>
      <c r="C1238" s="16" t="s">
        <v>4359</v>
      </c>
      <c r="D1238" s="16" t="s">
        <v>464</v>
      </c>
      <c r="E1238" s="14" t="s">
        <v>10696</v>
      </c>
      <c r="F1238" s="14" t="s">
        <v>32</v>
      </c>
      <c r="G1238" s="14" t="str">
        <f>VLOOKUP(B1238,[3]hpk45_2_20!$B$5:$F$2046,5,0)</f>
        <v>BT</v>
      </c>
      <c r="H1238" s="14" t="s">
        <v>33</v>
      </c>
      <c r="I1238" s="83">
        <v>22</v>
      </c>
      <c r="J1238" s="83">
        <v>0</v>
      </c>
      <c r="K1238" s="83">
        <v>0</v>
      </c>
      <c r="L1238" s="83">
        <v>6160000</v>
      </c>
      <c r="M1238" s="83">
        <v>0</v>
      </c>
      <c r="N1238" s="83">
        <v>0</v>
      </c>
      <c r="O1238" s="83">
        <v>0</v>
      </c>
      <c r="P1238" s="105">
        <v>6160000</v>
      </c>
      <c r="Q1238" s="105">
        <v>6160000</v>
      </c>
      <c r="R1238" s="83">
        <f t="shared" si="57"/>
        <v>0</v>
      </c>
      <c r="S1238" s="83">
        <f t="shared" si="58"/>
        <v>0</v>
      </c>
      <c r="T1238" s="83">
        <f t="shared" si="59"/>
        <v>0</v>
      </c>
      <c r="U1238" s="83"/>
    </row>
    <row r="1239" spans="1:21">
      <c r="A1239" s="14">
        <v>1232</v>
      </c>
      <c r="B1239" s="14" t="s">
        <v>10705</v>
      </c>
      <c r="C1239" s="16" t="s">
        <v>5604</v>
      </c>
      <c r="D1239" s="16" t="s">
        <v>249</v>
      </c>
      <c r="E1239" s="14" t="s">
        <v>10696</v>
      </c>
      <c r="F1239" s="14" t="s">
        <v>32</v>
      </c>
      <c r="G1239" s="14" t="str">
        <f>VLOOKUP(B1239,[3]hpk45_2_20!$B$5:$F$2046,5,0)</f>
        <v>BT</v>
      </c>
      <c r="H1239" s="14" t="s">
        <v>33</v>
      </c>
      <c r="I1239" s="83">
        <v>19</v>
      </c>
      <c r="J1239" s="83">
        <v>0</v>
      </c>
      <c r="K1239" s="83">
        <v>0</v>
      </c>
      <c r="L1239" s="83">
        <v>5320000</v>
      </c>
      <c r="M1239" s="83">
        <v>0</v>
      </c>
      <c r="N1239" s="83">
        <v>0</v>
      </c>
      <c r="O1239" s="83">
        <v>0</v>
      </c>
      <c r="P1239" s="105">
        <v>5320000</v>
      </c>
      <c r="Q1239" s="105">
        <v>5320000</v>
      </c>
      <c r="R1239" s="83">
        <f t="shared" si="57"/>
        <v>0</v>
      </c>
      <c r="S1239" s="83">
        <f t="shared" si="58"/>
        <v>0</v>
      </c>
      <c r="T1239" s="83">
        <f t="shared" si="59"/>
        <v>0</v>
      </c>
      <c r="U1239" s="83"/>
    </row>
    <row r="1240" spans="1:21">
      <c r="A1240" s="14">
        <v>1233</v>
      </c>
      <c r="B1240" s="14" t="s">
        <v>10706</v>
      </c>
      <c r="C1240" s="16" t="s">
        <v>86</v>
      </c>
      <c r="D1240" s="16" t="s">
        <v>2751</v>
      </c>
      <c r="E1240" s="14" t="s">
        <v>10696</v>
      </c>
      <c r="F1240" s="14" t="s">
        <v>32</v>
      </c>
      <c r="G1240" s="14" t="str">
        <f>VLOOKUP(B1240,[3]hpk45_2_20!$B$5:$F$2046,5,0)</f>
        <v>BT</v>
      </c>
      <c r="H1240" s="14" t="s">
        <v>33</v>
      </c>
      <c r="I1240" s="83">
        <v>22</v>
      </c>
      <c r="J1240" s="83">
        <v>0</v>
      </c>
      <c r="K1240" s="83">
        <v>0</v>
      </c>
      <c r="L1240" s="83">
        <v>6160000</v>
      </c>
      <c r="M1240" s="83">
        <v>0</v>
      </c>
      <c r="N1240" s="83">
        <v>0</v>
      </c>
      <c r="O1240" s="83">
        <v>0</v>
      </c>
      <c r="P1240" s="105">
        <v>6160000</v>
      </c>
      <c r="Q1240" s="105">
        <v>6160000</v>
      </c>
      <c r="R1240" s="83">
        <f t="shared" si="57"/>
        <v>0</v>
      </c>
      <c r="S1240" s="83">
        <f t="shared" si="58"/>
        <v>0</v>
      </c>
      <c r="T1240" s="83">
        <f t="shared" si="59"/>
        <v>0</v>
      </c>
      <c r="U1240" s="83"/>
    </row>
    <row r="1241" spans="1:21">
      <c r="A1241" s="14">
        <v>1234</v>
      </c>
      <c r="B1241" s="14" t="s">
        <v>10707</v>
      </c>
      <c r="C1241" s="16" t="s">
        <v>5770</v>
      </c>
      <c r="D1241" s="16" t="s">
        <v>67</v>
      </c>
      <c r="E1241" s="14" t="s">
        <v>10696</v>
      </c>
      <c r="F1241" s="14" t="s">
        <v>32</v>
      </c>
      <c r="G1241" s="14" t="str">
        <f>VLOOKUP(B1241,[3]hpk45_2_20!$B$5:$F$2046,5,0)</f>
        <v>BT</v>
      </c>
      <c r="H1241" s="14" t="s">
        <v>33</v>
      </c>
      <c r="I1241" s="83">
        <v>19</v>
      </c>
      <c r="J1241" s="83">
        <v>0</v>
      </c>
      <c r="K1241" s="83">
        <v>0</v>
      </c>
      <c r="L1241" s="83">
        <v>5320000</v>
      </c>
      <c r="M1241" s="83">
        <v>0</v>
      </c>
      <c r="N1241" s="83">
        <v>0</v>
      </c>
      <c r="O1241" s="83">
        <v>0</v>
      </c>
      <c r="P1241" s="105">
        <v>5320000</v>
      </c>
      <c r="Q1241" s="105">
        <v>5320000</v>
      </c>
      <c r="R1241" s="83">
        <f t="shared" si="57"/>
        <v>0</v>
      </c>
      <c r="S1241" s="83">
        <f t="shared" si="58"/>
        <v>0</v>
      </c>
      <c r="T1241" s="83">
        <f t="shared" si="59"/>
        <v>0</v>
      </c>
      <c r="U1241" s="83"/>
    </row>
    <row r="1242" spans="1:21">
      <c r="A1242" s="14">
        <v>1235</v>
      </c>
      <c r="B1242" s="14" t="s">
        <v>10708</v>
      </c>
      <c r="C1242" s="16" t="s">
        <v>1418</v>
      </c>
      <c r="D1242" s="16" t="s">
        <v>2279</v>
      </c>
      <c r="E1242" s="14" t="s">
        <v>10696</v>
      </c>
      <c r="F1242" s="14" t="s">
        <v>32</v>
      </c>
      <c r="G1242" s="14" t="str">
        <f>VLOOKUP(B1242,[3]hpk45_2_20!$B$5:$F$2046,5,0)</f>
        <v>BT</v>
      </c>
      <c r="H1242" s="14" t="s">
        <v>33</v>
      </c>
      <c r="I1242" s="83">
        <v>22</v>
      </c>
      <c r="J1242" s="83">
        <v>0</v>
      </c>
      <c r="K1242" s="83">
        <v>0</v>
      </c>
      <c r="L1242" s="83">
        <v>6160000</v>
      </c>
      <c r="M1242" s="83">
        <v>0</v>
      </c>
      <c r="N1242" s="83">
        <v>0</v>
      </c>
      <c r="O1242" s="83">
        <v>0</v>
      </c>
      <c r="P1242" s="105">
        <v>6160000</v>
      </c>
      <c r="Q1242" s="105">
        <v>6160000</v>
      </c>
      <c r="R1242" s="83">
        <f t="shared" si="57"/>
        <v>0</v>
      </c>
      <c r="S1242" s="83">
        <f t="shared" si="58"/>
        <v>0</v>
      </c>
      <c r="T1242" s="83">
        <f t="shared" si="59"/>
        <v>0</v>
      </c>
      <c r="U1242" s="83"/>
    </row>
    <row r="1243" spans="1:21">
      <c r="A1243" s="14">
        <v>1236</v>
      </c>
      <c r="B1243" s="14" t="s">
        <v>10709</v>
      </c>
      <c r="C1243" s="16" t="s">
        <v>1738</v>
      </c>
      <c r="D1243" s="16" t="s">
        <v>36</v>
      </c>
      <c r="E1243" s="14" t="s">
        <v>10696</v>
      </c>
      <c r="F1243" s="14" t="s">
        <v>32</v>
      </c>
      <c r="G1243" s="14" t="str">
        <f>VLOOKUP(B1243,[3]hpk45_2_20!$B$5:$F$2046,5,0)</f>
        <v>BT</v>
      </c>
      <c r="H1243" s="14" t="s">
        <v>33</v>
      </c>
      <c r="I1243" s="83">
        <v>22</v>
      </c>
      <c r="J1243" s="83">
        <v>0</v>
      </c>
      <c r="K1243" s="83">
        <v>0</v>
      </c>
      <c r="L1243" s="83">
        <v>6160000</v>
      </c>
      <c r="M1243" s="83">
        <v>0</v>
      </c>
      <c r="N1243" s="83">
        <v>0</v>
      </c>
      <c r="O1243" s="83">
        <v>0</v>
      </c>
      <c r="P1243" s="105">
        <v>6160000</v>
      </c>
      <c r="Q1243" s="105">
        <v>6160000</v>
      </c>
      <c r="R1243" s="83">
        <f t="shared" si="57"/>
        <v>0</v>
      </c>
      <c r="S1243" s="83">
        <f t="shared" si="58"/>
        <v>0</v>
      </c>
      <c r="T1243" s="83">
        <f t="shared" si="59"/>
        <v>0</v>
      </c>
      <c r="U1243" s="83"/>
    </row>
    <row r="1244" spans="1:21">
      <c r="A1244" s="14">
        <v>1237</v>
      </c>
      <c r="B1244" s="14" t="s">
        <v>10710</v>
      </c>
      <c r="C1244" s="16" t="s">
        <v>10711</v>
      </c>
      <c r="D1244" s="16" t="s">
        <v>335</v>
      </c>
      <c r="E1244" s="14" t="s">
        <v>10696</v>
      </c>
      <c r="F1244" s="14" t="s">
        <v>32</v>
      </c>
      <c r="G1244" s="14" t="str">
        <f>VLOOKUP(B1244,[3]hpk45_2_20!$B$5:$F$2046,5,0)</f>
        <v>BT</v>
      </c>
      <c r="H1244" s="14" t="s">
        <v>33</v>
      </c>
      <c r="I1244" s="83">
        <v>19</v>
      </c>
      <c r="J1244" s="83">
        <v>0</v>
      </c>
      <c r="K1244" s="83">
        <v>0</v>
      </c>
      <c r="L1244" s="83">
        <v>5320000</v>
      </c>
      <c r="M1244" s="83">
        <v>0</v>
      </c>
      <c r="N1244" s="83">
        <v>0</v>
      </c>
      <c r="O1244" s="83">
        <v>0</v>
      </c>
      <c r="P1244" s="105">
        <v>5320000</v>
      </c>
      <c r="Q1244" s="105">
        <v>5320000</v>
      </c>
      <c r="R1244" s="83">
        <f t="shared" si="57"/>
        <v>0</v>
      </c>
      <c r="S1244" s="83">
        <f t="shared" si="58"/>
        <v>0</v>
      </c>
      <c r="T1244" s="83">
        <f t="shared" si="59"/>
        <v>0</v>
      </c>
      <c r="U1244" s="83"/>
    </row>
    <row r="1245" spans="1:21">
      <c r="A1245" s="14">
        <v>1238</v>
      </c>
      <c r="B1245" s="14" t="s">
        <v>10712</v>
      </c>
      <c r="C1245" s="16" t="s">
        <v>8737</v>
      </c>
      <c r="D1245" s="16" t="s">
        <v>84</v>
      </c>
      <c r="E1245" s="14" t="s">
        <v>10696</v>
      </c>
      <c r="F1245" s="14" t="s">
        <v>32</v>
      </c>
      <c r="G1245" s="14" t="str">
        <f>VLOOKUP(B1245,[3]hpk45_2_20!$B$5:$F$2046,5,0)</f>
        <v>BT</v>
      </c>
      <c r="H1245" s="14" t="s">
        <v>33</v>
      </c>
      <c r="I1245" s="83">
        <v>22</v>
      </c>
      <c r="J1245" s="83">
        <v>0</v>
      </c>
      <c r="K1245" s="83">
        <v>0</v>
      </c>
      <c r="L1245" s="83">
        <v>6160000</v>
      </c>
      <c r="M1245" s="83">
        <v>0</v>
      </c>
      <c r="N1245" s="83">
        <v>0</v>
      </c>
      <c r="O1245" s="83">
        <v>0</v>
      </c>
      <c r="P1245" s="105">
        <v>6160000</v>
      </c>
      <c r="Q1245" s="105">
        <v>6160000</v>
      </c>
      <c r="R1245" s="83">
        <f t="shared" si="57"/>
        <v>0</v>
      </c>
      <c r="S1245" s="83">
        <f t="shared" si="58"/>
        <v>0</v>
      </c>
      <c r="T1245" s="83">
        <f t="shared" si="59"/>
        <v>0</v>
      </c>
      <c r="U1245" s="83"/>
    </row>
    <row r="1246" spans="1:21">
      <c r="A1246" s="14">
        <v>1239</v>
      </c>
      <c r="B1246" s="14" t="s">
        <v>10713</v>
      </c>
      <c r="C1246" s="16" t="s">
        <v>396</v>
      </c>
      <c r="D1246" s="16" t="s">
        <v>748</v>
      </c>
      <c r="E1246" s="14" t="s">
        <v>10696</v>
      </c>
      <c r="F1246" s="14" t="s">
        <v>32</v>
      </c>
      <c r="G1246" s="14" t="str">
        <f>VLOOKUP(B1246,[3]hpk45_2_20!$B$5:$F$2046,5,0)</f>
        <v>BT</v>
      </c>
      <c r="H1246" s="14" t="s">
        <v>33</v>
      </c>
      <c r="I1246" s="83">
        <v>19</v>
      </c>
      <c r="J1246" s="83">
        <v>0</v>
      </c>
      <c r="K1246" s="83">
        <v>0</v>
      </c>
      <c r="L1246" s="83">
        <v>5320000</v>
      </c>
      <c r="M1246" s="83">
        <v>0</v>
      </c>
      <c r="N1246" s="83">
        <v>0</v>
      </c>
      <c r="O1246" s="83">
        <v>0</v>
      </c>
      <c r="P1246" s="105">
        <v>5320000</v>
      </c>
      <c r="Q1246" s="105">
        <v>5320000</v>
      </c>
      <c r="R1246" s="83">
        <f t="shared" si="57"/>
        <v>0</v>
      </c>
      <c r="S1246" s="83">
        <f t="shared" si="58"/>
        <v>0</v>
      </c>
      <c r="T1246" s="83">
        <f t="shared" si="59"/>
        <v>0</v>
      </c>
      <c r="U1246" s="83"/>
    </row>
    <row r="1247" spans="1:21">
      <c r="A1247" s="14">
        <v>1240</v>
      </c>
      <c r="B1247" s="14" t="s">
        <v>10714</v>
      </c>
      <c r="C1247" s="16" t="s">
        <v>367</v>
      </c>
      <c r="D1247" s="16" t="s">
        <v>610</v>
      </c>
      <c r="E1247" s="14" t="s">
        <v>10696</v>
      </c>
      <c r="F1247" s="14" t="s">
        <v>32</v>
      </c>
      <c r="G1247" s="14" t="str">
        <f>VLOOKUP(B1247,[3]hpk45_2_20!$B$5:$F$2046,5,0)</f>
        <v>BT</v>
      </c>
      <c r="H1247" s="14" t="s">
        <v>33</v>
      </c>
      <c r="I1247" s="83">
        <v>22</v>
      </c>
      <c r="J1247" s="83">
        <v>0</v>
      </c>
      <c r="K1247" s="83">
        <v>0</v>
      </c>
      <c r="L1247" s="83">
        <v>6160000</v>
      </c>
      <c r="M1247" s="83">
        <v>0</v>
      </c>
      <c r="N1247" s="83">
        <v>0</v>
      </c>
      <c r="O1247" s="83">
        <v>0</v>
      </c>
      <c r="P1247" s="105">
        <v>6160000</v>
      </c>
      <c r="Q1247" s="105">
        <v>6160000</v>
      </c>
      <c r="R1247" s="83">
        <f t="shared" si="57"/>
        <v>0</v>
      </c>
      <c r="S1247" s="83">
        <f t="shared" si="58"/>
        <v>0</v>
      </c>
      <c r="T1247" s="83">
        <f t="shared" si="59"/>
        <v>0</v>
      </c>
      <c r="U1247" s="83"/>
    </row>
    <row r="1248" spans="1:21">
      <c r="A1248" s="14">
        <v>1241</v>
      </c>
      <c r="B1248" s="14" t="s">
        <v>10715</v>
      </c>
      <c r="C1248" s="16" t="s">
        <v>2618</v>
      </c>
      <c r="D1248" s="16" t="s">
        <v>1512</v>
      </c>
      <c r="E1248" s="14" t="s">
        <v>10696</v>
      </c>
      <c r="F1248" s="14" t="s">
        <v>32</v>
      </c>
      <c r="G1248" s="14" t="str">
        <f>VLOOKUP(B1248,[3]hpk45_2_20!$B$5:$F$2046,5,0)</f>
        <v>BT</v>
      </c>
      <c r="H1248" s="14" t="s">
        <v>33</v>
      </c>
      <c r="I1248" s="83">
        <v>19</v>
      </c>
      <c r="J1248" s="83">
        <v>0</v>
      </c>
      <c r="K1248" s="83">
        <v>0</v>
      </c>
      <c r="L1248" s="83">
        <v>5320000</v>
      </c>
      <c r="M1248" s="83">
        <v>0</v>
      </c>
      <c r="N1248" s="83">
        <v>0</v>
      </c>
      <c r="O1248" s="83">
        <v>0</v>
      </c>
      <c r="P1248" s="105">
        <v>5320000</v>
      </c>
      <c r="Q1248" s="105">
        <v>5320000</v>
      </c>
      <c r="R1248" s="83">
        <f t="shared" si="57"/>
        <v>0</v>
      </c>
      <c r="S1248" s="83">
        <f t="shared" si="58"/>
        <v>0</v>
      </c>
      <c r="T1248" s="83">
        <f t="shared" si="59"/>
        <v>0</v>
      </c>
      <c r="U1248" s="83"/>
    </row>
    <row r="1249" spans="1:21">
      <c r="A1249" s="14">
        <v>1242</v>
      </c>
      <c r="B1249" s="14" t="s">
        <v>10716</v>
      </c>
      <c r="C1249" s="16" t="s">
        <v>10717</v>
      </c>
      <c r="D1249" s="16" t="s">
        <v>262</v>
      </c>
      <c r="E1249" s="14" t="s">
        <v>10696</v>
      </c>
      <c r="F1249" s="14" t="s">
        <v>32</v>
      </c>
      <c r="G1249" s="14" t="str">
        <f>VLOOKUP(B1249,[3]hpk45_2_20!$B$5:$F$2046,5,0)</f>
        <v>BT</v>
      </c>
      <c r="H1249" s="14" t="s">
        <v>33</v>
      </c>
      <c r="I1249" s="83">
        <v>22</v>
      </c>
      <c r="J1249" s="83">
        <v>0</v>
      </c>
      <c r="K1249" s="83">
        <v>0</v>
      </c>
      <c r="L1249" s="83">
        <v>6160000</v>
      </c>
      <c r="M1249" s="83">
        <v>0</v>
      </c>
      <c r="N1249" s="83">
        <v>0</v>
      </c>
      <c r="O1249" s="83">
        <v>0</v>
      </c>
      <c r="P1249" s="105">
        <v>6160000</v>
      </c>
      <c r="Q1249" s="105">
        <v>6160000</v>
      </c>
      <c r="R1249" s="83">
        <f t="shared" si="57"/>
        <v>0</v>
      </c>
      <c r="S1249" s="83">
        <f t="shared" si="58"/>
        <v>0</v>
      </c>
      <c r="T1249" s="83">
        <f t="shared" si="59"/>
        <v>0</v>
      </c>
      <c r="U1249" s="83"/>
    </row>
    <row r="1250" spans="1:21">
      <c r="A1250" s="14">
        <v>1243</v>
      </c>
      <c r="B1250" s="14" t="s">
        <v>10718</v>
      </c>
      <c r="C1250" s="16" t="s">
        <v>10719</v>
      </c>
      <c r="D1250" s="16" t="s">
        <v>2008</v>
      </c>
      <c r="E1250" s="14" t="s">
        <v>10696</v>
      </c>
      <c r="F1250" s="14" t="s">
        <v>64</v>
      </c>
      <c r="G1250" s="14" t="str">
        <f>VLOOKUP(B1250,[3]hpk45_2_20!$B$5:$F$2046,5,0)</f>
        <v>GHP70</v>
      </c>
      <c r="H1250" s="14" t="s">
        <v>33</v>
      </c>
      <c r="I1250" s="83">
        <v>22</v>
      </c>
      <c r="J1250" s="83">
        <v>0</v>
      </c>
      <c r="K1250" s="83">
        <v>0</v>
      </c>
      <c r="L1250" s="83">
        <v>6160000</v>
      </c>
      <c r="M1250" s="83">
        <v>0</v>
      </c>
      <c r="N1250" s="83">
        <v>0</v>
      </c>
      <c r="O1250" s="83">
        <f>I1250*0.7*280000</f>
        <v>4312000</v>
      </c>
      <c r="P1250" s="105">
        <v>6160000</v>
      </c>
      <c r="Q1250" s="105">
        <v>6160000</v>
      </c>
      <c r="R1250" s="83">
        <f t="shared" si="57"/>
        <v>0</v>
      </c>
      <c r="S1250" s="83">
        <f t="shared" si="58"/>
        <v>0</v>
      </c>
      <c r="T1250" s="83">
        <f t="shared" si="59"/>
        <v>0</v>
      </c>
      <c r="U1250" s="83"/>
    </row>
    <row r="1251" spans="1:21">
      <c r="A1251" s="14">
        <v>1244</v>
      </c>
      <c r="B1251" s="14" t="s">
        <v>10720</v>
      </c>
      <c r="C1251" s="16" t="s">
        <v>10721</v>
      </c>
      <c r="D1251" s="16" t="s">
        <v>344</v>
      </c>
      <c r="E1251" s="14" t="s">
        <v>10696</v>
      </c>
      <c r="F1251" s="14" t="s">
        <v>1301</v>
      </c>
      <c r="G1251" s="14" t="str">
        <f>VLOOKUP(B1251,[3]hpk45_2_20!$B$5:$F$2046,5,0)</f>
        <v>GHP</v>
      </c>
      <c r="H1251" s="14" t="s">
        <v>33</v>
      </c>
      <c r="I1251" s="83">
        <v>22</v>
      </c>
      <c r="J1251" s="83">
        <v>0</v>
      </c>
      <c r="K1251" s="83">
        <v>0</v>
      </c>
      <c r="L1251" s="83">
        <v>6160000</v>
      </c>
      <c r="M1251" s="83">
        <v>0</v>
      </c>
      <c r="N1251" s="83">
        <v>0</v>
      </c>
      <c r="O1251" s="83">
        <f>I1251*280000*0.5</f>
        <v>3080000</v>
      </c>
      <c r="P1251" s="105">
        <v>6160000</v>
      </c>
      <c r="Q1251" s="105">
        <v>6160000</v>
      </c>
      <c r="R1251" s="83">
        <f t="shared" si="57"/>
        <v>0</v>
      </c>
      <c r="S1251" s="83">
        <f t="shared" si="58"/>
        <v>0</v>
      </c>
      <c r="T1251" s="83">
        <f t="shared" si="59"/>
        <v>0</v>
      </c>
      <c r="U1251" s="83"/>
    </row>
    <row r="1252" spans="1:21">
      <c r="A1252" s="14">
        <v>1245</v>
      </c>
      <c r="B1252" s="14" t="s">
        <v>10722</v>
      </c>
      <c r="C1252" s="16" t="s">
        <v>3955</v>
      </c>
      <c r="D1252" s="16" t="s">
        <v>725</v>
      </c>
      <c r="E1252" s="14" t="s">
        <v>10696</v>
      </c>
      <c r="F1252" s="14" t="s">
        <v>32</v>
      </c>
      <c r="G1252" s="14" t="str">
        <f>VLOOKUP(B1252,[3]hpk45_2_20!$B$5:$F$2046,5,0)</f>
        <v>BT</v>
      </c>
      <c r="H1252" s="14" t="s">
        <v>33</v>
      </c>
      <c r="I1252" s="83">
        <v>19</v>
      </c>
      <c r="J1252" s="83">
        <v>0</v>
      </c>
      <c r="K1252" s="83">
        <v>0</v>
      </c>
      <c r="L1252" s="83">
        <v>5320000</v>
      </c>
      <c r="M1252" s="83">
        <v>0</v>
      </c>
      <c r="N1252" s="83">
        <v>0</v>
      </c>
      <c r="O1252" s="83">
        <v>0</v>
      </c>
      <c r="P1252" s="105">
        <v>5320000</v>
      </c>
      <c r="Q1252" s="105">
        <v>5320000</v>
      </c>
      <c r="R1252" s="83">
        <f t="shared" si="57"/>
        <v>0</v>
      </c>
      <c r="S1252" s="83">
        <f t="shared" si="58"/>
        <v>0</v>
      </c>
      <c r="T1252" s="83">
        <f t="shared" si="59"/>
        <v>0</v>
      </c>
      <c r="U1252" s="83"/>
    </row>
    <row r="1253" spans="1:21">
      <c r="A1253" s="14">
        <v>1246</v>
      </c>
      <c r="B1253" s="14" t="s">
        <v>10723</v>
      </c>
      <c r="C1253" s="16" t="s">
        <v>10724</v>
      </c>
      <c r="D1253" s="16" t="s">
        <v>1021</v>
      </c>
      <c r="E1253" s="14" t="s">
        <v>10696</v>
      </c>
      <c r="F1253" s="14" t="s">
        <v>32</v>
      </c>
      <c r="G1253" s="14" t="str">
        <f>VLOOKUP(B1253,[3]hpk45_2_20!$B$5:$F$2046,5,0)</f>
        <v>BT</v>
      </c>
      <c r="H1253" s="14" t="s">
        <v>33</v>
      </c>
      <c r="I1253" s="83">
        <v>19</v>
      </c>
      <c r="J1253" s="83">
        <v>0</v>
      </c>
      <c r="K1253" s="83">
        <v>0</v>
      </c>
      <c r="L1253" s="83">
        <v>5320000</v>
      </c>
      <c r="M1253" s="83">
        <v>0</v>
      </c>
      <c r="N1253" s="83">
        <v>0</v>
      </c>
      <c r="O1253" s="83">
        <v>0</v>
      </c>
      <c r="P1253" s="105">
        <v>5320000</v>
      </c>
      <c r="Q1253" s="105">
        <v>5320000</v>
      </c>
      <c r="R1253" s="83">
        <f t="shared" si="57"/>
        <v>0</v>
      </c>
      <c r="S1253" s="83">
        <f t="shared" si="58"/>
        <v>0</v>
      </c>
      <c r="T1253" s="83">
        <f t="shared" si="59"/>
        <v>0</v>
      </c>
      <c r="U1253" s="83"/>
    </row>
    <row r="1254" spans="1:21">
      <c r="A1254" s="14">
        <v>1247</v>
      </c>
      <c r="B1254" s="14" t="s">
        <v>10725</v>
      </c>
      <c r="C1254" s="16" t="s">
        <v>10726</v>
      </c>
      <c r="D1254" s="16" t="s">
        <v>252</v>
      </c>
      <c r="E1254" s="14" t="s">
        <v>10696</v>
      </c>
      <c r="F1254" s="14" t="s">
        <v>32</v>
      </c>
      <c r="G1254" s="14" t="str">
        <f>VLOOKUP(B1254,[3]hpk45_2_20!$B$5:$F$2046,5,0)</f>
        <v>BT</v>
      </c>
      <c r="H1254" s="14" t="s">
        <v>33</v>
      </c>
      <c r="I1254" s="83">
        <v>22</v>
      </c>
      <c r="J1254" s="83">
        <v>0</v>
      </c>
      <c r="K1254" s="83">
        <v>0</v>
      </c>
      <c r="L1254" s="83">
        <v>6160000</v>
      </c>
      <c r="M1254" s="83">
        <v>0</v>
      </c>
      <c r="N1254" s="83">
        <v>0</v>
      </c>
      <c r="O1254" s="83">
        <v>0</v>
      </c>
      <c r="P1254" s="105">
        <v>6160000</v>
      </c>
      <c r="Q1254" s="105">
        <v>6160000</v>
      </c>
      <c r="R1254" s="83">
        <f t="shared" si="57"/>
        <v>0</v>
      </c>
      <c r="S1254" s="83">
        <f t="shared" si="58"/>
        <v>0</v>
      </c>
      <c r="T1254" s="83">
        <f t="shared" si="59"/>
        <v>0</v>
      </c>
      <c r="U1254" s="83"/>
    </row>
    <row r="1255" spans="1:21">
      <c r="A1255" s="14">
        <v>1248</v>
      </c>
      <c r="B1255" s="14" t="s">
        <v>10727</v>
      </c>
      <c r="C1255" s="16" t="s">
        <v>4880</v>
      </c>
      <c r="D1255" s="16" t="s">
        <v>638</v>
      </c>
      <c r="E1255" s="14" t="s">
        <v>10696</v>
      </c>
      <c r="F1255" s="14" t="s">
        <v>32</v>
      </c>
      <c r="G1255" s="14" t="str">
        <f>VLOOKUP(B1255,[3]hpk45_2_20!$B$5:$F$2046,5,0)</f>
        <v>BT</v>
      </c>
      <c r="H1255" s="14" t="s">
        <v>33</v>
      </c>
      <c r="I1255" s="83">
        <v>22</v>
      </c>
      <c r="J1255" s="83">
        <v>0</v>
      </c>
      <c r="K1255" s="83">
        <v>0</v>
      </c>
      <c r="L1255" s="83">
        <v>6160000</v>
      </c>
      <c r="M1255" s="83">
        <v>0</v>
      </c>
      <c r="N1255" s="83">
        <v>0</v>
      </c>
      <c r="O1255" s="83">
        <v>0</v>
      </c>
      <c r="P1255" s="105">
        <v>6160000</v>
      </c>
      <c r="Q1255" s="105">
        <v>6160000</v>
      </c>
      <c r="R1255" s="83">
        <f t="shared" si="57"/>
        <v>0</v>
      </c>
      <c r="S1255" s="83">
        <f t="shared" si="58"/>
        <v>0</v>
      </c>
      <c r="T1255" s="83">
        <f t="shared" si="59"/>
        <v>0</v>
      </c>
      <c r="U1255" s="83"/>
    </row>
    <row r="1256" spans="1:21">
      <c r="A1256" s="14">
        <v>1249</v>
      </c>
      <c r="B1256" s="14" t="s">
        <v>10728</v>
      </c>
      <c r="C1256" s="16" t="s">
        <v>295</v>
      </c>
      <c r="D1256" s="16" t="s">
        <v>36</v>
      </c>
      <c r="E1256" s="14" t="s">
        <v>10696</v>
      </c>
      <c r="F1256" s="14" t="s">
        <v>32</v>
      </c>
      <c r="G1256" s="14" t="str">
        <f>VLOOKUP(B1256,[3]hpk45_2_20!$B$5:$F$2046,5,0)</f>
        <v>BT</v>
      </c>
      <c r="H1256" s="14" t="s">
        <v>33</v>
      </c>
      <c r="I1256" s="83">
        <v>22</v>
      </c>
      <c r="J1256" s="83">
        <v>0</v>
      </c>
      <c r="K1256" s="83">
        <v>0</v>
      </c>
      <c r="L1256" s="83">
        <v>6160000</v>
      </c>
      <c r="M1256" s="83">
        <v>0</v>
      </c>
      <c r="N1256" s="83">
        <v>0</v>
      </c>
      <c r="O1256" s="83">
        <v>0</v>
      </c>
      <c r="P1256" s="105">
        <v>6160000</v>
      </c>
      <c r="Q1256" s="105">
        <v>6160000</v>
      </c>
      <c r="R1256" s="83">
        <f t="shared" si="57"/>
        <v>0</v>
      </c>
      <c r="S1256" s="83">
        <f t="shared" si="58"/>
        <v>0</v>
      </c>
      <c r="T1256" s="83">
        <f t="shared" si="59"/>
        <v>0</v>
      </c>
      <c r="U1256" s="83"/>
    </row>
    <row r="1257" spans="1:21">
      <c r="A1257" s="14">
        <v>1250</v>
      </c>
      <c r="B1257" s="14" t="s">
        <v>10729</v>
      </c>
      <c r="C1257" s="16" t="s">
        <v>10730</v>
      </c>
      <c r="D1257" s="16" t="s">
        <v>170</v>
      </c>
      <c r="E1257" s="14" t="s">
        <v>10696</v>
      </c>
      <c r="F1257" s="14" t="s">
        <v>32</v>
      </c>
      <c r="G1257" s="14" t="str">
        <f>VLOOKUP(B1257,[3]hpk45_2_20!$B$5:$F$2046,5,0)</f>
        <v>BT</v>
      </c>
      <c r="H1257" s="14" t="s">
        <v>33</v>
      </c>
      <c r="I1257" s="83">
        <v>22</v>
      </c>
      <c r="J1257" s="83">
        <v>0</v>
      </c>
      <c r="K1257" s="83">
        <v>0</v>
      </c>
      <c r="L1257" s="83">
        <v>6160000</v>
      </c>
      <c r="M1257" s="83">
        <v>0</v>
      </c>
      <c r="N1257" s="83">
        <v>0</v>
      </c>
      <c r="O1257" s="83">
        <v>0</v>
      </c>
      <c r="P1257" s="105">
        <v>6160000</v>
      </c>
      <c r="Q1257" s="105">
        <v>6180000</v>
      </c>
      <c r="R1257" s="83">
        <f t="shared" si="57"/>
        <v>-20000</v>
      </c>
      <c r="S1257" s="83">
        <f t="shared" si="58"/>
        <v>20000</v>
      </c>
      <c r="T1257" s="83">
        <f t="shared" si="59"/>
        <v>0</v>
      </c>
      <c r="U1257" s="83"/>
    </row>
    <row r="1258" spans="1:21">
      <c r="A1258" s="14">
        <v>1251</v>
      </c>
      <c r="B1258" s="14" t="s">
        <v>10731</v>
      </c>
      <c r="C1258" s="16" t="s">
        <v>4763</v>
      </c>
      <c r="D1258" s="16" t="s">
        <v>142</v>
      </c>
      <c r="E1258" s="14" t="s">
        <v>10696</v>
      </c>
      <c r="F1258" s="14" t="s">
        <v>32</v>
      </c>
      <c r="G1258" s="14" t="str">
        <f>VLOOKUP(B1258,[3]hpk45_2_20!$B$5:$F$2046,5,0)</f>
        <v>BT</v>
      </c>
      <c r="H1258" s="14" t="s">
        <v>33</v>
      </c>
      <c r="I1258" s="83">
        <v>19</v>
      </c>
      <c r="J1258" s="83">
        <v>0</v>
      </c>
      <c r="K1258" s="83">
        <v>0</v>
      </c>
      <c r="L1258" s="83">
        <v>5320000</v>
      </c>
      <c r="M1258" s="83">
        <v>0</v>
      </c>
      <c r="N1258" s="83">
        <v>0</v>
      </c>
      <c r="O1258" s="83">
        <v>0</v>
      </c>
      <c r="P1258" s="105">
        <v>5320000</v>
      </c>
      <c r="Q1258" s="105">
        <v>5320000</v>
      </c>
      <c r="R1258" s="83">
        <f t="shared" si="57"/>
        <v>0</v>
      </c>
      <c r="S1258" s="83">
        <f t="shared" si="58"/>
        <v>0</v>
      </c>
      <c r="T1258" s="83">
        <f t="shared" si="59"/>
        <v>0</v>
      </c>
      <c r="U1258" s="83"/>
    </row>
    <row r="1259" spans="1:21">
      <c r="A1259" s="14">
        <v>1252</v>
      </c>
      <c r="B1259" s="14" t="s">
        <v>10732</v>
      </c>
      <c r="C1259" s="16" t="s">
        <v>10733</v>
      </c>
      <c r="D1259" s="16" t="s">
        <v>658</v>
      </c>
      <c r="E1259" s="14" t="s">
        <v>10696</v>
      </c>
      <c r="F1259" s="14" t="s">
        <v>32</v>
      </c>
      <c r="G1259" s="14" t="str">
        <f>VLOOKUP(B1259,[3]hpk45_2_20!$B$5:$F$2046,5,0)</f>
        <v>BT</v>
      </c>
      <c r="H1259" s="14" t="s">
        <v>33</v>
      </c>
      <c r="I1259" s="83">
        <v>19</v>
      </c>
      <c r="J1259" s="83">
        <v>0</v>
      </c>
      <c r="K1259" s="83">
        <v>0</v>
      </c>
      <c r="L1259" s="83">
        <v>5320000</v>
      </c>
      <c r="M1259" s="83">
        <v>0</v>
      </c>
      <c r="N1259" s="83">
        <v>0</v>
      </c>
      <c r="O1259" s="83">
        <v>0</v>
      </c>
      <c r="P1259" s="105">
        <v>5320000</v>
      </c>
      <c r="Q1259" s="105">
        <v>5320000</v>
      </c>
      <c r="R1259" s="83">
        <f t="shared" si="57"/>
        <v>0</v>
      </c>
      <c r="S1259" s="83">
        <f t="shared" si="58"/>
        <v>0</v>
      </c>
      <c r="T1259" s="83">
        <f t="shared" si="59"/>
        <v>0</v>
      </c>
      <c r="U1259" s="83"/>
    </row>
    <row r="1260" spans="1:21">
      <c r="A1260" s="14">
        <v>1253</v>
      </c>
      <c r="B1260" s="14" t="s">
        <v>10734</v>
      </c>
      <c r="C1260" s="16" t="s">
        <v>9794</v>
      </c>
      <c r="D1260" s="16" t="s">
        <v>70</v>
      </c>
      <c r="E1260" s="14" t="s">
        <v>10696</v>
      </c>
      <c r="F1260" s="14" t="s">
        <v>32</v>
      </c>
      <c r="G1260" s="14" t="str">
        <f>VLOOKUP(B1260,[3]hpk45_2_20!$B$5:$F$2046,5,0)</f>
        <v>BT</v>
      </c>
      <c r="H1260" s="14" t="s">
        <v>33</v>
      </c>
      <c r="I1260" s="83">
        <v>19</v>
      </c>
      <c r="J1260" s="83">
        <v>0</v>
      </c>
      <c r="K1260" s="83">
        <v>0</v>
      </c>
      <c r="L1260" s="83">
        <v>5320000</v>
      </c>
      <c r="M1260" s="83">
        <v>0</v>
      </c>
      <c r="N1260" s="83">
        <v>0</v>
      </c>
      <c r="O1260" s="83">
        <v>0</v>
      </c>
      <c r="P1260" s="105">
        <v>5320000</v>
      </c>
      <c r="Q1260" s="105">
        <v>5320000</v>
      </c>
      <c r="R1260" s="83">
        <f t="shared" si="57"/>
        <v>0</v>
      </c>
      <c r="S1260" s="83">
        <f t="shared" si="58"/>
        <v>0</v>
      </c>
      <c r="T1260" s="83">
        <f t="shared" si="59"/>
        <v>0</v>
      </c>
      <c r="U1260" s="83"/>
    </row>
    <row r="1261" spans="1:21">
      <c r="A1261" s="14">
        <v>1254</v>
      </c>
      <c r="B1261" s="14" t="s">
        <v>10735</v>
      </c>
      <c r="C1261" s="16" t="s">
        <v>4270</v>
      </c>
      <c r="D1261" s="16" t="s">
        <v>436</v>
      </c>
      <c r="E1261" s="14" t="s">
        <v>10696</v>
      </c>
      <c r="F1261" s="14" t="s">
        <v>32</v>
      </c>
      <c r="G1261" s="14" t="str">
        <f>VLOOKUP(B1261,[3]hpk45_2_20!$B$5:$F$2046,5,0)</f>
        <v>BT</v>
      </c>
      <c r="H1261" s="14" t="s">
        <v>33</v>
      </c>
      <c r="I1261" s="83">
        <v>22</v>
      </c>
      <c r="J1261" s="83">
        <v>0</v>
      </c>
      <c r="K1261" s="83">
        <v>0</v>
      </c>
      <c r="L1261" s="83">
        <v>6160000</v>
      </c>
      <c r="M1261" s="83">
        <v>0</v>
      </c>
      <c r="N1261" s="83">
        <v>0</v>
      </c>
      <c r="O1261" s="83">
        <v>0</v>
      </c>
      <c r="P1261" s="105">
        <v>6160000</v>
      </c>
      <c r="Q1261" s="105">
        <v>6160000</v>
      </c>
      <c r="R1261" s="83">
        <f t="shared" si="57"/>
        <v>0</v>
      </c>
      <c r="S1261" s="83">
        <f t="shared" si="58"/>
        <v>0</v>
      </c>
      <c r="T1261" s="83">
        <f t="shared" si="59"/>
        <v>0</v>
      </c>
      <c r="U1261" s="83"/>
    </row>
    <row r="1262" spans="1:21">
      <c r="A1262" s="14">
        <v>1255</v>
      </c>
      <c r="B1262" s="14" t="s">
        <v>10736</v>
      </c>
      <c r="C1262" s="16" t="s">
        <v>6257</v>
      </c>
      <c r="D1262" s="16" t="s">
        <v>426</v>
      </c>
      <c r="E1262" s="14" t="s">
        <v>10696</v>
      </c>
      <c r="F1262" s="14" t="s">
        <v>32</v>
      </c>
      <c r="G1262" s="14" t="str">
        <f>VLOOKUP(B1262,[3]hpk45_2_20!$B$5:$F$2046,5,0)</f>
        <v>BT</v>
      </c>
      <c r="H1262" s="14" t="s">
        <v>33</v>
      </c>
      <c r="I1262" s="83">
        <v>19</v>
      </c>
      <c r="J1262" s="83">
        <v>0</v>
      </c>
      <c r="K1262" s="83">
        <v>0</v>
      </c>
      <c r="L1262" s="83">
        <v>5320000</v>
      </c>
      <c r="M1262" s="83">
        <v>0</v>
      </c>
      <c r="N1262" s="83">
        <v>0</v>
      </c>
      <c r="O1262" s="83">
        <v>0</v>
      </c>
      <c r="P1262" s="105">
        <v>5320000</v>
      </c>
      <c r="Q1262" s="105">
        <v>5320000</v>
      </c>
      <c r="R1262" s="83">
        <f t="shared" si="57"/>
        <v>0</v>
      </c>
      <c r="S1262" s="83">
        <f t="shared" si="58"/>
        <v>0</v>
      </c>
      <c r="T1262" s="83">
        <f t="shared" si="59"/>
        <v>0</v>
      </c>
      <c r="U1262" s="83"/>
    </row>
    <row r="1263" spans="1:21">
      <c r="A1263" s="14">
        <v>1256</v>
      </c>
      <c r="B1263" s="14" t="s">
        <v>10737</v>
      </c>
      <c r="C1263" s="16" t="s">
        <v>10738</v>
      </c>
      <c r="D1263" s="16" t="s">
        <v>751</v>
      </c>
      <c r="E1263" s="14" t="s">
        <v>10696</v>
      </c>
      <c r="F1263" s="14" t="s">
        <v>32</v>
      </c>
      <c r="G1263" s="14" t="str">
        <f>VLOOKUP(B1263,[3]hpk45_2_20!$B$5:$F$2046,5,0)</f>
        <v>BT</v>
      </c>
      <c r="H1263" s="14" t="s">
        <v>33</v>
      </c>
      <c r="I1263" s="83">
        <v>22</v>
      </c>
      <c r="J1263" s="83">
        <v>0</v>
      </c>
      <c r="K1263" s="83">
        <v>0</v>
      </c>
      <c r="L1263" s="83">
        <v>6160000</v>
      </c>
      <c r="M1263" s="83">
        <v>0</v>
      </c>
      <c r="N1263" s="83">
        <v>0</v>
      </c>
      <c r="O1263" s="83">
        <v>0</v>
      </c>
      <c r="P1263" s="105">
        <v>6160000</v>
      </c>
      <c r="Q1263" s="105">
        <v>6160000</v>
      </c>
      <c r="R1263" s="83">
        <f t="shared" si="57"/>
        <v>0</v>
      </c>
      <c r="S1263" s="83">
        <f t="shared" si="58"/>
        <v>0</v>
      </c>
      <c r="T1263" s="83">
        <f t="shared" si="59"/>
        <v>0</v>
      </c>
      <c r="U1263" s="83"/>
    </row>
    <row r="1264" spans="1:21">
      <c r="A1264" s="14">
        <v>1257</v>
      </c>
      <c r="B1264" s="14" t="s">
        <v>10739</v>
      </c>
      <c r="C1264" s="16" t="s">
        <v>95</v>
      </c>
      <c r="D1264" s="16" t="s">
        <v>1801</v>
      </c>
      <c r="E1264" s="14" t="s">
        <v>10696</v>
      </c>
      <c r="F1264" s="14" t="s">
        <v>32</v>
      </c>
      <c r="G1264" s="14" t="str">
        <f>VLOOKUP(B1264,[3]hpk45_2_20!$B$5:$F$2046,5,0)</f>
        <v>BT</v>
      </c>
      <c r="H1264" s="14" t="s">
        <v>33</v>
      </c>
      <c r="I1264" s="83">
        <v>19</v>
      </c>
      <c r="J1264" s="83">
        <v>0</v>
      </c>
      <c r="K1264" s="83">
        <v>0</v>
      </c>
      <c r="L1264" s="83">
        <v>5320000</v>
      </c>
      <c r="M1264" s="83">
        <v>0</v>
      </c>
      <c r="N1264" s="83">
        <v>0</v>
      </c>
      <c r="O1264" s="83">
        <v>0</v>
      </c>
      <c r="P1264" s="105">
        <v>5320000</v>
      </c>
      <c r="Q1264" s="105">
        <v>5320000</v>
      </c>
      <c r="R1264" s="83">
        <f t="shared" si="57"/>
        <v>0</v>
      </c>
      <c r="S1264" s="83">
        <f t="shared" si="58"/>
        <v>0</v>
      </c>
      <c r="T1264" s="83">
        <f t="shared" si="59"/>
        <v>0</v>
      </c>
      <c r="U1264" s="83"/>
    </row>
    <row r="1265" spans="1:21">
      <c r="A1265" s="14">
        <v>1258</v>
      </c>
      <c r="B1265" s="14" t="s">
        <v>10740</v>
      </c>
      <c r="C1265" s="16" t="s">
        <v>2409</v>
      </c>
      <c r="D1265" s="16" t="s">
        <v>170</v>
      </c>
      <c r="E1265" s="14" t="s">
        <v>10696</v>
      </c>
      <c r="F1265" s="14" t="s">
        <v>64</v>
      </c>
      <c r="G1265" s="14" t="str">
        <f>VLOOKUP(B1265,[3]hpk45_2_20!$B$5:$F$2046,5,0)</f>
        <v>GHP70</v>
      </c>
      <c r="H1265" s="14" t="s">
        <v>33</v>
      </c>
      <c r="I1265" s="83">
        <v>19</v>
      </c>
      <c r="J1265" s="83">
        <v>0</v>
      </c>
      <c r="K1265" s="83">
        <v>0</v>
      </c>
      <c r="L1265" s="83">
        <v>5320000</v>
      </c>
      <c r="M1265" s="83">
        <v>0</v>
      </c>
      <c r="N1265" s="83">
        <v>0</v>
      </c>
      <c r="O1265" s="83">
        <f>I1265*0.7*280000</f>
        <v>3723999.9999999995</v>
      </c>
      <c r="P1265" s="105">
        <v>5320000</v>
      </c>
      <c r="Q1265" s="105">
        <v>5320000</v>
      </c>
      <c r="R1265" s="83">
        <f t="shared" si="57"/>
        <v>0</v>
      </c>
      <c r="S1265" s="83">
        <f t="shared" si="58"/>
        <v>0</v>
      </c>
      <c r="T1265" s="83">
        <f t="shared" si="59"/>
        <v>0</v>
      </c>
      <c r="U1265" s="83"/>
    </row>
    <row r="1266" spans="1:21">
      <c r="A1266" s="14">
        <v>1259</v>
      </c>
      <c r="B1266" s="14" t="s">
        <v>10741</v>
      </c>
      <c r="C1266" s="16" t="s">
        <v>10742</v>
      </c>
      <c r="D1266" s="16" t="s">
        <v>304</v>
      </c>
      <c r="E1266" s="14" t="s">
        <v>10696</v>
      </c>
      <c r="F1266" s="14" t="s">
        <v>32</v>
      </c>
      <c r="G1266" s="14" t="str">
        <f>VLOOKUP(B1266,[3]hpk45_2_20!$B$5:$F$2046,5,0)</f>
        <v>BT</v>
      </c>
      <c r="H1266" s="14" t="s">
        <v>33</v>
      </c>
      <c r="I1266" s="83">
        <v>19</v>
      </c>
      <c r="J1266" s="83">
        <v>0</v>
      </c>
      <c r="K1266" s="83">
        <v>0</v>
      </c>
      <c r="L1266" s="83">
        <v>5320000</v>
      </c>
      <c r="M1266" s="83">
        <v>0</v>
      </c>
      <c r="N1266" s="83">
        <v>0</v>
      </c>
      <c r="O1266" s="83">
        <v>0</v>
      </c>
      <c r="P1266" s="105">
        <v>5320000</v>
      </c>
      <c r="Q1266" s="105">
        <v>5320000</v>
      </c>
      <c r="R1266" s="83">
        <f t="shared" si="57"/>
        <v>0</v>
      </c>
      <c r="S1266" s="83">
        <f t="shared" si="58"/>
        <v>0</v>
      </c>
      <c r="T1266" s="83">
        <f t="shared" si="59"/>
        <v>0</v>
      </c>
      <c r="U1266" s="83"/>
    </row>
    <row r="1267" spans="1:21">
      <c r="A1267" s="14">
        <v>1260</v>
      </c>
      <c r="B1267" s="14" t="s">
        <v>10743</v>
      </c>
      <c r="C1267" s="16" t="s">
        <v>846</v>
      </c>
      <c r="D1267" s="16" t="s">
        <v>309</v>
      </c>
      <c r="E1267" s="14" t="s">
        <v>10696</v>
      </c>
      <c r="F1267" s="14" t="s">
        <v>32</v>
      </c>
      <c r="G1267" s="14" t="str">
        <f>VLOOKUP(B1267,[3]hpk45_2_20!$B$5:$F$2046,5,0)</f>
        <v>BT</v>
      </c>
      <c r="H1267" s="14" t="s">
        <v>33</v>
      </c>
      <c r="I1267" s="83">
        <v>19</v>
      </c>
      <c r="J1267" s="83">
        <v>0</v>
      </c>
      <c r="K1267" s="83">
        <v>0</v>
      </c>
      <c r="L1267" s="83">
        <v>5320000</v>
      </c>
      <c r="M1267" s="83">
        <v>0</v>
      </c>
      <c r="N1267" s="83">
        <v>0</v>
      </c>
      <c r="O1267" s="83">
        <v>0</v>
      </c>
      <c r="P1267" s="105">
        <v>5320000</v>
      </c>
      <c r="Q1267" s="105">
        <v>5320000</v>
      </c>
      <c r="R1267" s="83">
        <f t="shared" si="57"/>
        <v>0</v>
      </c>
      <c r="S1267" s="83">
        <f t="shared" si="58"/>
        <v>0</v>
      </c>
      <c r="T1267" s="83">
        <f t="shared" si="59"/>
        <v>0</v>
      </c>
      <c r="U1267" s="83"/>
    </row>
    <row r="1268" spans="1:21">
      <c r="A1268" s="14">
        <v>1261</v>
      </c>
      <c r="B1268" s="14" t="s">
        <v>10744</v>
      </c>
      <c r="C1268" s="16" t="s">
        <v>86</v>
      </c>
      <c r="D1268" s="16" t="s">
        <v>1260</v>
      </c>
      <c r="E1268" s="14" t="s">
        <v>10696</v>
      </c>
      <c r="F1268" s="14" t="s">
        <v>32</v>
      </c>
      <c r="G1268" s="14" t="str">
        <f>VLOOKUP(B1268,[3]hpk45_2_20!$B$5:$F$2046,5,0)</f>
        <v>BT</v>
      </c>
      <c r="H1268" s="14" t="s">
        <v>33</v>
      </c>
      <c r="I1268" s="83">
        <v>22</v>
      </c>
      <c r="J1268" s="83">
        <v>0</v>
      </c>
      <c r="K1268" s="83">
        <v>0</v>
      </c>
      <c r="L1268" s="83">
        <v>6160000</v>
      </c>
      <c r="M1268" s="83">
        <v>0</v>
      </c>
      <c r="N1268" s="83">
        <v>0</v>
      </c>
      <c r="O1268" s="83">
        <v>0</v>
      </c>
      <c r="P1268" s="105">
        <v>6160000</v>
      </c>
      <c r="Q1268" s="105">
        <v>6160000</v>
      </c>
      <c r="R1268" s="83">
        <f t="shared" si="57"/>
        <v>0</v>
      </c>
      <c r="S1268" s="83">
        <f t="shared" si="58"/>
        <v>0</v>
      </c>
      <c r="T1268" s="83">
        <f t="shared" si="59"/>
        <v>0</v>
      </c>
      <c r="U1268" s="83"/>
    </row>
    <row r="1269" spans="1:21">
      <c r="A1269" s="14">
        <v>1262</v>
      </c>
      <c r="B1269" s="14" t="s">
        <v>10745</v>
      </c>
      <c r="C1269" s="16" t="s">
        <v>131</v>
      </c>
      <c r="D1269" s="16" t="s">
        <v>423</v>
      </c>
      <c r="E1269" s="14" t="s">
        <v>10696</v>
      </c>
      <c r="F1269" s="14" t="s">
        <v>32</v>
      </c>
      <c r="G1269" s="14" t="str">
        <f>VLOOKUP(B1269,[3]hpk45_2_20!$B$5:$F$2046,5,0)</f>
        <v>BT</v>
      </c>
      <c r="H1269" s="14" t="s">
        <v>33</v>
      </c>
      <c r="I1269" s="83">
        <v>22</v>
      </c>
      <c r="J1269" s="83">
        <v>0</v>
      </c>
      <c r="K1269" s="83">
        <v>0</v>
      </c>
      <c r="L1269" s="83">
        <v>6160000</v>
      </c>
      <c r="M1269" s="83">
        <v>0</v>
      </c>
      <c r="N1269" s="83">
        <v>0</v>
      </c>
      <c r="O1269" s="83">
        <v>0</v>
      </c>
      <c r="P1269" s="105">
        <v>6160000</v>
      </c>
      <c r="Q1269" s="105">
        <v>6160000</v>
      </c>
      <c r="R1269" s="83">
        <f t="shared" si="57"/>
        <v>0</v>
      </c>
      <c r="S1269" s="83">
        <f t="shared" si="58"/>
        <v>0</v>
      </c>
      <c r="T1269" s="83">
        <f t="shared" si="59"/>
        <v>0</v>
      </c>
      <c r="U1269" s="83"/>
    </row>
    <row r="1270" spans="1:21">
      <c r="A1270" s="14">
        <v>1263</v>
      </c>
      <c r="B1270" s="14" t="s">
        <v>10746</v>
      </c>
      <c r="C1270" s="16" t="s">
        <v>934</v>
      </c>
      <c r="D1270" s="16" t="s">
        <v>223</v>
      </c>
      <c r="E1270" s="14" t="s">
        <v>10696</v>
      </c>
      <c r="F1270" s="14" t="s">
        <v>32</v>
      </c>
      <c r="G1270" s="14" t="str">
        <f>VLOOKUP(B1270,[3]hpk45_2_20!$B$5:$F$2046,5,0)</f>
        <v>BT</v>
      </c>
      <c r="H1270" s="14" t="s">
        <v>33</v>
      </c>
      <c r="I1270" s="83">
        <v>19</v>
      </c>
      <c r="J1270" s="83">
        <v>0</v>
      </c>
      <c r="K1270" s="83">
        <v>0</v>
      </c>
      <c r="L1270" s="83">
        <v>5320000</v>
      </c>
      <c r="M1270" s="83">
        <v>0</v>
      </c>
      <c r="N1270" s="83">
        <v>0</v>
      </c>
      <c r="O1270" s="83">
        <v>0</v>
      </c>
      <c r="P1270" s="105">
        <v>5320000</v>
      </c>
      <c r="Q1270" s="105">
        <v>5320000</v>
      </c>
      <c r="R1270" s="83">
        <f t="shared" si="57"/>
        <v>0</v>
      </c>
      <c r="S1270" s="83">
        <f t="shared" si="58"/>
        <v>0</v>
      </c>
      <c r="T1270" s="83">
        <f t="shared" si="59"/>
        <v>0</v>
      </c>
      <c r="U1270" s="83"/>
    </row>
    <row r="1271" spans="1:21">
      <c r="A1271" s="14">
        <v>1264</v>
      </c>
      <c r="B1271" s="14" t="s">
        <v>10747</v>
      </c>
      <c r="C1271" s="16" t="s">
        <v>1172</v>
      </c>
      <c r="D1271" s="16" t="s">
        <v>132</v>
      </c>
      <c r="E1271" s="14" t="s">
        <v>10696</v>
      </c>
      <c r="F1271" s="14" t="s">
        <v>32</v>
      </c>
      <c r="G1271" s="14" t="str">
        <f>VLOOKUP(B1271,[3]hpk45_2_20!$B$5:$F$2046,5,0)</f>
        <v>BT</v>
      </c>
      <c r="H1271" s="14" t="s">
        <v>33</v>
      </c>
      <c r="I1271" s="83">
        <v>19</v>
      </c>
      <c r="J1271" s="83">
        <v>0</v>
      </c>
      <c r="K1271" s="83">
        <v>0</v>
      </c>
      <c r="L1271" s="83">
        <v>5320000</v>
      </c>
      <c r="M1271" s="83">
        <v>0</v>
      </c>
      <c r="N1271" s="83">
        <v>0</v>
      </c>
      <c r="O1271" s="83">
        <v>0</v>
      </c>
      <c r="P1271" s="105">
        <v>5320000</v>
      </c>
      <c r="Q1271" s="105">
        <v>5320000</v>
      </c>
      <c r="R1271" s="83">
        <f t="shared" si="57"/>
        <v>0</v>
      </c>
      <c r="S1271" s="83">
        <f t="shared" si="58"/>
        <v>0</v>
      </c>
      <c r="T1271" s="83">
        <f t="shared" si="59"/>
        <v>0</v>
      </c>
      <c r="U1271" s="83"/>
    </row>
    <row r="1272" spans="1:21">
      <c r="A1272" s="14">
        <v>1265</v>
      </c>
      <c r="B1272" s="14" t="s">
        <v>10748</v>
      </c>
      <c r="C1272" s="16" t="s">
        <v>10749</v>
      </c>
      <c r="D1272" s="16" t="s">
        <v>48</v>
      </c>
      <c r="E1272" s="14" t="s">
        <v>10696</v>
      </c>
      <c r="F1272" s="14" t="s">
        <v>32</v>
      </c>
      <c r="G1272" s="14" t="str">
        <f>VLOOKUP(B1272,[3]hpk45_2_20!$B$5:$F$2046,5,0)</f>
        <v>BT</v>
      </c>
      <c r="H1272" s="14" t="s">
        <v>33</v>
      </c>
      <c r="I1272" s="83">
        <v>19</v>
      </c>
      <c r="J1272" s="83">
        <v>0</v>
      </c>
      <c r="K1272" s="83">
        <v>0</v>
      </c>
      <c r="L1272" s="83">
        <v>5320000</v>
      </c>
      <c r="M1272" s="83">
        <v>0</v>
      </c>
      <c r="N1272" s="83">
        <v>0</v>
      </c>
      <c r="O1272" s="83">
        <v>0</v>
      </c>
      <c r="P1272" s="105">
        <v>5320000</v>
      </c>
      <c r="Q1272" s="105">
        <v>5320000</v>
      </c>
      <c r="R1272" s="83">
        <f t="shared" si="57"/>
        <v>0</v>
      </c>
      <c r="S1272" s="83">
        <f t="shared" si="58"/>
        <v>0</v>
      </c>
      <c r="T1272" s="83">
        <f t="shared" si="59"/>
        <v>0</v>
      </c>
      <c r="U1272" s="83"/>
    </row>
    <row r="1273" spans="1:21">
      <c r="A1273" s="14">
        <v>1266</v>
      </c>
      <c r="B1273" s="14" t="s">
        <v>10750</v>
      </c>
      <c r="C1273" s="16" t="s">
        <v>10437</v>
      </c>
      <c r="D1273" s="16" t="s">
        <v>272</v>
      </c>
      <c r="E1273" s="14" t="s">
        <v>10696</v>
      </c>
      <c r="F1273" s="14" t="s">
        <v>32</v>
      </c>
      <c r="G1273" s="14" t="str">
        <f>VLOOKUP(B1273,[3]hpk45_2_20!$B$5:$F$2046,5,0)</f>
        <v>BT</v>
      </c>
      <c r="H1273" s="14" t="s">
        <v>33</v>
      </c>
      <c r="I1273" s="83">
        <v>19</v>
      </c>
      <c r="J1273" s="83">
        <v>0</v>
      </c>
      <c r="K1273" s="83">
        <v>0</v>
      </c>
      <c r="L1273" s="83">
        <v>5320000</v>
      </c>
      <c r="M1273" s="83">
        <v>0</v>
      </c>
      <c r="N1273" s="83">
        <v>0</v>
      </c>
      <c r="O1273" s="83">
        <v>0</v>
      </c>
      <c r="P1273" s="105">
        <v>5320000</v>
      </c>
      <c r="Q1273" s="105">
        <v>5320000</v>
      </c>
      <c r="R1273" s="83">
        <f t="shared" si="57"/>
        <v>0</v>
      </c>
      <c r="S1273" s="83">
        <f t="shared" si="58"/>
        <v>0</v>
      </c>
      <c r="T1273" s="83">
        <f t="shared" si="59"/>
        <v>0</v>
      </c>
      <c r="U1273" s="83"/>
    </row>
    <row r="1274" spans="1:21">
      <c r="A1274" s="14">
        <v>1267</v>
      </c>
      <c r="B1274" s="14" t="s">
        <v>10751</v>
      </c>
      <c r="C1274" s="16" t="s">
        <v>10752</v>
      </c>
      <c r="D1274" s="16" t="s">
        <v>142</v>
      </c>
      <c r="E1274" s="14" t="s">
        <v>10696</v>
      </c>
      <c r="F1274" s="14" t="s">
        <v>32</v>
      </c>
      <c r="G1274" s="14" t="str">
        <f>VLOOKUP(B1274,[3]hpk45_2_20!$B$5:$F$2046,5,0)</f>
        <v>BT</v>
      </c>
      <c r="H1274" s="14" t="s">
        <v>33</v>
      </c>
      <c r="I1274" s="83">
        <v>19</v>
      </c>
      <c r="J1274" s="83">
        <v>0</v>
      </c>
      <c r="K1274" s="83">
        <v>0</v>
      </c>
      <c r="L1274" s="83">
        <v>5320000</v>
      </c>
      <c r="M1274" s="83">
        <v>0</v>
      </c>
      <c r="N1274" s="83">
        <v>0</v>
      </c>
      <c r="O1274" s="83">
        <v>0</v>
      </c>
      <c r="P1274" s="105">
        <v>5320000</v>
      </c>
      <c r="Q1274" s="105">
        <v>5320000</v>
      </c>
      <c r="R1274" s="83">
        <f t="shared" si="57"/>
        <v>0</v>
      </c>
      <c r="S1274" s="83">
        <f t="shared" si="58"/>
        <v>0</v>
      </c>
      <c r="T1274" s="83">
        <f t="shared" si="59"/>
        <v>0</v>
      </c>
      <c r="U1274" s="83"/>
    </row>
    <row r="1275" spans="1:21">
      <c r="A1275" s="14">
        <v>1268</v>
      </c>
      <c r="B1275" s="14" t="s">
        <v>10753</v>
      </c>
      <c r="C1275" s="16" t="s">
        <v>781</v>
      </c>
      <c r="D1275" s="16" t="s">
        <v>67</v>
      </c>
      <c r="E1275" s="14" t="s">
        <v>10696</v>
      </c>
      <c r="F1275" s="14" t="s">
        <v>32</v>
      </c>
      <c r="G1275" s="14" t="str">
        <f>VLOOKUP(B1275,[3]hpk45_2_20!$B$5:$F$2046,5,0)</f>
        <v>BT</v>
      </c>
      <c r="H1275" s="14" t="s">
        <v>33</v>
      </c>
      <c r="I1275" s="83">
        <v>22</v>
      </c>
      <c r="J1275" s="83">
        <v>0</v>
      </c>
      <c r="K1275" s="83">
        <v>0</v>
      </c>
      <c r="L1275" s="83">
        <v>6160000</v>
      </c>
      <c r="M1275" s="83">
        <v>0</v>
      </c>
      <c r="N1275" s="83">
        <v>0</v>
      </c>
      <c r="O1275" s="83">
        <v>0</v>
      </c>
      <c r="P1275" s="105">
        <v>6160000</v>
      </c>
      <c r="Q1275" s="105">
        <v>6160000</v>
      </c>
      <c r="R1275" s="83">
        <f t="shared" si="57"/>
        <v>0</v>
      </c>
      <c r="S1275" s="83">
        <f t="shared" si="58"/>
        <v>0</v>
      </c>
      <c r="T1275" s="83">
        <f t="shared" si="59"/>
        <v>0</v>
      </c>
      <c r="U1275" s="83"/>
    </row>
    <row r="1276" spans="1:21">
      <c r="A1276" s="14">
        <v>1269</v>
      </c>
      <c r="B1276" s="14" t="s">
        <v>10754</v>
      </c>
      <c r="C1276" s="16" t="s">
        <v>10755</v>
      </c>
      <c r="D1276" s="16" t="s">
        <v>158</v>
      </c>
      <c r="E1276" s="14" t="s">
        <v>10696</v>
      </c>
      <c r="F1276" s="14" t="s">
        <v>32</v>
      </c>
      <c r="G1276" s="14" t="str">
        <f>VLOOKUP(B1276,[3]hpk45_2_20!$B$5:$F$2046,5,0)</f>
        <v>BT</v>
      </c>
      <c r="H1276" s="14" t="s">
        <v>33</v>
      </c>
      <c r="I1276" s="83">
        <v>19</v>
      </c>
      <c r="J1276" s="83">
        <v>0</v>
      </c>
      <c r="K1276" s="83">
        <v>0</v>
      </c>
      <c r="L1276" s="83">
        <v>5320000</v>
      </c>
      <c r="M1276" s="83">
        <v>0</v>
      </c>
      <c r="N1276" s="83">
        <v>0</v>
      </c>
      <c r="O1276" s="83">
        <v>0</v>
      </c>
      <c r="P1276" s="105">
        <v>5320000</v>
      </c>
      <c r="Q1276" s="105">
        <v>5320000</v>
      </c>
      <c r="R1276" s="83">
        <f t="shared" si="57"/>
        <v>0</v>
      </c>
      <c r="S1276" s="83">
        <f t="shared" si="58"/>
        <v>0</v>
      </c>
      <c r="T1276" s="83">
        <f t="shared" si="59"/>
        <v>0</v>
      </c>
      <c r="U1276" s="83"/>
    </row>
    <row r="1277" spans="1:21">
      <c r="A1277" s="14">
        <v>1270</v>
      </c>
      <c r="B1277" s="14" t="s">
        <v>10756</v>
      </c>
      <c r="C1277" s="16" t="s">
        <v>10757</v>
      </c>
      <c r="D1277" s="16" t="s">
        <v>309</v>
      </c>
      <c r="E1277" s="14" t="s">
        <v>10696</v>
      </c>
      <c r="F1277" s="14" t="s">
        <v>32</v>
      </c>
      <c r="G1277" s="14" t="str">
        <f>VLOOKUP(B1277,[3]hpk45_2_20!$B$5:$F$2046,5,0)</f>
        <v>BT</v>
      </c>
      <c r="H1277" s="14" t="s">
        <v>33</v>
      </c>
      <c r="I1277" s="83">
        <v>22</v>
      </c>
      <c r="J1277" s="83">
        <v>0</v>
      </c>
      <c r="K1277" s="83">
        <v>0</v>
      </c>
      <c r="L1277" s="83">
        <v>6160000</v>
      </c>
      <c r="M1277" s="83">
        <v>0</v>
      </c>
      <c r="N1277" s="83">
        <v>0</v>
      </c>
      <c r="O1277" s="83">
        <v>0</v>
      </c>
      <c r="P1277" s="105">
        <v>6160000</v>
      </c>
      <c r="Q1277" s="105">
        <v>6160000</v>
      </c>
      <c r="R1277" s="83">
        <f t="shared" si="57"/>
        <v>0</v>
      </c>
      <c r="S1277" s="83">
        <f t="shared" si="58"/>
        <v>0</v>
      </c>
      <c r="T1277" s="83">
        <f t="shared" si="59"/>
        <v>0</v>
      </c>
      <c r="U1277" s="83"/>
    </row>
    <row r="1278" spans="1:21">
      <c r="A1278" s="14">
        <v>1271</v>
      </c>
      <c r="B1278" s="14" t="s">
        <v>10758</v>
      </c>
      <c r="C1278" s="16" t="s">
        <v>781</v>
      </c>
      <c r="D1278" s="16" t="s">
        <v>67</v>
      </c>
      <c r="E1278" s="14" t="s">
        <v>10696</v>
      </c>
      <c r="F1278" s="14" t="s">
        <v>32</v>
      </c>
      <c r="G1278" s="14" t="str">
        <f>VLOOKUP(B1278,[3]hpk45_2_20!$B$5:$F$2046,5,0)</f>
        <v>BT</v>
      </c>
      <c r="H1278" s="14" t="s">
        <v>33</v>
      </c>
      <c r="I1278" s="83">
        <v>19</v>
      </c>
      <c r="J1278" s="83">
        <v>0</v>
      </c>
      <c r="K1278" s="83">
        <v>0</v>
      </c>
      <c r="L1278" s="83">
        <v>5320000</v>
      </c>
      <c r="M1278" s="83">
        <v>0</v>
      </c>
      <c r="N1278" s="83">
        <v>0</v>
      </c>
      <c r="O1278" s="83">
        <v>0</v>
      </c>
      <c r="P1278" s="105">
        <v>5320000</v>
      </c>
      <c r="Q1278" s="105">
        <v>0</v>
      </c>
      <c r="R1278" s="83">
        <f t="shared" si="57"/>
        <v>5320000</v>
      </c>
      <c r="S1278" s="83">
        <f t="shared" si="58"/>
        <v>0</v>
      </c>
      <c r="T1278" s="83">
        <f t="shared" si="59"/>
        <v>5320000</v>
      </c>
      <c r="U1278" s="83"/>
    </row>
    <row r="1279" spans="1:21">
      <c r="A1279" s="14">
        <v>1272</v>
      </c>
      <c r="B1279" s="14" t="s">
        <v>10759</v>
      </c>
      <c r="C1279" s="16" t="s">
        <v>10760</v>
      </c>
      <c r="D1279" s="16" t="s">
        <v>192</v>
      </c>
      <c r="E1279" s="14" t="s">
        <v>10696</v>
      </c>
      <c r="F1279" s="14" t="s">
        <v>32</v>
      </c>
      <c r="G1279" s="14" t="str">
        <f>VLOOKUP(B1279,[3]hpk45_2_20!$B$5:$F$2046,5,0)</f>
        <v>BT</v>
      </c>
      <c r="H1279" s="14" t="s">
        <v>33</v>
      </c>
      <c r="I1279" s="83">
        <v>19</v>
      </c>
      <c r="J1279" s="83">
        <v>0</v>
      </c>
      <c r="K1279" s="83">
        <v>0</v>
      </c>
      <c r="L1279" s="83">
        <v>5320000</v>
      </c>
      <c r="M1279" s="83">
        <v>0</v>
      </c>
      <c r="N1279" s="83">
        <v>0</v>
      </c>
      <c r="O1279" s="83">
        <v>0</v>
      </c>
      <c r="P1279" s="105">
        <v>5320000</v>
      </c>
      <c r="Q1279" s="105">
        <v>5320000</v>
      </c>
      <c r="R1279" s="83">
        <f t="shared" si="57"/>
        <v>0</v>
      </c>
      <c r="S1279" s="83">
        <f t="shared" si="58"/>
        <v>0</v>
      </c>
      <c r="T1279" s="83">
        <f t="shared" si="59"/>
        <v>0</v>
      </c>
      <c r="U1279" s="83"/>
    </row>
    <row r="1280" spans="1:21">
      <c r="A1280" s="14">
        <v>1273</v>
      </c>
      <c r="B1280" s="14" t="s">
        <v>10761</v>
      </c>
      <c r="C1280" s="16" t="s">
        <v>152</v>
      </c>
      <c r="D1280" s="16" t="s">
        <v>259</v>
      </c>
      <c r="E1280" s="14" t="s">
        <v>10696</v>
      </c>
      <c r="F1280" s="14" t="s">
        <v>32</v>
      </c>
      <c r="G1280" s="14" t="str">
        <f>VLOOKUP(B1280,[3]hpk45_2_20!$B$5:$F$2046,5,0)</f>
        <v>BT</v>
      </c>
      <c r="H1280" s="14" t="s">
        <v>33</v>
      </c>
      <c r="I1280" s="83">
        <v>19</v>
      </c>
      <c r="J1280" s="83">
        <v>0</v>
      </c>
      <c r="K1280" s="83">
        <v>0</v>
      </c>
      <c r="L1280" s="83">
        <v>5320000</v>
      </c>
      <c r="M1280" s="83">
        <v>0</v>
      </c>
      <c r="N1280" s="83">
        <v>0</v>
      </c>
      <c r="O1280" s="83">
        <v>0</v>
      </c>
      <c r="P1280" s="105">
        <v>5320000</v>
      </c>
      <c r="Q1280" s="105">
        <v>5320000</v>
      </c>
      <c r="R1280" s="83">
        <f t="shared" si="57"/>
        <v>0</v>
      </c>
      <c r="S1280" s="83">
        <f t="shared" si="58"/>
        <v>0</v>
      </c>
      <c r="T1280" s="83">
        <f t="shared" si="59"/>
        <v>0</v>
      </c>
      <c r="U1280" s="83"/>
    </row>
    <row r="1281" spans="1:21">
      <c r="A1281" s="14">
        <v>1274</v>
      </c>
      <c r="B1281" s="14" t="s">
        <v>10762</v>
      </c>
      <c r="C1281" s="16" t="s">
        <v>152</v>
      </c>
      <c r="D1281" s="16" t="s">
        <v>477</v>
      </c>
      <c r="E1281" s="14" t="s">
        <v>10696</v>
      </c>
      <c r="F1281" s="14" t="s">
        <v>32</v>
      </c>
      <c r="G1281" s="14" t="str">
        <f>VLOOKUP(B1281,[3]hpk45_2_20!$B$5:$F$2046,5,0)</f>
        <v>BT</v>
      </c>
      <c r="H1281" s="14" t="s">
        <v>33</v>
      </c>
      <c r="I1281" s="83">
        <v>19</v>
      </c>
      <c r="J1281" s="83">
        <v>0</v>
      </c>
      <c r="K1281" s="83">
        <v>0</v>
      </c>
      <c r="L1281" s="83">
        <v>5320000</v>
      </c>
      <c r="M1281" s="83">
        <v>0</v>
      </c>
      <c r="N1281" s="83">
        <v>0</v>
      </c>
      <c r="O1281" s="83">
        <v>0</v>
      </c>
      <c r="P1281" s="105">
        <v>5320000</v>
      </c>
      <c r="Q1281" s="105">
        <v>5320000</v>
      </c>
      <c r="R1281" s="83">
        <f t="shared" si="57"/>
        <v>0</v>
      </c>
      <c r="S1281" s="83">
        <f t="shared" si="58"/>
        <v>0</v>
      </c>
      <c r="T1281" s="83">
        <f t="shared" si="59"/>
        <v>0</v>
      </c>
      <c r="U1281" s="83"/>
    </row>
    <row r="1282" spans="1:21">
      <c r="A1282" s="14">
        <v>1275</v>
      </c>
      <c r="B1282" s="14" t="s">
        <v>10763</v>
      </c>
      <c r="C1282" s="16" t="s">
        <v>6287</v>
      </c>
      <c r="D1282" s="16" t="s">
        <v>7895</v>
      </c>
      <c r="E1282" s="14" t="s">
        <v>10696</v>
      </c>
      <c r="F1282" s="14" t="s">
        <v>204</v>
      </c>
      <c r="G1282" s="14" t="str">
        <f>VLOOKUP(B1282,[3]hpk45_2_20!$B$5:$F$2046,5,0)</f>
        <v>MHP</v>
      </c>
      <c r="H1282" s="14" t="s">
        <v>33</v>
      </c>
      <c r="I1282" s="83">
        <v>19</v>
      </c>
      <c r="J1282" s="83">
        <v>0</v>
      </c>
      <c r="K1282" s="83">
        <v>0</v>
      </c>
      <c r="L1282" s="83">
        <v>5320000</v>
      </c>
      <c r="M1282" s="83">
        <v>0</v>
      </c>
      <c r="N1282" s="83">
        <v>0</v>
      </c>
      <c r="O1282" s="83">
        <f>I1282*280000</f>
        <v>5320000</v>
      </c>
      <c r="P1282" s="105">
        <v>5320000</v>
      </c>
      <c r="Q1282" s="105">
        <v>5320000</v>
      </c>
      <c r="R1282" s="83">
        <f t="shared" si="57"/>
        <v>0</v>
      </c>
      <c r="S1282" s="83">
        <f t="shared" si="58"/>
        <v>0</v>
      </c>
      <c r="T1282" s="83">
        <f t="shared" si="59"/>
        <v>0</v>
      </c>
      <c r="U1282" s="83"/>
    </row>
    <row r="1283" spans="1:21">
      <c r="A1283" s="14">
        <v>1276</v>
      </c>
      <c r="B1283" s="14" t="s">
        <v>10764</v>
      </c>
      <c r="C1283" s="16" t="s">
        <v>10765</v>
      </c>
      <c r="D1283" s="16" t="s">
        <v>10766</v>
      </c>
      <c r="E1283" s="14" t="s">
        <v>10696</v>
      </c>
      <c r="F1283" s="14" t="s">
        <v>204</v>
      </c>
      <c r="G1283" s="14" t="str">
        <f>VLOOKUP(B1283,[3]hpk45_2_20!$B$5:$F$2046,5,0)</f>
        <v>MHP</v>
      </c>
      <c r="H1283" s="14" t="s">
        <v>33</v>
      </c>
      <c r="I1283" s="83">
        <v>22</v>
      </c>
      <c r="J1283" s="83">
        <v>0</v>
      </c>
      <c r="K1283" s="83">
        <v>0</v>
      </c>
      <c r="L1283" s="83">
        <v>6160000</v>
      </c>
      <c r="M1283" s="83">
        <v>0</v>
      </c>
      <c r="N1283" s="83">
        <v>0</v>
      </c>
      <c r="O1283" s="83">
        <f>I1283*280000</f>
        <v>6160000</v>
      </c>
      <c r="P1283" s="105">
        <v>6160000</v>
      </c>
      <c r="Q1283" s="105">
        <v>6160000</v>
      </c>
      <c r="R1283" s="83">
        <f t="shared" si="57"/>
        <v>0</v>
      </c>
      <c r="S1283" s="83">
        <f t="shared" si="58"/>
        <v>0</v>
      </c>
      <c r="T1283" s="83">
        <f t="shared" si="59"/>
        <v>0</v>
      </c>
      <c r="U1283" s="83"/>
    </row>
    <row r="1284" spans="1:21">
      <c r="A1284" s="14">
        <v>1277</v>
      </c>
      <c r="B1284" s="14" t="s">
        <v>10767</v>
      </c>
      <c r="C1284" s="16" t="s">
        <v>3293</v>
      </c>
      <c r="D1284" s="16" t="s">
        <v>275</v>
      </c>
      <c r="E1284" s="14" t="s">
        <v>10696</v>
      </c>
      <c r="F1284" s="14" t="s">
        <v>32</v>
      </c>
      <c r="G1284" s="14" t="str">
        <f>VLOOKUP(B1284,[3]hpk45_2_20!$B$5:$F$2046,5,0)</f>
        <v>BT</v>
      </c>
      <c r="H1284" s="14" t="s">
        <v>33</v>
      </c>
      <c r="I1284" s="83">
        <v>19</v>
      </c>
      <c r="J1284" s="83">
        <v>0</v>
      </c>
      <c r="K1284" s="83">
        <v>0</v>
      </c>
      <c r="L1284" s="83">
        <v>5320000</v>
      </c>
      <c r="M1284" s="83">
        <v>0</v>
      </c>
      <c r="N1284" s="83">
        <v>0</v>
      </c>
      <c r="O1284" s="83">
        <v>0</v>
      </c>
      <c r="P1284" s="105">
        <v>5320000</v>
      </c>
      <c r="Q1284" s="105">
        <v>5320000</v>
      </c>
      <c r="R1284" s="83">
        <f t="shared" si="57"/>
        <v>0</v>
      </c>
      <c r="S1284" s="83">
        <f t="shared" si="58"/>
        <v>0</v>
      </c>
      <c r="T1284" s="83">
        <f t="shared" si="59"/>
        <v>0</v>
      </c>
      <c r="U1284" s="83"/>
    </row>
    <row r="1285" spans="1:21">
      <c r="A1285" s="14">
        <v>1278</v>
      </c>
      <c r="B1285" s="14" t="s">
        <v>10768</v>
      </c>
      <c r="C1285" s="16" t="s">
        <v>10769</v>
      </c>
      <c r="D1285" s="16" t="s">
        <v>223</v>
      </c>
      <c r="E1285" s="14" t="s">
        <v>10696</v>
      </c>
      <c r="F1285" s="14" t="s">
        <v>32</v>
      </c>
      <c r="G1285" s="14" t="str">
        <f>VLOOKUP(B1285,[3]hpk45_2_20!$B$5:$F$2046,5,0)</f>
        <v>BT</v>
      </c>
      <c r="H1285" s="14" t="s">
        <v>33</v>
      </c>
      <c r="I1285" s="83">
        <v>22</v>
      </c>
      <c r="J1285" s="83">
        <v>0</v>
      </c>
      <c r="K1285" s="83">
        <v>0</v>
      </c>
      <c r="L1285" s="83">
        <v>6160000</v>
      </c>
      <c r="M1285" s="83">
        <v>0</v>
      </c>
      <c r="N1285" s="83">
        <v>0</v>
      </c>
      <c r="O1285" s="83">
        <v>0</v>
      </c>
      <c r="P1285" s="105">
        <v>6160000</v>
      </c>
      <c r="Q1285" s="105">
        <v>6160000</v>
      </c>
      <c r="R1285" s="83">
        <f t="shared" si="57"/>
        <v>0</v>
      </c>
      <c r="S1285" s="83">
        <f t="shared" si="58"/>
        <v>0</v>
      </c>
      <c r="T1285" s="83">
        <f t="shared" si="59"/>
        <v>0</v>
      </c>
      <c r="U1285" s="83"/>
    </row>
    <row r="1286" spans="1:21">
      <c r="A1286" s="14">
        <v>1279</v>
      </c>
      <c r="B1286" s="14" t="s">
        <v>10770</v>
      </c>
      <c r="C1286" s="16" t="s">
        <v>10771</v>
      </c>
      <c r="D1286" s="16" t="s">
        <v>259</v>
      </c>
      <c r="E1286" s="14" t="s">
        <v>10696</v>
      </c>
      <c r="F1286" s="14" t="s">
        <v>32</v>
      </c>
      <c r="G1286" s="14" t="str">
        <f>VLOOKUP(B1286,[3]hpk45_2_20!$B$5:$F$2046,5,0)</f>
        <v>BT</v>
      </c>
      <c r="H1286" s="14" t="s">
        <v>33</v>
      </c>
      <c r="I1286" s="83">
        <v>22</v>
      </c>
      <c r="J1286" s="83">
        <v>0</v>
      </c>
      <c r="K1286" s="83">
        <v>0</v>
      </c>
      <c r="L1286" s="83">
        <v>6160000</v>
      </c>
      <c r="M1286" s="83">
        <v>0</v>
      </c>
      <c r="N1286" s="83">
        <v>0</v>
      </c>
      <c r="O1286" s="83">
        <v>0</v>
      </c>
      <c r="P1286" s="105">
        <v>6160000</v>
      </c>
      <c r="Q1286" s="105">
        <v>6160000</v>
      </c>
      <c r="R1286" s="83">
        <f t="shared" si="57"/>
        <v>0</v>
      </c>
      <c r="S1286" s="83">
        <f t="shared" si="58"/>
        <v>0</v>
      </c>
      <c r="T1286" s="83">
        <f t="shared" si="59"/>
        <v>0</v>
      </c>
      <c r="U1286" s="83"/>
    </row>
    <row r="1287" spans="1:21">
      <c r="A1287" s="14">
        <v>1280</v>
      </c>
      <c r="B1287" s="14" t="s">
        <v>10772</v>
      </c>
      <c r="C1287" s="16" t="s">
        <v>10773</v>
      </c>
      <c r="D1287" s="16" t="s">
        <v>158</v>
      </c>
      <c r="E1287" s="14" t="s">
        <v>10696</v>
      </c>
      <c r="F1287" s="14" t="s">
        <v>32</v>
      </c>
      <c r="G1287" s="14" t="str">
        <f>VLOOKUP(B1287,[3]hpk45_2_20!$B$5:$F$2046,5,0)</f>
        <v>BT</v>
      </c>
      <c r="H1287" s="14" t="s">
        <v>33</v>
      </c>
      <c r="I1287" s="83">
        <v>22</v>
      </c>
      <c r="J1287" s="83">
        <v>0</v>
      </c>
      <c r="K1287" s="83">
        <v>0</v>
      </c>
      <c r="L1287" s="83">
        <v>6160000</v>
      </c>
      <c r="M1287" s="83">
        <v>0</v>
      </c>
      <c r="N1287" s="83">
        <v>0</v>
      </c>
      <c r="O1287" s="83">
        <v>0</v>
      </c>
      <c r="P1287" s="105">
        <v>6160000</v>
      </c>
      <c r="Q1287" s="105">
        <v>6160000</v>
      </c>
      <c r="R1287" s="83">
        <f t="shared" si="57"/>
        <v>0</v>
      </c>
      <c r="S1287" s="83">
        <f t="shared" si="58"/>
        <v>0</v>
      </c>
      <c r="T1287" s="83">
        <f t="shared" si="59"/>
        <v>0</v>
      </c>
      <c r="U1287" s="83"/>
    </row>
    <row r="1288" spans="1:21">
      <c r="A1288" s="14">
        <v>1281</v>
      </c>
      <c r="B1288" s="14" t="s">
        <v>10774</v>
      </c>
      <c r="C1288" s="16" t="s">
        <v>764</v>
      </c>
      <c r="D1288" s="16" t="s">
        <v>135</v>
      </c>
      <c r="E1288" s="14" t="s">
        <v>10696</v>
      </c>
      <c r="F1288" s="14" t="s">
        <v>32</v>
      </c>
      <c r="G1288" s="14" t="str">
        <f>VLOOKUP(B1288,[3]hpk45_2_20!$B$5:$F$2046,5,0)</f>
        <v>BT</v>
      </c>
      <c r="H1288" s="14" t="s">
        <v>33</v>
      </c>
      <c r="I1288" s="83">
        <v>22</v>
      </c>
      <c r="J1288" s="83">
        <v>0</v>
      </c>
      <c r="K1288" s="83">
        <v>0</v>
      </c>
      <c r="L1288" s="83">
        <v>6160000</v>
      </c>
      <c r="M1288" s="83">
        <v>0</v>
      </c>
      <c r="N1288" s="83">
        <v>0</v>
      </c>
      <c r="O1288" s="83">
        <v>0</v>
      </c>
      <c r="P1288" s="105">
        <v>6160000</v>
      </c>
      <c r="Q1288" s="105">
        <v>6160000</v>
      </c>
      <c r="R1288" s="83">
        <f t="shared" si="57"/>
        <v>0</v>
      </c>
      <c r="S1288" s="83">
        <f t="shared" si="58"/>
        <v>0</v>
      </c>
      <c r="T1288" s="83">
        <f t="shared" si="59"/>
        <v>0</v>
      </c>
      <c r="U1288" s="83"/>
    </row>
    <row r="1289" spans="1:21">
      <c r="A1289" s="14">
        <v>1282</v>
      </c>
      <c r="B1289" s="14" t="s">
        <v>10775</v>
      </c>
      <c r="C1289" s="16" t="s">
        <v>8405</v>
      </c>
      <c r="D1289" s="16" t="s">
        <v>275</v>
      </c>
      <c r="E1289" s="14" t="s">
        <v>10696</v>
      </c>
      <c r="F1289" s="14" t="s">
        <v>32</v>
      </c>
      <c r="G1289" s="14" t="str">
        <f>VLOOKUP(B1289,[3]hpk45_2_20!$B$5:$F$2046,5,0)</f>
        <v>BT</v>
      </c>
      <c r="H1289" s="14" t="s">
        <v>33</v>
      </c>
      <c r="I1289" s="83">
        <v>19</v>
      </c>
      <c r="J1289" s="83">
        <v>0</v>
      </c>
      <c r="K1289" s="83">
        <v>0</v>
      </c>
      <c r="L1289" s="83">
        <v>5320000</v>
      </c>
      <c r="M1289" s="83">
        <v>0</v>
      </c>
      <c r="N1289" s="83">
        <v>0</v>
      </c>
      <c r="O1289" s="83">
        <v>0</v>
      </c>
      <c r="P1289" s="105">
        <v>5320000</v>
      </c>
      <c r="Q1289" s="105">
        <v>6160000</v>
      </c>
      <c r="R1289" s="83">
        <f t="shared" ref="R1289:R1352" si="60">P1289-Q1289</f>
        <v>-840000</v>
      </c>
      <c r="S1289" s="83">
        <f t="shared" ref="S1289:S1352" si="61">IF(P1289-Q1289&lt;0,Q1289-P1289,0)</f>
        <v>840000</v>
      </c>
      <c r="T1289" s="83">
        <f t="shared" ref="T1289:T1352" si="62">IF(P1289-Q1289&gt;0,P1289-Q1289,0)</f>
        <v>0</v>
      </c>
      <c r="U1289" s="83"/>
    </row>
    <row r="1290" spans="1:21">
      <c r="A1290" s="14">
        <v>1283</v>
      </c>
      <c r="B1290" s="14" t="s">
        <v>10776</v>
      </c>
      <c r="C1290" s="16" t="s">
        <v>1216</v>
      </c>
      <c r="D1290" s="16" t="s">
        <v>259</v>
      </c>
      <c r="E1290" s="14" t="s">
        <v>10696</v>
      </c>
      <c r="F1290" s="14" t="s">
        <v>32</v>
      </c>
      <c r="G1290" s="14" t="str">
        <f>VLOOKUP(B1290,[3]hpk45_2_20!$B$5:$F$2046,5,0)</f>
        <v>BT</v>
      </c>
      <c r="H1290" s="14" t="s">
        <v>33</v>
      </c>
      <c r="I1290" s="83">
        <v>19</v>
      </c>
      <c r="J1290" s="83">
        <v>0</v>
      </c>
      <c r="K1290" s="83">
        <v>0</v>
      </c>
      <c r="L1290" s="83">
        <v>5320000</v>
      </c>
      <c r="M1290" s="83">
        <v>0</v>
      </c>
      <c r="N1290" s="83">
        <v>0</v>
      </c>
      <c r="O1290" s="83">
        <v>0</v>
      </c>
      <c r="P1290" s="105">
        <v>5320000</v>
      </c>
      <c r="Q1290" s="105">
        <v>5320000</v>
      </c>
      <c r="R1290" s="83">
        <f t="shared" si="60"/>
        <v>0</v>
      </c>
      <c r="S1290" s="83">
        <f t="shared" si="61"/>
        <v>0</v>
      </c>
      <c r="T1290" s="83">
        <f t="shared" si="62"/>
        <v>0</v>
      </c>
      <c r="U1290" s="83"/>
    </row>
    <row r="1291" spans="1:21">
      <c r="A1291" s="14">
        <v>1284</v>
      </c>
      <c r="B1291" s="14" t="s">
        <v>10777</v>
      </c>
      <c r="C1291" s="16" t="s">
        <v>10778</v>
      </c>
      <c r="D1291" s="16" t="s">
        <v>67</v>
      </c>
      <c r="E1291" s="14" t="s">
        <v>10696</v>
      </c>
      <c r="F1291" s="14" t="s">
        <v>32</v>
      </c>
      <c r="G1291" s="14" t="str">
        <f>VLOOKUP(B1291,[3]hpk45_2_20!$B$5:$F$2046,5,0)</f>
        <v>BT</v>
      </c>
      <c r="H1291" s="14" t="s">
        <v>33</v>
      </c>
      <c r="I1291" s="83">
        <v>22</v>
      </c>
      <c r="J1291" s="83">
        <v>0</v>
      </c>
      <c r="K1291" s="83">
        <v>0</v>
      </c>
      <c r="L1291" s="83">
        <v>6160000</v>
      </c>
      <c r="M1291" s="83">
        <v>0</v>
      </c>
      <c r="N1291" s="83">
        <v>0</v>
      </c>
      <c r="O1291" s="83">
        <v>0</v>
      </c>
      <c r="P1291" s="105">
        <v>6160000</v>
      </c>
      <c r="Q1291" s="105">
        <v>6160000</v>
      </c>
      <c r="R1291" s="83">
        <f t="shared" si="60"/>
        <v>0</v>
      </c>
      <c r="S1291" s="83">
        <f t="shared" si="61"/>
        <v>0</v>
      </c>
      <c r="T1291" s="83">
        <f t="shared" si="62"/>
        <v>0</v>
      </c>
      <c r="U1291" s="83"/>
    </row>
    <row r="1292" spans="1:21">
      <c r="A1292" s="14">
        <v>1285</v>
      </c>
      <c r="B1292" s="14" t="s">
        <v>10779</v>
      </c>
      <c r="C1292" s="16" t="s">
        <v>4114</v>
      </c>
      <c r="D1292" s="16" t="s">
        <v>578</v>
      </c>
      <c r="E1292" s="14" t="s">
        <v>10696</v>
      </c>
      <c r="F1292" s="14" t="s">
        <v>32</v>
      </c>
      <c r="G1292" s="14" t="str">
        <f>VLOOKUP(B1292,[3]hpk45_2_20!$B$5:$F$2046,5,0)</f>
        <v>BT</v>
      </c>
      <c r="H1292" s="14" t="s">
        <v>33</v>
      </c>
      <c r="I1292" s="83">
        <v>19</v>
      </c>
      <c r="J1292" s="83">
        <v>0</v>
      </c>
      <c r="K1292" s="83">
        <v>0</v>
      </c>
      <c r="L1292" s="83">
        <v>5320000</v>
      </c>
      <c r="M1292" s="83">
        <v>0</v>
      </c>
      <c r="N1292" s="83">
        <v>0</v>
      </c>
      <c r="O1292" s="83">
        <v>0</v>
      </c>
      <c r="P1292" s="105">
        <v>5320000</v>
      </c>
      <c r="Q1292" s="105">
        <v>5320000</v>
      </c>
      <c r="R1292" s="83">
        <f t="shared" si="60"/>
        <v>0</v>
      </c>
      <c r="S1292" s="83">
        <f t="shared" si="61"/>
        <v>0</v>
      </c>
      <c r="T1292" s="83">
        <f t="shared" si="62"/>
        <v>0</v>
      </c>
      <c r="U1292" s="83"/>
    </row>
    <row r="1293" spans="1:21">
      <c r="A1293" s="14">
        <v>1286</v>
      </c>
      <c r="B1293" s="14" t="s">
        <v>10780</v>
      </c>
      <c r="C1293" s="16" t="s">
        <v>10781</v>
      </c>
      <c r="D1293" s="16" t="s">
        <v>397</v>
      </c>
      <c r="E1293" s="14" t="s">
        <v>10696</v>
      </c>
      <c r="F1293" s="14" t="s">
        <v>32</v>
      </c>
      <c r="G1293" s="14" t="str">
        <f>VLOOKUP(B1293,[3]hpk45_2_20!$B$5:$F$2046,5,0)</f>
        <v>BT</v>
      </c>
      <c r="H1293" s="14" t="s">
        <v>33</v>
      </c>
      <c r="I1293" s="83">
        <v>19</v>
      </c>
      <c r="J1293" s="83">
        <v>0</v>
      </c>
      <c r="K1293" s="83">
        <v>0</v>
      </c>
      <c r="L1293" s="83">
        <v>5320000</v>
      </c>
      <c r="M1293" s="83">
        <v>0</v>
      </c>
      <c r="N1293" s="83">
        <v>0</v>
      </c>
      <c r="O1293" s="83">
        <v>0</v>
      </c>
      <c r="P1293" s="105">
        <v>5320000</v>
      </c>
      <c r="Q1293" s="105">
        <v>5320000</v>
      </c>
      <c r="R1293" s="83">
        <f t="shared" si="60"/>
        <v>0</v>
      </c>
      <c r="S1293" s="83">
        <f t="shared" si="61"/>
        <v>0</v>
      </c>
      <c r="T1293" s="83">
        <f t="shared" si="62"/>
        <v>0</v>
      </c>
      <c r="U1293" s="83"/>
    </row>
    <row r="1294" spans="1:21">
      <c r="A1294" s="14">
        <v>1287</v>
      </c>
      <c r="B1294" s="14" t="s">
        <v>10782</v>
      </c>
      <c r="C1294" s="16" t="s">
        <v>2440</v>
      </c>
      <c r="D1294" s="16" t="s">
        <v>237</v>
      </c>
      <c r="E1294" s="14" t="s">
        <v>10696</v>
      </c>
      <c r="F1294" s="14" t="s">
        <v>32</v>
      </c>
      <c r="G1294" s="14" t="str">
        <f>VLOOKUP(B1294,[3]hpk45_2_20!$B$5:$F$2046,5,0)</f>
        <v>BT</v>
      </c>
      <c r="H1294" s="14" t="s">
        <v>33</v>
      </c>
      <c r="I1294" s="83">
        <v>19</v>
      </c>
      <c r="J1294" s="83">
        <v>0</v>
      </c>
      <c r="K1294" s="83">
        <v>0</v>
      </c>
      <c r="L1294" s="83">
        <v>5320000</v>
      </c>
      <c r="M1294" s="83">
        <v>0</v>
      </c>
      <c r="N1294" s="83">
        <v>0</v>
      </c>
      <c r="O1294" s="83">
        <v>0</v>
      </c>
      <c r="P1294" s="105">
        <v>5320000</v>
      </c>
      <c r="Q1294" s="105">
        <v>5320000</v>
      </c>
      <c r="R1294" s="83">
        <f t="shared" si="60"/>
        <v>0</v>
      </c>
      <c r="S1294" s="83">
        <f t="shared" si="61"/>
        <v>0</v>
      </c>
      <c r="T1294" s="83">
        <f t="shared" si="62"/>
        <v>0</v>
      </c>
      <c r="U1294" s="83"/>
    </row>
    <row r="1295" spans="1:21">
      <c r="A1295" s="14">
        <v>1288</v>
      </c>
      <c r="B1295" s="14" t="s">
        <v>10783</v>
      </c>
      <c r="C1295" s="16" t="s">
        <v>10784</v>
      </c>
      <c r="D1295" s="16" t="s">
        <v>51</v>
      </c>
      <c r="E1295" s="14" t="s">
        <v>10785</v>
      </c>
      <c r="F1295" s="14" t="s">
        <v>32</v>
      </c>
      <c r="G1295" s="14" t="str">
        <f>VLOOKUP(B1295,[3]hpk45_2_20!$B$5:$F$2046,5,0)</f>
        <v>BT</v>
      </c>
      <c r="H1295" s="14" t="s">
        <v>33</v>
      </c>
      <c r="I1295" s="83">
        <v>22</v>
      </c>
      <c r="J1295" s="83">
        <v>0</v>
      </c>
      <c r="K1295" s="83">
        <v>0</v>
      </c>
      <c r="L1295" s="83">
        <v>6160000</v>
      </c>
      <c r="M1295" s="83">
        <v>0</v>
      </c>
      <c r="N1295" s="83">
        <v>0</v>
      </c>
      <c r="O1295" s="83">
        <v>0</v>
      </c>
      <c r="P1295" s="105">
        <v>6160000</v>
      </c>
      <c r="Q1295" s="105">
        <v>6160000</v>
      </c>
      <c r="R1295" s="83">
        <f t="shared" si="60"/>
        <v>0</v>
      </c>
      <c r="S1295" s="83">
        <f t="shared" si="61"/>
        <v>0</v>
      </c>
      <c r="T1295" s="83">
        <f t="shared" si="62"/>
        <v>0</v>
      </c>
      <c r="U1295" s="83"/>
    </row>
    <row r="1296" spans="1:21">
      <c r="A1296" s="14">
        <v>1289</v>
      </c>
      <c r="B1296" s="14" t="s">
        <v>10786</v>
      </c>
      <c r="C1296" s="16" t="s">
        <v>3012</v>
      </c>
      <c r="D1296" s="16" t="s">
        <v>658</v>
      </c>
      <c r="E1296" s="14" t="s">
        <v>10785</v>
      </c>
      <c r="F1296" s="14" t="s">
        <v>32</v>
      </c>
      <c r="G1296" s="14" t="str">
        <f>VLOOKUP(B1296,[3]hpk45_2_20!$B$5:$F$2046,5,0)</f>
        <v>BT</v>
      </c>
      <c r="H1296" s="14" t="s">
        <v>33</v>
      </c>
      <c r="I1296" s="83">
        <v>22</v>
      </c>
      <c r="J1296" s="83">
        <v>0</v>
      </c>
      <c r="K1296" s="83">
        <v>0</v>
      </c>
      <c r="L1296" s="83">
        <v>6160000</v>
      </c>
      <c r="M1296" s="83">
        <v>0</v>
      </c>
      <c r="N1296" s="83">
        <v>0</v>
      </c>
      <c r="O1296" s="83">
        <v>0</v>
      </c>
      <c r="P1296" s="105">
        <v>6160000</v>
      </c>
      <c r="Q1296" s="105">
        <v>6160000</v>
      </c>
      <c r="R1296" s="83">
        <f t="shared" si="60"/>
        <v>0</v>
      </c>
      <c r="S1296" s="83">
        <f t="shared" si="61"/>
        <v>0</v>
      </c>
      <c r="T1296" s="83">
        <f t="shared" si="62"/>
        <v>0</v>
      </c>
      <c r="U1296" s="83"/>
    </row>
    <row r="1297" spans="1:21">
      <c r="A1297" s="14">
        <v>1290</v>
      </c>
      <c r="B1297" s="14" t="s">
        <v>10787</v>
      </c>
      <c r="C1297" s="16" t="s">
        <v>86</v>
      </c>
      <c r="D1297" s="16" t="s">
        <v>262</v>
      </c>
      <c r="E1297" s="14" t="s">
        <v>10785</v>
      </c>
      <c r="F1297" s="14" t="s">
        <v>32</v>
      </c>
      <c r="G1297" s="14" t="str">
        <f>VLOOKUP(B1297,[3]hpk45_2_20!$B$5:$F$2046,5,0)</f>
        <v>BT</v>
      </c>
      <c r="H1297" s="14" t="s">
        <v>33</v>
      </c>
      <c r="I1297" s="83">
        <v>19</v>
      </c>
      <c r="J1297" s="83">
        <v>0</v>
      </c>
      <c r="K1297" s="83">
        <v>0</v>
      </c>
      <c r="L1297" s="83">
        <v>5320000</v>
      </c>
      <c r="M1297" s="83">
        <v>0</v>
      </c>
      <c r="N1297" s="83">
        <v>0</v>
      </c>
      <c r="O1297" s="83">
        <v>0</v>
      </c>
      <c r="P1297" s="105">
        <v>5320000</v>
      </c>
      <c r="Q1297" s="105">
        <v>5320000</v>
      </c>
      <c r="R1297" s="83">
        <f t="shared" si="60"/>
        <v>0</v>
      </c>
      <c r="S1297" s="83">
        <f t="shared" si="61"/>
        <v>0</v>
      </c>
      <c r="T1297" s="83">
        <f t="shared" si="62"/>
        <v>0</v>
      </c>
      <c r="U1297" s="83"/>
    </row>
    <row r="1298" spans="1:21">
      <c r="A1298" s="14">
        <v>1291</v>
      </c>
      <c r="B1298" s="14" t="s">
        <v>10788</v>
      </c>
      <c r="C1298" s="16" t="s">
        <v>7310</v>
      </c>
      <c r="D1298" s="16" t="s">
        <v>96</v>
      </c>
      <c r="E1298" s="14" t="s">
        <v>10785</v>
      </c>
      <c r="F1298" s="14" t="s">
        <v>32</v>
      </c>
      <c r="G1298" s="14" t="str">
        <f>VLOOKUP(B1298,[3]hpk45_2_20!$B$5:$F$2046,5,0)</f>
        <v>BT</v>
      </c>
      <c r="H1298" s="14" t="s">
        <v>33</v>
      </c>
      <c r="I1298" s="83">
        <v>19</v>
      </c>
      <c r="J1298" s="83">
        <v>0</v>
      </c>
      <c r="K1298" s="83">
        <v>0</v>
      </c>
      <c r="L1298" s="83">
        <v>5320000</v>
      </c>
      <c r="M1298" s="83">
        <v>0</v>
      </c>
      <c r="N1298" s="83">
        <v>0</v>
      </c>
      <c r="O1298" s="83">
        <v>0</v>
      </c>
      <c r="P1298" s="105">
        <v>5320000</v>
      </c>
      <c r="Q1298" s="105">
        <v>5320000</v>
      </c>
      <c r="R1298" s="83">
        <f t="shared" si="60"/>
        <v>0</v>
      </c>
      <c r="S1298" s="83">
        <f t="shared" si="61"/>
        <v>0</v>
      </c>
      <c r="T1298" s="83">
        <f t="shared" si="62"/>
        <v>0</v>
      </c>
      <c r="U1298" s="83"/>
    </row>
    <row r="1299" spans="1:21">
      <c r="A1299" s="14">
        <v>1292</v>
      </c>
      <c r="B1299" s="14" t="s">
        <v>10789</v>
      </c>
      <c r="C1299" s="16" t="s">
        <v>10790</v>
      </c>
      <c r="D1299" s="16" t="s">
        <v>67</v>
      </c>
      <c r="E1299" s="14" t="s">
        <v>10785</v>
      </c>
      <c r="F1299" s="14" t="s">
        <v>32</v>
      </c>
      <c r="G1299" s="14" t="str">
        <f>VLOOKUP(B1299,[3]hpk45_2_20!$B$5:$F$2046,5,0)</f>
        <v>BT</v>
      </c>
      <c r="H1299" s="14" t="s">
        <v>33</v>
      </c>
      <c r="I1299" s="83">
        <v>19</v>
      </c>
      <c r="J1299" s="83">
        <v>0</v>
      </c>
      <c r="K1299" s="83">
        <v>0</v>
      </c>
      <c r="L1299" s="83">
        <v>5320000</v>
      </c>
      <c r="M1299" s="83">
        <v>0</v>
      </c>
      <c r="N1299" s="83">
        <v>0</v>
      </c>
      <c r="O1299" s="83">
        <v>0</v>
      </c>
      <c r="P1299" s="105">
        <v>5320000</v>
      </c>
      <c r="Q1299" s="105">
        <v>5320000</v>
      </c>
      <c r="R1299" s="83">
        <f t="shared" si="60"/>
        <v>0</v>
      </c>
      <c r="S1299" s="83">
        <f t="shared" si="61"/>
        <v>0</v>
      </c>
      <c r="T1299" s="83">
        <f t="shared" si="62"/>
        <v>0</v>
      </c>
      <c r="U1299" s="83"/>
    </row>
    <row r="1300" spans="1:21">
      <c r="A1300" s="14">
        <v>1293</v>
      </c>
      <c r="B1300" s="14" t="s">
        <v>10791</v>
      </c>
      <c r="C1300" s="16" t="s">
        <v>10792</v>
      </c>
      <c r="D1300" s="16" t="s">
        <v>155</v>
      </c>
      <c r="E1300" s="14" t="s">
        <v>10785</v>
      </c>
      <c r="F1300" s="14" t="s">
        <v>32</v>
      </c>
      <c r="G1300" s="14" t="str">
        <f>VLOOKUP(B1300,[3]hpk45_2_20!$B$5:$F$2046,5,0)</f>
        <v>BT</v>
      </c>
      <c r="H1300" s="14" t="s">
        <v>33</v>
      </c>
      <c r="I1300" s="83">
        <v>19</v>
      </c>
      <c r="J1300" s="83">
        <v>0</v>
      </c>
      <c r="K1300" s="83">
        <v>0</v>
      </c>
      <c r="L1300" s="83">
        <v>5320000</v>
      </c>
      <c r="M1300" s="83">
        <v>0</v>
      </c>
      <c r="N1300" s="83">
        <v>0</v>
      </c>
      <c r="O1300" s="83">
        <v>0</v>
      </c>
      <c r="P1300" s="105">
        <v>5320000</v>
      </c>
      <c r="Q1300" s="105">
        <v>5320000</v>
      </c>
      <c r="R1300" s="83">
        <f t="shared" si="60"/>
        <v>0</v>
      </c>
      <c r="S1300" s="83">
        <f t="shared" si="61"/>
        <v>0</v>
      </c>
      <c r="T1300" s="83">
        <f t="shared" si="62"/>
        <v>0</v>
      </c>
      <c r="U1300" s="83"/>
    </row>
    <row r="1301" spans="1:21">
      <c r="A1301" s="14">
        <v>1294</v>
      </c>
      <c r="B1301" s="14" t="s">
        <v>10793</v>
      </c>
      <c r="C1301" s="16" t="s">
        <v>10794</v>
      </c>
      <c r="D1301" s="16" t="s">
        <v>36</v>
      </c>
      <c r="E1301" s="14" t="s">
        <v>10785</v>
      </c>
      <c r="F1301" s="14" t="s">
        <v>32</v>
      </c>
      <c r="G1301" s="14" t="str">
        <f>VLOOKUP(B1301,[3]hpk45_2_20!$B$5:$F$2046,5,0)</f>
        <v>BT</v>
      </c>
      <c r="H1301" s="14" t="s">
        <v>33</v>
      </c>
      <c r="I1301" s="83">
        <v>19</v>
      </c>
      <c r="J1301" s="83">
        <v>0</v>
      </c>
      <c r="K1301" s="83">
        <v>0</v>
      </c>
      <c r="L1301" s="83">
        <v>5320000</v>
      </c>
      <c r="M1301" s="83">
        <v>0</v>
      </c>
      <c r="N1301" s="83">
        <v>0</v>
      </c>
      <c r="O1301" s="83">
        <v>0</v>
      </c>
      <c r="P1301" s="105">
        <v>5320000</v>
      </c>
      <c r="Q1301" s="105">
        <v>5320000</v>
      </c>
      <c r="R1301" s="83">
        <f t="shared" si="60"/>
        <v>0</v>
      </c>
      <c r="S1301" s="83">
        <f t="shared" si="61"/>
        <v>0</v>
      </c>
      <c r="T1301" s="83">
        <f t="shared" si="62"/>
        <v>0</v>
      </c>
      <c r="U1301" s="83"/>
    </row>
    <row r="1302" spans="1:21">
      <c r="A1302" s="14">
        <v>1295</v>
      </c>
      <c r="B1302" s="14" t="s">
        <v>10795</v>
      </c>
      <c r="C1302" s="16" t="s">
        <v>9310</v>
      </c>
      <c r="D1302" s="16" t="s">
        <v>77</v>
      </c>
      <c r="E1302" s="14" t="s">
        <v>10785</v>
      </c>
      <c r="F1302" s="14" t="s">
        <v>32</v>
      </c>
      <c r="G1302" s="14" t="str">
        <f>VLOOKUP(B1302,[3]hpk45_2_20!$B$5:$F$2046,5,0)</f>
        <v>BT</v>
      </c>
      <c r="H1302" s="14" t="s">
        <v>33</v>
      </c>
      <c r="I1302" s="83">
        <v>19</v>
      </c>
      <c r="J1302" s="83">
        <v>0</v>
      </c>
      <c r="K1302" s="83">
        <v>0</v>
      </c>
      <c r="L1302" s="83">
        <v>5320000</v>
      </c>
      <c r="M1302" s="83">
        <v>0</v>
      </c>
      <c r="N1302" s="83">
        <v>0</v>
      </c>
      <c r="O1302" s="83">
        <v>0</v>
      </c>
      <c r="P1302" s="105">
        <v>5320000</v>
      </c>
      <c r="Q1302" s="105">
        <v>5320000</v>
      </c>
      <c r="R1302" s="83">
        <f t="shared" si="60"/>
        <v>0</v>
      </c>
      <c r="S1302" s="83">
        <f t="shared" si="61"/>
        <v>0</v>
      </c>
      <c r="T1302" s="83">
        <f t="shared" si="62"/>
        <v>0</v>
      </c>
      <c r="U1302" s="83"/>
    </row>
    <row r="1303" spans="1:21">
      <c r="A1303" s="14">
        <v>1296</v>
      </c>
      <c r="B1303" s="14" t="s">
        <v>10796</v>
      </c>
      <c r="C1303" s="16" t="s">
        <v>10797</v>
      </c>
      <c r="D1303" s="16" t="s">
        <v>84</v>
      </c>
      <c r="E1303" s="14" t="s">
        <v>10785</v>
      </c>
      <c r="F1303" s="14" t="s">
        <v>204</v>
      </c>
      <c r="G1303" s="14" t="str">
        <f>VLOOKUP(B1303,[3]hpk45_2_20!$B$5:$F$2046,5,0)</f>
        <v>MHP</v>
      </c>
      <c r="H1303" s="14" t="s">
        <v>33</v>
      </c>
      <c r="I1303" s="83">
        <v>19</v>
      </c>
      <c r="J1303" s="83">
        <v>0</v>
      </c>
      <c r="K1303" s="83">
        <v>0</v>
      </c>
      <c r="L1303" s="83">
        <v>5320000</v>
      </c>
      <c r="M1303" s="83">
        <v>0</v>
      </c>
      <c r="N1303" s="83">
        <v>0</v>
      </c>
      <c r="O1303" s="83">
        <f>I1303*280000</f>
        <v>5320000</v>
      </c>
      <c r="P1303" s="105">
        <v>5320000</v>
      </c>
      <c r="Q1303" s="105">
        <v>5320000</v>
      </c>
      <c r="R1303" s="83">
        <f t="shared" si="60"/>
        <v>0</v>
      </c>
      <c r="S1303" s="83">
        <f t="shared" si="61"/>
        <v>0</v>
      </c>
      <c r="T1303" s="83">
        <f t="shared" si="62"/>
        <v>0</v>
      </c>
      <c r="U1303" s="83"/>
    </row>
    <row r="1304" spans="1:21">
      <c r="A1304" s="14">
        <v>1297</v>
      </c>
      <c r="B1304" s="14" t="s">
        <v>10798</v>
      </c>
      <c r="C1304" s="16" t="s">
        <v>316</v>
      </c>
      <c r="D1304" s="16" t="s">
        <v>67</v>
      </c>
      <c r="E1304" s="14" t="s">
        <v>10785</v>
      </c>
      <c r="F1304" s="14" t="s">
        <v>32</v>
      </c>
      <c r="G1304" s="14" t="str">
        <f>VLOOKUP(B1304,[3]hpk45_2_20!$B$5:$F$2046,5,0)</f>
        <v>BT</v>
      </c>
      <c r="H1304" s="14" t="s">
        <v>33</v>
      </c>
      <c r="I1304" s="83">
        <v>22</v>
      </c>
      <c r="J1304" s="83">
        <v>0</v>
      </c>
      <c r="K1304" s="83">
        <v>0</v>
      </c>
      <c r="L1304" s="83">
        <v>6160000</v>
      </c>
      <c r="M1304" s="83">
        <v>0</v>
      </c>
      <c r="N1304" s="83">
        <v>0</v>
      </c>
      <c r="O1304" s="83">
        <v>0</v>
      </c>
      <c r="P1304" s="105">
        <v>6160000</v>
      </c>
      <c r="Q1304" s="105">
        <v>6160000</v>
      </c>
      <c r="R1304" s="83">
        <f t="shared" si="60"/>
        <v>0</v>
      </c>
      <c r="S1304" s="83">
        <f t="shared" si="61"/>
        <v>0</v>
      </c>
      <c r="T1304" s="83">
        <f t="shared" si="62"/>
        <v>0</v>
      </c>
      <c r="U1304" s="83"/>
    </row>
    <row r="1305" spans="1:21">
      <c r="A1305" s="14">
        <v>1298</v>
      </c>
      <c r="B1305" s="14" t="s">
        <v>10799</v>
      </c>
      <c r="C1305" s="16" t="s">
        <v>86</v>
      </c>
      <c r="D1305" s="16" t="s">
        <v>835</v>
      </c>
      <c r="E1305" s="14" t="s">
        <v>10785</v>
      </c>
      <c r="F1305" s="14" t="s">
        <v>32</v>
      </c>
      <c r="G1305" s="14" t="str">
        <f>VLOOKUP(B1305,[3]hpk45_2_20!$B$5:$F$2046,5,0)</f>
        <v>BT</v>
      </c>
      <c r="H1305" s="14" t="s">
        <v>33</v>
      </c>
      <c r="I1305" s="83">
        <v>19</v>
      </c>
      <c r="J1305" s="83">
        <v>0</v>
      </c>
      <c r="K1305" s="83">
        <v>0</v>
      </c>
      <c r="L1305" s="83">
        <v>5320000</v>
      </c>
      <c r="M1305" s="83">
        <v>0</v>
      </c>
      <c r="N1305" s="83">
        <v>0</v>
      </c>
      <c r="O1305" s="83">
        <v>0</v>
      </c>
      <c r="P1305" s="105">
        <v>5320000</v>
      </c>
      <c r="Q1305" s="105">
        <v>5320000</v>
      </c>
      <c r="R1305" s="83">
        <f t="shared" si="60"/>
        <v>0</v>
      </c>
      <c r="S1305" s="83">
        <f t="shared" si="61"/>
        <v>0</v>
      </c>
      <c r="T1305" s="83">
        <f t="shared" si="62"/>
        <v>0</v>
      </c>
      <c r="U1305" s="83"/>
    </row>
    <row r="1306" spans="1:21">
      <c r="A1306" s="14">
        <v>1299</v>
      </c>
      <c r="B1306" s="14" t="s">
        <v>10800</v>
      </c>
      <c r="C1306" s="16" t="s">
        <v>10420</v>
      </c>
      <c r="D1306" s="16" t="s">
        <v>170</v>
      </c>
      <c r="E1306" s="14" t="s">
        <v>10785</v>
      </c>
      <c r="F1306" s="14" t="s">
        <v>204</v>
      </c>
      <c r="G1306" s="14" t="str">
        <f>VLOOKUP(B1306,[3]hpk45_2_20!$B$5:$F$2046,5,0)</f>
        <v>MHP</v>
      </c>
      <c r="H1306" s="14" t="s">
        <v>33</v>
      </c>
      <c r="I1306" s="83">
        <v>19</v>
      </c>
      <c r="J1306" s="83">
        <v>0</v>
      </c>
      <c r="K1306" s="83">
        <v>0</v>
      </c>
      <c r="L1306" s="83">
        <v>5320000</v>
      </c>
      <c r="M1306" s="83">
        <v>0</v>
      </c>
      <c r="N1306" s="83">
        <v>0</v>
      </c>
      <c r="O1306" s="83">
        <f>I1306*280000</f>
        <v>5320000</v>
      </c>
      <c r="P1306" s="105">
        <v>5320000</v>
      </c>
      <c r="Q1306" s="105">
        <v>5320000</v>
      </c>
      <c r="R1306" s="83">
        <f t="shared" si="60"/>
        <v>0</v>
      </c>
      <c r="S1306" s="83">
        <f t="shared" si="61"/>
        <v>0</v>
      </c>
      <c r="T1306" s="83">
        <f t="shared" si="62"/>
        <v>0</v>
      </c>
      <c r="U1306" s="83"/>
    </row>
    <row r="1307" spans="1:21">
      <c r="A1307" s="14">
        <v>1300</v>
      </c>
      <c r="B1307" s="14" t="s">
        <v>10801</v>
      </c>
      <c r="C1307" s="16" t="s">
        <v>10802</v>
      </c>
      <c r="D1307" s="16" t="s">
        <v>275</v>
      </c>
      <c r="E1307" s="14" t="s">
        <v>10785</v>
      </c>
      <c r="F1307" s="14" t="s">
        <v>32</v>
      </c>
      <c r="G1307" s="14" t="str">
        <f>VLOOKUP(B1307,[3]hpk45_2_20!$B$5:$F$2046,5,0)</f>
        <v>BT</v>
      </c>
      <c r="H1307" s="14" t="s">
        <v>33</v>
      </c>
      <c r="I1307" s="83">
        <v>22</v>
      </c>
      <c r="J1307" s="83">
        <v>0</v>
      </c>
      <c r="K1307" s="83">
        <v>0</v>
      </c>
      <c r="L1307" s="83">
        <v>6160000</v>
      </c>
      <c r="M1307" s="83">
        <v>0</v>
      </c>
      <c r="N1307" s="83">
        <v>0</v>
      </c>
      <c r="O1307" s="83">
        <v>0</v>
      </c>
      <c r="P1307" s="105">
        <v>6160000</v>
      </c>
      <c r="Q1307" s="105">
        <v>0</v>
      </c>
      <c r="R1307" s="83">
        <f t="shared" si="60"/>
        <v>6160000</v>
      </c>
      <c r="S1307" s="83">
        <f t="shared" si="61"/>
        <v>0</v>
      </c>
      <c r="T1307" s="83">
        <f t="shared" si="62"/>
        <v>6160000</v>
      </c>
      <c r="U1307" s="83"/>
    </row>
    <row r="1308" spans="1:21">
      <c r="A1308" s="14">
        <v>1301</v>
      </c>
      <c r="B1308" s="14" t="s">
        <v>10803</v>
      </c>
      <c r="C1308" s="16" t="s">
        <v>10804</v>
      </c>
      <c r="D1308" s="16" t="s">
        <v>256</v>
      </c>
      <c r="E1308" s="14" t="s">
        <v>10785</v>
      </c>
      <c r="F1308" s="14" t="s">
        <v>32</v>
      </c>
      <c r="G1308" s="14" t="str">
        <f>VLOOKUP(B1308,[3]hpk45_2_20!$B$5:$F$2046,5,0)</f>
        <v>BT</v>
      </c>
      <c r="H1308" s="14" t="s">
        <v>33</v>
      </c>
      <c r="I1308" s="83">
        <v>19</v>
      </c>
      <c r="J1308" s="83">
        <v>0</v>
      </c>
      <c r="K1308" s="83">
        <v>0</v>
      </c>
      <c r="L1308" s="83">
        <v>5320000</v>
      </c>
      <c r="M1308" s="83">
        <v>0</v>
      </c>
      <c r="N1308" s="83">
        <v>0</v>
      </c>
      <c r="O1308" s="83">
        <v>0</v>
      </c>
      <c r="P1308" s="105">
        <v>5320000</v>
      </c>
      <c r="Q1308" s="105">
        <v>5320000</v>
      </c>
      <c r="R1308" s="83">
        <f t="shared" si="60"/>
        <v>0</v>
      </c>
      <c r="S1308" s="83">
        <f t="shared" si="61"/>
        <v>0</v>
      </c>
      <c r="T1308" s="83">
        <f t="shared" si="62"/>
        <v>0</v>
      </c>
      <c r="U1308" s="83"/>
    </row>
    <row r="1309" spans="1:21">
      <c r="A1309" s="14">
        <v>1302</v>
      </c>
      <c r="B1309" s="14" t="s">
        <v>10805</v>
      </c>
      <c r="C1309" s="16" t="s">
        <v>10806</v>
      </c>
      <c r="D1309" s="16" t="s">
        <v>173</v>
      </c>
      <c r="E1309" s="14" t="s">
        <v>10785</v>
      </c>
      <c r="F1309" s="14" t="s">
        <v>32</v>
      </c>
      <c r="G1309" s="14" t="str">
        <f>VLOOKUP(B1309,[3]hpk45_2_20!$B$5:$F$2046,5,0)</f>
        <v>BT</v>
      </c>
      <c r="H1309" s="14" t="s">
        <v>33</v>
      </c>
      <c r="I1309" s="83">
        <v>19</v>
      </c>
      <c r="J1309" s="83">
        <v>0</v>
      </c>
      <c r="K1309" s="83">
        <v>0</v>
      </c>
      <c r="L1309" s="83">
        <v>5320000</v>
      </c>
      <c r="M1309" s="83">
        <v>0</v>
      </c>
      <c r="N1309" s="83">
        <v>0</v>
      </c>
      <c r="O1309" s="83">
        <v>0</v>
      </c>
      <c r="P1309" s="105">
        <v>5320000</v>
      </c>
      <c r="Q1309" s="105">
        <v>5320000</v>
      </c>
      <c r="R1309" s="83">
        <f t="shared" si="60"/>
        <v>0</v>
      </c>
      <c r="S1309" s="83">
        <f t="shared" si="61"/>
        <v>0</v>
      </c>
      <c r="T1309" s="83">
        <f t="shared" si="62"/>
        <v>0</v>
      </c>
      <c r="U1309" s="83"/>
    </row>
    <row r="1310" spans="1:21">
      <c r="A1310" s="14">
        <v>1303</v>
      </c>
      <c r="B1310" s="14" t="s">
        <v>10807</v>
      </c>
      <c r="C1310" s="16" t="s">
        <v>10808</v>
      </c>
      <c r="D1310" s="16" t="s">
        <v>36</v>
      </c>
      <c r="E1310" s="14" t="s">
        <v>10785</v>
      </c>
      <c r="F1310" s="14" t="s">
        <v>32</v>
      </c>
      <c r="G1310" s="14" t="str">
        <f>VLOOKUP(B1310,[3]hpk45_2_20!$B$5:$F$2046,5,0)</f>
        <v>BT</v>
      </c>
      <c r="H1310" s="14" t="s">
        <v>33</v>
      </c>
      <c r="I1310" s="83">
        <v>19</v>
      </c>
      <c r="J1310" s="83">
        <v>0</v>
      </c>
      <c r="K1310" s="83">
        <v>0</v>
      </c>
      <c r="L1310" s="83">
        <v>5320000</v>
      </c>
      <c r="M1310" s="83">
        <v>0</v>
      </c>
      <c r="N1310" s="83">
        <v>0</v>
      </c>
      <c r="O1310" s="83">
        <v>0</v>
      </c>
      <c r="P1310" s="105">
        <v>5320000</v>
      </c>
      <c r="Q1310" s="105">
        <v>5320000</v>
      </c>
      <c r="R1310" s="83">
        <f t="shared" si="60"/>
        <v>0</v>
      </c>
      <c r="S1310" s="83">
        <f t="shared" si="61"/>
        <v>0</v>
      </c>
      <c r="T1310" s="83">
        <f t="shared" si="62"/>
        <v>0</v>
      </c>
      <c r="U1310" s="83"/>
    </row>
    <row r="1311" spans="1:21">
      <c r="A1311" s="14">
        <v>1304</v>
      </c>
      <c r="B1311" s="14" t="s">
        <v>10809</v>
      </c>
      <c r="C1311" s="16" t="s">
        <v>8443</v>
      </c>
      <c r="D1311" s="16" t="s">
        <v>84</v>
      </c>
      <c r="E1311" s="14" t="s">
        <v>10785</v>
      </c>
      <c r="F1311" s="14" t="s">
        <v>32</v>
      </c>
      <c r="G1311" s="14" t="str">
        <f>VLOOKUP(B1311,[3]hpk45_2_20!$B$5:$F$2046,5,0)</f>
        <v>BT</v>
      </c>
      <c r="H1311" s="14" t="s">
        <v>33</v>
      </c>
      <c r="I1311" s="83">
        <v>19</v>
      </c>
      <c r="J1311" s="83">
        <v>0</v>
      </c>
      <c r="K1311" s="83">
        <v>0</v>
      </c>
      <c r="L1311" s="83">
        <v>5320000</v>
      </c>
      <c r="M1311" s="83">
        <v>0</v>
      </c>
      <c r="N1311" s="83">
        <v>0</v>
      </c>
      <c r="O1311" s="83">
        <v>0</v>
      </c>
      <c r="P1311" s="105">
        <v>5320000</v>
      </c>
      <c r="Q1311" s="105">
        <v>5320000</v>
      </c>
      <c r="R1311" s="83">
        <f t="shared" si="60"/>
        <v>0</v>
      </c>
      <c r="S1311" s="83">
        <f t="shared" si="61"/>
        <v>0</v>
      </c>
      <c r="T1311" s="83">
        <f t="shared" si="62"/>
        <v>0</v>
      </c>
      <c r="U1311" s="83"/>
    </row>
    <row r="1312" spans="1:21" s="62" customFormat="1">
      <c r="A1312" s="59">
        <v>1305</v>
      </c>
      <c r="B1312" s="59" t="s">
        <v>10810</v>
      </c>
      <c r="C1312" s="18" t="s">
        <v>2428</v>
      </c>
      <c r="D1312" s="18" t="s">
        <v>285</v>
      </c>
      <c r="E1312" s="59" t="s">
        <v>10785</v>
      </c>
      <c r="F1312" s="59" t="s">
        <v>32</v>
      </c>
      <c r="G1312" s="59" t="str">
        <f>VLOOKUP(B1312,[3]hpk45_2_20!$B$5:$F$2046,5,0)</f>
        <v>BT</v>
      </c>
      <c r="H1312" s="59" t="s">
        <v>33</v>
      </c>
      <c r="I1312" s="60">
        <v>22</v>
      </c>
      <c r="J1312" s="60">
        <v>0</v>
      </c>
      <c r="K1312" s="60">
        <v>0</v>
      </c>
      <c r="L1312" s="60">
        <v>6160000</v>
      </c>
      <c r="M1312" s="60">
        <v>0</v>
      </c>
      <c r="N1312" s="60">
        <v>0</v>
      </c>
      <c r="O1312" s="60">
        <v>0</v>
      </c>
      <c r="P1312" s="119">
        <v>6160000</v>
      </c>
      <c r="Q1312" s="119">
        <v>6160000</v>
      </c>
      <c r="R1312" s="60">
        <f t="shared" si="60"/>
        <v>0</v>
      </c>
      <c r="S1312" s="60">
        <f t="shared" si="61"/>
        <v>0</v>
      </c>
      <c r="T1312" s="60">
        <f t="shared" si="62"/>
        <v>0</v>
      </c>
      <c r="U1312" s="60"/>
    </row>
    <row r="1313" spans="1:21">
      <c r="A1313" s="14">
        <v>1306</v>
      </c>
      <c r="B1313" s="14" t="s">
        <v>10811</v>
      </c>
      <c r="C1313" s="16" t="s">
        <v>86</v>
      </c>
      <c r="D1313" s="16" t="s">
        <v>829</v>
      </c>
      <c r="E1313" s="14" t="s">
        <v>10785</v>
      </c>
      <c r="F1313" s="14" t="s">
        <v>32</v>
      </c>
      <c r="G1313" s="14" t="str">
        <f>VLOOKUP(B1313,[3]hpk45_2_20!$B$5:$F$2046,5,0)</f>
        <v>BT</v>
      </c>
      <c r="H1313" s="14" t="s">
        <v>33</v>
      </c>
      <c r="I1313" s="83">
        <v>19</v>
      </c>
      <c r="J1313" s="83">
        <v>0</v>
      </c>
      <c r="K1313" s="83">
        <v>0</v>
      </c>
      <c r="L1313" s="83">
        <v>5320000</v>
      </c>
      <c r="M1313" s="83">
        <v>0</v>
      </c>
      <c r="N1313" s="83">
        <v>0</v>
      </c>
      <c r="O1313" s="83">
        <v>0</v>
      </c>
      <c r="P1313" s="105">
        <v>5320000</v>
      </c>
      <c r="Q1313" s="105">
        <v>5320000</v>
      </c>
      <c r="R1313" s="83">
        <f t="shared" si="60"/>
        <v>0</v>
      </c>
      <c r="S1313" s="83">
        <f t="shared" si="61"/>
        <v>0</v>
      </c>
      <c r="T1313" s="83">
        <f t="shared" si="62"/>
        <v>0</v>
      </c>
      <c r="U1313" s="83"/>
    </row>
    <row r="1314" spans="1:21">
      <c r="A1314" s="14">
        <v>1307</v>
      </c>
      <c r="B1314" s="14" t="s">
        <v>10812</v>
      </c>
      <c r="C1314" s="16" t="s">
        <v>476</v>
      </c>
      <c r="D1314" s="16" t="s">
        <v>39</v>
      </c>
      <c r="E1314" s="14" t="s">
        <v>10785</v>
      </c>
      <c r="F1314" s="14" t="s">
        <v>32</v>
      </c>
      <c r="G1314" s="14" t="str">
        <f>VLOOKUP(B1314,[3]hpk45_2_20!$B$5:$F$2046,5,0)</f>
        <v>BT</v>
      </c>
      <c r="H1314" s="14" t="s">
        <v>33</v>
      </c>
      <c r="I1314" s="83">
        <v>19</v>
      </c>
      <c r="J1314" s="83">
        <v>0</v>
      </c>
      <c r="K1314" s="83">
        <v>0</v>
      </c>
      <c r="L1314" s="83">
        <v>5320000</v>
      </c>
      <c r="M1314" s="83">
        <v>0</v>
      </c>
      <c r="N1314" s="83">
        <v>0</v>
      </c>
      <c r="O1314" s="83">
        <v>0</v>
      </c>
      <c r="P1314" s="105">
        <v>5320000</v>
      </c>
      <c r="Q1314" s="105">
        <v>5320000</v>
      </c>
      <c r="R1314" s="83">
        <f t="shared" si="60"/>
        <v>0</v>
      </c>
      <c r="S1314" s="83">
        <f t="shared" si="61"/>
        <v>0</v>
      </c>
      <c r="T1314" s="83">
        <f t="shared" si="62"/>
        <v>0</v>
      </c>
      <c r="U1314" s="83"/>
    </row>
    <row r="1315" spans="1:21">
      <c r="A1315" s="14">
        <v>1308</v>
      </c>
      <c r="B1315" s="14" t="s">
        <v>10813</v>
      </c>
      <c r="C1315" s="16" t="s">
        <v>10814</v>
      </c>
      <c r="D1315" s="16" t="s">
        <v>304</v>
      </c>
      <c r="E1315" s="14" t="s">
        <v>10785</v>
      </c>
      <c r="F1315" s="14" t="s">
        <v>32</v>
      </c>
      <c r="G1315" s="14" t="str">
        <f>VLOOKUP(B1315,[3]hpk45_2_20!$B$5:$F$2046,5,0)</f>
        <v>BT</v>
      </c>
      <c r="H1315" s="14" t="s">
        <v>33</v>
      </c>
      <c r="I1315" s="83">
        <v>19</v>
      </c>
      <c r="J1315" s="83">
        <v>0</v>
      </c>
      <c r="K1315" s="83">
        <v>0</v>
      </c>
      <c r="L1315" s="83">
        <v>5320000</v>
      </c>
      <c r="M1315" s="83">
        <v>0</v>
      </c>
      <c r="N1315" s="83">
        <v>0</v>
      </c>
      <c r="O1315" s="83">
        <v>0</v>
      </c>
      <c r="P1315" s="105">
        <v>5320000</v>
      </c>
      <c r="Q1315" s="105">
        <v>5320000</v>
      </c>
      <c r="R1315" s="83">
        <f t="shared" si="60"/>
        <v>0</v>
      </c>
      <c r="S1315" s="83">
        <f t="shared" si="61"/>
        <v>0</v>
      </c>
      <c r="T1315" s="83">
        <f t="shared" si="62"/>
        <v>0</v>
      </c>
      <c r="U1315" s="83"/>
    </row>
    <row r="1316" spans="1:21">
      <c r="A1316" s="14">
        <v>1309</v>
      </c>
      <c r="B1316" s="14" t="s">
        <v>10815</v>
      </c>
      <c r="C1316" s="16" t="s">
        <v>843</v>
      </c>
      <c r="D1316" s="16" t="s">
        <v>638</v>
      </c>
      <c r="E1316" s="14" t="s">
        <v>10785</v>
      </c>
      <c r="F1316" s="14" t="s">
        <v>32</v>
      </c>
      <c r="G1316" s="14" t="str">
        <f>VLOOKUP(B1316,[3]hpk45_2_20!$B$5:$F$2046,5,0)</f>
        <v>BT</v>
      </c>
      <c r="H1316" s="14" t="s">
        <v>33</v>
      </c>
      <c r="I1316" s="83">
        <v>19</v>
      </c>
      <c r="J1316" s="83">
        <v>0</v>
      </c>
      <c r="K1316" s="83">
        <v>0</v>
      </c>
      <c r="L1316" s="83">
        <v>5320000</v>
      </c>
      <c r="M1316" s="83">
        <v>0</v>
      </c>
      <c r="N1316" s="83">
        <v>0</v>
      </c>
      <c r="O1316" s="83">
        <v>0</v>
      </c>
      <c r="P1316" s="105">
        <v>5320000</v>
      </c>
      <c r="Q1316" s="105">
        <v>5320000</v>
      </c>
      <c r="R1316" s="83">
        <f t="shared" si="60"/>
        <v>0</v>
      </c>
      <c r="S1316" s="83">
        <f t="shared" si="61"/>
        <v>0</v>
      </c>
      <c r="T1316" s="83">
        <f t="shared" si="62"/>
        <v>0</v>
      </c>
      <c r="U1316" s="83"/>
    </row>
    <row r="1317" spans="1:21">
      <c r="A1317" s="14">
        <v>1310</v>
      </c>
      <c r="B1317" s="14" t="s">
        <v>10816</v>
      </c>
      <c r="C1317" s="16" t="s">
        <v>746</v>
      </c>
      <c r="D1317" s="16" t="s">
        <v>77</v>
      </c>
      <c r="E1317" s="14" t="s">
        <v>10785</v>
      </c>
      <c r="F1317" s="14" t="s">
        <v>32</v>
      </c>
      <c r="G1317" s="14" t="str">
        <f>VLOOKUP(B1317,[3]hpk45_2_20!$B$5:$F$2046,5,0)</f>
        <v>BT</v>
      </c>
      <c r="H1317" s="14" t="s">
        <v>33</v>
      </c>
      <c r="I1317" s="83">
        <v>19</v>
      </c>
      <c r="J1317" s="83">
        <v>0</v>
      </c>
      <c r="K1317" s="83">
        <v>0</v>
      </c>
      <c r="L1317" s="83">
        <v>5320000</v>
      </c>
      <c r="M1317" s="83">
        <v>0</v>
      </c>
      <c r="N1317" s="83">
        <v>0</v>
      </c>
      <c r="O1317" s="83">
        <v>0</v>
      </c>
      <c r="P1317" s="105">
        <v>5320000</v>
      </c>
      <c r="Q1317" s="105">
        <v>5320000</v>
      </c>
      <c r="R1317" s="83">
        <f t="shared" si="60"/>
        <v>0</v>
      </c>
      <c r="S1317" s="83">
        <f t="shared" si="61"/>
        <v>0</v>
      </c>
      <c r="T1317" s="83">
        <f t="shared" si="62"/>
        <v>0</v>
      </c>
      <c r="U1317" s="83"/>
    </row>
    <row r="1318" spans="1:21">
      <c r="A1318" s="14">
        <v>1311</v>
      </c>
      <c r="B1318" s="14" t="s">
        <v>10817</v>
      </c>
      <c r="C1318" s="16" t="s">
        <v>216</v>
      </c>
      <c r="D1318" s="16" t="s">
        <v>1028</v>
      </c>
      <c r="E1318" s="14" t="s">
        <v>10785</v>
      </c>
      <c r="F1318" s="14" t="s">
        <v>32</v>
      </c>
      <c r="G1318" s="14" t="str">
        <f>VLOOKUP(B1318,[3]hpk45_2_20!$B$5:$F$2046,5,0)</f>
        <v>BT</v>
      </c>
      <c r="H1318" s="14" t="s">
        <v>33</v>
      </c>
      <c r="I1318" s="83">
        <v>19</v>
      </c>
      <c r="J1318" s="83">
        <v>0</v>
      </c>
      <c r="K1318" s="83">
        <v>0</v>
      </c>
      <c r="L1318" s="83">
        <v>5320000</v>
      </c>
      <c r="M1318" s="83">
        <v>0</v>
      </c>
      <c r="N1318" s="83">
        <v>0</v>
      </c>
      <c r="O1318" s="83">
        <v>0</v>
      </c>
      <c r="P1318" s="105">
        <v>5320000</v>
      </c>
      <c r="Q1318" s="105">
        <v>5320000</v>
      </c>
      <c r="R1318" s="83">
        <f t="shared" si="60"/>
        <v>0</v>
      </c>
      <c r="S1318" s="83">
        <f t="shared" si="61"/>
        <v>0</v>
      </c>
      <c r="T1318" s="83">
        <f t="shared" si="62"/>
        <v>0</v>
      </c>
      <c r="U1318" s="83"/>
    </row>
    <row r="1319" spans="1:21">
      <c r="A1319" s="14">
        <v>1312</v>
      </c>
      <c r="B1319" s="14" t="s">
        <v>10818</v>
      </c>
      <c r="C1319" s="16" t="s">
        <v>4909</v>
      </c>
      <c r="D1319" s="16" t="s">
        <v>67</v>
      </c>
      <c r="E1319" s="14" t="s">
        <v>10785</v>
      </c>
      <c r="F1319" s="14" t="s">
        <v>32</v>
      </c>
      <c r="G1319" s="14" t="str">
        <f>VLOOKUP(B1319,[3]hpk45_2_20!$B$5:$F$2046,5,0)</f>
        <v>BT</v>
      </c>
      <c r="H1319" s="14" t="s">
        <v>33</v>
      </c>
      <c r="I1319" s="83">
        <v>22</v>
      </c>
      <c r="J1319" s="83">
        <v>0</v>
      </c>
      <c r="K1319" s="83">
        <v>0</v>
      </c>
      <c r="L1319" s="83">
        <v>6160000</v>
      </c>
      <c r="M1319" s="83">
        <v>0</v>
      </c>
      <c r="N1319" s="83">
        <v>0</v>
      </c>
      <c r="O1319" s="83">
        <v>0</v>
      </c>
      <c r="P1319" s="105">
        <v>6160000</v>
      </c>
      <c r="Q1319" s="105">
        <v>6160000</v>
      </c>
      <c r="R1319" s="83">
        <f t="shared" si="60"/>
        <v>0</v>
      </c>
      <c r="S1319" s="83">
        <f t="shared" si="61"/>
        <v>0</v>
      </c>
      <c r="T1319" s="83">
        <f t="shared" si="62"/>
        <v>0</v>
      </c>
      <c r="U1319" s="83"/>
    </row>
    <row r="1320" spans="1:21">
      <c r="A1320" s="14">
        <v>1313</v>
      </c>
      <c r="B1320" s="14" t="s">
        <v>10819</v>
      </c>
      <c r="C1320" s="16" t="s">
        <v>3706</v>
      </c>
      <c r="D1320" s="16" t="s">
        <v>63</v>
      </c>
      <c r="E1320" s="14" t="s">
        <v>10785</v>
      </c>
      <c r="F1320" s="14" t="s">
        <v>32</v>
      </c>
      <c r="G1320" s="14" t="str">
        <f>VLOOKUP(B1320,[3]hpk45_2_20!$B$5:$F$2046,5,0)</f>
        <v>BT</v>
      </c>
      <c r="H1320" s="14" t="s">
        <v>33</v>
      </c>
      <c r="I1320" s="83">
        <v>22</v>
      </c>
      <c r="J1320" s="83">
        <v>0</v>
      </c>
      <c r="K1320" s="83">
        <v>0</v>
      </c>
      <c r="L1320" s="83">
        <v>6160000</v>
      </c>
      <c r="M1320" s="83">
        <v>0</v>
      </c>
      <c r="N1320" s="83">
        <v>0</v>
      </c>
      <c r="O1320" s="83">
        <v>0</v>
      </c>
      <c r="P1320" s="105">
        <v>6160000</v>
      </c>
      <c r="Q1320" s="105">
        <v>6160000</v>
      </c>
      <c r="R1320" s="83">
        <f t="shared" si="60"/>
        <v>0</v>
      </c>
      <c r="S1320" s="83">
        <f t="shared" si="61"/>
        <v>0</v>
      </c>
      <c r="T1320" s="83">
        <f t="shared" si="62"/>
        <v>0</v>
      </c>
      <c r="U1320" s="83"/>
    </row>
    <row r="1321" spans="1:21">
      <c r="A1321" s="14">
        <v>1314</v>
      </c>
      <c r="B1321" s="14" t="s">
        <v>10820</v>
      </c>
      <c r="C1321" s="16" t="s">
        <v>112</v>
      </c>
      <c r="D1321" s="16" t="s">
        <v>541</v>
      </c>
      <c r="E1321" s="14" t="s">
        <v>10785</v>
      </c>
      <c r="F1321" s="14" t="s">
        <v>32</v>
      </c>
      <c r="G1321" s="14" t="str">
        <f>VLOOKUP(B1321,[3]hpk45_2_20!$B$5:$F$2046,5,0)</f>
        <v>BT</v>
      </c>
      <c r="H1321" s="14" t="s">
        <v>33</v>
      </c>
      <c r="I1321" s="83">
        <v>19</v>
      </c>
      <c r="J1321" s="83">
        <v>0</v>
      </c>
      <c r="K1321" s="83">
        <v>0</v>
      </c>
      <c r="L1321" s="83">
        <v>5320000</v>
      </c>
      <c r="M1321" s="83">
        <v>0</v>
      </c>
      <c r="N1321" s="83">
        <v>0</v>
      </c>
      <c r="O1321" s="83">
        <v>0</v>
      </c>
      <c r="P1321" s="105">
        <v>5320000</v>
      </c>
      <c r="Q1321" s="105">
        <v>5320000</v>
      </c>
      <c r="R1321" s="83">
        <f t="shared" si="60"/>
        <v>0</v>
      </c>
      <c r="S1321" s="83">
        <f t="shared" si="61"/>
        <v>0</v>
      </c>
      <c r="T1321" s="83">
        <f t="shared" si="62"/>
        <v>0</v>
      </c>
      <c r="U1321" s="83"/>
    </row>
    <row r="1322" spans="1:21">
      <c r="A1322" s="14">
        <v>1315</v>
      </c>
      <c r="B1322" s="14" t="s">
        <v>10821</v>
      </c>
      <c r="C1322" s="16" t="s">
        <v>1454</v>
      </c>
      <c r="D1322" s="16" t="s">
        <v>223</v>
      </c>
      <c r="E1322" s="14" t="s">
        <v>10785</v>
      </c>
      <c r="F1322" s="14" t="s">
        <v>32</v>
      </c>
      <c r="G1322" s="14" t="str">
        <f>VLOOKUP(B1322,[3]hpk45_2_20!$B$5:$F$2046,5,0)</f>
        <v>BT</v>
      </c>
      <c r="H1322" s="14" t="s">
        <v>33</v>
      </c>
      <c r="I1322" s="83">
        <v>19</v>
      </c>
      <c r="J1322" s="83">
        <v>0</v>
      </c>
      <c r="K1322" s="83">
        <v>0</v>
      </c>
      <c r="L1322" s="83">
        <v>5320000</v>
      </c>
      <c r="M1322" s="83">
        <v>0</v>
      </c>
      <c r="N1322" s="83">
        <v>0</v>
      </c>
      <c r="O1322" s="83">
        <v>0</v>
      </c>
      <c r="P1322" s="105">
        <v>5320000</v>
      </c>
      <c r="Q1322" s="105">
        <v>5320000</v>
      </c>
      <c r="R1322" s="83">
        <f t="shared" si="60"/>
        <v>0</v>
      </c>
      <c r="S1322" s="83">
        <f t="shared" si="61"/>
        <v>0</v>
      </c>
      <c r="T1322" s="83">
        <f t="shared" si="62"/>
        <v>0</v>
      </c>
      <c r="U1322" s="83"/>
    </row>
    <row r="1323" spans="1:21">
      <c r="A1323" s="14">
        <v>1316</v>
      </c>
      <c r="B1323" s="14" t="s">
        <v>10822</v>
      </c>
      <c r="C1323" s="16" t="s">
        <v>62</v>
      </c>
      <c r="D1323" s="16" t="s">
        <v>84</v>
      </c>
      <c r="E1323" s="14" t="s">
        <v>10785</v>
      </c>
      <c r="F1323" s="14" t="s">
        <v>32</v>
      </c>
      <c r="G1323" s="14" t="str">
        <f>VLOOKUP(B1323,[3]hpk45_2_20!$B$5:$F$2046,5,0)</f>
        <v>BT</v>
      </c>
      <c r="H1323" s="14" t="s">
        <v>33</v>
      </c>
      <c r="I1323" s="83">
        <v>22</v>
      </c>
      <c r="J1323" s="83">
        <v>0</v>
      </c>
      <c r="K1323" s="83">
        <v>0</v>
      </c>
      <c r="L1323" s="83">
        <v>6160000</v>
      </c>
      <c r="M1323" s="83">
        <v>0</v>
      </c>
      <c r="N1323" s="83">
        <v>0</v>
      </c>
      <c r="O1323" s="83">
        <v>0</v>
      </c>
      <c r="P1323" s="105">
        <v>6160000</v>
      </c>
      <c r="Q1323" s="105">
        <v>6160000</v>
      </c>
      <c r="R1323" s="83">
        <f t="shared" si="60"/>
        <v>0</v>
      </c>
      <c r="S1323" s="83">
        <f t="shared" si="61"/>
        <v>0</v>
      </c>
      <c r="T1323" s="83">
        <f t="shared" si="62"/>
        <v>0</v>
      </c>
      <c r="U1323" s="83"/>
    </row>
    <row r="1324" spans="1:21">
      <c r="A1324" s="14">
        <v>1317</v>
      </c>
      <c r="B1324" s="14" t="s">
        <v>10823</v>
      </c>
      <c r="C1324" s="16" t="s">
        <v>152</v>
      </c>
      <c r="D1324" s="16" t="s">
        <v>84</v>
      </c>
      <c r="E1324" s="14" t="s">
        <v>10785</v>
      </c>
      <c r="F1324" s="14" t="s">
        <v>32</v>
      </c>
      <c r="G1324" s="14" t="str">
        <f>VLOOKUP(B1324,[3]hpk45_2_20!$B$5:$F$2046,5,0)</f>
        <v>BT</v>
      </c>
      <c r="H1324" s="14" t="s">
        <v>33</v>
      </c>
      <c r="I1324" s="83">
        <v>22</v>
      </c>
      <c r="J1324" s="83">
        <v>0</v>
      </c>
      <c r="K1324" s="83">
        <v>0</v>
      </c>
      <c r="L1324" s="83">
        <v>6160000</v>
      </c>
      <c r="M1324" s="83">
        <v>0</v>
      </c>
      <c r="N1324" s="83">
        <v>0</v>
      </c>
      <c r="O1324" s="83">
        <v>0</v>
      </c>
      <c r="P1324" s="105">
        <v>6160000</v>
      </c>
      <c r="Q1324" s="105">
        <v>6160000</v>
      </c>
      <c r="R1324" s="83">
        <f t="shared" si="60"/>
        <v>0</v>
      </c>
      <c r="S1324" s="83">
        <f t="shared" si="61"/>
        <v>0</v>
      </c>
      <c r="T1324" s="83">
        <f t="shared" si="62"/>
        <v>0</v>
      </c>
      <c r="U1324" s="83"/>
    </row>
    <row r="1325" spans="1:21">
      <c r="A1325" s="14">
        <v>1318</v>
      </c>
      <c r="B1325" s="14" t="s">
        <v>10824</v>
      </c>
      <c r="C1325" s="16" t="s">
        <v>1839</v>
      </c>
      <c r="D1325" s="16" t="s">
        <v>244</v>
      </c>
      <c r="E1325" s="14" t="s">
        <v>10785</v>
      </c>
      <c r="F1325" s="14" t="s">
        <v>32</v>
      </c>
      <c r="G1325" s="14" t="str">
        <f>VLOOKUP(B1325,[3]hpk45_2_20!$B$5:$F$2046,5,0)</f>
        <v>BT</v>
      </c>
      <c r="H1325" s="14" t="s">
        <v>33</v>
      </c>
      <c r="I1325" s="83">
        <v>19</v>
      </c>
      <c r="J1325" s="83">
        <v>0</v>
      </c>
      <c r="K1325" s="83">
        <v>0</v>
      </c>
      <c r="L1325" s="83">
        <v>5320000</v>
      </c>
      <c r="M1325" s="83">
        <v>0</v>
      </c>
      <c r="N1325" s="83">
        <v>0</v>
      </c>
      <c r="O1325" s="83">
        <v>0</v>
      </c>
      <c r="P1325" s="105">
        <v>5320000</v>
      </c>
      <c r="Q1325" s="105">
        <v>0</v>
      </c>
      <c r="R1325" s="83">
        <f t="shared" si="60"/>
        <v>5320000</v>
      </c>
      <c r="S1325" s="83">
        <f t="shared" si="61"/>
        <v>0</v>
      </c>
      <c r="T1325" s="83">
        <f t="shared" si="62"/>
        <v>5320000</v>
      </c>
      <c r="U1325" s="83"/>
    </row>
    <row r="1326" spans="1:21">
      <c r="A1326" s="14">
        <v>1319</v>
      </c>
      <c r="B1326" s="14" t="s">
        <v>10825</v>
      </c>
      <c r="C1326" s="16" t="s">
        <v>229</v>
      </c>
      <c r="D1326" s="16" t="s">
        <v>36</v>
      </c>
      <c r="E1326" s="14" t="s">
        <v>10785</v>
      </c>
      <c r="F1326" s="14" t="s">
        <v>32</v>
      </c>
      <c r="G1326" s="14" t="str">
        <f>VLOOKUP(B1326,[3]hpk45_2_20!$B$5:$F$2046,5,0)</f>
        <v>BT</v>
      </c>
      <c r="H1326" s="14" t="s">
        <v>33</v>
      </c>
      <c r="I1326" s="83">
        <v>16</v>
      </c>
      <c r="J1326" s="83">
        <v>0</v>
      </c>
      <c r="K1326" s="83">
        <v>0</v>
      </c>
      <c r="L1326" s="83">
        <v>4480000</v>
      </c>
      <c r="M1326" s="83">
        <v>0</v>
      </c>
      <c r="N1326" s="83">
        <v>0</v>
      </c>
      <c r="O1326" s="83">
        <v>0</v>
      </c>
      <c r="P1326" s="105">
        <v>4480000</v>
      </c>
      <c r="Q1326" s="105">
        <v>0</v>
      </c>
      <c r="R1326" s="83">
        <f t="shared" si="60"/>
        <v>4480000</v>
      </c>
      <c r="S1326" s="83">
        <f t="shared" si="61"/>
        <v>0</v>
      </c>
      <c r="T1326" s="83">
        <f t="shared" si="62"/>
        <v>4480000</v>
      </c>
      <c r="U1326" s="83"/>
    </row>
    <row r="1327" spans="1:21">
      <c r="A1327" s="14">
        <v>1320</v>
      </c>
      <c r="B1327" s="14" t="s">
        <v>10826</v>
      </c>
      <c r="C1327" s="16" t="s">
        <v>1068</v>
      </c>
      <c r="D1327" s="16" t="s">
        <v>230</v>
      </c>
      <c r="E1327" s="14" t="s">
        <v>10785</v>
      </c>
      <c r="F1327" s="14" t="s">
        <v>32</v>
      </c>
      <c r="G1327" s="14" t="str">
        <f>VLOOKUP(B1327,[3]hpk45_2_20!$B$5:$F$2046,5,0)</f>
        <v>BT</v>
      </c>
      <c r="H1327" s="14" t="s">
        <v>33</v>
      </c>
      <c r="I1327" s="83">
        <v>19</v>
      </c>
      <c r="J1327" s="83">
        <v>0</v>
      </c>
      <c r="K1327" s="83">
        <v>0</v>
      </c>
      <c r="L1327" s="83">
        <v>5320000</v>
      </c>
      <c r="M1327" s="83">
        <v>0</v>
      </c>
      <c r="N1327" s="83">
        <v>0</v>
      </c>
      <c r="O1327" s="83">
        <v>0</v>
      </c>
      <c r="P1327" s="105">
        <v>5320000</v>
      </c>
      <c r="Q1327" s="105">
        <v>5320000</v>
      </c>
      <c r="R1327" s="83">
        <f t="shared" si="60"/>
        <v>0</v>
      </c>
      <c r="S1327" s="83">
        <f t="shared" si="61"/>
        <v>0</v>
      </c>
      <c r="T1327" s="83">
        <f t="shared" si="62"/>
        <v>0</v>
      </c>
      <c r="U1327" s="83"/>
    </row>
    <row r="1328" spans="1:21">
      <c r="A1328" s="14">
        <v>1321</v>
      </c>
      <c r="B1328" s="14" t="s">
        <v>10827</v>
      </c>
      <c r="C1328" s="16" t="s">
        <v>846</v>
      </c>
      <c r="D1328" s="16" t="s">
        <v>244</v>
      </c>
      <c r="E1328" s="14" t="s">
        <v>10785</v>
      </c>
      <c r="F1328" s="14" t="s">
        <v>32</v>
      </c>
      <c r="G1328" s="14" t="str">
        <f>VLOOKUP(B1328,[3]hpk45_2_20!$B$5:$F$2046,5,0)</f>
        <v>BT</v>
      </c>
      <c r="H1328" s="14" t="s">
        <v>33</v>
      </c>
      <c r="I1328" s="83">
        <v>22</v>
      </c>
      <c r="J1328" s="83">
        <v>0</v>
      </c>
      <c r="K1328" s="83">
        <v>0</v>
      </c>
      <c r="L1328" s="83">
        <v>6160000</v>
      </c>
      <c r="M1328" s="83">
        <v>0</v>
      </c>
      <c r="N1328" s="83">
        <v>0</v>
      </c>
      <c r="O1328" s="83">
        <v>0</v>
      </c>
      <c r="P1328" s="105">
        <v>6160000</v>
      </c>
      <c r="Q1328" s="105">
        <v>6160000</v>
      </c>
      <c r="R1328" s="83">
        <f t="shared" si="60"/>
        <v>0</v>
      </c>
      <c r="S1328" s="83">
        <f t="shared" si="61"/>
        <v>0</v>
      </c>
      <c r="T1328" s="83">
        <f t="shared" si="62"/>
        <v>0</v>
      </c>
      <c r="U1328" s="83"/>
    </row>
    <row r="1329" spans="1:21">
      <c r="A1329" s="14">
        <v>1322</v>
      </c>
      <c r="B1329" s="14" t="s">
        <v>10828</v>
      </c>
      <c r="C1329" s="16" t="s">
        <v>10829</v>
      </c>
      <c r="D1329" s="16" t="s">
        <v>135</v>
      </c>
      <c r="E1329" s="14" t="s">
        <v>10785</v>
      </c>
      <c r="F1329" s="14" t="s">
        <v>32</v>
      </c>
      <c r="G1329" s="14" t="str">
        <f>VLOOKUP(B1329,[3]hpk45_2_20!$B$5:$F$2046,5,0)</f>
        <v>BT</v>
      </c>
      <c r="H1329" s="14" t="s">
        <v>33</v>
      </c>
      <c r="I1329" s="83">
        <v>19</v>
      </c>
      <c r="J1329" s="83">
        <v>0</v>
      </c>
      <c r="K1329" s="83">
        <v>0</v>
      </c>
      <c r="L1329" s="83">
        <v>5320000</v>
      </c>
      <c r="M1329" s="83">
        <v>0</v>
      </c>
      <c r="N1329" s="83">
        <v>0</v>
      </c>
      <c r="O1329" s="83">
        <v>0</v>
      </c>
      <c r="P1329" s="105">
        <v>5320000</v>
      </c>
      <c r="Q1329" s="105">
        <v>5320000</v>
      </c>
      <c r="R1329" s="83">
        <f t="shared" si="60"/>
        <v>0</v>
      </c>
      <c r="S1329" s="83">
        <f t="shared" si="61"/>
        <v>0</v>
      </c>
      <c r="T1329" s="83">
        <f t="shared" si="62"/>
        <v>0</v>
      </c>
      <c r="U1329" s="83"/>
    </row>
    <row r="1330" spans="1:21">
      <c r="A1330" s="14">
        <v>1323</v>
      </c>
      <c r="B1330" s="14" t="s">
        <v>10830</v>
      </c>
      <c r="C1330" s="16" t="s">
        <v>514</v>
      </c>
      <c r="D1330" s="16" t="s">
        <v>84</v>
      </c>
      <c r="E1330" s="14" t="s">
        <v>10785</v>
      </c>
      <c r="F1330" s="14" t="s">
        <v>32</v>
      </c>
      <c r="G1330" s="14" t="str">
        <f>VLOOKUP(B1330,[3]hpk45_2_20!$B$5:$F$2046,5,0)</f>
        <v>BT</v>
      </c>
      <c r="H1330" s="14" t="s">
        <v>33</v>
      </c>
      <c r="I1330" s="83">
        <v>22</v>
      </c>
      <c r="J1330" s="83">
        <v>0</v>
      </c>
      <c r="K1330" s="83">
        <v>0</v>
      </c>
      <c r="L1330" s="83">
        <v>6160000</v>
      </c>
      <c r="M1330" s="83">
        <v>0</v>
      </c>
      <c r="N1330" s="83">
        <v>0</v>
      </c>
      <c r="O1330" s="83">
        <v>0</v>
      </c>
      <c r="P1330" s="105">
        <v>6160000</v>
      </c>
      <c r="Q1330" s="105">
        <v>6160000</v>
      </c>
      <c r="R1330" s="83">
        <f t="shared" si="60"/>
        <v>0</v>
      </c>
      <c r="S1330" s="83">
        <f t="shared" si="61"/>
        <v>0</v>
      </c>
      <c r="T1330" s="83">
        <f t="shared" si="62"/>
        <v>0</v>
      </c>
      <c r="U1330" s="83"/>
    </row>
    <row r="1331" spans="1:21">
      <c r="A1331" s="14">
        <v>1324</v>
      </c>
      <c r="B1331" s="14" t="s">
        <v>10831</v>
      </c>
      <c r="C1331" s="16" t="s">
        <v>396</v>
      </c>
      <c r="D1331" s="16" t="s">
        <v>36</v>
      </c>
      <c r="E1331" s="14" t="s">
        <v>10785</v>
      </c>
      <c r="F1331" s="14" t="s">
        <v>32</v>
      </c>
      <c r="G1331" s="14" t="str">
        <f>VLOOKUP(B1331,[3]hpk45_2_20!$B$5:$F$2046,5,0)</f>
        <v>BT</v>
      </c>
      <c r="H1331" s="14" t="s">
        <v>33</v>
      </c>
      <c r="I1331" s="83">
        <v>19</v>
      </c>
      <c r="J1331" s="83">
        <v>0</v>
      </c>
      <c r="K1331" s="83">
        <v>0</v>
      </c>
      <c r="L1331" s="83">
        <v>5320000</v>
      </c>
      <c r="M1331" s="83">
        <v>0</v>
      </c>
      <c r="N1331" s="83">
        <v>0</v>
      </c>
      <c r="O1331" s="83">
        <v>0</v>
      </c>
      <c r="P1331" s="105">
        <v>5320000</v>
      </c>
      <c r="Q1331" s="105">
        <v>5320000</v>
      </c>
      <c r="R1331" s="83">
        <f t="shared" si="60"/>
        <v>0</v>
      </c>
      <c r="S1331" s="83">
        <f t="shared" si="61"/>
        <v>0</v>
      </c>
      <c r="T1331" s="83">
        <f t="shared" si="62"/>
        <v>0</v>
      </c>
      <c r="U1331" s="83"/>
    </row>
    <row r="1332" spans="1:21">
      <c r="A1332" s="14">
        <v>1325</v>
      </c>
      <c r="B1332" s="14" t="s">
        <v>10832</v>
      </c>
      <c r="C1332" s="16" t="s">
        <v>4056</v>
      </c>
      <c r="D1332" s="16" t="s">
        <v>835</v>
      </c>
      <c r="E1332" s="14" t="s">
        <v>10785</v>
      </c>
      <c r="F1332" s="14" t="s">
        <v>32</v>
      </c>
      <c r="G1332" s="14" t="str">
        <f>VLOOKUP(B1332,[3]hpk45_2_20!$B$5:$F$2046,5,0)</f>
        <v>BT</v>
      </c>
      <c r="H1332" s="14" t="s">
        <v>33</v>
      </c>
      <c r="I1332" s="83">
        <v>19</v>
      </c>
      <c r="J1332" s="83">
        <v>0</v>
      </c>
      <c r="K1332" s="83">
        <v>0</v>
      </c>
      <c r="L1332" s="83">
        <v>5320000</v>
      </c>
      <c r="M1332" s="83">
        <v>0</v>
      </c>
      <c r="N1332" s="83">
        <v>0</v>
      </c>
      <c r="O1332" s="83">
        <v>0</v>
      </c>
      <c r="P1332" s="105">
        <v>5320000</v>
      </c>
      <c r="Q1332" s="105">
        <v>5320000</v>
      </c>
      <c r="R1332" s="83">
        <f t="shared" si="60"/>
        <v>0</v>
      </c>
      <c r="S1332" s="83">
        <f t="shared" si="61"/>
        <v>0</v>
      </c>
      <c r="T1332" s="83">
        <f t="shared" si="62"/>
        <v>0</v>
      </c>
      <c r="U1332" s="83"/>
    </row>
    <row r="1333" spans="1:21">
      <c r="A1333" s="14">
        <v>1326</v>
      </c>
      <c r="B1333" s="14" t="s">
        <v>10833</v>
      </c>
      <c r="C1333" s="16" t="s">
        <v>10834</v>
      </c>
      <c r="D1333" s="16" t="s">
        <v>272</v>
      </c>
      <c r="E1333" s="14" t="s">
        <v>10785</v>
      </c>
      <c r="F1333" s="14" t="s">
        <v>32</v>
      </c>
      <c r="G1333" s="14" t="str">
        <f>VLOOKUP(B1333,[3]hpk45_2_20!$B$5:$F$2046,5,0)</f>
        <v>BT</v>
      </c>
      <c r="H1333" s="14" t="s">
        <v>33</v>
      </c>
      <c r="I1333" s="83">
        <v>19</v>
      </c>
      <c r="J1333" s="83">
        <v>0</v>
      </c>
      <c r="K1333" s="83">
        <v>0</v>
      </c>
      <c r="L1333" s="83">
        <v>5320000</v>
      </c>
      <c r="M1333" s="83">
        <v>0</v>
      </c>
      <c r="N1333" s="83">
        <v>0</v>
      </c>
      <c r="O1333" s="83">
        <v>0</v>
      </c>
      <c r="P1333" s="105">
        <v>5320000</v>
      </c>
      <c r="Q1333" s="105">
        <v>5320000</v>
      </c>
      <c r="R1333" s="83">
        <f t="shared" si="60"/>
        <v>0</v>
      </c>
      <c r="S1333" s="83">
        <f t="shared" si="61"/>
        <v>0</v>
      </c>
      <c r="T1333" s="83">
        <f t="shared" si="62"/>
        <v>0</v>
      </c>
      <c r="U1333" s="83"/>
    </row>
    <row r="1334" spans="1:21">
      <c r="A1334" s="14">
        <v>1327</v>
      </c>
      <c r="B1334" s="14" t="s">
        <v>10835</v>
      </c>
      <c r="C1334" s="16" t="s">
        <v>1320</v>
      </c>
      <c r="D1334" s="16" t="s">
        <v>1281</v>
      </c>
      <c r="E1334" s="14" t="s">
        <v>10785</v>
      </c>
      <c r="F1334" s="14" t="s">
        <v>32</v>
      </c>
      <c r="G1334" s="14" t="str">
        <f>VLOOKUP(B1334,[3]hpk45_2_20!$B$5:$F$2046,5,0)</f>
        <v>BT</v>
      </c>
      <c r="H1334" s="14" t="s">
        <v>33</v>
      </c>
      <c r="I1334" s="83">
        <v>22</v>
      </c>
      <c r="J1334" s="83">
        <v>0</v>
      </c>
      <c r="K1334" s="83">
        <v>0</v>
      </c>
      <c r="L1334" s="83">
        <v>6160000</v>
      </c>
      <c r="M1334" s="83">
        <v>0</v>
      </c>
      <c r="N1334" s="83">
        <v>0</v>
      </c>
      <c r="O1334" s="83">
        <v>0</v>
      </c>
      <c r="P1334" s="105">
        <v>6160000</v>
      </c>
      <c r="Q1334" s="105">
        <v>6150000</v>
      </c>
      <c r="R1334" s="83">
        <f t="shared" si="60"/>
        <v>10000</v>
      </c>
      <c r="S1334" s="83">
        <f t="shared" si="61"/>
        <v>0</v>
      </c>
      <c r="T1334" s="83">
        <f t="shared" si="62"/>
        <v>10000</v>
      </c>
      <c r="U1334" s="83"/>
    </row>
    <row r="1335" spans="1:21">
      <c r="A1335" s="14">
        <v>1328</v>
      </c>
      <c r="B1335" s="14" t="s">
        <v>10836</v>
      </c>
      <c r="C1335" s="16" t="s">
        <v>454</v>
      </c>
      <c r="D1335" s="16" t="s">
        <v>155</v>
      </c>
      <c r="E1335" s="14" t="s">
        <v>10785</v>
      </c>
      <c r="F1335" s="14" t="s">
        <v>32</v>
      </c>
      <c r="G1335" s="14" t="str">
        <f>VLOOKUP(B1335,[3]hpk45_2_20!$B$5:$F$2046,5,0)</f>
        <v>BT</v>
      </c>
      <c r="H1335" s="14" t="s">
        <v>33</v>
      </c>
      <c r="I1335" s="83">
        <v>19</v>
      </c>
      <c r="J1335" s="83">
        <v>0</v>
      </c>
      <c r="K1335" s="83">
        <v>0</v>
      </c>
      <c r="L1335" s="83">
        <v>5320000</v>
      </c>
      <c r="M1335" s="83">
        <v>0</v>
      </c>
      <c r="N1335" s="83">
        <v>0</v>
      </c>
      <c r="O1335" s="83">
        <v>0</v>
      </c>
      <c r="P1335" s="105">
        <v>5320000</v>
      </c>
      <c r="Q1335" s="105">
        <v>5320000</v>
      </c>
      <c r="R1335" s="83">
        <f t="shared" si="60"/>
        <v>0</v>
      </c>
      <c r="S1335" s="83">
        <f t="shared" si="61"/>
        <v>0</v>
      </c>
      <c r="T1335" s="83">
        <f t="shared" si="62"/>
        <v>0</v>
      </c>
      <c r="U1335" s="83"/>
    </row>
    <row r="1336" spans="1:21">
      <c r="A1336" s="14">
        <v>1329</v>
      </c>
      <c r="B1336" s="14" t="s">
        <v>10837</v>
      </c>
      <c r="C1336" s="16" t="s">
        <v>6660</v>
      </c>
      <c r="D1336" s="16" t="s">
        <v>280</v>
      </c>
      <c r="E1336" s="14" t="s">
        <v>10785</v>
      </c>
      <c r="F1336" s="14" t="s">
        <v>32</v>
      </c>
      <c r="G1336" s="14" t="str">
        <f>VLOOKUP(B1336,[3]hpk45_2_20!$B$5:$F$2046,5,0)</f>
        <v>BT</v>
      </c>
      <c r="H1336" s="14" t="s">
        <v>33</v>
      </c>
      <c r="I1336" s="83">
        <v>22</v>
      </c>
      <c r="J1336" s="83">
        <v>0</v>
      </c>
      <c r="K1336" s="83">
        <v>0</v>
      </c>
      <c r="L1336" s="83">
        <v>6160000</v>
      </c>
      <c r="M1336" s="83">
        <v>0</v>
      </c>
      <c r="N1336" s="83">
        <v>0</v>
      </c>
      <c r="O1336" s="83">
        <v>0</v>
      </c>
      <c r="P1336" s="105">
        <v>6160000</v>
      </c>
      <c r="Q1336" s="105">
        <v>6160000</v>
      </c>
      <c r="R1336" s="83">
        <f t="shared" si="60"/>
        <v>0</v>
      </c>
      <c r="S1336" s="83">
        <f t="shared" si="61"/>
        <v>0</v>
      </c>
      <c r="T1336" s="83">
        <f t="shared" si="62"/>
        <v>0</v>
      </c>
      <c r="U1336" s="83"/>
    </row>
    <row r="1337" spans="1:21">
      <c r="A1337" s="14">
        <v>1330</v>
      </c>
      <c r="B1337" s="14" t="s">
        <v>10838</v>
      </c>
      <c r="C1337" s="16" t="s">
        <v>103</v>
      </c>
      <c r="D1337" s="16" t="s">
        <v>170</v>
      </c>
      <c r="E1337" s="14" t="s">
        <v>10785</v>
      </c>
      <c r="F1337" s="14" t="s">
        <v>32</v>
      </c>
      <c r="G1337" s="14" t="str">
        <f>VLOOKUP(B1337,[3]hpk45_2_20!$B$5:$F$2046,5,0)</f>
        <v>BT</v>
      </c>
      <c r="H1337" s="14" t="s">
        <v>33</v>
      </c>
      <c r="I1337" s="83">
        <v>19</v>
      </c>
      <c r="J1337" s="83">
        <v>0</v>
      </c>
      <c r="K1337" s="83">
        <v>0</v>
      </c>
      <c r="L1337" s="83">
        <v>5320000</v>
      </c>
      <c r="M1337" s="83">
        <v>0</v>
      </c>
      <c r="N1337" s="83">
        <v>0</v>
      </c>
      <c r="O1337" s="83">
        <v>0</v>
      </c>
      <c r="P1337" s="105">
        <v>5320000</v>
      </c>
      <c r="Q1337" s="105">
        <v>5320000</v>
      </c>
      <c r="R1337" s="83">
        <f t="shared" si="60"/>
        <v>0</v>
      </c>
      <c r="S1337" s="83">
        <f t="shared" si="61"/>
        <v>0</v>
      </c>
      <c r="T1337" s="83">
        <f t="shared" si="62"/>
        <v>0</v>
      </c>
      <c r="U1337" s="83"/>
    </row>
    <row r="1338" spans="1:21">
      <c r="A1338" s="14">
        <v>1331</v>
      </c>
      <c r="B1338" s="14" t="s">
        <v>10839</v>
      </c>
      <c r="C1338" s="16" t="s">
        <v>1451</v>
      </c>
      <c r="D1338" s="16" t="s">
        <v>1783</v>
      </c>
      <c r="E1338" s="14" t="s">
        <v>10785</v>
      </c>
      <c r="F1338" s="14" t="s">
        <v>32</v>
      </c>
      <c r="G1338" s="14" t="str">
        <f>VLOOKUP(B1338,[3]hpk45_2_20!$B$5:$F$2046,5,0)</f>
        <v>BT</v>
      </c>
      <c r="H1338" s="14" t="s">
        <v>33</v>
      </c>
      <c r="I1338" s="83">
        <v>16</v>
      </c>
      <c r="J1338" s="83">
        <v>0</v>
      </c>
      <c r="K1338" s="83">
        <v>0</v>
      </c>
      <c r="L1338" s="83">
        <v>4480000</v>
      </c>
      <c r="M1338" s="83">
        <v>0</v>
      </c>
      <c r="N1338" s="83">
        <v>0</v>
      </c>
      <c r="O1338" s="83">
        <v>0</v>
      </c>
      <c r="P1338" s="105">
        <v>4480000</v>
      </c>
      <c r="Q1338" s="105">
        <v>4480000</v>
      </c>
      <c r="R1338" s="83">
        <f t="shared" si="60"/>
        <v>0</v>
      </c>
      <c r="S1338" s="83">
        <f t="shared" si="61"/>
        <v>0</v>
      </c>
      <c r="T1338" s="83">
        <f t="shared" si="62"/>
        <v>0</v>
      </c>
      <c r="U1338" s="83"/>
    </row>
    <row r="1339" spans="1:21">
      <c r="A1339" s="14">
        <v>1332</v>
      </c>
      <c r="B1339" s="14" t="s">
        <v>10840</v>
      </c>
      <c r="C1339" s="16" t="s">
        <v>10841</v>
      </c>
      <c r="D1339" s="16" t="s">
        <v>36</v>
      </c>
      <c r="E1339" s="14" t="s">
        <v>10785</v>
      </c>
      <c r="F1339" s="14" t="s">
        <v>64</v>
      </c>
      <c r="G1339" s="14" t="str">
        <f>VLOOKUP(B1339,[3]hpk45_2_20!$B$5:$F$2046,5,0)</f>
        <v>GHP70</v>
      </c>
      <c r="H1339" s="14" t="s">
        <v>33</v>
      </c>
      <c r="I1339" s="83">
        <v>19</v>
      </c>
      <c r="J1339" s="83">
        <v>0</v>
      </c>
      <c r="K1339" s="83">
        <v>0</v>
      </c>
      <c r="L1339" s="83">
        <v>5320000</v>
      </c>
      <c r="M1339" s="83">
        <v>0</v>
      </c>
      <c r="N1339" s="83">
        <v>0</v>
      </c>
      <c r="O1339" s="83">
        <f>I1339*0.7*280000</f>
        <v>3723999.9999999995</v>
      </c>
      <c r="P1339" s="105">
        <v>5320000</v>
      </c>
      <c r="Q1339" s="105">
        <v>5320000</v>
      </c>
      <c r="R1339" s="83">
        <f t="shared" si="60"/>
        <v>0</v>
      </c>
      <c r="S1339" s="83">
        <f t="shared" si="61"/>
        <v>0</v>
      </c>
      <c r="T1339" s="83">
        <f t="shared" si="62"/>
        <v>0</v>
      </c>
      <c r="U1339" s="83"/>
    </row>
    <row r="1340" spans="1:21">
      <c r="A1340" s="14">
        <v>1333</v>
      </c>
      <c r="B1340" s="14" t="s">
        <v>10842</v>
      </c>
      <c r="C1340" s="16" t="s">
        <v>1633</v>
      </c>
      <c r="D1340" s="16" t="s">
        <v>63</v>
      </c>
      <c r="E1340" s="14" t="s">
        <v>10785</v>
      </c>
      <c r="F1340" s="14" t="s">
        <v>32</v>
      </c>
      <c r="G1340" s="14" t="str">
        <f>VLOOKUP(B1340,[3]hpk45_2_20!$B$5:$F$2046,5,0)</f>
        <v>BT</v>
      </c>
      <c r="H1340" s="14" t="s">
        <v>33</v>
      </c>
      <c r="I1340" s="83">
        <v>19</v>
      </c>
      <c r="J1340" s="83">
        <v>0</v>
      </c>
      <c r="K1340" s="83">
        <v>0</v>
      </c>
      <c r="L1340" s="83">
        <v>5320000</v>
      </c>
      <c r="M1340" s="83">
        <v>0</v>
      </c>
      <c r="N1340" s="83">
        <v>0</v>
      </c>
      <c r="O1340" s="83">
        <v>0</v>
      </c>
      <c r="P1340" s="105">
        <v>5320000</v>
      </c>
      <c r="Q1340" s="105">
        <v>5320000</v>
      </c>
      <c r="R1340" s="83">
        <f t="shared" si="60"/>
        <v>0</v>
      </c>
      <c r="S1340" s="83">
        <f t="shared" si="61"/>
        <v>0</v>
      </c>
      <c r="T1340" s="83">
        <f t="shared" si="62"/>
        <v>0</v>
      </c>
      <c r="U1340" s="83"/>
    </row>
    <row r="1341" spans="1:21">
      <c r="A1341" s="14">
        <v>1334</v>
      </c>
      <c r="B1341" s="14" t="s">
        <v>10843</v>
      </c>
      <c r="C1341" s="16" t="s">
        <v>10844</v>
      </c>
      <c r="D1341" s="16" t="s">
        <v>275</v>
      </c>
      <c r="E1341" s="14" t="s">
        <v>10785</v>
      </c>
      <c r="F1341" s="14" t="s">
        <v>32</v>
      </c>
      <c r="G1341" s="14" t="str">
        <f>VLOOKUP(B1341,[3]hpk45_2_20!$B$5:$F$2046,5,0)</f>
        <v>BT</v>
      </c>
      <c r="H1341" s="14" t="s">
        <v>33</v>
      </c>
      <c r="I1341" s="83">
        <v>19</v>
      </c>
      <c r="J1341" s="83">
        <v>0</v>
      </c>
      <c r="K1341" s="83">
        <v>0</v>
      </c>
      <c r="L1341" s="83">
        <v>5320000</v>
      </c>
      <c r="M1341" s="83">
        <v>0</v>
      </c>
      <c r="N1341" s="83">
        <v>0</v>
      </c>
      <c r="O1341" s="83">
        <v>0</v>
      </c>
      <c r="P1341" s="105">
        <v>5320000</v>
      </c>
      <c r="Q1341" s="105">
        <v>5320000</v>
      </c>
      <c r="R1341" s="83">
        <f t="shared" si="60"/>
        <v>0</v>
      </c>
      <c r="S1341" s="83">
        <f t="shared" si="61"/>
        <v>0</v>
      </c>
      <c r="T1341" s="83">
        <f t="shared" si="62"/>
        <v>0</v>
      </c>
      <c r="U1341" s="83"/>
    </row>
    <row r="1342" spans="1:21">
      <c r="A1342" s="14">
        <v>1335</v>
      </c>
      <c r="B1342" s="14" t="s">
        <v>10845</v>
      </c>
      <c r="C1342" s="16" t="s">
        <v>3443</v>
      </c>
      <c r="D1342" s="16" t="s">
        <v>84</v>
      </c>
      <c r="E1342" s="14" t="s">
        <v>10785</v>
      </c>
      <c r="F1342" s="14" t="s">
        <v>32</v>
      </c>
      <c r="G1342" s="14" t="str">
        <f>VLOOKUP(B1342,[3]hpk45_2_20!$B$5:$F$2046,5,0)</f>
        <v>BT</v>
      </c>
      <c r="H1342" s="14" t="s">
        <v>33</v>
      </c>
      <c r="I1342" s="83">
        <v>19</v>
      </c>
      <c r="J1342" s="83">
        <v>0</v>
      </c>
      <c r="K1342" s="83">
        <v>0</v>
      </c>
      <c r="L1342" s="83">
        <v>5320000</v>
      </c>
      <c r="M1342" s="83">
        <v>0</v>
      </c>
      <c r="N1342" s="83">
        <v>0</v>
      </c>
      <c r="O1342" s="83">
        <v>0</v>
      </c>
      <c r="P1342" s="105">
        <v>5320000</v>
      </c>
      <c r="Q1342" s="105">
        <v>5320000</v>
      </c>
      <c r="R1342" s="83">
        <f t="shared" si="60"/>
        <v>0</v>
      </c>
      <c r="S1342" s="83">
        <f t="shared" si="61"/>
        <v>0</v>
      </c>
      <c r="T1342" s="83">
        <f t="shared" si="62"/>
        <v>0</v>
      </c>
      <c r="U1342" s="83"/>
    </row>
    <row r="1343" spans="1:21">
      <c r="A1343" s="14">
        <v>1336</v>
      </c>
      <c r="B1343" s="14" t="s">
        <v>10846</v>
      </c>
      <c r="C1343" s="16" t="s">
        <v>4894</v>
      </c>
      <c r="D1343" s="16" t="s">
        <v>328</v>
      </c>
      <c r="E1343" s="14" t="s">
        <v>10785</v>
      </c>
      <c r="F1343" s="14" t="s">
        <v>32</v>
      </c>
      <c r="G1343" s="14" t="str">
        <f>VLOOKUP(B1343,[3]hpk45_2_20!$B$5:$F$2046,5,0)</f>
        <v>BT</v>
      </c>
      <c r="H1343" s="14" t="s">
        <v>33</v>
      </c>
      <c r="I1343" s="83">
        <v>19</v>
      </c>
      <c r="J1343" s="83">
        <v>0</v>
      </c>
      <c r="K1343" s="83">
        <v>0</v>
      </c>
      <c r="L1343" s="83">
        <v>5320000</v>
      </c>
      <c r="M1343" s="83">
        <v>0</v>
      </c>
      <c r="N1343" s="83">
        <v>0</v>
      </c>
      <c r="O1343" s="83">
        <v>0</v>
      </c>
      <c r="P1343" s="105">
        <v>5320000</v>
      </c>
      <c r="Q1343" s="105">
        <v>5320000</v>
      </c>
      <c r="R1343" s="83">
        <f t="shared" si="60"/>
        <v>0</v>
      </c>
      <c r="S1343" s="83">
        <f t="shared" si="61"/>
        <v>0</v>
      </c>
      <c r="T1343" s="83">
        <f t="shared" si="62"/>
        <v>0</v>
      </c>
      <c r="U1343" s="83"/>
    </row>
    <row r="1344" spans="1:21">
      <c r="A1344" s="14">
        <v>1337</v>
      </c>
      <c r="B1344" s="14" t="s">
        <v>10847</v>
      </c>
      <c r="C1344" s="16" t="s">
        <v>8322</v>
      </c>
      <c r="D1344" s="16" t="s">
        <v>638</v>
      </c>
      <c r="E1344" s="14" t="s">
        <v>10785</v>
      </c>
      <c r="F1344" s="14" t="s">
        <v>32</v>
      </c>
      <c r="G1344" s="14" t="str">
        <f>VLOOKUP(B1344,[3]hpk45_2_20!$B$5:$F$2046,5,0)</f>
        <v>BT</v>
      </c>
      <c r="H1344" s="14" t="s">
        <v>33</v>
      </c>
      <c r="I1344" s="83">
        <v>19</v>
      </c>
      <c r="J1344" s="83">
        <v>0</v>
      </c>
      <c r="K1344" s="83">
        <v>0</v>
      </c>
      <c r="L1344" s="83">
        <v>5320000</v>
      </c>
      <c r="M1344" s="83">
        <v>0</v>
      </c>
      <c r="N1344" s="83">
        <v>0</v>
      </c>
      <c r="O1344" s="83">
        <v>0</v>
      </c>
      <c r="P1344" s="105">
        <v>5320000</v>
      </c>
      <c r="Q1344" s="105">
        <v>5320000</v>
      </c>
      <c r="R1344" s="83">
        <f t="shared" si="60"/>
        <v>0</v>
      </c>
      <c r="S1344" s="83">
        <f t="shared" si="61"/>
        <v>0</v>
      </c>
      <c r="T1344" s="83">
        <f t="shared" si="62"/>
        <v>0</v>
      </c>
      <c r="U1344" s="83"/>
    </row>
    <row r="1345" spans="1:21">
      <c r="A1345" s="14">
        <v>1338</v>
      </c>
      <c r="B1345" s="14" t="s">
        <v>10848</v>
      </c>
      <c r="C1345" s="16" t="s">
        <v>10849</v>
      </c>
      <c r="D1345" s="16" t="s">
        <v>471</v>
      </c>
      <c r="E1345" s="14" t="s">
        <v>10785</v>
      </c>
      <c r="F1345" s="14" t="s">
        <v>32</v>
      </c>
      <c r="G1345" s="14" t="str">
        <f>VLOOKUP(B1345,[3]hpk45_2_20!$B$5:$F$2046,5,0)</f>
        <v>BT</v>
      </c>
      <c r="H1345" s="14" t="s">
        <v>33</v>
      </c>
      <c r="I1345" s="83">
        <v>16</v>
      </c>
      <c r="J1345" s="83">
        <v>0</v>
      </c>
      <c r="K1345" s="83">
        <v>0</v>
      </c>
      <c r="L1345" s="83">
        <v>4480000</v>
      </c>
      <c r="M1345" s="83">
        <v>0</v>
      </c>
      <c r="N1345" s="83">
        <v>0</v>
      </c>
      <c r="O1345" s="83">
        <v>0</v>
      </c>
      <c r="P1345" s="105">
        <v>4480000</v>
      </c>
      <c r="Q1345" s="105">
        <v>4480000</v>
      </c>
      <c r="R1345" s="83">
        <f t="shared" si="60"/>
        <v>0</v>
      </c>
      <c r="S1345" s="83">
        <f t="shared" si="61"/>
        <v>0</v>
      </c>
      <c r="T1345" s="83">
        <f t="shared" si="62"/>
        <v>0</v>
      </c>
      <c r="U1345" s="83"/>
    </row>
    <row r="1346" spans="1:21">
      <c r="A1346" s="14">
        <v>1339</v>
      </c>
      <c r="B1346" s="14" t="s">
        <v>10850</v>
      </c>
      <c r="C1346" s="16" t="s">
        <v>2095</v>
      </c>
      <c r="D1346" s="16" t="s">
        <v>158</v>
      </c>
      <c r="E1346" s="14" t="s">
        <v>10785</v>
      </c>
      <c r="F1346" s="14" t="s">
        <v>32</v>
      </c>
      <c r="G1346" s="14" t="str">
        <f>VLOOKUP(B1346,[3]hpk45_2_20!$B$5:$F$2046,5,0)</f>
        <v>BT</v>
      </c>
      <c r="H1346" s="14" t="s">
        <v>33</v>
      </c>
      <c r="I1346" s="83">
        <v>19</v>
      </c>
      <c r="J1346" s="83">
        <v>0</v>
      </c>
      <c r="K1346" s="83">
        <v>0</v>
      </c>
      <c r="L1346" s="83">
        <v>5320000</v>
      </c>
      <c r="M1346" s="83">
        <v>0</v>
      </c>
      <c r="N1346" s="83">
        <v>0</v>
      </c>
      <c r="O1346" s="83">
        <v>0</v>
      </c>
      <c r="P1346" s="105">
        <v>5320000</v>
      </c>
      <c r="Q1346" s="105">
        <v>5320000</v>
      </c>
      <c r="R1346" s="83">
        <f t="shared" si="60"/>
        <v>0</v>
      </c>
      <c r="S1346" s="83">
        <f t="shared" si="61"/>
        <v>0</v>
      </c>
      <c r="T1346" s="83">
        <f t="shared" si="62"/>
        <v>0</v>
      </c>
      <c r="U1346" s="83"/>
    </row>
    <row r="1347" spans="1:21">
      <c r="A1347" s="14">
        <v>1340</v>
      </c>
      <c r="B1347" s="14" t="s">
        <v>10851</v>
      </c>
      <c r="C1347" s="16" t="s">
        <v>833</v>
      </c>
      <c r="D1347" s="16" t="s">
        <v>829</v>
      </c>
      <c r="E1347" s="14" t="s">
        <v>10785</v>
      </c>
      <c r="F1347" s="14" t="s">
        <v>32</v>
      </c>
      <c r="G1347" s="14" t="str">
        <f>VLOOKUP(B1347,[3]hpk45_2_20!$B$5:$F$2046,5,0)</f>
        <v>BT</v>
      </c>
      <c r="H1347" s="14" t="s">
        <v>33</v>
      </c>
      <c r="I1347" s="83">
        <v>19</v>
      </c>
      <c r="J1347" s="83">
        <v>0</v>
      </c>
      <c r="K1347" s="83">
        <v>0</v>
      </c>
      <c r="L1347" s="83">
        <v>5320000</v>
      </c>
      <c r="M1347" s="83">
        <v>0</v>
      </c>
      <c r="N1347" s="83">
        <v>0</v>
      </c>
      <c r="O1347" s="83">
        <v>0</v>
      </c>
      <c r="P1347" s="105">
        <v>5320000</v>
      </c>
      <c r="Q1347" s="105">
        <v>5320000</v>
      </c>
      <c r="R1347" s="83">
        <f t="shared" si="60"/>
        <v>0</v>
      </c>
      <c r="S1347" s="83">
        <f t="shared" si="61"/>
        <v>0</v>
      </c>
      <c r="T1347" s="83">
        <f t="shared" si="62"/>
        <v>0</v>
      </c>
      <c r="U1347" s="83"/>
    </row>
    <row r="1348" spans="1:21">
      <c r="A1348" s="14">
        <v>1341</v>
      </c>
      <c r="B1348" s="14" t="s">
        <v>10852</v>
      </c>
      <c r="C1348" s="16" t="s">
        <v>9648</v>
      </c>
      <c r="D1348" s="16" t="s">
        <v>192</v>
      </c>
      <c r="E1348" s="14" t="s">
        <v>10785</v>
      </c>
      <c r="F1348" s="14" t="s">
        <v>32</v>
      </c>
      <c r="G1348" s="14" t="str">
        <f>VLOOKUP(B1348,[3]hpk45_2_20!$B$5:$F$2046,5,0)</f>
        <v>BT</v>
      </c>
      <c r="H1348" s="14" t="s">
        <v>33</v>
      </c>
      <c r="I1348" s="83">
        <v>19</v>
      </c>
      <c r="J1348" s="83">
        <v>0</v>
      </c>
      <c r="K1348" s="83">
        <v>0</v>
      </c>
      <c r="L1348" s="83">
        <v>5320000</v>
      </c>
      <c r="M1348" s="83">
        <v>0</v>
      </c>
      <c r="N1348" s="83">
        <v>0</v>
      </c>
      <c r="O1348" s="83">
        <v>0</v>
      </c>
      <c r="P1348" s="105">
        <v>5320000</v>
      </c>
      <c r="Q1348" s="105">
        <v>5320000</v>
      </c>
      <c r="R1348" s="83">
        <f t="shared" si="60"/>
        <v>0</v>
      </c>
      <c r="S1348" s="83">
        <f t="shared" si="61"/>
        <v>0</v>
      </c>
      <c r="T1348" s="83">
        <f t="shared" si="62"/>
        <v>0</v>
      </c>
      <c r="U1348" s="83"/>
    </row>
    <row r="1349" spans="1:21">
      <c r="A1349" s="14">
        <v>1342</v>
      </c>
      <c r="B1349" s="14" t="s">
        <v>10853</v>
      </c>
      <c r="C1349" s="16" t="s">
        <v>72</v>
      </c>
      <c r="D1349" s="16" t="s">
        <v>84</v>
      </c>
      <c r="E1349" s="14" t="s">
        <v>10785</v>
      </c>
      <c r="F1349" s="14" t="s">
        <v>32</v>
      </c>
      <c r="G1349" s="14" t="str">
        <f>VLOOKUP(B1349,[3]hpk45_2_20!$B$5:$F$2046,5,0)</f>
        <v>BT</v>
      </c>
      <c r="H1349" s="14" t="s">
        <v>33</v>
      </c>
      <c r="I1349" s="83">
        <v>22</v>
      </c>
      <c r="J1349" s="83">
        <v>0</v>
      </c>
      <c r="K1349" s="83">
        <v>0</v>
      </c>
      <c r="L1349" s="83">
        <v>6160000</v>
      </c>
      <c r="M1349" s="83">
        <v>0</v>
      </c>
      <c r="N1349" s="83">
        <v>0</v>
      </c>
      <c r="O1349" s="83">
        <v>0</v>
      </c>
      <c r="P1349" s="105">
        <v>6160000</v>
      </c>
      <c r="Q1349" s="105">
        <v>0</v>
      </c>
      <c r="R1349" s="83">
        <f t="shared" si="60"/>
        <v>6160000</v>
      </c>
      <c r="S1349" s="83">
        <f t="shared" si="61"/>
        <v>0</v>
      </c>
      <c r="T1349" s="83">
        <f t="shared" si="62"/>
        <v>6160000</v>
      </c>
      <c r="U1349" s="83"/>
    </row>
    <row r="1350" spans="1:21">
      <c r="A1350" s="14">
        <v>1343</v>
      </c>
      <c r="B1350" s="14" t="s">
        <v>10854</v>
      </c>
      <c r="C1350" s="16" t="s">
        <v>10855</v>
      </c>
      <c r="D1350" s="16" t="s">
        <v>142</v>
      </c>
      <c r="E1350" s="14" t="s">
        <v>10785</v>
      </c>
      <c r="F1350" s="14" t="s">
        <v>32</v>
      </c>
      <c r="G1350" s="14" t="str">
        <f>VLOOKUP(B1350,[3]hpk45_2_20!$B$5:$F$2046,5,0)</f>
        <v>BT</v>
      </c>
      <c r="H1350" s="14" t="s">
        <v>33</v>
      </c>
      <c r="I1350" s="83">
        <v>19</v>
      </c>
      <c r="J1350" s="83">
        <v>0</v>
      </c>
      <c r="K1350" s="83">
        <v>0</v>
      </c>
      <c r="L1350" s="83">
        <v>5320000</v>
      </c>
      <c r="M1350" s="83">
        <v>0</v>
      </c>
      <c r="N1350" s="83">
        <v>0</v>
      </c>
      <c r="O1350" s="83">
        <v>0</v>
      </c>
      <c r="P1350" s="105">
        <v>5320000</v>
      </c>
      <c r="Q1350" s="105">
        <v>5320000</v>
      </c>
      <c r="R1350" s="83">
        <f t="shared" si="60"/>
        <v>0</v>
      </c>
      <c r="S1350" s="83">
        <f t="shared" si="61"/>
        <v>0</v>
      </c>
      <c r="T1350" s="83">
        <f t="shared" si="62"/>
        <v>0</v>
      </c>
      <c r="U1350" s="83"/>
    </row>
    <row r="1351" spans="1:21">
      <c r="A1351" s="14">
        <v>1344</v>
      </c>
      <c r="B1351" s="14" t="s">
        <v>10856</v>
      </c>
      <c r="C1351" s="16" t="s">
        <v>10857</v>
      </c>
      <c r="D1351" s="16" t="s">
        <v>96</v>
      </c>
      <c r="E1351" s="14" t="s">
        <v>10785</v>
      </c>
      <c r="F1351" s="14" t="s">
        <v>32</v>
      </c>
      <c r="G1351" s="14" t="str">
        <f>VLOOKUP(B1351,[3]hpk45_2_20!$B$5:$F$2046,5,0)</f>
        <v>BT</v>
      </c>
      <c r="H1351" s="14" t="s">
        <v>33</v>
      </c>
      <c r="I1351" s="83">
        <v>19</v>
      </c>
      <c r="J1351" s="83">
        <v>0</v>
      </c>
      <c r="K1351" s="83">
        <v>0</v>
      </c>
      <c r="L1351" s="83">
        <v>5320000</v>
      </c>
      <c r="M1351" s="83">
        <v>0</v>
      </c>
      <c r="N1351" s="83">
        <v>0</v>
      </c>
      <c r="O1351" s="83">
        <v>0</v>
      </c>
      <c r="P1351" s="105">
        <v>5320000</v>
      </c>
      <c r="Q1351" s="105">
        <v>5320000</v>
      </c>
      <c r="R1351" s="83">
        <f t="shared" si="60"/>
        <v>0</v>
      </c>
      <c r="S1351" s="83">
        <f t="shared" si="61"/>
        <v>0</v>
      </c>
      <c r="T1351" s="83">
        <f t="shared" si="62"/>
        <v>0</v>
      </c>
      <c r="U1351" s="83"/>
    </row>
    <row r="1352" spans="1:21">
      <c r="A1352" s="14">
        <v>1345</v>
      </c>
      <c r="B1352" s="14" t="s">
        <v>10858</v>
      </c>
      <c r="C1352" s="16" t="s">
        <v>528</v>
      </c>
      <c r="D1352" s="16" t="s">
        <v>397</v>
      </c>
      <c r="E1352" s="14" t="s">
        <v>10785</v>
      </c>
      <c r="F1352" s="14" t="s">
        <v>32</v>
      </c>
      <c r="G1352" s="14" t="str">
        <f>VLOOKUP(B1352,[3]hpk45_2_20!$B$5:$F$2046,5,0)</f>
        <v>BT</v>
      </c>
      <c r="H1352" s="14" t="s">
        <v>33</v>
      </c>
      <c r="I1352" s="83">
        <v>22</v>
      </c>
      <c r="J1352" s="83">
        <v>0</v>
      </c>
      <c r="K1352" s="83">
        <v>0</v>
      </c>
      <c r="L1352" s="83">
        <v>6160000</v>
      </c>
      <c r="M1352" s="83">
        <v>0</v>
      </c>
      <c r="N1352" s="83">
        <v>0</v>
      </c>
      <c r="O1352" s="83">
        <v>0</v>
      </c>
      <c r="P1352" s="105">
        <v>6160000</v>
      </c>
      <c r="Q1352" s="105">
        <v>6160000</v>
      </c>
      <c r="R1352" s="83">
        <f t="shared" si="60"/>
        <v>0</v>
      </c>
      <c r="S1352" s="83">
        <f t="shared" si="61"/>
        <v>0</v>
      </c>
      <c r="T1352" s="83">
        <f t="shared" si="62"/>
        <v>0</v>
      </c>
      <c r="U1352" s="83"/>
    </row>
    <row r="1353" spans="1:21">
      <c r="A1353" s="14">
        <v>1346</v>
      </c>
      <c r="B1353" s="14" t="s">
        <v>10859</v>
      </c>
      <c r="C1353" s="16" t="s">
        <v>10860</v>
      </c>
      <c r="D1353" s="16" t="s">
        <v>5637</v>
      </c>
      <c r="E1353" s="14" t="s">
        <v>10785</v>
      </c>
      <c r="F1353" s="14" t="s">
        <v>32</v>
      </c>
      <c r="G1353" s="14" t="str">
        <f>VLOOKUP(B1353,[3]hpk45_2_20!$B$5:$F$2046,5,0)</f>
        <v>BT</v>
      </c>
      <c r="H1353" s="14" t="s">
        <v>33</v>
      </c>
      <c r="I1353" s="83">
        <v>19</v>
      </c>
      <c r="J1353" s="83">
        <v>0</v>
      </c>
      <c r="K1353" s="83">
        <v>0</v>
      </c>
      <c r="L1353" s="83">
        <v>5320000</v>
      </c>
      <c r="M1353" s="83">
        <v>0</v>
      </c>
      <c r="N1353" s="83">
        <v>0</v>
      </c>
      <c r="O1353" s="83">
        <v>0</v>
      </c>
      <c r="P1353" s="105">
        <v>5320000</v>
      </c>
      <c r="Q1353" s="105">
        <v>5320000</v>
      </c>
      <c r="R1353" s="83">
        <f t="shared" ref="R1353:R1416" si="63">P1353-Q1353</f>
        <v>0</v>
      </c>
      <c r="S1353" s="83">
        <f t="shared" ref="S1353:S1416" si="64">IF(P1353-Q1353&lt;0,Q1353-P1353,0)</f>
        <v>0</v>
      </c>
      <c r="T1353" s="83">
        <f t="shared" ref="T1353:T1416" si="65">IF(P1353-Q1353&gt;0,P1353-Q1353,0)</f>
        <v>0</v>
      </c>
      <c r="U1353" s="83"/>
    </row>
    <row r="1354" spans="1:21">
      <c r="A1354" s="14">
        <v>1347</v>
      </c>
      <c r="B1354" s="14" t="s">
        <v>10861</v>
      </c>
      <c r="C1354" s="16" t="s">
        <v>10862</v>
      </c>
      <c r="D1354" s="16" t="s">
        <v>51</v>
      </c>
      <c r="E1354" s="14" t="s">
        <v>10785</v>
      </c>
      <c r="F1354" s="14" t="s">
        <v>32</v>
      </c>
      <c r="G1354" s="14" t="str">
        <f>VLOOKUP(B1354,[3]hpk45_2_20!$B$5:$F$2046,5,0)</f>
        <v>BT</v>
      </c>
      <c r="H1354" s="14" t="s">
        <v>33</v>
      </c>
      <c r="I1354" s="83">
        <v>19</v>
      </c>
      <c r="J1354" s="83">
        <v>0</v>
      </c>
      <c r="K1354" s="83">
        <v>0</v>
      </c>
      <c r="L1354" s="83">
        <v>5320000</v>
      </c>
      <c r="M1354" s="83">
        <v>0</v>
      </c>
      <c r="N1354" s="83">
        <v>0</v>
      </c>
      <c r="O1354" s="83">
        <v>0</v>
      </c>
      <c r="P1354" s="105">
        <v>5320000</v>
      </c>
      <c r="Q1354" s="105">
        <v>0</v>
      </c>
      <c r="R1354" s="83">
        <f t="shared" si="63"/>
        <v>5320000</v>
      </c>
      <c r="S1354" s="83">
        <f t="shared" si="64"/>
        <v>0</v>
      </c>
      <c r="T1354" s="83">
        <f t="shared" si="65"/>
        <v>5320000</v>
      </c>
      <c r="U1354" s="83"/>
    </row>
    <row r="1355" spans="1:21">
      <c r="A1355" s="14">
        <v>1348</v>
      </c>
      <c r="B1355" s="14" t="s">
        <v>10863</v>
      </c>
      <c r="C1355" s="16" t="s">
        <v>10864</v>
      </c>
      <c r="D1355" s="16" t="s">
        <v>67</v>
      </c>
      <c r="E1355" s="14" t="s">
        <v>10785</v>
      </c>
      <c r="F1355" s="14" t="s">
        <v>32</v>
      </c>
      <c r="G1355" s="14" t="str">
        <f>VLOOKUP(B1355,[3]hpk45_2_20!$B$5:$F$2046,5,0)</f>
        <v>BT</v>
      </c>
      <c r="H1355" s="14" t="s">
        <v>33</v>
      </c>
      <c r="I1355" s="83">
        <v>16</v>
      </c>
      <c r="J1355" s="83">
        <v>0</v>
      </c>
      <c r="K1355" s="83">
        <v>0</v>
      </c>
      <c r="L1355" s="83">
        <v>4480000</v>
      </c>
      <c r="M1355" s="83">
        <v>0</v>
      </c>
      <c r="N1355" s="83">
        <v>0</v>
      </c>
      <c r="O1355" s="83">
        <v>0</v>
      </c>
      <c r="P1355" s="105">
        <v>4480000</v>
      </c>
      <c r="Q1355" s="105">
        <v>4480000</v>
      </c>
      <c r="R1355" s="83">
        <f t="shared" si="63"/>
        <v>0</v>
      </c>
      <c r="S1355" s="83">
        <f t="shared" si="64"/>
        <v>0</v>
      </c>
      <c r="T1355" s="83">
        <f t="shared" si="65"/>
        <v>0</v>
      </c>
      <c r="U1355" s="83"/>
    </row>
    <row r="1356" spans="1:21">
      <c r="A1356" s="14">
        <v>1349</v>
      </c>
      <c r="B1356" s="14" t="s">
        <v>10865</v>
      </c>
      <c r="C1356" s="16" t="s">
        <v>10866</v>
      </c>
      <c r="D1356" s="16" t="s">
        <v>658</v>
      </c>
      <c r="E1356" s="14" t="s">
        <v>10785</v>
      </c>
      <c r="F1356" s="14" t="s">
        <v>32</v>
      </c>
      <c r="G1356" s="14" t="str">
        <f>VLOOKUP(B1356,[3]hpk45_2_20!$B$5:$F$2046,5,0)</f>
        <v>BT</v>
      </c>
      <c r="H1356" s="14" t="s">
        <v>33</v>
      </c>
      <c r="I1356" s="83">
        <v>19</v>
      </c>
      <c r="J1356" s="83">
        <v>0</v>
      </c>
      <c r="K1356" s="83">
        <v>0</v>
      </c>
      <c r="L1356" s="83">
        <v>5320000</v>
      </c>
      <c r="M1356" s="83">
        <v>0</v>
      </c>
      <c r="N1356" s="83">
        <v>0</v>
      </c>
      <c r="O1356" s="83">
        <v>0</v>
      </c>
      <c r="P1356" s="105">
        <v>5320000</v>
      </c>
      <c r="Q1356" s="105">
        <v>0</v>
      </c>
      <c r="R1356" s="83">
        <f t="shared" si="63"/>
        <v>5320000</v>
      </c>
      <c r="S1356" s="83">
        <f t="shared" si="64"/>
        <v>0</v>
      </c>
      <c r="T1356" s="83">
        <f t="shared" si="65"/>
        <v>5320000</v>
      </c>
      <c r="U1356" s="83"/>
    </row>
    <row r="1357" spans="1:21">
      <c r="A1357" s="14">
        <v>1350</v>
      </c>
      <c r="B1357" s="14" t="s">
        <v>10867</v>
      </c>
      <c r="C1357" s="16" t="s">
        <v>1492</v>
      </c>
      <c r="D1357" s="16" t="s">
        <v>1783</v>
      </c>
      <c r="E1357" s="14" t="s">
        <v>10785</v>
      </c>
      <c r="F1357" s="14" t="s">
        <v>32</v>
      </c>
      <c r="G1357" s="14" t="str">
        <f>VLOOKUP(B1357,[3]hpk45_2_20!$B$5:$F$2046,5,0)</f>
        <v>BT</v>
      </c>
      <c r="H1357" s="14" t="s">
        <v>33</v>
      </c>
      <c r="I1357" s="83">
        <v>22</v>
      </c>
      <c r="J1357" s="83">
        <v>0</v>
      </c>
      <c r="K1357" s="83">
        <v>0</v>
      </c>
      <c r="L1357" s="83">
        <v>6160000</v>
      </c>
      <c r="M1357" s="83">
        <v>0</v>
      </c>
      <c r="N1357" s="83">
        <v>0</v>
      </c>
      <c r="O1357" s="83">
        <v>0</v>
      </c>
      <c r="P1357" s="105">
        <v>6160000</v>
      </c>
      <c r="Q1357" s="105">
        <v>6160000</v>
      </c>
      <c r="R1357" s="83">
        <f t="shared" si="63"/>
        <v>0</v>
      </c>
      <c r="S1357" s="83">
        <f t="shared" si="64"/>
        <v>0</v>
      </c>
      <c r="T1357" s="83">
        <f t="shared" si="65"/>
        <v>0</v>
      </c>
      <c r="U1357" s="83"/>
    </row>
    <row r="1358" spans="1:21">
      <c r="A1358" s="14">
        <v>1351</v>
      </c>
      <c r="B1358" s="14" t="s">
        <v>10868</v>
      </c>
      <c r="C1358" s="16" t="s">
        <v>223</v>
      </c>
      <c r="D1358" s="16" t="s">
        <v>10869</v>
      </c>
      <c r="E1358" s="14" t="s">
        <v>10785</v>
      </c>
      <c r="F1358" s="14" t="s">
        <v>32</v>
      </c>
      <c r="G1358" s="14" t="str">
        <f>VLOOKUP(B1358,[3]hpk45_2_20!$B$5:$F$2046,5,0)</f>
        <v>BT</v>
      </c>
      <c r="H1358" s="14" t="s">
        <v>33</v>
      </c>
      <c r="I1358" s="83">
        <v>19</v>
      </c>
      <c r="J1358" s="83">
        <v>0</v>
      </c>
      <c r="K1358" s="83">
        <v>0</v>
      </c>
      <c r="L1358" s="83">
        <v>5320000</v>
      </c>
      <c r="M1358" s="83">
        <v>0</v>
      </c>
      <c r="N1358" s="83">
        <v>0</v>
      </c>
      <c r="O1358" s="83">
        <v>0</v>
      </c>
      <c r="P1358" s="105">
        <v>5320000</v>
      </c>
      <c r="Q1358" s="105">
        <v>5320000</v>
      </c>
      <c r="R1358" s="83">
        <f t="shared" si="63"/>
        <v>0</v>
      </c>
      <c r="S1358" s="83">
        <f t="shared" si="64"/>
        <v>0</v>
      </c>
      <c r="T1358" s="83">
        <f t="shared" si="65"/>
        <v>0</v>
      </c>
      <c r="U1358" s="83"/>
    </row>
    <row r="1359" spans="1:21">
      <c r="A1359" s="14">
        <v>1352</v>
      </c>
      <c r="B1359" s="14" t="s">
        <v>10870</v>
      </c>
      <c r="C1359" s="16" t="s">
        <v>911</v>
      </c>
      <c r="D1359" s="16" t="s">
        <v>471</v>
      </c>
      <c r="E1359" s="14" t="s">
        <v>10785</v>
      </c>
      <c r="F1359" s="14" t="s">
        <v>32</v>
      </c>
      <c r="G1359" s="14" t="str">
        <f>VLOOKUP(B1359,[3]hpk45_2_20!$B$5:$F$2046,5,0)</f>
        <v>BT</v>
      </c>
      <c r="H1359" s="14" t="s">
        <v>33</v>
      </c>
      <c r="I1359" s="83">
        <v>22</v>
      </c>
      <c r="J1359" s="83">
        <v>0</v>
      </c>
      <c r="K1359" s="83">
        <v>0</v>
      </c>
      <c r="L1359" s="83">
        <v>6160000</v>
      </c>
      <c r="M1359" s="83">
        <v>0</v>
      </c>
      <c r="N1359" s="83">
        <v>0</v>
      </c>
      <c r="O1359" s="83">
        <v>0</v>
      </c>
      <c r="P1359" s="105">
        <v>6160000</v>
      </c>
      <c r="Q1359" s="105">
        <v>6160000</v>
      </c>
      <c r="R1359" s="83">
        <f t="shared" si="63"/>
        <v>0</v>
      </c>
      <c r="S1359" s="83">
        <f t="shared" si="64"/>
        <v>0</v>
      </c>
      <c r="T1359" s="83">
        <f t="shared" si="65"/>
        <v>0</v>
      </c>
      <c r="U1359" s="83"/>
    </row>
    <row r="1360" spans="1:21">
      <c r="A1360" s="14">
        <v>1353</v>
      </c>
      <c r="B1360" s="14" t="s">
        <v>10871</v>
      </c>
      <c r="C1360" s="16" t="s">
        <v>814</v>
      </c>
      <c r="D1360" s="16" t="s">
        <v>2001</v>
      </c>
      <c r="E1360" s="14" t="s">
        <v>10785</v>
      </c>
      <c r="F1360" s="14" t="s">
        <v>32</v>
      </c>
      <c r="G1360" s="14" t="str">
        <f>VLOOKUP(B1360,[3]hpk45_2_20!$B$5:$F$2046,5,0)</f>
        <v>BT</v>
      </c>
      <c r="H1360" s="14" t="s">
        <v>33</v>
      </c>
      <c r="I1360" s="83">
        <v>16</v>
      </c>
      <c r="J1360" s="83">
        <v>0</v>
      </c>
      <c r="K1360" s="83">
        <v>0</v>
      </c>
      <c r="L1360" s="83">
        <v>4480000</v>
      </c>
      <c r="M1360" s="83">
        <v>0</v>
      </c>
      <c r="N1360" s="83">
        <v>0</v>
      </c>
      <c r="O1360" s="83">
        <v>0</v>
      </c>
      <c r="P1360" s="105">
        <v>4480000</v>
      </c>
      <c r="Q1360" s="105">
        <v>4480000</v>
      </c>
      <c r="R1360" s="83">
        <f t="shared" si="63"/>
        <v>0</v>
      </c>
      <c r="S1360" s="83">
        <f t="shared" si="64"/>
        <v>0</v>
      </c>
      <c r="T1360" s="83">
        <f t="shared" si="65"/>
        <v>0</v>
      </c>
      <c r="U1360" s="83"/>
    </row>
    <row r="1361" spans="1:21">
      <c r="A1361" s="14">
        <v>1354</v>
      </c>
      <c r="B1361" s="14" t="s">
        <v>10872</v>
      </c>
      <c r="C1361" s="16" t="s">
        <v>10873</v>
      </c>
      <c r="D1361" s="16" t="s">
        <v>259</v>
      </c>
      <c r="E1361" s="14" t="s">
        <v>10874</v>
      </c>
      <c r="F1361" s="14" t="s">
        <v>32</v>
      </c>
      <c r="G1361" s="14" t="str">
        <f>VLOOKUP(B1361,[3]hpk45_2_20!$B$5:$F$2046,5,0)</f>
        <v>BT</v>
      </c>
      <c r="H1361" s="14" t="s">
        <v>33</v>
      </c>
      <c r="I1361" s="83">
        <v>19</v>
      </c>
      <c r="J1361" s="83">
        <v>0</v>
      </c>
      <c r="K1361" s="83">
        <v>0</v>
      </c>
      <c r="L1361" s="83">
        <v>5320000</v>
      </c>
      <c r="M1361" s="83">
        <v>0</v>
      </c>
      <c r="N1361" s="83">
        <v>0</v>
      </c>
      <c r="O1361" s="83">
        <v>0</v>
      </c>
      <c r="P1361" s="105">
        <v>5320000</v>
      </c>
      <c r="Q1361" s="105">
        <v>5320000</v>
      </c>
      <c r="R1361" s="83">
        <f t="shared" si="63"/>
        <v>0</v>
      </c>
      <c r="S1361" s="83">
        <f t="shared" si="64"/>
        <v>0</v>
      </c>
      <c r="T1361" s="83">
        <f t="shared" si="65"/>
        <v>0</v>
      </c>
      <c r="U1361" s="83"/>
    </row>
    <row r="1362" spans="1:21">
      <c r="A1362" s="14">
        <v>1355</v>
      </c>
      <c r="B1362" s="14" t="s">
        <v>10875</v>
      </c>
      <c r="C1362" s="16" t="s">
        <v>3917</v>
      </c>
      <c r="D1362" s="16" t="s">
        <v>436</v>
      </c>
      <c r="E1362" s="14" t="s">
        <v>10874</v>
      </c>
      <c r="F1362" s="14" t="s">
        <v>32</v>
      </c>
      <c r="G1362" s="14" t="str">
        <f>VLOOKUP(B1362,[3]hpk45_2_20!$B$5:$F$2046,5,0)</f>
        <v>BT</v>
      </c>
      <c r="H1362" s="14" t="s">
        <v>33</v>
      </c>
      <c r="I1362" s="83">
        <v>22</v>
      </c>
      <c r="J1362" s="83">
        <v>0</v>
      </c>
      <c r="K1362" s="83">
        <v>0</v>
      </c>
      <c r="L1362" s="83">
        <v>6160000</v>
      </c>
      <c r="M1362" s="83">
        <v>0</v>
      </c>
      <c r="N1362" s="83">
        <v>0</v>
      </c>
      <c r="O1362" s="83">
        <v>0</v>
      </c>
      <c r="P1362" s="105">
        <v>6160000</v>
      </c>
      <c r="Q1362" s="105">
        <v>6160000</v>
      </c>
      <c r="R1362" s="83">
        <f t="shared" si="63"/>
        <v>0</v>
      </c>
      <c r="S1362" s="83">
        <f t="shared" si="64"/>
        <v>0</v>
      </c>
      <c r="T1362" s="83">
        <f t="shared" si="65"/>
        <v>0</v>
      </c>
      <c r="U1362" s="83"/>
    </row>
    <row r="1363" spans="1:21">
      <c r="A1363" s="14">
        <v>1356</v>
      </c>
      <c r="B1363" s="14" t="s">
        <v>10876</v>
      </c>
      <c r="C1363" s="16" t="s">
        <v>139</v>
      </c>
      <c r="D1363" s="16" t="s">
        <v>124</v>
      </c>
      <c r="E1363" s="14" t="s">
        <v>10874</v>
      </c>
      <c r="F1363" s="14" t="s">
        <v>32</v>
      </c>
      <c r="G1363" s="14" t="str">
        <f>VLOOKUP(B1363,[3]hpk45_2_20!$B$5:$F$2046,5,0)</f>
        <v>BT</v>
      </c>
      <c r="H1363" s="14" t="s">
        <v>33</v>
      </c>
      <c r="I1363" s="83">
        <v>19</v>
      </c>
      <c r="J1363" s="83">
        <v>0</v>
      </c>
      <c r="K1363" s="83">
        <v>0</v>
      </c>
      <c r="L1363" s="83">
        <v>5320000</v>
      </c>
      <c r="M1363" s="83">
        <v>0</v>
      </c>
      <c r="N1363" s="83">
        <v>0</v>
      </c>
      <c r="O1363" s="83">
        <v>0</v>
      </c>
      <c r="P1363" s="105">
        <v>5320000</v>
      </c>
      <c r="Q1363" s="105">
        <v>5320000</v>
      </c>
      <c r="R1363" s="83">
        <f t="shared" si="63"/>
        <v>0</v>
      </c>
      <c r="S1363" s="83">
        <f t="shared" si="64"/>
        <v>0</v>
      </c>
      <c r="T1363" s="83">
        <f t="shared" si="65"/>
        <v>0</v>
      </c>
      <c r="U1363" s="83"/>
    </row>
    <row r="1364" spans="1:21">
      <c r="A1364" s="14">
        <v>1357</v>
      </c>
      <c r="B1364" s="14" t="s">
        <v>10877</v>
      </c>
      <c r="C1364" s="16" t="s">
        <v>432</v>
      </c>
      <c r="D1364" s="16" t="s">
        <v>203</v>
      </c>
      <c r="E1364" s="14" t="s">
        <v>10874</v>
      </c>
      <c r="F1364" s="14" t="s">
        <v>32</v>
      </c>
      <c r="G1364" s="14" t="str">
        <f>VLOOKUP(B1364,[3]hpk45_2_20!$B$5:$F$2046,5,0)</f>
        <v>BT</v>
      </c>
      <c r="H1364" s="14" t="s">
        <v>33</v>
      </c>
      <c r="I1364" s="83">
        <v>22</v>
      </c>
      <c r="J1364" s="83">
        <v>0</v>
      </c>
      <c r="K1364" s="83">
        <v>0</v>
      </c>
      <c r="L1364" s="83">
        <v>6160000</v>
      </c>
      <c r="M1364" s="83">
        <v>0</v>
      </c>
      <c r="N1364" s="83">
        <v>0</v>
      </c>
      <c r="O1364" s="83">
        <v>0</v>
      </c>
      <c r="P1364" s="105">
        <v>6160000</v>
      </c>
      <c r="Q1364" s="105">
        <v>6160000</v>
      </c>
      <c r="R1364" s="83">
        <f t="shared" si="63"/>
        <v>0</v>
      </c>
      <c r="S1364" s="83">
        <f t="shared" si="64"/>
        <v>0</v>
      </c>
      <c r="T1364" s="83">
        <f t="shared" si="65"/>
        <v>0</v>
      </c>
      <c r="U1364" s="83"/>
    </row>
    <row r="1365" spans="1:21">
      <c r="A1365" s="14">
        <v>1358</v>
      </c>
      <c r="B1365" s="14" t="s">
        <v>10878</v>
      </c>
      <c r="C1365" s="16" t="s">
        <v>2201</v>
      </c>
      <c r="D1365" s="16" t="s">
        <v>252</v>
      </c>
      <c r="E1365" s="14" t="s">
        <v>10874</v>
      </c>
      <c r="F1365" s="14" t="s">
        <v>32</v>
      </c>
      <c r="G1365" s="14" t="str">
        <f>VLOOKUP(B1365,[3]hpk45_2_20!$B$5:$F$2046,5,0)</f>
        <v>BT</v>
      </c>
      <c r="H1365" s="14" t="s">
        <v>33</v>
      </c>
      <c r="I1365" s="83">
        <v>22</v>
      </c>
      <c r="J1365" s="83">
        <v>0</v>
      </c>
      <c r="K1365" s="83">
        <v>0</v>
      </c>
      <c r="L1365" s="83">
        <v>6160000</v>
      </c>
      <c r="M1365" s="83">
        <v>0</v>
      </c>
      <c r="N1365" s="83">
        <v>0</v>
      </c>
      <c r="O1365" s="83">
        <v>0</v>
      </c>
      <c r="P1365" s="105">
        <v>6160000</v>
      </c>
      <c r="Q1365" s="105">
        <v>6160000</v>
      </c>
      <c r="R1365" s="83">
        <f t="shared" si="63"/>
        <v>0</v>
      </c>
      <c r="S1365" s="83">
        <f t="shared" si="64"/>
        <v>0</v>
      </c>
      <c r="T1365" s="83">
        <f t="shared" si="65"/>
        <v>0</v>
      </c>
      <c r="U1365" s="83"/>
    </row>
    <row r="1366" spans="1:21">
      <c r="A1366" s="14">
        <v>1359</v>
      </c>
      <c r="B1366" s="14" t="s">
        <v>10879</v>
      </c>
      <c r="C1366" s="16" t="s">
        <v>843</v>
      </c>
      <c r="D1366" s="16" t="s">
        <v>198</v>
      </c>
      <c r="E1366" s="14" t="s">
        <v>10874</v>
      </c>
      <c r="F1366" s="14" t="s">
        <v>32</v>
      </c>
      <c r="G1366" s="14" t="str">
        <f>VLOOKUP(B1366,[3]hpk45_2_20!$B$5:$F$2046,5,0)</f>
        <v>BT</v>
      </c>
      <c r="H1366" s="14" t="s">
        <v>33</v>
      </c>
      <c r="I1366" s="83">
        <v>19</v>
      </c>
      <c r="J1366" s="83">
        <v>0</v>
      </c>
      <c r="K1366" s="83">
        <v>0</v>
      </c>
      <c r="L1366" s="83">
        <v>5320000</v>
      </c>
      <c r="M1366" s="83">
        <v>0</v>
      </c>
      <c r="N1366" s="83">
        <v>0</v>
      </c>
      <c r="O1366" s="83">
        <v>0</v>
      </c>
      <c r="P1366" s="105">
        <v>5320000</v>
      </c>
      <c r="Q1366" s="105">
        <v>5320000</v>
      </c>
      <c r="R1366" s="83">
        <f t="shared" si="63"/>
        <v>0</v>
      </c>
      <c r="S1366" s="83">
        <f t="shared" si="64"/>
        <v>0</v>
      </c>
      <c r="T1366" s="83">
        <f t="shared" si="65"/>
        <v>0</v>
      </c>
      <c r="U1366" s="83"/>
    </row>
    <row r="1367" spans="1:21">
      <c r="A1367" s="14">
        <v>1360</v>
      </c>
      <c r="B1367" s="14" t="s">
        <v>10880</v>
      </c>
      <c r="C1367" s="16" t="s">
        <v>10881</v>
      </c>
      <c r="D1367" s="16" t="s">
        <v>67</v>
      </c>
      <c r="E1367" s="14" t="s">
        <v>10874</v>
      </c>
      <c r="F1367" s="14" t="s">
        <v>32</v>
      </c>
      <c r="G1367" s="14" t="str">
        <f>VLOOKUP(B1367,[3]hpk45_2_20!$B$5:$F$2046,5,0)</f>
        <v>BT</v>
      </c>
      <c r="H1367" s="14" t="s">
        <v>33</v>
      </c>
      <c r="I1367" s="83">
        <v>22</v>
      </c>
      <c r="J1367" s="83">
        <v>0</v>
      </c>
      <c r="K1367" s="83">
        <v>0</v>
      </c>
      <c r="L1367" s="83">
        <v>6160000</v>
      </c>
      <c r="M1367" s="83">
        <v>0</v>
      </c>
      <c r="N1367" s="83">
        <v>0</v>
      </c>
      <c r="O1367" s="83">
        <v>0</v>
      </c>
      <c r="P1367" s="105">
        <v>6160000</v>
      </c>
      <c r="Q1367" s="105">
        <v>6160000</v>
      </c>
      <c r="R1367" s="83">
        <f t="shared" si="63"/>
        <v>0</v>
      </c>
      <c r="S1367" s="83">
        <f t="shared" si="64"/>
        <v>0</v>
      </c>
      <c r="T1367" s="83">
        <f t="shared" si="65"/>
        <v>0</v>
      </c>
      <c r="U1367" s="83"/>
    </row>
    <row r="1368" spans="1:21">
      <c r="A1368" s="14">
        <v>1361</v>
      </c>
      <c r="B1368" s="14" t="s">
        <v>10882</v>
      </c>
      <c r="C1368" s="16" t="s">
        <v>1271</v>
      </c>
      <c r="D1368" s="16" t="s">
        <v>5056</v>
      </c>
      <c r="E1368" s="14" t="s">
        <v>10874</v>
      </c>
      <c r="F1368" s="14" t="s">
        <v>204</v>
      </c>
      <c r="G1368" s="14" t="str">
        <f>VLOOKUP(B1368,[3]hpk45_2_20!$B$5:$F$2046,5,0)</f>
        <v>MHP</v>
      </c>
      <c r="H1368" s="14" t="s">
        <v>33</v>
      </c>
      <c r="I1368" s="83">
        <v>19</v>
      </c>
      <c r="J1368" s="83">
        <v>0</v>
      </c>
      <c r="K1368" s="83">
        <v>0</v>
      </c>
      <c r="L1368" s="83">
        <v>5320000</v>
      </c>
      <c r="M1368" s="83">
        <v>0</v>
      </c>
      <c r="N1368" s="83">
        <v>0</v>
      </c>
      <c r="O1368" s="83">
        <f>I1368*280000</f>
        <v>5320000</v>
      </c>
      <c r="P1368" s="105">
        <v>5320000</v>
      </c>
      <c r="Q1368" s="105">
        <v>5320000</v>
      </c>
      <c r="R1368" s="83">
        <f t="shared" si="63"/>
        <v>0</v>
      </c>
      <c r="S1368" s="83">
        <f t="shared" si="64"/>
        <v>0</v>
      </c>
      <c r="T1368" s="83">
        <f t="shared" si="65"/>
        <v>0</v>
      </c>
      <c r="U1368" s="83"/>
    </row>
    <row r="1369" spans="1:21">
      <c r="A1369" s="14">
        <v>1362</v>
      </c>
      <c r="B1369" s="14" t="s">
        <v>10883</v>
      </c>
      <c r="C1369" s="16" t="s">
        <v>514</v>
      </c>
      <c r="D1369" s="16" t="s">
        <v>259</v>
      </c>
      <c r="E1369" s="14" t="s">
        <v>10874</v>
      </c>
      <c r="F1369" s="14" t="s">
        <v>32</v>
      </c>
      <c r="G1369" s="14" t="str">
        <f>VLOOKUP(B1369,[3]hpk45_2_20!$B$5:$F$2046,5,0)</f>
        <v>BT</v>
      </c>
      <c r="H1369" s="14" t="s">
        <v>33</v>
      </c>
      <c r="I1369" s="83">
        <v>19</v>
      </c>
      <c r="J1369" s="83">
        <v>0</v>
      </c>
      <c r="K1369" s="83">
        <v>0</v>
      </c>
      <c r="L1369" s="83">
        <v>5320000</v>
      </c>
      <c r="M1369" s="83">
        <v>0</v>
      </c>
      <c r="N1369" s="83">
        <v>0</v>
      </c>
      <c r="O1369" s="83">
        <v>0</v>
      </c>
      <c r="P1369" s="105">
        <v>5320000</v>
      </c>
      <c r="Q1369" s="105">
        <v>5320000</v>
      </c>
      <c r="R1369" s="83">
        <f t="shared" si="63"/>
        <v>0</v>
      </c>
      <c r="S1369" s="83">
        <f t="shared" si="64"/>
        <v>0</v>
      </c>
      <c r="T1369" s="83">
        <f t="shared" si="65"/>
        <v>0</v>
      </c>
      <c r="U1369" s="83"/>
    </row>
    <row r="1370" spans="1:21">
      <c r="A1370" s="14">
        <v>1363</v>
      </c>
      <c r="B1370" s="14" t="s">
        <v>10884</v>
      </c>
      <c r="C1370" s="16" t="s">
        <v>10885</v>
      </c>
      <c r="D1370" s="16" t="s">
        <v>36</v>
      </c>
      <c r="E1370" s="14" t="s">
        <v>10874</v>
      </c>
      <c r="F1370" s="14" t="s">
        <v>32</v>
      </c>
      <c r="G1370" s="14" t="str">
        <f>VLOOKUP(B1370,[3]hpk45_2_20!$B$5:$F$2046,5,0)</f>
        <v>BT</v>
      </c>
      <c r="H1370" s="14" t="s">
        <v>33</v>
      </c>
      <c r="I1370" s="83">
        <v>22</v>
      </c>
      <c r="J1370" s="83">
        <v>0</v>
      </c>
      <c r="K1370" s="83">
        <v>0</v>
      </c>
      <c r="L1370" s="83">
        <v>6160000</v>
      </c>
      <c r="M1370" s="83">
        <v>0</v>
      </c>
      <c r="N1370" s="83">
        <v>0</v>
      </c>
      <c r="O1370" s="83">
        <v>0</v>
      </c>
      <c r="P1370" s="105">
        <v>6160000</v>
      </c>
      <c r="Q1370" s="105">
        <v>6160000</v>
      </c>
      <c r="R1370" s="83">
        <f t="shared" si="63"/>
        <v>0</v>
      </c>
      <c r="S1370" s="83">
        <f t="shared" si="64"/>
        <v>0</v>
      </c>
      <c r="T1370" s="83">
        <f t="shared" si="65"/>
        <v>0</v>
      </c>
      <c r="U1370" s="83"/>
    </row>
    <row r="1371" spans="1:21">
      <c r="A1371" s="14">
        <v>1364</v>
      </c>
      <c r="B1371" s="14" t="s">
        <v>10886</v>
      </c>
      <c r="C1371" s="16" t="s">
        <v>9241</v>
      </c>
      <c r="D1371" s="16" t="s">
        <v>158</v>
      </c>
      <c r="E1371" s="14" t="s">
        <v>10874</v>
      </c>
      <c r="F1371" s="14" t="s">
        <v>32</v>
      </c>
      <c r="G1371" s="14" t="str">
        <f>VLOOKUP(B1371,[3]hpk45_2_20!$B$5:$F$2046,5,0)</f>
        <v>BT</v>
      </c>
      <c r="H1371" s="14" t="s">
        <v>33</v>
      </c>
      <c r="I1371" s="83">
        <v>22</v>
      </c>
      <c r="J1371" s="83">
        <v>0</v>
      </c>
      <c r="K1371" s="83">
        <v>0</v>
      </c>
      <c r="L1371" s="83">
        <v>6160000</v>
      </c>
      <c r="M1371" s="83">
        <v>0</v>
      </c>
      <c r="N1371" s="83">
        <v>0</v>
      </c>
      <c r="O1371" s="83">
        <v>0</v>
      </c>
      <c r="P1371" s="105">
        <v>6160000</v>
      </c>
      <c r="Q1371" s="105">
        <v>6160000</v>
      </c>
      <c r="R1371" s="83">
        <f t="shared" si="63"/>
        <v>0</v>
      </c>
      <c r="S1371" s="83">
        <f t="shared" si="64"/>
        <v>0</v>
      </c>
      <c r="T1371" s="83">
        <f t="shared" si="65"/>
        <v>0</v>
      </c>
      <c r="U1371" s="83"/>
    </row>
    <row r="1372" spans="1:21">
      <c r="A1372" s="14">
        <v>1365</v>
      </c>
      <c r="B1372" s="14" t="s">
        <v>10887</v>
      </c>
      <c r="C1372" s="16" t="s">
        <v>3293</v>
      </c>
      <c r="D1372" s="16" t="s">
        <v>275</v>
      </c>
      <c r="E1372" s="14" t="s">
        <v>10874</v>
      </c>
      <c r="F1372" s="14" t="s">
        <v>32</v>
      </c>
      <c r="G1372" s="14" t="str">
        <f>VLOOKUP(B1372,[3]hpk45_2_20!$B$5:$F$2046,5,0)</f>
        <v>BT</v>
      </c>
      <c r="H1372" s="14" t="s">
        <v>33</v>
      </c>
      <c r="I1372" s="83">
        <v>22</v>
      </c>
      <c r="J1372" s="83">
        <v>0</v>
      </c>
      <c r="K1372" s="83">
        <v>0</v>
      </c>
      <c r="L1372" s="83">
        <v>6160000</v>
      </c>
      <c r="M1372" s="83">
        <v>0</v>
      </c>
      <c r="N1372" s="83">
        <v>0</v>
      </c>
      <c r="O1372" s="83">
        <v>0</v>
      </c>
      <c r="P1372" s="105">
        <v>6160000</v>
      </c>
      <c r="Q1372" s="105">
        <v>6160000</v>
      </c>
      <c r="R1372" s="83">
        <f t="shared" si="63"/>
        <v>0</v>
      </c>
      <c r="S1372" s="83">
        <f t="shared" si="64"/>
        <v>0</v>
      </c>
      <c r="T1372" s="83">
        <f t="shared" si="65"/>
        <v>0</v>
      </c>
      <c r="U1372" s="83"/>
    </row>
    <row r="1373" spans="1:21">
      <c r="A1373" s="14">
        <v>1366</v>
      </c>
      <c r="B1373" s="14" t="s">
        <v>10888</v>
      </c>
      <c r="C1373" s="16" t="s">
        <v>9470</v>
      </c>
      <c r="D1373" s="16" t="s">
        <v>67</v>
      </c>
      <c r="E1373" s="14" t="s">
        <v>10874</v>
      </c>
      <c r="F1373" s="14" t="s">
        <v>32</v>
      </c>
      <c r="G1373" s="14" t="str">
        <f>VLOOKUP(B1373,[3]hpk45_2_20!$B$5:$F$2046,5,0)</f>
        <v>BT</v>
      </c>
      <c r="H1373" s="14" t="s">
        <v>33</v>
      </c>
      <c r="I1373" s="83">
        <v>22</v>
      </c>
      <c r="J1373" s="83">
        <v>0</v>
      </c>
      <c r="K1373" s="83">
        <v>0</v>
      </c>
      <c r="L1373" s="83">
        <v>6160000</v>
      </c>
      <c r="M1373" s="83">
        <v>0</v>
      </c>
      <c r="N1373" s="83">
        <v>0</v>
      </c>
      <c r="O1373" s="83">
        <v>0</v>
      </c>
      <c r="P1373" s="105">
        <v>6160000</v>
      </c>
      <c r="Q1373" s="105">
        <v>6160000</v>
      </c>
      <c r="R1373" s="83">
        <f t="shared" si="63"/>
        <v>0</v>
      </c>
      <c r="S1373" s="83">
        <f t="shared" si="64"/>
        <v>0</v>
      </c>
      <c r="T1373" s="83">
        <f t="shared" si="65"/>
        <v>0</v>
      </c>
      <c r="U1373" s="83"/>
    </row>
    <row r="1374" spans="1:21">
      <c r="A1374" s="14">
        <v>1367</v>
      </c>
      <c r="B1374" s="14" t="s">
        <v>10889</v>
      </c>
      <c r="C1374" s="16" t="s">
        <v>10103</v>
      </c>
      <c r="D1374" s="16" t="s">
        <v>192</v>
      </c>
      <c r="E1374" s="14" t="s">
        <v>10874</v>
      </c>
      <c r="F1374" s="14" t="s">
        <v>32</v>
      </c>
      <c r="G1374" s="14" t="str">
        <f>VLOOKUP(B1374,[3]hpk45_2_20!$B$5:$F$2046,5,0)</f>
        <v>BT</v>
      </c>
      <c r="H1374" s="14" t="s">
        <v>33</v>
      </c>
      <c r="I1374" s="83">
        <v>22</v>
      </c>
      <c r="J1374" s="83">
        <v>0</v>
      </c>
      <c r="K1374" s="83">
        <v>0</v>
      </c>
      <c r="L1374" s="83">
        <v>6160000</v>
      </c>
      <c r="M1374" s="83">
        <v>0</v>
      </c>
      <c r="N1374" s="83">
        <v>0</v>
      </c>
      <c r="O1374" s="83">
        <v>0</v>
      </c>
      <c r="P1374" s="105">
        <v>6160000</v>
      </c>
      <c r="Q1374" s="105">
        <v>6160000</v>
      </c>
      <c r="R1374" s="83">
        <f t="shared" si="63"/>
        <v>0</v>
      </c>
      <c r="S1374" s="83">
        <f t="shared" si="64"/>
        <v>0</v>
      </c>
      <c r="T1374" s="83">
        <f t="shared" si="65"/>
        <v>0</v>
      </c>
      <c r="U1374" s="83"/>
    </row>
    <row r="1375" spans="1:21">
      <c r="A1375" s="14">
        <v>1368</v>
      </c>
      <c r="B1375" s="14" t="s">
        <v>10890</v>
      </c>
      <c r="C1375" s="16" t="s">
        <v>1068</v>
      </c>
      <c r="D1375" s="16" t="s">
        <v>36</v>
      </c>
      <c r="E1375" s="14" t="s">
        <v>10874</v>
      </c>
      <c r="F1375" s="14" t="s">
        <v>32</v>
      </c>
      <c r="G1375" s="14" t="str">
        <f>VLOOKUP(B1375,[3]hpk45_2_20!$B$5:$F$2046,5,0)</f>
        <v>BT</v>
      </c>
      <c r="H1375" s="14" t="s">
        <v>33</v>
      </c>
      <c r="I1375" s="83">
        <v>22</v>
      </c>
      <c r="J1375" s="83">
        <v>0</v>
      </c>
      <c r="K1375" s="83">
        <v>0</v>
      </c>
      <c r="L1375" s="83">
        <v>6160000</v>
      </c>
      <c r="M1375" s="83">
        <v>0</v>
      </c>
      <c r="N1375" s="83">
        <v>0</v>
      </c>
      <c r="O1375" s="83">
        <v>0</v>
      </c>
      <c r="P1375" s="105">
        <v>6160000</v>
      </c>
      <c r="Q1375" s="105">
        <v>6160000</v>
      </c>
      <c r="R1375" s="83">
        <f t="shared" si="63"/>
        <v>0</v>
      </c>
      <c r="S1375" s="83">
        <f t="shared" si="64"/>
        <v>0</v>
      </c>
      <c r="T1375" s="83">
        <f t="shared" si="65"/>
        <v>0</v>
      </c>
      <c r="U1375" s="83"/>
    </row>
    <row r="1376" spans="1:21">
      <c r="A1376" s="14">
        <v>1369</v>
      </c>
      <c r="B1376" s="14" t="s">
        <v>10891</v>
      </c>
      <c r="C1376" s="16" t="s">
        <v>1780</v>
      </c>
      <c r="D1376" s="16" t="s">
        <v>436</v>
      </c>
      <c r="E1376" s="14" t="s">
        <v>10874</v>
      </c>
      <c r="F1376" s="14" t="s">
        <v>32</v>
      </c>
      <c r="G1376" s="14" t="str">
        <f>VLOOKUP(B1376,[3]hpk45_2_20!$B$5:$F$2046,5,0)</f>
        <v>BT</v>
      </c>
      <c r="H1376" s="14" t="s">
        <v>33</v>
      </c>
      <c r="I1376" s="83">
        <v>22</v>
      </c>
      <c r="J1376" s="83">
        <v>0</v>
      </c>
      <c r="K1376" s="83">
        <v>0</v>
      </c>
      <c r="L1376" s="83">
        <v>6160000</v>
      </c>
      <c r="M1376" s="83">
        <v>0</v>
      </c>
      <c r="N1376" s="83">
        <v>0</v>
      </c>
      <c r="O1376" s="83">
        <v>0</v>
      </c>
      <c r="P1376" s="105">
        <v>6160000</v>
      </c>
      <c r="Q1376" s="105">
        <v>6160000</v>
      </c>
      <c r="R1376" s="83">
        <f t="shared" si="63"/>
        <v>0</v>
      </c>
      <c r="S1376" s="83">
        <f t="shared" si="64"/>
        <v>0</v>
      </c>
      <c r="T1376" s="83">
        <f t="shared" si="65"/>
        <v>0</v>
      </c>
      <c r="U1376" s="83"/>
    </row>
    <row r="1377" spans="1:21">
      <c r="A1377" s="14">
        <v>1370</v>
      </c>
      <c r="B1377" s="14" t="s">
        <v>10892</v>
      </c>
      <c r="C1377" s="16" t="s">
        <v>655</v>
      </c>
      <c r="D1377" s="16" t="s">
        <v>10893</v>
      </c>
      <c r="E1377" s="14" t="s">
        <v>10874</v>
      </c>
      <c r="F1377" s="14" t="s">
        <v>32</v>
      </c>
      <c r="G1377" s="14" t="str">
        <f>VLOOKUP(B1377,[3]hpk45_2_20!$B$5:$F$2046,5,0)</f>
        <v>BT</v>
      </c>
      <c r="H1377" s="14" t="s">
        <v>33</v>
      </c>
      <c r="I1377" s="83">
        <v>22</v>
      </c>
      <c r="J1377" s="83">
        <v>0</v>
      </c>
      <c r="K1377" s="83">
        <v>0</v>
      </c>
      <c r="L1377" s="83">
        <v>6160000</v>
      </c>
      <c r="M1377" s="83">
        <v>0</v>
      </c>
      <c r="N1377" s="83">
        <v>0</v>
      </c>
      <c r="O1377" s="83">
        <v>0</v>
      </c>
      <c r="P1377" s="105">
        <v>6160000</v>
      </c>
      <c r="Q1377" s="105">
        <v>6160000</v>
      </c>
      <c r="R1377" s="83">
        <f t="shared" si="63"/>
        <v>0</v>
      </c>
      <c r="S1377" s="83">
        <f t="shared" si="64"/>
        <v>0</v>
      </c>
      <c r="T1377" s="83">
        <f t="shared" si="65"/>
        <v>0</v>
      </c>
      <c r="U1377" s="83"/>
    </row>
    <row r="1378" spans="1:21">
      <c r="A1378" s="14">
        <v>1371</v>
      </c>
      <c r="B1378" s="14" t="s">
        <v>10894</v>
      </c>
      <c r="C1378" s="16" t="s">
        <v>5641</v>
      </c>
      <c r="D1378" s="16" t="s">
        <v>170</v>
      </c>
      <c r="E1378" s="14" t="s">
        <v>10874</v>
      </c>
      <c r="F1378" s="14" t="s">
        <v>32</v>
      </c>
      <c r="G1378" s="14" t="str">
        <f>VLOOKUP(B1378,[3]hpk45_2_20!$B$5:$F$2046,5,0)</f>
        <v>BT</v>
      </c>
      <c r="H1378" s="14" t="s">
        <v>33</v>
      </c>
      <c r="I1378" s="83">
        <v>22</v>
      </c>
      <c r="J1378" s="83">
        <v>0</v>
      </c>
      <c r="K1378" s="83">
        <v>0</v>
      </c>
      <c r="L1378" s="83">
        <v>6160000</v>
      </c>
      <c r="M1378" s="83">
        <v>0</v>
      </c>
      <c r="N1378" s="83">
        <v>0</v>
      </c>
      <c r="O1378" s="83">
        <v>0</v>
      </c>
      <c r="P1378" s="105">
        <v>6160000</v>
      </c>
      <c r="Q1378" s="105">
        <v>6160000</v>
      </c>
      <c r="R1378" s="83">
        <f t="shared" si="63"/>
        <v>0</v>
      </c>
      <c r="S1378" s="83">
        <f t="shared" si="64"/>
        <v>0</v>
      </c>
      <c r="T1378" s="83">
        <f t="shared" si="65"/>
        <v>0</v>
      </c>
      <c r="U1378" s="83"/>
    </row>
    <row r="1379" spans="1:21">
      <c r="A1379" s="14">
        <v>1372</v>
      </c>
      <c r="B1379" s="14" t="s">
        <v>10895</v>
      </c>
      <c r="C1379" s="16" t="s">
        <v>3429</v>
      </c>
      <c r="D1379" s="16" t="s">
        <v>74</v>
      </c>
      <c r="E1379" s="14" t="s">
        <v>10874</v>
      </c>
      <c r="F1379" s="14" t="s">
        <v>32</v>
      </c>
      <c r="G1379" s="14" t="str">
        <f>VLOOKUP(B1379,[3]hpk45_2_20!$B$5:$F$2046,5,0)</f>
        <v>BT</v>
      </c>
      <c r="H1379" s="14" t="s">
        <v>33</v>
      </c>
      <c r="I1379" s="83">
        <v>22</v>
      </c>
      <c r="J1379" s="83">
        <v>0</v>
      </c>
      <c r="K1379" s="83">
        <v>0</v>
      </c>
      <c r="L1379" s="83">
        <v>6160000</v>
      </c>
      <c r="M1379" s="83">
        <v>0</v>
      </c>
      <c r="N1379" s="83">
        <v>0</v>
      </c>
      <c r="O1379" s="83">
        <v>0</v>
      </c>
      <c r="P1379" s="105">
        <v>6160000</v>
      </c>
      <c r="Q1379" s="105">
        <v>6140000</v>
      </c>
      <c r="R1379" s="83">
        <f t="shared" si="63"/>
        <v>20000</v>
      </c>
      <c r="S1379" s="83">
        <f t="shared" si="64"/>
        <v>0</v>
      </c>
      <c r="T1379" s="83">
        <f t="shared" si="65"/>
        <v>20000</v>
      </c>
      <c r="U1379" s="83"/>
    </row>
    <row r="1380" spans="1:21">
      <c r="A1380" s="14">
        <v>1373</v>
      </c>
      <c r="B1380" s="14" t="s">
        <v>10896</v>
      </c>
      <c r="C1380" s="16" t="s">
        <v>10897</v>
      </c>
      <c r="D1380" s="16" t="s">
        <v>67</v>
      </c>
      <c r="E1380" s="14" t="s">
        <v>10874</v>
      </c>
      <c r="F1380" s="14" t="s">
        <v>32</v>
      </c>
      <c r="G1380" s="14" t="str">
        <f>VLOOKUP(B1380,[3]hpk45_2_20!$B$5:$F$2046,5,0)</f>
        <v>BT</v>
      </c>
      <c r="H1380" s="14" t="s">
        <v>33</v>
      </c>
      <c r="I1380" s="83">
        <v>22</v>
      </c>
      <c r="J1380" s="83">
        <v>0</v>
      </c>
      <c r="K1380" s="83">
        <v>0</v>
      </c>
      <c r="L1380" s="83">
        <v>6160000</v>
      </c>
      <c r="M1380" s="83">
        <v>0</v>
      </c>
      <c r="N1380" s="83">
        <v>0</v>
      </c>
      <c r="O1380" s="83">
        <v>0</v>
      </c>
      <c r="P1380" s="105">
        <v>6160000</v>
      </c>
      <c r="Q1380" s="105">
        <v>6160000</v>
      </c>
      <c r="R1380" s="83">
        <f t="shared" si="63"/>
        <v>0</v>
      </c>
      <c r="S1380" s="83">
        <f t="shared" si="64"/>
        <v>0</v>
      </c>
      <c r="T1380" s="83">
        <f t="shared" si="65"/>
        <v>0</v>
      </c>
      <c r="U1380" s="83"/>
    </row>
    <row r="1381" spans="1:21">
      <c r="A1381" s="14">
        <v>1374</v>
      </c>
      <c r="B1381" s="14" t="s">
        <v>10898</v>
      </c>
      <c r="C1381" s="16" t="s">
        <v>2295</v>
      </c>
      <c r="D1381" s="16" t="s">
        <v>84</v>
      </c>
      <c r="E1381" s="14" t="s">
        <v>10874</v>
      </c>
      <c r="F1381" s="14" t="s">
        <v>32</v>
      </c>
      <c r="G1381" s="14" t="str">
        <f>VLOOKUP(B1381,[3]hpk45_2_20!$B$5:$F$2046,5,0)</f>
        <v>BT</v>
      </c>
      <c r="H1381" s="14" t="s">
        <v>33</v>
      </c>
      <c r="I1381" s="83">
        <v>22</v>
      </c>
      <c r="J1381" s="83">
        <v>0</v>
      </c>
      <c r="K1381" s="83">
        <v>0</v>
      </c>
      <c r="L1381" s="83">
        <v>6160000</v>
      </c>
      <c r="M1381" s="83">
        <v>0</v>
      </c>
      <c r="N1381" s="83">
        <v>0</v>
      </c>
      <c r="O1381" s="83">
        <v>0</v>
      </c>
      <c r="P1381" s="105">
        <v>6160000</v>
      </c>
      <c r="Q1381" s="105">
        <v>6160000</v>
      </c>
      <c r="R1381" s="83">
        <f t="shared" si="63"/>
        <v>0</v>
      </c>
      <c r="S1381" s="83">
        <f t="shared" si="64"/>
        <v>0</v>
      </c>
      <c r="T1381" s="83">
        <f t="shared" si="65"/>
        <v>0</v>
      </c>
      <c r="U1381" s="83"/>
    </row>
    <row r="1382" spans="1:21">
      <c r="A1382" s="14">
        <v>1375</v>
      </c>
      <c r="B1382" s="14" t="s">
        <v>10899</v>
      </c>
      <c r="C1382" s="16" t="s">
        <v>1780</v>
      </c>
      <c r="D1382" s="16" t="s">
        <v>725</v>
      </c>
      <c r="E1382" s="14" t="s">
        <v>10874</v>
      </c>
      <c r="F1382" s="14" t="s">
        <v>32</v>
      </c>
      <c r="G1382" s="14" t="str">
        <f>VLOOKUP(B1382,[3]hpk45_2_20!$B$5:$F$2046,5,0)</f>
        <v>BT</v>
      </c>
      <c r="H1382" s="14" t="s">
        <v>33</v>
      </c>
      <c r="I1382" s="83">
        <v>22</v>
      </c>
      <c r="J1382" s="83">
        <v>0</v>
      </c>
      <c r="K1382" s="83">
        <v>0</v>
      </c>
      <c r="L1382" s="83">
        <v>6160000</v>
      </c>
      <c r="M1382" s="83">
        <v>0</v>
      </c>
      <c r="N1382" s="83">
        <v>0</v>
      </c>
      <c r="O1382" s="83">
        <v>0</v>
      </c>
      <c r="P1382" s="105">
        <v>6160000</v>
      </c>
      <c r="Q1382" s="105">
        <v>6160000</v>
      </c>
      <c r="R1382" s="83">
        <f t="shared" si="63"/>
        <v>0</v>
      </c>
      <c r="S1382" s="83">
        <f t="shared" si="64"/>
        <v>0</v>
      </c>
      <c r="T1382" s="83">
        <f t="shared" si="65"/>
        <v>0</v>
      </c>
      <c r="U1382" s="83"/>
    </row>
    <row r="1383" spans="1:21">
      <c r="A1383" s="14">
        <v>1376</v>
      </c>
      <c r="B1383" s="14" t="s">
        <v>10900</v>
      </c>
      <c r="C1383" s="16" t="s">
        <v>10901</v>
      </c>
      <c r="D1383" s="16" t="s">
        <v>173</v>
      </c>
      <c r="E1383" s="14" t="s">
        <v>10874</v>
      </c>
      <c r="F1383" s="14" t="s">
        <v>32</v>
      </c>
      <c r="G1383" s="14" t="str">
        <f>VLOOKUP(B1383,[3]hpk45_2_20!$B$5:$F$2046,5,0)</f>
        <v>BT</v>
      </c>
      <c r="H1383" s="14" t="s">
        <v>33</v>
      </c>
      <c r="I1383" s="83">
        <v>19</v>
      </c>
      <c r="J1383" s="83">
        <v>0</v>
      </c>
      <c r="K1383" s="83">
        <v>0</v>
      </c>
      <c r="L1383" s="83">
        <v>5320000</v>
      </c>
      <c r="M1383" s="83">
        <v>0</v>
      </c>
      <c r="N1383" s="83">
        <v>0</v>
      </c>
      <c r="O1383" s="83">
        <v>0</v>
      </c>
      <c r="P1383" s="105">
        <v>5320000</v>
      </c>
      <c r="Q1383" s="105">
        <v>5320000</v>
      </c>
      <c r="R1383" s="83">
        <f t="shared" si="63"/>
        <v>0</v>
      </c>
      <c r="S1383" s="83">
        <f t="shared" si="64"/>
        <v>0</v>
      </c>
      <c r="T1383" s="83">
        <f t="shared" si="65"/>
        <v>0</v>
      </c>
      <c r="U1383" s="83"/>
    </row>
    <row r="1384" spans="1:21">
      <c r="A1384" s="14">
        <v>1377</v>
      </c>
      <c r="B1384" s="14" t="s">
        <v>10902</v>
      </c>
      <c r="C1384" s="16" t="s">
        <v>86</v>
      </c>
      <c r="D1384" s="16" t="s">
        <v>170</v>
      </c>
      <c r="E1384" s="14" t="s">
        <v>10874</v>
      </c>
      <c r="F1384" s="14" t="s">
        <v>32</v>
      </c>
      <c r="G1384" s="14" t="str">
        <f>VLOOKUP(B1384,[3]hpk45_2_20!$B$5:$F$2046,5,0)</f>
        <v>BT</v>
      </c>
      <c r="H1384" s="14" t="s">
        <v>33</v>
      </c>
      <c r="I1384" s="83">
        <v>19</v>
      </c>
      <c r="J1384" s="83">
        <v>0</v>
      </c>
      <c r="K1384" s="83">
        <v>0</v>
      </c>
      <c r="L1384" s="83">
        <v>5320000</v>
      </c>
      <c r="M1384" s="83">
        <v>0</v>
      </c>
      <c r="N1384" s="83">
        <v>0</v>
      </c>
      <c r="O1384" s="83">
        <v>0</v>
      </c>
      <c r="P1384" s="105">
        <v>5320000</v>
      </c>
      <c r="Q1384" s="105">
        <v>5320000</v>
      </c>
      <c r="R1384" s="83">
        <f t="shared" si="63"/>
        <v>0</v>
      </c>
      <c r="S1384" s="83">
        <f t="shared" si="64"/>
        <v>0</v>
      </c>
      <c r="T1384" s="83">
        <f t="shared" si="65"/>
        <v>0</v>
      </c>
      <c r="U1384" s="83"/>
    </row>
    <row r="1385" spans="1:21">
      <c r="A1385" s="14">
        <v>1378</v>
      </c>
      <c r="B1385" s="14" t="s">
        <v>10903</v>
      </c>
      <c r="C1385" s="16" t="s">
        <v>141</v>
      </c>
      <c r="D1385" s="16" t="s">
        <v>36</v>
      </c>
      <c r="E1385" s="14" t="s">
        <v>10874</v>
      </c>
      <c r="F1385" s="14" t="s">
        <v>32</v>
      </c>
      <c r="G1385" s="14" t="str">
        <f>VLOOKUP(B1385,[3]hpk45_2_20!$B$5:$F$2046,5,0)</f>
        <v>BT</v>
      </c>
      <c r="H1385" s="14" t="s">
        <v>33</v>
      </c>
      <c r="I1385" s="83">
        <v>16</v>
      </c>
      <c r="J1385" s="83">
        <v>0</v>
      </c>
      <c r="K1385" s="83">
        <v>0</v>
      </c>
      <c r="L1385" s="83">
        <v>4480000</v>
      </c>
      <c r="M1385" s="83">
        <v>0</v>
      </c>
      <c r="N1385" s="83">
        <v>0</v>
      </c>
      <c r="O1385" s="83">
        <v>0</v>
      </c>
      <c r="P1385" s="105">
        <v>4480000</v>
      </c>
      <c r="Q1385" s="105">
        <v>5600000</v>
      </c>
      <c r="R1385" s="83">
        <f t="shared" si="63"/>
        <v>-1120000</v>
      </c>
      <c r="S1385" s="83">
        <f t="shared" si="64"/>
        <v>1120000</v>
      </c>
      <c r="T1385" s="83">
        <f t="shared" si="65"/>
        <v>0</v>
      </c>
      <c r="U1385" s="83"/>
    </row>
    <row r="1386" spans="1:21">
      <c r="A1386" s="14">
        <v>1379</v>
      </c>
      <c r="B1386" s="14" t="s">
        <v>10904</v>
      </c>
      <c r="C1386" s="16" t="s">
        <v>1416</v>
      </c>
      <c r="D1386" s="16" t="s">
        <v>1088</v>
      </c>
      <c r="E1386" s="14" t="s">
        <v>10874</v>
      </c>
      <c r="F1386" s="14" t="s">
        <v>204</v>
      </c>
      <c r="G1386" s="14" t="str">
        <f>VLOOKUP(B1386,[3]hpk45_2_20!$B$5:$F$2046,5,0)</f>
        <v>MHP</v>
      </c>
      <c r="H1386" s="14" t="s">
        <v>33</v>
      </c>
      <c r="I1386" s="83">
        <v>22</v>
      </c>
      <c r="J1386" s="83">
        <v>0</v>
      </c>
      <c r="K1386" s="83">
        <v>0</v>
      </c>
      <c r="L1386" s="83">
        <v>6160000</v>
      </c>
      <c r="M1386" s="83">
        <v>0</v>
      </c>
      <c r="N1386" s="83">
        <v>0</v>
      </c>
      <c r="O1386" s="83">
        <f>I1386*280000</f>
        <v>6160000</v>
      </c>
      <c r="P1386" s="105">
        <v>6160000</v>
      </c>
      <c r="Q1386" s="105">
        <v>6160000</v>
      </c>
      <c r="R1386" s="83">
        <f t="shared" si="63"/>
        <v>0</v>
      </c>
      <c r="S1386" s="83">
        <f t="shared" si="64"/>
        <v>0</v>
      </c>
      <c r="T1386" s="83">
        <f t="shared" si="65"/>
        <v>0</v>
      </c>
      <c r="U1386" s="83"/>
    </row>
    <row r="1387" spans="1:21">
      <c r="A1387" s="14">
        <v>1380</v>
      </c>
      <c r="B1387" s="14" t="s">
        <v>10905</v>
      </c>
      <c r="C1387" s="16" t="s">
        <v>10906</v>
      </c>
      <c r="D1387" s="16" t="s">
        <v>658</v>
      </c>
      <c r="E1387" s="14" t="s">
        <v>10874</v>
      </c>
      <c r="F1387" s="14" t="s">
        <v>32</v>
      </c>
      <c r="G1387" s="14" t="str">
        <f>VLOOKUP(B1387,[3]hpk45_2_20!$B$5:$F$2046,5,0)</f>
        <v>BT</v>
      </c>
      <c r="H1387" s="14" t="s">
        <v>33</v>
      </c>
      <c r="I1387" s="83">
        <v>19</v>
      </c>
      <c r="J1387" s="83">
        <v>0</v>
      </c>
      <c r="K1387" s="83">
        <v>0</v>
      </c>
      <c r="L1387" s="83">
        <v>5320000</v>
      </c>
      <c r="M1387" s="83">
        <v>0</v>
      </c>
      <c r="N1387" s="83">
        <v>0</v>
      </c>
      <c r="O1387" s="83">
        <v>0</v>
      </c>
      <c r="P1387" s="105">
        <v>5320000</v>
      </c>
      <c r="Q1387" s="105">
        <v>5320000</v>
      </c>
      <c r="R1387" s="83">
        <f t="shared" si="63"/>
        <v>0</v>
      </c>
      <c r="S1387" s="83">
        <f t="shared" si="64"/>
        <v>0</v>
      </c>
      <c r="T1387" s="83">
        <f t="shared" si="65"/>
        <v>0</v>
      </c>
      <c r="U1387" s="83"/>
    </row>
    <row r="1388" spans="1:21">
      <c r="A1388" s="14">
        <v>1381</v>
      </c>
      <c r="B1388" s="14" t="s">
        <v>10907</v>
      </c>
      <c r="C1388" s="16" t="s">
        <v>5524</v>
      </c>
      <c r="D1388" s="16" t="s">
        <v>1281</v>
      </c>
      <c r="E1388" s="14" t="s">
        <v>10874</v>
      </c>
      <c r="F1388" s="14" t="s">
        <v>32</v>
      </c>
      <c r="G1388" s="14" t="str">
        <f>VLOOKUP(B1388,[3]hpk45_2_20!$B$5:$F$2046,5,0)</f>
        <v>BT</v>
      </c>
      <c r="H1388" s="14" t="s">
        <v>33</v>
      </c>
      <c r="I1388" s="83">
        <v>22</v>
      </c>
      <c r="J1388" s="83">
        <v>0</v>
      </c>
      <c r="K1388" s="83">
        <v>0</v>
      </c>
      <c r="L1388" s="83">
        <v>6160000</v>
      </c>
      <c r="M1388" s="83">
        <v>0</v>
      </c>
      <c r="N1388" s="83">
        <v>0</v>
      </c>
      <c r="O1388" s="83">
        <v>0</v>
      </c>
      <c r="P1388" s="105">
        <v>6160000</v>
      </c>
      <c r="Q1388" s="105">
        <v>6160000</v>
      </c>
      <c r="R1388" s="83">
        <f t="shared" si="63"/>
        <v>0</v>
      </c>
      <c r="S1388" s="83">
        <f t="shared" si="64"/>
        <v>0</v>
      </c>
      <c r="T1388" s="83">
        <f t="shared" si="65"/>
        <v>0</v>
      </c>
      <c r="U1388" s="83"/>
    </row>
    <row r="1389" spans="1:21">
      <c r="A1389" s="14">
        <v>1382</v>
      </c>
      <c r="B1389" s="14" t="s">
        <v>10908</v>
      </c>
      <c r="C1389" s="16" t="s">
        <v>10909</v>
      </c>
      <c r="D1389" s="16" t="s">
        <v>360</v>
      </c>
      <c r="E1389" s="14" t="s">
        <v>10874</v>
      </c>
      <c r="F1389" s="14" t="s">
        <v>1301</v>
      </c>
      <c r="G1389" s="14" t="str">
        <f>VLOOKUP(B1389,[3]hpk45_2_20!$B$5:$F$2046,5,0)</f>
        <v>GHP</v>
      </c>
      <c r="H1389" s="14" t="s">
        <v>33</v>
      </c>
      <c r="I1389" s="83">
        <v>22</v>
      </c>
      <c r="J1389" s="83">
        <v>0</v>
      </c>
      <c r="K1389" s="83">
        <v>0</v>
      </c>
      <c r="L1389" s="83">
        <v>6160000</v>
      </c>
      <c r="M1389" s="83">
        <v>0</v>
      </c>
      <c r="N1389" s="83">
        <v>0</v>
      </c>
      <c r="O1389" s="83">
        <f>I1389*280000*0.5</f>
        <v>3080000</v>
      </c>
      <c r="P1389" s="105">
        <v>6160000</v>
      </c>
      <c r="Q1389" s="105">
        <v>6160000</v>
      </c>
      <c r="R1389" s="83">
        <f t="shared" si="63"/>
        <v>0</v>
      </c>
      <c r="S1389" s="83">
        <f t="shared" si="64"/>
        <v>0</v>
      </c>
      <c r="T1389" s="83">
        <f t="shared" si="65"/>
        <v>0</v>
      </c>
      <c r="U1389" s="83"/>
    </row>
    <row r="1390" spans="1:21">
      <c r="A1390" s="14">
        <v>1383</v>
      </c>
      <c r="B1390" s="14" t="s">
        <v>10910</v>
      </c>
      <c r="C1390" s="16" t="s">
        <v>86</v>
      </c>
      <c r="D1390" s="16" t="s">
        <v>244</v>
      </c>
      <c r="E1390" s="14" t="s">
        <v>10874</v>
      </c>
      <c r="F1390" s="14" t="s">
        <v>32</v>
      </c>
      <c r="G1390" s="14" t="str">
        <f>VLOOKUP(B1390,[3]hpk45_2_20!$B$5:$F$2046,5,0)</f>
        <v>BT</v>
      </c>
      <c r="H1390" s="14" t="s">
        <v>33</v>
      </c>
      <c r="I1390" s="83">
        <v>22</v>
      </c>
      <c r="J1390" s="83">
        <v>0</v>
      </c>
      <c r="K1390" s="83">
        <v>0</v>
      </c>
      <c r="L1390" s="83">
        <v>6160000</v>
      </c>
      <c r="M1390" s="83">
        <v>0</v>
      </c>
      <c r="N1390" s="83">
        <v>0</v>
      </c>
      <c r="O1390" s="83">
        <v>0</v>
      </c>
      <c r="P1390" s="105">
        <v>6160000</v>
      </c>
      <c r="Q1390" s="105">
        <v>6160000</v>
      </c>
      <c r="R1390" s="83">
        <f t="shared" si="63"/>
        <v>0</v>
      </c>
      <c r="S1390" s="83">
        <f t="shared" si="64"/>
        <v>0</v>
      </c>
      <c r="T1390" s="83">
        <f t="shared" si="65"/>
        <v>0</v>
      </c>
      <c r="U1390" s="83"/>
    </row>
    <row r="1391" spans="1:21">
      <c r="A1391" s="14">
        <v>1384</v>
      </c>
      <c r="B1391" s="14" t="s">
        <v>10911</v>
      </c>
      <c r="C1391" s="16" t="s">
        <v>86</v>
      </c>
      <c r="D1391" s="16" t="s">
        <v>2525</v>
      </c>
      <c r="E1391" s="14" t="s">
        <v>10874</v>
      </c>
      <c r="F1391" s="14" t="s">
        <v>32</v>
      </c>
      <c r="G1391" s="14" t="str">
        <f>VLOOKUP(B1391,[3]hpk45_2_20!$B$5:$F$2046,5,0)</f>
        <v>BT</v>
      </c>
      <c r="H1391" s="14" t="s">
        <v>33</v>
      </c>
      <c r="I1391" s="83">
        <v>22</v>
      </c>
      <c r="J1391" s="83">
        <v>0</v>
      </c>
      <c r="K1391" s="83">
        <v>0</v>
      </c>
      <c r="L1391" s="83">
        <v>6160000</v>
      </c>
      <c r="M1391" s="83">
        <v>0</v>
      </c>
      <c r="N1391" s="83">
        <v>0</v>
      </c>
      <c r="O1391" s="83">
        <v>0</v>
      </c>
      <c r="P1391" s="105">
        <v>6160000</v>
      </c>
      <c r="Q1391" s="105">
        <v>6160000</v>
      </c>
      <c r="R1391" s="83">
        <f t="shared" si="63"/>
        <v>0</v>
      </c>
      <c r="S1391" s="83">
        <f t="shared" si="64"/>
        <v>0</v>
      </c>
      <c r="T1391" s="83">
        <f t="shared" si="65"/>
        <v>0</v>
      </c>
      <c r="U1391" s="83"/>
    </row>
    <row r="1392" spans="1:21">
      <c r="A1392" s="14">
        <v>1385</v>
      </c>
      <c r="B1392" s="14" t="s">
        <v>10912</v>
      </c>
      <c r="C1392" s="16" t="s">
        <v>10913</v>
      </c>
      <c r="D1392" s="16" t="s">
        <v>135</v>
      </c>
      <c r="E1392" s="14" t="s">
        <v>10874</v>
      </c>
      <c r="F1392" s="14" t="s">
        <v>32</v>
      </c>
      <c r="G1392" s="14" t="str">
        <f>VLOOKUP(B1392,[3]hpk45_2_20!$B$5:$F$2046,5,0)</f>
        <v>BT</v>
      </c>
      <c r="H1392" s="14" t="s">
        <v>33</v>
      </c>
      <c r="I1392" s="83">
        <v>19</v>
      </c>
      <c r="J1392" s="83">
        <v>0</v>
      </c>
      <c r="K1392" s="83">
        <v>0</v>
      </c>
      <c r="L1392" s="83">
        <v>5320000</v>
      </c>
      <c r="M1392" s="83">
        <v>0</v>
      </c>
      <c r="N1392" s="83">
        <v>0</v>
      </c>
      <c r="O1392" s="83">
        <v>0</v>
      </c>
      <c r="P1392" s="105">
        <v>5320000</v>
      </c>
      <c r="Q1392" s="105">
        <v>5320000</v>
      </c>
      <c r="R1392" s="83">
        <f t="shared" si="63"/>
        <v>0</v>
      </c>
      <c r="S1392" s="83">
        <f t="shared" si="64"/>
        <v>0</v>
      </c>
      <c r="T1392" s="83">
        <f t="shared" si="65"/>
        <v>0</v>
      </c>
      <c r="U1392" s="83"/>
    </row>
    <row r="1393" spans="1:21">
      <c r="A1393" s="14">
        <v>1386</v>
      </c>
      <c r="B1393" s="14" t="s">
        <v>10914</v>
      </c>
      <c r="C1393" s="16" t="s">
        <v>1780</v>
      </c>
      <c r="D1393" s="16" t="s">
        <v>244</v>
      </c>
      <c r="E1393" s="14" t="s">
        <v>10874</v>
      </c>
      <c r="F1393" s="14" t="s">
        <v>32</v>
      </c>
      <c r="G1393" s="14" t="str">
        <f>VLOOKUP(B1393,[3]hpk45_2_20!$B$5:$F$2046,5,0)</f>
        <v>BT</v>
      </c>
      <c r="H1393" s="14" t="s">
        <v>33</v>
      </c>
      <c r="I1393" s="83">
        <v>22</v>
      </c>
      <c r="J1393" s="83">
        <v>0</v>
      </c>
      <c r="K1393" s="83">
        <v>0</v>
      </c>
      <c r="L1393" s="83">
        <v>6160000</v>
      </c>
      <c r="M1393" s="83">
        <v>0</v>
      </c>
      <c r="N1393" s="83">
        <v>0</v>
      </c>
      <c r="O1393" s="83">
        <v>0</v>
      </c>
      <c r="P1393" s="105">
        <v>6160000</v>
      </c>
      <c r="Q1393" s="105">
        <v>6160000</v>
      </c>
      <c r="R1393" s="83">
        <f t="shared" si="63"/>
        <v>0</v>
      </c>
      <c r="S1393" s="83">
        <f t="shared" si="64"/>
        <v>0</v>
      </c>
      <c r="T1393" s="83">
        <f t="shared" si="65"/>
        <v>0</v>
      </c>
      <c r="U1393" s="83"/>
    </row>
    <row r="1394" spans="1:21">
      <c r="A1394" s="14">
        <v>1387</v>
      </c>
      <c r="B1394" s="14" t="s">
        <v>10915</v>
      </c>
      <c r="C1394" s="16" t="s">
        <v>10916</v>
      </c>
      <c r="D1394" s="16" t="s">
        <v>223</v>
      </c>
      <c r="E1394" s="14" t="s">
        <v>10874</v>
      </c>
      <c r="F1394" s="14" t="s">
        <v>32</v>
      </c>
      <c r="G1394" s="14" t="str">
        <f>VLOOKUP(B1394,[3]hpk45_2_20!$B$5:$F$2046,5,0)</f>
        <v>BT</v>
      </c>
      <c r="H1394" s="14" t="s">
        <v>33</v>
      </c>
      <c r="I1394" s="83">
        <v>22</v>
      </c>
      <c r="J1394" s="83">
        <v>0</v>
      </c>
      <c r="K1394" s="83">
        <v>0</v>
      </c>
      <c r="L1394" s="83">
        <v>6160000</v>
      </c>
      <c r="M1394" s="83">
        <v>0</v>
      </c>
      <c r="N1394" s="83">
        <v>0</v>
      </c>
      <c r="O1394" s="83">
        <v>0</v>
      </c>
      <c r="P1394" s="105">
        <v>6160000</v>
      </c>
      <c r="Q1394" s="105">
        <v>6160000</v>
      </c>
      <c r="R1394" s="83">
        <f t="shared" si="63"/>
        <v>0</v>
      </c>
      <c r="S1394" s="83">
        <f t="shared" si="64"/>
        <v>0</v>
      </c>
      <c r="T1394" s="83">
        <f t="shared" si="65"/>
        <v>0</v>
      </c>
      <c r="U1394" s="83"/>
    </row>
    <row r="1395" spans="1:21">
      <c r="A1395" s="14">
        <v>1388</v>
      </c>
      <c r="B1395" s="14" t="s">
        <v>10917</v>
      </c>
      <c r="C1395" s="16" t="s">
        <v>109</v>
      </c>
      <c r="D1395" s="16" t="s">
        <v>124</v>
      </c>
      <c r="E1395" s="14" t="s">
        <v>10874</v>
      </c>
      <c r="F1395" s="14" t="s">
        <v>32</v>
      </c>
      <c r="G1395" s="14" t="str">
        <f>VLOOKUP(B1395,[3]hpk45_2_20!$B$5:$F$2046,5,0)</f>
        <v>BT</v>
      </c>
      <c r="H1395" s="14" t="s">
        <v>33</v>
      </c>
      <c r="I1395" s="83">
        <v>22</v>
      </c>
      <c r="J1395" s="83">
        <v>0</v>
      </c>
      <c r="K1395" s="83">
        <v>0</v>
      </c>
      <c r="L1395" s="83">
        <v>6160000</v>
      </c>
      <c r="M1395" s="83">
        <v>0</v>
      </c>
      <c r="N1395" s="83">
        <v>0</v>
      </c>
      <c r="O1395" s="83">
        <v>0</v>
      </c>
      <c r="P1395" s="105">
        <v>6160000</v>
      </c>
      <c r="Q1395" s="105">
        <v>6160000</v>
      </c>
      <c r="R1395" s="83">
        <f t="shared" si="63"/>
        <v>0</v>
      </c>
      <c r="S1395" s="83">
        <f t="shared" si="64"/>
        <v>0</v>
      </c>
      <c r="T1395" s="83">
        <f t="shared" si="65"/>
        <v>0</v>
      </c>
      <c r="U1395" s="83"/>
    </row>
    <row r="1396" spans="1:21">
      <c r="A1396" s="14">
        <v>1389</v>
      </c>
      <c r="B1396" s="14" t="s">
        <v>10918</v>
      </c>
      <c r="C1396" s="16" t="s">
        <v>591</v>
      </c>
      <c r="D1396" s="16" t="s">
        <v>142</v>
      </c>
      <c r="E1396" s="14" t="s">
        <v>10874</v>
      </c>
      <c r="F1396" s="14" t="s">
        <v>32</v>
      </c>
      <c r="G1396" s="14" t="str">
        <f>VLOOKUP(B1396,[3]hpk45_2_20!$B$5:$F$2046,5,0)</f>
        <v>BT</v>
      </c>
      <c r="H1396" s="14" t="s">
        <v>33</v>
      </c>
      <c r="I1396" s="83">
        <v>19</v>
      </c>
      <c r="J1396" s="83">
        <v>0</v>
      </c>
      <c r="K1396" s="83">
        <v>0</v>
      </c>
      <c r="L1396" s="83">
        <v>5320000</v>
      </c>
      <c r="M1396" s="83">
        <v>0</v>
      </c>
      <c r="N1396" s="83">
        <v>0</v>
      </c>
      <c r="O1396" s="83">
        <v>0</v>
      </c>
      <c r="P1396" s="105">
        <v>5320000</v>
      </c>
      <c r="Q1396" s="105">
        <v>5320000</v>
      </c>
      <c r="R1396" s="83">
        <f t="shared" si="63"/>
        <v>0</v>
      </c>
      <c r="S1396" s="83">
        <f t="shared" si="64"/>
        <v>0</v>
      </c>
      <c r="T1396" s="83">
        <f t="shared" si="65"/>
        <v>0</v>
      </c>
      <c r="U1396" s="83"/>
    </row>
    <row r="1397" spans="1:21">
      <c r="A1397" s="14">
        <v>1390</v>
      </c>
      <c r="B1397" s="14" t="s">
        <v>10919</v>
      </c>
      <c r="C1397" s="16" t="s">
        <v>781</v>
      </c>
      <c r="D1397" s="16" t="s">
        <v>135</v>
      </c>
      <c r="E1397" s="14" t="s">
        <v>10874</v>
      </c>
      <c r="F1397" s="14" t="s">
        <v>32</v>
      </c>
      <c r="G1397" s="14" t="str">
        <f>VLOOKUP(B1397,[3]hpk45_2_20!$B$5:$F$2046,5,0)</f>
        <v>BT</v>
      </c>
      <c r="H1397" s="14" t="s">
        <v>33</v>
      </c>
      <c r="I1397" s="83">
        <v>19</v>
      </c>
      <c r="J1397" s="83">
        <v>0</v>
      </c>
      <c r="K1397" s="83">
        <v>0</v>
      </c>
      <c r="L1397" s="83">
        <v>5320000</v>
      </c>
      <c r="M1397" s="83">
        <v>0</v>
      </c>
      <c r="N1397" s="83">
        <v>0</v>
      </c>
      <c r="O1397" s="83">
        <v>0</v>
      </c>
      <c r="P1397" s="105">
        <v>5320000</v>
      </c>
      <c r="Q1397" s="105">
        <v>5320000</v>
      </c>
      <c r="R1397" s="83">
        <f t="shared" si="63"/>
        <v>0</v>
      </c>
      <c r="S1397" s="83">
        <f t="shared" si="64"/>
        <v>0</v>
      </c>
      <c r="T1397" s="83">
        <f t="shared" si="65"/>
        <v>0</v>
      </c>
      <c r="U1397" s="83"/>
    </row>
    <row r="1398" spans="1:21">
      <c r="A1398" s="14">
        <v>1391</v>
      </c>
      <c r="B1398" s="14" t="s">
        <v>10920</v>
      </c>
      <c r="C1398" s="16" t="s">
        <v>10808</v>
      </c>
      <c r="D1398" s="16" t="s">
        <v>487</v>
      </c>
      <c r="E1398" s="14" t="s">
        <v>10874</v>
      </c>
      <c r="F1398" s="14" t="s">
        <v>32</v>
      </c>
      <c r="G1398" s="14" t="str">
        <f>VLOOKUP(B1398,[3]hpk45_2_20!$B$5:$F$2046,5,0)</f>
        <v>BT</v>
      </c>
      <c r="H1398" s="14" t="s">
        <v>33</v>
      </c>
      <c r="I1398" s="83">
        <v>22</v>
      </c>
      <c r="J1398" s="83">
        <v>0</v>
      </c>
      <c r="K1398" s="83">
        <v>0</v>
      </c>
      <c r="L1398" s="83">
        <v>6160000</v>
      </c>
      <c r="M1398" s="83">
        <v>0</v>
      </c>
      <c r="N1398" s="83">
        <v>0</v>
      </c>
      <c r="O1398" s="83">
        <v>0</v>
      </c>
      <c r="P1398" s="105">
        <v>6160000</v>
      </c>
      <c r="Q1398" s="105">
        <v>6160000</v>
      </c>
      <c r="R1398" s="83">
        <f t="shared" si="63"/>
        <v>0</v>
      </c>
      <c r="S1398" s="83">
        <f t="shared" si="64"/>
        <v>0</v>
      </c>
      <c r="T1398" s="83">
        <f t="shared" si="65"/>
        <v>0</v>
      </c>
      <c r="U1398" s="83"/>
    </row>
    <row r="1399" spans="1:21">
      <c r="A1399" s="14">
        <v>1392</v>
      </c>
      <c r="B1399" s="14" t="s">
        <v>10921</v>
      </c>
      <c r="C1399" s="16" t="s">
        <v>788</v>
      </c>
      <c r="D1399" s="16" t="s">
        <v>67</v>
      </c>
      <c r="E1399" s="14" t="s">
        <v>10874</v>
      </c>
      <c r="F1399" s="14" t="s">
        <v>32</v>
      </c>
      <c r="G1399" s="14" t="str">
        <f>VLOOKUP(B1399,[3]hpk45_2_20!$B$5:$F$2046,5,0)</f>
        <v>BT</v>
      </c>
      <c r="H1399" s="14" t="s">
        <v>33</v>
      </c>
      <c r="I1399" s="83">
        <v>19</v>
      </c>
      <c r="J1399" s="83">
        <v>0</v>
      </c>
      <c r="K1399" s="83">
        <v>0</v>
      </c>
      <c r="L1399" s="83">
        <v>5320000</v>
      </c>
      <c r="M1399" s="83">
        <v>0</v>
      </c>
      <c r="N1399" s="83">
        <v>0</v>
      </c>
      <c r="O1399" s="83">
        <v>0</v>
      </c>
      <c r="P1399" s="105">
        <v>5320000</v>
      </c>
      <c r="Q1399" s="105">
        <v>5320000</v>
      </c>
      <c r="R1399" s="83">
        <f t="shared" si="63"/>
        <v>0</v>
      </c>
      <c r="S1399" s="83">
        <f t="shared" si="64"/>
        <v>0</v>
      </c>
      <c r="T1399" s="83">
        <f t="shared" si="65"/>
        <v>0</v>
      </c>
      <c r="U1399" s="83"/>
    </row>
    <row r="1400" spans="1:21">
      <c r="A1400" s="14">
        <v>1393</v>
      </c>
      <c r="B1400" s="14" t="s">
        <v>10922</v>
      </c>
      <c r="C1400" s="16" t="s">
        <v>10923</v>
      </c>
      <c r="D1400" s="16" t="s">
        <v>259</v>
      </c>
      <c r="E1400" s="14" t="s">
        <v>10874</v>
      </c>
      <c r="F1400" s="14" t="s">
        <v>64</v>
      </c>
      <c r="G1400" s="14" t="str">
        <f>VLOOKUP(B1400,[3]hpk45_2_20!$B$5:$F$2046,5,0)</f>
        <v>GHP70</v>
      </c>
      <c r="H1400" s="14" t="s">
        <v>33</v>
      </c>
      <c r="I1400" s="83">
        <v>22</v>
      </c>
      <c r="J1400" s="83">
        <v>0</v>
      </c>
      <c r="K1400" s="83">
        <v>0</v>
      </c>
      <c r="L1400" s="83">
        <v>6160000</v>
      </c>
      <c r="M1400" s="83">
        <v>0</v>
      </c>
      <c r="N1400" s="83">
        <v>0</v>
      </c>
      <c r="O1400" s="83">
        <f>I1400*0.7*280000</f>
        <v>4312000</v>
      </c>
      <c r="P1400" s="105">
        <v>6160000</v>
      </c>
      <c r="Q1400" s="105">
        <v>6160000</v>
      </c>
      <c r="R1400" s="83">
        <f t="shared" si="63"/>
        <v>0</v>
      </c>
      <c r="S1400" s="83">
        <f t="shared" si="64"/>
        <v>0</v>
      </c>
      <c r="T1400" s="83">
        <f t="shared" si="65"/>
        <v>0</v>
      </c>
      <c r="U1400" s="83"/>
    </row>
    <row r="1401" spans="1:21">
      <c r="A1401" s="14">
        <v>1394</v>
      </c>
      <c r="B1401" s="14" t="s">
        <v>10924</v>
      </c>
      <c r="C1401" s="16" t="s">
        <v>308</v>
      </c>
      <c r="D1401" s="16" t="s">
        <v>135</v>
      </c>
      <c r="E1401" s="14" t="s">
        <v>10874</v>
      </c>
      <c r="F1401" s="14" t="s">
        <v>32</v>
      </c>
      <c r="G1401" s="14" t="str">
        <f>VLOOKUP(B1401,[3]hpk45_2_20!$B$5:$F$2046,5,0)</f>
        <v>BT</v>
      </c>
      <c r="H1401" s="14" t="s">
        <v>33</v>
      </c>
      <c r="I1401" s="83">
        <v>19</v>
      </c>
      <c r="J1401" s="83">
        <v>0</v>
      </c>
      <c r="K1401" s="83">
        <v>0</v>
      </c>
      <c r="L1401" s="83">
        <v>5320000</v>
      </c>
      <c r="M1401" s="83">
        <v>0</v>
      </c>
      <c r="N1401" s="83">
        <v>0</v>
      </c>
      <c r="O1401" s="83">
        <v>0</v>
      </c>
      <c r="P1401" s="105">
        <v>5320000</v>
      </c>
      <c r="Q1401" s="105">
        <v>5320000</v>
      </c>
      <c r="R1401" s="83">
        <f t="shared" si="63"/>
        <v>0</v>
      </c>
      <c r="S1401" s="83">
        <f t="shared" si="64"/>
        <v>0</v>
      </c>
      <c r="T1401" s="83">
        <f t="shared" si="65"/>
        <v>0</v>
      </c>
      <c r="U1401" s="83"/>
    </row>
    <row r="1402" spans="1:21">
      <c r="A1402" s="14">
        <v>1395</v>
      </c>
      <c r="B1402" s="14" t="s">
        <v>10925</v>
      </c>
      <c r="C1402" s="16" t="s">
        <v>3793</v>
      </c>
      <c r="D1402" s="16" t="s">
        <v>244</v>
      </c>
      <c r="E1402" s="14" t="s">
        <v>10874</v>
      </c>
      <c r="F1402" s="14" t="s">
        <v>32</v>
      </c>
      <c r="G1402" s="14" t="str">
        <f>VLOOKUP(B1402,[3]hpk45_2_20!$B$5:$F$2046,5,0)</f>
        <v>BT</v>
      </c>
      <c r="H1402" s="14" t="s">
        <v>33</v>
      </c>
      <c r="I1402" s="83">
        <v>22</v>
      </c>
      <c r="J1402" s="83">
        <v>0</v>
      </c>
      <c r="K1402" s="83">
        <v>0</v>
      </c>
      <c r="L1402" s="83">
        <v>6160000</v>
      </c>
      <c r="M1402" s="83">
        <v>0</v>
      </c>
      <c r="N1402" s="83">
        <v>0</v>
      </c>
      <c r="O1402" s="83">
        <v>0</v>
      </c>
      <c r="P1402" s="105">
        <v>6160000</v>
      </c>
      <c r="Q1402" s="105">
        <v>6160000</v>
      </c>
      <c r="R1402" s="83">
        <f t="shared" si="63"/>
        <v>0</v>
      </c>
      <c r="S1402" s="83">
        <f t="shared" si="64"/>
        <v>0</v>
      </c>
      <c r="T1402" s="83">
        <f t="shared" si="65"/>
        <v>0</v>
      </c>
      <c r="U1402" s="83"/>
    </row>
    <row r="1403" spans="1:21">
      <c r="A1403" s="14">
        <v>1396</v>
      </c>
      <c r="B1403" s="14" t="s">
        <v>10926</v>
      </c>
      <c r="C1403" s="16" t="s">
        <v>95</v>
      </c>
      <c r="D1403" s="16" t="s">
        <v>170</v>
      </c>
      <c r="E1403" s="14" t="s">
        <v>10874</v>
      </c>
      <c r="F1403" s="14" t="s">
        <v>32</v>
      </c>
      <c r="G1403" s="14" t="str">
        <f>VLOOKUP(B1403,[3]hpk45_2_20!$B$5:$F$2046,5,0)</f>
        <v>BT</v>
      </c>
      <c r="H1403" s="14" t="s">
        <v>33</v>
      </c>
      <c r="I1403" s="83">
        <v>19</v>
      </c>
      <c r="J1403" s="83">
        <v>0</v>
      </c>
      <c r="K1403" s="83">
        <v>0</v>
      </c>
      <c r="L1403" s="83">
        <v>5320000</v>
      </c>
      <c r="M1403" s="83">
        <v>0</v>
      </c>
      <c r="N1403" s="83">
        <v>0</v>
      </c>
      <c r="O1403" s="83">
        <v>0</v>
      </c>
      <c r="P1403" s="105">
        <v>5320000</v>
      </c>
      <c r="Q1403" s="105">
        <v>5320000</v>
      </c>
      <c r="R1403" s="83">
        <f t="shared" si="63"/>
        <v>0</v>
      </c>
      <c r="S1403" s="83">
        <f t="shared" si="64"/>
        <v>0</v>
      </c>
      <c r="T1403" s="83">
        <f t="shared" si="65"/>
        <v>0</v>
      </c>
      <c r="U1403" s="83"/>
    </row>
    <row r="1404" spans="1:21">
      <c r="A1404" s="14">
        <v>1397</v>
      </c>
      <c r="B1404" s="14" t="s">
        <v>10927</v>
      </c>
      <c r="C1404" s="16" t="s">
        <v>10928</v>
      </c>
      <c r="D1404" s="16" t="s">
        <v>84</v>
      </c>
      <c r="E1404" s="14" t="s">
        <v>10874</v>
      </c>
      <c r="F1404" s="14" t="s">
        <v>32</v>
      </c>
      <c r="G1404" s="14" t="str">
        <f>VLOOKUP(B1404,[3]hpk45_2_20!$B$5:$F$2046,5,0)</f>
        <v>BT</v>
      </c>
      <c r="H1404" s="14" t="s">
        <v>33</v>
      </c>
      <c r="I1404" s="83">
        <v>16</v>
      </c>
      <c r="J1404" s="83">
        <v>0</v>
      </c>
      <c r="K1404" s="83">
        <v>0</v>
      </c>
      <c r="L1404" s="83">
        <v>4480000</v>
      </c>
      <c r="M1404" s="83">
        <v>0</v>
      </c>
      <c r="N1404" s="83">
        <v>0</v>
      </c>
      <c r="O1404" s="83">
        <v>0</v>
      </c>
      <c r="P1404" s="105">
        <v>4480000</v>
      </c>
      <c r="Q1404" s="105">
        <v>4480000</v>
      </c>
      <c r="R1404" s="83">
        <f t="shared" si="63"/>
        <v>0</v>
      </c>
      <c r="S1404" s="83">
        <f t="shared" si="64"/>
        <v>0</v>
      </c>
      <c r="T1404" s="83">
        <f t="shared" si="65"/>
        <v>0</v>
      </c>
      <c r="U1404" s="83"/>
    </row>
    <row r="1405" spans="1:21">
      <c r="A1405" s="14">
        <v>1398</v>
      </c>
      <c r="B1405" s="14" t="s">
        <v>10929</v>
      </c>
      <c r="C1405" s="16" t="s">
        <v>10930</v>
      </c>
      <c r="D1405" s="16" t="s">
        <v>192</v>
      </c>
      <c r="E1405" s="14" t="s">
        <v>10874</v>
      </c>
      <c r="F1405" s="14" t="s">
        <v>32</v>
      </c>
      <c r="G1405" s="14" t="str">
        <f>VLOOKUP(B1405,[3]hpk45_2_20!$B$5:$F$2046,5,0)</f>
        <v>BT</v>
      </c>
      <c r="H1405" s="14" t="s">
        <v>33</v>
      </c>
      <c r="I1405" s="83">
        <v>19</v>
      </c>
      <c r="J1405" s="83">
        <v>0</v>
      </c>
      <c r="K1405" s="83">
        <v>0</v>
      </c>
      <c r="L1405" s="83">
        <v>5320000</v>
      </c>
      <c r="M1405" s="83">
        <v>0</v>
      </c>
      <c r="N1405" s="83">
        <v>0</v>
      </c>
      <c r="O1405" s="83">
        <v>0</v>
      </c>
      <c r="P1405" s="105">
        <v>5320000</v>
      </c>
      <c r="Q1405" s="105">
        <v>5320000</v>
      </c>
      <c r="R1405" s="83">
        <f t="shared" si="63"/>
        <v>0</v>
      </c>
      <c r="S1405" s="83">
        <f t="shared" si="64"/>
        <v>0</v>
      </c>
      <c r="T1405" s="83">
        <f t="shared" si="65"/>
        <v>0</v>
      </c>
      <c r="U1405" s="83"/>
    </row>
    <row r="1406" spans="1:21">
      <c r="A1406" s="14">
        <v>1399</v>
      </c>
      <c r="B1406" s="14" t="s">
        <v>10931</v>
      </c>
      <c r="C1406" s="16" t="s">
        <v>514</v>
      </c>
      <c r="D1406" s="16" t="s">
        <v>304</v>
      </c>
      <c r="E1406" s="14" t="s">
        <v>10874</v>
      </c>
      <c r="F1406" s="14" t="s">
        <v>32</v>
      </c>
      <c r="G1406" s="14" t="str">
        <f>VLOOKUP(B1406,[3]hpk45_2_20!$B$5:$F$2046,5,0)</f>
        <v>BT</v>
      </c>
      <c r="H1406" s="14" t="s">
        <v>33</v>
      </c>
      <c r="I1406" s="83">
        <v>19</v>
      </c>
      <c r="J1406" s="83">
        <v>0</v>
      </c>
      <c r="K1406" s="83">
        <v>0</v>
      </c>
      <c r="L1406" s="83">
        <v>5320000</v>
      </c>
      <c r="M1406" s="83">
        <v>0</v>
      </c>
      <c r="N1406" s="83">
        <v>0</v>
      </c>
      <c r="O1406" s="83">
        <v>0</v>
      </c>
      <c r="P1406" s="105">
        <v>5320000</v>
      </c>
      <c r="Q1406" s="105">
        <v>5320000</v>
      </c>
      <c r="R1406" s="83">
        <f t="shared" si="63"/>
        <v>0</v>
      </c>
      <c r="S1406" s="83">
        <f t="shared" si="64"/>
        <v>0</v>
      </c>
      <c r="T1406" s="83">
        <f t="shared" si="65"/>
        <v>0</v>
      </c>
      <c r="U1406" s="83"/>
    </row>
    <row r="1407" spans="1:21">
      <c r="A1407" s="14">
        <v>1400</v>
      </c>
      <c r="B1407" s="14" t="s">
        <v>10932</v>
      </c>
      <c r="C1407" s="16" t="s">
        <v>220</v>
      </c>
      <c r="D1407" s="16" t="s">
        <v>1515</v>
      </c>
      <c r="E1407" s="14" t="s">
        <v>10874</v>
      </c>
      <c r="F1407" s="14" t="s">
        <v>32</v>
      </c>
      <c r="G1407" s="14" t="str">
        <f>VLOOKUP(B1407,[3]hpk45_2_20!$B$5:$F$2046,5,0)</f>
        <v>BT</v>
      </c>
      <c r="H1407" s="14" t="s">
        <v>33</v>
      </c>
      <c r="I1407" s="83">
        <v>19</v>
      </c>
      <c r="J1407" s="83">
        <v>0</v>
      </c>
      <c r="K1407" s="83">
        <v>0</v>
      </c>
      <c r="L1407" s="83">
        <v>5320000</v>
      </c>
      <c r="M1407" s="83">
        <v>0</v>
      </c>
      <c r="N1407" s="83">
        <v>0</v>
      </c>
      <c r="O1407" s="83">
        <v>0</v>
      </c>
      <c r="P1407" s="105">
        <v>5320000</v>
      </c>
      <c r="Q1407" s="105">
        <v>5320000</v>
      </c>
      <c r="R1407" s="83">
        <f t="shared" si="63"/>
        <v>0</v>
      </c>
      <c r="S1407" s="83">
        <f t="shared" si="64"/>
        <v>0</v>
      </c>
      <c r="T1407" s="83">
        <f t="shared" si="65"/>
        <v>0</v>
      </c>
      <c r="U1407" s="83"/>
    </row>
    <row r="1408" spans="1:21">
      <c r="A1408" s="14">
        <v>1401</v>
      </c>
      <c r="B1408" s="14" t="s">
        <v>10933</v>
      </c>
      <c r="C1408" s="16" t="s">
        <v>1633</v>
      </c>
      <c r="D1408" s="16" t="s">
        <v>272</v>
      </c>
      <c r="E1408" s="14" t="s">
        <v>10874</v>
      </c>
      <c r="F1408" s="14" t="s">
        <v>32</v>
      </c>
      <c r="G1408" s="14" t="str">
        <f>VLOOKUP(B1408,[3]hpk45_2_20!$B$5:$F$2046,5,0)</f>
        <v>BT</v>
      </c>
      <c r="H1408" s="14" t="s">
        <v>33</v>
      </c>
      <c r="I1408" s="83">
        <v>19</v>
      </c>
      <c r="J1408" s="83">
        <v>0</v>
      </c>
      <c r="K1408" s="83">
        <v>0</v>
      </c>
      <c r="L1408" s="83">
        <v>5320000</v>
      </c>
      <c r="M1408" s="83">
        <v>0</v>
      </c>
      <c r="N1408" s="83">
        <v>0</v>
      </c>
      <c r="O1408" s="83">
        <v>0</v>
      </c>
      <c r="P1408" s="105">
        <v>5320000</v>
      </c>
      <c r="Q1408" s="105">
        <v>5320000</v>
      </c>
      <c r="R1408" s="83">
        <f t="shared" si="63"/>
        <v>0</v>
      </c>
      <c r="S1408" s="83">
        <f t="shared" si="64"/>
        <v>0</v>
      </c>
      <c r="T1408" s="83">
        <f t="shared" si="65"/>
        <v>0</v>
      </c>
      <c r="U1408" s="83"/>
    </row>
    <row r="1409" spans="1:21">
      <c r="A1409" s="14">
        <v>1402</v>
      </c>
      <c r="B1409" s="14" t="s">
        <v>10934</v>
      </c>
      <c r="C1409" s="16" t="s">
        <v>2430</v>
      </c>
      <c r="D1409" s="16" t="s">
        <v>835</v>
      </c>
      <c r="E1409" s="14" t="s">
        <v>10874</v>
      </c>
      <c r="F1409" s="14" t="s">
        <v>32</v>
      </c>
      <c r="G1409" s="14" t="str">
        <f>VLOOKUP(B1409,[3]hpk45_2_20!$B$5:$F$2046,5,0)</f>
        <v>BT</v>
      </c>
      <c r="H1409" s="14" t="s">
        <v>33</v>
      </c>
      <c r="I1409" s="83">
        <v>19</v>
      </c>
      <c r="J1409" s="83">
        <v>0</v>
      </c>
      <c r="K1409" s="83">
        <v>0</v>
      </c>
      <c r="L1409" s="83">
        <v>5320000</v>
      </c>
      <c r="M1409" s="83">
        <v>0</v>
      </c>
      <c r="N1409" s="83">
        <v>0</v>
      </c>
      <c r="O1409" s="83">
        <v>0</v>
      </c>
      <c r="P1409" s="105">
        <v>5320000</v>
      </c>
      <c r="Q1409" s="105">
        <v>5320000</v>
      </c>
      <c r="R1409" s="83">
        <f t="shared" si="63"/>
        <v>0</v>
      </c>
      <c r="S1409" s="83">
        <f t="shared" si="64"/>
        <v>0</v>
      </c>
      <c r="T1409" s="83">
        <f t="shared" si="65"/>
        <v>0</v>
      </c>
      <c r="U1409" s="83"/>
    </row>
    <row r="1410" spans="1:21">
      <c r="A1410" s="14">
        <v>1403</v>
      </c>
      <c r="B1410" s="14" t="s">
        <v>10935</v>
      </c>
      <c r="C1410" s="16" t="s">
        <v>2508</v>
      </c>
      <c r="D1410" s="16" t="s">
        <v>170</v>
      </c>
      <c r="E1410" s="14" t="s">
        <v>10874</v>
      </c>
      <c r="F1410" s="14" t="s">
        <v>32</v>
      </c>
      <c r="G1410" s="14" t="str">
        <f>VLOOKUP(B1410,[3]hpk45_2_20!$B$5:$F$2046,5,0)</f>
        <v>BT</v>
      </c>
      <c r="H1410" s="14" t="s">
        <v>33</v>
      </c>
      <c r="I1410" s="83">
        <v>19</v>
      </c>
      <c r="J1410" s="83">
        <v>0</v>
      </c>
      <c r="K1410" s="83">
        <v>0</v>
      </c>
      <c r="L1410" s="83">
        <v>5320000</v>
      </c>
      <c r="M1410" s="83">
        <v>0</v>
      </c>
      <c r="N1410" s="83">
        <v>0</v>
      </c>
      <c r="O1410" s="83">
        <v>0</v>
      </c>
      <c r="P1410" s="105">
        <v>5320000</v>
      </c>
      <c r="Q1410" s="105">
        <v>5320000</v>
      </c>
      <c r="R1410" s="83">
        <f t="shared" si="63"/>
        <v>0</v>
      </c>
      <c r="S1410" s="83">
        <f t="shared" si="64"/>
        <v>0</v>
      </c>
      <c r="T1410" s="83">
        <f t="shared" si="65"/>
        <v>0</v>
      </c>
      <c r="U1410" s="83"/>
    </row>
    <row r="1411" spans="1:21">
      <c r="A1411" s="14">
        <v>1404</v>
      </c>
      <c r="B1411" s="14" t="s">
        <v>10936</v>
      </c>
      <c r="C1411" s="16" t="s">
        <v>5110</v>
      </c>
      <c r="D1411" s="16" t="s">
        <v>426</v>
      </c>
      <c r="E1411" s="14" t="s">
        <v>10874</v>
      </c>
      <c r="F1411" s="14" t="s">
        <v>32</v>
      </c>
      <c r="G1411" s="14" t="str">
        <f>VLOOKUP(B1411,[3]hpk45_2_20!$B$5:$F$2046,5,0)</f>
        <v>BT</v>
      </c>
      <c r="H1411" s="14" t="s">
        <v>33</v>
      </c>
      <c r="I1411" s="83">
        <v>19</v>
      </c>
      <c r="J1411" s="83">
        <v>0</v>
      </c>
      <c r="K1411" s="83">
        <v>0</v>
      </c>
      <c r="L1411" s="83">
        <v>5320000</v>
      </c>
      <c r="M1411" s="83">
        <v>0</v>
      </c>
      <c r="N1411" s="83">
        <v>0</v>
      </c>
      <c r="O1411" s="83">
        <v>0</v>
      </c>
      <c r="P1411" s="105">
        <v>5320000</v>
      </c>
      <c r="Q1411" s="105">
        <v>5320000</v>
      </c>
      <c r="R1411" s="83">
        <f t="shared" si="63"/>
        <v>0</v>
      </c>
      <c r="S1411" s="83">
        <f t="shared" si="64"/>
        <v>0</v>
      </c>
      <c r="T1411" s="83">
        <f t="shared" si="65"/>
        <v>0</v>
      </c>
      <c r="U1411" s="83"/>
    </row>
    <row r="1412" spans="1:21">
      <c r="A1412" s="14">
        <v>1405</v>
      </c>
      <c r="B1412" s="14" t="s">
        <v>10937</v>
      </c>
      <c r="C1412" s="16" t="s">
        <v>10938</v>
      </c>
      <c r="D1412" s="16" t="s">
        <v>1404</v>
      </c>
      <c r="E1412" s="14" t="s">
        <v>10874</v>
      </c>
      <c r="F1412" s="14" t="s">
        <v>32</v>
      </c>
      <c r="G1412" s="14" t="str">
        <f>VLOOKUP(B1412,[3]hpk45_2_20!$B$5:$F$2046,5,0)</f>
        <v>BT</v>
      </c>
      <c r="H1412" s="14" t="s">
        <v>33</v>
      </c>
      <c r="I1412" s="83">
        <v>19</v>
      </c>
      <c r="J1412" s="83">
        <v>0</v>
      </c>
      <c r="K1412" s="83">
        <v>0</v>
      </c>
      <c r="L1412" s="83">
        <v>5320000</v>
      </c>
      <c r="M1412" s="83">
        <v>0</v>
      </c>
      <c r="N1412" s="83">
        <v>0</v>
      </c>
      <c r="O1412" s="83">
        <v>0</v>
      </c>
      <c r="P1412" s="105">
        <v>5320000</v>
      </c>
      <c r="Q1412" s="105">
        <v>5320000</v>
      </c>
      <c r="R1412" s="83">
        <f t="shared" si="63"/>
        <v>0</v>
      </c>
      <c r="S1412" s="83">
        <f t="shared" si="64"/>
        <v>0</v>
      </c>
      <c r="T1412" s="83">
        <f t="shared" si="65"/>
        <v>0</v>
      </c>
      <c r="U1412" s="83"/>
    </row>
    <row r="1413" spans="1:21">
      <c r="A1413" s="14">
        <v>1406</v>
      </c>
      <c r="B1413" s="14" t="s">
        <v>10939</v>
      </c>
      <c r="C1413" s="16" t="s">
        <v>10940</v>
      </c>
      <c r="D1413" s="16" t="s">
        <v>101</v>
      </c>
      <c r="E1413" s="14" t="s">
        <v>10874</v>
      </c>
      <c r="F1413" s="14" t="s">
        <v>32</v>
      </c>
      <c r="G1413" s="14" t="str">
        <f>VLOOKUP(B1413,[3]hpk45_2_20!$B$5:$F$2046,5,0)</f>
        <v>BT</v>
      </c>
      <c r="H1413" s="14" t="s">
        <v>33</v>
      </c>
      <c r="I1413" s="83">
        <v>22</v>
      </c>
      <c r="J1413" s="83">
        <v>0</v>
      </c>
      <c r="K1413" s="83">
        <v>0</v>
      </c>
      <c r="L1413" s="83">
        <v>6160000</v>
      </c>
      <c r="M1413" s="83">
        <v>0</v>
      </c>
      <c r="N1413" s="83">
        <v>0</v>
      </c>
      <c r="O1413" s="83">
        <v>0</v>
      </c>
      <c r="P1413" s="105">
        <v>6160000</v>
      </c>
      <c r="Q1413" s="105">
        <v>6160000</v>
      </c>
      <c r="R1413" s="83">
        <f t="shared" si="63"/>
        <v>0</v>
      </c>
      <c r="S1413" s="83">
        <f t="shared" si="64"/>
        <v>0</v>
      </c>
      <c r="T1413" s="83">
        <f t="shared" si="65"/>
        <v>0</v>
      </c>
      <c r="U1413" s="83"/>
    </row>
    <row r="1414" spans="1:21">
      <c r="A1414" s="14">
        <v>1407</v>
      </c>
      <c r="B1414" s="14" t="s">
        <v>10941</v>
      </c>
      <c r="C1414" s="16" t="s">
        <v>10942</v>
      </c>
      <c r="D1414" s="16" t="s">
        <v>192</v>
      </c>
      <c r="E1414" s="14" t="s">
        <v>10874</v>
      </c>
      <c r="F1414" s="14" t="s">
        <v>32</v>
      </c>
      <c r="G1414" s="14" t="str">
        <f>VLOOKUP(B1414,[3]hpk45_2_20!$B$5:$F$2046,5,0)</f>
        <v>BT</v>
      </c>
      <c r="H1414" s="14" t="s">
        <v>33</v>
      </c>
      <c r="I1414" s="83">
        <v>19</v>
      </c>
      <c r="J1414" s="83">
        <v>0</v>
      </c>
      <c r="K1414" s="83">
        <v>0</v>
      </c>
      <c r="L1414" s="83">
        <v>5320000</v>
      </c>
      <c r="M1414" s="83">
        <v>0</v>
      </c>
      <c r="N1414" s="83">
        <v>0</v>
      </c>
      <c r="O1414" s="83">
        <v>0</v>
      </c>
      <c r="P1414" s="105">
        <v>5320000</v>
      </c>
      <c r="Q1414" s="105">
        <v>5320000</v>
      </c>
      <c r="R1414" s="83">
        <f t="shared" si="63"/>
        <v>0</v>
      </c>
      <c r="S1414" s="83">
        <f t="shared" si="64"/>
        <v>0</v>
      </c>
      <c r="T1414" s="83">
        <f t="shared" si="65"/>
        <v>0</v>
      </c>
      <c r="U1414" s="83"/>
    </row>
    <row r="1415" spans="1:21">
      <c r="A1415" s="14">
        <v>1408</v>
      </c>
      <c r="B1415" s="14" t="s">
        <v>10943</v>
      </c>
      <c r="C1415" s="16" t="s">
        <v>109</v>
      </c>
      <c r="D1415" s="16" t="s">
        <v>39</v>
      </c>
      <c r="E1415" s="14" t="s">
        <v>10874</v>
      </c>
      <c r="F1415" s="14" t="s">
        <v>32</v>
      </c>
      <c r="G1415" s="14" t="str">
        <f>VLOOKUP(B1415,[3]hpk45_2_20!$B$5:$F$2046,5,0)</f>
        <v>BT</v>
      </c>
      <c r="H1415" s="14" t="s">
        <v>33</v>
      </c>
      <c r="I1415" s="83">
        <v>19</v>
      </c>
      <c r="J1415" s="83">
        <v>0</v>
      </c>
      <c r="K1415" s="83">
        <v>0</v>
      </c>
      <c r="L1415" s="83">
        <v>5320000</v>
      </c>
      <c r="M1415" s="83">
        <v>0</v>
      </c>
      <c r="N1415" s="83">
        <v>0</v>
      </c>
      <c r="O1415" s="83">
        <v>0</v>
      </c>
      <c r="P1415" s="105">
        <v>5320000</v>
      </c>
      <c r="Q1415" s="105">
        <v>5320000</v>
      </c>
      <c r="R1415" s="83">
        <f t="shared" si="63"/>
        <v>0</v>
      </c>
      <c r="S1415" s="83">
        <f t="shared" si="64"/>
        <v>0</v>
      </c>
      <c r="T1415" s="83">
        <f t="shared" si="65"/>
        <v>0</v>
      </c>
      <c r="U1415" s="83"/>
    </row>
    <row r="1416" spans="1:21">
      <c r="A1416" s="14">
        <v>1409</v>
      </c>
      <c r="B1416" s="14" t="s">
        <v>10944</v>
      </c>
      <c r="C1416" s="16" t="s">
        <v>5978</v>
      </c>
      <c r="D1416" s="16" t="s">
        <v>259</v>
      </c>
      <c r="E1416" s="14" t="s">
        <v>10874</v>
      </c>
      <c r="F1416" s="14" t="s">
        <v>32</v>
      </c>
      <c r="G1416" s="14" t="str">
        <f>VLOOKUP(B1416,[3]hpk45_2_20!$B$5:$F$2046,5,0)</f>
        <v>BT</v>
      </c>
      <c r="H1416" s="14" t="s">
        <v>33</v>
      </c>
      <c r="I1416" s="83">
        <v>22</v>
      </c>
      <c r="J1416" s="83">
        <v>0</v>
      </c>
      <c r="K1416" s="83">
        <v>0</v>
      </c>
      <c r="L1416" s="83">
        <v>6160000</v>
      </c>
      <c r="M1416" s="83">
        <v>0</v>
      </c>
      <c r="N1416" s="83">
        <v>0</v>
      </c>
      <c r="O1416" s="83">
        <v>0</v>
      </c>
      <c r="P1416" s="105">
        <v>6160000</v>
      </c>
      <c r="Q1416" s="105">
        <v>6160000</v>
      </c>
      <c r="R1416" s="83">
        <f t="shared" si="63"/>
        <v>0</v>
      </c>
      <c r="S1416" s="83">
        <f t="shared" si="64"/>
        <v>0</v>
      </c>
      <c r="T1416" s="83">
        <f t="shared" si="65"/>
        <v>0</v>
      </c>
      <c r="U1416" s="83"/>
    </row>
    <row r="1417" spans="1:21">
      <c r="A1417" s="14">
        <v>1410</v>
      </c>
      <c r="B1417" s="14" t="s">
        <v>10945</v>
      </c>
      <c r="C1417" s="16" t="s">
        <v>849</v>
      </c>
      <c r="D1417" s="16" t="s">
        <v>63</v>
      </c>
      <c r="E1417" s="14" t="s">
        <v>10874</v>
      </c>
      <c r="F1417" s="14" t="s">
        <v>32</v>
      </c>
      <c r="G1417" s="14" t="str">
        <f>VLOOKUP(B1417,[3]hpk45_2_20!$B$5:$F$2046,5,0)</f>
        <v>BT</v>
      </c>
      <c r="H1417" s="14" t="s">
        <v>33</v>
      </c>
      <c r="I1417" s="83">
        <v>22</v>
      </c>
      <c r="J1417" s="83">
        <v>0</v>
      </c>
      <c r="K1417" s="83">
        <v>0</v>
      </c>
      <c r="L1417" s="83">
        <v>6160000</v>
      </c>
      <c r="M1417" s="83">
        <v>0</v>
      </c>
      <c r="N1417" s="83">
        <v>0</v>
      </c>
      <c r="O1417" s="83">
        <v>0</v>
      </c>
      <c r="P1417" s="105">
        <v>6160000</v>
      </c>
      <c r="Q1417" s="105">
        <v>0</v>
      </c>
      <c r="R1417" s="83">
        <f t="shared" ref="R1417:R1480" si="66">P1417-Q1417</f>
        <v>6160000</v>
      </c>
      <c r="S1417" s="83">
        <f t="shared" ref="S1417:S1480" si="67">IF(P1417-Q1417&lt;0,Q1417-P1417,0)</f>
        <v>0</v>
      </c>
      <c r="T1417" s="83">
        <f t="shared" ref="T1417:T1480" si="68">IF(P1417-Q1417&gt;0,P1417-Q1417,0)</f>
        <v>6160000</v>
      </c>
      <c r="U1417" s="83"/>
    </row>
    <row r="1418" spans="1:21">
      <c r="A1418" s="14">
        <v>1411</v>
      </c>
      <c r="B1418" s="14" t="s">
        <v>10946</v>
      </c>
      <c r="C1418" s="16" t="s">
        <v>486</v>
      </c>
      <c r="D1418" s="16" t="s">
        <v>1356</v>
      </c>
      <c r="E1418" s="14" t="s">
        <v>10874</v>
      </c>
      <c r="F1418" s="14" t="s">
        <v>32</v>
      </c>
      <c r="G1418" s="14" t="str">
        <f>VLOOKUP(B1418,[3]hpk45_2_20!$B$5:$F$2046,5,0)</f>
        <v>BT</v>
      </c>
      <c r="H1418" s="14" t="s">
        <v>33</v>
      </c>
      <c r="I1418" s="83">
        <v>19</v>
      </c>
      <c r="J1418" s="83">
        <v>0</v>
      </c>
      <c r="K1418" s="83">
        <v>0</v>
      </c>
      <c r="L1418" s="83">
        <v>5320000</v>
      </c>
      <c r="M1418" s="83">
        <v>0</v>
      </c>
      <c r="N1418" s="83">
        <v>0</v>
      </c>
      <c r="O1418" s="83">
        <v>0</v>
      </c>
      <c r="P1418" s="105">
        <v>5320000</v>
      </c>
      <c r="Q1418" s="105">
        <v>5320000</v>
      </c>
      <c r="R1418" s="83">
        <f t="shared" si="66"/>
        <v>0</v>
      </c>
      <c r="S1418" s="83">
        <f t="shared" si="67"/>
        <v>0</v>
      </c>
      <c r="T1418" s="83">
        <f t="shared" si="68"/>
        <v>0</v>
      </c>
      <c r="U1418" s="83"/>
    </row>
    <row r="1419" spans="1:21">
      <c r="A1419" s="14">
        <v>1412</v>
      </c>
      <c r="B1419" s="14" t="s">
        <v>10947</v>
      </c>
      <c r="C1419" s="16" t="s">
        <v>86</v>
      </c>
      <c r="D1419" s="16" t="s">
        <v>725</v>
      </c>
      <c r="E1419" s="14" t="s">
        <v>10874</v>
      </c>
      <c r="F1419" s="14" t="s">
        <v>32</v>
      </c>
      <c r="G1419" s="14" t="str">
        <f>VLOOKUP(B1419,[3]hpk45_2_20!$B$5:$F$2046,5,0)</f>
        <v>BT</v>
      </c>
      <c r="H1419" s="14" t="s">
        <v>33</v>
      </c>
      <c r="I1419" s="83">
        <v>19</v>
      </c>
      <c r="J1419" s="83">
        <v>0</v>
      </c>
      <c r="K1419" s="83">
        <v>0</v>
      </c>
      <c r="L1419" s="83">
        <v>5320000</v>
      </c>
      <c r="M1419" s="83">
        <v>0</v>
      </c>
      <c r="N1419" s="83">
        <v>0</v>
      </c>
      <c r="O1419" s="83">
        <v>0</v>
      </c>
      <c r="P1419" s="105">
        <v>5320000</v>
      </c>
      <c r="Q1419" s="105">
        <v>5320000</v>
      </c>
      <c r="R1419" s="83">
        <f t="shared" si="66"/>
        <v>0</v>
      </c>
      <c r="S1419" s="83">
        <f t="shared" si="67"/>
        <v>0</v>
      </c>
      <c r="T1419" s="83">
        <f t="shared" si="68"/>
        <v>0</v>
      </c>
      <c r="U1419" s="83"/>
    </row>
    <row r="1420" spans="1:21">
      <c r="A1420" s="14">
        <v>1413</v>
      </c>
      <c r="B1420" s="14" t="s">
        <v>10948</v>
      </c>
      <c r="C1420" s="16" t="s">
        <v>10949</v>
      </c>
      <c r="D1420" s="16" t="s">
        <v>36</v>
      </c>
      <c r="E1420" s="14" t="s">
        <v>10874</v>
      </c>
      <c r="F1420" s="14" t="s">
        <v>32</v>
      </c>
      <c r="G1420" s="14" t="str">
        <f>VLOOKUP(B1420,[3]hpk45_2_20!$B$5:$F$2046,5,0)</f>
        <v>BT</v>
      </c>
      <c r="H1420" s="14" t="s">
        <v>33</v>
      </c>
      <c r="I1420" s="83">
        <v>22</v>
      </c>
      <c r="J1420" s="83">
        <v>0</v>
      </c>
      <c r="K1420" s="83">
        <v>0</v>
      </c>
      <c r="L1420" s="83">
        <v>6160000</v>
      </c>
      <c r="M1420" s="83">
        <v>0</v>
      </c>
      <c r="N1420" s="83">
        <v>0</v>
      </c>
      <c r="O1420" s="83">
        <v>0</v>
      </c>
      <c r="P1420" s="105">
        <v>6160000</v>
      </c>
      <c r="Q1420" s="105">
        <v>6160000</v>
      </c>
      <c r="R1420" s="83">
        <f t="shared" si="66"/>
        <v>0</v>
      </c>
      <c r="S1420" s="83">
        <f t="shared" si="67"/>
        <v>0</v>
      </c>
      <c r="T1420" s="83">
        <f t="shared" si="68"/>
        <v>0</v>
      </c>
      <c r="U1420" s="83"/>
    </row>
    <row r="1421" spans="1:21">
      <c r="A1421" s="14">
        <v>1414</v>
      </c>
      <c r="B1421" s="14" t="s">
        <v>10950</v>
      </c>
      <c r="C1421" s="16" t="s">
        <v>284</v>
      </c>
      <c r="D1421" s="16" t="s">
        <v>658</v>
      </c>
      <c r="E1421" s="14" t="s">
        <v>10874</v>
      </c>
      <c r="F1421" s="14" t="s">
        <v>32</v>
      </c>
      <c r="G1421" s="14" t="str">
        <f>VLOOKUP(B1421,[3]hpk45_2_20!$B$5:$F$2046,5,0)</f>
        <v>BT</v>
      </c>
      <c r="H1421" s="14" t="s">
        <v>33</v>
      </c>
      <c r="I1421" s="83">
        <v>19</v>
      </c>
      <c r="J1421" s="83">
        <v>0</v>
      </c>
      <c r="K1421" s="83">
        <v>0</v>
      </c>
      <c r="L1421" s="83">
        <v>5320000</v>
      </c>
      <c r="M1421" s="83">
        <v>0</v>
      </c>
      <c r="N1421" s="83">
        <v>0</v>
      </c>
      <c r="O1421" s="83">
        <v>0</v>
      </c>
      <c r="P1421" s="105">
        <v>5320000</v>
      </c>
      <c r="Q1421" s="105">
        <v>5320000</v>
      </c>
      <c r="R1421" s="83">
        <f t="shared" si="66"/>
        <v>0</v>
      </c>
      <c r="S1421" s="83">
        <f t="shared" si="67"/>
        <v>0</v>
      </c>
      <c r="T1421" s="83">
        <f t="shared" si="68"/>
        <v>0</v>
      </c>
      <c r="U1421" s="83"/>
    </row>
    <row r="1422" spans="1:21">
      <c r="A1422" s="14">
        <v>1415</v>
      </c>
      <c r="B1422" s="14" t="s">
        <v>10951</v>
      </c>
      <c r="C1422" s="16" t="s">
        <v>10952</v>
      </c>
      <c r="D1422" s="16" t="s">
        <v>203</v>
      </c>
      <c r="E1422" s="14" t="s">
        <v>10874</v>
      </c>
      <c r="F1422" s="14" t="s">
        <v>32</v>
      </c>
      <c r="G1422" s="14" t="str">
        <f>VLOOKUP(B1422,[3]hpk45_2_20!$B$5:$F$2046,5,0)</f>
        <v>BT</v>
      </c>
      <c r="H1422" s="14" t="s">
        <v>33</v>
      </c>
      <c r="I1422" s="83">
        <v>19</v>
      </c>
      <c r="J1422" s="83">
        <v>0</v>
      </c>
      <c r="K1422" s="83">
        <v>0</v>
      </c>
      <c r="L1422" s="83">
        <v>5320000</v>
      </c>
      <c r="M1422" s="83">
        <v>0</v>
      </c>
      <c r="N1422" s="83">
        <v>0</v>
      </c>
      <c r="O1422" s="83">
        <v>0</v>
      </c>
      <c r="P1422" s="105">
        <v>5320000</v>
      </c>
      <c r="Q1422" s="105">
        <v>5320000</v>
      </c>
      <c r="R1422" s="83">
        <f t="shared" si="66"/>
        <v>0</v>
      </c>
      <c r="S1422" s="83">
        <f t="shared" si="67"/>
        <v>0</v>
      </c>
      <c r="T1422" s="83">
        <f t="shared" si="68"/>
        <v>0</v>
      </c>
      <c r="U1422" s="83"/>
    </row>
    <row r="1423" spans="1:21">
      <c r="A1423" s="14">
        <v>1416</v>
      </c>
      <c r="B1423" s="14" t="s">
        <v>10953</v>
      </c>
      <c r="C1423" s="16" t="s">
        <v>849</v>
      </c>
      <c r="D1423" s="16" t="s">
        <v>124</v>
      </c>
      <c r="E1423" s="14" t="s">
        <v>10874</v>
      </c>
      <c r="F1423" s="14" t="s">
        <v>32</v>
      </c>
      <c r="G1423" s="14" t="str">
        <f>VLOOKUP(B1423,[3]hpk45_2_20!$B$5:$F$2046,5,0)</f>
        <v>BT</v>
      </c>
      <c r="H1423" s="14" t="s">
        <v>33</v>
      </c>
      <c r="I1423" s="83">
        <v>19</v>
      </c>
      <c r="J1423" s="83">
        <v>0</v>
      </c>
      <c r="K1423" s="83">
        <v>0</v>
      </c>
      <c r="L1423" s="83">
        <v>5320000</v>
      </c>
      <c r="M1423" s="83">
        <v>0</v>
      </c>
      <c r="N1423" s="83">
        <v>0</v>
      </c>
      <c r="O1423" s="83">
        <v>0</v>
      </c>
      <c r="P1423" s="105">
        <v>5320000</v>
      </c>
      <c r="Q1423" s="105">
        <v>5320000</v>
      </c>
      <c r="R1423" s="83">
        <f t="shared" si="66"/>
        <v>0</v>
      </c>
      <c r="S1423" s="83">
        <f t="shared" si="67"/>
        <v>0</v>
      </c>
      <c r="T1423" s="83">
        <f t="shared" si="68"/>
        <v>0</v>
      </c>
      <c r="U1423" s="83"/>
    </row>
    <row r="1424" spans="1:21">
      <c r="A1424" s="14">
        <v>1417</v>
      </c>
      <c r="B1424" s="14" t="s">
        <v>10954</v>
      </c>
      <c r="C1424" s="16" t="s">
        <v>109</v>
      </c>
      <c r="D1424" s="16" t="s">
        <v>158</v>
      </c>
      <c r="E1424" s="14" t="s">
        <v>10874</v>
      </c>
      <c r="F1424" s="14" t="s">
        <v>32</v>
      </c>
      <c r="G1424" s="14" t="str">
        <f>VLOOKUP(B1424,[3]hpk45_2_20!$B$5:$F$2046,5,0)</f>
        <v>BT</v>
      </c>
      <c r="H1424" s="14" t="s">
        <v>33</v>
      </c>
      <c r="I1424" s="83">
        <v>22</v>
      </c>
      <c r="J1424" s="83">
        <v>0</v>
      </c>
      <c r="K1424" s="83">
        <v>0</v>
      </c>
      <c r="L1424" s="83">
        <v>6160000</v>
      </c>
      <c r="M1424" s="83">
        <v>0</v>
      </c>
      <c r="N1424" s="83">
        <v>0</v>
      </c>
      <c r="O1424" s="83">
        <v>0</v>
      </c>
      <c r="P1424" s="105">
        <v>6160000</v>
      </c>
      <c r="Q1424" s="105">
        <v>6160000</v>
      </c>
      <c r="R1424" s="83">
        <f t="shared" si="66"/>
        <v>0</v>
      </c>
      <c r="S1424" s="83">
        <f t="shared" si="67"/>
        <v>0</v>
      </c>
      <c r="T1424" s="83">
        <f t="shared" si="68"/>
        <v>0</v>
      </c>
      <c r="U1424" s="83"/>
    </row>
    <row r="1425" spans="1:21">
      <c r="A1425" s="14">
        <v>1418</v>
      </c>
      <c r="B1425" s="14" t="s">
        <v>10955</v>
      </c>
      <c r="C1425" s="16" t="s">
        <v>5762</v>
      </c>
      <c r="D1425" s="16" t="s">
        <v>84</v>
      </c>
      <c r="E1425" s="14" t="s">
        <v>10874</v>
      </c>
      <c r="F1425" s="14" t="s">
        <v>32</v>
      </c>
      <c r="G1425" s="14" t="str">
        <f>VLOOKUP(B1425,[3]hpk45_2_20!$B$5:$F$2046,5,0)</f>
        <v>BT</v>
      </c>
      <c r="H1425" s="14" t="s">
        <v>33</v>
      </c>
      <c r="I1425" s="83">
        <v>19</v>
      </c>
      <c r="J1425" s="83">
        <v>0</v>
      </c>
      <c r="K1425" s="83">
        <v>0</v>
      </c>
      <c r="L1425" s="83">
        <v>5320000</v>
      </c>
      <c r="M1425" s="83">
        <v>0</v>
      </c>
      <c r="N1425" s="83">
        <v>0</v>
      </c>
      <c r="O1425" s="83">
        <v>0</v>
      </c>
      <c r="P1425" s="105">
        <v>5320000</v>
      </c>
      <c r="Q1425" s="105">
        <v>5320000</v>
      </c>
      <c r="R1425" s="83">
        <f t="shared" si="66"/>
        <v>0</v>
      </c>
      <c r="S1425" s="83">
        <f t="shared" si="67"/>
        <v>0</v>
      </c>
      <c r="T1425" s="83">
        <f t="shared" si="68"/>
        <v>0</v>
      </c>
      <c r="U1425" s="83"/>
    </row>
    <row r="1426" spans="1:21">
      <c r="A1426" s="14">
        <v>1419</v>
      </c>
      <c r="B1426" s="14" t="s">
        <v>10956</v>
      </c>
      <c r="C1426" s="16" t="s">
        <v>3407</v>
      </c>
      <c r="D1426" s="16" t="s">
        <v>155</v>
      </c>
      <c r="E1426" s="14" t="s">
        <v>10874</v>
      </c>
      <c r="F1426" s="14" t="s">
        <v>32</v>
      </c>
      <c r="G1426" s="14" t="str">
        <f>VLOOKUP(B1426,[3]hpk45_2_20!$B$5:$F$2046,5,0)</f>
        <v>BT</v>
      </c>
      <c r="H1426" s="14" t="s">
        <v>33</v>
      </c>
      <c r="I1426" s="83">
        <v>16</v>
      </c>
      <c r="J1426" s="83">
        <v>0</v>
      </c>
      <c r="K1426" s="83">
        <v>0</v>
      </c>
      <c r="L1426" s="83">
        <v>4480000</v>
      </c>
      <c r="M1426" s="83">
        <v>0</v>
      </c>
      <c r="N1426" s="83">
        <v>0</v>
      </c>
      <c r="O1426" s="83">
        <v>0</v>
      </c>
      <c r="P1426" s="105">
        <v>4480000</v>
      </c>
      <c r="Q1426" s="105">
        <v>0</v>
      </c>
      <c r="R1426" s="83">
        <f t="shared" si="66"/>
        <v>4480000</v>
      </c>
      <c r="S1426" s="83">
        <f t="shared" si="67"/>
        <v>0</v>
      </c>
      <c r="T1426" s="83">
        <f t="shared" si="68"/>
        <v>4480000</v>
      </c>
      <c r="U1426" s="83"/>
    </row>
    <row r="1427" spans="1:21">
      <c r="A1427" s="14">
        <v>1420</v>
      </c>
      <c r="B1427" s="14" t="s">
        <v>10957</v>
      </c>
      <c r="C1427" s="16" t="s">
        <v>9802</v>
      </c>
      <c r="D1427" s="16" t="s">
        <v>304</v>
      </c>
      <c r="E1427" s="14" t="s">
        <v>10958</v>
      </c>
      <c r="F1427" s="14" t="s">
        <v>32</v>
      </c>
      <c r="G1427" s="14" t="str">
        <f>VLOOKUP(B1427,[3]hpk45_2_20!$B$5:$F$2046,5,0)</f>
        <v>BT</v>
      </c>
      <c r="H1427" s="14" t="s">
        <v>33</v>
      </c>
      <c r="I1427" s="83">
        <v>19</v>
      </c>
      <c r="J1427" s="83">
        <v>0</v>
      </c>
      <c r="K1427" s="83">
        <v>0</v>
      </c>
      <c r="L1427" s="83">
        <v>5320000</v>
      </c>
      <c r="M1427" s="83">
        <v>0</v>
      </c>
      <c r="N1427" s="83">
        <v>0</v>
      </c>
      <c r="O1427" s="83">
        <v>0</v>
      </c>
      <c r="P1427" s="105">
        <v>5320000</v>
      </c>
      <c r="Q1427" s="105">
        <v>5320000</v>
      </c>
      <c r="R1427" s="83">
        <f t="shared" si="66"/>
        <v>0</v>
      </c>
      <c r="S1427" s="83">
        <f t="shared" si="67"/>
        <v>0</v>
      </c>
      <c r="T1427" s="83">
        <f t="shared" si="68"/>
        <v>0</v>
      </c>
      <c r="U1427" s="83"/>
    </row>
    <row r="1428" spans="1:21">
      <c r="A1428" s="14">
        <v>1421</v>
      </c>
      <c r="B1428" s="14" t="s">
        <v>10959</v>
      </c>
      <c r="C1428" s="16" t="s">
        <v>279</v>
      </c>
      <c r="D1428" s="16" t="s">
        <v>10960</v>
      </c>
      <c r="E1428" s="14" t="s">
        <v>10958</v>
      </c>
      <c r="F1428" s="14" t="s">
        <v>64</v>
      </c>
      <c r="G1428" s="14" t="str">
        <f>VLOOKUP(B1428,[3]hpk45_2_20!$B$5:$F$2046,5,0)</f>
        <v>GHP70</v>
      </c>
      <c r="H1428" s="14" t="s">
        <v>33</v>
      </c>
      <c r="I1428" s="83">
        <v>19</v>
      </c>
      <c r="J1428" s="83">
        <v>0</v>
      </c>
      <c r="K1428" s="83">
        <v>0</v>
      </c>
      <c r="L1428" s="83">
        <v>5320000</v>
      </c>
      <c r="M1428" s="83">
        <v>0</v>
      </c>
      <c r="N1428" s="83">
        <v>0</v>
      </c>
      <c r="O1428" s="83">
        <f>I1428*0.7*280000</f>
        <v>3723999.9999999995</v>
      </c>
      <c r="P1428" s="105">
        <v>5320000</v>
      </c>
      <c r="Q1428" s="105">
        <v>5320000</v>
      </c>
      <c r="R1428" s="83">
        <f t="shared" si="66"/>
        <v>0</v>
      </c>
      <c r="S1428" s="83">
        <f t="shared" si="67"/>
        <v>0</v>
      </c>
      <c r="T1428" s="83">
        <f t="shared" si="68"/>
        <v>0</v>
      </c>
      <c r="U1428" s="83"/>
    </row>
    <row r="1429" spans="1:21">
      <c r="A1429" s="14">
        <v>1422</v>
      </c>
      <c r="B1429" s="14" t="s">
        <v>10961</v>
      </c>
      <c r="C1429" s="16" t="s">
        <v>332</v>
      </c>
      <c r="D1429" s="16" t="s">
        <v>67</v>
      </c>
      <c r="E1429" s="14" t="s">
        <v>10958</v>
      </c>
      <c r="F1429" s="14" t="s">
        <v>32</v>
      </c>
      <c r="G1429" s="14" t="str">
        <f>VLOOKUP(B1429,[3]hpk45_2_20!$B$5:$F$2046,5,0)</f>
        <v>BT</v>
      </c>
      <c r="H1429" s="14" t="s">
        <v>33</v>
      </c>
      <c r="I1429" s="83">
        <v>22</v>
      </c>
      <c r="J1429" s="83">
        <v>0</v>
      </c>
      <c r="K1429" s="83">
        <v>0</v>
      </c>
      <c r="L1429" s="83">
        <v>6160000</v>
      </c>
      <c r="M1429" s="83">
        <v>0</v>
      </c>
      <c r="N1429" s="83">
        <v>0</v>
      </c>
      <c r="O1429" s="83">
        <v>0</v>
      </c>
      <c r="P1429" s="105">
        <v>6160000</v>
      </c>
      <c r="Q1429" s="105">
        <v>6160000</v>
      </c>
      <c r="R1429" s="83">
        <f t="shared" si="66"/>
        <v>0</v>
      </c>
      <c r="S1429" s="83">
        <f t="shared" si="67"/>
        <v>0</v>
      </c>
      <c r="T1429" s="83">
        <f t="shared" si="68"/>
        <v>0</v>
      </c>
      <c r="U1429" s="83"/>
    </row>
    <row r="1430" spans="1:21">
      <c r="A1430" s="14">
        <v>1423</v>
      </c>
      <c r="B1430" s="14" t="s">
        <v>10962</v>
      </c>
      <c r="C1430" s="16" t="s">
        <v>10963</v>
      </c>
      <c r="D1430" s="16" t="s">
        <v>135</v>
      </c>
      <c r="E1430" s="14" t="s">
        <v>10958</v>
      </c>
      <c r="F1430" s="14" t="s">
        <v>32</v>
      </c>
      <c r="G1430" s="14" t="str">
        <f>VLOOKUP(B1430,[3]hpk45_2_20!$B$5:$F$2046,5,0)</f>
        <v>BT</v>
      </c>
      <c r="H1430" s="14" t="s">
        <v>33</v>
      </c>
      <c r="I1430" s="83">
        <v>22</v>
      </c>
      <c r="J1430" s="83">
        <v>0</v>
      </c>
      <c r="K1430" s="83">
        <v>0</v>
      </c>
      <c r="L1430" s="83">
        <v>6160000</v>
      </c>
      <c r="M1430" s="83">
        <v>0</v>
      </c>
      <c r="N1430" s="83">
        <v>0</v>
      </c>
      <c r="O1430" s="83">
        <v>0</v>
      </c>
      <c r="P1430" s="105">
        <v>6160000</v>
      </c>
      <c r="Q1430" s="105">
        <v>6160000</v>
      </c>
      <c r="R1430" s="83">
        <f t="shared" si="66"/>
        <v>0</v>
      </c>
      <c r="S1430" s="83">
        <f t="shared" si="67"/>
        <v>0</v>
      </c>
      <c r="T1430" s="83">
        <f t="shared" si="68"/>
        <v>0</v>
      </c>
      <c r="U1430" s="83"/>
    </row>
    <row r="1431" spans="1:21">
      <c r="A1431" s="14">
        <v>1424</v>
      </c>
      <c r="B1431" s="14" t="s">
        <v>10964</v>
      </c>
      <c r="C1431" s="16" t="s">
        <v>932</v>
      </c>
      <c r="D1431" s="16" t="s">
        <v>244</v>
      </c>
      <c r="E1431" s="14" t="s">
        <v>10958</v>
      </c>
      <c r="F1431" s="14" t="s">
        <v>32</v>
      </c>
      <c r="G1431" s="14" t="str">
        <f>VLOOKUP(B1431,[3]hpk45_2_20!$B$5:$F$2046,5,0)</f>
        <v>BT</v>
      </c>
      <c r="H1431" s="14" t="s">
        <v>33</v>
      </c>
      <c r="I1431" s="83">
        <v>19</v>
      </c>
      <c r="J1431" s="83">
        <v>0</v>
      </c>
      <c r="K1431" s="83">
        <v>0</v>
      </c>
      <c r="L1431" s="83">
        <v>5320000</v>
      </c>
      <c r="M1431" s="83">
        <v>0</v>
      </c>
      <c r="N1431" s="83">
        <v>0</v>
      </c>
      <c r="O1431" s="83">
        <v>0</v>
      </c>
      <c r="P1431" s="105">
        <v>5320000</v>
      </c>
      <c r="Q1431" s="105">
        <v>5320000</v>
      </c>
      <c r="R1431" s="83">
        <f t="shared" si="66"/>
        <v>0</v>
      </c>
      <c r="S1431" s="83">
        <f t="shared" si="67"/>
        <v>0</v>
      </c>
      <c r="T1431" s="83">
        <f t="shared" si="68"/>
        <v>0</v>
      </c>
      <c r="U1431" s="83"/>
    </row>
    <row r="1432" spans="1:21">
      <c r="A1432" s="14">
        <v>1425</v>
      </c>
      <c r="B1432" s="14" t="s">
        <v>10965</v>
      </c>
      <c r="C1432" s="16" t="s">
        <v>10966</v>
      </c>
      <c r="D1432" s="16" t="s">
        <v>192</v>
      </c>
      <c r="E1432" s="14" t="s">
        <v>10958</v>
      </c>
      <c r="F1432" s="14" t="s">
        <v>32</v>
      </c>
      <c r="G1432" s="14" t="str">
        <f>VLOOKUP(B1432,[3]hpk45_2_20!$B$5:$F$2046,5,0)</f>
        <v>BT</v>
      </c>
      <c r="H1432" s="14" t="s">
        <v>33</v>
      </c>
      <c r="I1432" s="83">
        <v>19</v>
      </c>
      <c r="J1432" s="83">
        <v>0</v>
      </c>
      <c r="K1432" s="83">
        <v>0</v>
      </c>
      <c r="L1432" s="83">
        <v>5320000</v>
      </c>
      <c r="M1432" s="83">
        <v>0</v>
      </c>
      <c r="N1432" s="83">
        <v>0</v>
      </c>
      <c r="O1432" s="83">
        <v>0</v>
      </c>
      <c r="P1432" s="105">
        <v>5320000</v>
      </c>
      <c r="Q1432" s="105">
        <v>5320000</v>
      </c>
      <c r="R1432" s="83">
        <f t="shared" si="66"/>
        <v>0</v>
      </c>
      <c r="S1432" s="83">
        <f t="shared" si="67"/>
        <v>0</v>
      </c>
      <c r="T1432" s="83">
        <f t="shared" si="68"/>
        <v>0</v>
      </c>
      <c r="U1432" s="83"/>
    </row>
    <row r="1433" spans="1:21">
      <c r="A1433" s="14">
        <v>1426</v>
      </c>
      <c r="B1433" s="14" t="s">
        <v>10967</v>
      </c>
      <c r="C1433" s="16" t="s">
        <v>1791</v>
      </c>
      <c r="D1433" s="16" t="s">
        <v>67</v>
      </c>
      <c r="E1433" s="14" t="s">
        <v>10958</v>
      </c>
      <c r="F1433" s="14" t="s">
        <v>32</v>
      </c>
      <c r="G1433" s="14" t="str">
        <f>VLOOKUP(B1433,[3]hpk45_2_20!$B$5:$F$2046,5,0)</f>
        <v>BT</v>
      </c>
      <c r="H1433" s="14" t="s">
        <v>33</v>
      </c>
      <c r="I1433" s="83">
        <v>19</v>
      </c>
      <c r="J1433" s="83">
        <v>0</v>
      </c>
      <c r="K1433" s="83">
        <v>0</v>
      </c>
      <c r="L1433" s="83">
        <v>5320000</v>
      </c>
      <c r="M1433" s="83">
        <v>0</v>
      </c>
      <c r="N1433" s="83">
        <v>0</v>
      </c>
      <c r="O1433" s="83">
        <v>0</v>
      </c>
      <c r="P1433" s="105">
        <v>5320000</v>
      </c>
      <c r="Q1433" s="105">
        <v>5320000</v>
      </c>
      <c r="R1433" s="83">
        <f t="shared" si="66"/>
        <v>0</v>
      </c>
      <c r="S1433" s="83">
        <f t="shared" si="67"/>
        <v>0</v>
      </c>
      <c r="T1433" s="83">
        <f t="shared" si="68"/>
        <v>0</v>
      </c>
      <c r="U1433" s="83"/>
    </row>
    <row r="1434" spans="1:21">
      <c r="A1434" s="14">
        <v>1427</v>
      </c>
      <c r="B1434" s="14" t="s">
        <v>10968</v>
      </c>
      <c r="C1434" s="16" t="s">
        <v>10969</v>
      </c>
      <c r="D1434" s="16" t="s">
        <v>170</v>
      </c>
      <c r="E1434" s="14" t="s">
        <v>10958</v>
      </c>
      <c r="F1434" s="14" t="s">
        <v>32</v>
      </c>
      <c r="G1434" s="14" t="str">
        <f>VLOOKUP(B1434,[3]hpk45_2_20!$B$5:$F$2046,5,0)</f>
        <v>BT</v>
      </c>
      <c r="H1434" s="14" t="s">
        <v>33</v>
      </c>
      <c r="I1434" s="83">
        <v>19</v>
      </c>
      <c r="J1434" s="83">
        <v>0</v>
      </c>
      <c r="K1434" s="83">
        <v>0</v>
      </c>
      <c r="L1434" s="83">
        <v>5320000</v>
      </c>
      <c r="M1434" s="83">
        <v>0</v>
      </c>
      <c r="N1434" s="83">
        <v>0</v>
      </c>
      <c r="O1434" s="83">
        <v>0</v>
      </c>
      <c r="P1434" s="105">
        <v>5320000</v>
      </c>
      <c r="Q1434" s="105">
        <v>5320000</v>
      </c>
      <c r="R1434" s="83">
        <f t="shared" si="66"/>
        <v>0</v>
      </c>
      <c r="S1434" s="83">
        <f t="shared" si="67"/>
        <v>0</v>
      </c>
      <c r="T1434" s="83">
        <f t="shared" si="68"/>
        <v>0</v>
      </c>
      <c r="U1434" s="83"/>
    </row>
    <row r="1435" spans="1:21">
      <c r="A1435" s="14">
        <v>1428</v>
      </c>
      <c r="B1435" s="14" t="s">
        <v>10970</v>
      </c>
      <c r="C1435" s="16" t="s">
        <v>1523</v>
      </c>
      <c r="D1435" s="16" t="s">
        <v>70</v>
      </c>
      <c r="E1435" s="14" t="s">
        <v>10958</v>
      </c>
      <c r="F1435" s="14" t="s">
        <v>32</v>
      </c>
      <c r="G1435" s="14" t="str">
        <f>VLOOKUP(B1435,[3]hpk45_2_20!$B$5:$F$2046,5,0)</f>
        <v>BT</v>
      </c>
      <c r="H1435" s="14" t="s">
        <v>33</v>
      </c>
      <c r="I1435" s="83">
        <v>19</v>
      </c>
      <c r="J1435" s="83">
        <v>0</v>
      </c>
      <c r="K1435" s="83">
        <v>0</v>
      </c>
      <c r="L1435" s="83">
        <v>5320000</v>
      </c>
      <c r="M1435" s="83">
        <v>0</v>
      </c>
      <c r="N1435" s="83">
        <v>0</v>
      </c>
      <c r="O1435" s="83">
        <v>0</v>
      </c>
      <c r="P1435" s="105">
        <v>5320000</v>
      </c>
      <c r="Q1435" s="105">
        <v>5320000</v>
      </c>
      <c r="R1435" s="83">
        <f t="shared" si="66"/>
        <v>0</v>
      </c>
      <c r="S1435" s="83">
        <f t="shared" si="67"/>
        <v>0</v>
      </c>
      <c r="T1435" s="83">
        <f t="shared" si="68"/>
        <v>0</v>
      </c>
      <c r="U1435" s="83"/>
    </row>
    <row r="1436" spans="1:21">
      <c r="A1436" s="14">
        <v>1429</v>
      </c>
      <c r="B1436" s="14" t="s">
        <v>10971</v>
      </c>
      <c r="C1436" s="16" t="s">
        <v>925</v>
      </c>
      <c r="D1436" s="16" t="s">
        <v>124</v>
      </c>
      <c r="E1436" s="14" t="s">
        <v>10958</v>
      </c>
      <c r="F1436" s="14" t="s">
        <v>32</v>
      </c>
      <c r="G1436" s="14" t="str">
        <f>VLOOKUP(B1436,[3]hpk45_2_20!$B$5:$F$2046,5,0)</f>
        <v>BT</v>
      </c>
      <c r="H1436" s="14" t="s">
        <v>33</v>
      </c>
      <c r="I1436" s="83">
        <v>22</v>
      </c>
      <c r="J1436" s="83">
        <v>0</v>
      </c>
      <c r="K1436" s="83">
        <v>0</v>
      </c>
      <c r="L1436" s="83">
        <v>6160000</v>
      </c>
      <c r="M1436" s="83">
        <v>0</v>
      </c>
      <c r="N1436" s="83">
        <v>0</v>
      </c>
      <c r="O1436" s="83">
        <v>0</v>
      </c>
      <c r="P1436" s="105">
        <v>6160000</v>
      </c>
      <c r="Q1436" s="105">
        <v>6160000</v>
      </c>
      <c r="R1436" s="83">
        <f t="shared" si="66"/>
        <v>0</v>
      </c>
      <c r="S1436" s="83">
        <f t="shared" si="67"/>
        <v>0</v>
      </c>
      <c r="T1436" s="83">
        <f t="shared" si="68"/>
        <v>0</v>
      </c>
      <c r="U1436" s="83"/>
    </row>
    <row r="1437" spans="1:21">
      <c r="A1437" s="14">
        <v>1430</v>
      </c>
      <c r="B1437" s="14" t="s">
        <v>10972</v>
      </c>
      <c r="C1437" s="16" t="s">
        <v>109</v>
      </c>
      <c r="D1437" s="16" t="s">
        <v>158</v>
      </c>
      <c r="E1437" s="14" t="s">
        <v>10958</v>
      </c>
      <c r="F1437" s="14" t="s">
        <v>32</v>
      </c>
      <c r="G1437" s="14" t="str">
        <f>VLOOKUP(B1437,[3]hpk45_2_20!$B$5:$F$2046,5,0)</f>
        <v>BT</v>
      </c>
      <c r="H1437" s="14" t="s">
        <v>33</v>
      </c>
      <c r="I1437" s="83">
        <v>22</v>
      </c>
      <c r="J1437" s="83">
        <v>0</v>
      </c>
      <c r="K1437" s="83">
        <v>0</v>
      </c>
      <c r="L1437" s="83">
        <v>6160000</v>
      </c>
      <c r="M1437" s="83">
        <v>0</v>
      </c>
      <c r="N1437" s="83">
        <v>0</v>
      </c>
      <c r="O1437" s="83">
        <v>0</v>
      </c>
      <c r="P1437" s="105">
        <v>6160000</v>
      </c>
      <c r="Q1437" s="105">
        <v>6160000</v>
      </c>
      <c r="R1437" s="83">
        <f t="shared" si="66"/>
        <v>0</v>
      </c>
      <c r="S1437" s="83">
        <f t="shared" si="67"/>
        <v>0</v>
      </c>
      <c r="T1437" s="83">
        <f t="shared" si="68"/>
        <v>0</v>
      </c>
      <c r="U1437" s="83"/>
    </row>
    <row r="1438" spans="1:21">
      <c r="A1438" s="14">
        <v>1431</v>
      </c>
      <c r="B1438" s="14" t="s">
        <v>10973</v>
      </c>
      <c r="C1438" s="16" t="s">
        <v>432</v>
      </c>
      <c r="D1438" s="16" t="s">
        <v>96</v>
      </c>
      <c r="E1438" s="14" t="s">
        <v>10958</v>
      </c>
      <c r="F1438" s="14" t="s">
        <v>32</v>
      </c>
      <c r="G1438" s="14" t="str">
        <f>VLOOKUP(B1438,[3]hpk45_2_20!$B$5:$F$2046,5,0)</f>
        <v>BT</v>
      </c>
      <c r="H1438" s="14" t="s">
        <v>33</v>
      </c>
      <c r="I1438" s="83">
        <v>22</v>
      </c>
      <c r="J1438" s="83">
        <v>0</v>
      </c>
      <c r="K1438" s="83">
        <v>0</v>
      </c>
      <c r="L1438" s="83">
        <v>6160000</v>
      </c>
      <c r="M1438" s="83">
        <v>0</v>
      </c>
      <c r="N1438" s="83">
        <v>0</v>
      </c>
      <c r="O1438" s="83">
        <v>0</v>
      </c>
      <c r="P1438" s="105">
        <v>6160000</v>
      </c>
      <c r="Q1438" s="105">
        <v>6160000</v>
      </c>
      <c r="R1438" s="83">
        <f t="shared" si="66"/>
        <v>0</v>
      </c>
      <c r="S1438" s="83">
        <f t="shared" si="67"/>
        <v>0</v>
      </c>
      <c r="T1438" s="83">
        <f t="shared" si="68"/>
        <v>0</v>
      </c>
      <c r="U1438" s="83"/>
    </row>
    <row r="1439" spans="1:21">
      <c r="A1439" s="14">
        <v>1432</v>
      </c>
      <c r="B1439" s="14" t="s">
        <v>10974</v>
      </c>
      <c r="C1439" s="16" t="s">
        <v>293</v>
      </c>
      <c r="D1439" s="16" t="s">
        <v>36</v>
      </c>
      <c r="E1439" s="14" t="s">
        <v>10958</v>
      </c>
      <c r="F1439" s="14" t="s">
        <v>32</v>
      </c>
      <c r="G1439" s="14" t="str">
        <f>VLOOKUP(B1439,[3]hpk45_2_20!$B$5:$F$2046,5,0)</f>
        <v>BT</v>
      </c>
      <c r="H1439" s="14" t="s">
        <v>33</v>
      </c>
      <c r="I1439" s="83">
        <v>19</v>
      </c>
      <c r="J1439" s="83">
        <v>0</v>
      </c>
      <c r="K1439" s="83">
        <v>0</v>
      </c>
      <c r="L1439" s="83">
        <v>5320000</v>
      </c>
      <c r="M1439" s="83">
        <v>0</v>
      </c>
      <c r="N1439" s="83">
        <v>0</v>
      </c>
      <c r="O1439" s="83">
        <v>0</v>
      </c>
      <c r="P1439" s="105">
        <v>5320000</v>
      </c>
      <c r="Q1439" s="105">
        <v>5320000</v>
      </c>
      <c r="R1439" s="83">
        <f t="shared" si="66"/>
        <v>0</v>
      </c>
      <c r="S1439" s="83">
        <f t="shared" si="67"/>
        <v>0</v>
      </c>
      <c r="T1439" s="83">
        <f t="shared" si="68"/>
        <v>0</v>
      </c>
      <c r="U1439" s="83"/>
    </row>
    <row r="1440" spans="1:21">
      <c r="A1440" s="14">
        <v>1433</v>
      </c>
      <c r="B1440" s="14" t="s">
        <v>10975</v>
      </c>
      <c r="C1440" s="16" t="s">
        <v>925</v>
      </c>
      <c r="D1440" s="16" t="s">
        <v>256</v>
      </c>
      <c r="E1440" s="14" t="s">
        <v>10958</v>
      </c>
      <c r="F1440" s="14" t="s">
        <v>32</v>
      </c>
      <c r="G1440" s="14" t="str">
        <f>VLOOKUP(B1440,[3]hpk45_2_20!$B$5:$F$2046,5,0)</f>
        <v>BT</v>
      </c>
      <c r="H1440" s="14" t="s">
        <v>33</v>
      </c>
      <c r="I1440" s="83">
        <v>19</v>
      </c>
      <c r="J1440" s="83">
        <v>0</v>
      </c>
      <c r="K1440" s="83">
        <v>0</v>
      </c>
      <c r="L1440" s="83">
        <v>5320000</v>
      </c>
      <c r="M1440" s="83">
        <v>0</v>
      </c>
      <c r="N1440" s="83">
        <v>0</v>
      </c>
      <c r="O1440" s="83">
        <v>0</v>
      </c>
      <c r="P1440" s="105">
        <v>5320000</v>
      </c>
      <c r="Q1440" s="105">
        <v>5320000</v>
      </c>
      <c r="R1440" s="83">
        <f t="shared" si="66"/>
        <v>0</v>
      </c>
      <c r="S1440" s="83">
        <f t="shared" si="67"/>
        <v>0</v>
      </c>
      <c r="T1440" s="83">
        <f t="shared" si="68"/>
        <v>0</v>
      </c>
      <c r="U1440" s="83"/>
    </row>
    <row r="1441" spans="1:21">
      <c r="A1441" s="14">
        <v>1434</v>
      </c>
      <c r="B1441" s="14" t="s">
        <v>10976</v>
      </c>
      <c r="C1441" s="16" t="s">
        <v>3269</v>
      </c>
      <c r="D1441" s="16" t="s">
        <v>132</v>
      </c>
      <c r="E1441" s="14" t="s">
        <v>10958</v>
      </c>
      <c r="F1441" s="14" t="s">
        <v>204</v>
      </c>
      <c r="G1441" s="14" t="str">
        <f>VLOOKUP(B1441,[3]hpk45_2_20!$B$5:$F$2046,5,0)</f>
        <v>MHP</v>
      </c>
      <c r="H1441" s="14" t="s">
        <v>33</v>
      </c>
      <c r="I1441" s="83">
        <v>19</v>
      </c>
      <c r="J1441" s="83">
        <v>0</v>
      </c>
      <c r="K1441" s="83">
        <v>0</v>
      </c>
      <c r="L1441" s="83">
        <v>5320000</v>
      </c>
      <c r="M1441" s="83">
        <v>0</v>
      </c>
      <c r="N1441" s="83">
        <v>0</v>
      </c>
      <c r="O1441" s="83">
        <f>I1441*280000</f>
        <v>5320000</v>
      </c>
      <c r="P1441" s="105">
        <v>5320000</v>
      </c>
      <c r="Q1441" s="105">
        <v>5320000</v>
      </c>
      <c r="R1441" s="83">
        <f t="shared" si="66"/>
        <v>0</v>
      </c>
      <c r="S1441" s="83">
        <f t="shared" si="67"/>
        <v>0</v>
      </c>
      <c r="T1441" s="83">
        <f t="shared" si="68"/>
        <v>0</v>
      </c>
      <c r="U1441" s="83"/>
    </row>
    <row r="1442" spans="1:21">
      <c r="A1442" s="14">
        <v>1435</v>
      </c>
      <c r="B1442" s="14" t="s">
        <v>10977</v>
      </c>
      <c r="C1442" s="16" t="s">
        <v>10978</v>
      </c>
      <c r="D1442" s="16" t="s">
        <v>237</v>
      </c>
      <c r="E1442" s="14" t="s">
        <v>10958</v>
      </c>
      <c r="F1442" s="14" t="s">
        <v>32</v>
      </c>
      <c r="G1442" s="14" t="str">
        <f>VLOOKUP(B1442,[3]hpk45_2_20!$B$5:$F$2046,5,0)</f>
        <v>BT</v>
      </c>
      <c r="H1442" s="14" t="s">
        <v>33</v>
      </c>
      <c r="I1442" s="83">
        <v>22</v>
      </c>
      <c r="J1442" s="83">
        <v>0</v>
      </c>
      <c r="K1442" s="83">
        <v>0</v>
      </c>
      <c r="L1442" s="83">
        <v>6160000</v>
      </c>
      <c r="M1442" s="83">
        <v>0</v>
      </c>
      <c r="N1442" s="83">
        <v>0</v>
      </c>
      <c r="O1442" s="83">
        <v>0</v>
      </c>
      <c r="P1442" s="105">
        <v>6160000</v>
      </c>
      <c r="Q1442" s="105">
        <v>6160000</v>
      </c>
      <c r="R1442" s="83">
        <f t="shared" si="66"/>
        <v>0</v>
      </c>
      <c r="S1442" s="83">
        <f t="shared" si="67"/>
        <v>0</v>
      </c>
      <c r="T1442" s="83">
        <f t="shared" si="68"/>
        <v>0</v>
      </c>
      <c r="U1442" s="83"/>
    </row>
    <row r="1443" spans="1:21">
      <c r="A1443" s="14">
        <v>1436</v>
      </c>
      <c r="B1443" s="14" t="s">
        <v>10979</v>
      </c>
      <c r="C1443" s="16" t="s">
        <v>86</v>
      </c>
      <c r="D1443" s="16" t="s">
        <v>559</v>
      </c>
      <c r="E1443" s="14" t="s">
        <v>10958</v>
      </c>
      <c r="F1443" s="14" t="s">
        <v>32</v>
      </c>
      <c r="G1443" s="14" t="str">
        <f>VLOOKUP(B1443,[3]hpk45_2_20!$B$5:$F$2046,5,0)</f>
        <v>BT</v>
      </c>
      <c r="H1443" s="14" t="s">
        <v>33</v>
      </c>
      <c r="I1443" s="83">
        <v>16</v>
      </c>
      <c r="J1443" s="83">
        <v>0</v>
      </c>
      <c r="K1443" s="83">
        <v>0</v>
      </c>
      <c r="L1443" s="83">
        <v>4480000</v>
      </c>
      <c r="M1443" s="83">
        <v>0</v>
      </c>
      <c r="N1443" s="83">
        <v>0</v>
      </c>
      <c r="O1443" s="83">
        <v>0</v>
      </c>
      <c r="P1443" s="105">
        <v>4480000</v>
      </c>
      <c r="Q1443" s="105">
        <v>4480000</v>
      </c>
      <c r="R1443" s="83">
        <f t="shared" si="66"/>
        <v>0</v>
      </c>
      <c r="S1443" s="83">
        <f t="shared" si="67"/>
        <v>0</v>
      </c>
      <c r="T1443" s="83">
        <f t="shared" si="68"/>
        <v>0</v>
      </c>
      <c r="U1443" s="83"/>
    </row>
    <row r="1444" spans="1:21">
      <c r="A1444" s="14">
        <v>1437</v>
      </c>
      <c r="B1444" s="14" t="s">
        <v>10980</v>
      </c>
      <c r="C1444" s="16" t="s">
        <v>3042</v>
      </c>
      <c r="D1444" s="16" t="s">
        <v>1269</v>
      </c>
      <c r="E1444" s="14" t="s">
        <v>10958</v>
      </c>
      <c r="F1444" s="14" t="s">
        <v>32</v>
      </c>
      <c r="G1444" s="14" t="str">
        <f>VLOOKUP(B1444,[3]hpk45_2_20!$B$5:$F$2046,5,0)</f>
        <v>BT</v>
      </c>
      <c r="H1444" s="14" t="s">
        <v>33</v>
      </c>
      <c r="I1444" s="83">
        <v>16</v>
      </c>
      <c r="J1444" s="83">
        <v>0</v>
      </c>
      <c r="K1444" s="83">
        <v>0</v>
      </c>
      <c r="L1444" s="83">
        <v>4480000</v>
      </c>
      <c r="M1444" s="83">
        <v>0</v>
      </c>
      <c r="N1444" s="83">
        <v>0</v>
      </c>
      <c r="O1444" s="83">
        <v>0</v>
      </c>
      <c r="P1444" s="105">
        <v>4480000</v>
      </c>
      <c r="Q1444" s="105">
        <v>4480000</v>
      </c>
      <c r="R1444" s="83">
        <f t="shared" si="66"/>
        <v>0</v>
      </c>
      <c r="S1444" s="83">
        <f t="shared" si="67"/>
        <v>0</v>
      </c>
      <c r="T1444" s="83">
        <f t="shared" si="68"/>
        <v>0</v>
      </c>
      <c r="U1444" s="83"/>
    </row>
    <row r="1445" spans="1:21">
      <c r="A1445" s="14">
        <v>1438</v>
      </c>
      <c r="B1445" s="14" t="s">
        <v>10981</v>
      </c>
      <c r="C1445" s="16" t="s">
        <v>3516</v>
      </c>
      <c r="D1445" s="16" t="s">
        <v>36</v>
      </c>
      <c r="E1445" s="14" t="s">
        <v>10958</v>
      </c>
      <c r="F1445" s="14" t="s">
        <v>32</v>
      </c>
      <c r="G1445" s="14" t="str">
        <f>VLOOKUP(B1445,[3]hpk45_2_20!$B$5:$F$2046,5,0)</f>
        <v>BT</v>
      </c>
      <c r="H1445" s="14" t="s">
        <v>33</v>
      </c>
      <c r="I1445" s="83">
        <v>22</v>
      </c>
      <c r="J1445" s="83">
        <v>0</v>
      </c>
      <c r="K1445" s="83">
        <v>0</v>
      </c>
      <c r="L1445" s="83">
        <v>6160000</v>
      </c>
      <c r="M1445" s="83">
        <v>0</v>
      </c>
      <c r="N1445" s="83">
        <v>0</v>
      </c>
      <c r="O1445" s="83">
        <v>0</v>
      </c>
      <c r="P1445" s="105">
        <v>6160000</v>
      </c>
      <c r="Q1445" s="105">
        <v>6160000</v>
      </c>
      <c r="R1445" s="83">
        <f t="shared" si="66"/>
        <v>0</v>
      </c>
      <c r="S1445" s="83">
        <f t="shared" si="67"/>
        <v>0</v>
      </c>
      <c r="T1445" s="83">
        <f t="shared" si="68"/>
        <v>0</v>
      </c>
      <c r="U1445" s="83"/>
    </row>
    <row r="1446" spans="1:21">
      <c r="A1446" s="14">
        <v>1439</v>
      </c>
      <c r="B1446" s="14" t="s">
        <v>10982</v>
      </c>
      <c r="C1446" s="16" t="s">
        <v>7035</v>
      </c>
      <c r="D1446" s="16" t="s">
        <v>158</v>
      </c>
      <c r="E1446" s="14" t="s">
        <v>10958</v>
      </c>
      <c r="F1446" s="14" t="s">
        <v>32</v>
      </c>
      <c r="G1446" s="14" t="str">
        <f>VLOOKUP(B1446,[3]hpk45_2_20!$B$5:$F$2046,5,0)</f>
        <v>BT</v>
      </c>
      <c r="H1446" s="14" t="s">
        <v>33</v>
      </c>
      <c r="I1446" s="83">
        <v>19</v>
      </c>
      <c r="J1446" s="83">
        <v>0</v>
      </c>
      <c r="K1446" s="83">
        <v>0</v>
      </c>
      <c r="L1446" s="83">
        <v>5320000</v>
      </c>
      <c r="M1446" s="83">
        <v>0</v>
      </c>
      <c r="N1446" s="83">
        <v>0</v>
      </c>
      <c r="O1446" s="83">
        <v>0</v>
      </c>
      <c r="P1446" s="105">
        <v>5320000</v>
      </c>
      <c r="Q1446" s="105">
        <v>5320000</v>
      </c>
      <c r="R1446" s="83">
        <f t="shared" si="66"/>
        <v>0</v>
      </c>
      <c r="S1446" s="83">
        <f t="shared" si="67"/>
        <v>0</v>
      </c>
      <c r="T1446" s="83">
        <f t="shared" si="68"/>
        <v>0</v>
      </c>
      <c r="U1446" s="83"/>
    </row>
    <row r="1447" spans="1:21">
      <c r="A1447" s="14">
        <v>1440</v>
      </c>
      <c r="B1447" s="14" t="s">
        <v>10983</v>
      </c>
      <c r="C1447" s="16" t="s">
        <v>332</v>
      </c>
      <c r="D1447" s="16" t="s">
        <v>309</v>
      </c>
      <c r="E1447" s="14" t="s">
        <v>10958</v>
      </c>
      <c r="F1447" s="14" t="s">
        <v>32</v>
      </c>
      <c r="G1447" s="14" t="str">
        <f>VLOOKUP(B1447,[3]hpk45_2_20!$B$5:$F$2046,5,0)</f>
        <v>BT</v>
      </c>
      <c r="H1447" s="14" t="s">
        <v>33</v>
      </c>
      <c r="I1447" s="83">
        <v>19</v>
      </c>
      <c r="J1447" s="83">
        <v>0</v>
      </c>
      <c r="K1447" s="83">
        <v>0</v>
      </c>
      <c r="L1447" s="83">
        <v>5320000</v>
      </c>
      <c r="M1447" s="83">
        <v>0</v>
      </c>
      <c r="N1447" s="83">
        <v>0</v>
      </c>
      <c r="O1447" s="83">
        <v>0</v>
      </c>
      <c r="P1447" s="105">
        <v>5320000</v>
      </c>
      <c r="Q1447" s="105">
        <v>5320000</v>
      </c>
      <c r="R1447" s="83">
        <f t="shared" si="66"/>
        <v>0</v>
      </c>
      <c r="S1447" s="83">
        <f t="shared" si="67"/>
        <v>0</v>
      </c>
      <c r="T1447" s="83">
        <f t="shared" si="68"/>
        <v>0</v>
      </c>
      <c r="U1447" s="83"/>
    </row>
    <row r="1448" spans="1:21">
      <c r="A1448" s="14">
        <v>1441</v>
      </c>
      <c r="B1448" s="14" t="s">
        <v>10984</v>
      </c>
      <c r="C1448" s="16" t="s">
        <v>152</v>
      </c>
      <c r="D1448" s="16" t="s">
        <v>360</v>
      </c>
      <c r="E1448" s="14" t="s">
        <v>10958</v>
      </c>
      <c r="F1448" s="14" t="s">
        <v>32</v>
      </c>
      <c r="G1448" s="14" t="str">
        <f>VLOOKUP(B1448,[3]hpk45_2_20!$B$5:$F$2046,5,0)</f>
        <v>BT</v>
      </c>
      <c r="H1448" s="14" t="s">
        <v>33</v>
      </c>
      <c r="I1448" s="83">
        <v>19</v>
      </c>
      <c r="J1448" s="83">
        <v>0</v>
      </c>
      <c r="K1448" s="83">
        <v>0</v>
      </c>
      <c r="L1448" s="83">
        <v>5320000</v>
      </c>
      <c r="M1448" s="83">
        <v>0</v>
      </c>
      <c r="N1448" s="83">
        <v>0</v>
      </c>
      <c r="O1448" s="83">
        <v>0</v>
      </c>
      <c r="P1448" s="105">
        <v>5320000</v>
      </c>
      <c r="Q1448" s="105">
        <v>5320000</v>
      </c>
      <c r="R1448" s="83">
        <f t="shared" si="66"/>
        <v>0</v>
      </c>
      <c r="S1448" s="83">
        <f t="shared" si="67"/>
        <v>0</v>
      </c>
      <c r="T1448" s="83">
        <f t="shared" si="68"/>
        <v>0</v>
      </c>
      <c r="U1448" s="83"/>
    </row>
    <row r="1449" spans="1:21">
      <c r="A1449" s="14">
        <v>1442</v>
      </c>
      <c r="B1449" s="14" t="s">
        <v>10985</v>
      </c>
      <c r="C1449" s="16" t="s">
        <v>994</v>
      </c>
      <c r="D1449" s="16" t="s">
        <v>48</v>
      </c>
      <c r="E1449" s="14" t="s">
        <v>10958</v>
      </c>
      <c r="F1449" s="14" t="s">
        <v>32</v>
      </c>
      <c r="G1449" s="14" t="str">
        <f>VLOOKUP(B1449,[3]hpk45_2_20!$B$5:$F$2046,5,0)</f>
        <v>BT</v>
      </c>
      <c r="H1449" s="14" t="s">
        <v>33</v>
      </c>
      <c r="I1449" s="83">
        <v>19</v>
      </c>
      <c r="J1449" s="83">
        <v>0</v>
      </c>
      <c r="K1449" s="83">
        <v>0</v>
      </c>
      <c r="L1449" s="83">
        <v>5320000</v>
      </c>
      <c r="M1449" s="83">
        <v>0</v>
      </c>
      <c r="N1449" s="83">
        <v>0</v>
      </c>
      <c r="O1449" s="83">
        <v>0</v>
      </c>
      <c r="P1449" s="105">
        <v>5320000</v>
      </c>
      <c r="Q1449" s="105">
        <v>5320000</v>
      </c>
      <c r="R1449" s="83">
        <f t="shared" si="66"/>
        <v>0</v>
      </c>
      <c r="S1449" s="83">
        <f t="shared" si="67"/>
        <v>0</v>
      </c>
      <c r="T1449" s="83">
        <f t="shared" si="68"/>
        <v>0</v>
      </c>
      <c r="U1449" s="83"/>
    </row>
    <row r="1450" spans="1:21">
      <c r="A1450" s="14">
        <v>1443</v>
      </c>
      <c r="B1450" s="14" t="s">
        <v>10986</v>
      </c>
      <c r="C1450" s="16" t="s">
        <v>277</v>
      </c>
      <c r="D1450" s="16" t="s">
        <v>1028</v>
      </c>
      <c r="E1450" s="14" t="s">
        <v>10958</v>
      </c>
      <c r="F1450" s="14" t="s">
        <v>32</v>
      </c>
      <c r="G1450" s="14" t="str">
        <f>VLOOKUP(B1450,[3]hpk45_2_20!$B$5:$F$2046,5,0)</f>
        <v>BT</v>
      </c>
      <c r="H1450" s="14" t="s">
        <v>33</v>
      </c>
      <c r="I1450" s="83">
        <v>19</v>
      </c>
      <c r="J1450" s="83">
        <v>0</v>
      </c>
      <c r="K1450" s="83">
        <v>0</v>
      </c>
      <c r="L1450" s="83">
        <v>5320000</v>
      </c>
      <c r="M1450" s="83">
        <v>0</v>
      </c>
      <c r="N1450" s="83">
        <v>0</v>
      </c>
      <c r="O1450" s="83">
        <v>0</v>
      </c>
      <c r="P1450" s="105">
        <v>5320000</v>
      </c>
      <c r="Q1450" s="105">
        <v>5320000</v>
      </c>
      <c r="R1450" s="83">
        <f t="shared" si="66"/>
        <v>0</v>
      </c>
      <c r="S1450" s="83">
        <f t="shared" si="67"/>
        <v>0</v>
      </c>
      <c r="T1450" s="83">
        <f t="shared" si="68"/>
        <v>0</v>
      </c>
      <c r="U1450" s="83"/>
    </row>
    <row r="1451" spans="1:21">
      <c r="A1451" s="14">
        <v>1444</v>
      </c>
      <c r="B1451" s="14" t="s">
        <v>10987</v>
      </c>
      <c r="C1451" s="16" t="s">
        <v>446</v>
      </c>
      <c r="D1451" s="16" t="s">
        <v>84</v>
      </c>
      <c r="E1451" s="14" t="s">
        <v>10958</v>
      </c>
      <c r="F1451" s="14" t="s">
        <v>32</v>
      </c>
      <c r="G1451" s="14" t="str">
        <f>VLOOKUP(B1451,[3]hpk45_2_20!$B$5:$F$2046,5,0)</f>
        <v>BT</v>
      </c>
      <c r="H1451" s="14" t="s">
        <v>33</v>
      </c>
      <c r="I1451" s="83">
        <v>22</v>
      </c>
      <c r="J1451" s="83">
        <v>0</v>
      </c>
      <c r="K1451" s="83">
        <v>0</v>
      </c>
      <c r="L1451" s="83">
        <v>6160000</v>
      </c>
      <c r="M1451" s="83">
        <v>0</v>
      </c>
      <c r="N1451" s="83">
        <v>0</v>
      </c>
      <c r="O1451" s="83">
        <v>0</v>
      </c>
      <c r="P1451" s="105">
        <v>6160000</v>
      </c>
      <c r="Q1451" s="105">
        <v>6160000</v>
      </c>
      <c r="R1451" s="83">
        <f t="shared" si="66"/>
        <v>0</v>
      </c>
      <c r="S1451" s="83">
        <f t="shared" si="67"/>
        <v>0</v>
      </c>
      <c r="T1451" s="83">
        <f t="shared" si="68"/>
        <v>0</v>
      </c>
      <c r="U1451" s="83"/>
    </row>
    <row r="1452" spans="1:21">
      <c r="A1452" s="14">
        <v>1445</v>
      </c>
      <c r="B1452" s="14" t="s">
        <v>10988</v>
      </c>
      <c r="C1452" s="16" t="s">
        <v>10989</v>
      </c>
      <c r="D1452" s="16" t="s">
        <v>715</v>
      </c>
      <c r="E1452" s="14" t="s">
        <v>10958</v>
      </c>
      <c r="F1452" s="14" t="s">
        <v>32</v>
      </c>
      <c r="G1452" s="14" t="str">
        <f>VLOOKUP(B1452,[3]hpk45_2_20!$B$5:$F$2046,5,0)</f>
        <v>BT</v>
      </c>
      <c r="H1452" s="14" t="s">
        <v>33</v>
      </c>
      <c r="I1452" s="83">
        <v>22</v>
      </c>
      <c r="J1452" s="83">
        <v>0</v>
      </c>
      <c r="K1452" s="83">
        <v>0</v>
      </c>
      <c r="L1452" s="83">
        <v>6160000</v>
      </c>
      <c r="M1452" s="83">
        <v>0</v>
      </c>
      <c r="N1452" s="83">
        <v>0</v>
      </c>
      <c r="O1452" s="83">
        <v>0</v>
      </c>
      <c r="P1452" s="105">
        <v>6160000</v>
      </c>
      <c r="Q1452" s="105">
        <v>6160000</v>
      </c>
      <c r="R1452" s="83">
        <f t="shared" si="66"/>
        <v>0</v>
      </c>
      <c r="S1452" s="83">
        <f t="shared" si="67"/>
        <v>0</v>
      </c>
      <c r="T1452" s="83">
        <f t="shared" si="68"/>
        <v>0</v>
      </c>
      <c r="U1452" s="83"/>
    </row>
    <row r="1453" spans="1:21">
      <c r="A1453" s="14">
        <v>1446</v>
      </c>
      <c r="B1453" s="14" t="s">
        <v>10990</v>
      </c>
      <c r="C1453" s="16" t="s">
        <v>3598</v>
      </c>
      <c r="D1453" s="16" t="s">
        <v>249</v>
      </c>
      <c r="E1453" s="14" t="s">
        <v>10958</v>
      </c>
      <c r="F1453" s="14" t="s">
        <v>32</v>
      </c>
      <c r="G1453" s="14" t="str">
        <f>VLOOKUP(B1453,[3]hpk45_2_20!$B$5:$F$2046,5,0)</f>
        <v>BT</v>
      </c>
      <c r="H1453" s="14" t="s">
        <v>33</v>
      </c>
      <c r="I1453" s="83">
        <v>22</v>
      </c>
      <c r="J1453" s="83">
        <v>0</v>
      </c>
      <c r="K1453" s="83">
        <v>0</v>
      </c>
      <c r="L1453" s="83">
        <v>6160000</v>
      </c>
      <c r="M1453" s="83">
        <v>0</v>
      </c>
      <c r="N1453" s="83">
        <v>0</v>
      </c>
      <c r="O1453" s="83">
        <v>0</v>
      </c>
      <c r="P1453" s="105">
        <v>6160000</v>
      </c>
      <c r="Q1453" s="105">
        <v>6160000</v>
      </c>
      <c r="R1453" s="83">
        <f t="shared" si="66"/>
        <v>0</v>
      </c>
      <c r="S1453" s="83">
        <f t="shared" si="67"/>
        <v>0</v>
      </c>
      <c r="T1453" s="83">
        <f t="shared" si="68"/>
        <v>0</v>
      </c>
      <c r="U1453" s="83"/>
    </row>
    <row r="1454" spans="1:21">
      <c r="A1454" s="14">
        <v>1447</v>
      </c>
      <c r="B1454" s="14" t="s">
        <v>10991</v>
      </c>
      <c r="C1454" s="16" t="s">
        <v>10992</v>
      </c>
      <c r="D1454" s="16" t="s">
        <v>559</v>
      </c>
      <c r="E1454" s="14" t="s">
        <v>10958</v>
      </c>
      <c r="F1454" s="14" t="s">
        <v>32</v>
      </c>
      <c r="G1454" s="14" t="str">
        <f>VLOOKUP(B1454,[3]hpk45_2_20!$B$5:$F$2046,5,0)</f>
        <v>BT</v>
      </c>
      <c r="H1454" s="14" t="s">
        <v>33</v>
      </c>
      <c r="I1454" s="83">
        <v>22</v>
      </c>
      <c r="J1454" s="83">
        <v>0</v>
      </c>
      <c r="K1454" s="83">
        <v>0</v>
      </c>
      <c r="L1454" s="83">
        <v>6160000</v>
      </c>
      <c r="M1454" s="83">
        <v>0</v>
      </c>
      <c r="N1454" s="83">
        <v>0</v>
      </c>
      <c r="O1454" s="83">
        <v>0</v>
      </c>
      <c r="P1454" s="105">
        <v>6160000</v>
      </c>
      <c r="Q1454" s="105">
        <v>6160000</v>
      </c>
      <c r="R1454" s="83">
        <f t="shared" si="66"/>
        <v>0</v>
      </c>
      <c r="S1454" s="83">
        <f t="shared" si="67"/>
        <v>0</v>
      </c>
      <c r="T1454" s="83">
        <f t="shared" si="68"/>
        <v>0</v>
      </c>
      <c r="U1454" s="83"/>
    </row>
    <row r="1455" spans="1:21">
      <c r="A1455" s="14">
        <v>1448</v>
      </c>
      <c r="B1455" s="14" t="s">
        <v>10993</v>
      </c>
      <c r="C1455" s="16" t="s">
        <v>565</v>
      </c>
      <c r="D1455" s="16" t="s">
        <v>84</v>
      </c>
      <c r="E1455" s="14" t="s">
        <v>10958</v>
      </c>
      <c r="F1455" s="14" t="s">
        <v>32</v>
      </c>
      <c r="G1455" s="14" t="str">
        <f>VLOOKUP(B1455,[3]hpk45_2_20!$B$5:$F$2046,5,0)</f>
        <v>BT</v>
      </c>
      <c r="H1455" s="14" t="s">
        <v>33</v>
      </c>
      <c r="I1455" s="83">
        <v>22</v>
      </c>
      <c r="J1455" s="83">
        <v>0</v>
      </c>
      <c r="K1455" s="83">
        <v>0</v>
      </c>
      <c r="L1455" s="83">
        <v>6160000</v>
      </c>
      <c r="M1455" s="83">
        <v>0</v>
      </c>
      <c r="N1455" s="83">
        <v>0</v>
      </c>
      <c r="O1455" s="83">
        <v>0</v>
      </c>
      <c r="P1455" s="105">
        <v>6160000</v>
      </c>
      <c r="Q1455" s="105">
        <v>6160000</v>
      </c>
      <c r="R1455" s="83">
        <f t="shared" si="66"/>
        <v>0</v>
      </c>
      <c r="S1455" s="83">
        <f t="shared" si="67"/>
        <v>0</v>
      </c>
      <c r="T1455" s="83">
        <f t="shared" si="68"/>
        <v>0</v>
      </c>
      <c r="U1455" s="83"/>
    </row>
    <row r="1456" spans="1:21">
      <c r="A1456" s="14">
        <v>1449</v>
      </c>
      <c r="B1456" s="14" t="s">
        <v>10994</v>
      </c>
      <c r="C1456" s="16" t="s">
        <v>3917</v>
      </c>
      <c r="D1456" s="16" t="s">
        <v>84</v>
      </c>
      <c r="E1456" s="14" t="s">
        <v>10958</v>
      </c>
      <c r="F1456" s="14" t="s">
        <v>32</v>
      </c>
      <c r="G1456" s="14" t="str">
        <f>VLOOKUP(B1456,[3]hpk45_2_20!$B$5:$F$2046,5,0)</f>
        <v>BT</v>
      </c>
      <c r="H1456" s="14" t="s">
        <v>33</v>
      </c>
      <c r="I1456" s="83">
        <v>22</v>
      </c>
      <c r="J1456" s="83">
        <v>0</v>
      </c>
      <c r="K1456" s="83">
        <v>0</v>
      </c>
      <c r="L1456" s="83">
        <v>6160000</v>
      </c>
      <c r="M1456" s="83">
        <v>0</v>
      </c>
      <c r="N1456" s="83">
        <v>0</v>
      </c>
      <c r="O1456" s="83">
        <v>0</v>
      </c>
      <c r="P1456" s="105">
        <v>6160000</v>
      </c>
      <c r="Q1456" s="105">
        <v>6160000</v>
      </c>
      <c r="R1456" s="83">
        <f t="shared" si="66"/>
        <v>0</v>
      </c>
      <c r="S1456" s="83">
        <f t="shared" si="67"/>
        <v>0</v>
      </c>
      <c r="T1456" s="83">
        <f t="shared" si="68"/>
        <v>0</v>
      </c>
      <c r="U1456" s="83"/>
    </row>
    <row r="1457" spans="1:21">
      <c r="A1457" s="14">
        <v>1450</v>
      </c>
      <c r="B1457" s="14" t="s">
        <v>10995</v>
      </c>
      <c r="C1457" s="16" t="s">
        <v>10996</v>
      </c>
      <c r="D1457" s="16" t="s">
        <v>360</v>
      </c>
      <c r="E1457" s="14" t="s">
        <v>10958</v>
      </c>
      <c r="F1457" s="14" t="s">
        <v>32</v>
      </c>
      <c r="G1457" s="14" t="str">
        <f>VLOOKUP(B1457,[3]hpk45_2_20!$B$5:$F$2046,5,0)</f>
        <v>BT</v>
      </c>
      <c r="H1457" s="14" t="s">
        <v>33</v>
      </c>
      <c r="I1457" s="83">
        <v>22</v>
      </c>
      <c r="J1457" s="83">
        <v>0</v>
      </c>
      <c r="K1457" s="83">
        <v>0</v>
      </c>
      <c r="L1457" s="83">
        <v>6160000</v>
      </c>
      <c r="M1457" s="83">
        <v>0</v>
      </c>
      <c r="N1457" s="83">
        <v>0</v>
      </c>
      <c r="O1457" s="83">
        <v>0</v>
      </c>
      <c r="P1457" s="105">
        <v>6160000</v>
      </c>
      <c r="Q1457" s="105">
        <v>6160000</v>
      </c>
      <c r="R1457" s="83">
        <f t="shared" si="66"/>
        <v>0</v>
      </c>
      <c r="S1457" s="83">
        <f t="shared" si="67"/>
        <v>0</v>
      </c>
      <c r="T1457" s="83">
        <f t="shared" si="68"/>
        <v>0</v>
      </c>
      <c r="U1457" s="83"/>
    </row>
    <row r="1458" spans="1:21">
      <c r="A1458" s="14">
        <v>1451</v>
      </c>
      <c r="B1458" s="14" t="s">
        <v>10997</v>
      </c>
      <c r="C1458" s="16" t="s">
        <v>5555</v>
      </c>
      <c r="D1458" s="16" t="s">
        <v>127</v>
      </c>
      <c r="E1458" s="14" t="s">
        <v>10958</v>
      </c>
      <c r="F1458" s="14" t="s">
        <v>32</v>
      </c>
      <c r="G1458" s="14" t="str">
        <f>VLOOKUP(B1458,[3]hpk45_2_20!$B$5:$F$2046,5,0)</f>
        <v>BT</v>
      </c>
      <c r="H1458" s="14" t="s">
        <v>33</v>
      </c>
      <c r="I1458" s="83">
        <v>22</v>
      </c>
      <c r="J1458" s="83">
        <v>0</v>
      </c>
      <c r="K1458" s="83">
        <v>0</v>
      </c>
      <c r="L1458" s="83">
        <v>6160000</v>
      </c>
      <c r="M1458" s="83">
        <v>0</v>
      </c>
      <c r="N1458" s="83">
        <v>0</v>
      </c>
      <c r="O1458" s="83">
        <v>0</v>
      </c>
      <c r="P1458" s="105">
        <v>6160000</v>
      </c>
      <c r="Q1458" s="105">
        <v>6160000</v>
      </c>
      <c r="R1458" s="83">
        <f t="shared" si="66"/>
        <v>0</v>
      </c>
      <c r="S1458" s="83">
        <f t="shared" si="67"/>
        <v>0</v>
      </c>
      <c r="T1458" s="83">
        <f t="shared" si="68"/>
        <v>0</v>
      </c>
      <c r="U1458" s="83"/>
    </row>
    <row r="1459" spans="1:21">
      <c r="A1459" s="14">
        <v>1452</v>
      </c>
      <c r="B1459" s="14" t="s">
        <v>10998</v>
      </c>
      <c r="C1459" s="16" t="s">
        <v>10999</v>
      </c>
      <c r="D1459" s="16" t="s">
        <v>192</v>
      </c>
      <c r="E1459" s="14" t="s">
        <v>10958</v>
      </c>
      <c r="F1459" s="14" t="s">
        <v>32</v>
      </c>
      <c r="G1459" s="14" t="str">
        <f>VLOOKUP(B1459,[3]hpk45_2_20!$B$5:$F$2046,5,0)</f>
        <v>BT</v>
      </c>
      <c r="H1459" s="14" t="s">
        <v>33</v>
      </c>
      <c r="I1459" s="83">
        <v>22</v>
      </c>
      <c r="J1459" s="83">
        <v>0</v>
      </c>
      <c r="K1459" s="83">
        <v>0</v>
      </c>
      <c r="L1459" s="83">
        <v>6160000</v>
      </c>
      <c r="M1459" s="83">
        <v>0</v>
      </c>
      <c r="N1459" s="83">
        <v>0</v>
      </c>
      <c r="O1459" s="83">
        <v>0</v>
      </c>
      <c r="P1459" s="105">
        <v>6160000</v>
      </c>
      <c r="Q1459" s="105">
        <v>6160000</v>
      </c>
      <c r="R1459" s="83">
        <f t="shared" si="66"/>
        <v>0</v>
      </c>
      <c r="S1459" s="83">
        <f t="shared" si="67"/>
        <v>0</v>
      </c>
      <c r="T1459" s="83">
        <f t="shared" si="68"/>
        <v>0</v>
      </c>
      <c r="U1459" s="83"/>
    </row>
    <row r="1460" spans="1:21">
      <c r="A1460" s="14">
        <v>1453</v>
      </c>
      <c r="B1460" s="14" t="s">
        <v>11000</v>
      </c>
      <c r="C1460" s="16" t="s">
        <v>308</v>
      </c>
      <c r="D1460" s="16" t="s">
        <v>3820</v>
      </c>
      <c r="E1460" s="14" t="s">
        <v>10958</v>
      </c>
      <c r="F1460" s="14" t="s">
        <v>32</v>
      </c>
      <c r="G1460" s="14" t="str">
        <f>VLOOKUP(B1460,[3]hpk45_2_20!$B$5:$F$2046,5,0)</f>
        <v>BT</v>
      </c>
      <c r="H1460" s="14" t="s">
        <v>33</v>
      </c>
      <c r="I1460" s="83">
        <v>22</v>
      </c>
      <c r="J1460" s="83">
        <v>0</v>
      </c>
      <c r="K1460" s="83">
        <v>0</v>
      </c>
      <c r="L1460" s="83">
        <v>6160000</v>
      </c>
      <c r="M1460" s="83">
        <v>0</v>
      </c>
      <c r="N1460" s="83">
        <v>0</v>
      </c>
      <c r="O1460" s="83">
        <v>0</v>
      </c>
      <c r="P1460" s="105">
        <v>6160000</v>
      </c>
      <c r="Q1460" s="105">
        <v>6160000</v>
      </c>
      <c r="R1460" s="83">
        <f t="shared" si="66"/>
        <v>0</v>
      </c>
      <c r="S1460" s="83">
        <f t="shared" si="67"/>
        <v>0</v>
      </c>
      <c r="T1460" s="83">
        <f t="shared" si="68"/>
        <v>0</v>
      </c>
      <c r="U1460" s="83"/>
    </row>
    <row r="1461" spans="1:21">
      <c r="A1461" s="14">
        <v>1454</v>
      </c>
      <c r="B1461" s="14" t="s">
        <v>11001</v>
      </c>
      <c r="C1461" s="16" t="s">
        <v>11002</v>
      </c>
      <c r="D1461" s="16" t="s">
        <v>84</v>
      </c>
      <c r="E1461" s="14" t="s">
        <v>10958</v>
      </c>
      <c r="F1461" s="14" t="s">
        <v>204</v>
      </c>
      <c r="G1461" s="14" t="str">
        <f>VLOOKUP(B1461,[3]hpk45_2_20!$B$5:$F$2046,5,0)</f>
        <v>MHP</v>
      </c>
      <c r="H1461" s="14" t="s">
        <v>33</v>
      </c>
      <c r="I1461" s="83">
        <v>22</v>
      </c>
      <c r="J1461" s="83">
        <v>0</v>
      </c>
      <c r="K1461" s="83">
        <v>0</v>
      </c>
      <c r="L1461" s="83">
        <v>6160000</v>
      </c>
      <c r="M1461" s="83">
        <v>0</v>
      </c>
      <c r="N1461" s="83">
        <v>0</v>
      </c>
      <c r="O1461" s="83">
        <f>I1461*280000</f>
        <v>6160000</v>
      </c>
      <c r="P1461" s="105">
        <v>6160000</v>
      </c>
      <c r="Q1461" s="105">
        <v>6160000</v>
      </c>
      <c r="R1461" s="83">
        <f t="shared" si="66"/>
        <v>0</v>
      </c>
      <c r="S1461" s="83">
        <f t="shared" si="67"/>
        <v>0</v>
      </c>
      <c r="T1461" s="83">
        <f t="shared" si="68"/>
        <v>0</v>
      </c>
      <c r="U1461" s="83"/>
    </row>
    <row r="1462" spans="1:21">
      <c r="A1462" s="14">
        <v>1455</v>
      </c>
      <c r="B1462" s="14" t="s">
        <v>11003</v>
      </c>
      <c r="C1462" s="16" t="s">
        <v>790</v>
      </c>
      <c r="D1462" s="16" t="s">
        <v>658</v>
      </c>
      <c r="E1462" s="14" t="s">
        <v>10958</v>
      </c>
      <c r="F1462" s="14" t="s">
        <v>32</v>
      </c>
      <c r="G1462" s="14" t="str">
        <f>VLOOKUP(B1462,[3]hpk45_2_20!$B$5:$F$2046,5,0)</f>
        <v>BT</v>
      </c>
      <c r="H1462" s="14" t="s">
        <v>33</v>
      </c>
      <c r="I1462" s="83">
        <v>16</v>
      </c>
      <c r="J1462" s="83">
        <v>0</v>
      </c>
      <c r="K1462" s="83">
        <v>0</v>
      </c>
      <c r="L1462" s="83">
        <v>4480000</v>
      </c>
      <c r="M1462" s="83">
        <v>0</v>
      </c>
      <c r="N1462" s="83">
        <v>0</v>
      </c>
      <c r="O1462" s="83">
        <v>0</v>
      </c>
      <c r="P1462" s="105">
        <v>4480000</v>
      </c>
      <c r="Q1462" s="105">
        <v>4480000</v>
      </c>
      <c r="R1462" s="83">
        <f t="shared" si="66"/>
        <v>0</v>
      </c>
      <c r="S1462" s="83">
        <f t="shared" si="67"/>
        <v>0</v>
      </c>
      <c r="T1462" s="83">
        <f t="shared" si="68"/>
        <v>0</v>
      </c>
      <c r="U1462" s="83"/>
    </row>
    <row r="1463" spans="1:21">
      <c r="A1463" s="14">
        <v>1456</v>
      </c>
      <c r="B1463" s="14" t="s">
        <v>11004</v>
      </c>
      <c r="C1463" s="16" t="s">
        <v>1800</v>
      </c>
      <c r="D1463" s="16" t="s">
        <v>304</v>
      </c>
      <c r="E1463" s="14" t="s">
        <v>10958</v>
      </c>
      <c r="F1463" s="14" t="s">
        <v>32</v>
      </c>
      <c r="G1463" s="14" t="str">
        <f>VLOOKUP(B1463,[3]hpk45_2_20!$B$5:$F$2046,5,0)</f>
        <v>BT</v>
      </c>
      <c r="H1463" s="14" t="s">
        <v>33</v>
      </c>
      <c r="I1463" s="83">
        <v>22</v>
      </c>
      <c r="J1463" s="83">
        <v>0</v>
      </c>
      <c r="K1463" s="83">
        <v>0</v>
      </c>
      <c r="L1463" s="83">
        <v>6160000</v>
      </c>
      <c r="M1463" s="83">
        <v>0</v>
      </c>
      <c r="N1463" s="83">
        <v>0</v>
      </c>
      <c r="O1463" s="83">
        <v>0</v>
      </c>
      <c r="P1463" s="105">
        <v>6160000</v>
      </c>
      <c r="Q1463" s="105">
        <v>6160000</v>
      </c>
      <c r="R1463" s="83">
        <f t="shared" si="66"/>
        <v>0</v>
      </c>
      <c r="S1463" s="83">
        <f t="shared" si="67"/>
        <v>0</v>
      </c>
      <c r="T1463" s="83">
        <f t="shared" si="68"/>
        <v>0</v>
      </c>
      <c r="U1463" s="83"/>
    </row>
    <row r="1464" spans="1:21">
      <c r="A1464" s="14">
        <v>1457</v>
      </c>
      <c r="B1464" s="14" t="s">
        <v>11005</v>
      </c>
      <c r="C1464" s="16" t="s">
        <v>86</v>
      </c>
      <c r="D1464" s="16" t="s">
        <v>51</v>
      </c>
      <c r="E1464" s="14" t="s">
        <v>10958</v>
      </c>
      <c r="F1464" s="14" t="s">
        <v>32</v>
      </c>
      <c r="G1464" s="14" t="str">
        <f>VLOOKUP(B1464,[3]hpk45_2_20!$B$5:$F$2046,5,0)</f>
        <v>BT</v>
      </c>
      <c r="H1464" s="14" t="s">
        <v>33</v>
      </c>
      <c r="I1464" s="83">
        <v>22</v>
      </c>
      <c r="J1464" s="83">
        <v>0</v>
      </c>
      <c r="K1464" s="83">
        <v>0</v>
      </c>
      <c r="L1464" s="83">
        <v>6160000</v>
      </c>
      <c r="M1464" s="83">
        <v>0</v>
      </c>
      <c r="N1464" s="83">
        <v>0</v>
      </c>
      <c r="O1464" s="83">
        <v>0</v>
      </c>
      <c r="P1464" s="105">
        <v>6160000</v>
      </c>
      <c r="Q1464" s="105">
        <v>6160000</v>
      </c>
      <c r="R1464" s="83">
        <f t="shared" si="66"/>
        <v>0</v>
      </c>
      <c r="S1464" s="83">
        <f t="shared" si="67"/>
        <v>0</v>
      </c>
      <c r="T1464" s="83">
        <f t="shared" si="68"/>
        <v>0</v>
      </c>
      <c r="U1464" s="83"/>
    </row>
    <row r="1465" spans="1:21">
      <c r="A1465" s="14">
        <v>1458</v>
      </c>
      <c r="B1465" s="14" t="s">
        <v>11006</v>
      </c>
      <c r="C1465" s="16" t="s">
        <v>2262</v>
      </c>
      <c r="D1465" s="16" t="s">
        <v>223</v>
      </c>
      <c r="E1465" s="14" t="s">
        <v>10958</v>
      </c>
      <c r="F1465" s="14" t="s">
        <v>32</v>
      </c>
      <c r="G1465" s="14" t="str">
        <f>VLOOKUP(B1465,[3]hpk45_2_20!$B$5:$F$2046,5,0)</f>
        <v>BT</v>
      </c>
      <c r="H1465" s="14" t="s">
        <v>33</v>
      </c>
      <c r="I1465" s="83">
        <v>16</v>
      </c>
      <c r="J1465" s="83">
        <v>0</v>
      </c>
      <c r="K1465" s="83">
        <v>0</v>
      </c>
      <c r="L1465" s="83">
        <v>4480000</v>
      </c>
      <c r="M1465" s="83">
        <v>0</v>
      </c>
      <c r="N1465" s="83">
        <v>0</v>
      </c>
      <c r="O1465" s="83">
        <v>0</v>
      </c>
      <c r="P1465" s="105">
        <v>4480000</v>
      </c>
      <c r="Q1465" s="105">
        <v>4480000</v>
      </c>
      <c r="R1465" s="83">
        <f t="shared" si="66"/>
        <v>0</v>
      </c>
      <c r="S1465" s="83">
        <f t="shared" si="67"/>
        <v>0</v>
      </c>
      <c r="T1465" s="83">
        <f t="shared" si="68"/>
        <v>0</v>
      </c>
      <c r="U1465" s="83"/>
    </row>
    <row r="1466" spans="1:21">
      <c r="A1466" s="14">
        <v>1459</v>
      </c>
      <c r="B1466" s="14" t="s">
        <v>11007</v>
      </c>
      <c r="C1466" s="16" t="s">
        <v>11008</v>
      </c>
      <c r="D1466" s="16" t="s">
        <v>1979</v>
      </c>
      <c r="E1466" s="14" t="s">
        <v>10958</v>
      </c>
      <c r="F1466" s="14" t="s">
        <v>32</v>
      </c>
      <c r="G1466" s="14" t="str">
        <f>VLOOKUP(B1466,[3]hpk45_2_20!$B$5:$F$2046,5,0)</f>
        <v>BT</v>
      </c>
      <c r="H1466" s="14" t="s">
        <v>33</v>
      </c>
      <c r="I1466" s="83">
        <v>19</v>
      </c>
      <c r="J1466" s="83">
        <v>0</v>
      </c>
      <c r="K1466" s="83">
        <v>0</v>
      </c>
      <c r="L1466" s="83">
        <v>5320000</v>
      </c>
      <c r="M1466" s="83">
        <v>0</v>
      </c>
      <c r="N1466" s="83">
        <v>0</v>
      </c>
      <c r="O1466" s="83">
        <v>0</v>
      </c>
      <c r="P1466" s="105">
        <v>5320000</v>
      </c>
      <c r="Q1466" s="105">
        <v>5320000</v>
      </c>
      <c r="R1466" s="83">
        <f t="shared" si="66"/>
        <v>0</v>
      </c>
      <c r="S1466" s="83">
        <f t="shared" si="67"/>
        <v>0</v>
      </c>
      <c r="T1466" s="83">
        <f t="shared" si="68"/>
        <v>0</v>
      </c>
      <c r="U1466" s="83"/>
    </row>
    <row r="1467" spans="1:21">
      <c r="A1467" s="14">
        <v>1460</v>
      </c>
      <c r="B1467" s="14" t="s">
        <v>11009</v>
      </c>
      <c r="C1467" s="16" t="s">
        <v>3000</v>
      </c>
      <c r="D1467" s="16" t="s">
        <v>426</v>
      </c>
      <c r="E1467" s="14" t="s">
        <v>10958</v>
      </c>
      <c r="F1467" s="14" t="s">
        <v>32</v>
      </c>
      <c r="G1467" s="14" t="str">
        <f>VLOOKUP(B1467,[3]hpk45_2_20!$B$5:$F$2046,5,0)</f>
        <v>BT</v>
      </c>
      <c r="H1467" s="14" t="s">
        <v>33</v>
      </c>
      <c r="I1467" s="83">
        <v>19</v>
      </c>
      <c r="J1467" s="83">
        <v>0</v>
      </c>
      <c r="K1467" s="83">
        <v>0</v>
      </c>
      <c r="L1467" s="83">
        <v>5320000</v>
      </c>
      <c r="M1467" s="83">
        <v>0</v>
      </c>
      <c r="N1467" s="83">
        <v>0</v>
      </c>
      <c r="O1467" s="83">
        <v>0</v>
      </c>
      <c r="P1467" s="105">
        <v>5320000</v>
      </c>
      <c r="Q1467" s="105">
        <v>5320000</v>
      </c>
      <c r="R1467" s="83">
        <f t="shared" si="66"/>
        <v>0</v>
      </c>
      <c r="S1467" s="83">
        <f t="shared" si="67"/>
        <v>0</v>
      </c>
      <c r="T1467" s="83">
        <f t="shared" si="68"/>
        <v>0</v>
      </c>
      <c r="U1467" s="83"/>
    </row>
    <row r="1468" spans="1:21" s="29" customFormat="1">
      <c r="A1468" s="20">
        <v>1461</v>
      </c>
      <c r="B1468" s="20" t="s">
        <v>11010</v>
      </c>
      <c r="C1468" s="22" t="s">
        <v>2673</v>
      </c>
      <c r="D1468" s="22" t="s">
        <v>252</v>
      </c>
      <c r="E1468" s="20" t="s">
        <v>10958</v>
      </c>
      <c r="F1468" s="20" t="s">
        <v>32</v>
      </c>
      <c r="G1468" s="20" t="str">
        <f>VLOOKUP(B1468,[3]hpk45_2_20!$B$5:$F$2046,5,0)</f>
        <v>BT</v>
      </c>
      <c r="H1468" s="20" t="s">
        <v>33</v>
      </c>
      <c r="I1468" s="63">
        <v>19</v>
      </c>
      <c r="J1468" s="63">
        <v>0</v>
      </c>
      <c r="K1468" s="63">
        <v>0</v>
      </c>
      <c r="L1468" s="63">
        <v>5320000</v>
      </c>
      <c r="M1468" s="63">
        <v>0</v>
      </c>
      <c r="N1468" s="63">
        <v>0</v>
      </c>
      <c r="O1468" s="63">
        <v>0</v>
      </c>
      <c r="P1468" s="106">
        <v>5320000</v>
      </c>
      <c r="Q1468" s="105">
        <v>5320000</v>
      </c>
      <c r="R1468" s="83">
        <f t="shared" si="66"/>
        <v>0</v>
      </c>
      <c r="S1468" s="83">
        <f t="shared" si="67"/>
        <v>0</v>
      </c>
      <c r="T1468" s="83">
        <f t="shared" si="68"/>
        <v>0</v>
      </c>
      <c r="U1468" s="63"/>
    </row>
    <row r="1469" spans="1:21">
      <c r="A1469" s="14">
        <v>1462</v>
      </c>
      <c r="B1469" s="14" t="s">
        <v>11011</v>
      </c>
      <c r="C1469" s="16" t="s">
        <v>1220</v>
      </c>
      <c r="D1469" s="16" t="s">
        <v>360</v>
      </c>
      <c r="E1469" s="14" t="s">
        <v>10958</v>
      </c>
      <c r="F1469" s="14" t="s">
        <v>32</v>
      </c>
      <c r="G1469" s="14" t="str">
        <f>VLOOKUP(B1469,[3]hpk45_2_20!$B$5:$F$2046,5,0)</f>
        <v>BT</v>
      </c>
      <c r="H1469" s="14" t="s">
        <v>33</v>
      </c>
      <c r="I1469" s="83">
        <v>22</v>
      </c>
      <c r="J1469" s="83">
        <v>0</v>
      </c>
      <c r="K1469" s="83">
        <v>0</v>
      </c>
      <c r="L1469" s="83">
        <v>6160000</v>
      </c>
      <c r="M1469" s="83">
        <v>0</v>
      </c>
      <c r="N1469" s="83">
        <v>0</v>
      </c>
      <c r="O1469" s="83">
        <v>0</v>
      </c>
      <c r="P1469" s="105">
        <v>6160000</v>
      </c>
      <c r="Q1469" s="105">
        <v>6160000</v>
      </c>
      <c r="R1469" s="83">
        <f t="shared" si="66"/>
        <v>0</v>
      </c>
      <c r="S1469" s="83">
        <f t="shared" si="67"/>
        <v>0</v>
      </c>
      <c r="T1469" s="83">
        <f t="shared" si="68"/>
        <v>0</v>
      </c>
      <c r="U1469" s="83"/>
    </row>
    <row r="1470" spans="1:21">
      <c r="A1470" s="14">
        <v>1463</v>
      </c>
      <c r="B1470" s="14" t="s">
        <v>11012</v>
      </c>
      <c r="C1470" s="16" t="s">
        <v>5602</v>
      </c>
      <c r="D1470" s="16" t="s">
        <v>269</v>
      </c>
      <c r="E1470" s="14" t="s">
        <v>10958</v>
      </c>
      <c r="F1470" s="14" t="s">
        <v>32</v>
      </c>
      <c r="G1470" s="14" t="str">
        <f>VLOOKUP(B1470,[3]hpk45_2_20!$B$5:$F$2046,5,0)</f>
        <v>BT</v>
      </c>
      <c r="H1470" s="14" t="s">
        <v>33</v>
      </c>
      <c r="I1470" s="83">
        <v>19</v>
      </c>
      <c r="J1470" s="83">
        <v>0</v>
      </c>
      <c r="K1470" s="83">
        <v>0</v>
      </c>
      <c r="L1470" s="83">
        <v>5320000</v>
      </c>
      <c r="M1470" s="83">
        <v>0</v>
      </c>
      <c r="N1470" s="83">
        <v>0</v>
      </c>
      <c r="O1470" s="83">
        <v>0</v>
      </c>
      <c r="P1470" s="105">
        <v>5320000</v>
      </c>
      <c r="Q1470" s="105">
        <v>5320000</v>
      </c>
      <c r="R1470" s="83">
        <f t="shared" si="66"/>
        <v>0</v>
      </c>
      <c r="S1470" s="83">
        <f t="shared" si="67"/>
        <v>0</v>
      </c>
      <c r="T1470" s="83">
        <f t="shared" si="68"/>
        <v>0</v>
      </c>
      <c r="U1470" s="83"/>
    </row>
    <row r="1471" spans="1:21">
      <c r="A1471" s="14">
        <v>1464</v>
      </c>
      <c r="B1471" s="14" t="s">
        <v>11013</v>
      </c>
      <c r="C1471" s="16" t="s">
        <v>11014</v>
      </c>
      <c r="D1471" s="16" t="s">
        <v>2279</v>
      </c>
      <c r="E1471" s="14" t="s">
        <v>10958</v>
      </c>
      <c r="F1471" s="14" t="s">
        <v>32</v>
      </c>
      <c r="G1471" s="14" t="str">
        <f>VLOOKUP(B1471,[3]hpk45_2_20!$B$5:$F$2046,5,0)</f>
        <v>BT</v>
      </c>
      <c r="H1471" s="14" t="s">
        <v>33</v>
      </c>
      <c r="I1471" s="83">
        <v>19</v>
      </c>
      <c r="J1471" s="83">
        <v>0</v>
      </c>
      <c r="K1471" s="83">
        <v>0</v>
      </c>
      <c r="L1471" s="83">
        <v>5320000</v>
      </c>
      <c r="M1471" s="83">
        <v>0</v>
      </c>
      <c r="N1471" s="83">
        <v>0</v>
      </c>
      <c r="O1471" s="83">
        <v>0</v>
      </c>
      <c r="P1471" s="105">
        <v>5320000</v>
      </c>
      <c r="Q1471" s="105">
        <v>5320000</v>
      </c>
      <c r="R1471" s="83">
        <f t="shared" si="66"/>
        <v>0</v>
      </c>
      <c r="S1471" s="83">
        <f t="shared" si="67"/>
        <v>0</v>
      </c>
      <c r="T1471" s="83">
        <f t="shared" si="68"/>
        <v>0</v>
      </c>
      <c r="U1471" s="83"/>
    </row>
    <row r="1472" spans="1:21">
      <c r="A1472" s="14">
        <v>1465</v>
      </c>
      <c r="B1472" s="14" t="s">
        <v>11015</v>
      </c>
      <c r="C1472" s="16" t="s">
        <v>11016</v>
      </c>
      <c r="D1472" s="16" t="s">
        <v>1783</v>
      </c>
      <c r="E1472" s="14" t="s">
        <v>10958</v>
      </c>
      <c r="F1472" s="14" t="s">
        <v>32</v>
      </c>
      <c r="G1472" s="14" t="str">
        <f>VLOOKUP(B1472,[3]hpk45_2_20!$B$5:$F$2046,5,0)</f>
        <v>BT</v>
      </c>
      <c r="H1472" s="14" t="s">
        <v>33</v>
      </c>
      <c r="I1472" s="83">
        <v>19</v>
      </c>
      <c r="J1472" s="83">
        <v>0</v>
      </c>
      <c r="K1472" s="83">
        <v>0</v>
      </c>
      <c r="L1472" s="83">
        <v>5320000</v>
      </c>
      <c r="M1472" s="83">
        <v>0</v>
      </c>
      <c r="N1472" s="83">
        <v>0</v>
      </c>
      <c r="O1472" s="83">
        <v>0</v>
      </c>
      <c r="P1472" s="105">
        <v>5320000</v>
      </c>
      <c r="Q1472" s="105">
        <v>5320000</v>
      </c>
      <c r="R1472" s="83">
        <f t="shared" si="66"/>
        <v>0</v>
      </c>
      <c r="S1472" s="83">
        <f t="shared" si="67"/>
        <v>0</v>
      </c>
      <c r="T1472" s="83">
        <f t="shared" si="68"/>
        <v>0</v>
      </c>
      <c r="U1472" s="83"/>
    </row>
    <row r="1473" spans="1:21">
      <c r="A1473" s="14">
        <v>1466</v>
      </c>
      <c r="B1473" s="14" t="s">
        <v>11017</v>
      </c>
      <c r="C1473" s="16" t="s">
        <v>1586</v>
      </c>
      <c r="D1473" s="16" t="s">
        <v>170</v>
      </c>
      <c r="E1473" s="14" t="s">
        <v>10958</v>
      </c>
      <c r="F1473" s="14" t="s">
        <v>32</v>
      </c>
      <c r="G1473" s="14" t="str">
        <f>VLOOKUP(B1473,[3]hpk45_2_20!$B$5:$F$2046,5,0)</f>
        <v>BT</v>
      </c>
      <c r="H1473" s="14" t="s">
        <v>33</v>
      </c>
      <c r="I1473" s="83">
        <v>16</v>
      </c>
      <c r="J1473" s="83">
        <v>0</v>
      </c>
      <c r="K1473" s="83">
        <v>0</v>
      </c>
      <c r="L1473" s="83">
        <v>4480000</v>
      </c>
      <c r="M1473" s="83">
        <v>0</v>
      </c>
      <c r="N1473" s="83">
        <v>0</v>
      </c>
      <c r="O1473" s="83">
        <v>0</v>
      </c>
      <c r="P1473" s="105">
        <v>4480000</v>
      </c>
      <c r="Q1473" s="105">
        <v>4481000</v>
      </c>
      <c r="R1473" s="83">
        <f t="shared" si="66"/>
        <v>-1000</v>
      </c>
      <c r="S1473" s="83">
        <f t="shared" si="67"/>
        <v>1000</v>
      </c>
      <c r="T1473" s="83">
        <f t="shared" si="68"/>
        <v>0</v>
      </c>
      <c r="U1473" s="83"/>
    </row>
    <row r="1474" spans="1:21">
      <c r="A1474" s="14">
        <v>1467</v>
      </c>
      <c r="B1474" s="14" t="s">
        <v>11018</v>
      </c>
      <c r="C1474" s="16" t="s">
        <v>461</v>
      </c>
      <c r="D1474" s="16" t="s">
        <v>101</v>
      </c>
      <c r="E1474" s="14" t="s">
        <v>10958</v>
      </c>
      <c r="F1474" s="14" t="s">
        <v>32</v>
      </c>
      <c r="G1474" s="14" t="str">
        <f>VLOOKUP(B1474,[3]hpk45_2_20!$B$5:$F$2046,5,0)</f>
        <v>BT</v>
      </c>
      <c r="H1474" s="14" t="s">
        <v>33</v>
      </c>
      <c r="I1474" s="83">
        <v>22</v>
      </c>
      <c r="J1474" s="83">
        <v>0</v>
      </c>
      <c r="K1474" s="83">
        <v>0</v>
      </c>
      <c r="L1474" s="83">
        <v>6160000</v>
      </c>
      <c r="M1474" s="83">
        <v>0</v>
      </c>
      <c r="N1474" s="83">
        <v>0</v>
      </c>
      <c r="O1474" s="83">
        <v>0</v>
      </c>
      <c r="P1474" s="105">
        <v>6160000</v>
      </c>
      <c r="Q1474" s="105">
        <v>6160000</v>
      </c>
      <c r="R1474" s="83">
        <f t="shared" si="66"/>
        <v>0</v>
      </c>
      <c r="S1474" s="83">
        <f t="shared" si="67"/>
        <v>0</v>
      </c>
      <c r="T1474" s="83">
        <f t="shared" si="68"/>
        <v>0</v>
      </c>
      <c r="U1474" s="83"/>
    </row>
    <row r="1475" spans="1:21">
      <c r="A1475" s="14">
        <v>1468</v>
      </c>
      <c r="B1475" s="14" t="s">
        <v>11019</v>
      </c>
      <c r="C1475" s="16" t="s">
        <v>144</v>
      </c>
      <c r="D1475" s="16" t="s">
        <v>426</v>
      </c>
      <c r="E1475" s="14" t="s">
        <v>10958</v>
      </c>
      <c r="F1475" s="14" t="s">
        <v>32</v>
      </c>
      <c r="G1475" s="14" t="str">
        <f>VLOOKUP(B1475,[3]hpk45_2_20!$B$5:$F$2046,5,0)</f>
        <v>BT</v>
      </c>
      <c r="H1475" s="14" t="s">
        <v>33</v>
      </c>
      <c r="I1475" s="83">
        <v>22</v>
      </c>
      <c r="J1475" s="83">
        <v>0</v>
      </c>
      <c r="K1475" s="83">
        <v>0</v>
      </c>
      <c r="L1475" s="83">
        <v>6160000</v>
      </c>
      <c r="M1475" s="83">
        <v>0</v>
      </c>
      <c r="N1475" s="83">
        <v>0</v>
      </c>
      <c r="O1475" s="83">
        <v>0</v>
      </c>
      <c r="P1475" s="105">
        <v>6160000</v>
      </c>
      <c r="Q1475" s="105">
        <v>0</v>
      </c>
      <c r="R1475" s="83">
        <f t="shared" si="66"/>
        <v>6160000</v>
      </c>
      <c r="S1475" s="83">
        <f t="shared" si="67"/>
        <v>0</v>
      </c>
      <c r="T1475" s="83">
        <f t="shared" si="68"/>
        <v>6160000</v>
      </c>
      <c r="U1475" s="83"/>
    </row>
    <row r="1476" spans="1:21">
      <c r="A1476" s="14">
        <v>1469</v>
      </c>
      <c r="B1476" s="14" t="s">
        <v>11020</v>
      </c>
      <c r="C1476" s="16" t="s">
        <v>422</v>
      </c>
      <c r="D1476" s="16" t="s">
        <v>135</v>
      </c>
      <c r="E1476" s="14" t="s">
        <v>10958</v>
      </c>
      <c r="F1476" s="14" t="s">
        <v>32</v>
      </c>
      <c r="G1476" s="14" t="str">
        <f>VLOOKUP(B1476,[3]hpk45_2_20!$B$5:$F$2046,5,0)</f>
        <v>BT</v>
      </c>
      <c r="H1476" s="14" t="s">
        <v>33</v>
      </c>
      <c r="I1476" s="83">
        <v>16</v>
      </c>
      <c r="J1476" s="83">
        <v>0</v>
      </c>
      <c r="K1476" s="83">
        <v>0</v>
      </c>
      <c r="L1476" s="83">
        <v>4480000</v>
      </c>
      <c r="M1476" s="83">
        <v>0</v>
      </c>
      <c r="N1476" s="83">
        <v>0</v>
      </c>
      <c r="O1476" s="83">
        <v>0</v>
      </c>
      <c r="P1476" s="105">
        <v>4480000</v>
      </c>
      <c r="Q1476" s="105">
        <v>4480000</v>
      </c>
      <c r="R1476" s="83">
        <f t="shared" si="66"/>
        <v>0</v>
      </c>
      <c r="S1476" s="83">
        <f t="shared" si="67"/>
        <v>0</v>
      </c>
      <c r="T1476" s="83">
        <f t="shared" si="68"/>
        <v>0</v>
      </c>
      <c r="U1476" s="83"/>
    </row>
    <row r="1477" spans="1:21">
      <c r="A1477" s="14">
        <v>1470</v>
      </c>
      <c r="B1477" s="14" t="s">
        <v>11021</v>
      </c>
      <c r="C1477" s="16" t="s">
        <v>11022</v>
      </c>
      <c r="D1477" s="16" t="s">
        <v>36</v>
      </c>
      <c r="E1477" s="14" t="s">
        <v>10958</v>
      </c>
      <c r="F1477" s="14" t="s">
        <v>32</v>
      </c>
      <c r="G1477" s="14" t="str">
        <f>VLOOKUP(B1477,[3]hpk45_2_20!$B$5:$F$2046,5,0)</f>
        <v>BT</v>
      </c>
      <c r="H1477" s="14" t="s">
        <v>33</v>
      </c>
      <c r="I1477" s="83">
        <v>19</v>
      </c>
      <c r="J1477" s="83">
        <v>0</v>
      </c>
      <c r="K1477" s="83">
        <v>0</v>
      </c>
      <c r="L1477" s="83">
        <v>5320000</v>
      </c>
      <c r="M1477" s="83">
        <v>0</v>
      </c>
      <c r="N1477" s="83">
        <v>0</v>
      </c>
      <c r="O1477" s="83">
        <v>0</v>
      </c>
      <c r="P1477" s="105">
        <v>5320000</v>
      </c>
      <c r="Q1477" s="105">
        <v>5320000</v>
      </c>
      <c r="R1477" s="83">
        <f t="shared" si="66"/>
        <v>0</v>
      </c>
      <c r="S1477" s="83">
        <f t="shared" si="67"/>
        <v>0</v>
      </c>
      <c r="T1477" s="83">
        <f t="shared" si="68"/>
        <v>0</v>
      </c>
      <c r="U1477" s="83"/>
    </row>
    <row r="1478" spans="1:21">
      <c r="A1478" s="14">
        <v>1471</v>
      </c>
      <c r="B1478" s="14" t="s">
        <v>11023</v>
      </c>
      <c r="C1478" s="16" t="s">
        <v>1659</v>
      </c>
      <c r="D1478" s="16" t="s">
        <v>272</v>
      </c>
      <c r="E1478" s="14" t="s">
        <v>10958</v>
      </c>
      <c r="F1478" s="14" t="s">
        <v>32</v>
      </c>
      <c r="G1478" s="14" t="str">
        <f>VLOOKUP(B1478,[3]hpk45_2_20!$B$5:$F$2046,5,0)</f>
        <v>BT</v>
      </c>
      <c r="H1478" s="14" t="s">
        <v>33</v>
      </c>
      <c r="I1478" s="83">
        <v>19</v>
      </c>
      <c r="J1478" s="83">
        <v>0</v>
      </c>
      <c r="K1478" s="83">
        <v>0</v>
      </c>
      <c r="L1478" s="83">
        <v>5320000</v>
      </c>
      <c r="M1478" s="83">
        <v>0</v>
      </c>
      <c r="N1478" s="83">
        <v>0</v>
      </c>
      <c r="O1478" s="83">
        <v>0</v>
      </c>
      <c r="P1478" s="105">
        <v>5320000</v>
      </c>
      <c r="Q1478" s="105">
        <v>5320000</v>
      </c>
      <c r="R1478" s="83">
        <f t="shared" si="66"/>
        <v>0</v>
      </c>
      <c r="S1478" s="83">
        <f t="shared" si="67"/>
        <v>0</v>
      </c>
      <c r="T1478" s="83">
        <f t="shared" si="68"/>
        <v>0</v>
      </c>
      <c r="U1478" s="83"/>
    </row>
    <row r="1479" spans="1:21">
      <c r="A1479" s="14">
        <v>1472</v>
      </c>
      <c r="B1479" s="14" t="s">
        <v>11024</v>
      </c>
      <c r="C1479" s="16" t="s">
        <v>3022</v>
      </c>
      <c r="D1479" s="16" t="s">
        <v>158</v>
      </c>
      <c r="E1479" s="14" t="s">
        <v>10958</v>
      </c>
      <c r="F1479" s="14" t="s">
        <v>32</v>
      </c>
      <c r="G1479" s="14" t="str">
        <f>VLOOKUP(B1479,[3]hpk45_2_20!$B$5:$F$2046,5,0)</f>
        <v>BT</v>
      </c>
      <c r="H1479" s="14" t="s">
        <v>33</v>
      </c>
      <c r="I1479" s="83">
        <v>22</v>
      </c>
      <c r="J1479" s="83">
        <v>0</v>
      </c>
      <c r="K1479" s="83">
        <v>0</v>
      </c>
      <c r="L1479" s="83">
        <v>6160000</v>
      </c>
      <c r="M1479" s="83">
        <v>0</v>
      </c>
      <c r="N1479" s="83">
        <v>0</v>
      </c>
      <c r="O1479" s="83">
        <v>0</v>
      </c>
      <c r="P1479" s="105">
        <v>6160000</v>
      </c>
      <c r="Q1479" s="105">
        <v>6160000</v>
      </c>
      <c r="R1479" s="83">
        <f t="shared" si="66"/>
        <v>0</v>
      </c>
      <c r="S1479" s="83">
        <f t="shared" si="67"/>
        <v>0</v>
      </c>
      <c r="T1479" s="83">
        <f t="shared" si="68"/>
        <v>0</v>
      </c>
      <c r="U1479" s="83"/>
    </row>
    <row r="1480" spans="1:21">
      <c r="A1480" s="14">
        <v>1473</v>
      </c>
      <c r="B1480" s="14" t="s">
        <v>11025</v>
      </c>
      <c r="C1480" s="16" t="s">
        <v>619</v>
      </c>
      <c r="D1480" s="16" t="s">
        <v>36</v>
      </c>
      <c r="E1480" s="14" t="s">
        <v>10958</v>
      </c>
      <c r="F1480" s="14" t="s">
        <v>32</v>
      </c>
      <c r="G1480" s="14" t="str">
        <f>VLOOKUP(B1480,[3]hpk45_2_20!$B$5:$F$2046,5,0)</f>
        <v>BT</v>
      </c>
      <c r="H1480" s="14" t="s">
        <v>33</v>
      </c>
      <c r="I1480" s="83">
        <v>19</v>
      </c>
      <c r="J1480" s="83">
        <v>0</v>
      </c>
      <c r="K1480" s="83">
        <v>0</v>
      </c>
      <c r="L1480" s="83">
        <v>5320000</v>
      </c>
      <c r="M1480" s="83">
        <v>0</v>
      </c>
      <c r="N1480" s="83">
        <v>0</v>
      </c>
      <c r="O1480" s="83">
        <v>0</v>
      </c>
      <c r="P1480" s="105">
        <v>5320000</v>
      </c>
      <c r="Q1480" s="105">
        <v>5320000</v>
      </c>
      <c r="R1480" s="83">
        <f t="shared" si="66"/>
        <v>0</v>
      </c>
      <c r="S1480" s="83">
        <f t="shared" si="67"/>
        <v>0</v>
      </c>
      <c r="T1480" s="83">
        <f t="shared" si="68"/>
        <v>0</v>
      </c>
      <c r="U1480" s="83"/>
    </row>
    <row r="1481" spans="1:21">
      <c r="A1481" s="14">
        <v>1474</v>
      </c>
      <c r="B1481" s="14" t="s">
        <v>11026</v>
      </c>
      <c r="C1481" s="16" t="s">
        <v>1234</v>
      </c>
      <c r="D1481" s="16" t="s">
        <v>578</v>
      </c>
      <c r="E1481" s="14" t="s">
        <v>10958</v>
      </c>
      <c r="F1481" s="14" t="s">
        <v>64</v>
      </c>
      <c r="G1481" s="14" t="str">
        <f>VLOOKUP(B1481,[3]hpk45_2_20!$B$5:$F$2046,5,0)</f>
        <v>GHP70</v>
      </c>
      <c r="H1481" s="14" t="s">
        <v>33</v>
      </c>
      <c r="I1481" s="83">
        <v>22</v>
      </c>
      <c r="J1481" s="83">
        <v>0</v>
      </c>
      <c r="K1481" s="83">
        <v>0</v>
      </c>
      <c r="L1481" s="83">
        <v>6160000</v>
      </c>
      <c r="M1481" s="83">
        <v>0</v>
      </c>
      <c r="N1481" s="83">
        <v>0</v>
      </c>
      <c r="O1481" s="83">
        <f>I1481*0.7*280000</f>
        <v>4312000</v>
      </c>
      <c r="P1481" s="105">
        <v>6160000</v>
      </c>
      <c r="Q1481" s="105">
        <v>6160000</v>
      </c>
      <c r="R1481" s="83">
        <f t="shared" ref="R1481:R1544" si="69">P1481-Q1481</f>
        <v>0</v>
      </c>
      <c r="S1481" s="83">
        <f t="shared" ref="S1481:S1544" si="70">IF(P1481-Q1481&lt;0,Q1481-P1481,0)</f>
        <v>0</v>
      </c>
      <c r="T1481" s="83">
        <f t="shared" ref="T1481:T1544" si="71">IF(P1481-Q1481&gt;0,P1481-Q1481,0)</f>
        <v>0</v>
      </c>
      <c r="U1481" s="83"/>
    </row>
    <row r="1482" spans="1:21">
      <c r="A1482" s="14">
        <v>1475</v>
      </c>
      <c r="B1482" s="14" t="s">
        <v>11027</v>
      </c>
      <c r="C1482" s="16" t="s">
        <v>11028</v>
      </c>
      <c r="D1482" s="16" t="s">
        <v>84</v>
      </c>
      <c r="E1482" s="14" t="s">
        <v>10958</v>
      </c>
      <c r="F1482" s="14" t="s">
        <v>32</v>
      </c>
      <c r="G1482" s="14" t="str">
        <f>VLOOKUP(B1482,[3]hpk45_2_20!$B$5:$F$2046,5,0)</f>
        <v>BT</v>
      </c>
      <c r="H1482" s="14" t="s">
        <v>33</v>
      </c>
      <c r="I1482" s="83">
        <v>22</v>
      </c>
      <c r="J1482" s="83">
        <v>0</v>
      </c>
      <c r="K1482" s="83">
        <v>0</v>
      </c>
      <c r="L1482" s="83">
        <v>6160000</v>
      </c>
      <c r="M1482" s="83">
        <v>0</v>
      </c>
      <c r="N1482" s="83">
        <v>0</v>
      </c>
      <c r="O1482" s="83">
        <v>0</v>
      </c>
      <c r="P1482" s="105">
        <v>6160000</v>
      </c>
      <c r="Q1482" s="105">
        <v>6160000</v>
      </c>
      <c r="R1482" s="83">
        <f t="shared" si="69"/>
        <v>0</v>
      </c>
      <c r="S1482" s="83">
        <f t="shared" si="70"/>
        <v>0</v>
      </c>
      <c r="T1482" s="83">
        <f t="shared" si="71"/>
        <v>0</v>
      </c>
      <c r="U1482" s="83"/>
    </row>
    <row r="1483" spans="1:21">
      <c r="A1483" s="14">
        <v>1476</v>
      </c>
      <c r="B1483" s="14" t="s">
        <v>11029</v>
      </c>
      <c r="C1483" s="16" t="s">
        <v>11030</v>
      </c>
      <c r="D1483" s="16" t="s">
        <v>36</v>
      </c>
      <c r="E1483" s="14" t="s">
        <v>10958</v>
      </c>
      <c r="F1483" s="14" t="s">
        <v>32</v>
      </c>
      <c r="G1483" s="14" t="str">
        <f>VLOOKUP(B1483,[3]hpk45_2_20!$B$5:$F$2046,5,0)</f>
        <v>BT</v>
      </c>
      <c r="H1483" s="14" t="s">
        <v>33</v>
      </c>
      <c r="I1483" s="83">
        <v>16</v>
      </c>
      <c r="J1483" s="83">
        <v>0</v>
      </c>
      <c r="K1483" s="83">
        <v>0</v>
      </c>
      <c r="L1483" s="83">
        <v>4480000</v>
      </c>
      <c r="M1483" s="83">
        <v>0</v>
      </c>
      <c r="N1483" s="83">
        <v>0</v>
      </c>
      <c r="O1483" s="83">
        <v>0</v>
      </c>
      <c r="P1483" s="105">
        <v>4480000</v>
      </c>
      <c r="Q1483" s="105">
        <v>4480000</v>
      </c>
      <c r="R1483" s="83">
        <f t="shared" si="69"/>
        <v>0</v>
      </c>
      <c r="S1483" s="83">
        <f t="shared" si="70"/>
        <v>0</v>
      </c>
      <c r="T1483" s="83">
        <f t="shared" si="71"/>
        <v>0</v>
      </c>
      <c r="U1483" s="83"/>
    </row>
    <row r="1484" spans="1:21">
      <c r="A1484" s="14">
        <v>1477</v>
      </c>
      <c r="B1484" s="14" t="s">
        <v>11031</v>
      </c>
      <c r="C1484" s="16" t="s">
        <v>2925</v>
      </c>
      <c r="D1484" s="16" t="s">
        <v>638</v>
      </c>
      <c r="E1484" s="14" t="s">
        <v>10958</v>
      </c>
      <c r="F1484" s="14" t="s">
        <v>32</v>
      </c>
      <c r="G1484" s="14" t="str">
        <f>VLOOKUP(B1484,[3]hpk45_2_20!$B$5:$F$2046,5,0)</f>
        <v>BT</v>
      </c>
      <c r="H1484" s="14" t="s">
        <v>33</v>
      </c>
      <c r="I1484" s="83">
        <v>16</v>
      </c>
      <c r="J1484" s="83">
        <v>0</v>
      </c>
      <c r="K1484" s="83">
        <v>0</v>
      </c>
      <c r="L1484" s="83">
        <v>4480000</v>
      </c>
      <c r="M1484" s="83">
        <v>0</v>
      </c>
      <c r="N1484" s="83">
        <v>0</v>
      </c>
      <c r="O1484" s="83">
        <v>0</v>
      </c>
      <c r="P1484" s="105">
        <v>4480000</v>
      </c>
      <c r="Q1484" s="105">
        <v>4480000</v>
      </c>
      <c r="R1484" s="83">
        <f t="shared" si="69"/>
        <v>0</v>
      </c>
      <c r="S1484" s="83">
        <f t="shared" si="70"/>
        <v>0</v>
      </c>
      <c r="T1484" s="83">
        <f t="shared" si="71"/>
        <v>0</v>
      </c>
      <c r="U1484" s="83"/>
    </row>
    <row r="1485" spans="1:21">
      <c r="A1485" s="14">
        <v>1478</v>
      </c>
      <c r="B1485" s="14" t="s">
        <v>11032</v>
      </c>
      <c r="C1485" s="16" t="s">
        <v>11033</v>
      </c>
      <c r="D1485" s="16" t="s">
        <v>958</v>
      </c>
      <c r="E1485" s="14" t="s">
        <v>10958</v>
      </c>
      <c r="F1485" s="14" t="s">
        <v>32</v>
      </c>
      <c r="G1485" s="14" t="str">
        <f>VLOOKUP(B1485,[3]hpk45_2_20!$B$5:$F$2046,5,0)</f>
        <v>BT</v>
      </c>
      <c r="H1485" s="14" t="s">
        <v>33</v>
      </c>
      <c r="I1485" s="83">
        <v>22</v>
      </c>
      <c r="J1485" s="83">
        <v>0</v>
      </c>
      <c r="K1485" s="83">
        <v>0</v>
      </c>
      <c r="L1485" s="83">
        <v>6160000</v>
      </c>
      <c r="M1485" s="83">
        <v>0</v>
      </c>
      <c r="N1485" s="83">
        <v>0</v>
      </c>
      <c r="O1485" s="83">
        <v>0</v>
      </c>
      <c r="P1485" s="105">
        <v>6160000</v>
      </c>
      <c r="Q1485" s="105">
        <v>6160000</v>
      </c>
      <c r="R1485" s="83">
        <f t="shared" si="69"/>
        <v>0</v>
      </c>
      <c r="S1485" s="83">
        <f t="shared" si="70"/>
        <v>0</v>
      </c>
      <c r="T1485" s="83">
        <f t="shared" si="71"/>
        <v>0</v>
      </c>
      <c r="U1485" s="83"/>
    </row>
    <row r="1486" spans="1:21">
      <c r="A1486" s="14">
        <v>1479</v>
      </c>
      <c r="B1486" s="14" t="s">
        <v>11034</v>
      </c>
      <c r="C1486" s="16" t="s">
        <v>1732</v>
      </c>
      <c r="D1486" s="16" t="s">
        <v>2008</v>
      </c>
      <c r="E1486" s="14" t="s">
        <v>10958</v>
      </c>
      <c r="F1486" s="14" t="s">
        <v>32</v>
      </c>
      <c r="G1486" s="14" t="str">
        <f>VLOOKUP(B1486,[3]hpk45_2_20!$B$5:$F$2046,5,0)</f>
        <v>BT</v>
      </c>
      <c r="H1486" s="14" t="s">
        <v>33</v>
      </c>
      <c r="I1486" s="83">
        <v>19</v>
      </c>
      <c r="J1486" s="83">
        <v>0</v>
      </c>
      <c r="K1486" s="83">
        <v>0</v>
      </c>
      <c r="L1486" s="83">
        <v>5320000</v>
      </c>
      <c r="M1486" s="83">
        <v>0</v>
      </c>
      <c r="N1486" s="83">
        <v>0</v>
      </c>
      <c r="O1486" s="83">
        <v>0</v>
      </c>
      <c r="P1486" s="105">
        <v>5320000</v>
      </c>
      <c r="Q1486" s="105">
        <v>5320000</v>
      </c>
      <c r="R1486" s="83">
        <f t="shared" si="69"/>
        <v>0</v>
      </c>
      <c r="S1486" s="83">
        <f t="shared" si="70"/>
        <v>0</v>
      </c>
      <c r="T1486" s="83">
        <f t="shared" si="71"/>
        <v>0</v>
      </c>
      <c r="U1486" s="83"/>
    </row>
    <row r="1487" spans="1:21">
      <c r="A1487" s="14">
        <v>1480</v>
      </c>
      <c r="B1487" s="14" t="s">
        <v>11035</v>
      </c>
      <c r="C1487" s="16" t="s">
        <v>10243</v>
      </c>
      <c r="D1487" s="16" t="s">
        <v>142</v>
      </c>
      <c r="E1487" s="14" t="s">
        <v>10958</v>
      </c>
      <c r="F1487" s="14" t="s">
        <v>32</v>
      </c>
      <c r="G1487" s="14" t="str">
        <f>VLOOKUP(B1487,[3]hpk45_2_20!$B$5:$F$2046,5,0)</f>
        <v>BT</v>
      </c>
      <c r="H1487" s="14" t="s">
        <v>33</v>
      </c>
      <c r="I1487" s="83">
        <v>19</v>
      </c>
      <c r="J1487" s="83">
        <v>0</v>
      </c>
      <c r="K1487" s="83">
        <v>0</v>
      </c>
      <c r="L1487" s="83">
        <v>5320000</v>
      </c>
      <c r="M1487" s="83">
        <v>0</v>
      </c>
      <c r="N1487" s="83">
        <v>0</v>
      </c>
      <c r="O1487" s="83">
        <v>0</v>
      </c>
      <c r="P1487" s="105">
        <v>5320000</v>
      </c>
      <c r="Q1487" s="105">
        <v>5320000</v>
      </c>
      <c r="R1487" s="83">
        <f t="shared" si="69"/>
        <v>0</v>
      </c>
      <c r="S1487" s="83">
        <f t="shared" si="70"/>
        <v>0</v>
      </c>
      <c r="T1487" s="83">
        <f t="shared" si="71"/>
        <v>0</v>
      </c>
      <c r="U1487" s="83"/>
    </row>
    <row r="1488" spans="1:21">
      <c r="A1488" s="14">
        <v>1481</v>
      </c>
      <c r="B1488" s="14" t="s">
        <v>11036</v>
      </c>
      <c r="C1488" s="16" t="s">
        <v>109</v>
      </c>
      <c r="D1488" s="16" t="s">
        <v>124</v>
      </c>
      <c r="E1488" s="14" t="s">
        <v>10958</v>
      </c>
      <c r="F1488" s="14" t="s">
        <v>1301</v>
      </c>
      <c r="G1488" s="14" t="str">
        <f>VLOOKUP(B1488,[3]hpk45_2_20!$B$5:$F$2046,5,0)</f>
        <v>GHP</v>
      </c>
      <c r="H1488" s="14" t="s">
        <v>33</v>
      </c>
      <c r="I1488" s="83">
        <v>22</v>
      </c>
      <c r="J1488" s="83">
        <v>0</v>
      </c>
      <c r="K1488" s="83">
        <v>0</v>
      </c>
      <c r="L1488" s="83">
        <v>6160000</v>
      </c>
      <c r="M1488" s="83">
        <v>0</v>
      </c>
      <c r="N1488" s="83">
        <v>0</v>
      </c>
      <c r="O1488" s="83">
        <f>I1488*280000*0.5</f>
        <v>3080000</v>
      </c>
      <c r="P1488" s="105">
        <v>6160000</v>
      </c>
      <c r="Q1488" s="105">
        <v>6160000</v>
      </c>
      <c r="R1488" s="83">
        <f t="shared" si="69"/>
        <v>0</v>
      </c>
      <c r="S1488" s="83">
        <f t="shared" si="70"/>
        <v>0</v>
      </c>
      <c r="T1488" s="83">
        <f t="shared" si="71"/>
        <v>0</v>
      </c>
      <c r="U1488" s="83"/>
    </row>
    <row r="1489" spans="1:21">
      <c r="A1489" s="14">
        <v>1482</v>
      </c>
      <c r="B1489" s="14" t="s">
        <v>11037</v>
      </c>
      <c r="C1489" s="16" t="s">
        <v>112</v>
      </c>
      <c r="D1489" s="16" t="s">
        <v>192</v>
      </c>
      <c r="E1489" s="14" t="s">
        <v>10958</v>
      </c>
      <c r="F1489" s="14" t="s">
        <v>32</v>
      </c>
      <c r="G1489" s="14" t="str">
        <f>VLOOKUP(B1489,[3]hpk45_2_20!$B$5:$F$2046,5,0)</f>
        <v>BT</v>
      </c>
      <c r="H1489" s="14" t="s">
        <v>33</v>
      </c>
      <c r="I1489" s="83">
        <v>19</v>
      </c>
      <c r="J1489" s="83">
        <v>0</v>
      </c>
      <c r="K1489" s="83">
        <v>0</v>
      </c>
      <c r="L1489" s="83">
        <v>5320000</v>
      </c>
      <c r="M1489" s="83">
        <v>0</v>
      </c>
      <c r="N1489" s="83">
        <v>0</v>
      </c>
      <c r="O1489" s="83">
        <v>0</v>
      </c>
      <c r="P1489" s="105">
        <v>5320000</v>
      </c>
      <c r="Q1489" s="105">
        <v>5320000</v>
      </c>
      <c r="R1489" s="83">
        <f t="shared" si="69"/>
        <v>0</v>
      </c>
      <c r="S1489" s="83">
        <f t="shared" si="70"/>
        <v>0</v>
      </c>
      <c r="T1489" s="83">
        <f t="shared" si="71"/>
        <v>0</v>
      </c>
      <c r="U1489" s="83"/>
    </row>
    <row r="1490" spans="1:21">
      <c r="A1490" s="14">
        <v>1483</v>
      </c>
      <c r="B1490" s="14" t="s">
        <v>11038</v>
      </c>
      <c r="C1490" s="16" t="s">
        <v>11039</v>
      </c>
      <c r="D1490" s="16" t="s">
        <v>36</v>
      </c>
      <c r="E1490" s="14" t="s">
        <v>10958</v>
      </c>
      <c r="F1490" s="14" t="s">
        <v>32</v>
      </c>
      <c r="G1490" s="14" t="str">
        <f>VLOOKUP(B1490,[3]hpk45_2_20!$B$5:$F$2046,5,0)</f>
        <v>BT</v>
      </c>
      <c r="H1490" s="14" t="s">
        <v>33</v>
      </c>
      <c r="I1490" s="83">
        <v>19</v>
      </c>
      <c r="J1490" s="83">
        <v>0</v>
      </c>
      <c r="K1490" s="83">
        <v>0</v>
      </c>
      <c r="L1490" s="83">
        <v>5320000</v>
      </c>
      <c r="M1490" s="83">
        <v>0</v>
      </c>
      <c r="N1490" s="83">
        <v>0</v>
      </c>
      <c r="O1490" s="83">
        <v>0</v>
      </c>
      <c r="P1490" s="105">
        <v>5320000</v>
      </c>
      <c r="Q1490" s="105">
        <v>5320000</v>
      </c>
      <c r="R1490" s="83">
        <f t="shared" si="69"/>
        <v>0</v>
      </c>
      <c r="S1490" s="83">
        <f t="shared" si="70"/>
        <v>0</v>
      </c>
      <c r="T1490" s="83">
        <f t="shared" si="71"/>
        <v>0</v>
      </c>
      <c r="U1490" s="83"/>
    </row>
    <row r="1491" spans="1:21">
      <c r="A1491" s="14">
        <v>1484</v>
      </c>
      <c r="B1491" s="14" t="s">
        <v>11040</v>
      </c>
      <c r="C1491" s="16" t="s">
        <v>11041</v>
      </c>
      <c r="D1491" s="16" t="s">
        <v>67</v>
      </c>
      <c r="E1491" s="14" t="s">
        <v>10958</v>
      </c>
      <c r="F1491" s="14" t="s">
        <v>32</v>
      </c>
      <c r="G1491" s="14" t="str">
        <f>VLOOKUP(B1491,[3]hpk45_2_20!$B$5:$F$2046,5,0)</f>
        <v>BT</v>
      </c>
      <c r="H1491" s="14" t="s">
        <v>33</v>
      </c>
      <c r="I1491" s="83">
        <v>19</v>
      </c>
      <c r="J1491" s="83">
        <v>0</v>
      </c>
      <c r="K1491" s="83">
        <v>0</v>
      </c>
      <c r="L1491" s="83">
        <v>5320000</v>
      </c>
      <c r="M1491" s="83">
        <v>0</v>
      </c>
      <c r="N1491" s="83">
        <v>0</v>
      </c>
      <c r="O1491" s="83">
        <v>0</v>
      </c>
      <c r="P1491" s="105">
        <v>5320000</v>
      </c>
      <c r="Q1491" s="105">
        <v>5320000</v>
      </c>
      <c r="R1491" s="83">
        <f t="shared" si="69"/>
        <v>0</v>
      </c>
      <c r="S1491" s="83">
        <f t="shared" si="70"/>
        <v>0</v>
      </c>
      <c r="T1491" s="83">
        <f t="shared" si="71"/>
        <v>0</v>
      </c>
      <c r="U1491" s="83"/>
    </row>
    <row r="1492" spans="1:21">
      <c r="A1492" s="14">
        <v>1485</v>
      </c>
      <c r="B1492" s="14" t="s">
        <v>11042</v>
      </c>
      <c r="C1492" s="16" t="s">
        <v>11043</v>
      </c>
      <c r="D1492" s="16" t="s">
        <v>96</v>
      </c>
      <c r="E1492" s="14" t="s">
        <v>11044</v>
      </c>
      <c r="F1492" s="14" t="s">
        <v>32</v>
      </c>
      <c r="G1492" s="14" t="str">
        <f>VLOOKUP(B1492,[3]hpk45_2_20!$B$5:$F$2046,5,0)</f>
        <v>BT</v>
      </c>
      <c r="H1492" s="14" t="s">
        <v>33</v>
      </c>
      <c r="I1492" s="83">
        <v>19</v>
      </c>
      <c r="J1492" s="83">
        <v>0</v>
      </c>
      <c r="K1492" s="83">
        <v>0</v>
      </c>
      <c r="L1492" s="83">
        <v>5320000</v>
      </c>
      <c r="M1492" s="83">
        <v>0</v>
      </c>
      <c r="N1492" s="83">
        <v>0</v>
      </c>
      <c r="O1492" s="83">
        <v>0</v>
      </c>
      <c r="P1492" s="105">
        <v>5320000</v>
      </c>
      <c r="Q1492" s="105">
        <v>5320000</v>
      </c>
      <c r="R1492" s="83">
        <f t="shared" si="69"/>
        <v>0</v>
      </c>
      <c r="S1492" s="83">
        <f t="shared" si="70"/>
        <v>0</v>
      </c>
      <c r="T1492" s="83">
        <f t="shared" si="71"/>
        <v>0</v>
      </c>
      <c r="U1492" s="83"/>
    </row>
    <row r="1493" spans="1:21">
      <c r="A1493" s="14">
        <v>1486</v>
      </c>
      <c r="B1493" s="14" t="s">
        <v>11045</v>
      </c>
      <c r="C1493" s="16" t="s">
        <v>833</v>
      </c>
      <c r="D1493" s="16" t="s">
        <v>835</v>
      </c>
      <c r="E1493" s="14" t="s">
        <v>11044</v>
      </c>
      <c r="F1493" s="14" t="s">
        <v>32</v>
      </c>
      <c r="G1493" s="14" t="str">
        <f>VLOOKUP(B1493,[3]hpk45_2_20!$B$5:$F$2046,5,0)</f>
        <v>BT</v>
      </c>
      <c r="H1493" s="14" t="s">
        <v>33</v>
      </c>
      <c r="I1493" s="83">
        <v>19</v>
      </c>
      <c r="J1493" s="83">
        <v>0</v>
      </c>
      <c r="K1493" s="83">
        <v>0</v>
      </c>
      <c r="L1493" s="83">
        <v>5320000</v>
      </c>
      <c r="M1493" s="83">
        <v>0</v>
      </c>
      <c r="N1493" s="83">
        <v>0</v>
      </c>
      <c r="O1493" s="83">
        <v>0</v>
      </c>
      <c r="P1493" s="105">
        <v>5320000</v>
      </c>
      <c r="Q1493" s="105">
        <v>5320000</v>
      </c>
      <c r="R1493" s="83">
        <f t="shared" si="69"/>
        <v>0</v>
      </c>
      <c r="S1493" s="83">
        <f t="shared" si="70"/>
        <v>0</v>
      </c>
      <c r="T1493" s="83">
        <f t="shared" si="71"/>
        <v>0</v>
      </c>
      <c r="U1493" s="83"/>
    </row>
    <row r="1494" spans="1:21">
      <c r="A1494" s="14">
        <v>1487</v>
      </c>
      <c r="B1494" s="14" t="s">
        <v>11046</v>
      </c>
      <c r="C1494" s="16" t="s">
        <v>11047</v>
      </c>
      <c r="D1494" s="16" t="s">
        <v>280</v>
      </c>
      <c r="E1494" s="14" t="s">
        <v>11044</v>
      </c>
      <c r="F1494" s="14" t="s">
        <v>32</v>
      </c>
      <c r="G1494" s="14" t="str">
        <f>VLOOKUP(B1494,[3]hpk45_2_20!$B$5:$F$2046,5,0)</f>
        <v>BT</v>
      </c>
      <c r="H1494" s="14" t="s">
        <v>33</v>
      </c>
      <c r="I1494" s="83">
        <v>22</v>
      </c>
      <c r="J1494" s="83">
        <v>0</v>
      </c>
      <c r="K1494" s="83">
        <v>0</v>
      </c>
      <c r="L1494" s="83">
        <v>6160000</v>
      </c>
      <c r="M1494" s="83">
        <v>0</v>
      </c>
      <c r="N1494" s="83">
        <v>0</v>
      </c>
      <c r="O1494" s="83">
        <v>0</v>
      </c>
      <c r="P1494" s="105">
        <v>6160000</v>
      </c>
      <c r="Q1494" s="105">
        <v>6160000</v>
      </c>
      <c r="R1494" s="83">
        <f t="shared" si="69"/>
        <v>0</v>
      </c>
      <c r="S1494" s="83">
        <f t="shared" si="70"/>
        <v>0</v>
      </c>
      <c r="T1494" s="83">
        <f t="shared" si="71"/>
        <v>0</v>
      </c>
      <c r="U1494" s="83"/>
    </row>
    <row r="1495" spans="1:21">
      <c r="A1495" s="14">
        <v>1488</v>
      </c>
      <c r="B1495" s="14" t="s">
        <v>11048</v>
      </c>
      <c r="C1495" s="16" t="s">
        <v>567</v>
      </c>
      <c r="D1495" s="16" t="s">
        <v>192</v>
      </c>
      <c r="E1495" s="14" t="s">
        <v>11044</v>
      </c>
      <c r="F1495" s="14" t="s">
        <v>32</v>
      </c>
      <c r="G1495" s="14" t="str">
        <f>VLOOKUP(B1495,[3]hpk45_2_20!$B$5:$F$2046,5,0)</f>
        <v>BT</v>
      </c>
      <c r="H1495" s="14" t="s">
        <v>33</v>
      </c>
      <c r="I1495" s="83">
        <v>19</v>
      </c>
      <c r="J1495" s="83">
        <v>0</v>
      </c>
      <c r="K1495" s="83">
        <v>0</v>
      </c>
      <c r="L1495" s="83">
        <v>5320000</v>
      </c>
      <c r="M1495" s="83">
        <v>0</v>
      </c>
      <c r="N1495" s="83">
        <v>0</v>
      </c>
      <c r="O1495" s="83">
        <v>0</v>
      </c>
      <c r="P1495" s="105">
        <v>5320000</v>
      </c>
      <c r="Q1495" s="105">
        <v>5320000</v>
      </c>
      <c r="R1495" s="83">
        <f t="shared" si="69"/>
        <v>0</v>
      </c>
      <c r="S1495" s="83">
        <f t="shared" si="70"/>
        <v>0</v>
      </c>
      <c r="T1495" s="83">
        <f t="shared" si="71"/>
        <v>0</v>
      </c>
      <c r="U1495" s="83"/>
    </row>
    <row r="1496" spans="1:21">
      <c r="A1496" s="14">
        <v>1489</v>
      </c>
      <c r="B1496" s="14" t="s">
        <v>11049</v>
      </c>
      <c r="C1496" s="16" t="s">
        <v>11050</v>
      </c>
      <c r="D1496" s="16" t="s">
        <v>829</v>
      </c>
      <c r="E1496" s="14" t="s">
        <v>11044</v>
      </c>
      <c r="F1496" s="14" t="s">
        <v>32</v>
      </c>
      <c r="G1496" s="14" t="str">
        <f>VLOOKUP(B1496,[3]hpk45_2_20!$B$5:$F$2046,5,0)</f>
        <v>BT</v>
      </c>
      <c r="H1496" s="14" t="s">
        <v>33</v>
      </c>
      <c r="I1496" s="83">
        <v>22</v>
      </c>
      <c r="J1496" s="83">
        <v>0</v>
      </c>
      <c r="K1496" s="83">
        <v>0</v>
      </c>
      <c r="L1496" s="83">
        <v>6160000</v>
      </c>
      <c r="M1496" s="83">
        <v>0</v>
      </c>
      <c r="N1496" s="83">
        <v>0</v>
      </c>
      <c r="O1496" s="83">
        <v>0</v>
      </c>
      <c r="P1496" s="105">
        <v>6160000</v>
      </c>
      <c r="Q1496" s="105">
        <v>6160000</v>
      </c>
      <c r="R1496" s="83">
        <f t="shared" si="69"/>
        <v>0</v>
      </c>
      <c r="S1496" s="83">
        <f t="shared" si="70"/>
        <v>0</v>
      </c>
      <c r="T1496" s="83">
        <f t="shared" si="71"/>
        <v>0</v>
      </c>
      <c r="U1496" s="83"/>
    </row>
    <row r="1497" spans="1:21">
      <c r="A1497" s="14">
        <v>1490</v>
      </c>
      <c r="B1497" s="14" t="s">
        <v>11051</v>
      </c>
      <c r="C1497" s="16" t="s">
        <v>432</v>
      </c>
      <c r="D1497" s="16" t="s">
        <v>11052</v>
      </c>
      <c r="E1497" s="14" t="s">
        <v>11044</v>
      </c>
      <c r="F1497" s="14" t="s">
        <v>204</v>
      </c>
      <c r="G1497" s="14" t="str">
        <f>VLOOKUP(B1497,[3]hpk45_2_20!$B$5:$F$2046,5,0)</f>
        <v>MHP</v>
      </c>
      <c r="H1497" s="14" t="s">
        <v>33</v>
      </c>
      <c r="I1497" s="83">
        <v>22</v>
      </c>
      <c r="J1497" s="83">
        <v>0</v>
      </c>
      <c r="K1497" s="83">
        <v>0</v>
      </c>
      <c r="L1497" s="83">
        <v>6160000</v>
      </c>
      <c r="M1497" s="83">
        <v>0</v>
      </c>
      <c r="N1497" s="83">
        <v>0</v>
      </c>
      <c r="O1497" s="83">
        <f>I1497*280000</f>
        <v>6160000</v>
      </c>
      <c r="P1497" s="105">
        <v>6160000</v>
      </c>
      <c r="Q1497" s="105">
        <v>6160000</v>
      </c>
      <c r="R1497" s="83">
        <f t="shared" si="69"/>
        <v>0</v>
      </c>
      <c r="S1497" s="83">
        <f t="shared" si="70"/>
        <v>0</v>
      </c>
      <c r="T1497" s="83">
        <f t="shared" si="71"/>
        <v>0</v>
      </c>
      <c r="U1497" s="83"/>
    </row>
    <row r="1498" spans="1:21">
      <c r="A1498" s="14">
        <v>1491</v>
      </c>
      <c r="B1498" s="14" t="s">
        <v>11053</v>
      </c>
      <c r="C1498" s="16" t="s">
        <v>1271</v>
      </c>
      <c r="D1498" s="16" t="s">
        <v>272</v>
      </c>
      <c r="E1498" s="14" t="s">
        <v>11044</v>
      </c>
      <c r="F1498" s="14" t="s">
        <v>32</v>
      </c>
      <c r="G1498" s="14" t="str">
        <f>VLOOKUP(B1498,[3]hpk45_2_20!$B$5:$F$2046,5,0)</f>
        <v>BT</v>
      </c>
      <c r="H1498" s="14" t="s">
        <v>33</v>
      </c>
      <c r="I1498" s="83">
        <v>19</v>
      </c>
      <c r="J1498" s="83">
        <v>0</v>
      </c>
      <c r="K1498" s="83">
        <v>0</v>
      </c>
      <c r="L1498" s="83">
        <v>5320000</v>
      </c>
      <c r="M1498" s="83">
        <v>0</v>
      </c>
      <c r="N1498" s="83">
        <v>0</v>
      </c>
      <c r="O1498" s="83">
        <v>0</v>
      </c>
      <c r="P1498" s="105">
        <v>5320000</v>
      </c>
      <c r="Q1498" s="105">
        <v>5320000</v>
      </c>
      <c r="R1498" s="83">
        <f t="shared" si="69"/>
        <v>0</v>
      </c>
      <c r="S1498" s="83">
        <f t="shared" si="70"/>
        <v>0</v>
      </c>
      <c r="T1498" s="83">
        <f t="shared" si="71"/>
        <v>0</v>
      </c>
      <c r="U1498" s="83"/>
    </row>
    <row r="1499" spans="1:21">
      <c r="A1499" s="14">
        <v>1492</v>
      </c>
      <c r="B1499" s="14" t="s">
        <v>11054</v>
      </c>
      <c r="C1499" s="16" t="s">
        <v>3022</v>
      </c>
      <c r="D1499" s="16" t="s">
        <v>477</v>
      </c>
      <c r="E1499" s="14" t="s">
        <v>11044</v>
      </c>
      <c r="F1499" s="14" t="s">
        <v>32</v>
      </c>
      <c r="G1499" s="14" t="str">
        <f>VLOOKUP(B1499,[3]hpk45_2_20!$B$5:$F$2046,5,0)</f>
        <v>BT</v>
      </c>
      <c r="H1499" s="14" t="s">
        <v>33</v>
      </c>
      <c r="I1499" s="83">
        <v>19</v>
      </c>
      <c r="J1499" s="83">
        <v>0</v>
      </c>
      <c r="K1499" s="83">
        <v>0</v>
      </c>
      <c r="L1499" s="83">
        <v>5320000</v>
      </c>
      <c r="M1499" s="83">
        <v>0</v>
      </c>
      <c r="N1499" s="83">
        <v>0</v>
      </c>
      <c r="O1499" s="83">
        <v>0</v>
      </c>
      <c r="P1499" s="105">
        <v>5320000</v>
      </c>
      <c r="Q1499" s="105">
        <v>5320000</v>
      </c>
      <c r="R1499" s="83">
        <f t="shared" si="69"/>
        <v>0</v>
      </c>
      <c r="S1499" s="83">
        <f t="shared" si="70"/>
        <v>0</v>
      </c>
      <c r="T1499" s="83">
        <f t="shared" si="71"/>
        <v>0</v>
      </c>
      <c r="U1499" s="83"/>
    </row>
    <row r="1500" spans="1:21">
      <c r="A1500" s="14">
        <v>1493</v>
      </c>
      <c r="B1500" s="14" t="s">
        <v>11055</v>
      </c>
      <c r="C1500" s="16" t="s">
        <v>11056</v>
      </c>
      <c r="D1500" s="16" t="s">
        <v>11057</v>
      </c>
      <c r="E1500" s="14" t="s">
        <v>11044</v>
      </c>
      <c r="F1500" s="14" t="s">
        <v>64</v>
      </c>
      <c r="G1500" s="14" t="str">
        <f>VLOOKUP(B1500,[3]hpk45_2_20!$B$5:$F$2046,5,0)</f>
        <v>GHP70</v>
      </c>
      <c r="H1500" s="14" t="s">
        <v>33</v>
      </c>
      <c r="I1500" s="83">
        <v>16</v>
      </c>
      <c r="J1500" s="83">
        <v>0</v>
      </c>
      <c r="K1500" s="83">
        <v>0</v>
      </c>
      <c r="L1500" s="83">
        <v>4480000</v>
      </c>
      <c r="M1500" s="83">
        <v>0</v>
      </c>
      <c r="N1500" s="83">
        <v>0</v>
      </c>
      <c r="O1500" s="83">
        <f>I1500*0.7*280000</f>
        <v>3136000</v>
      </c>
      <c r="P1500" s="105">
        <v>4480000</v>
      </c>
      <c r="Q1500" s="105">
        <v>4480000</v>
      </c>
      <c r="R1500" s="83">
        <f t="shared" si="69"/>
        <v>0</v>
      </c>
      <c r="S1500" s="83">
        <f t="shared" si="70"/>
        <v>0</v>
      </c>
      <c r="T1500" s="83">
        <f t="shared" si="71"/>
        <v>0</v>
      </c>
      <c r="U1500" s="83"/>
    </row>
    <row r="1501" spans="1:21">
      <c r="A1501" s="14">
        <v>1494</v>
      </c>
      <c r="B1501" s="14" t="s">
        <v>11058</v>
      </c>
      <c r="C1501" s="16" t="s">
        <v>11059</v>
      </c>
      <c r="D1501" s="16" t="s">
        <v>96</v>
      </c>
      <c r="E1501" s="14" t="s">
        <v>11044</v>
      </c>
      <c r="F1501" s="14" t="s">
        <v>204</v>
      </c>
      <c r="G1501" s="14" t="str">
        <f>VLOOKUP(B1501,[3]hpk45_2_20!$B$5:$F$2046,5,0)</f>
        <v>MHP</v>
      </c>
      <c r="H1501" s="14" t="s">
        <v>33</v>
      </c>
      <c r="I1501" s="83">
        <v>22</v>
      </c>
      <c r="J1501" s="83">
        <v>0</v>
      </c>
      <c r="K1501" s="83">
        <v>0</v>
      </c>
      <c r="L1501" s="83">
        <v>6160000</v>
      </c>
      <c r="M1501" s="83">
        <v>0</v>
      </c>
      <c r="N1501" s="83">
        <v>0</v>
      </c>
      <c r="O1501" s="83">
        <f>I1501*280000</f>
        <v>6160000</v>
      </c>
      <c r="P1501" s="105">
        <v>6160000</v>
      </c>
      <c r="Q1501" s="105">
        <v>6160000</v>
      </c>
      <c r="R1501" s="83">
        <f t="shared" si="69"/>
        <v>0</v>
      </c>
      <c r="S1501" s="83">
        <f t="shared" si="70"/>
        <v>0</v>
      </c>
      <c r="T1501" s="83">
        <f t="shared" si="71"/>
        <v>0</v>
      </c>
      <c r="U1501" s="83"/>
    </row>
    <row r="1502" spans="1:21">
      <c r="A1502" s="14">
        <v>1495</v>
      </c>
      <c r="B1502" s="14" t="s">
        <v>11060</v>
      </c>
      <c r="C1502" s="16" t="s">
        <v>2244</v>
      </c>
      <c r="D1502" s="16" t="s">
        <v>471</v>
      </c>
      <c r="E1502" s="14" t="s">
        <v>11044</v>
      </c>
      <c r="F1502" s="14" t="s">
        <v>32</v>
      </c>
      <c r="G1502" s="14" t="str">
        <f>VLOOKUP(B1502,[3]hpk45_2_20!$B$5:$F$2046,5,0)</f>
        <v>BT</v>
      </c>
      <c r="H1502" s="14" t="s">
        <v>33</v>
      </c>
      <c r="I1502" s="83">
        <v>22</v>
      </c>
      <c r="J1502" s="83">
        <v>0</v>
      </c>
      <c r="K1502" s="83">
        <v>0</v>
      </c>
      <c r="L1502" s="83">
        <v>6160000</v>
      </c>
      <c r="M1502" s="83">
        <v>0</v>
      </c>
      <c r="N1502" s="83">
        <v>0</v>
      </c>
      <c r="O1502" s="83">
        <v>0</v>
      </c>
      <c r="P1502" s="105">
        <v>6160000</v>
      </c>
      <c r="Q1502" s="105">
        <v>6160000</v>
      </c>
      <c r="R1502" s="83">
        <f t="shared" si="69"/>
        <v>0</v>
      </c>
      <c r="S1502" s="83">
        <f t="shared" si="70"/>
        <v>0</v>
      </c>
      <c r="T1502" s="83">
        <f t="shared" si="71"/>
        <v>0</v>
      </c>
      <c r="U1502" s="83"/>
    </row>
    <row r="1503" spans="1:21">
      <c r="A1503" s="14">
        <v>1496</v>
      </c>
      <c r="B1503" s="14" t="s">
        <v>11061</v>
      </c>
      <c r="C1503" s="16" t="s">
        <v>5058</v>
      </c>
      <c r="D1503" s="16" t="s">
        <v>158</v>
      </c>
      <c r="E1503" s="14" t="s">
        <v>11044</v>
      </c>
      <c r="F1503" s="14" t="s">
        <v>32</v>
      </c>
      <c r="G1503" s="14" t="str">
        <f>VLOOKUP(B1503,[3]hpk45_2_20!$B$5:$F$2046,5,0)</f>
        <v>BT</v>
      </c>
      <c r="H1503" s="14" t="s">
        <v>33</v>
      </c>
      <c r="I1503" s="83">
        <v>19</v>
      </c>
      <c r="J1503" s="83">
        <v>0</v>
      </c>
      <c r="K1503" s="83">
        <v>0</v>
      </c>
      <c r="L1503" s="83">
        <v>5320000</v>
      </c>
      <c r="M1503" s="83">
        <v>0</v>
      </c>
      <c r="N1503" s="83">
        <v>0</v>
      </c>
      <c r="O1503" s="83">
        <v>0</v>
      </c>
      <c r="P1503" s="105">
        <v>5320000</v>
      </c>
      <c r="Q1503" s="105">
        <v>5320000</v>
      </c>
      <c r="R1503" s="83">
        <f t="shared" si="69"/>
        <v>0</v>
      </c>
      <c r="S1503" s="83">
        <f t="shared" si="70"/>
        <v>0</v>
      </c>
      <c r="T1503" s="83">
        <f t="shared" si="71"/>
        <v>0</v>
      </c>
      <c r="U1503" s="83"/>
    </row>
    <row r="1504" spans="1:21">
      <c r="A1504" s="14">
        <v>1497</v>
      </c>
      <c r="B1504" s="14" t="s">
        <v>11062</v>
      </c>
      <c r="C1504" s="16" t="s">
        <v>11063</v>
      </c>
      <c r="D1504" s="16" t="s">
        <v>135</v>
      </c>
      <c r="E1504" s="14" t="s">
        <v>11044</v>
      </c>
      <c r="F1504" s="14" t="s">
        <v>32</v>
      </c>
      <c r="G1504" s="14" t="str">
        <f>VLOOKUP(B1504,[3]hpk45_2_20!$B$5:$F$2046,5,0)</f>
        <v>BT</v>
      </c>
      <c r="H1504" s="14" t="s">
        <v>33</v>
      </c>
      <c r="I1504" s="83">
        <v>22</v>
      </c>
      <c r="J1504" s="83">
        <v>0</v>
      </c>
      <c r="K1504" s="83">
        <v>0</v>
      </c>
      <c r="L1504" s="83">
        <v>6160000</v>
      </c>
      <c r="M1504" s="83">
        <v>0</v>
      </c>
      <c r="N1504" s="83">
        <v>0</v>
      </c>
      <c r="O1504" s="83">
        <v>0</v>
      </c>
      <c r="P1504" s="105">
        <v>6160000</v>
      </c>
      <c r="Q1504" s="105">
        <v>6160000</v>
      </c>
      <c r="R1504" s="83">
        <f t="shared" si="69"/>
        <v>0</v>
      </c>
      <c r="S1504" s="83">
        <f t="shared" si="70"/>
        <v>0</v>
      </c>
      <c r="T1504" s="83">
        <f t="shared" si="71"/>
        <v>0</v>
      </c>
      <c r="U1504" s="83"/>
    </row>
    <row r="1505" spans="1:21">
      <c r="A1505" s="14">
        <v>1498</v>
      </c>
      <c r="B1505" s="14" t="s">
        <v>11064</v>
      </c>
      <c r="C1505" s="16" t="s">
        <v>2760</v>
      </c>
      <c r="D1505" s="16" t="s">
        <v>115</v>
      </c>
      <c r="E1505" s="14" t="s">
        <v>11044</v>
      </c>
      <c r="F1505" s="14" t="s">
        <v>32</v>
      </c>
      <c r="G1505" s="14" t="str">
        <f>VLOOKUP(B1505,[3]hpk45_2_20!$B$5:$F$2046,5,0)</f>
        <v>BT</v>
      </c>
      <c r="H1505" s="14" t="s">
        <v>33</v>
      </c>
      <c r="I1505" s="83">
        <v>19</v>
      </c>
      <c r="J1505" s="83">
        <v>0</v>
      </c>
      <c r="K1505" s="83">
        <v>0</v>
      </c>
      <c r="L1505" s="83">
        <v>5320000</v>
      </c>
      <c r="M1505" s="83">
        <v>0</v>
      </c>
      <c r="N1505" s="83">
        <v>0</v>
      </c>
      <c r="O1505" s="83">
        <v>0</v>
      </c>
      <c r="P1505" s="105">
        <v>5320000</v>
      </c>
      <c r="Q1505" s="105">
        <v>0</v>
      </c>
      <c r="R1505" s="83">
        <f t="shared" si="69"/>
        <v>5320000</v>
      </c>
      <c r="S1505" s="83">
        <f t="shared" si="70"/>
        <v>0</v>
      </c>
      <c r="T1505" s="83">
        <f t="shared" si="71"/>
        <v>5320000</v>
      </c>
      <c r="U1505" s="83"/>
    </row>
    <row r="1506" spans="1:21">
      <c r="A1506" s="14">
        <v>1499</v>
      </c>
      <c r="B1506" s="14" t="s">
        <v>11065</v>
      </c>
      <c r="C1506" s="16" t="s">
        <v>650</v>
      </c>
      <c r="D1506" s="16" t="s">
        <v>3995</v>
      </c>
      <c r="E1506" s="14" t="s">
        <v>11044</v>
      </c>
      <c r="F1506" s="14" t="s">
        <v>32</v>
      </c>
      <c r="G1506" s="14" t="str">
        <f>VLOOKUP(B1506,[3]hpk45_2_20!$B$5:$F$2046,5,0)</f>
        <v>BT</v>
      </c>
      <c r="H1506" s="14" t="s">
        <v>33</v>
      </c>
      <c r="I1506" s="83">
        <v>19</v>
      </c>
      <c r="J1506" s="83">
        <v>0</v>
      </c>
      <c r="K1506" s="83">
        <v>0</v>
      </c>
      <c r="L1506" s="83">
        <v>5320000</v>
      </c>
      <c r="M1506" s="83">
        <v>0</v>
      </c>
      <c r="N1506" s="83">
        <v>0</v>
      </c>
      <c r="O1506" s="83">
        <v>0</v>
      </c>
      <c r="P1506" s="105">
        <v>5320000</v>
      </c>
      <c r="Q1506" s="105">
        <v>5320000</v>
      </c>
      <c r="R1506" s="83">
        <f t="shared" si="69"/>
        <v>0</v>
      </c>
      <c r="S1506" s="83">
        <f t="shared" si="70"/>
        <v>0</v>
      </c>
      <c r="T1506" s="83">
        <f t="shared" si="71"/>
        <v>0</v>
      </c>
      <c r="U1506" s="83"/>
    </row>
    <row r="1507" spans="1:21">
      <c r="A1507" s="14">
        <v>1500</v>
      </c>
      <c r="B1507" s="14" t="s">
        <v>11066</v>
      </c>
      <c r="C1507" s="16" t="s">
        <v>11067</v>
      </c>
      <c r="D1507" s="16" t="s">
        <v>829</v>
      </c>
      <c r="E1507" s="14" t="s">
        <v>11044</v>
      </c>
      <c r="F1507" s="14" t="s">
        <v>32</v>
      </c>
      <c r="G1507" s="14" t="str">
        <f>VLOOKUP(B1507,[3]hpk45_2_20!$B$5:$F$2046,5,0)</f>
        <v>BT</v>
      </c>
      <c r="H1507" s="14" t="s">
        <v>33</v>
      </c>
      <c r="I1507" s="83">
        <v>22</v>
      </c>
      <c r="J1507" s="83">
        <v>0</v>
      </c>
      <c r="K1507" s="83">
        <v>0</v>
      </c>
      <c r="L1507" s="83">
        <v>6160000</v>
      </c>
      <c r="M1507" s="83">
        <v>0</v>
      </c>
      <c r="N1507" s="83">
        <v>0</v>
      </c>
      <c r="O1507" s="83">
        <v>0</v>
      </c>
      <c r="P1507" s="105">
        <v>6160000</v>
      </c>
      <c r="Q1507" s="105">
        <v>6160000</v>
      </c>
      <c r="R1507" s="83">
        <f t="shared" si="69"/>
        <v>0</v>
      </c>
      <c r="S1507" s="83">
        <f t="shared" si="70"/>
        <v>0</v>
      </c>
      <c r="T1507" s="83">
        <f t="shared" si="71"/>
        <v>0</v>
      </c>
      <c r="U1507" s="83"/>
    </row>
    <row r="1508" spans="1:21">
      <c r="A1508" s="14">
        <v>1501</v>
      </c>
      <c r="B1508" s="14" t="s">
        <v>11068</v>
      </c>
      <c r="C1508" s="16" t="s">
        <v>109</v>
      </c>
      <c r="D1508" s="16" t="s">
        <v>36</v>
      </c>
      <c r="E1508" s="14" t="s">
        <v>11044</v>
      </c>
      <c r="F1508" s="14" t="s">
        <v>32</v>
      </c>
      <c r="G1508" s="14" t="str">
        <f>VLOOKUP(B1508,[3]hpk45_2_20!$B$5:$F$2046,5,0)</f>
        <v>BT</v>
      </c>
      <c r="H1508" s="14" t="s">
        <v>33</v>
      </c>
      <c r="I1508" s="83">
        <v>19</v>
      </c>
      <c r="J1508" s="83">
        <v>0</v>
      </c>
      <c r="K1508" s="83">
        <v>0</v>
      </c>
      <c r="L1508" s="83">
        <v>5320000</v>
      </c>
      <c r="M1508" s="83">
        <v>0</v>
      </c>
      <c r="N1508" s="83">
        <v>0</v>
      </c>
      <c r="O1508" s="83">
        <v>0</v>
      </c>
      <c r="P1508" s="105">
        <v>5320000</v>
      </c>
      <c r="Q1508" s="105">
        <v>5320000</v>
      </c>
      <c r="R1508" s="83">
        <f t="shared" si="69"/>
        <v>0</v>
      </c>
      <c r="S1508" s="83">
        <f t="shared" si="70"/>
        <v>0</v>
      </c>
      <c r="T1508" s="83">
        <f t="shared" si="71"/>
        <v>0</v>
      </c>
      <c r="U1508" s="83"/>
    </row>
    <row r="1509" spans="1:21">
      <c r="A1509" s="14">
        <v>1502</v>
      </c>
      <c r="B1509" s="14" t="s">
        <v>11069</v>
      </c>
      <c r="C1509" s="16" t="s">
        <v>5333</v>
      </c>
      <c r="D1509" s="16" t="s">
        <v>725</v>
      </c>
      <c r="E1509" s="14" t="s">
        <v>11044</v>
      </c>
      <c r="F1509" s="14" t="s">
        <v>32</v>
      </c>
      <c r="G1509" s="14" t="str">
        <f>VLOOKUP(B1509,[3]hpk45_2_20!$B$5:$F$2046,5,0)</f>
        <v>BT</v>
      </c>
      <c r="H1509" s="14" t="s">
        <v>33</v>
      </c>
      <c r="I1509" s="83">
        <v>22</v>
      </c>
      <c r="J1509" s="83">
        <v>0</v>
      </c>
      <c r="K1509" s="83">
        <v>0</v>
      </c>
      <c r="L1509" s="83">
        <v>6160000</v>
      </c>
      <c r="M1509" s="83">
        <v>0</v>
      </c>
      <c r="N1509" s="83">
        <v>0</v>
      </c>
      <c r="O1509" s="83">
        <v>0</v>
      </c>
      <c r="P1509" s="105">
        <v>6160000</v>
      </c>
      <c r="Q1509" s="105">
        <v>6160000</v>
      </c>
      <c r="R1509" s="83">
        <f t="shared" si="69"/>
        <v>0</v>
      </c>
      <c r="S1509" s="83">
        <f t="shared" si="70"/>
        <v>0</v>
      </c>
      <c r="T1509" s="83">
        <f t="shared" si="71"/>
        <v>0</v>
      </c>
      <c r="U1509" s="83"/>
    </row>
    <row r="1510" spans="1:21">
      <c r="A1510" s="14">
        <v>1503</v>
      </c>
      <c r="B1510" s="14" t="s">
        <v>11070</v>
      </c>
      <c r="C1510" s="16" t="s">
        <v>9199</v>
      </c>
      <c r="D1510" s="16" t="s">
        <v>249</v>
      </c>
      <c r="E1510" s="14" t="s">
        <v>11044</v>
      </c>
      <c r="F1510" s="14" t="s">
        <v>32</v>
      </c>
      <c r="G1510" s="14" t="str">
        <f>VLOOKUP(B1510,[3]hpk45_2_20!$B$5:$F$2046,5,0)</f>
        <v>BT</v>
      </c>
      <c r="H1510" s="14" t="s">
        <v>33</v>
      </c>
      <c r="I1510" s="83">
        <v>16</v>
      </c>
      <c r="J1510" s="83">
        <v>0</v>
      </c>
      <c r="K1510" s="83">
        <v>0</v>
      </c>
      <c r="L1510" s="83">
        <v>4480000</v>
      </c>
      <c r="M1510" s="83">
        <v>0</v>
      </c>
      <c r="N1510" s="83">
        <v>0</v>
      </c>
      <c r="O1510" s="83">
        <v>0</v>
      </c>
      <c r="P1510" s="105">
        <v>4480000</v>
      </c>
      <c r="Q1510" s="105">
        <v>4480000</v>
      </c>
      <c r="R1510" s="83">
        <f t="shared" si="69"/>
        <v>0</v>
      </c>
      <c r="S1510" s="83">
        <f t="shared" si="70"/>
        <v>0</v>
      </c>
      <c r="T1510" s="83">
        <f t="shared" si="71"/>
        <v>0</v>
      </c>
      <c r="U1510" s="83"/>
    </row>
    <row r="1511" spans="1:21">
      <c r="A1511" s="14">
        <v>1504</v>
      </c>
      <c r="B1511" s="14" t="s">
        <v>11071</v>
      </c>
      <c r="C1511" s="16" t="s">
        <v>11072</v>
      </c>
      <c r="D1511" s="16" t="s">
        <v>751</v>
      </c>
      <c r="E1511" s="14" t="s">
        <v>11044</v>
      </c>
      <c r="F1511" s="14" t="s">
        <v>32</v>
      </c>
      <c r="G1511" s="14" t="str">
        <f>VLOOKUP(B1511,[3]hpk45_2_20!$B$5:$F$2046,5,0)</f>
        <v>BT</v>
      </c>
      <c r="H1511" s="14" t="s">
        <v>33</v>
      </c>
      <c r="I1511" s="83">
        <v>19</v>
      </c>
      <c r="J1511" s="83">
        <v>0</v>
      </c>
      <c r="K1511" s="83">
        <v>0</v>
      </c>
      <c r="L1511" s="83">
        <v>5320000</v>
      </c>
      <c r="M1511" s="83">
        <v>0</v>
      </c>
      <c r="N1511" s="83">
        <v>0</v>
      </c>
      <c r="O1511" s="83">
        <v>0</v>
      </c>
      <c r="P1511" s="105">
        <v>5320000</v>
      </c>
      <c r="Q1511" s="105">
        <v>5320000</v>
      </c>
      <c r="R1511" s="83">
        <f t="shared" si="69"/>
        <v>0</v>
      </c>
      <c r="S1511" s="83">
        <f t="shared" si="70"/>
        <v>0</v>
      </c>
      <c r="T1511" s="83">
        <f t="shared" si="71"/>
        <v>0</v>
      </c>
      <c r="U1511" s="83"/>
    </row>
    <row r="1512" spans="1:21">
      <c r="A1512" s="14">
        <v>1505</v>
      </c>
      <c r="B1512" s="14" t="s">
        <v>11073</v>
      </c>
      <c r="C1512" s="16" t="s">
        <v>11074</v>
      </c>
      <c r="D1512" s="16" t="s">
        <v>309</v>
      </c>
      <c r="E1512" s="14" t="s">
        <v>11044</v>
      </c>
      <c r="F1512" s="14" t="s">
        <v>32</v>
      </c>
      <c r="G1512" s="14" t="str">
        <f>VLOOKUP(B1512,[3]hpk45_2_20!$B$5:$F$2046,5,0)</f>
        <v>BT</v>
      </c>
      <c r="H1512" s="14" t="s">
        <v>33</v>
      </c>
      <c r="I1512" s="83">
        <v>22</v>
      </c>
      <c r="J1512" s="83">
        <v>0</v>
      </c>
      <c r="K1512" s="83">
        <v>0</v>
      </c>
      <c r="L1512" s="83">
        <v>6160000</v>
      </c>
      <c r="M1512" s="83">
        <v>0</v>
      </c>
      <c r="N1512" s="83">
        <v>0</v>
      </c>
      <c r="O1512" s="83">
        <v>0</v>
      </c>
      <c r="P1512" s="105">
        <v>6160000</v>
      </c>
      <c r="Q1512" s="105">
        <v>6160000</v>
      </c>
      <c r="R1512" s="83">
        <f t="shared" si="69"/>
        <v>0</v>
      </c>
      <c r="S1512" s="83">
        <f t="shared" si="70"/>
        <v>0</v>
      </c>
      <c r="T1512" s="83">
        <f t="shared" si="71"/>
        <v>0</v>
      </c>
      <c r="U1512" s="83"/>
    </row>
    <row r="1513" spans="1:21">
      <c r="A1513" s="14">
        <v>1506</v>
      </c>
      <c r="B1513" s="14" t="s">
        <v>11075</v>
      </c>
      <c r="C1513" s="16" t="s">
        <v>11076</v>
      </c>
      <c r="D1513" s="16" t="s">
        <v>158</v>
      </c>
      <c r="E1513" s="14" t="s">
        <v>11044</v>
      </c>
      <c r="F1513" s="14" t="s">
        <v>32</v>
      </c>
      <c r="G1513" s="14" t="str">
        <f>VLOOKUP(B1513,[3]hpk45_2_20!$B$5:$F$2046,5,0)</f>
        <v>BT</v>
      </c>
      <c r="H1513" s="14" t="s">
        <v>33</v>
      </c>
      <c r="I1513" s="83">
        <v>19</v>
      </c>
      <c r="J1513" s="83">
        <v>0</v>
      </c>
      <c r="K1513" s="83">
        <v>0</v>
      </c>
      <c r="L1513" s="83">
        <v>5320000</v>
      </c>
      <c r="M1513" s="83">
        <v>0</v>
      </c>
      <c r="N1513" s="83">
        <v>0</v>
      </c>
      <c r="O1513" s="83">
        <v>0</v>
      </c>
      <c r="P1513" s="105">
        <v>5320000</v>
      </c>
      <c r="Q1513" s="105">
        <v>5320000</v>
      </c>
      <c r="R1513" s="83">
        <f t="shared" si="69"/>
        <v>0</v>
      </c>
      <c r="S1513" s="83">
        <f t="shared" si="70"/>
        <v>0</v>
      </c>
      <c r="T1513" s="83">
        <f t="shared" si="71"/>
        <v>0</v>
      </c>
      <c r="U1513" s="83"/>
    </row>
    <row r="1514" spans="1:21">
      <c r="A1514" s="14">
        <v>1507</v>
      </c>
      <c r="B1514" s="14" t="s">
        <v>11077</v>
      </c>
      <c r="C1514" s="16" t="s">
        <v>86</v>
      </c>
      <c r="D1514" s="16" t="s">
        <v>67</v>
      </c>
      <c r="E1514" s="14" t="s">
        <v>11044</v>
      </c>
      <c r="F1514" s="14" t="s">
        <v>32</v>
      </c>
      <c r="G1514" s="14" t="str">
        <f>VLOOKUP(B1514,[3]hpk45_2_20!$B$5:$F$2046,5,0)</f>
        <v>BT</v>
      </c>
      <c r="H1514" s="14" t="s">
        <v>33</v>
      </c>
      <c r="I1514" s="83">
        <v>19</v>
      </c>
      <c r="J1514" s="83">
        <v>0</v>
      </c>
      <c r="K1514" s="83">
        <v>0</v>
      </c>
      <c r="L1514" s="83">
        <v>5320000</v>
      </c>
      <c r="M1514" s="83">
        <v>0</v>
      </c>
      <c r="N1514" s="83">
        <v>0</v>
      </c>
      <c r="O1514" s="83">
        <v>0</v>
      </c>
      <c r="P1514" s="105">
        <v>5320000</v>
      </c>
      <c r="Q1514" s="105">
        <v>5320000</v>
      </c>
      <c r="R1514" s="83">
        <f t="shared" si="69"/>
        <v>0</v>
      </c>
      <c r="S1514" s="83">
        <f t="shared" si="70"/>
        <v>0</v>
      </c>
      <c r="T1514" s="83">
        <f t="shared" si="71"/>
        <v>0</v>
      </c>
      <c r="U1514" s="83"/>
    </row>
    <row r="1515" spans="1:21">
      <c r="A1515" s="14">
        <v>1508</v>
      </c>
      <c r="B1515" s="14" t="s">
        <v>11078</v>
      </c>
      <c r="C1515" s="16" t="s">
        <v>4883</v>
      </c>
      <c r="D1515" s="16" t="s">
        <v>829</v>
      </c>
      <c r="E1515" s="14" t="s">
        <v>11044</v>
      </c>
      <c r="F1515" s="14" t="s">
        <v>32</v>
      </c>
      <c r="G1515" s="14" t="str">
        <f>VLOOKUP(B1515,[3]hpk45_2_20!$B$5:$F$2046,5,0)</f>
        <v>BT</v>
      </c>
      <c r="H1515" s="14" t="s">
        <v>33</v>
      </c>
      <c r="I1515" s="83">
        <v>19</v>
      </c>
      <c r="J1515" s="83">
        <v>0</v>
      </c>
      <c r="K1515" s="83">
        <v>0</v>
      </c>
      <c r="L1515" s="83">
        <v>5320000</v>
      </c>
      <c r="M1515" s="83">
        <v>0</v>
      </c>
      <c r="N1515" s="83">
        <v>0</v>
      </c>
      <c r="O1515" s="83">
        <v>0</v>
      </c>
      <c r="P1515" s="105">
        <v>5320000</v>
      </c>
      <c r="Q1515" s="105">
        <v>5320000</v>
      </c>
      <c r="R1515" s="83">
        <f t="shared" si="69"/>
        <v>0</v>
      </c>
      <c r="S1515" s="83">
        <f t="shared" si="70"/>
        <v>0</v>
      </c>
      <c r="T1515" s="83">
        <f t="shared" si="71"/>
        <v>0</v>
      </c>
      <c r="U1515" s="83"/>
    </row>
    <row r="1516" spans="1:21">
      <c r="A1516" s="14">
        <v>1509</v>
      </c>
      <c r="B1516" s="14" t="s">
        <v>11079</v>
      </c>
      <c r="C1516" s="16" t="s">
        <v>3020</v>
      </c>
      <c r="D1516" s="16" t="s">
        <v>67</v>
      </c>
      <c r="E1516" s="14" t="s">
        <v>11044</v>
      </c>
      <c r="F1516" s="14" t="s">
        <v>32</v>
      </c>
      <c r="G1516" s="14" t="str">
        <f>VLOOKUP(B1516,[3]hpk45_2_20!$B$5:$F$2046,5,0)</f>
        <v>BT</v>
      </c>
      <c r="H1516" s="14" t="s">
        <v>33</v>
      </c>
      <c r="I1516" s="83">
        <v>19</v>
      </c>
      <c r="J1516" s="83">
        <v>0</v>
      </c>
      <c r="K1516" s="83">
        <v>0</v>
      </c>
      <c r="L1516" s="83">
        <v>5320000</v>
      </c>
      <c r="M1516" s="83">
        <v>0</v>
      </c>
      <c r="N1516" s="83">
        <v>0</v>
      </c>
      <c r="O1516" s="83">
        <v>0</v>
      </c>
      <c r="P1516" s="105">
        <v>5320000</v>
      </c>
      <c r="Q1516" s="105">
        <v>5320000</v>
      </c>
      <c r="R1516" s="83">
        <f t="shared" si="69"/>
        <v>0</v>
      </c>
      <c r="S1516" s="83">
        <f t="shared" si="70"/>
        <v>0</v>
      </c>
      <c r="T1516" s="83">
        <f t="shared" si="71"/>
        <v>0</v>
      </c>
      <c r="U1516" s="83"/>
    </row>
    <row r="1517" spans="1:21">
      <c r="A1517" s="14">
        <v>1510</v>
      </c>
      <c r="B1517" s="14" t="s">
        <v>11080</v>
      </c>
      <c r="C1517" s="16" t="s">
        <v>321</v>
      </c>
      <c r="D1517" s="16" t="s">
        <v>1356</v>
      </c>
      <c r="E1517" s="14" t="s">
        <v>11044</v>
      </c>
      <c r="F1517" s="14" t="s">
        <v>32</v>
      </c>
      <c r="G1517" s="14" t="str">
        <f>VLOOKUP(B1517,[3]hpk45_2_20!$B$5:$F$2046,5,0)</f>
        <v>BT</v>
      </c>
      <c r="H1517" s="14" t="s">
        <v>33</v>
      </c>
      <c r="I1517" s="83">
        <v>22</v>
      </c>
      <c r="J1517" s="83">
        <v>0</v>
      </c>
      <c r="K1517" s="83">
        <v>0</v>
      </c>
      <c r="L1517" s="83">
        <v>6160000</v>
      </c>
      <c r="M1517" s="83">
        <v>0</v>
      </c>
      <c r="N1517" s="83">
        <v>0</v>
      </c>
      <c r="O1517" s="83">
        <v>0</v>
      </c>
      <c r="P1517" s="105">
        <v>6160000</v>
      </c>
      <c r="Q1517" s="105">
        <v>6160000</v>
      </c>
      <c r="R1517" s="83">
        <f t="shared" si="69"/>
        <v>0</v>
      </c>
      <c r="S1517" s="83">
        <f t="shared" si="70"/>
        <v>0</v>
      </c>
      <c r="T1517" s="83">
        <f t="shared" si="71"/>
        <v>0</v>
      </c>
      <c r="U1517" s="83"/>
    </row>
    <row r="1518" spans="1:21">
      <c r="A1518" s="14">
        <v>1511</v>
      </c>
      <c r="B1518" s="14" t="s">
        <v>11081</v>
      </c>
      <c r="C1518" s="16" t="s">
        <v>11082</v>
      </c>
      <c r="D1518" s="16" t="s">
        <v>36</v>
      </c>
      <c r="E1518" s="14" t="s">
        <v>11044</v>
      </c>
      <c r="F1518" s="14" t="s">
        <v>32</v>
      </c>
      <c r="G1518" s="14" t="str">
        <f>VLOOKUP(B1518,[3]hpk45_2_20!$B$5:$F$2046,5,0)</f>
        <v>BT</v>
      </c>
      <c r="H1518" s="14" t="s">
        <v>33</v>
      </c>
      <c r="I1518" s="83">
        <v>22</v>
      </c>
      <c r="J1518" s="83">
        <v>0</v>
      </c>
      <c r="K1518" s="83">
        <v>0</v>
      </c>
      <c r="L1518" s="83">
        <v>6160000</v>
      </c>
      <c r="M1518" s="83">
        <v>0</v>
      </c>
      <c r="N1518" s="83">
        <v>0</v>
      </c>
      <c r="O1518" s="83">
        <v>0</v>
      </c>
      <c r="P1518" s="105">
        <v>6160000</v>
      </c>
      <c r="Q1518" s="105">
        <v>6160000</v>
      </c>
      <c r="R1518" s="83">
        <f t="shared" si="69"/>
        <v>0</v>
      </c>
      <c r="S1518" s="83">
        <f t="shared" si="70"/>
        <v>0</v>
      </c>
      <c r="T1518" s="83">
        <f t="shared" si="71"/>
        <v>0</v>
      </c>
      <c r="U1518" s="83"/>
    </row>
    <row r="1519" spans="1:21">
      <c r="A1519" s="14">
        <v>1512</v>
      </c>
      <c r="B1519" s="14" t="s">
        <v>11083</v>
      </c>
      <c r="C1519" s="16" t="s">
        <v>11084</v>
      </c>
      <c r="D1519" s="16" t="s">
        <v>84</v>
      </c>
      <c r="E1519" s="14" t="s">
        <v>11044</v>
      </c>
      <c r="F1519" s="14" t="s">
        <v>32</v>
      </c>
      <c r="G1519" s="14" t="str">
        <f>VLOOKUP(B1519,[3]hpk45_2_20!$B$5:$F$2046,5,0)</f>
        <v>BT</v>
      </c>
      <c r="H1519" s="14" t="s">
        <v>33</v>
      </c>
      <c r="I1519" s="83">
        <v>22</v>
      </c>
      <c r="J1519" s="83">
        <v>0</v>
      </c>
      <c r="K1519" s="83">
        <v>0</v>
      </c>
      <c r="L1519" s="83">
        <v>6160000</v>
      </c>
      <c r="M1519" s="83">
        <v>0</v>
      </c>
      <c r="N1519" s="83">
        <v>0</v>
      </c>
      <c r="O1519" s="83">
        <v>0</v>
      </c>
      <c r="P1519" s="105">
        <v>6160000</v>
      </c>
      <c r="Q1519" s="105">
        <v>6160000</v>
      </c>
      <c r="R1519" s="83">
        <f t="shared" si="69"/>
        <v>0</v>
      </c>
      <c r="S1519" s="83">
        <f t="shared" si="70"/>
        <v>0</v>
      </c>
      <c r="T1519" s="83">
        <f t="shared" si="71"/>
        <v>0</v>
      </c>
      <c r="U1519" s="83"/>
    </row>
    <row r="1520" spans="1:21">
      <c r="A1520" s="14">
        <v>1513</v>
      </c>
      <c r="B1520" s="14" t="s">
        <v>11085</v>
      </c>
      <c r="C1520" s="16" t="s">
        <v>796</v>
      </c>
      <c r="D1520" s="16" t="s">
        <v>51</v>
      </c>
      <c r="E1520" s="14" t="s">
        <v>11044</v>
      </c>
      <c r="F1520" s="14" t="s">
        <v>32</v>
      </c>
      <c r="G1520" s="14" t="str">
        <f>VLOOKUP(B1520,[3]hpk45_2_20!$B$5:$F$2046,5,0)</f>
        <v>BT</v>
      </c>
      <c r="H1520" s="14" t="s">
        <v>33</v>
      </c>
      <c r="I1520" s="83">
        <v>16</v>
      </c>
      <c r="J1520" s="83">
        <v>0</v>
      </c>
      <c r="K1520" s="83">
        <v>0</v>
      </c>
      <c r="L1520" s="83">
        <v>4480000</v>
      </c>
      <c r="M1520" s="83">
        <v>0</v>
      </c>
      <c r="N1520" s="83">
        <v>0</v>
      </c>
      <c r="O1520" s="83">
        <v>0</v>
      </c>
      <c r="P1520" s="105">
        <v>4480000</v>
      </c>
      <c r="Q1520" s="105">
        <v>4480000</v>
      </c>
      <c r="R1520" s="83">
        <f t="shared" si="69"/>
        <v>0</v>
      </c>
      <c r="S1520" s="83">
        <f t="shared" si="70"/>
        <v>0</v>
      </c>
      <c r="T1520" s="83">
        <f t="shared" si="71"/>
        <v>0</v>
      </c>
      <c r="U1520" s="83"/>
    </row>
    <row r="1521" spans="1:21">
      <c r="A1521" s="14">
        <v>1514</v>
      </c>
      <c r="B1521" s="14" t="s">
        <v>11086</v>
      </c>
      <c r="C1521" s="16" t="s">
        <v>1300</v>
      </c>
      <c r="D1521" s="16" t="s">
        <v>124</v>
      </c>
      <c r="E1521" s="14" t="s">
        <v>11044</v>
      </c>
      <c r="F1521" s="14" t="s">
        <v>32</v>
      </c>
      <c r="G1521" s="14" t="str">
        <f>VLOOKUP(B1521,[3]hpk45_2_20!$B$5:$F$2046,5,0)</f>
        <v>BT</v>
      </c>
      <c r="H1521" s="14" t="s">
        <v>33</v>
      </c>
      <c r="I1521" s="83">
        <v>19</v>
      </c>
      <c r="J1521" s="83">
        <v>0</v>
      </c>
      <c r="K1521" s="83">
        <v>0</v>
      </c>
      <c r="L1521" s="83">
        <v>5320000</v>
      </c>
      <c r="M1521" s="83">
        <v>0</v>
      </c>
      <c r="N1521" s="83">
        <v>0</v>
      </c>
      <c r="O1521" s="83">
        <v>0</v>
      </c>
      <c r="P1521" s="105">
        <v>5320000</v>
      </c>
      <c r="Q1521" s="105">
        <v>5320000</v>
      </c>
      <c r="R1521" s="83">
        <f t="shared" si="69"/>
        <v>0</v>
      </c>
      <c r="S1521" s="83">
        <f t="shared" si="70"/>
        <v>0</v>
      </c>
      <c r="T1521" s="83">
        <f t="shared" si="71"/>
        <v>0</v>
      </c>
      <c r="U1521" s="83"/>
    </row>
    <row r="1522" spans="1:21">
      <c r="A1522" s="14">
        <v>1515</v>
      </c>
      <c r="B1522" s="14" t="s">
        <v>11087</v>
      </c>
      <c r="C1522" s="16" t="s">
        <v>3806</v>
      </c>
      <c r="D1522" s="16" t="s">
        <v>272</v>
      </c>
      <c r="E1522" s="14" t="s">
        <v>11044</v>
      </c>
      <c r="F1522" s="14" t="s">
        <v>32</v>
      </c>
      <c r="G1522" s="14" t="str">
        <f>VLOOKUP(B1522,[3]hpk45_2_20!$B$5:$F$2046,5,0)</f>
        <v>BT</v>
      </c>
      <c r="H1522" s="14" t="s">
        <v>33</v>
      </c>
      <c r="I1522" s="83">
        <v>16</v>
      </c>
      <c r="J1522" s="83">
        <v>0</v>
      </c>
      <c r="K1522" s="83">
        <v>0</v>
      </c>
      <c r="L1522" s="83">
        <v>4480000</v>
      </c>
      <c r="M1522" s="83">
        <v>0</v>
      </c>
      <c r="N1522" s="83">
        <v>0</v>
      </c>
      <c r="O1522" s="83">
        <v>0</v>
      </c>
      <c r="P1522" s="105">
        <v>4480000</v>
      </c>
      <c r="Q1522" s="105">
        <v>4480000</v>
      </c>
      <c r="R1522" s="83">
        <f t="shared" si="69"/>
        <v>0</v>
      </c>
      <c r="S1522" s="83">
        <f t="shared" si="70"/>
        <v>0</v>
      </c>
      <c r="T1522" s="83">
        <f t="shared" si="71"/>
        <v>0</v>
      </c>
      <c r="U1522" s="83"/>
    </row>
    <row r="1523" spans="1:21">
      <c r="A1523" s="14">
        <v>1516</v>
      </c>
      <c r="B1523" s="14" t="s">
        <v>11088</v>
      </c>
      <c r="C1523" s="16" t="s">
        <v>3392</v>
      </c>
      <c r="D1523" s="16" t="s">
        <v>192</v>
      </c>
      <c r="E1523" s="14" t="s">
        <v>11044</v>
      </c>
      <c r="F1523" s="14" t="s">
        <v>32</v>
      </c>
      <c r="G1523" s="14" t="str">
        <f>VLOOKUP(B1523,[3]hpk45_2_20!$B$5:$F$2046,5,0)</f>
        <v>BT</v>
      </c>
      <c r="H1523" s="14" t="s">
        <v>33</v>
      </c>
      <c r="I1523" s="83">
        <v>22</v>
      </c>
      <c r="J1523" s="83">
        <v>0</v>
      </c>
      <c r="K1523" s="83">
        <v>0</v>
      </c>
      <c r="L1523" s="83">
        <v>6160000</v>
      </c>
      <c r="M1523" s="83">
        <v>0</v>
      </c>
      <c r="N1523" s="83">
        <v>0</v>
      </c>
      <c r="O1523" s="83">
        <v>0</v>
      </c>
      <c r="P1523" s="105">
        <v>6160000</v>
      </c>
      <c r="Q1523" s="105">
        <v>6160000</v>
      </c>
      <c r="R1523" s="83">
        <f t="shared" si="69"/>
        <v>0</v>
      </c>
      <c r="S1523" s="83">
        <f t="shared" si="70"/>
        <v>0</v>
      </c>
      <c r="T1523" s="83">
        <f t="shared" si="71"/>
        <v>0</v>
      </c>
      <c r="U1523" s="83"/>
    </row>
    <row r="1524" spans="1:21">
      <c r="A1524" s="14">
        <v>1517</v>
      </c>
      <c r="B1524" s="14" t="s">
        <v>11089</v>
      </c>
      <c r="C1524" s="16" t="s">
        <v>796</v>
      </c>
      <c r="D1524" s="16" t="s">
        <v>107</v>
      </c>
      <c r="E1524" s="14" t="s">
        <v>11044</v>
      </c>
      <c r="F1524" s="14" t="s">
        <v>32</v>
      </c>
      <c r="G1524" s="14" t="str">
        <f>VLOOKUP(B1524,[3]hpk45_2_20!$B$5:$F$2046,5,0)</f>
        <v>BT</v>
      </c>
      <c r="H1524" s="14" t="s">
        <v>33</v>
      </c>
      <c r="I1524" s="83">
        <v>22</v>
      </c>
      <c r="J1524" s="83">
        <v>0</v>
      </c>
      <c r="K1524" s="83">
        <v>0</v>
      </c>
      <c r="L1524" s="83">
        <v>6160000</v>
      </c>
      <c r="M1524" s="83">
        <v>0</v>
      </c>
      <c r="N1524" s="83">
        <v>0</v>
      </c>
      <c r="O1524" s="83">
        <v>0</v>
      </c>
      <c r="P1524" s="105">
        <v>6160000</v>
      </c>
      <c r="Q1524" s="105">
        <v>6160000</v>
      </c>
      <c r="R1524" s="83">
        <f t="shared" si="69"/>
        <v>0</v>
      </c>
      <c r="S1524" s="83">
        <f t="shared" si="70"/>
        <v>0</v>
      </c>
      <c r="T1524" s="83">
        <f t="shared" si="71"/>
        <v>0</v>
      </c>
      <c r="U1524" s="83"/>
    </row>
    <row r="1525" spans="1:21">
      <c r="A1525" s="14">
        <v>1518</v>
      </c>
      <c r="B1525" s="14" t="s">
        <v>11090</v>
      </c>
      <c r="C1525" s="16" t="s">
        <v>669</v>
      </c>
      <c r="D1525" s="16" t="s">
        <v>11091</v>
      </c>
      <c r="E1525" s="14" t="s">
        <v>11044</v>
      </c>
      <c r="F1525" s="14" t="s">
        <v>32</v>
      </c>
      <c r="G1525" s="14" t="str">
        <f>VLOOKUP(B1525,[3]hpk45_2_20!$B$5:$F$2046,5,0)</f>
        <v>BT</v>
      </c>
      <c r="H1525" s="14" t="s">
        <v>33</v>
      </c>
      <c r="I1525" s="83">
        <v>22</v>
      </c>
      <c r="J1525" s="83">
        <v>0</v>
      </c>
      <c r="K1525" s="83">
        <v>0</v>
      </c>
      <c r="L1525" s="83">
        <v>6160000</v>
      </c>
      <c r="M1525" s="83">
        <v>0</v>
      </c>
      <c r="N1525" s="83">
        <v>0</v>
      </c>
      <c r="O1525" s="83">
        <v>0</v>
      </c>
      <c r="P1525" s="105">
        <v>6160000</v>
      </c>
      <c r="Q1525" s="105">
        <v>6160000</v>
      </c>
      <c r="R1525" s="83">
        <f t="shared" si="69"/>
        <v>0</v>
      </c>
      <c r="S1525" s="83">
        <f t="shared" si="70"/>
        <v>0</v>
      </c>
      <c r="T1525" s="83">
        <f t="shared" si="71"/>
        <v>0</v>
      </c>
      <c r="U1525" s="83"/>
    </row>
    <row r="1526" spans="1:21">
      <c r="A1526" s="14">
        <v>1519</v>
      </c>
      <c r="B1526" s="14" t="s">
        <v>11092</v>
      </c>
      <c r="C1526" s="16" t="s">
        <v>2409</v>
      </c>
      <c r="D1526" s="16" t="s">
        <v>11093</v>
      </c>
      <c r="E1526" s="14" t="s">
        <v>11044</v>
      </c>
      <c r="F1526" s="14" t="s">
        <v>204</v>
      </c>
      <c r="G1526" s="14" t="str">
        <f>VLOOKUP(B1526,[3]hpk45_2_20!$B$5:$F$2046,5,0)</f>
        <v>MHP</v>
      </c>
      <c r="H1526" s="14" t="s">
        <v>33</v>
      </c>
      <c r="I1526" s="83">
        <v>22</v>
      </c>
      <c r="J1526" s="83">
        <v>0</v>
      </c>
      <c r="K1526" s="83">
        <v>0</v>
      </c>
      <c r="L1526" s="83">
        <v>6160000</v>
      </c>
      <c r="M1526" s="83">
        <v>0</v>
      </c>
      <c r="N1526" s="83">
        <v>0</v>
      </c>
      <c r="O1526" s="83">
        <f>I1526*280000</f>
        <v>6160000</v>
      </c>
      <c r="P1526" s="105">
        <v>6160000</v>
      </c>
      <c r="Q1526" s="105">
        <v>6160000</v>
      </c>
      <c r="R1526" s="83">
        <f t="shared" si="69"/>
        <v>0</v>
      </c>
      <c r="S1526" s="83">
        <f t="shared" si="70"/>
        <v>0</v>
      </c>
      <c r="T1526" s="83">
        <f t="shared" si="71"/>
        <v>0</v>
      </c>
      <c r="U1526" s="83"/>
    </row>
    <row r="1527" spans="1:21">
      <c r="A1527" s="14">
        <v>1520</v>
      </c>
      <c r="B1527" s="14" t="s">
        <v>11094</v>
      </c>
      <c r="C1527" s="16" t="s">
        <v>1027</v>
      </c>
      <c r="D1527" s="16" t="s">
        <v>259</v>
      </c>
      <c r="E1527" s="14" t="s">
        <v>11044</v>
      </c>
      <c r="F1527" s="14" t="s">
        <v>32</v>
      </c>
      <c r="G1527" s="14" t="str">
        <f>VLOOKUP(B1527,[3]hpk45_2_20!$B$5:$F$2046,5,0)</f>
        <v>BT</v>
      </c>
      <c r="H1527" s="14" t="s">
        <v>33</v>
      </c>
      <c r="I1527" s="83">
        <v>19</v>
      </c>
      <c r="J1527" s="83">
        <v>0</v>
      </c>
      <c r="K1527" s="83">
        <v>0</v>
      </c>
      <c r="L1527" s="83">
        <v>5320000</v>
      </c>
      <c r="M1527" s="83">
        <v>0</v>
      </c>
      <c r="N1527" s="83">
        <v>0</v>
      </c>
      <c r="O1527" s="83">
        <v>0</v>
      </c>
      <c r="P1527" s="105">
        <v>5320000</v>
      </c>
      <c r="Q1527" s="105">
        <v>5320000</v>
      </c>
      <c r="R1527" s="83">
        <f t="shared" si="69"/>
        <v>0</v>
      </c>
      <c r="S1527" s="83">
        <f t="shared" si="70"/>
        <v>0</v>
      </c>
      <c r="T1527" s="83">
        <f t="shared" si="71"/>
        <v>0</v>
      </c>
      <c r="U1527" s="83"/>
    </row>
    <row r="1528" spans="1:21">
      <c r="A1528" s="14">
        <v>1521</v>
      </c>
      <c r="B1528" s="14" t="s">
        <v>11095</v>
      </c>
      <c r="C1528" s="16" t="s">
        <v>619</v>
      </c>
      <c r="D1528" s="16" t="s">
        <v>36</v>
      </c>
      <c r="E1528" s="14" t="s">
        <v>11044</v>
      </c>
      <c r="F1528" s="14" t="s">
        <v>32</v>
      </c>
      <c r="G1528" s="14" t="str">
        <f>VLOOKUP(B1528,[3]hpk45_2_20!$B$5:$F$2046,5,0)</f>
        <v>BT</v>
      </c>
      <c r="H1528" s="14" t="s">
        <v>33</v>
      </c>
      <c r="I1528" s="83">
        <v>22</v>
      </c>
      <c r="J1528" s="83">
        <v>0</v>
      </c>
      <c r="K1528" s="83">
        <v>0</v>
      </c>
      <c r="L1528" s="83">
        <v>6160000</v>
      </c>
      <c r="M1528" s="83">
        <v>0</v>
      </c>
      <c r="N1528" s="83">
        <v>0</v>
      </c>
      <c r="O1528" s="83">
        <v>0</v>
      </c>
      <c r="P1528" s="105">
        <v>6160000</v>
      </c>
      <c r="Q1528" s="105">
        <v>6160000</v>
      </c>
      <c r="R1528" s="83">
        <f t="shared" si="69"/>
        <v>0</v>
      </c>
      <c r="S1528" s="83">
        <f t="shared" si="70"/>
        <v>0</v>
      </c>
      <c r="T1528" s="83">
        <f t="shared" si="71"/>
        <v>0</v>
      </c>
      <c r="U1528" s="83"/>
    </row>
    <row r="1529" spans="1:21">
      <c r="A1529" s="14">
        <v>1522</v>
      </c>
      <c r="B1529" s="14" t="s">
        <v>11096</v>
      </c>
      <c r="C1529" s="16" t="s">
        <v>1575</v>
      </c>
      <c r="D1529" s="16" t="s">
        <v>127</v>
      </c>
      <c r="E1529" s="14" t="s">
        <v>11044</v>
      </c>
      <c r="F1529" s="14" t="s">
        <v>32</v>
      </c>
      <c r="G1529" s="14" t="str">
        <f>VLOOKUP(B1529,[3]hpk45_2_20!$B$5:$F$2046,5,0)</f>
        <v>BT</v>
      </c>
      <c r="H1529" s="14" t="s">
        <v>33</v>
      </c>
      <c r="I1529" s="83">
        <v>19</v>
      </c>
      <c r="J1529" s="83">
        <v>0</v>
      </c>
      <c r="K1529" s="83">
        <v>0</v>
      </c>
      <c r="L1529" s="83">
        <v>5320000</v>
      </c>
      <c r="M1529" s="83">
        <v>0</v>
      </c>
      <c r="N1529" s="83">
        <v>0</v>
      </c>
      <c r="O1529" s="83">
        <v>0</v>
      </c>
      <c r="P1529" s="105">
        <v>5320000</v>
      </c>
      <c r="Q1529" s="105">
        <v>5320000</v>
      </c>
      <c r="R1529" s="83">
        <f t="shared" si="69"/>
        <v>0</v>
      </c>
      <c r="S1529" s="83">
        <f t="shared" si="70"/>
        <v>0</v>
      </c>
      <c r="T1529" s="83">
        <f t="shared" si="71"/>
        <v>0</v>
      </c>
      <c r="U1529" s="83"/>
    </row>
    <row r="1530" spans="1:21">
      <c r="A1530" s="14">
        <v>1523</v>
      </c>
      <c r="B1530" s="14" t="s">
        <v>11097</v>
      </c>
      <c r="C1530" s="16" t="s">
        <v>2152</v>
      </c>
      <c r="D1530" s="16" t="s">
        <v>192</v>
      </c>
      <c r="E1530" s="14" t="s">
        <v>11044</v>
      </c>
      <c r="F1530" s="14" t="s">
        <v>32</v>
      </c>
      <c r="G1530" s="14" t="str">
        <f>VLOOKUP(B1530,[3]hpk45_2_20!$B$5:$F$2046,5,0)</f>
        <v>BT</v>
      </c>
      <c r="H1530" s="14" t="s">
        <v>33</v>
      </c>
      <c r="I1530" s="83">
        <v>19</v>
      </c>
      <c r="J1530" s="83">
        <v>0</v>
      </c>
      <c r="K1530" s="83">
        <v>0</v>
      </c>
      <c r="L1530" s="83">
        <v>5320000</v>
      </c>
      <c r="M1530" s="83">
        <v>0</v>
      </c>
      <c r="N1530" s="83">
        <v>0</v>
      </c>
      <c r="O1530" s="83">
        <v>0</v>
      </c>
      <c r="P1530" s="105">
        <v>5320000</v>
      </c>
      <c r="Q1530" s="105">
        <v>5320000</v>
      </c>
      <c r="R1530" s="83">
        <f t="shared" si="69"/>
        <v>0</v>
      </c>
      <c r="S1530" s="83">
        <f t="shared" si="70"/>
        <v>0</v>
      </c>
      <c r="T1530" s="83">
        <f t="shared" si="71"/>
        <v>0</v>
      </c>
      <c r="U1530" s="83"/>
    </row>
    <row r="1531" spans="1:21">
      <c r="A1531" s="14">
        <v>1524</v>
      </c>
      <c r="B1531" s="14" t="s">
        <v>11098</v>
      </c>
      <c r="C1531" s="16" t="s">
        <v>11099</v>
      </c>
      <c r="D1531" s="16" t="s">
        <v>748</v>
      </c>
      <c r="E1531" s="14" t="s">
        <v>11044</v>
      </c>
      <c r="F1531" s="14" t="s">
        <v>32</v>
      </c>
      <c r="G1531" s="14" t="str">
        <f>VLOOKUP(B1531,[3]hpk45_2_20!$B$5:$F$2046,5,0)</f>
        <v>BT</v>
      </c>
      <c r="H1531" s="14" t="s">
        <v>33</v>
      </c>
      <c r="I1531" s="83">
        <v>19</v>
      </c>
      <c r="J1531" s="83">
        <v>0</v>
      </c>
      <c r="K1531" s="83">
        <v>0</v>
      </c>
      <c r="L1531" s="83">
        <v>5320000</v>
      </c>
      <c r="M1531" s="83">
        <v>0</v>
      </c>
      <c r="N1531" s="83">
        <v>0</v>
      </c>
      <c r="O1531" s="83">
        <v>0</v>
      </c>
      <c r="P1531" s="105">
        <v>5320000</v>
      </c>
      <c r="Q1531" s="105">
        <v>5320000</v>
      </c>
      <c r="R1531" s="83">
        <f t="shared" si="69"/>
        <v>0</v>
      </c>
      <c r="S1531" s="83">
        <f t="shared" si="70"/>
        <v>0</v>
      </c>
      <c r="T1531" s="83">
        <f t="shared" si="71"/>
        <v>0</v>
      </c>
      <c r="U1531" s="83"/>
    </row>
    <row r="1532" spans="1:21">
      <c r="A1532" s="14">
        <v>1525</v>
      </c>
      <c r="B1532" s="14" t="s">
        <v>11100</v>
      </c>
      <c r="C1532" s="16" t="s">
        <v>11101</v>
      </c>
      <c r="D1532" s="16" t="s">
        <v>54</v>
      </c>
      <c r="E1532" s="14" t="s">
        <v>11044</v>
      </c>
      <c r="F1532" s="14" t="s">
        <v>32</v>
      </c>
      <c r="G1532" s="14" t="str">
        <f>VLOOKUP(B1532,[3]hpk45_2_20!$B$5:$F$2046,5,0)</f>
        <v>BT</v>
      </c>
      <c r="H1532" s="14" t="s">
        <v>33</v>
      </c>
      <c r="I1532" s="83">
        <v>22</v>
      </c>
      <c r="J1532" s="83">
        <v>0</v>
      </c>
      <c r="K1532" s="83">
        <v>0</v>
      </c>
      <c r="L1532" s="83">
        <v>6160000</v>
      </c>
      <c r="M1532" s="83">
        <v>0</v>
      </c>
      <c r="N1532" s="83">
        <v>0</v>
      </c>
      <c r="O1532" s="83">
        <v>0</v>
      </c>
      <c r="P1532" s="105">
        <v>6160000</v>
      </c>
      <c r="Q1532" s="105">
        <v>6160000</v>
      </c>
      <c r="R1532" s="83">
        <f t="shared" si="69"/>
        <v>0</v>
      </c>
      <c r="S1532" s="83">
        <f t="shared" si="70"/>
        <v>0</v>
      </c>
      <c r="T1532" s="83">
        <f t="shared" si="71"/>
        <v>0</v>
      </c>
      <c r="U1532" s="83"/>
    </row>
    <row r="1533" spans="1:21">
      <c r="A1533" s="14">
        <v>1526</v>
      </c>
      <c r="B1533" s="14" t="s">
        <v>11102</v>
      </c>
      <c r="C1533" s="16" t="s">
        <v>4561</v>
      </c>
      <c r="D1533" s="16" t="s">
        <v>658</v>
      </c>
      <c r="E1533" s="14" t="s">
        <v>11044</v>
      </c>
      <c r="F1533" s="14" t="s">
        <v>32</v>
      </c>
      <c r="G1533" s="14" t="str">
        <f>VLOOKUP(B1533,[3]hpk45_2_20!$B$5:$F$2046,5,0)</f>
        <v>BT</v>
      </c>
      <c r="H1533" s="14" t="s">
        <v>33</v>
      </c>
      <c r="I1533" s="83">
        <v>22</v>
      </c>
      <c r="J1533" s="83">
        <v>0</v>
      </c>
      <c r="K1533" s="83">
        <v>0</v>
      </c>
      <c r="L1533" s="83">
        <v>6160000</v>
      </c>
      <c r="M1533" s="83">
        <v>0</v>
      </c>
      <c r="N1533" s="83">
        <v>0</v>
      </c>
      <c r="O1533" s="83">
        <v>0</v>
      </c>
      <c r="P1533" s="105">
        <v>6160000</v>
      </c>
      <c r="Q1533" s="105">
        <v>6160000</v>
      </c>
      <c r="R1533" s="83">
        <f t="shared" si="69"/>
        <v>0</v>
      </c>
      <c r="S1533" s="83">
        <f t="shared" si="70"/>
        <v>0</v>
      </c>
      <c r="T1533" s="83">
        <f t="shared" si="71"/>
        <v>0</v>
      </c>
      <c r="U1533" s="83"/>
    </row>
    <row r="1534" spans="1:21">
      <c r="A1534" s="14">
        <v>1527</v>
      </c>
      <c r="B1534" s="14" t="s">
        <v>11103</v>
      </c>
      <c r="C1534" s="16" t="s">
        <v>3293</v>
      </c>
      <c r="D1534" s="16" t="s">
        <v>275</v>
      </c>
      <c r="E1534" s="14" t="s">
        <v>11044</v>
      </c>
      <c r="F1534" s="14" t="s">
        <v>32</v>
      </c>
      <c r="G1534" s="14" t="str">
        <f>VLOOKUP(B1534,[3]hpk45_2_20!$B$5:$F$2046,5,0)</f>
        <v>BT</v>
      </c>
      <c r="H1534" s="14" t="s">
        <v>33</v>
      </c>
      <c r="I1534" s="83">
        <v>22</v>
      </c>
      <c r="J1534" s="83">
        <v>0</v>
      </c>
      <c r="K1534" s="83">
        <v>0</v>
      </c>
      <c r="L1534" s="83">
        <v>6160000</v>
      </c>
      <c r="M1534" s="83">
        <v>0</v>
      </c>
      <c r="N1534" s="83">
        <v>0</v>
      </c>
      <c r="O1534" s="83">
        <v>0</v>
      </c>
      <c r="P1534" s="105">
        <v>6160000</v>
      </c>
      <c r="Q1534" s="105">
        <v>6160000</v>
      </c>
      <c r="R1534" s="83">
        <f t="shared" si="69"/>
        <v>0</v>
      </c>
      <c r="S1534" s="83">
        <f t="shared" si="70"/>
        <v>0</v>
      </c>
      <c r="T1534" s="83">
        <f t="shared" si="71"/>
        <v>0</v>
      </c>
      <c r="U1534" s="83"/>
    </row>
    <row r="1535" spans="1:21">
      <c r="A1535" s="14">
        <v>1528</v>
      </c>
      <c r="B1535" s="14" t="s">
        <v>11104</v>
      </c>
      <c r="C1535" s="16" t="s">
        <v>1040</v>
      </c>
      <c r="D1535" s="16" t="s">
        <v>36</v>
      </c>
      <c r="E1535" s="14" t="s">
        <v>11044</v>
      </c>
      <c r="F1535" s="14" t="s">
        <v>64</v>
      </c>
      <c r="G1535" s="14" t="str">
        <f>VLOOKUP(B1535,[3]hpk45_2_20!$B$5:$F$2046,5,0)</f>
        <v>GHP70</v>
      </c>
      <c r="H1535" s="14" t="s">
        <v>33</v>
      </c>
      <c r="I1535" s="83">
        <v>19</v>
      </c>
      <c r="J1535" s="83">
        <v>0</v>
      </c>
      <c r="K1535" s="83">
        <v>0</v>
      </c>
      <c r="L1535" s="83">
        <v>5320000</v>
      </c>
      <c r="M1535" s="83">
        <v>0</v>
      </c>
      <c r="N1535" s="83">
        <v>0</v>
      </c>
      <c r="O1535" s="83">
        <f>I1535*0.7*280000</f>
        <v>3723999.9999999995</v>
      </c>
      <c r="P1535" s="105">
        <v>5320000</v>
      </c>
      <c r="Q1535" s="105">
        <v>5320000</v>
      </c>
      <c r="R1535" s="83">
        <f t="shared" si="69"/>
        <v>0</v>
      </c>
      <c r="S1535" s="83">
        <f t="shared" si="70"/>
        <v>0</v>
      </c>
      <c r="T1535" s="83">
        <f t="shared" si="71"/>
        <v>0</v>
      </c>
      <c r="U1535" s="83"/>
    </row>
    <row r="1536" spans="1:21">
      <c r="A1536" s="14">
        <v>1529</v>
      </c>
      <c r="B1536" s="14" t="s">
        <v>11105</v>
      </c>
      <c r="C1536" s="16" t="s">
        <v>10087</v>
      </c>
      <c r="D1536" s="16" t="s">
        <v>84</v>
      </c>
      <c r="E1536" s="14" t="s">
        <v>11044</v>
      </c>
      <c r="F1536" s="14" t="s">
        <v>32</v>
      </c>
      <c r="G1536" s="14" t="str">
        <f>VLOOKUP(B1536,[3]hpk45_2_20!$B$5:$F$2046,5,0)</f>
        <v>BT</v>
      </c>
      <c r="H1536" s="14" t="s">
        <v>33</v>
      </c>
      <c r="I1536" s="83">
        <v>22</v>
      </c>
      <c r="J1536" s="83">
        <v>0</v>
      </c>
      <c r="K1536" s="83">
        <v>0</v>
      </c>
      <c r="L1536" s="83">
        <v>6160000</v>
      </c>
      <c r="M1536" s="83">
        <v>0</v>
      </c>
      <c r="N1536" s="83">
        <v>0</v>
      </c>
      <c r="O1536" s="83">
        <v>0</v>
      </c>
      <c r="P1536" s="105">
        <v>6160000</v>
      </c>
      <c r="Q1536" s="105">
        <v>6160000</v>
      </c>
      <c r="R1536" s="83">
        <f t="shared" si="69"/>
        <v>0</v>
      </c>
      <c r="S1536" s="83">
        <f t="shared" si="70"/>
        <v>0</v>
      </c>
      <c r="T1536" s="83">
        <f t="shared" si="71"/>
        <v>0</v>
      </c>
      <c r="U1536" s="83"/>
    </row>
    <row r="1537" spans="1:21">
      <c r="A1537" s="14">
        <v>1530</v>
      </c>
      <c r="B1537" s="14" t="s">
        <v>11106</v>
      </c>
      <c r="C1537" s="16" t="s">
        <v>932</v>
      </c>
      <c r="D1537" s="16" t="s">
        <v>259</v>
      </c>
      <c r="E1537" s="14" t="s">
        <v>11044</v>
      </c>
      <c r="F1537" s="14" t="s">
        <v>32</v>
      </c>
      <c r="G1537" s="14" t="str">
        <f>VLOOKUP(B1537,[3]hpk45_2_20!$B$5:$F$2046,5,0)</f>
        <v>BT</v>
      </c>
      <c r="H1537" s="14" t="s">
        <v>33</v>
      </c>
      <c r="I1537" s="83">
        <v>22</v>
      </c>
      <c r="J1537" s="83">
        <v>0</v>
      </c>
      <c r="K1537" s="83">
        <v>0</v>
      </c>
      <c r="L1537" s="83">
        <v>6160000</v>
      </c>
      <c r="M1537" s="83">
        <v>0</v>
      </c>
      <c r="N1537" s="83">
        <v>0</v>
      </c>
      <c r="O1537" s="83">
        <v>0</v>
      </c>
      <c r="P1537" s="105">
        <v>6160000</v>
      </c>
      <c r="Q1537" s="105">
        <v>6160000</v>
      </c>
      <c r="R1537" s="83">
        <f t="shared" si="69"/>
        <v>0</v>
      </c>
      <c r="S1537" s="83">
        <f t="shared" si="70"/>
        <v>0</v>
      </c>
      <c r="T1537" s="83">
        <f t="shared" si="71"/>
        <v>0</v>
      </c>
      <c r="U1537" s="83"/>
    </row>
    <row r="1538" spans="1:21">
      <c r="A1538" s="14">
        <v>1531</v>
      </c>
      <c r="B1538" s="14" t="s">
        <v>11107</v>
      </c>
      <c r="C1538" s="16" t="s">
        <v>11108</v>
      </c>
      <c r="D1538" s="16" t="s">
        <v>203</v>
      </c>
      <c r="E1538" s="14" t="s">
        <v>11044</v>
      </c>
      <c r="F1538" s="14" t="s">
        <v>32</v>
      </c>
      <c r="G1538" s="14" t="str">
        <f>VLOOKUP(B1538,[3]hpk45_2_20!$B$5:$F$2046,5,0)</f>
        <v>BT</v>
      </c>
      <c r="H1538" s="14" t="s">
        <v>33</v>
      </c>
      <c r="I1538" s="83">
        <v>22</v>
      </c>
      <c r="J1538" s="83">
        <v>0</v>
      </c>
      <c r="K1538" s="83">
        <v>0</v>
      </c>
      <c r="L1538" s="83">
        <v>6160000</v>
      </c>
      <c r="M1538" s="83">
        <v>0</v>
      </c>
      <c r="N1538" s="83">
        <v>0</v>
      </c>
      <c r="O1538" s="83">
        <v>0</v>
      </c>
      <c r="P1538" s="105">
        <v>6160000</v>
      </c>
      <c r="Q1538" s="105">
        <v>6160000</v>
      </c>
      <c r="R1538" s="83">
        <f t="shared" si="69"/>
        <v>0</v>
      </c>
      <c r="S1538" s="83">
        <f t="shared" si="70"/>
        <v>0</v>
      </c>
      <c r="T1538" s="83">
        <f t="shared" si="71"/>
        <v>0</v>
      </c>
      <c r="U1538" s="83"/>
    </row>
    <row r="1539" spans="1:21">
      <c r="A1539" s="14">
        <v>1532</v>
      </c>
      <c r="B1539" s="14" t="s">
        <v>11109</v>
      </c>
      <c r="C1539" s="16" t="s">
        <v>2606</v>
      </c>
      <c r="D1539" s="16" t="s">
        <v>1407</v>
      </c>
      <c r="E1539" s="14" t="s">
        <v>11044</v>
      </c>
      <c r="F1539" s="14" t="s">
        <v>32</v>
      </c>
      <c r="G1539" s="14" t="str">
        <f>VLOOKUP(B1539,[3]hpk45_2_20!$B$5:$F$2046,5,0)</f>
        <v>BT</v>
      </c>
      <c r="H1539" s="14" t="s">
        <v>33</v>
      </c>
      <c r="I1539" s="83">
        <v>22</v>
      </c>
      <c r="J1539" s="83">
        <v>0</v>
      </c>
      <c r="K1539" s="83">
        <v>0</v>
      </c>
      <c r="L1539" s="83">
        <v>6160000</v>
      </c>
      <c r="M1539" s="83">
        <v>0</v>
      </c>
      <c r="N1539" s="83">
        <v>0</v>
      </c>
      <c r="O1539" s="83">
        <v>0</v>
      </c>
      <c r="P1539" s="105">
        <v>6160000</v>
      </c>
      <c r="Q1539" s="105">
        <v>0</v>
      </c>
      <c r="R1539" s="83">
        <f t="shared" si="69"/>
        <v>6160000</v>
      </c>
      <c r="S1539" s="83">
        <f t="shared" si="70"/>
        <v>0</v>
      </c>
      <c r="T1539" s="83">
        <f t="shared" si="71"/>
        <v>6160000</v>
      </c>
      <c r="U1539" s="83"/>
    </row>
    <row r="1540" spans="1:21">
      <c r="A1540" s="14">
        <v>1533</v>
      </c>
      <c r="B1540" s="14" t="s">
        <v>11110</v>
      </c>
      <c r="C1540" s="16" t="s">
        <v>3516</v>
      </c>
      <c r="D1540" s="16" t="s">
        <v>93</v>
      </c>
      <c r="E1540" s="14" t="s">
        <v>11044</v>
      </c>
      <c r="F1540" s="14" t="s">
        <v>32</v>
      </c>
      <c r="G1540" s="14" t="str">
        <f>VLOOKUP(B1540,[3]hpk45_2_20!$B$5:$F$2046,5,0)</f>
        <v>BT</v>
      </c>
      <c r="H1540" s="14" t="s">
        <v>33</v>
      </c>
      <c r="I1540" s="83">
        <v>19</v>
      </c>
      <c r="J1540" s="83">
        <v>0</v>
      </c>
      <c r="K1540" s="83">
        <v>0</v>
      </c>
      <c r="L1540" s="83">
        <v>5320000</v>
      </c>
      <c r="M1540" s="83">
        <v>0</v>
      </c>
      <c r="N1540" s="83">
        <v>0</v>
      </c>
      <c r="O1540" s="83">
        <v>0</v>
      </c>
      <c r="P1540" s="105">
        <v>5320000</v>
      </c>
      <c r="Q1540" s="105">
        <v>5320000</v>
      </c>
      <c r="R1540" s="83">
        <f t="shared" si="69"/>
        <v>0</v>
      </c>
      <c r="S1540" s="83">
        <f t="shared" si="70"/>
        <v>0</v>
      </c>
      <c r="T1540" s="83">
        <f t="shared" si="71"/>
        <v>0</v>
      </c>
      <c r="U1540" s="83"/>
    </row>
    <row r="1541" spans="1:21">
      <c r="A1541" s="14">
        <v>1534</v>
      </c>
      <c r="B1541" s="14" t="s">
        <v>11111</v>
      </c>
      <c r="C1541" s="16" t="s">
        <v>497</v>
      </c>
      <c r="D1541" s="16" t="s">
        <v>237</v>
      </c>
      <c r="E1541" s="14" t="s">
        <v>11044</v>
      </c>
      <c r="F1541" s="14" t="s">
        <v>204</v>
      </c>
      <c r="G1541" s="14" t="str">
        <f>VLOOKUP(B1541,[3]hpk45_2_20!$B$5:$F$2046,5,0)</f>
        <v>MHP</v>
      </c>
      <c r="H1541" s="14" t="s">
        <v>33</v>
      </c>
      <c r="I1541" s="83">
        <v>22</v>
      </c>
      <c r="J1541" s="83">
        <v>0</v>
      </c>
      <c r="K1541" s="83">
        <v>0</v>
      </c>
      <c r="L1541" s="83">
        <v>6160000</v>
      </c>
      <c r="M1541" s="83">
        <v>0</v>
      </c>
      <c r="N1541" s="83">
        <v>0</v>
      </c>
      <c r="O1541" s="83">
        <f>I1541*280000</f>
        <v>6160000</v>
      </c>
      <c r="P1541" s="105">
        <v>6160000</v>
      </c>
      <c r="Q1541" s="105">
        <v>6160000</v>
      </c>
      <c r="R1541" s="83">
        <f t="shared" si="69"/>
        <v>0</v>
      </c>
      <c r="S1541" s="83">
        <f t="shared" si="70"/>
        <v>0</v>
      </c>
      <c r="T1541" s="83">
        <f t="shared" si="71"/>
        <v>0</v>
      </c>
      <c r="U1541" s="83"/>
    </row>
    <row r="1542" spans="1:21">
      <c r="A1542" s="14">
        <v>1535</v>
      </c>
      <c r="B1542" s="14" t="s">
        <v>11112</v>
      </c>
      <c r="C1542" s="16" t="s">
        <v>820</v>
      </c>
      <c r="D1542" s="16" t="s">
        <v>84</v>
      </c>
      <c r="E1542" s="14" t="s">
        <v>11044</v>
      </c>
      <c r="F1542" s="14" t="s">
        <v>32</v>
      </c>
      <c r="G1542" s="14" t="str">
        <f>VLOOKUP(B1542,[3]hpk45_2_20!$B$5:$F$2046,5,0)</f>
        <v>BT</v>
      </c>
      <c r="H1542" s="14" t="s">
        <v>33</v>
      </c>
      <c r="I1542" s="83">
        <v>19</v>
      </c>
      <c r="J1542" s="83">
        <v>0</v>
      </c>
      <c r="K1542" s="83">
        <v>0</v>
      </c>
      <c r="L1542" s="83">
        <v>5320000</v>
      </c>
      <c r="M1542" s="83">
        <v>0</v>
      </c>
      <c r="N1542" s="83">
        <v>0</v>
      </c>
      <c r="O1542" s="83">
        <v>0</v>
      </c>
      <c r="P1542" s="105">
        <v>5320000</v>
      </c>
      <c r="Q1542" s="105">
        <v>5320000</v>
      </c>
      <c r="R1542" s="83">
        <f t="shared" si="69"/>
        <v>0</v>
      </c>
      <c r="S1542" s="83">
        <f t="shared" si="70"/>
        <v>0</v>
      </c>
      <c r="T1542" s="83">
        <f t="shared" si="71"/>
        <v>0</v>
      </c>
      <c r="U1542" s="83"/>
    </row>
    <row r="1543" spans="1:21">
      <c r="A1543" s="14">
        <v>1536</v>
      </c>
      <c r="B1543" s="14" t="s">
        <v>11113</v>
      </c>
      <c r="C1543" s="16" t="s">
        <v>5721</v>
      </c>
      <c r="D1543" s="16" t="s">
        <v>244</v>
      </c>
      <c r="E1543" s="14" t="s">
        <v>11044</v>
      </c>
      <c r="F1543" s="14" t="s">
        <v>32</v>
      </c>
      <c r="G1543" s="14" t="str">
        <f>VLOOKUP(B1543,[3]hpk45_2_20!$B$5:$F$2046,5,0)</f>
        <v>BT</v>
      </c>
      <c r="H1543" s="14" t="s">
        <v>33</v>
      </c>
      <c r="I1543" s="83">
        <v>16</v>
      </c>
      <c r="J1543" s="83">
        <v>0</v>
      </c>
      <c r="K1543" s="83">
        <v>0</v>
      </c>
      <c r="L1543" s="83">
        <v>4480000</v>
      </c>
      <c r="M1543" s="83">
        <v>0</v>
      </c>
      <c r="N1543" s="83">
        <v>0</v>
      </c>
      <c r="O1543" s="83">
        <v>0</v>
      </c>
      <c r="P1543" s="105">
        <v>4480000</v>
      </c>
      <c r="Q1543" s="105">
        <v>4480000</v>
      </c>
      <c r="R1543" s="83">
        <f t="shared" si="69"/>
        <v>0</v>
      </c>
      <c r="S1543" s="83">
        <f t="shared" si="70"/>
        <v>0</v>
      </c>
      <c r="T1543" s="83">
        <f t="shared" si="71"/>
        <v>0</v>
      </c>
      <c r="U1543" s="83"/>
    </row>
    <row r="1544" spans="1:21">
      <c r="A1544" s="14">
        <v>1537</v>
      </c>
      <c r="B1544" s="14" t="s">
        <v>11114</v>
      </c>
      <c r="C1544" s="16" t="s">
        <v>5118</v>
      </c>
      <c r="D1544" s="16" t="s">
        <v>835</v>
      </c>
      <c r="E1544" s="14" t="s">
        <v>11044</v>
      </c>
      <c r="F1544" s="14" t="s">
        <v>32</v>
      </c>
      <c r="G1544" s="14" t="str">
        <f>VLOOKUP(B1544,[3]hpk45_2_20!$B$5:$F$2046,5,0)</f>
        <v>BT</v>
      </c>
      <c r="H1544" s="14" t="s">
        <v>33</v>
      </c>
      <c r="I1544" s="83">
        <v>22</v>
      </c>
      <c r="J1544" s="83">
        <v>0</v>
      </c>
      <c r="K1544" s="83">
        <v>0</v>
      </c>
      <c r="L1544" s="83">
        <v>6160000</v>
      </c>
      <c r="M1544" s="83">
        <v>0</v>
      </c>
      <c r="N1544" s="83">
        <v>0</v>
      </c>
      <c r="O1544" s="83">
        <v>0</v>
      </c>
      <c r="P1544" s="105">
        <v>6160000</v>
      </c>
      <c r="Q1544" s="105">
        <v>6160000</v>
      </c>
      <c r="R1544" s="83">
        <f t="shared" si="69"/>
        <v>0</v>
      </c>
      <c r="S1544" s="83">
        <f t="shared" si="70"/>
        <v>0</v>
      </c>
      <c r="T1544" s="83">
        <f t="shared" si="71"/>
        <v>0</v>
      </c>
      <c r="U1544" s="83"/>
    </row>
    <row r="1545" spans="1:21">
      <c r="A1545" s="14">
        <v>1538</v>
      </c>
      <c r="B1545" s="14" t="s">
        <v>11115</v>
      </c>
      <c r="C1545" s="16" t="s">
        <v>1800</v>
      </c>
      <c r="D1545" s="16" t="s">
        <v>158</v>
      </c>
      <c r="E1545" s="14" t="s">
        <v>11044</v>
      </c>
      <c r="F1545" s="14" t="s">
        <v>32</v>
      </c>
      <c r="G1545" s="14" t="str">
        <f>VLOOKUP(B1545,[3]hpk45_2_20!$B$5:$F$2046,5,0)</f>
        <v>BT</v>
      </c>
      <c r="H1545" s="14" t="s">
        <v>33</v>
      </c>
      <c r="I1545" s="83">
        <v>19</v>
      </c>
      <c r="J1545" s="83">
        <v>0</v>
      </c>
      <c r="K1545" s="83">
        <v>0</v>
      </c>
      <c r="L1545" s="83">
        <v>5320000</v>
      </c>
      <c r="M1545" s="83">
        <v>0</v>
      </c>
      <c r="N1545" s="83">
        <v>0</v>
      </c>
      <c r="O1545" s="83">
        <v>0</v>
      </c>
      <c r="P1545" s="105">
        <v>5320000</v>
      </c>
      <c r="Q1545" s="105">
        <v>5320000</v>
      </c>
      <c r="R1545" s="83">
        <f t="shared" ref="R1545:R1608" si="72">P1545-Q1545</f>
        <v>0</v>
      </c>
      <c r="S1545" s="83">
        <f t="shared" ref="S1545:S1608" si="73">IF(P1545-Q1545&lt;0,Q1545-P1545,0)</f>
        <v>0</v>
      </c>
      <c r="T1545" s="83">
        <f t="shared" ref="T1545:T1608" si="74">IF(P1545-Q1545&gt;0,P1545-Q1545,0)</f>
        <v>0</v>
      </c>
      <c r="U1545" s="83"/>
    </row>
    <row r="1546" spans="1:21">
      <c r="A1546" s="14">
        <v>1539</v>
      </c>
      <c r="B1546" s="14" t="s">
        <v>11116</v>
      </c>
      <c r="C1546" s="16" t="s">
        <v>1708</v>
      </c>
      <c r="D1546" s="16" t="s">
        <v>3973</v>
      </c>
      <c r="E1546" s="14" t="s">
        <v>11044</v>
      </c>
      <c r="F1546" s="14" t="s">
        <v>32</v>
      </c>
      <c r="G1546" s="14" t="str">
        <f>VLOOKUP(B1546,[3]hpk45_2_20!$B$5:$F$2046,5,0)</f>
        <v>BT</v>
      </c>
      <c r="H1546" s="14" t="s">
        <v>33</v>
      </c>
      <c r="I1546" s="83">
        <v>19</v>
      </c>
      <c r="J1546" s="83">
        <v>0</v>
      </c>
      <c r="K1546" s="83">
        <v>0</v>
      </c>
      <c r="L1546" s="83">
        <v>5320000</v>
      </c>
      <c r="M1546" s="83">
        <v>0</v>
      </c>
      <c r="N1546" s="83">
        <v>0</v>
      </c>
      <c r="O1546" s="83">
        <v>0</v>
      </c>
      <c r="P1546" s="105">
        <v>5320000</v>
      </c>
      <c r="Q1546" s="105">
        <v>5320000</v>
      </c>
      <c r="R1546" s="83">
        <f t="shared" si="72"/>
        <v>0</v>
      </c>
      <c r="S1546" s="83">
        <f t="shared" si="73"/>
        <v>0</v>
      </c>
      <c r="T1546" s="83">
        <f t="shared" si="74"/>
        <v>0</v>
      </c>
      <c r="U1546" s="83"/>
    </row>
    <row r="1547" spans="1:21">
      <c r="A1547" s="14">
        <v>1540</v>
      </c>
      <c r="B1547" s="14" t="s">
        <v>11117</v>
      </c>
      <c r="C1547" s="16" t="s">
        <v>2440</v>
      </c>
      <c r="D1547" s="16" t="s">
        <v>192</v>
      </c>
      <c r="E1547" s="14" t="s">
        <v>11044</v>
      </c>
      <c r="F1547" s="14" t="s">
        <v>32</v>
      </c>
      <c r="G1547" s="14" t="str">
        <f>VLOOKUP(B1547,[3]hpk45_2_20!$B$5:$F$2046,5,0)</f>
        <v>BT</v>
      </c>
      <c r="H1547" s="14" t="s">
        <v>33</v>
      </c>
      <c r="I1547" s="83">
        <v>16</v>
      </c>
      <c r="J1547" s="83">
        <v>0</v>
      </c>
      <c r="K1547" s="83">
        <v>0</v>
      </c>
      <c r="L1547" s="83">
        <v>4480000</v>
      </c>
      <c r="M1547" s="83">
        <v>0</v>
      </c>
      <c r="N1547" s="83">
        <v>0</v>
      </c>
      <c r="O1547" s="83">
        <v>0</v>
      </c>
      <c r="P1547" s="105">
        <v>4480000</v>
      </c>
      <c r="Q1547" s="105">
        <v>4480000</v>
      </c>
      <c r="R1547" s="83">
        <f t="shared" si="72"/>
        <v>0</v>
      </c>
      <c r="S1547" s="83">
        <f t="shared" si="73"/>
        <v>0</v>
      </c>
      <c r="T1547" s="83">
        <f t="shared" si="74"/>
        <v>0</v>
      </c>
      <c r="U1547" s="83"/>
    </row>
    <row r="1548" spans="1:21">
      <c r="A1548" s="14">
        <v>1541</v>
      </c>
      <c r="B1548" s="14" t="s">
        <v>11118</v>
      </c>
      <c r="C1548" s="16" t="s">
        <v>938</v>
      </c>
      <c r="D1548" s="16" t="s">
        <v>272</v>
      </c>
      <c r="E1548" s="14" t="s">
        <v>11044</v>
      </c>
      <c r="F1548" s="14" t="s">
        <v>32</v>
      </c>
      <c r="G1548" s="14" t="str">
        <f>VLOOKUP(B1548,[3]hpk45_2_20!$B$5:$F$2046,5,0)</f>
        <v>BT</v>
      </c>
      <c r="H1548" s="14" t="s">
        <v>33</v>
      </c>
      <c r="I1548" s="83">
        <v>22</v>
      </c>
      <c r="J1548" s="83">
        <v>0</v>
      </c>
      <c r="K1548" s="83">
        <v>0</v>
      </c>
      <c r="L1548" s="83">
        <v>6160000</v>
      </c>
      <c r="M1548" s="83">
        <v>0</v>
      </c>
      <c r="N1548" s="83">
        <v>0</v>
      </c>
      <c r="O1548" s="83">
        <v>0</v>
      </c>
      <c r="P1548" s="105">
        <v>6160000</v>
      </c>
      <c r="Q1548" s="105">
        <v>6160000</v>
      </c>
      <c r="R1548" s="83">
        <f t="shared" si="72"/>
        <v>0</v>
      </c>
      <c r="S1548" s="83">
        <f t="shared" si="73"/>
        <v>0</v>
      </c>
      <c r="T1548" s="83">
        <f t="shared" si="74"/>
        <v>0</v>
      </c>
      <c r="U1548" s="83"/>
    </row>
    <row r="1549" spans="1:21">
      <c r="A1549" s="14">
        <v>1542</v>
      </c>
      <c r="B1549" s="14" t="s">
        <v>11119</v>
      </c>
      <c r="C1549" s="16" t="s">
        <v>8395</v>
      </c>
      <c r="D1549" s="16" t="s">
        <v>36</v>
      </c>
      <c r="E1549" s="14" t="s">
        <v>11044</v>
      </c>
      <c r="F1549" s="14" t="s">
        <v>32</v>
      </c>
      <c r="G1549" s="14" t="str">
        <f>VLOOKUP(B1549,[3]hpk45_2_20!$B$5:$F$2046,5,0)</f>
        <v>BT</v>
      </c>
      <c r="H1549" s="14" t="s">
        <v>33</v>
      </c>
      <c r="I1549" s="83">
        <v>19</v>
      </c>
      <c r="J1549" s="83">
        <v>0</v>
      </c>
      <c r="K1549" s="83">
        <v>0</v>
      </c>
      <c r="L1549" s="83">
        <v>5320000</v>
      </c>
      <c r="M1549" s="83">
        <v>0</v>
      </c>
      <c r="N1549" s="83">
        <v>0</v>
      </c>
      <c r="O1549" s="83">
        <v>0</v>
      </c>
      <c r="P1549" s="105">
        <v>5320000</v>
      </c>
      <c r="Q1549" s="105">
        <v>5320000</v>
      </c>
      <c r="R1549" s="83">
        <f t="shared" si="72"/>
        <v>0</v>
      </c>
      <c r="S1549" s="83">
        <f t="shared" si="73"/>
        <v>0</v>
      </c>
      <c r="T1549" s="83">
        <f t="shared" si="74"/>
        <v>0</v>
      </c>
      <c r="U1549" s="83"/>
    </row>
    <row r="1550" spans="1:21">
      <c r="A1550" s="14">
        <v>1543</v>
      </c>
      <c r="B1550" s="14" t="s">
        <v>11120</v>
      </c>
      <c r="C1550" s="16" t="s">
        <v>191</v>
      </c>
      <c r="D1550" s="16" t="s">
        <v>309</v>
      </c>
      <c r="E1550" s="14" t="s">
        <v>11044</v>
      </c>
      <c r="F1550" s="14" t="s">
        <v>32</v>
      </c>
      <c r="G1550" s="14" t="str">
        <f>VLOOKUP(B1550,[3]hpk45_2_20!$B$5:$F$2046,5,0)</f>
        <v>BT</v>
      </c>
      <c r="H1550" s="14" t="s">
        <v>33</v>
      </c>
      <c r="I1550" s="83">
        <v>22</v>
      </c>
      <c r="J1550" s="83">
        <v>0</v>
      </c>
      <c r="K1550" s="83">
        <v>0</v>
      </c>
      <c r="L1550" s="83">
        <v>6160000</v>
      </c>
      <c r="M1550" s="83">
        <v>0</v>
      </c>
      <c r="N1550" s="83">
        <v>0</v>
      </c>
      <c r="O1550" s="83">
        <v>0</v>
      </c>
      <c r="P1550" s="105">
        <v>6160000</v>
      </c>
      <c r="Q1550" s="105">
        <v>6160000</v>
      </c>
      <c r="R1550" s="83">
        <f t="shared" si="72"/>
        <v>0</v>
      </c>
      <c r="S1550" s="83">
        <f t="shared" si="73"/>
        <v>0</v>
      </c>
      <c r="T1550" s="83">
        <f t="shared" si="74"/>
        <v>0</v>
      </c>
      <c r="U1550" s="83"/>
    </row>
    <row r="1551" spans="1:21">
      <c r="A1551" s="14">
        <v>1544</v>
      </c>
      <c r="B1551" s="14" t="s">
        <v>11121</v>
      </c>
      <c r="C1551" s="16" t="s">
        <v>11122</v>
      </c>
      <c r="D1551" s="16" t="s">
        <v>192</v>
      </c>
      <c r="E1551" s="14" t="s">
        <v>11044</v>
      </c>
      <c r="F1551" s="14" t="s">
        <v>32</v>
      </c>
      <c r="G1551" s="14" t="str">
        <f>VLOOKUP(B1551,[3]hpk45_2_20!$B$5:$F$2046,5,0)</f>
        <v>BT</v>
      </c>
      <c r="H1551" s="14" t="s">
        <v>33</v>
      </c>
      <c r="I1551" s="83">
        <v>22</v>
      </c>
      <c r="J1551" s="83">
        <v>0</v>
      </c>
      <c r="K1551" s="83">
        <v>0</v>
      </c>
      <c r="L1551" s="83">
        <v>6160000</v>
      </c>
      <c r="M1551" s="83">
        <v>0</v>
      </c>
      <c r="N1551" s="83">
        <v>0</v>
      </c>
      <c r="O1551" s="83">
        <v>0</v>
      </c>
      <c r="P1551" s="105">
        <v>6160000</v>
      </c>
      <c r="Q1551" s="105">
        <v>6160000</v>
      </c>
      <c r="R1551" s="83">
        <f t="shared" si="72"/>
        <v>0</v>
      </c>
      <c r="S1551" s="83">
        <f t="shared" si="73"/>
        <v>0</v>
      </c>
      <c r="T1551" s="83">
        <f t="shared" si="74"/>
        <v>0</v>
      </c>
      <c r="U1551" s="83"/>
    </row>
    <row r="1552" spans="1:21">
      <c r="A1552" s="14">
        <v>1545</v>
      </c>
      <c r="B1552" s="14" t="s">
        <v>11123</v>
      </c>
      <c r="C1552" s="16" t="s">
        <v>112</v>
      </c>
      <c r="D1552" s="16" t="s">
        <v>192</v>
      </c>
      <c r="E1552" s="14" t="s">
        <v>11044</v>
      </c>
      <c r="F1552" s="14" t="s">
        <v>32</v>
      </c>
      <c r="G1552" s="14" t="str">
        <f>VLOOKUP(B1552,[3]hpk45_2_20!$B$5:$F$2046,5,0)</f>
        <v>BT</v>
      </c>
      <c r="H1552" s="14" t="s">
        <v>33</v>
      </c>
      <c r="I1552" s="83">
        <v>19</v>
      </c>
      <c r="J1552" s="83">
        <v>0</v>
      </c>
      <c r="K1552" s="83">
        <v>0</v>
      </c>
      <c r="L1552" s="83">
        <v>5320000</v>
      </c>
      <c r="M1552" s="83">
        <v>0</v>
      </c>
      <c r="N1552" s="83">
        <v>0</v>
      </c>
      <c r="O1552" s="83">
        <v>0</v>
      </c>
      <c r="P1552" s="105">
        <v>5320000</v>
      </c>
      <c r="Q1552" s="105">
        <v>5320000</v>
      </c>
      <c r="R1552" s="83">
        <f t="shared" si="72"/>
        <v>0</v>
      </c>
      <c r="S1552" s="83">
        <f t="shared" si="73"/>
        <v>0</v>
      </c>
      <c r="T1552" s="83">
        <f t="shared" si="74"/>
        <v>0</v>
      </c>
      <c r="U1552" s="83"/>
    </row>
    <row r="1553" spans="1:21">
      <c r="A1553" s="14">
        <v>1546</v>
      </c>
      <c r="B1553" s="14" t="s">
        <v>11124</v>
      </c>
      <c r="C1553" s="16" t="s">
        <v>11125</v>
      </c>
      <c r="D1553" s="16" t="s">
        <v>67</v>
      </c>
      <c r="E1553" s="14" t="s">
        <v>11044</v>
      </c>
      <c r="F1553" s="14" t="s">
        <v>32</v>
      </c>
      <c r="G1553" s="14" t="str">
        <f>VLOOKUP(B1553,[3]hpk45_2_20!$B$5:$F$2046,5,0)</f>
        <v>BT</v>
      </c>
      <c r="H1553" s="14" t="s">
        <v>33</v>
      </c>
      <c r="I1553" s="83">
        <v>16</v>
      </c>
      <c r="J1553" s="83">
        <v>0</v>
      </c>
      <c r="K1553" s="83">
        <v>0</v>
      </c>
      <c r="L1553" s="83">
        <v>4480000</v>
      </c>
      <c r="M1553" s="83">
        <v>0</v>
      </c>
      <c r="N1553" s="83">
        <v>0</v>
      </c>
      <c r="O1553" s="83">
        <v>0</v>
      </c>
      <c r="P1553" s="105">
        <v>4480000</v>
      </c>
      <c r="Q1553" s="105">
        <v>0</v>
      </c>
      <c r="R1553" s="83">
        <f t="shared" si="72"/>
        <v>4480000</v>
      </c>
      <c r="S1553" s="83">
        <f t="shared" si="73"/>
        <v>0</v>
      </c>
      <c r="T1553" s="83">
        <f t="shared" si="74"/>
        <v>4480000</v>
      </c>
      <c r="U1553" s="83"/>
    </row>
    <row r="1554" spans="1:21">
      <c r="A1554" s="14">
        <v>1547</v>
      </c>
      <c r="B1554" s="14" t="s">
        <v>11126</v>
      </c>
      <c r="C1554" s="16" t="s">
        <v>11127</v>
      </c>
      <c r="D1554" s="16" t="s">
        <v>192</v>
      </c>
      <c r="E1554" s="14" t="s">
        <v>11044</v>
      </c>
      <c r="F1554" s="14" t="s">
        <v>32</v>
      </c>
      <c r="G1554" s="14" t="str">
        <f>VLOOKUP(B1554,[3]hpk45_2_20!$B$5:$F$2046,5,0)</f>
        <v>BT</v>
      </c>
      <c r="H1554" s="14" t="s">
        <v>33</v>
      </c>
      <c r="I1554" s="83">
        <v>19</v>
      </c>
      <c r="J1554" s="83">
        <v>0</v>
      </c>
      <c r="K1554" s="83">
        <v>0</v>
      </c>
      <c r="L1554" s="83">
        <v>5320000</v>
      </c>
      <c r="M1554" s="83">
        <v>0</v>
      </c>
      <c r="N1554" s="83">
        <v>0</v>
      </c>
      <c r="O1554" s="83">
        <v>0</v>
      </c>
      <c r="P1554" s="105">
        <v>5320000</v>
      </c>
      <c r="Q1554" s="105">
        <v>5320000</v>
      </c>
      <c r="R1554" s="83">
        <f t="shared" si="72"/>
        <v>0</v>
      </c>
      <c r="S1554" s="83">
        <f t="shared" si="73"/>
        <v>0</v>
      </c>
      <c r="T1554" s="83">
        <f t="shared" si="74"/>
        <v>0</v>
      </c>
      <c r="U1554" s="83"/>
    </row>
    <row r="1555" spans="1:21">
      <c r="A1555" s="14">
        <v>1548</v>
      </c>
      <c r="B1555" s="14" t="s">
        <v>11128</v>
      </c>
      <c r="C1555" s="16" t="s">
        <v>86</v>
      </c>
      <c r="D1555" s="16" t="s">
        <v>477</v>
      </c>
      <c r="E1555" s="14" t="s">
        <v>11129</v>
      </c>
      <c r="F1555" s="14" t="s">
        <v>32</v>
      </c>
      <c r="G1555" s="14" t="str">
        <f>VLOOKUP(B1555,[3]hpk45_2_20!$B$5:$F$2046,5,0)</f>
        <v>BT</v>
      </c>
      <c r="H1555" s="14" t="s">
        <v>33</v>
      </c>
      <c r="I1555" s="83">
        <v>19</v>
      </c>
      <c r="J1555" s="83">
        <v>0</v>
      </c>
      <c r="K1555" s="83">
        <v>0</v>
      </c>
      <c r="L1555" s="83">
        <v>5320000</v>
      </c>
      <c r="M1555" s="83">
        <v>0</v>
      </c>
      <c r="N1555" s="83">
        <v>0</v>
      </c>
      <c r="O1555" s="83">
        <v>0</v>
      </c>
      <c r="P1555" s="105">
        <v>5320000</v>
      </c>
      <c r="Q1555" s="105">
        <v>5320000</v>
      </c>
      <c r="R1555" s="83">
        <f t="shared" si="72"/>
        <v>0</v>
      </c>
      <c r="S1555" s="83">
        <f t="shared" si="73"/>
        <v>0</v>
      </c>
      <c r="T1555" s="83">
        <f t="shared" si="74"/>
        <v>0</v>
      </c>
      <c r="U1555" s="83"/>
    </row>
    <row r="1556" spans="1:21">
      <c r="A1556" s="14">
        <v>1549</v>
      </c>
      <c r="B1556" s="14" t="s">
        <v>11130</v>
      </c>
      <c r="C1556" s="16" t="s">
        <v>11131</v>
      </c>
      <c r="D1556" s="16" t="s">
        <v>2557</v>
      </c>
      <c r="E1556" s="14" t="s">
        <v>11129</v>
      </c>
      <c r="F1556" s="14" t="s">
        <v>32</v>
      </c>
      <c r="G1556" s="14" t="str">
        <f>VLOOKUP(B1556,[3]hpk45_2_20!$B$5:$F$2046,5,0)</f>
        <v>BT</v>
      </c>
      <c r="H1556" s="14" t="s">
        <v>33</v>
      </c>
      <c r="I1556" s="83">
        <v>19</v>
      </c>
      <c r="J1556" s="83">
        <v>0</v>
      </c>
      <c r="K1556" s="83">
        <v>0</v>
      </c>
      <c r="L1556" s="83">
        <v>5320000</v>
      </c>
      <c r="M1556" s="83">
        <v>0</v>
      </c>
      <c r="N1556" s="83">
        <v>0</v>
      </c>
      <c r="O1556" s="83">
        <v>0</v>
      </c>
      <c r="P1556" s="105">
        <v>5320000</v>
      </c>
      <c r="Q1556" s="105">
        <v>5320000</v>
      </c>
      <c r="R1556" s="83">
        <f t="shared" si="72"/>
        <v>0</v>
      </c>
      <c r="S1556" s="83">
        <f t="shared" si="73"/>
        <v>0</v>
      </c>
      <c r="T1556" s="83">
        <f t="shared" si="74"/>
        <v>0</v>
      </c>
      <c r="U1556" s="83"/>
    </row>
    <row r="1557" spans="1:21">
      <c r="A1557" s="14">
        <v>1550</v>
      </c>
      <c r="B1557" s="14" t="s">
        <v>11132</v>
      </c>
      <c r="C1557" s="16" t="s">
        <v>371</v>
      </c>
      <c r="D1557" s="16" t="s">
        <v>36</v>
      </c>
      <c r="E1557" s="14" t="s">
        <v>11129</v>
      </c>
      <c r="F1557" s="14" t="s">
        <v>32</v>
      </c>
      <c r="G1557" s="14" t="str">
        <f>VLOOKUP(B1557,[3]hpk45_2_20!$B$5:$F$2046,5,0)</f>
        <v>BT</v>
      </c>
      <c r="H1557" s="14" t="s">
        <v>33</v>
      </c>
      <c r="I1557" s="83">
        <v>19</v>
      </c>
      <c r="J1557" s="83">
        <v>0</v>
      </c>
      <c r="K1557" s="83">
        <v>0</v>
      </c>
      <c r="L1557" s="83">
        <v>5320000</v>
      </c>
      <c r="M1557" s="83">
        <v>0</v>
      </c>
      <c r="N1557" s="83">
        <v>0</v>
      </c>
      <c r="O1557" s="83">
        <v>0</v>
      </c>
      <c r="P1557" s="105">
        <v>5320000</v>
      </c>
      <c r="Q1557" s="105">
        <v>5320000</v>
      </c>
      <c r="R1557" s="83">
        <f t="shared" si="72"/>
        <v>0</v>
      </c>
      <c r="S1557" s="83">
        <f t="shared" si="73"/>
        <v>0</v>
      </c>
      <c r="T1557" s="83">
        <f t="shared" si="74"/>
        <v>0</v>
      </c>
      <c r="U1557" s="83"/>
    </row>
    <row r="1558" spans="1:21">
      <c r="A1558" s="14">
        <v>1551</v>
      </c>
      <c r="B1558" s="14" t="s">
        <v>11133</v>
      </c>
      <c r="C1558" s="16" t="s">
        <v>2295</v>
      </c>
      <c r="D1558" s="16" t="s">
        <v>192</v>
      </c>
      <c r="E1558" s="14" t="s">
        <v>11129</v>
      </c>
      <c r="F1558" s="14" t="s">
        <v>32</v>
      </c>
      <c r="G1558" s="14" t="str">
        <f>VLOOKUP(B1558,[3]hpk45_2_20!$B$5:$F$2046,5,0)</f>
        <v>BT</v>
      </c>
      <c r="H1558" s="14" t="s">
        <v>33</v>
      </c>
      <c r="I1558" s="83">
        <v>22</v>
      </c>
      <c r="J1558" s="83">
        <v>0</v>
      </c>
      <c r="K1558" s="83">
        <v>0</v>
      </c>
      <c r="L1558" s="83">
        <v>6160000</v>
      </c>
      <c r="M1558" s="83">
        <v>0</v>
      </c>
      <c r="N1558" s="83">
        <v>0</v>
      </c>
      <c r="O1558" s="83">
        <v>0</v>
      </c>
      <c r="P1558" s="105">
        <v>6160000</v>
      </c>
      <c r="Q1558" s="105">
        <v>6160000</v>
      </c>
      <c r="R1558" s="83">
        <f t="shared" si="72"/>
        <v>0</v>
      </c>
      <c r="S1558" s="83">
        <f t="shared" si="73"/>
        <v>0</v>
      </c>
      <c r="T1558" s="83">
        <f t="shared" si="74"/>
        <v>0</v>
      </c>
      <c r="U1558" s="83"/>
    </row>
    <row r="1559" spans="1:21">
      <c r="A1559" s="14">
        <v>1552</v>
      </c>
      <c r="B1559" s="14" t="s">
        <v>11134</v>
      </c>
      <c r="C1559" s="16" t="s">
        <v>11135</v>
      </c>
      <c r="D1559" s="16" t="s">
        <v>192</v>
      </c>
      <c r="E1559" s="14" t="s">
        <v>11129</v>
      </c>
      <c r="F1559" s="14" t="s">
        <v>204</v>
      </c>
      <c r="G1559" s="14" t="str">
        <f>VLOOKUP(B1559,[3]hpk45_2_20!$B$5:$F$2046,5,0)</f>
        <v>MHP</v>
      </c>
      <c r="H1559" s="14" t="s">
        <v>33</v>
      </c>
      <c r="I1559" s="83">
        <v>19</v>
      </c>
      <c r="J1559" s="83">
        <v>0</v>
      </c>
      <c r="K1559" s="83">
        <v>0</v>
      </c>
      <c r="L1559" s="83">
        <v>5320000</v>
      </c>
      <c r="M1559" s="83">
        <v>0</v>
      </c>
      <c r="N1559" s="83">
        <v>0</v>
      </c>
      <c r="O1559" s="83">
        <f>I1559*280000</f>
        <v>5320000</v>
      </c>
      <c r="P1559" s="105">
        <v>5320000</v>
      </c>
      <c r="Q1559" s="105">
        <v>5600000</v>
      </c>
      <c r="R1559" s="83">
        <f t="shared" si="72"/>
        <v>-280000</v>
      </c>
      <c r="S1559" s="83">
        <f t="shared" si="73"/>
        <v>280000</v>
      </c>
      <c r="T1559" s="83">
        <f t="shared" si="74"/>
        <v>0</v>
      </c>
      <c r="U1559" s="83"/>
    </row>
    <row r="1560" spans="1:21">
      <c r="A1560" s="14">
        <v>1553</v>
      </c>
      <c r="B1560" s="14" t="s">
        <v>11136</v>
      </c>
      <c r="C1560" s="16" t="s">
        <v>11137</v>
      </c>
      <c r="D1560" s="16" t="s">
        <v>84</v>
      </c>
      <c r="E1560" s="14" t="s">
        <v>11129</v>
      </c>
      <c r="F1560" s="14" t="s">
        <v>32</v>
      </c>
      <c r="G1560" s="14" t="str">
        <f>VLOOKUP(B1560,[3]hpk45_2_20!$B$5:$F$2046,5,0)</f>
        <v>BT</v>
      </c>
      <c r="H1560" s="14" t="s">
        <v>33</v>
      </c>
      <c r="I1560" s="83">
        <v>19</v>
      </c>
      <c r="J1560" s="83">
        <v>0</v>
      </c>
      <c r="K1560" s="83">
        <v>0</v>
      </c>
      <c r="L1560" s="83">
        <v>5320000</v>
      </c>
      <c r="M1560" s="83">
        <v>0</v>
      </c>
      <c r="N1560" s="83">
        <v>0</v>
      </c>
      <c r="O1560" s="83">
        <v>0</v>
      </c>
      <c r="P1560" s="105">
        <v>5320000</v>
      </c>
      <c r="Q1560" s="105">
        <v>5320000</v>
      </c>
      <c r="R1560" s="83">
        <f t="shared" si="72"/>
        <v>0</v>
      </c>
      <c r="S1560" s="83">
        <f t="shared" si="73"/>
        <v>0</v>
      </c>
      <c r="T1560" s="83">
        <f t="shared" si="74"/>
        <v>0</v>
      </c>
      <c r="U1560" s="83"/>
    </row>
    <row r="1561" spans="1:21">
      <c r="A1561" s="14">
        <v>1554</v>
      </c>
      <c r="B1561" s="14" t="s">
        <v>11138</v>
      </c>
      <c r="C1561" s="16" t="s">
        <v>1353</v>
      </c>
      <c r="D1561" s="16" t="s">
        <v>142</v>
      </c>
      <c r="E1561" s="14" t="s">
        <v>11129</v>
      </c>
      <c r="F1561" s="14" t="s">
        <v>32</v>
      </c>
      <c r="G1561" s="14" t="str">
        <f>VLOOKUP(B1561,[3]hpk45_2_20!$B$5:$F$2046,5,0)</f>
        <v>BT</v>
      </c>
      <c r="H1561" s="14" t="s">
        <v>33</v>
      </c>
      <c r="I1561" s="83">
        <v>22</v>
      </c>
      <c r="J1561" s="83">
        <v>0</v>
      </c>
      <c r="K1561" s="83">
        <v>0</v>
      </c>
      <c r="L1561" s="83">
        <v>6160000</v>
      </c>
      <c r="M1561" s="83">
        <v>0</v>
      </c>
      <c r="N1561" s="83">
        <v>0</v>
      </c>
      <c r="O1561" s="83">
        <v>0</v>
      </c>
      <c r="P1561" s="105">
        <v>6160000</v>
      </c>
      <c r="Q1561" s="105">
        <v>6160000</v>
      </c>
      <c r="R1561" s="83">
        <f t="shared" si="72"/>
        <v>0</v>
      </c>
      <c r="S1561" s="83">
        <f t="shared" si="73"/>
        <v>0</v>
      </c>
      <c r="T1561" s="83">
        <f t="shared" si="74"/>
        <v>0</v>
      </c>
      <c r="U1561" s="83"/>
    </row>
    <row r="1562" spans="1:21">
      <c r="A1562" s="14">
        <v>1555</v>
      </c>
      <c r="B1562" s="14" t="s">
        <v>11139</v>
      </c>
      <c r="C1562" s="16" t="s">
        <v>10797</v>
      </c>
      <c r="D1562" s="16" t="s">
        <v>675</v>
      </c>
      <c r="E1562" s="14" t="s">
        <v>11129</v>
      </c>
      <c r="F1562" s="14" t="s">
        <v>204</v>
      </c>
      <c r="G1562" s="14" t="str">
        <f>VLOOKUP(B1562,[3]hpk45_2_20!$B$5:$F$2046,5,0)</f>
        <v>MHP</v>
      </c>
      <c r="H1562" s="14" t="s">
        <v>33</v>
      </c>
      <c r="I1562" s="83">
        <v>19</v>
      </c>
      <c r="J1562" s="83">
        <v>0</v>
      </c>
      <c r="K1562" s="83">
        <v>0</v>
      </c>
      <c r="L1562" s="83">
        <v>5320000</v>
      </c>
      <c r="M1562" s="83">
        <v>0</v>
      </c>
      <c r="N1562" s="83">
        <v>0</v>
      </c>
      <c r="O1562" s="83">
        <f>I1562*280000</f>
        <v>5320000</v>
      </c>
      <c r="P1562" s="105">
        <v>5320000</v>
      </c>
      <c r="Q1562" s="105">
        <v>5320000</v>
      </c>
      <c r="R1562" s="83">
        <f t="shared" si="72"/>
        <v>0</v>
      </c>
      <c r="S1562" s="83">
        <f t="shared" si="73"/>
        <v>0</v>
      </c>
      <c r="T1562" s="83">
        <f t="shared" si="74"/>
        <v>0</v>
      </c>
      <c r="U1562" s="83"/>
    </row>
    <row r="1563" spans="1:21">
      <c r="A1563" s="14">
        <v>1556</v>
      </c>
      <c r="B1563" s="14" t="s">
        <v>11140</v>
      </c>
      <c r="C1563" s="16" t="s">
        <v>11141</v>
      </c>
      <c r="D1563" s="16" t="s">
        <v>644</v>
      </c>
      <c r="E1563" s="14" t="s">
        <v>11129</v>
      </c>
      <c r="F1563" s="14" t="s">
        <v>32</v>
      </c>
      <c r="G1563" s="14" t="str">
        <f>VLOOKUP(B1563,[3]hpk45_2_20!$B$5:$F$2046,5,0)</f>
        <v>BT</v>
      </c>
      <c r="H1563" s="14" t="s">
        <v>33</v>
      </c>
      <c r="I1563" s="83">
        <v>19</v>
      </c>
      <c r="J1563" s="83">
        <v>0</v>
      </c>
      <c r="K1563" s="83">
        <v>0</v>
      </c>
      <c r="L1563" s="83">
        <v>5320000</v>
      </c>
      <c r="M1563" s="83">
        <v>0</v>
      </c>
      <c r="N1563" s="83">
        <v>0</v>
      </c>
      <c r="O1563" s="83">
        <v>0</v>
      </c>
      <c r="P1563" s="105">
        <v>5320000</v>
      </c>
      <c r="Q1563" s="105">
        <v>5320000</v>
      </c>
      <c r="R1563" s="83">
        <f t="shared" si="72"/>
        <v>0</v>
      </c>
      <c r="S1563" s="83">
        <f t="shared" si="73"/>
        <v>0</v>
      </c>
      <c r="T1563" s="83">
        <f t="shared" si="74"/>
        <v>0</v>
      </c>
      <c r="U1563" s="83"/>
    </row>
    <row r="1564" spans="1:21">
      <c r="A1564" s="14">
        <v>1557</v>
      </c>
      <c r="B1564" s="14" t="s">
        <v>11142</v>
      </c>
      <c r="C1564" s="16" t="s">
        <v>565</v>
      </c>
      <c r="D1564" s="16" t="s">
        <v>84</v>
      </c>
      <c r="E1564" s="14" t="s">
        <v>11129</v>
      </c>
      <c r="F1564" s="14" t="s">
        <v>32</v>
      </c>
      <c r="G1564" s="14" t="str">
        <f>VLOOKUP(B1564,[3]hpk45_2_20!$B$5:$F$2046,5,0)</f>
        <v>BT</v>
      </c>
      <c r="H1564" s="14" t="s">
        <v>33</v>
      </c>
      <c r="I1564" s="83">
        <v>19</v>
      </c>
      <c r="J1564" s="83">
        <v>0</v>
      </c>
      <c r="K1564" s="83">
        <v>0</v>
      </c>
      <c r="L1564" s="83">
        <v>5320000</v>
      </c>
      <c r="M1564" s="83">
        <v>0</v>
      </c>
      <c r="N1564" s="83">
        <v>0</v>
      </c>
      <c r="O1564" s="83">
        <v>0</v>
      </c>
      <c r="P1564" s="105">
        <v>5320000</v>
      </c>
      <c r="Q1564" s="105">
        <v>5320000</v>
      </c>
      <c r="R1564" s="83">
        <f t="shared" si="72"/>
        <v>0</v>
      </c>
      <c r="S1564" s="83">
        <f t="shared" si="73"/>
        <v>0</v>
      </c>
      <c r="T1564" s="83">
        <f t="shared" si="74"/>
        <v>0</v>
      </c>
      <c r="U1564" s="83"/>
    </row>
    <row r="1565" spans="1:21">
      <c r="A1565" s="14">
        <v>1558</v>
      </c>
      <c r="B1565" s="14" t="s">
        <v>11143</v>
      </c>
      <c r="C1565" s="16" t="s">
        <v>11144</v>
      </c>
      <c r="D1565" s="16" t="s">
        <v>423</v>
      </c>
      <c r="E1565" s="14" t="s">
        <v>11129</v>
      </c>
      <c r="F1565" s="14" t="s">
        <v>32</v>
      </c>
      <c r="G1565" s="14" t="str">
        <f>VLOOKUP(B1565,[3]hpk45_2_20!$B$5:$F$2046,5,0)</f>
        <v>BT</v>
      </c>
      <c r="H1565" s="14" t="s">
        <v>33</v>
      </c>
      <c r="I1565" s="83">
        <v>22</v>
      </c>
      <c r="J1565" s="83">
        <v>0</v>
      </c>
      <c r="K1565" s="83">
        <v>0</v>
      </c>
      <c r="L1565" s="83">
        <v>6160000</v>
      </c>
      <c r="M1565" s="83">
        <v>0</v>
      </c>
      <c r="N1565" s="83">
        <v>0</v>
      </c>
      <c r="O1565" s="83">
        <v>0</v>
      </c>
      <c r="P1565" s="105">
        <v>6160000</v>
      </c>
      <c r="Q1565" s="105">
        <v>6160000</v>
      </c>
      <c r="R1565" s="83">
        <f t="shared" si="72"/>
        <v>0</v>
      </c>
      <c r="S1565" s="83">
        <f t="shared" si="73"/>
        <v>0</v>
      </c>
      <c r="T1565" s="83">
        <f t="shared" si="74"/>
        <v>0</v>
      </c>
      <c r="U1565" s="83"/>
    </row>
    <row r="1566" spans="1:21">
      <c r="A1566" s="14">
        <v>1559</v>
      </c>
      <c r="B1566" s="14" t="s">
        <v>11145</v>
      </c>
      <c r="C1566" s="16" t="s">
        <v>11146</v>
      </c>
      <c r="D1566" s="16" t="s">
        <v>42</v>
      </c>
      <c r="E1566" s="14" t="s">
        <v>11129</v>
      </c>
      <c r="F1566" s="14" t="s">
        <v>32</v>
      </c>
      <c r="G1566" s="14" t="str">
        <f>VLOOKUP(B1566,[3]hpk45_2_20!$B$5:$F$2046,5,0)</f>
        <v>BT</v>
      </c>
      <c r="H1566" s="14" t="s">
        <v>33</v>
      </c>
      <c r="I1566" s="83">
        <v>19</v>
      </c>
      <c r="J1566" s="83">
        <v>0</v>
      </c>
      <c r="K1566" s="83">
        <v>0</v>
      </c>
      <c r="L1566" s="83">
        <v>5320000</v>
      </c>
      <c r="M1566" s="83">
        <v>0</v>
      </c>
      <c r="N1566" s="83">
        <v>0</v>
      </c>
      <c r="O1566" s="83">
        <v>0</v>
      </c>
      <c r="P1566" s="105">
        <v>5320000</v>
      </c>
      <c r="Q1566" s="105">
        <v>5320000</v>
      </c>
      <c r="R1566" s="83">
        <f t="shared" si="72"/>
        <v>0</v>
      </c>
      <c r="S1566" s="83">
        <f t="shared" si="73"/>
        <v>0</v>
      </c>
      <c r="T1566" s="83">
        <f t="shared" si="74"/>
        <v>0</v>
      </c>
      <c r="U1566" s="83"/>
    </row>
    <row r="1567" spans="1:21">
      <c r="A1567" s="14">
        <v>1560</v>
      </c>
      <c r="B1567" s="14" t="s">
        <v>11147</v>
      </c>
      <c r="C1567" s="16" t="s">
        <v>11148</v>
      </c>
      <c r="D1567" s="16" t="s">
        <v>995</v>
      </c>
      <c r="E1567" s="14" t="s">
        <v>11129</v>
      </c>
      <c r="F1567" s="14" t="s">
        <v>32</v>
      </c>
      <c r="G1567" s="14" t="str">
        <f>VLOOKUP(B1567,[3]hpk45_2_20!$B$5:$F$2046,5,0)</f>
        <v>BT</v>
      </c>
      <c r="H1567" s="14" t="s">
        <v>33</v>
      </c>
      <c r="I1567" s="83">
        <v>19</v>
      </c>
      <c r="J1567" s="83">
        <v>0</v>
      </c>
      <c r="K1567" s="83">
        <v>0</v>
      </c>
      <c r="L1567" s="83">
        <v>5320000</v>
      </c>
      <c r="M1567" s="83">
        <v>0</v>
      </c>
      <c r="N1567" s="83">
        <v>0</v>
      </c>
      <c r="O1567" s="83">
        <v>0</v>
      </c>
      <c r="P1567" s="105">
        <v>5320000</v>
      </c>
      <c r="Q1567" s="105">
        <v>5320000</v>
      </c>
      <c r="R1567" s="83">
        <f t="shared" si="72"/>
        <v>0</v>
      </c>
      <c r="S1567" s="83">
        <f t="shared" si="73"/>
        <v>0</v>
      </c>
      <c r="T1567" s="83">
        <f t="shared" si="74"/>
        <v>0</v>
      </c>
      <c r="U1567" s="83"/>
    </row>
    <row r="1568" spans="1:21">
      <c r="A1568" s="14">
        <v>1561</v>
      </c>
      <c r="B1568" s="14" t="s">
        <v>11149</v>
      </c>
      <c r="C1568" s="16" t="s">
        <v>1964</v>
      </c>
      <c r="D1568" s="16" t="s">
        <v>1801</v>
      </c>
      <c r="E1568" s="14" t="s">
        <v>11129</v>
      </c>
      <c r="F1568" s="14" t="s">
        <v>32</v>
      </c>
      <c r="G1568" s="14" t="str">
        <f>VLOOKUP(B1568,[3]hpk45_2_20!$B$5:$F$2046,5,0)</f>
        <v>BT</v>
      </c>
      <c r="H1568" s="14" t="s">
        <v>33</v>
      </c>
      <c r="I1568" s="83">
        <v>22</v>
      </c>
      <c r="J1568" s="83">
        <v>0</v>
      </c>
      <c r="K1568" s="83">
        <v>0</v>
      </c>
      <c r="L1568" s="83">
        <v>6160000</v>
      </c>
      <c r="M1568" s="83">
        <v>0</v>
      </c>
      <c r="N1568" s="83">
        <v>0</v>
      </c>
      <c r="O1568" s="83">
        <v>0</v>
      </c>
      <c r="P1568" s="105">
        <v>6160000</v>
      </c>
      <c r="Q1568" s="105">
        <v>6160000</v>
      </c>
      <c r="R1568" s="83">
        <f t="shared" si="72"/>
        <v>0</v>
      </c>
      <c r="S1568" s="83">
        <f t="shared" si="73"/>
        <v>0</v>
      </c>
      <c r="T1568" s="83">
        <f t="shared" si="74"/>
        <v>0</v>
      </c>
      <c r="U1568" s="83"/>
    </row>
    <row r="1569" spans="1:21">
      <c r="A1569" s="14">
        <v>1562</v>
      </c>
      <c r="B1569" s="14" t="s">
        <v>11150</v>
      </c>
      <c r="C1569" s="16" t="s">
        <v>1626</v>
      </c>
      <c r="D1569" s="16" t="s">
        <v>51</v>
      </c>
      <c r="E1569" s="14" t="s">
        <v>11129</v>
      </c>
      <c r="F1569" s="14" t="s">
        <v>32</v>
      </c>
      <c r="G1569" s="14" t="str">
        <f>VLOOKUP(B1569,[3]hpk45_2_20!$B$5:$F$2046,5,0)</f>
        <v>BT</v>
      </c>
      <c r="H1569" s="14" t="s">
        <v>33</v>
      </c>
      <c r="I1569" s="83">
        <v>19</v>
      </c>
      <c r="J1569" s="83">
        <v>0</v>
      </c>
      <c r="K1569" s="83">
        <v>0</v>
      </c>
      <c r="L1569" s="83">
        <v>5320000</v>
      </c>
      <c r="M1569" s="83">
        <v>0</v>
      </c>
      <c r="N1569" s="83">
        <v>0</v>
      </c>
      <c r="O1569" s="83">
        <v>0</v>
      </c>
      <c r="P1569" s="105">
        <v>5320000</v>
      </c>
      <c r="Q1569" s="105">
        <v>5320000</v>
      </c>
      <c r="R1569" s="83">
        <f t="shared" si="72"/>
        <v>0</v>
      </c>
      <c r="S1569" s="83">
        <f t="shared" si="73"/>
        <v>0</v>
      </c>
      <c r="T1569" s="83">
        <f t="shared" si="74"/>
        <v>0</v>
      </c>
      <c r="U1569" s="83"/>
    </row>
    <row r="1570" spans="1:21">
      <c r="A1570" s="14">
        <v>1563</v>
      </c>
      <c r="B1570" s="14" t="s">
        <v>11151</v>
      </c>
      <c r="C1570" s="16" t="s">
        <v>1613</v>
      </c>
      <c r="D1570" s="16" t="s">
        <v>189</v>
      </c>
      <c r="E1570" s="14" t="s">
        <v>11129</v>
      </c>
      <c r="F1570" s="14" t="s">
        <v>32</v>
      </c>
      <c r="G1570" s="14" t="str">
        <f>VLOOKUP(B1570,[3]hpk45_2_20!$B$5:$F$2046,5,0)</f>
        <v>BT</v>
      </c>
      <c r="H1570" s="14" t="s">
        <v>33</v>
      </c>
      <c r="I1570" s="83">
        <v>19</v>
      </c>
      <c r="J1570" s="83">
        <v>0</v>
      </c>
      <c r="K1570" s="83">
        <v>0</v>
      </c>
      <c r="L1570" s="83">
        <v>5320000</v>
      </c>
      <c r="M1570" s="83">
        <v>0</v>
      </c>
      <c r="N1570" s="83">
        <v>0</v>
      </c>
      <c r="O1570" s="83">
        <v>0</v>
      </c>
      <c r="P1570" s="105">
        <v>5320000</v>
      </c>
      <c r="Q1570" s="105">
        <v>5320000</v>
      </c>
      <c r="R1570" s="83">
        <f t="shared" si="72"/>
        <v>0</v>
      </c>
      <c r="S1570" s="83">
        <f t="shared" si="73"/>
        <v>0</v>
      </c>
      <c r="T1570" s="83">
        <f t="shared" si="74"/>
        <v>0</v>
      </c>
      <c r="U1570" s="83"/>
    </row>
    <row r="1571" spans="1:21">
      <c r="A1571" s="14">
        <v>1564</v>
      </c>
      <c r="B1571" s="14" t="s">
        <v>11152</v>
      </c>
      <c r="C1571" s="16" t="s">
        <v>6173</v>
      </c>
      <c r="D1571" s="16" t="s">
        <v>818</v>
      </c>
      <c r="E1571" s="14" t="s">
        <v>11129</v>
      </c>
      <c r="F1571" s="14" t="s">
        <v>32</v>
      </c>
      <c r="G1571" s="14" t="str">
        <f>VLOOKUP(B1571,[3]hpk45_2_20!$B$5:$F$2046,5,0)</f>
        <v>BT</v>
      </c>
      <c r="H1571" s="14" t="s">
        <v>33</v>
      </c>
      <c r="I1571" s="83">
        <v>19</v>
      </c>
      <c r="J1571" s="83">
        <v>0</v>
      </c>
      <c r="K1571" s="83">
        <v>0</v>
      </c>
      <c r="L1571" s="83">
        <v>5320000</v>
      </c>
      <c r="M1571" s="83">
        <v>0</v>
      </c>
      <c r="N1571" s="83">
        <v>0</v>
      </c>
      <c r="O1571" s="83">
        <v>0</v>
      </c>
      <c r="P1571" s="105">
        <v>5320000</v>
      </c>
      <c r="Q1571" s="105">
        <v>5320000</v>
      </c>
      <c r="R1571" s="83">
        <f t="shared" si="72"/>
        <v>0</v>
      </c>
      <c r="S1571" s="83">
        <f t="shared" si="73"/>
        <v>0</v>
      </c>
      <c r="T1571" s="83">
        <f t="shared" si="74"/>
        <v>0</v>
      </c>
      <c r="U1571" s="83"/>
    </row>
    <row r="1572" spans="1:21">
      <c r="A1572" s="14">
        <v>1565</v>
      </c>
      <c r="B1572" s="14" t="s">
        <v>11153</v>
      </c>
      <c r="C1572" s="16" t="s">
        <v>11154</v>
      </c>
      <c r="D1572" s="16" t="s">
        <v>178</v>
      </c>
      <c r="E1572" s="14" t="s">
        <v>11129</v>
      </c>
      <c r="F1572" s="14" t="s">
        <v>64</v>
      </c>
      <c r="G1572" s="14" t="str">
        <f>VLOOKUP(B1572,[3]hpk45_2_20!$B$5:$F$2046,5,0)</f>
        <v>GHP70</v>
      </c>
      <c r="H1572" s="14" t="s">
        <v>33</v>
      </c>
      <c r="I1572" s="83">
        <v>19</v>
      </c>
      <c r="J1572" s="83">
        <v>0</v>
      </c>
      <c r="K1572" s="83">
        <v>0</v>
      </c>
      <c r="L1572" s="83">
        <v>5320000</v>
      </c>
      <c r="M1572" s="83">
        <v>0</v>
      </c>
      <c r="N1572" s="83">
        <v>0</v>
      </c>
      <c r="O1572" s="83">
        <f>I1572*0.7*280000</f>
        <v>3723999.9999999995</v>
      </c>
      <c r="P1572" s="105">
        <v>5320000</v>
      </c>
      <c r="Q1572" s="105">
        <v>5320000</v>
      </c>
      <c r="R1572" s="83">
        <f t="shared" si="72"/>
        <v>0</v>
      </c>
      <c r="S1572" s="83">
        <f t="shared" si="73"/>
        <v>0</v>
      </c>
      <c r="T1572" s="83">
        <f t="shared" si="74"/>
        <v>0</v>
      </c>
      <c r="U1572" s="83"/>
    </row>
    <row r="1573" spans="1:21">
      <c r="A1573" s="14">
        <v>1566</v>
      </c>
      <c r="B1573" s="14" t="s">
        <v>11155</v>
      </c>
      <c r="C1573" s="16" t="s">
        <v>491</v>
      </c>
      <c r="D1573" s="16" t="s">
        <v>244</v>
      </c>
      <c r="E1573" s="14" t="s">
        <v>11129</v>
      </c>
      <c r="F1573" s="14" t="s">
        <v>32</v>
      </c>
      <c r="G1573" s="14" t="str">
        <f>VLOOKUP(B1573,[3]hpk45_2_20!$B$5:$F$2046,5,0)</f>
        <v>BT</v>
      </c>
      <c r="H1573" s="14" t="s">
        <v>33</v>
      </c>
      <c r="I1573" s="83">
        <v>19</v>
      </c>
      <c r="J1573" s="83">
        <v>0</v>
      </c>
      <c r="K1573" s="83">
        <v>0</v>
      </c>
      <c r="L1573" s="83">
        <v>5320000</v>
      </c>
      <c r="M1573" s="83">
        <v>0</v>
      </c>
      <c r="N1573" s="83">
        <v>0</v>
      </c>
      <c r="O1573" s="83">
        <v>0</v>
      </c>
      <c r="P1573" s="105">
        <v>5320000</v>
      </c>
      <c r="Q1573" s="105">
        <v>5320000</v>
      </c>
      <c r="R1573" s="83">
        <f t="shared" si="72"/>
        <v>0</v>
      </c>
      <c r="S1573" s="83">
        <f t="shared" si="73"/>
        <v>0</v>
      </c>
      <c r="T1573" s="83">
        <f t="shared" si="74"/>
        <v>0</v>
      </c>
      <c r="U1573" s="83"/>
    </row>
    <row r="1574" spans="1:21">
      <c r="A1574" s="14">
        <v>1567</v>
      </c>
      <c r="B1574" s="14" t="s">
        <v>11156</v>
      </c>
      <c r="C1574" s="16" t="s">
        <v>258</v>
      </c>
      <c r="D1574" s="16" t="s">
        <v>101</v>
      </c>
      <c r="E1574" s="14" t="s">
        <v>11129</v>
      </c>
      <c r="F1574" s="14" t="s">
        <v>64</v>
      </c>
      <c r="G1574" s="14" t="str">
        <f>VLOOKUP(B1574,[3]hpk45_2_20!$B$5:$F$2046,5,0)</f>
        <v>GHP70</v>
      </c>
      <c r="H1574" s="14" t="s">
        <v>33</v>
      </c>
      <c r="I1574" s="83">
        <v>19</v>
      </c>
      <c r="J1574" s="83">
        <v>0</v>
      </c>
      <c r="K1574" s="83">
        <v>0</v>
      </c>
      <c r="L1574" s="83">
        <v>5320000</v>
      </c>
      <c r="M1574" s="83">
        <v>0</v>
      </c>
      <c r="N1574" s="83">
        <v>0</v>
      </c>
      <c r="O1574" s="83">
        <f>I1574*0.7*280000</f>
        <v>3723999.9999999995</v>
      </c>
      <c r="P1574" s="105">
        <v>5320000</v>
      </c>
      <c r="Q1574" s="105">
        <v>5320000</v>
      </c>
      <c r="R1574" s="83">
        <f t="shared" si="72"/>
        <v>0</v>
      </c>
      <c r="S1574" s="83">
        <f t="shared" si="73"/>
        <v>0</v>
      </c>
      <c r="T1574" s="83">
        <f t="shared" si="74"/>
        <v>0</v>
      </c>
      <c r="U1574" s="83"/>
    </row>
    <row r="1575" spans="1:21">
      <c r="A1575" s="14">
        <v>1568</v>
      </c>
      <c r="B1575" s="14" t="s">
        <v>11157</v>
      </c>
      <c r="C1575" s="16" t="s">
        <v>11158</v>
      </c>
      <c r="D1575" s="16" t="s">
        <v>192</v>
      </c>
      <c r="E1575" s="14" t="s">
        <v>11129</v>
      </c>
      <c r="F1575" s="14" t="s">
        <v>64</v>
      </c>
      <c r="G1575" s="14" t="str">
        <f>VLOOKUP(B1575,[3]hpk45_2_20!$B$5:$F$2046,5,0)</f>
        <v>GHP70</v>
      </c>
      <c r="H1575" s="14" t="s">
        <v>33</v>
      </c>
      <c r="I1575" s="83">
        <v>19</v>
      </c>
      <c r="J1575" s="83">
        <v>0</v>
      </c>
      <c r="K1575" s="83">
        <v>0</v>
      </c>
      <c r="L1575" s="83">
        <v>5320000</v>
      </c>
      <c r="M1575" s="83">
        <v>0</v>
      </c>
      <c r="N1575" s="83">
        <v>0</v>
      </c>
      <c r="O1575" s="83">
        <f>I1575*0.7*280000</f>
        <v>3723999.9999999995</v>
      </c>
      <c r="P1575" s="105">
        <v>5320000</v>
      </c>
      <c r="Q1575" s="105">
        <v>5320000</v>
      </c>
      <c r="R1575" s="83">
        <f t="shared" si="72"/>
        <v>0</v>
      </c>
      <c r="S1575" s="83">
        <f t="shared" si="73"/>
        <v>0</v>
      </c>
      <c r="T1575" s="83">
        <f t="shared" si="74"/>
        <v>0</v>
      </c>
      <c r="U1575" s="83"/>
    </row>
    <row r="1576" spans="1:21">
      <c r="A1576" s="14">
        <v>1569</v>
      </c>
      <c r="B1576" s="14" t="s">
        <v>11159</v>
      </c>
      <c r="C1576" s="16" t="s">
        <v>53</v>
      </c>
      <c r="D1576" s="16" t="s">
        <v>36</v>
      </c>
      <c r="E1576" s="14" t="s">
        <v>11129</v>
      </c>
      <c r="F1576" s="14" t="s">
        <v>32</v>
      </c>
      <c r="G1576" s="14" t="str">
        <f>VLOOKUP(B1576,[3]hpk45_2_20!$B$5:$F$2046,5,0)</f>
        <v>BT</v>
      </c>
      <c r="H1576" s="14" t="s">
        <v>33</v>
      </c>
      <c r="I1576" s="83">
        <v>22</v>
      </c>
      <c r="J1576" s="83">
        <v>0</v>
      </c>
      <c r="K1576" s="83">
        <v>0</v>
      </c>
      <c r="L1576" s="83">
        <v>6160000</v>
      </c>
      <c r="M1576" s="83">
        <v>0</v>
      </c>
      <c r="N1576" s="83">
        <v>0</v>
      </c>
      <c r="O1576" s="83">
        <v>0</v>
      </c>
      <c r="P1576" s="105">
        <v>6160000</v>
      </c>
      <c r="Q1576" s="105">
        <v>6160000</v>
      </c>
      <c r="R1576" s="83">
        <f t="shared" si="72"/>
        <v>0</v>
      </c>
      <c r="S1576" s="83">
        <f t="shared" si="73"/>
        <v>0</v>
      </c>
      <c r="T1576" s="83">
        <f t="shared" si="74"/>
        <v>0</v>
      </c>
      <c r="U1576" s="83"/>
    </row>
    <row r="1577" spans="1:21">
      <c r="A1577" s="14">
        <v>1570</v>
      </c>
      <c r="B1577" s="14" t="s">
        <v>11160</v>
      </c>
      <c r="C1577" s="16" t="s">
        <v>786</v>
      </c>
      <c r="D1577" s="16" t="s">
        <v>135</v>
      </c>
      <c r="E1577" s="14" t="s">
        <v>11129</v>
      </c>
      <c r="F1577" s="14" t="s">
        <v>32</v>
      </c>
      <c r="G1577" s="14" t="str">
        <f>VLOOKUP(B1577,[3]hpk45_2_20!$B$5:$F$2046,5,0)</f>
        <v>BT</v>
      </c>
      <c r="H1577" s="14" t="s">
        <v>33</v>
      </c>
      <c r="I1577" s="83">
        <v>19</v>
      </c>
      <c r="J1577" s="83">
        <v>0</v>
      </c>
      <c r="K1577" s="83">
        <v>0</v>
      </c>
      <c r="L1577" s="83">
        <v>5320000</v>
      </c>
      <c r="M1577" s="83">
        <v>0</v>
      </c>
      <c r="N1577" s="83">
        <v>0</v>
      </c>
      <c r="O1577" s="83">
        <v>0</v>
      </c>
      <c r="P1577" s="105">
        <v>5320000</v>
      </c>
      <c r="Q1577" s="105">
        <v>5320000</v>
      </c>
      <c r="R1577" s="83">
        <f t="shared" si="72"/>
        <v>0</v>
      </c>
      <c r="S1577" s="83">
        <f t="shared" si="73"/>
        <v>0</v>
      </c>
      <c r="T1577" s="83">
        <f t="shared" si="74"/>
        <v>0</v>
      </c>
      <c r="U1577" s="83"/>
    </row>
    <row r="1578" spans="1:21">
      <c r="A1578" s="14">
        <v>1571</v>
      </c>
      <c r="B1578" s="14" t="s">
        <v>11161</v>
      </c>
      <c r="C1578" s="16" t="s">
        <v>3823</v>
      </c>
      <c r="D1578" s="16" t="s">
        <v>192</v>
      </c>
      <c r="E1578" s="14" t="s">
        <v>11129</v>
      </c>
      <c r="F1578" s="14" t="s">
        <v>32</v>
      </c>
      <c r="G1578" s="14" t="str">
        <f>VLOOKUP(B1578,[3]hpk45_2_20!$B$5:$F$2046,5,0)</f>
        <v>BT</v>
      </c>
      <c r="H1578" s="14" t="s">
        <v>33</v>
      </c>
      <c r="I1578" s="83">
        <v>19</v>
      </c>
      <c r="J1578" s="83">
        <v>0</v>
      </c>
      <c r="K1578" s="83">
        <v>0</v>
      </c>
      <c r="L1578" s="83">
        <v>5320000</v>
      </c>
      <c r="M1578" s="83">
        <v>0</v>
      </c>
      <c r="N1578" s="83">
        <v>0</v>
      </c>
      <c r="O1578" s="83">
        <v>0</v>
      </c>
      <c r="P1578" s="105">
        <v>5320000</v>
      </c>
      <c r="Q1578" s="105">
        <v>5320000</v>
      </c>
      <c r="R1578" s="83">
        <f t="shared" si="72"/>
        <v>0</v>
      </c>
      <c r="S1578" s="83">
        <f t="shared" si="73"/>
        <v>0</v>
      </c>
      <c r="T1578" s="83">
        <f t="shared" si="74"/>
        <v>0</v>
      </c>
      <c r="U1578" s="83"/>
    </row>
    <row r="1579" spans="1:21">
      <c r="A1579" s="14">
        <v>1572</v>
      </c>
      <c r="B1579" s="14" t="s">
        <v>11162</v>
      </c>
      <c r="C1579" s="16" t="s">
        <v>1170</v>
      </c>
      <c r="D1579" s="16" t="s">
        <v>918</v>
      </c>
      <c r="E1579" s="14" t="s">
        <v>11129</v>
      </c>
      <c r="F1579" s="14" t="s">
        <v>32</v>
      </c>
      <c r="G1579" s="14" t="str">
        <f>VLOOKUP(B1579,[3]hpk45_2_20!$B$5:$F$2046,5,0)</f>
        <v>BT</v>
      </c>
      <c r="H1579" s="14" t="s">
        <v>33</v>
      </c>
      <c r="I1579" s="83">
        <v>19</v>
      </c>
      <c r="J1579" s="83">
        <v>0</v>
      </c>
      <c r="K1579" s="83">
        <v>0</v>
      </c>
      <c r="L1579" s="83">
        <v>5320000</v>
      </c>
      <c r="M1579" s="83">
        <v>0</v>
      </c>
      <c r="N1579" s="83">
        <v>0</v>
      </c>
      <c r="O1579" s="83">
        <v>0</v>
      </c>
      <c r="P1579" s="105">
        <v>5320000</v>
      </c>
      <c r="Q1579" s="105">
        <v>5320000</v>
      </c>
      <c r="R1579" s="83">
        <f t="shared" si="72"/>
        <v>0</v>
      </c>
      <c r="S1579" s="83">
        <f t="shared" si="73"/>
        <v>0</v>
      </c>
      <c r="T1579" s="83">
        <f t="shared" si="74"/>
        <v>0</v>
      </c>
      <c r="U1579" s="83"/>
    </row>
    <row r="1580" spans="1:21">
      <c r="A1580" s="14">
        <v>1573</v>
      </c>
      <c r="B1580" s="14" t="s">
        <v>11163</v>
      </c>
      <c r="C1580" s="16" t="s">
        <v>783</v>
      </c>
      <c r="D1580" s="16" t="s">
        <v>96</v>
      </c>
      <c r="E1580" s="14" t="s">
        <v>11129</v>
      </c>
      <c r="F1580" s="14" t="s">
        <v>32</v>
      </c>
      <c r="G1580" s="14" t="str">
        <f>VLOOKUP(B1580,[3]hpk45_2_20!$B$5:$F$2046,5,0)</f>
        <v>BT</v>
      </c>
      <c r="H1580" s="14" t="s">
        <v>33</v>
      </c>
      <c r="I1580" s="83">
        <v>19</v>
      </c>
      <c r="J1580" s="83">
        <v>0</v>
      </c>
      <c r="K1580" s="83">
        <v>0</v>
      </c>
      <c r="L1580" s="83">
        <v>5320000</v>
      </c>
      <c r="M1580" s="83">
        <v>0</v>
      </c>
      <c r="N1580" s="83">
        <v>0</v>
      </c>
      <c r="O1580" s="83">
        <v>0</v>
      </c>
      <c r="P1580" s="105">
        <v>5320000</v>
      </c>
      <c r="Q1580" s="105">
        <v>5320000</v>
      </c>
      <c r="R1580" s="83">
        <f t="shared" si="72"/>
        <v>0</v>
      </c>
      <c r="S1580" s="83">
        <f t="shared" si="73"/>
        <v>0</v>
      </c>
      <c r="T1580" s="83">
        <f t="shared" si="74"/>
        <v>0</v>
      </c>
      <c r="U1580" s="83"/>
    </row>
    <row r="1581" spans="1:21">
      <c r="A1581" s="14">
        <v>1574</v>
      </c>
      <c r="B1581" s="14" t="s">
        <v>11164</v>
      </c>
      <c r="C1581" s="16" t="s">
        <v>11165</v>
      </c>
      <c r="D1581" s="16" t="s">
        <v>426</v>
      </c>
      <c r="E1581" s="14" t="s">
        <v>11129</v>
      </c>
      <c r="F1581" s="14" t="s">
        <v>32</v>
      </c>
      <c r="G1581" s="14" t="str">
        <f>VLOOKUP(B1581,[3]hpk45_2_20!$B$5:$F$2046,5,0)</f>
        <v>BT</v>
      </c>
      <c r="H1581" s="14" t="s">
        <v>33</v>
      </c>
      <c r="I1581" s="83">
        <v>19</v>
      </c>
      <c r="J1581" s="83">
        <v>0</v>
      </c>
      <c r="K1581" s="83">
        <v>0</v>
      </c>
      <c r="L1581" s="83">
        <v>5320000</v>
      </c>
      <c r="M1581" s="83">
        <v>0</v>
      </c>
      <c r="N1581" s="83">
        <v>0</v>
      </c>
      <c r="O1581" s="83">
        <v>0</v>
      </c>
      <c r="P1581" s="105">
        <v>5320000</v>
      </c>
      <c r="Q1581" s="105">
        <v>5320000</v>
      </c>
      <c r="R1581" s="83">
        <f t="shared" si="72"/>
        <v>0</v>
      </c>
      <c r="S1581" s="83">
        <f t="shared" si="73"/>
        <v>0</v>
      </c>
      <c r="T1581" s="83">
        <f t="shared" si="74"/>
        <v>0</v>
      </c>
      <c r="U1581" s="83"/>
    </row>
    <row r="1582" spans="1:21">
      <c r="A1582" s="14">
        <v>1575</v>
      </c>
      <c r="B1582" s="14" t="s">
        <v>11166</v>
      </c>
      <c r="C1582" s="16" t="s">
        <v>112</v>
      </c>
      <c r="D1582" s="16" t="s">
        <v>192</v>
      </c>
      <c r="E1582" s="14" t="s">
        <v>11129</v>
      </c>
      <c r="F1582" s="14" t="s">
        <v>32</v>
      </c>
      <c r="G1582" s="14" t="str">
        <f>VLOOKUP(B1582,[3]hpk45_2_20!$B$5:$F$2046,5,0)</f>
        <v>BT</v>
      </c>
      <c r="H1582" s="14" t="s">
        <v>33</v>
      </c>
      <c r="I1582" s="83">
        <v>19</v>
      </c>
      <c r="J1582" s="83">
        <v>0</v>
      </c>
      <c r="K1582" s="83">
        <v>0</v>
      </c>
      <c r="L1582" s="83">
        <v>5320000</v>
      </c>
      <c r="M1582" s="83">
        <v>0</v>
      </c>
      <c r="N1582" s="83">
        <v>0</v>
      </c>
      <c r="O1582" s="83">
        <v>0</v>
      </c>
      <c r="P1582" s="105">
        <v>5320000</v>
      </c>
      <c r="Q1582" s="105">
        <v>5320000</v>
      </c>
      <c r="R1582" s="83">
        <f t="shared" si="72"/>
        <v>0</v>
      </c>
      <c r="S1582" s="83">
        <f t="shared" si="73"/>
        <v>0</v>
      </c>
      <c r="T1582" s="83">
        <f t="shared" si="74"/>
        <v>0</v>
      </c>
      <c r="U1582" s="83"/>
    </row>
    <row r="1583" spans="1:21">
      <c r="A1583" s="14">
        <v>1576</v>
      </c>
      <c r="B1583" s="14" t="s">
        <v>11167</v>
      </c>
      <c r="C1583" s="16" t="s">
        <v>446</v>
      </c>
      <c r="D1583" s="16" t="s">
        <v>84</v>
      </c>
      <c r="E1583" s="14" t="s">
        <v>11129</v>
      </c>
      <c r="F1583" s="14" t="s">
        <v>32</v>
      </c>
      <c r="G1583" s="14" t="str">
        <f>VLOOKUP(B1583,[3]hpk45_2_20!$B$5:$F$2046,5,0)</f>
        <v>BT</v>
      </c>
      <c r="H1583" s="14" t="s">
        <v>33</v>
      </c>
      <c r="I1583" s="83">
        <v>19</v>
      </c>
      <c r="J1583" s="83">
        <v>0</v>
      </c>
      <c r="K1583" s="83">
        <v>0</v>
      </c>
      <c r="L1583" s="83">
        <v>5320000</v>
      </c>
      <c r="M1583" s="83">
        <v>0</v>
      </c>
      <c r="N1583" s="83">
        <v>0</v>
      </c>
      <c r="O1583" s="83">
        <v>0</v>
      </c>
      <c r="P1583" s="105">
        <v>5320000</v>
      </c>
      <c r="Q1583" s="105">
        <v>5320000</v>
      </c>
      <c r="R1583" s="83">
        <f t="shared" si="72"/>
        <v>0</v>
      </c>
      <c r="S1583" s="83">
        <f t="shared" si="73"/>
        <v>0</v>
      </c>
      <c r="T1583" s="83">
        <f t="shared" si="74"/>
        <v>0</v>
      </c>
      <c r="U1583" s="83"/>
    </row>
    <row r="1584" spans="1:21">
      <c r="A1584" s="14">
        <v>1577</v>
      </c>
      <c r="B1584" s="14" t="s">
        <v>11168</v>
      </c>
      <c r="C1584" s="16" t="s">
        <v>685</v>
      </c>
      <c r="D1584" s="16" t="s">
        <v>77</v>
      </c>
      <c r="E1584" s="14" t="s">
        <v>11129</v>
      </c>
      <c r="F1584" s="14" t="s">
        <v>32</v>
      </c>
      <c r="G1584" s="14" t="str">
        <f>VLOOKUP(B1584,[3]hpk45_2_20!$B$5:$F$2046,5,0)</f>
        <v>BT</v>
      </c>
      <c r="H1584" s="14" t="s">
        <v>33</v>
      </c>
      <c r="I1584" s="83">
        <v>19</v>
      </c>
      <c r="J1584" s="83">
        <v>0</v>
      </c>
      <c r="K1584" s="83">
        <v>0</v>
      </c>
      <c r="L1584" s="83">
        <v>5320000</v>
      </c>
      <c r="M1584" s="83">
        <v>0</v>
      </c>
      <c r="N1584" s="83">
        <v>0</v>
      </c>
      <c r="O1584" s="83">
        <v>0</v>
      </c>
      <c r="P1584" s="105">
        <v>5320000</v>
      </c>
      <c r="Q1584" s="105">
        <v>5320000</v>
      </c>
      <c r="R1584" s="83">
        <f t="shared" si="72"/>
        <v>0</v>
      </c>
      <c r="S1584" s="83">
        <f t="shared" si="73"/>
        <v>0</v>
      </c>
      <c r="T1584" s="83">
        <f t="shared" si="74"/>
        <v>0</v>
      </c>
      <c r="U1584" s="83"/>
    </row>
    <row r="1585" spans="1:21">
      <c r="A1585" s="14">
        <v>1578</v>
      </c>
      <c r="B1585" s="14" t="s">
        <v>11169</v>
      </c>
      <c r="C1585" s="16" t="s">
        <v>7310</v>
      </c>
      <c r="D1585" s="16" t="s">
        <v>1180</v>
      </c>
      <c r="E1585" s="14" t="s">
        <v>11129</v>
      </c>
      <c r="F1585" s="14" t="s">
        <v>32</v>
      </c>
      <c r="G1585" s="14" t="str">
        <f>VLOOKUP(B1585,[3]hpk45_2_20!$B$5:$F$2046,5,0)</f>
        <v>BT</v>
      </c>
      <c r="H1585" s="14" t="s">
        <v>33</v>
      </c>
      <c r="I1585" s="83">
        <v>19</v>
      </c>
      <c r="J1585" s="83">
        <v>0</v>
      </c>
      <c r="K1585" s="83">
        <v>0</v>
      </c>
      <c r="L1585" s="83">
        <v>5320000</v>
      </c>
      <c r="M1585" s="83">
        <v>0</v>
      </c>
      <c r="N1585" s="83">
        <v>0</v>
      </c>
      <c r="O1585" s="83">
        <v>0</v>
      </c>
      <c r="P1585" s="105">
        <v>5320000</v>
      </c>
      <c r="Q1585" s="105">
        <v>5320000</v>
      </c>
      <c r="R1585" s="83">
        <f t="shared" si="72"/>
        <v>0</v>
      </c>
      <c r="S1585" s="83">
        <f t="shared" si="73"/>
        <v>0</v>
      </c>
      <c r="T1585" s="83">
        <f t="shared" si="74"/>
        <v>0</v>
      </c>
      <c r="U1585" s="83"/>
    </row>
    <row r="1586" spans="1:21">
      <c r="A1586" s="14">
        <v>1579</v>
      </c>
      <c r="B1586" s="14" t="s">
        <v>11170</v>
      </c>
      <c r="C1586" s="16" t="s">
        <v>1647</v>
      </c>
      <c r="D1586" s="16" t="s">
        <v>436</v>
      </c>
      <c r="E1586" s="14" t="s">
        <v>11129</v>
      </c>
      <c r="F1586" s="14" t="s">
        <v>32</v>
      </c>
      <c r="G1586" s="14" t="str">
        <f>VLOOKUP(B1586,[3]hpk45_2_20!$B$5:$F$2046,5,0)</f>
        <v>BT</v>
      </c>
      <c r="H1586" s="14" t="s">
        <v>33</v>
      </c>
      <c r="I1586" s="83">
        <v>19</v>
      </c>
      <c r="J1586" s="83">
        <v>0</v>
      </c>
      <c r="K1586" s="83">
        <v>0</v>
      </c>
      <c r="L1586" s="83">
        <v>5320000</v>
      </c>
      <c r="M1586" s="83">
        <v>0</v>
      </c>
      <c r="N1586" s="83">
        <v>0</v>
      </c>
      <c r="O1586" s="83">
        <v>0</v>
      </c>
      <c r="P1586" s="105">
        <v>5320000</v>
      </c>
      <c r="Q1586" s="105">
        <v>5320000</v>
      </c>
      <c r="R1586" s="83">
        <f t="shared" si="72"/>
        <v>0</v>
      </c>
      <c r="S1586" s="83">
        <f t="shared" si="73"/>
        <v>0</v>
      </c>
      <c r="T1586" s="83">
        <f t="shared" si="74"/>
        <v>0</v>
      </c>
      <c r="U1586" s="83"/>
    </row>
    <row r="1587" spans="1:21">
      <c r="A1587" s="14">
        <v>1580</v>
      </c>
      <c r="B1587" s="14" t="s">
        <v>11171</v>
      </c>
      <c r="C1587" s="16" t="s">
        <v>293</v>
      </c>
      <c r="D1587" s="16" t="s">
        <v>84</v>
      </c>
      <c r="E1587" s="14" t="s">
        <v>11129</v>
      </c>
      <c r="F1587" s="14" t="s">
        <v>32</v>
      </c>
      <c r="G1587" s="14" t="str">
        <f>VLOOKUP(B1587,[3]hpk45_2_20!$B$5:$F$2046,5,0)</f>
        <v>BT</v>
      </c>
      <c r="H1587" s="14" t="s">
        <v>33</v>
      </c>
      <c r="I1587" s="83">
        <v>19</v>
      </c>
      <c r="J1587" s="83">
        <v>0</v>
      </c>
      <c r="K1587" s="83">
        <v>0</v>
      </c>
      <c r="L1587" s="83">
        <v>5320000</v>
      </c>
      <c r="M1587" s="83">
        <v>0</v>
      </c>
      <c r="N1587" s="83">
        <v>0</v>
      </c>
      <c r="O1587" s="83">
        <v>0</v>
      </c>
      <c r="P1587" s="105">
        <v>5320000</v>
      </c>
      <c r="Q1587" s="105">
        <v>5320000</v>
      </c>
      <c r="R1587" s="83">
        <f t="shared" si="72"/>
        <v>0</v>
      </c>
      <c r="S1587" s="83">
        <f t="shared" si="73"/>
        <v>0</v>
      </c>
      <c r="T1587" s="83">
        <f t="shared" si="74"/>
        <v>0</v>
      </c>
      <c r="U1587" s="83"/>
    </row>
    <row r="1588" spans="1:21">
      <c r="A1588" s="14">
        <v>1581</v>
      </c>
      <c r="B1588" s="14" t="s">
        <v>11172</v>
      </c>
      <c r="C1588" s="16" t="s">
        <v>11173</v>
      </c>
      <c r="D1588" s="16" t="s">
        <v>45</v>
      </c>
      <c r="E1588" s="14" t="s">
        <v>11129</v>
      </c>
      <c r="F1588" s="14" t="s">
        <v>32</v>
      </c>
      <c r="G1588" s="14" t="str">
        <f>VLOOKUP(B1588,[3]hpk45_2_20!$B$5:$F$2046,5,0)</f>
        <v>BT</v>
      </c>
      <c r="H1588" s="14" t="s">
        <v>33</v>
      </c>
      <c r="I1588" s="83">
        <v>19</v>
      </c>
      <c r="J1588" s="83">
        <v>0</v>
      </c>
      <c r="K1588" s="83">
        <v>0</v>
      </c>
      <c r="L1588" s="83">
        <v>5320000</v>
      </c>
      <c r="M1588" s="83">
        <v>0</v>
      </c>
      <c r="N1588" s="83">
        <v>0</v>
      </c>
      <c r="O1588" s="83">
        <v>0</v>
      </c>
      <c r="P1588" s="105">
        <v>5320000</v>
      </c>
      <c r="Q1588" s="105">
        <v>5320000</v>
      </c>
      <c r="R1588" s="83">
        <f t="shared" si="72"/>
        <v>0</v>
      </c>
      <c r="S1588" s="83">
        <f t="shared" si="73"/>
        <v>0</v>
      </c>
      <c r="T1588" s="83">
        <f t="shared" si="74"/>
        <v>0</v>
      </c>
      <c r="U1588" s="83"/>
    </row>
    <row r="1589" spans="1:21">
      <c r="A1589" s="14">
        <v>1582</v>
      </c>
      <c r="B1589" s="14" t="s">
        <v>11174</v>
      </c>
      <c r="C1589" s="16" t="s">
        <v>5307</v>
      </c>
      <c r="D1589" s="16" t="s">
        <v>610</v>
      </c>
      <c r="E1589" s="14" t="s">
        <v>11129</v>
      </c>
      <c r="F1589" s="14" t="s">
        <v>204</v>
      </c>
      <c r="G1589" s="14" t="str">
        <f>VLOOKUP(B1589,[3]hpk45_2_20!$B$5:$F$2046,5,0)</f>
        <v>MHP</v>
      </c>
      <c r="H1589" s="14" t="s">
        <v>33</v>
      </c>
      <c r="I1589" s="83">
        <v>19</v>
      </c>
      <c r="J1589" s="83">
        <v>0</v>
      </c>
      <c r="K1589" s="83">
        <v>0</v>
      </c>
      <c r="L1589" s="83">
        <v>5320000</v>
      </c>
      <c r="M1589" s="83">
        <v>0</v>
      </c>
      <c r="N1589" s="83">
        <v>0</v>
      </c>
      <c r="O1589" s="83">
        <f>I1589*280000</f>
        <v>5320000</v>
      </c>
      <c r="P1589" s="105">
        <v>5320000</v>
      </c>
      <c r="Q1589" s="105">
        <v>5320000</v>
      </c>
      <c r="R1589" s="83">
        <f t="shared" si="72"/>
        <v>0</v>
      </c>
      <c r="S1589" s="83">
        <f t="shared" si="73"/>
        <v>0</v>
      </c>
      <c r="T1589" s="83">
        <f t="shared" si="74"/>
        <v>0</v>
      </c>
      <c r="U1589" s="83"/>
    </row>
    <row r="1590" spans="1:21">
      <c r="A1590" s="14">
        <v>1583</v>
      </c>
      <c r="B1590" s="14" t="s">
        <v>11175</v>
      </c>
      <c r="C1590" s="16" t="s">
        <v>321</v>
      </c>
      <c r="D1590" s="16" t="s">
        <v>48</v>
      </c>
      <c r="E1590" s="14" t="s">
        <v>11129</v>
      </c>
      <c r="F1590" s="14" t="s">
        <v>32</v>
      </c>
      <c r="G1590" s="14" t="str">
        <f>VLOOKUP(B1590,[3]hpk45_2_20!$B$5:$F$2046,5,0)</f>
        <v>BT</v>
      </c>
      <c r="H1590" s="14" t="s">
        <v>33</v>
      </c>
      <c r="I1590" s="83">
        <v>19</v>
      </c>
      <c r="J1590" s="83">
        <v>0</v>
      </c>
      <c r="K1590" s="83">
        <v>0</v>
      </c>
      <c r="L1590" s="83">
        <v>5320000</v>
      </c>
      <c r="M1590" s="83">
        <v>0</v>
      </c>
      <c r="N1590" s="83">
        <v>0</v>
      </c>
      <c r="O1590" s="83">
        <v>0</v>
      </c>
      <c r="P1590" s="105">
        <v>5320000</v>
      </c>
      <c r="Q1590" s="105">
        <v>5320000</v>
      </c>
      <c r="R1590" s="83">
        <f t="shared" si="72"/>
        <v>0</v>
      </c>
      <c r="S1590" s="83">
        <f t="shared" si="73"/>
        <v>0</v>
      </c>
      <c r="T1590" s="83">
        <f t="shared" si="74"/>
        <v>0</v>
      </c>
      <c r="U1590" s="83"/>
    </row>
    <row r="1591" spans="1:21">
      <c r="A1591" s="14">
        <v>1584</v>
      </c>
      <c r="B1591" s="14" t="s">
        <v>11176</v>
      </c>
      <c r="C1591" s="16" t="s">
        <v>740</v>
      </c>
      <c r="D1591" s="16" t="s">
        <v>67</v>
      </c>
      <c r="E1591" s="14" t="s">
        <v>11129</v>
      </c>
      <c r="F1591" s="14" t="s">
        <v>32</v>
      </c>
      <c r="G1591" s="14" t="str">
        <f>VLOOKUP(B1591,[3]hpk45_2_20!$B$5:$F$2046,5,0)</f>
        <v>BT</v>
      </c>
      <c r="H1591" s="14" t="s">
        <v>33</v>
      </c>
      <c r="I1591" s="83">
        <v>19</v>
      </c>
      <c r="J1591" s="83">
        <v>0</v>
      </c>
      <c r="K1591" s="83">
        <v>0</v>
      </c>
      <c r="L1591" s="83">
        <v>5320000</v>
      </c>
      <c r="M1591" s="83">
        <v>0</v>
      </c>
      <c r="N1591" s="83">
        <v>0</v>
      </c>
      <c r="O1591" s="83">
        <v>0</v>
      </c>
      <c r="P1591" s="105">
        <v>5320000</v>
      </c>
      <c r="Q1591" s="105">
        <v>5320000</v>
      </c>
      <c r="R1591" s="83">
        <f t="shared" si="72"/>
        <v>0</v>
      </c>
      <c r="S1591" s="83">
        <f t="shared" si="73"/>
        <v>0</v>
      </c>
      <c r="T1591" s="83">
        <f t="shared" si="74"/>
        <v>0</v>
      </c>
      <c r="U1591" s="83"/>
    </row>
    <row r="1592" spans="1:21">
      <c r="A1592" s="14">
        <v>1585</v>
      </c>
      <c r="B1592" s="14" t="s">
        <v>11177</v>
      </c>
      <c r="C1592" s="16" t="s">
        <v>109</v>
      </c>
      <c r="D1592" s="16" t="s">
        <v>1109</v>
      </c>
      <c r="E1592" s="14" t="s">
        <v>11129</v>
      </c>
      <c r="F1592" s="14" t="s">
        <v>32</v>
      </c>
      <c r="G1592" s="14" t="str">
        <f>VLOOKUP(B1592,[3]hpk45_2_20!$B$5:$F$2046,5,0)</f>
        <v>BT</v>
      </c>
      <c r="H1592" s="14" t="s">
        <v>33</v>
      </c>
      <c r="I1592" s="83">
        <v>19</v>
      </c>
      <c r="J1592" s="83">
        <v>0</v>
      </c>
      <c r="K1592" s="83">
        <v>0</v>
      </c>
      <c r="L1592" s="83">
        <v>5320000</v>
      </c>
      <c r="M1592" s="83">
        <v>0</v>
      </c>
      <c r="N1592" s="83">
        <v>0</v>
      </c>
      <c r="O1592" s="83">
        <v>0</v>
      </c>
      <c r="P1592" s="105">
        <v>5320000</v>
      </c>
      <c r="Q1592" s="105">
        <v>5320000</v>
      </c>
      <c r="R1592" s="83">
        <f t="shared" si="72"/>
        <v>0</v>
      </c>
      <c r="S1592" s="83">
        <f t="shared" si="73"/>
        <v>0</v>
      </c>
      <c r="T1592" s="83">
        <f t="shared" si="74"/>
        <v>0</v>
      </c>
      <c r="U1592" s="83"/>
    </row>
    <row r="1593" spans="1:21">
      <c r="A1593" s="14">
        <v>1586</v>
      </c>
      <c r="B1593" s="14" t="s">
        <v>11178</v>
      </c>
      <c r="C1593" s="16" t="s">
        <v>7099</v>
      </c>
      <c r="D1593" s="16" t="s">
        <v>135</v>
      </c>
      <c r="E1593" s="14" t="s">
        <v>11129</v>
      </c>
      <c r="F1593" s="14" t="s">
        <v>32</v>
      </c>
      <c r="G1593" s="14" t="str">
        <f>VLOOKUP(B1593,[3]hpk45_2_20!$B$5:$F$2046,5,0)</f>
        <v>BT</v>
      </c>
      <c r="H1593" s="14" t="s">
        <v>33</v>
      </c>
      <c r="I1593" s="83">
        <v>19</v>
      </c>
      <c r="J1593" s="83">
        <v>0</v>
      </c>
      <c r="K1593" s="83">
        <v>0</v>
      </c>
      <c r="L1593" s="83">
        <v>5320000</v>
      </c>
      <c r="M1593" s="83">
        <v>0</v>
      </c>
      <c r="N1593" s="83">
        <v>0</v>
      </c>
      <c r="O1593" s="83">
        <v>0</v>
      </c>
      <c r="P1593" s="105">
        <v>5320000</v>
      </c>
      <c r="Q1593" s="105">
        <v>5320000</v>
      </c>
      <c r="R1593" s="83">
        <f t="shared" si="72"/>
        <v>0</v>
      </c>
      <c r="S1593" s="83">
        <f t="shared" si="73"/>
        <v>0</v>
      </c>
      <c r="T1593" s="83">
        <f t="shared" si="74"/>
        <v>0</v>
      </c>
      <c r="U1593" s="83"/>
    </row>
    <row r="1594" spans="1:21">
      <c r="A1594" s="14">
        <v>1587</v>
      </c>
      <c r="B1594" s="14" t="s">
        <v>11179</v>
      </c>
      <c r="C1594" s="16" t="s">
        <v>2952</v>
      </c>
      <c r="D1594" s="16" t="s">
        <v>158</v>
      </c>
      <c r="E1594" s="14" t="s">
        <v>11129</v>
      </c>
      <c r="F1594" s="14" t="s">
        <v>32</v>
      </c>
      <c r="G1594" s="14" t="str">
        <f>VLOOKUP(B1594,[3]hpk45_2_20!$B$5:$F$2046,5,0)</f>
        <v>BT</v>
      </c>
      <c r="H1594" s="14" t="s">
        <v>33</v>
      </c>
      <c r="I1594" s="83">
        <v>16</v>
      </c>
      <c r="J1594" s="83">
        <v>0</v>
      </c>
      <c r="K1594" s="83">
        <v>0</v>
      </c>
      <c r="L1594" s="83">
        <v>4480000</v>
      </c>
      <c r="M1594" s="83">
        <v>0</v>
      </c>
      <c r="N1594" s="83">
        <v>0</v>
      </c>
      <c r="O1594" s="83">
        <v>0</v>
      </c>
      <c r="P1594" s="105">
        <v>4480000</v>
      </c>
      <c r="Q1594" s="105">
        <v>4480000</v>
      </c>
      <c r="R1594" s="83">
        <f t="shared" si="72"/>
        <v>0</v>
      </c>
      <c r="S1594" s="83">
        <f t="shared" si="73"/>
        <v>0</v>
      </c>
      <c r="T1594" s="83">
        <f t="shared" si="74"/>
        <v>0</v>
      </c>
      <c r="U1594" s="83"/>
    </row>
    <row r="1595" spans="1:21">
      <c r="A1595" s="14">
        <v>1588</v>
      </c>
      <c r="B1595" s="14" t="s">
        <v>11180</v>
      </c>
      <c r="C1595" s="16" t="s">
        <v>1949</v>
      </c>
      <c r="D1595" s="16" t="s">
        <v>275</v>
      </c>
      <c r="E1595" s="14" t="s">
        <v>11129</v>
      </c>
      <c r="F1595" s="14" t="s">
        <v>32</v>
      </c>
      <c r="G1595" s="14" t="str">
        <f>VLOOKUP(B1595,[3]hpk45_2_20!$B$5:$F$2046,5,0)</f>
        <v>BT</v>
      </c>
      <c r="H1595" s="14" t="s">
        <v>33</v>
      </c>
      <c r="I1595" s="83">
        <v>22</v>
      </c>
      <c r="J1595" s="83">
        <v>0</v>
      </c>
      <c r="K1595" s="83">
        <v>0</v>
      </c>
      <c r="L1595" s="83">
        <v>6160000</v>
      </c>
      <c r="M1595" s="83">
        <v>0</v>
      </c>
      <c r="N1595" s="83">
        <v>0</v>
      </c>
      <c r="O1595" s="83">
        <v>0</v>
      </c>
      <c r="P1595" s="105">
        <v>6160000</v>
      </c>
      <c r="Q1595" s="105">
        <v>6160000</v>
      </c>
      <c r="R1595" s="83">
        <f t="shared" si="72"/>
        <v>0</v>
      </c>
      <c r="S1595" s="83">
        <f t="shared" si="73"/>
        <v>0</v>
      </c>
      <c r="T1595" s="83">
        <f t="shared" si="74"/>
        <v>0</v>
      </c>
      <c r="U1595" s="83"/>
    </row>
    <row r="1596" spans="1:21">
      <c r="A1596" s="14">
        <v>1589</v>
      </c>
      <c r="B1596" s="14" t="s">
        <v>11181</v>
      </c>
      <c r="C1596" s="16" t="s">
        <v>1268</v>
      </c>
      <c r="D1596" s="16" t="s">
        <v>39</v>
      </c>
      <c r="E1596" s="14" t="s">
        <v>11129</v>
      </c>
      <c r="F1596" s="14" t="s">
        <v>32</v>
      </c>
      <c r="G1596" s="14" t="str">
        <f>VLOOKUP(B1596,[3]hpk45_2_20!$B$5:$F$2046,5,0)</f>
        <v>BT</v>
      </c>
      <c r="H1596" s="14" t="s">
        <v>33</v>
      </c>
      <c r="I1596" s="83">
        <v>19</v>
      </c>
      <c r="J1596" s="83">
        <v>0</v>
      </c>
      <c r="K1596" s="83">
        <v>0</v>
      </c>
      <c r="L1596" s="83">
        <v>5320000</v>
      </c>
      <c r="M1596" s="83">
        <v>0</v>
      </c>
      <c r="N1596" s="83">
        <v>0</v>
      </c>
      <c r="O1596" s="83">
        <v>0</v>
      </c>
      <c r="P1596" s="105">
        <v>5320000</v>
      </c>
      <c r="Q1596" s="105">
        <v>5320000</v>
      </c>
      <c r="R1596" s="83">
        <f t="shared" si="72"/>
        <v>0</v>
      </c>
      <c r="S1596" s="83">
        <f t="shared" si="73"/>
        <v>0</v>
      </c>
      <c r="T1596" s="83">
        <f t="shared" si="74"/>
        <v>0</v>
      </c>
      <c r="U1596" s="83"/>
    </row>
    <row r="1597" spans="1:21">
      <c r="A1597" s="14">
        <v>1590</v>
      </c>
      <c r="B1597" s="14" t="s">
        <v>11182</v>
      </c>
      <c r="C1597" s="16" t="s">
        <v>7371</v>
      </c>
      <c r="D1597" s="16" t="s">
        <v>244</v>
      </c>
      <c r="E1597" s="14" t="s">
        <v>11129</v>
      </c>
      <c r="F1597" s="14" t="s">
        <v>32</v>
      </c>
      <c r="G1597" s="14" t="str">
        <f>VLOOKUP(B1597,[3]hpk45_2_20!$B$5:$F$2046,5,0)</f>
        <v>BT</v>
      </c>
      <c r="H1597" s="14" t="s">
        <v>33</v>
      </c>
      <c r="I1597" s="83">
        <v>19</v>
      </c>
      <c r="J1597" s="83">
        <v>0</v>
      </c>
      <c r="K1597" s="83">
        <v>0</v>
      </c>
      <c r="L1597" s="83">
        <v>5320000</v>
      </c>
      <c r="M1597" s="83">
        <v>0</v>
      </c>
      <c r="N1597" s="83">
        <v>0</v>
      </c>
      <c r="O1597" s="83">
        <v>0</v>
      </c>
      <c r="P1597" s="105">
        <v>5320000</v>
      </c>
      <c r="Q1597" s="105">
        <v>5320000</v>
      </c>
      <c r="R1597" s="83">
        <f t="shared" si="72"/>
        <v>0</v>
      </c>
      <c r="S1597" s="83">
        <f t="shared" si="73"/>
        <v>0</v>
      </c>
      <c r="T1597" s="83">
        <f t="shared" si="74"/>
        <v>0</v>
      </c>
      <c r="U1597" s="83"/>
    </row>
    <row r="1598" spans="1:21">
      <c r="A1598" s="14">
        <v>1591</v>
      </c>
      <c r="B1598" s="14" t="s">
        <v>11183</v>
      </c>
      <c r="C1598" s="16" t="s">
        <v>160</v>
      </c>
      <c r="D1598" s="16" t="s">
        <v>67</v>
      </c>
      <c r="E1598" s="14" t="s">
        <v>11129</v>
      </c>
      <c r="F1598" s="14" t="s">
        <v>32</v>
      </c>
      <c r="G1598" s="14" t="str">
        <f>VLOOKUP(B1598,[3]hpk45_2_20!$B$5:$F$2046,5,0)</f>
        <v>BT</v>
      </c>
      <c r="H1598" s="14" t="s">
        <v>33</v>
      </c>
      <c r="I1598" s="83">
        <v>22</v>
      </c>
      <c r="J1598" s="83">
        <v>0</v>
      </c>
      <c r="K1598" s="83">
        <v>0</v>
      </c>
      <c r="L1598" s="83">
        <v>6160000</v>
      </c>
      <c r="M1598" s="83">
        <v>0</v>
      </c>
      <c r="N1598" s="83">
        <v>0</v>
      </c>
      <c r="O1598" s="83">
        <v>0</v>
      </c>
      <c r="P1598" s="105">
        <v>6160000</v>
      </c>
      <c r="Q1598" s="105">
        <v>6160000</v>
      </c>
      <c r="R1598" s="83">
        <f t="shared" si="72"/>
        <v>0</v>
      </c>
      <c r="S1598" s="83">
        <f t="shared" si="73"/>
        <v>0</v>
      </c>
      <c r="T1598" s="83">
        <f t="shared" si="74"/>
        <v>0</v>
      </c>
      <c r="U1598" s="83"/>
    </row>
    <row r="1599" spans="1:21">
      <c r="A1599" s="14">
        <v>1592</v>
      </c>
      <c r="B1599" s="14" t="s">
        <v>11184</v>
      </c>
      <c r="C1599" s="16" t="s">
        <v>1901</v>
      </c>
      <c r="D1599" s="16" t="s">
        <v>559</v>
      </c>
      <c r="E1599" s="14" t="s">
        <v>11129</v>
      </c>
      <c r="F1599" s="14" t="s">
        <v>204</v>
      </c>
      <c r="G1599" s="14" t="str">
        <f>VLOOKUP(B1599,[3]hpk45_2_20!$B$5:$F$2046,5,0)</f>
        <v>MHP</v>
      </c>
      <c r="H1599" s="14" t="s">
        <v>33</v>
      </c>
      <c r="I1599" s="83">
        <v>22</v>
      </c>
      <c r="J1599" s="83">
        <v>0</v>
      </c>
      <c r="K1599" s="83">
        <v>0</v>
      </c>
      <c r="L1599" s="83">
        <v>6160000</v>
      </c>
      <c r="M1599" s="83">
        <v>0</v>
      </c>
      <c r="N1599" s="83">
        <v>0</v>
      </c>
      <c r="O1599" s="83">
        <f>I1599*280000</f>
        <v>6160000</v>
      </c>
      <c r="P1599" s="105">
        <v>6160000</v>
      </c>
      <c r="Q1599" s="105">
        <v>6160000</v>
      </c>
      <c r="R1599" s="83">
        <f t="shared" si="72"/>
        <v>0</v>
      </c>
      <c r="S1599" s="83">
        <f t="shared" si="73"/>
        <v>0</v>
      </c>
      <c r="T1599" s="83">
        <f t="shared" si="74"/>
        <v>0</v>
      </c>
      <c r="U1599" s="83"/>
    </row>
    <row r="1600" spans="1:21">
      <c r="A1600" s="14">
        <v>1593</v>
      </c>
      <c r="B1600" s="14" t="s">
        <v>11185</v>
      </c>
      <c r="C1600" s="16" t="s">
        <v>86</v>
      </c>
      <c r="D1600" s="16" t="s">
        <v>715</v>
      </c>
      <c r="E1600" s="14" t="s">
        <v>11129</v>
      </c>
      <c r="F1600" s="14" t="s">
        <v>32</v>
      </c>
      <c r="G1600" s="14" t="str">
        <f>VLOOKUP(B1600,[3]hpk45_2_20!$B$5:$F$2046,5,0)</f>
        <v>BT</v>
      </c>
      <c r="H1600" s="14" t="s">
        <v>33</v>
      </c>
      <c r="I1600" s="83">
        <v>19</v>
      </c>
      <c r="J1600" s="83">
        <v>0</v>
      </c>
      <c r="K1600" s="83">
        <v>0</v>
      </c>
      <c r="L1600" s="83">
        <v>5320000</v>
      </c>
      <c r="M1600" s="83">
        <v>0</v>
      </c>
      <c r="N1600" s="83">
        <v>0</v>
      </c>
      <c r="O1600" s="83">
        <v>0</v>
      </c>
      <c r="P1600" s="105">
        <v>5320000</v>
      </c>
      <c r="Q1600" s="105">
        <v>5320000</v>
      </c>
      <c r="R1600" s="83">
        <f t="shared" si="72"/>
        <v>0</v>
      </c>
      <c r="S1600" s="83">
        <f t="shared" si="73"/>
        <v>0</v>
      </c>
      <c r="T1600" s="83">
        <f t="shared" si="74"/>
        <v>0</v>
      </c>
      <c r="U1600" s="83"/>
    </row>
    <row r="1601" spans="1:21">
      <c r="A1601" s="14">
        <v>1594</v>
      </c>
      <c r="B1601" s="14" t="s">
        <v>11186</v>
      </c>
      <c r="C1601" s="16" t="s">
        <v>321</v>
      </c>
      <c r="D1601" s="16" t="s">
        <v>262</v>
      </c>
      <c r="E1601" s="14" t="s">
        <v>11129</v>
      </c>
      <c r="F1601" s="14" t="s">
        <v>32</v>
      </c>
      <c r="G1601" s="14" t="str">
        <f>VLOOKUP(B1601,[3]hpk45_2_20!$B$5:$F$2046,5,0)</f>
        <v>BT</v>
      </c>
      <c r="H1601" s="14" t="s">
        <v>33</v>
      </c>
      <c r="I1601" s="83">
        <v>22</v>
      </c>
      <c r="J1601" s="83">
        <v>0</v>
      </c>
      <c r="K1601" s="83">
        <v>0</v>
      </c>
      <c r="L1601" s="83">
        <v>6160000</v>
      </c>
      <c r="M1601" s="83">
        <v>0</v>
      </c>
      <c r="N1601" s="83">
        <v>0</v>
      </c>
      <c r="O1601" s="83">
        <v>0</v>
      </c>
      <c r="P1601" s="105">
        <v>6160000</v>
      </c>
      <c r="Q1601" s="105">
        <v>6160000</v>
      </c>
      <c r="R1601" s="83">
        <f t="shared" si="72"/>
        <v>0</v>
      </c>
      <c r="S1601" s="83">
        <f t="shared" si="73"/>
        <v>0</v>
      </c>
      <c r="T1601" s="83">
        <f t="shared" si="74"/>
        <v>0</v>
      </c>
      <c r="U1601" s="83"/>
    </row>
    <row r="1602" spans="1:21">
      <c r="A1602" s="14">
        <v>1595</v>
      </c>
      <c r="B1602" s="14" t="s">
        <v>11187</v>
      </c>
      <c r="C1602" s="16" t="s">
        <v>1500</v>
      </c>
      <c r="D1602" s="16" t="s">
        <v>2990</v>
      </c>
      <c r="E1602" s="14" t="s">
        <v>11129</v>
      </c>
      <c r="F1602" s="14" t="s">
        <v>32</v>
      </c>
      <c r="G1602" s="14" t="str">
        <f>VLOOKUP(B1602,[3]hpk45_2_20!$B$5:$F$2046,5,0)</f>
        <v>BT</v>
      </c>
      <c r="H1602" s="14" t="s">
        <v>33</v>
      </c>
      <c r="I1602" s="83">
        <v>19</v>
      </c>
      <c r="J1602" s="83">
        <v>0</v>
      </c>
      <c r="K1602" s="83">
        <v>0</v>
      </c>
      <c r="L1602" s="83">
        <v>5320000</v>
      </c>
      <c r="M1602" s="83">
        <v>0</v>
      </c>
      <c r="N1602" s="83">
        <v>0</v>
      </c>
      <c r="O1602" s="83">
        <v>0</v>
      </c>
      <c r="P1602" s="105">
        <v>5320000</v>
      </c>
      <c r="Q1602" s="105">
        <v>5320000</v>
      </c>
      <c r="R1602" s="83">
        <f t="shared" si="72"/>
        <v>0</v>
      </c>
      <c r="S1602" s="83">
        <f t="shared" si="73"/>
        <v>0</v>
      </c>
      <c r="T1602" s="83">
        <f t="shared" si="74"/>
        <v>0</v>
      </c>
      <c r="U1602" s="83"/>
    </row>
    <row r="1603" spans="1:21">
      <c r="A1603" s="14">
        <v>1596</v>
      </c>
      <c r="B1603" s="14" t="s">
        <v>11188</v>
      </c>
      <c r="C1603" s="16" t="s">
        <v>29</v>
      </c>
      <c r="D1603" s="16" t="s">
        <v>63</v>
      </c>
      <c r="E1603" s="14" t="s">
        <v>11129</v>
      </c>
      <c r="F1603" s="14" t="s">
        <v>32</v>
      </c>
      <c r="G1603" s="14" t="str">
        <f>VLOOKUP(B1603,[3]hpk45_2_20!$B$5:$F$2046,5,0)</f>
        <v>BT</v>
      </c>
      <c r="H1603" s="14" t="s">
        <v>33</v>
      </c>
      <c r="I1603" s="83">
        <v>19</v>
      </c>
      <c r="J1603" s="83">
        <v>0</v>
      </c>
      <c r="K1603" s="83">
        <v>0</v>
      </c>
      <c r="L1603" s="83">
        <v>5320000</v>
      </c>
      <c r="M1603" s="83">
        <v>0</v>
      </c>
      <c r="N1603" s="83">
        <v>0</v>
      </c>
      <c r="O1603" s="83">
        <v>0</v>
      </c>
      <c r="P1603" s="105">
        <v>5320000</v>
      </c>
      <c r="Q1603" s="105">
        <v>5510000</v>
      </c>
      <c r="R1603" s="83">
        <f t="shared" si="72"/>
        <v>-190000</v>
      </c>
      <c r="S1603" s="83">
        <f t="shared" si="73"/>
        <v>190000</v>
      </c>
      <c r="T1603" s="83">
        <f t="shared" si="74"/>
        <v>0</v>
      </c>
      <c r="U1603" s="83"/>
    </row>
    <row r="1604" spans="1:21">
      <c r="A1604" s="14">
        <v>1597</v>
      </c>
      <c r="B1604" s="14" t="s">
        <v>11189</v>
      </c>
      <c r="C1604" s="16" t="s">
        <v>593</v>
      </c>
      <c r="D1604" s="16" t="s">
        <v>658</v>
      </c>
      <c r="E1604" s="14" t="s">
        <v>11129</v>
      </c>
      <c r="F1604" s="14" t="s">
        <v>32</v>
      </c>
      <c r="G1604" s="14" t="str">
        <f>VLOOKUP(B1604,[3]hpk45_2_20!$B$5:$F$2046,5,0)</f>
        <v>BT</v>
      </c>
      <c r="H1604" s="14" t="s">
        <v>33</v>
      </c>
      <c r="I1604" s="83">
        <v>22</v>
      </c>
      <c r="J1604" s="83">
        <v>0</v>
      </c>
      <c r="K1604" s="83">
        <v>0</v>
      </c>
      <c r="L1604" s="83">
        <v>6160000</v>
      </c>
      <c r="M1604" s="83">
        <v>0</v>
      </c>
      <c r="N1604" s="83">
        <v>0</v>
      </c>
      <c r="O1604" s="83">
        <v>0</v>
      </c>
      <c r="P1604" s="105">
        <v>6160000</v>
      </c>
      <c r="Q1604" s="105">
        <v>6160000</v>
      </c>
      <c r="R1604" s="83">
        <f t="shared" si="72"/>
        <v>0</v>
      </c>
      <c r="S1604" s="83">
        <f t="shared" si="73"/>
        <v>0</v>
      </c>
      <c r="T1604" s="83">
        <f t="shared" si="74"/>
        <v>0</v>
      </c>
      <c r="U1604" s="83"/>
    </row>
    <row r="1605" spans="1:21">
      <c r="A1605" s="14">
        <v>1598</v>
      </c>
      <c r="B1605" s="14" t="s">
        <v>11190</v>
      </c>
      <c r="C1605" s="16" t="s">
        <v>91</v>
      </c>
      <c r="D1605" s="16" t="s">
        <v>192</v>
      </c>
      <c r="E1605" s="14" t="s">
        <v>11129</v>
      </c>
      <c r="F1605" s="14" t="s">
        <v>32</v>
      </c>
      <c r="G1605" s="14" t="str">
        <f>VLOOKUP(B1605,[3]hpk45_2_20!$B$5:$F$2046,5,0)</f>
        <v>BT</v>
      </c>
      <c r="H1605" s="14" t="s">
        <v>33</v>
      </c>
      <c r="I1605" s="83">
        <v>19</v>
      </c>
      <c r="J1605" s="83">
        <v>0</v>
      </c>
      <c r="K1605" s="83">
        <v>0</v>
      </c>
      <c r="L1605" s="83">
        <v>5320000</v>
      </c>
      <c r="M1605" s="83">
        <v>0</v>
      </c>
      <c r="N1605" s="83">
        <v>0</v>
      </c>
      <c r="O1605" s="83">
        <v>0</v>
      </c>
      <c r="P1605" s="105">
        <v>5320000</v>
      </c>
      <c r="Q1605" s="105">
        <v>5320000</v>
      </c>
      <c r="R1605" s="83">
        <f t="shared" si="72"/>
        <v>0</v>
      </c>
      <c r="S1605" s="83">
        <f t="shared" si="73"/>
        <v>0</v>
      </c>
      <c r="T1605" s="83">
        <f t="shared" si="74"/>
        <v>0</v>
      </c>
      <c r="U1605" s="83"/>
    </row>
    <row r="1606" spans="1:21">
      <c r="A1606" s="14">
        <v>1599</v>
      </c>
      <c r="B1606" s="14" t="s">
        <v>11191</v>
      </c>
      <c r="C1606" s="16" t="s">
        <v>141</v>
      </c>
      <c r="D1606" s="16" t="s">
        <v>39</v>
      </c>
      <c r="E1606" s="14" t="s">
        <v>11129</v>
      </c>
      <c r="F1606" s="14" t="s">
        <v>32</v>
      </c>
      <c r="G1606" s="14" t="str">
        <f>VLOOKUP(B1606,[3]hpk45_2_20!$B$5:$F$2046,5,0)</f>
        <v>BT</v>
      </c>
      <c r="H1606" s="14" t="s">
        <v>33</v>
      </c>
      <c r="I1606" s="83">
        <v>19</v>
      </c>
      <c r="J1606" s="83">
        <v>0</v>
      </c>
      <c r="K1606" s="83">
        <v>0</v>
      </c>
      <c r="L1606" s="83">
        <v>5320000</v>
      </c>
      <c r="M1606" s="83">
        <v>0</v>
      </c>
      <c r="N1606" s="83">
        <v>0</v>
      </c>
      <c r="O1606" s="83">
        <v>0</v>
      </c>
      <c r="P1606" s="105">
        <v>5320000</v>
      </c>
      <c r="Q1606" s="105">
        <v>5230000</v>
      </c>
      <c r="R1606" s="83">
        <f t="shared" si="72"/>
        <v>90000</v>
      </c>
      <c r="S1606" s="83">
        <f t="shared" si="73"/>
        <v>0</v>
      </c>
      <c r="T1606" s="83">
        <f t="shared" si="74"/>
        <v>90000</v>
      </c>
      <c r="U1606" s="83"/>
    </row>
    <row r="1607" spans="1:21">
      <c r="A1607" s="14">
        <v>1600</v>
      </c>
      <c r="B1607" s="14" t="s">
        <v>11192</v>
      </c>
      <c r="C1607" s="16" t="s">
        <v>3784</v>
      </c>
      <c r="D1607" s="16" t="s">
        <v>155</v>
      </c>
      <c r="E1607" s="14" t="s">
        <v>11129</v>
      </c>
      <c r="F1607" s="14" t="s">
        <v>32</v>
      </c>
      <c r="G1607" s="14" t="str">
        <f>VLOOKUP(B1607,[3]hpk45_2_20!$B$5:$F$2046,5,0)</f>
        <v>BT</v>
      </c>
      <c r="H1607" s="14" t="s">
        <v>33</v>
      </c>
      <c r="I1607" s="83">
        <v>19</v>
      </c>
      <c r="J1607" s="83">
        <v>0</v>
      </c>
      <c r="K1607" s="83">
        <v>0</v>
      </c>
      <c r="L1607" s="83">
        <v>5320000</v>
      </c>
      <c r="M1607" s="83">
        <v>0</v>
      </c>
      <c r="N1607" s="83">
        <v>0</v>
      </c>
      <c r="O1607" s="83">
        <v>0</v>
      </c>
      <c r="P1607" s="105">
        <v>5320000</v>
      </c>
      <c r="Q1607" s="105">
        <v>0</v>
      </c>
      <c r="R1607" s="83">
        <f t="shared" si="72"/>
        <v>5320000</v>
      </c>
      <c r="S1607" s="83">
        <f t="shared" si="73"/>
        <v>0</v>
      </c>
      <c r="T1607" s="83">
        <f t="shared" si="74"/>
        <v>5320000</v>
      </c>
      <c r="U1607" s="83"/>
    </row>
    <row r="1608" spans="1:21">
      <c r="A1608" s="14">
        <v>1601</v>
      </c>
      <c r="B1608" s="14" t="s">
        <v>11193</v>
      </c>
      <c r="C1608" s="16" t="s">
        <v>669</v>
      </c>
      <c r="D1608" s="16" t="s">
        <v>908</v>
      </c>
      <c r="E1608" s="14" t="s">
        <v>11129</v>
      </c>
      <c r="F1608" s="14" t="s">
        <v>32</v>
      </c>
      <c r="G1608" s="14" t="str">
        <f>VLOOKUP(B1608,[3]hpk45_2_20!$B$5:$F$2046,5,0)</f>
        <v>BT</v>
      </c>
      <c r="H1608" s="14" t="s">
        <v>33</v>
      </c>
      <c r="I1608" s="83">
        <v>19</v>
      </c>
      <c r="J1608" s="83">
        <v>0</v>
      </c>
      <c r="K1608" s="83">
        <v>0</v>
      </c>
      <c r="L1608" s="83">
        <v>5320000</v>
      </c>
      <c r="M1608" s="83">
        <v>0</v>
      </c>
      <c r="N1608" s="83">
        <v>0</v>
      </c>
      <c r="O1608" s="83">
        <v>0</v>
      </c>
      <c r="P1608" s="105">
        <v>5320000</v>
      </c>
      <c r="Q1608" s="105">
        <v>5320000</v>
      </c>
      <c r="R1608" s="83">
        <f t="shared" si="72"/>
        <v>0</v>
      </c>
      <c r="S1608" s="83">
        <f t="shared" si="73"/>
        <v>0</v>
      </c>
      <c r="T1608" s="83">
        <f t="shared" si="74"/>
        <v>0</v>
      </c>
      <c r="U1608" s="83"/>
    </row>
    <row r="1609" spans="1:21">
      <c r="A1609" s="14">
        <v>1602</v>
      </c>
      <c r="B1609" s="14" t="s">
        <v>11194</v>
      </c>
      <c r="C1609" s="16" t="s">
        <v>1332</v>
      </c>
      <c r="D1609" s="16" t="s">
        <v>170</v>
      </c>
      <c r="E1609" s="14" t="s">
        <v>11129</v>
      </c>
      <c r="F1609" s="14" t="s">
        <v>32</v>
      </c>
      <c r="G1609" s="14" t="str">
        <f>VLOOKUP(B1609,[3]hpk45_2_20!$B$5:$F$2046,5,0)</f>
        <v>BT</v>
      </c>
      <c r="H1609" s="14" t="s">
        <v>33</v>
      </c>
      <c r="I1609" s="83">
        <v>19</v>
      </c>
      <c r="J1609" s="83">
        <v>0</v>
      </c>
      <c r="K1609" s="83">
        <v>0</v>
      </c>
      <c r="L1609" s="83">
        <v>5320000</v>
      </c>
      <c r="M1609" s="83">
        <v>0</v>
      </c>
      <c r="N1609" s="83">
        <v>0</v>
      </c>
      <c r="O1609" s="83">
        <v>0</v>
      </c>
      <c r="P1609" s="105">
        <v>5320000</v>
      </c>
      <c r="Q1609" s="105">
        <v>5320000</v>
      </c>
      <c r="R1609" s="83">
        <f t="shared" ref="R1609:R1672" si="75">P1609-Q1609</f>
        <v>0</v>
      </c>
      <c r="S1609" s="83">
        <f t="shared" ref="S1609:S1672" si="76">IF(P1609-Q1609&lt;0,Q1609-P1609,0)</f>
        <v>0</v>
      </c>
      <c r="T1609" s="83">
        <f t="shared" ref="T1609:T1672" si="77">IF(P1609-Q1609&gt;0,P1609-Q1609,0)</f>
        <v>0</v>
      </c>
      <c r="U1609" s="83"/>
    </row>
    <row r="1610" spans="1:21">
      <c r="A1610" s="14">
        <v>1603</v>
      </c>
      <c r="B1610" s="14" t="s">
        <v>11195</v>
      </c>
      <c r="C1610" s="16" t="s">
        <v>11196</v>
      </c>
      <c r="D1610" s="16" t="s">
        <v>512</v>
      </c>
      <c r="E1610" s="14" t="s">
        <v>11129</v>
      </c>
      <c r="F1610" s="14" t="s">
        <v>32</v>
      </c>
      <c r="G1610" s="14" t="str">
        <f>VLOOKUP(B1610,[3]hpk45_2_20!$B$5:$F$2046,5,0)</f>
        <v>BT</v>
      </c>
      <c r="H1610" s="14" t="s">
        <v>33</v>
      </c>
      <c r="I1610" s="83">
        <v>19</v>
      </c>
      <c r="J1610" s="83">
        <v>0</v>
      </c>
      <c r="K1610" s="83">
        <v>0</v>
      </c>
      <c r="L1610" s="83">
        <v>5320000</v>
      </c>
      <c r="M1610" s="83">
        <v>0</v>
      </c>
      <c r="N1610" s="83">
        <v>0</v>
      </c>
      <c r="O1610" s="83">
        <v>0</v>
      </c>
      <c r="P1610" s="105">
        <v>5320000</v>
      </c>
      <c r="Q1610" s="105">
        <v>5320000</v>
      </c>
      <c r="R1610" s="83">
        <f t="shared" si="75"/>
        <v>0</v>
      </c>
      <c r="S1610" s="83">
        <f t="shared" si="76"/>
        <v>0</v>
      </c>
      <c r="T1610" s="83">
        <f t="shared" si="77"/>
        <v>0</v>
      </c>
      <c r="U1610" s="83"/>
    </row>
    <row r="1611" spans="1:21">
      <c r="A1611" s="14">
        <v>1604</v>
      </c>
      <c r="B1611" s="14" t="s">
        <v>11197</v>
      </c>
      <c r="C1611" s="16" t="s">
        <v>733</v>
      </c>
      <c r="D1611" s="16" t="s">
        <v>132</v>
      </c>
      <c r="E1611" s="14" t="s">
        <v>11129</v>
      </c>
      <c r="F1611" s="14" t="s">
        <v>32</v>
      </c>
      <c r="G1611" s="14" t="str">
        <f>VLOOKUP(B1611,[3]hpk45_2_20!$B$5:$F$2046,5,0)</f>
        <v>BT</v>
      </c>
      <c r="H1611" s="14" t="s">
        <v>33</v>
      </c>
      <c r="I1611" s="83">
        <v>16</v>
      </c>
      <c r="J1611" s="83">
        <v>0</v>
      </c>
      <c r="K1611" s="83">
        <v>0</v>
      </c>
      <c r="L1611" s="83">
        <v>4480000</v>
      </c>
      <c r="M1611" s="83">
        <v>0</v>
      </c>
      <c r="N1611" s="83">
        <v>0</v>
      </c>
      <c r="O1611" s="83">
        <v>0</v>
      </c>
      <c r="P1611" s="105">
        <v>4480000</v>
      </c>
      <c r="Q1611" s="105">
        <v>4480000</v>
      </c>
      <c r="R1611" s="83">
        <f t="shared" si="75"/>
        <v>0</v>
      </c>
      <c r="S1611" s="83">
        <f t="shared" si="76"/>
        <v>0</v>
      </c>
      <c r="T1611" s="83">
        <f t="shared" si="77"/>
        <v>0</v>
      </c>
      <c r="U1611" s="83"/>
    </row>
    <row r="1612" spans="1:21">
      <c r="A1612" s="14">
        <v>1605</v>
      </c>
      <c r="B1612" s="14" t="s">
        <v>11198</v>
      </c>
      <c r="C1612" s="16" t="s">
        <v>11199</v>
      </c>
      <c r="D1612" s="16" t="s">
        <v>124</v>
      </c>
      <c r="E1612" s="14" t="s">
        <v>11129</v>
      </c>
      <c r="F1612" s="14" t="s">
        <v>32</v>
      </c>
      <c r="G1612" s="14" t="str">
        <f>VLOOKUP(B1612,[3]hpk45_2_20!$B$5:$F$2046,5,0)</f>
        <v>BT</v>
      </c>
      <c r="H1612" s="14" t="s">
        <v>33</v>
      </c>
      <c r="I1612" s="83">
        <v>19</v>
      </c>
      <c r="J1612" s="83">
        <v>0</v>
      </c>
      <c r="K1612" s="83">
        <v>0</v>
      </c>
      <c r="L1612" s="83">
        <v>5320000</v>
      </c>
      <c r="M1612" s="83">
        <v>0</v>
      </c>
      <c r="N1612" s="83">
        <v>0</v>
      </c>
      <c r="O1612" s="83">
        <v>0</v>
      </c>
      <c r="P1612" s="105">
        <v>5320000</v>
      </c>
      <c r="Q1612" s="105">
        <v>5320000</v>
      </c>
      <c r="R1612" s="83">
        <f t="shared" si="75"/>
        <v>0</v>
      </c>
      <c r="S1612" s="83">
        <f t="shared" si="76"/>
        <v>0</v>
      </c>
      <c r="T1612" s="83">
        <f t="shared" si="77"/>
        <v>0</v>
      </c>
      <c r="U1612" s="83"/>
    </row>
    <row r="1613" spans="1:21">
      <c r="A1613" s="14">
        <v>1606</v>
      </c>
      <c r="B1613" s="14" t="s">
        <v>11200</v>
      </c>
      <c r="C1613" s="16" t="s">
        <v>11201</v>
      </c>
      <c r="D1613" s="16" t="s">
        <v>84</v>
      </c>
      <c r="E1613" s="14" t="s">
        <v>11129</v>
      </c>
      <c r="F1613" s="14" t="s">
        <v>32</v>
      </c>
      <c r="G1613" s="14" t="str">
        <f>VLOOKUP(B1613,[3]hpk45_2_20!$B$5:$F$2046,5,0)</f>
        <v>BT</v>
      </c>
      <c r="H1613" s="14" t="s">
        <v>33</v>
      </c>
      <c r="I1613" s="83">
        <v>22</v>
      </c>
      <c r="J1613" s="83">
        <v>0</v>
      </c>
      <c r="K1613" s="83">
        <v>0</v>
      </c>
      <c r="L1613" s="83">
        <v>6160000</v>
      </c>
      <c r="M1613" s="83">
        <v>0</v>
      </c>
      <c r="N1613" s="83">
        <v>0</v>
      </c>
      <c r="O1613" s="83">
        <v>0</v>
      </c>
      <c r="P1613" s="105">
        <v>6160000</v>
      </c>
      <c r="Q1613" s="105">
        <v>6160000</v>
      </c>
      <c r="R1613" s="83">
        <f t="shared" si="75"/>
        <v>0</v>
      </c>
      <c r="S1613" s="83">
        <f t="shared" si="76"/>
        <v>0</v>
      </c>
      <c r="T1613" s="83">
        <f t="shared" si="77"/>
        <v>0</v>
      </c>
      <c r="U1613" s="83"/>
    </row>
    <row r="1614" spans="1:21">
      <c r="A1614" s="14">
        <v>1607</v>
      </c>
      <c r="B1614" s="14" t="s">
        <v>11202</v>
      </c>
      <c r="C1614" s="16" t="s">
        <v>1633</v>
      </c>
      <c r="D1614" s="16" t="s">
        <v>63</v>
      </c>
      <c r="E1614" s="14" t="s">
        <v>11129</v>
      </c>
      <c r="F1614" s="14" t="s">
        <v>32</v>
      </c>
      <c r="G1614" s="14" t="str">
        <f>VLOOKUP(B1614,[3]hpk45_2_20!$B$5:$F$2046,5,0)</f>
        <v>BT</v>
      </c>
      <c r="H1614" s="14" t="s">
        <v>33</v>
      </c>
      <c r="I1614" s="83">
        <v>22</v>
      </c>
      <c r="J1614" s="83">
        <v>0</v>
      </c>
      <c r="K1614" s="83">
        <v>0</v>
      </c>
      <c r="L1614" s="83">
        <v>6160000</v>
      </c>
      <c r="M1614" s="83">
        <v>0</v>
      </c>
      <c r="N1614" s="83">
        <v>0</v>
      </c>
      <c r="O1614" s="83">
        <v>0</v>
      </c>
      <c r="P1614" s="105">
        <v>6160000</v>
      </c>
      <c r="Q1614" s="105">
        <v>6160000</v>
      </c>
      <c r="R1614" s="83">
        <f t="shared" si="75"/>
        <v>0</v>
      </c>
      <c r="S1614" s="83">
        <f t="shared" si="76"/>
        <v>0</v>
      </c>
      <c r="T1614" s="83">
        <f t="shared" si="77"/>
        <v>0</v>
      </c>
      <c r="U1614" s="83"/>
    </row>
    <row r="1615" spans="1:21">
      <c r="A1615" s="14">
        <v>1608</v>
      </c>
      <c r="B1615" s="14" t="s">
        <v>11203</v>
      </c>
      <c r="C1615" s="16" t="s">
        <v>10524</v>
      </c>
      <c r="D1615" s="16" t="s">
        <v>67</v>
      </c>
      <c r="E1615" s="14" t="s">
        <v>11129</v>
      </c>
      <c r="F1615" s="14" t="s">
        <v>32</v>
      </c>
      <c r="G1615" s="14" t="str">
        <f>VLOOKUP(B1615,[3]hpk45_2_20!$B$5:$F$2046,5,0)</f>
        <v>BT</v>
      </c>
      <c r="H1615" s="14" t="s">
        <v>33</v>
      </c>
      <c r="I1615" s="83">
        <v>19</v>
      </c>
      <c r="J1615" s="83">
        <v>0</v>
      </c>
      <c r="K1615" s="83">
        <v>0</v>
      </c>
      <c r="L1615" s="83">
        <v>5320000</v>
      </c>
      <c r="M1615" s="83">
        <v>0</v>
      </c>
      <c r="N1615" s="83">
        <v>0</v>
      </c>
      <c r="O1615" s="83">
        <v>0</v>
      </c>
      <c r="P1615" s="105">
        <v>5320000</v>
      </c>
      <c r="Q1615" s="105">
        <v>5320000</v>
      </c>
      <c r="R1615" s="83">
        <f t="shared" si="75"/>
        <v>0</v>
      </c>
      <c r="S1615" s="83">
        <f t="shared" si="76"/>
        <v>0</v>
      </c>
      <c r="T1615" s="83">
        <f t="shared" si="77"/>
        <v>0</v>
      </c>
      <c r="U1615" s="83"/>
    </row>
    <row r="1616" spans="1:21">
      <c r="A1616" s="14">
        <v>1609</v>
      </c>
      <c r="B1616" s="14" t="s">
        <v>11204</v>
      </c>
      <c r="C1616" s="16" t="s">
        <v>1291</v>
      </c>
      <c r="D1616" s="16" t="s">
        <v>192</v>
      </c>
      <c r="E1616" s="14" t="s">
        <v>11129</v>
      </c>
      <c r="F1616" s="14" t="s">
        <v>32</v>
      </c>
      <c r="G1616" s="14" t="str">
        <f>VLOOKUP(B1616,[3]hpk45_2_20!$B$5:$F$2046,5,0)</f>
        <v>BT</v>
      </c>
      <c r="H1616" s="14" t="s">
        <v>33</v>
      </c>
      <c r="I1616" s="83">
        <v>22</v>
      </c>
      <c r="J1616" s="83">
        <v>0</v>
      </c>
      <c r="K1616" s="83">
        <v>0</v>
      </c>
      <c r="L1616" s="83">
        <v>6160000</v>
      </c>
      <c r="M1616" s="83">
        <v>0</v>
      </c>
      <c r="N1616" s="83">
        <v>0</v>
      </c>
      <c r="O1616" s="83">
        <v>0</v>
      </c>
      <c r="P1616" s="105">
        <v>6160000</v>
      </c>
      <c r="Q1616" s="105">
        <v>6160000</v>
      </c>
      <c r="R1616" s="83">
        <f t="shared" si="75"/>
        <v>0</v>
      </c>
      <c r="S1616" s="83">
        <f t="shared" si="76"/>
        <v>0</v>
      </c>
      <c r="T1616" s="83">
        <f t="shared" si="77"/>
        <v>0</v>
      </c>
      <c r="U1616" s="83"/>
    </row>
    <row r="1617" spans="1:21">
      <c r="A1617" s="14">
        <v>1610</v>
      </c>
      <c r="B1617" s="14" t="s">
        <v>11205</v>
      </c>
      <c r="C1617" s="16" t="s">
        <v>1903</v>
      </c>
      <c r="D1617" s="16" t="s">
        <v>192</v>
      </c>
      <c r="E1617" s="14" t="s">
        <v>11206</v>
      </c>
      <c r="F1617" s="14" t="s">
        <v>32</v>
      </c>
      <c r="G1617" s="14" t="str">
        <f>VLOOKUP(B1617,[3]hpk45_2_20!$B$5:$F$2046,5,0)</f>
        <v>BT</v>
      </c>
      <c r="H1617" s="14" t="s">
        <v>33</v>
      </c>
      <c r="I1617" s="83">
        <v>21</v>
      </c>
      <c r="J1617" s="83">
        <v>0</v>
      </c>
      <c r="K1617" s="83">
        <v>0</v>
      </c>
      <c r="L1617" s="83">
        <v>5880000</v>
      </c>
      <c r="M1617" s="83">
        <v>0</v>
      </c>
      <c r="N1617" s="83">
        <v>0</v>
      </c>
      <c r="O1617" s="83">
        <v>0</v>
      </c>
      <c r="P1617" s="105">
        <v>5880000</v>
      </c>
      <c r="Q1617" s="105">
        <v>5880000</v>
      </c>
      <c r="R1617" s="83">
        <f t="shared" si="75"/>
        <v>0</v>
      </c>
      <c r="S1617" s="83">
        <f t="shared" si="76"/>
        <v>0</v>
      </c>
      <c r="T1617" s="83">
        <f t="shared" si="77"/>
        <v>0</v>
      </c>
      <c r="U1617" s="83"/>
    </row>
    <row r="1618" spans="1:21">
      <c r="A1618" s="14">
        <v>1611</v>
      </c>
      <c r="B1618" s="14" t="s">
        <v>11207</v>
      </c>
      <c r="C1618" s="16" t="s">
        <v>11208</v>
      </c>
      <c r="D1618" s="16" t="s">
        <v>54</v>
      </c>
      <c r="E1618" s="14" t="s">
        <v>11206</v>
      </c>
      <c r="F1618" s="14" t="s">
        <v>32</v>
      </c>
      <c r="G1618" s="14" t="str">
        <f>VLOOKUP(B1618,[3]hpk45_2_20!$B$5:$F$2046,5,0)</f>
        <v>BT</v>
      </c>
      <c r="H1618" s="14" t="s">
        <v>33</v>
      </c>
      <c r="I1618" s="83">
        <v>21</v>
      </c>
      <c r="J1618" s="83">
        <v>0</v>
      </c>
      <c r="K1618" s="83">
        <v>0</v>
      </c>
      <c r="L1618" s="83">
        <v>5880000</v>
      </c>
      <c r="M1618" s="83">
        <v>0</v>
      </c>
      <c r="N1618" s="83">
        <v>0</v>
      </c>
      <c r="O1618" s="83">
        <v>0</v>
      </c>
      <c r="P1618" s="105">
        <v>5880000</v>
      </c>
      <c r="Q1618" s="105">
        <v>5880000</v>
      </c>
      <c r="R1618" s="83">
        <f t="shared" si="75"/>
        <v>0</v>
      </c>
      <c r="S1618" s="83">
        <f t="shared" si="76"/>
        <v>0</v>
      </c>
      <c r="T1618" s="83">
        <f t="shared" si="77"/>
        <v>0</v>
      </c>
      <c r="U1618" s="83"/>
    </row>
    <row r="1619" spans="1:21">
      <c r="A1619" s="14">
        <v>1612</v>
      </c>
      <c r="B1619" s="14" t="s">
        <v>11209</v>
      </c>
      <c r="C1619" s="16" t="s">
        <v>308</v>
      </c>
      <c r="D1619" s="16" t="s">
        <v>135</v>
      </c>
      <c r="E1619" s="14" t="s">
        <v>11206</v>
      </c>
      <c r="F1619" s="14" t="s">
        <v>32</v>
      </c>
      <c r="G1619" s="14" t="str">
        <f>VLOOKUP(B1619,[3]hpk45_2_20!$B$5:$F$2046,5,0)</f>
        <v>BT</v>
      </c>
      <c r="H1619" s="14" t="s">
        <v>33</v>
      </c>
      <c r="I1619" s="83">
        <v>21</v>
      </c>
      <c r="J1619" s="83">
        <v>0</v>
      </c>
      <c r="K1619" s="83">
        <v>0</v>
      </c>
      <c r="L1619" s="83">
        <v>5880000</v>
      </c>
      <c r="M1619" s="83">
        <v>0</v>
      </c>
      <c r="N1619" s="83">
        <v>0</v>
      </c>
      <c r="O1619" s="83">
        <v>0</v>
      </c>
      <c r="P1619" s="105">
        <v>5880000</v>
      </c>
      <c r="Q1619" s="105">
        <v>5880000</v>
      </c>
      <c r="R1619" s="83">
        <f t="shared" si="75"/>
        <v>0</v>
      </c>
      <c r="S1619" s="83">
        <f t="shared" si="76"/>
        <v>0</v>
      </c>
      <c r="T1619" s="83">
        <f t="shared" si="77"/>
        <v>0</v>
      </c>
      <c r="U1619" s="83"/>
    </row>
    <row r="1620" spans="1:21">
      <c r="A1620" s="14">
        <v>1613</v>
      </c>
      <c r="B1620" s="14" t="s">
        <v>11210</v>
      </c>
      <c r="C1620" s="16" t="s">
        <v>5850</v>
      </c>
      <c r="D1620" s="16" t="s">
        <v>259</v>
      </c>
      <c r="E1620" s="14" t="s">
        <v>11206</v>
      </c>
      <c r="F1620" s="14" t="s">
        <v>32</v>
      </c>
      <c r="G1620" s="14" t="str">
        <f>VLOOKUP(B1620,[3]hpk45_2_20!$B$5:$F$2046,5,0)</f>
        <v>BT</v>
      </c>
      <c r="H1620" s="14" t="s">
        <v>33</v>
      </c>
      <c r="I1620" s="83">
        <v>21</v>
      </c>
      <c r="J1620" s="83">
        <v>0</v>
      </c>
      <c r="K1620" s="83">
        <v>0</v>
      </c>
      <c r="L1620" s="83">
        <v>5880000</v>
      </c>
      <c r="M1620" s="83">
        <v>0</v>
      </c>
      <c r="N1620" s="83">
        <v>0</v>
      </c>
      <c r="O1620" s="83">
        <v>0</v>
      </c>
      <c r="P1620" s="105">
        <v>5880000</v>
      </c>
      <c r="Q1620" s="105">
        <v>5872300</v>
      </c>
      <c r="R1620" s="83">
        <f t="shared" si="75"/>
        <v>7700</v>
      </c>
      <c r="S1620" s="83">
        <f t="shared" si="76"/>
        <v>0</v>
      </c>
      <c r="T1620" s="83">
        <f t="shared" si="77"/>
        <v>7700</v>
      </c>
      <c r="U1620" s="83"/>
    </row>
    <row r="1621" spans="1:21">
      <c r="A1621" s="14">
        <v>1614</v>
      </c>
      <c r="B1621" s="14" t="s">
        <v>11211</v>
      </c>
      <c r="C1621" s="16" t="s">
        <v>109</v>
      </c>
      <c r="D1621" s="16" t="s">
        <v>51</v>
      </c>
      <c r="E1621" s="14" t="s">
        <v>11206</v>
      </c>
      <c r="F1621" s="14" t="s">
        <v>32</v>
      </c>
      <c r="G1621" s="14" t="str">
        <f>VLOOKUP(B1621,[3]hpk45_2_20!$B$5:$F$2046,5,0)</f>
        <v>BT</v>
      </c>
      <c r="H1621" s="14" t="s">
        <v>33</v>
      </c>
      <c r="I1621" s="83">
        <v>21</v>
      </c>
      <c r="J1621" s="83">
        <v>0</v>
      </c>
      <c r="K1621" s="83">
        <v>0</v>
      </c>
      <c r="L1621" s="83">
        <v>5880000</v>
      </c>
      <c r="M1621" s="83">
        <v>0</v>
      </c>
      <c r="N1621" s="83">
        <v>0</v>
      </c>
      <c r="O1621" s="83">
        <v>0</v>
      </c>
      <c r="P1621" s="105">
        <v>5880000</v>
      </c>
      <c r="Q1621" s="105">
        <v>5880000</v>
      </c>
      <c r="R1621" s="83">
        <f t="shared" si="75"/>
        <v>0</v>
      </c>
      <c r="S1621" s="83">
        <f t="shared" si="76"/>
        <v>0</v>
      </c>
      <c r="T1621" s="83">
        <f t="shared" si="77"/>
        <v>0</v>
      </c>
      <c r="U1621" s="83"/>
    </row>
    <row r="1622" spans="1:21">
      <c r="A1622" s="14">
        <v>1615</v>
      </c>
      <c r="B1622" s="14" t="s">
        <v>11212</v>
      </c>
      <c r="C1622" s="16" t="s">
        <v>422</v>
      </c>
      <c r="D1622" s="16" t="s">
        <v>42</v>
      </c>
      <c r="E1622" s="14" t="s">
        <v>11206</v>
      </c>
      <c r="F1622" s="14" t="s">
        <v>32</v>
      </c>
      <c r="G1622" s="14" t="str">
        <f>VLOOKUP(B1622,[3]hpk45_2_20!$B$5:$F$2046,5,0)</f>
        <v>BT</v>
      </c>
      <c r="H1622" s="14" t="s">
        <v>33</v>
      </c>
      <c r="I1622" s="83">
        <v>21</v>
      </c>
      <c r="J1622" s="83">
        <v>0</v>
      </c>
      <c r="K1622" s="83">
        <v>0</v>
      </c>
      <c r="L1622" s="83">
        <v>5880000</v>
      </c>
      <c r="M1622" s="83">
        <v>0</v>
      </c>
      <c r="N1622" s="83">
        <v>0</v>
      </c>
      <c r="O1622" s="83">
        <v>0</v>
      </c>
      <c r="P1622" s="105">
        <v>5880000</v>
      </c>
      <c r="Q1622" s="105">
        <v>5880000</v>
      </c>
      <c r="R1622" s="83">
        <f t="shared" si="75"/>
        <v>0</v>
      </c>
      <c r="S1622" s="83">
        <f t="shared" si="76"/>
        <v>0</v>
      </c>
      <c r="T1622" s="83">
        <f t="shared" si="77"/>
        <v>0</v>
      </c>
      <c r="U1622" s="83"/>
    </row>
    <row r="1623" spans="1:21">
      <c r="A1623" s="14">
        <v>1616</v>
      </c>
      <c r="B1623" s="14" t="s">
        <v>11213</v>
      </c>
      <c r="C1623" s="16" t="s">
        <v>567</v>
      </c>
      <c r="D1623" s="16" t="s">
        <v>36</v>
      </c>
      <c r="E1623" s="14" t="s">
        <v>11206</v>
      </c>
      <c r="F1623" s="14" t="s">
        <v>32</v>
      </c>
      <c r="G1623" s="14" t="str">
        <f>VLOOKUP(B1623,[3]hpk45_2_20!$B$5:$F$2046,5,0)</f>
        <v>BT</v>
      </c>
      <c r="H1623" s="14" t="s">
        <v>33</v>
      </c>
      <c r="I1623" s="83">
        <v>21</v>
      </c>
      <c r="J1623" s="83">
        <v>0</v>
      </c>
      <c r="K1623" s="83">
        <v>0</v>
      </c>
      <c r="L1623" s="83">
        <v>5880000</v>
      </c>
      <c r="M1623" s="83">
        <v>0</v>
      </c>
      <c r="N1623" s="83">
        <v>0</v>
      </c>
      <c r="O1623" s="83">
        <v>0</v>
      </c>
      <c r="P1623" s="105">
        <v>5880000</v>
      </c>
      <c r="Q1623" s="105">
        <v>5880000</v>
      </c>
      <c r="R1623" s="83">
        <f t="shared" si="75"/>
        <v>0</v>
      </c>
      <c r="S1623" s="83">
        <f t="shared" si="76"/>
        <v>0</v>
      </c>
      <c r="T1623" s="83">
        <f t="shared" si="77"/>
        <v>0</v>
      </c>
      <c r="U1623" s="83"/>
    </row>
    <row r="1624" spans="1:21">
      <c r="A1624" s="14">
        <v>1617</v>
      </c>
      <c r="B1624" s="14" t="s">
        <v>11214</v>
      </c>
      <c r="C1624" s="16" t="s">
        <v>86</v>
      </c>
      <c r="D1624" s="16" t="s">
        <v>725</v>
      </c>
      <c r="E1624" s="14" t="s">
        <v>11206</v>
      </c>
      <c r="F1624" s="14" t="s">
        <v>32</v>
      </c>
      <c r="G1624" s="14" t="str">
        <f>VLOOKUP(B1624,[3]hpk45_2_20!$B$5:$F$2046,5,0)</f>
        <v>BT</v>
      </c>
      <c r="H1624" s="14" t="s">
        <v>33</v>
      </c>
      <c r="I1624" s="83">
        <v>21</v>
      </c>
      <c r="J1624" s="83">
        <v>0</v>
      </c>
      <c r="K1624" s="83">
        <v>0</v>
      </c>
      <c r="L1624" s="83">
        <v>5880000</v>
      </c>
      <c r="M1624" s="83">
        <v>0</v>
      </c>
      <c r="N1624" s="83">
        <v>0</v>
      </c>
      <c r="O1624" s="83">
        <v>0</v>
      </c>
      <c r="P1624" s="105">
        <v>5880000</v>
      </c>
      <c r="Q1624" s="105">
        <v>5880000</v>
      </c>
      <c r="R1624" s="83">
        <f t="shared" si="75"/>
        <v>0</v>
      </c>
      <c r="S1624" s="83">
        <f t="shared" si="76"/>
        <v>0</v>
      </c>
      <c r="T1624" s="83">
        <f t="shared" si="77"/>
        <v>0</v>
      </c>
      <c r="U1624" s="83"/>
    </row>
    <row r="1625" spans="1:21">
      <c r="A1625" s="14">
        <v>1618</v>
      </c>
      <c r="B1625" s="14" t="s">
        <v>11215</v>
      </c>
      <c r="C1625" s="16" t="s">
        <v>11216</v>
      </c>
      <c r="D1625" s="16" t="s">
        <v>1269</v>
      </c>
      <c r="E1625" s="14" t="s">
        <v>11206</v>
      </c>
      <c r="F1625" s="14" t="s">
        <v>32</v>
      </c>
      <c r="G1625" s="14" t="str">
        <f>VLOOKUP(B1625,[3]hpk45_2_20!$B$5:$F$2046,5,0)</f>
        <v>BT</v>
      </c>
      <c r="H1625" s="14" t="s">
        <v>33</v>
      </c>
      <c r="I1625" s="83">
        <v>21</v>
      </c>
      <c r="J1625" s="83">
        <v>0</v>
      </c>
      <c r="K1625" s="83">
        <v>0</v>
      </c>
      <c r="L1625" s="83">
        <v>5880000</v>
      </c>
      <c r="M1625" s="83">
        <v>0</v>
      </c>
      <c r="N1625" s="83">
        <v>0</v>
      </c>
      <c r="O1625" s="83">
        <v>0</v>
      </c>
      <c r="P1625" s="105">
        <v>5880000</v>
      </c>
      <c r="Q1625" s="105">
        <v>5880000</v>
      </c>
      <c r="R1625" s="83">
        <f t="shared" si="75"/>
        <v>0</v>
      </c>
      <c r="S1625" s="83">
        <f t="shared" si="76"/>
        <v>0</v>
      </c>
      <c r="T1625" s="83">
        <f t="shared" si="77"/>
        <v>0</v>
      </c>
      <c r="U1625" s="83"/>
    </row>
    <row r="1626" spans="1:21">
      <c r="A1626" s="14">
        <v>1619</v>
      </c>
      <c r="B1626" s="14" t="s">
        <v>11217</v>
      </c>
      <c r="C1626" s="16" t="s">
        <v>95</v>
      </c>
      <c r="D1626" s="16" t="s">
        <v>84</v>
      </c>
      <c r="E1626" s="14" t="s">
        <v>11206</v>
      </c>
      <c r="F1626" s="14" t="s">
        <v>32</v>
      </c>
      <c r="G1626" s="14" t="str">
        <f>VLOOKUP(B1626,[3]hpk45_2_20!$B$5:$F$2046,5,0)</f>
        <v>BT</v>
      </c>
      <c r="H1626" s="14" t="s">
        <v>33</v>
      </c>
      <c r="I1626" s="83">
        <v>21</v>
      </c>
      <c r="J1626" s="83">
        <v>0</v>
      </c>
      <c r="K1626" s="83">
        <v>0</v>
      </c>
      <c r="L1626" s="83">
        <v>5880000</v>
      </c>
      <c r="M1626" s="83">
        <v>0</v>
      </c>
      <c r="N1626" s="83">
        <v>0</v>
      </c>
      <c r="O1626" s="83">
        <v>0</v>
      </c>
      <c r="P1626" s="105">
        <v>5880000</v>
      </c>
      <c r="Q1626" s="105">
        <v>5888000</v>
      </c>
      <c r="R1626" s="83">
        <f t="shared" si="75"/>
        <v>-8000</v>
      </c>
      <c r="S1626" s="83">
        <f t="shared" si="76"/>
        <v>8000</v>
      </c>
      <c r="T1626" s="83">
        <f t="shared" si="77"/>
        <v>0</v>
      </c>
      <c r="U1626" s="83"/>
    </row>
    <row r="1627" spans="1:21">
      <c r="A1627" s="14">
        <v>1620</v>
      </c>
      <c r="B1627" s="14" t="s">
        <v>11218</v>
      </c>
      <c r="C1627" s="16" t="s">
        <v>1234</v>
      </c>
      <c r="D1627" s="16" t="s">
        <v>1654</v>
      </c>
      <c r="E1627" s="14" t="s">
        <v>11206</v>
      </c>
      <c r="F1627" s="14" t="s">
        <v>32</v>
      </c>
      <c r="G1627" s="14" t="str">
        <f>VLOOKUP(B1627,[3]hpk45_2_20!$B$5:$F$2046,5,0)</f>
        <v>BT</v>
      </c>
      <c r="H1627" s="14" t="s">
        <v>33</v>
      </c>
      <c r="I1627" s="83">
        <v>21</v>
      </c>
      <c r="J1627" s="83">
        <v>0</v>
      </c>
      <c r="K1627" s="83">
        <v>0</v>
      </c>
      <c r="L1627" s="83">
        <v>5880000</v>
      </c>
      <c r="M1627" s="83">
        <v>0</v>
      </c>
      <c r="N1627" s="83">
        <v>0</v>
      </c>
      <c r="O1627" s="83">
        <v>0</v>
      </c>
      <c r="P1627" s="105">
        <v>5880000</v>
      </c>
      <c r="Q1627" s="105">
        <v>5880000</v>
      </c>
      <c r="R1627" s="83">
        <f t="shared" si="75"/>
        <v>0</v>
      </c>
      <c r="S1627" s="83">
        <f t="shared" si="76"/>
        <v>0</v>
      </c>
      <c r="T1627" s="83">
        <f t="shared" si="77"/>
        <v>0</v>
      </c>
      <c r="U1627" s="83"/>
    </row>
    <row r="1628" spans="1:21">
      <c r="A1628" s="14">
        <v>1621</v>
      </c>
      <c r="B1628" s="14" t="s">
        <v>11219</v>
      </c>
      <c r="C1628" s="16" t="s">
        <v>1289</v>
      </c>
      <c r="D1628" s="16" t="s">
        <v>1144</v>
      </c>
      <c r="E1628" s="14" t="s">
        <v>11206</v>
      </c>
      <c r="F1628" s="14" t="s">
        <v>32</v>
      </c>
      <c r="G1628" s="14" t="str">
        <f>VLOOKUP(B1628,[3]hpk45_2_20!$B$5:$F$2046,5,0)</f>
        <v>BT</v>
      </c>
      <c r="H1628" s="14" t="s">
        <v>33</v>
      </c>
      <c r="I1628" s="83">
        <v>21</v>
      </c>
      <c r="J1628" s="83">
        <v>0</v>
      </c>
      <c r="K1628" s="83">
        <v>0</v>
      </c>
      <c r="L1628" s="83">
        <v>5880000</v>
      </c>
      <c r="M1628" s="83">
        <v>0</v>
      </c>
      <c r="N1628" s="83">
        <v>0</v>
      </c>
      <c r="O1628" s="83">
        <v>0</v>
      </c>
      <c r="P1628" s="105">
        <v>5880000</v>
      </c>
      <c r="Q1628" s="105">
        <v>5880000</v>
      </c>
      <c r="R1628" s="83">
        <f t="shared" si="75"/>
        <v>0</v>
      </c>
      <c r="S1628" s="83">
        <f t="shared" si="76"/>
        <v>0</v>
      </c>
      <c r="T1628" s="83">
        <f t="shared" si="77"/>
        <v>0</v>
      </c>
      <c r="U1628" s="83"/>
    </row>
    <row r="1629" spans="1:21">
      <c r="A1629" s="14">
        <v>1622</v>
      </c>
      <c r="B1629" s="14" t="s">
        <v>11220</v>
      </c>
      <c r="C1629" s="16" t="s">
        <v>318</v>
      </c>
      <c r="D1629" s="16" t="s">
        <v>426</v>
      </c>
      <c r="E1629" s="14" t="s">
        <v>11206</v>
      </c>
      <c r="F1629" s="14" t="s">
        <v>32</v>
      </c>
      <c r="G1629" s="14" t="str">
        <f>VLOOKUP(B1629,[3]hpk45_2_20!$B$5:$F$2046,5,0)</f>
        <v>BT</v>
      </c>
      <c r="H1629" s="14" t="s">
        <v>33</v>
      </c>
      <c r="I1629" s="83">
        <v>21</v>
      </c>
      <c r="J1629" s="83">
        <v>0</v>
      </c>
      <c r="K1629" s="83">
        <v>0</v>
      </c>
      <c r="L1629" s="83">
        <v>5880000</v>
      </c>
      <c r="M1629" s="83">
        <v>0</v>
      </c>
      <c r="N1629" s="83">
        <v>0</v>
      </c>
      <c r="O1629" s="83">
        <v>0</v>
      </c>
      <c r="P1629" s="105">
        <v>5880000</v>
      </c>
      <c r="Q1629" s="105">
        <v>5880000</v>
      </c>
      <c r="R1629" s="83">
        <f t="shared" si="75"/>
        <v>0</v>
      </c>
      <c r="S1629" s="83">
        <f t="shared" si="76"/>
        <v>0</v>
      </c>
      <c r="T1629" s="83">
        <f t="shared" si="77"/>
        <v>0</v>
      </c>
      <c r="U1629" s="83"/>
    </row>
    <row r="1630" spans="1:21">
      <c r="A1630" s="14">
        <v>1623</v>
      </c>
      <c r="B1630" s="14" t="s">
        <v>11221</v>
      </c>
      <c r="C1630" s="16" t="s">
        <v>234</v>
      </c>
      <c r="D1630" s="16" t="s">
        <v>192</v>
      </c>
      <c r="E1630" s="14" t="s">
        <v>11206</v>
      </c>
      <c r="F1630" s="14" t="s">
        <v>32</v>
      </c>
      <c r="G1630" s="14" t="str">
        <f>VLOOKUP(B1630,[3]hpk45_2_20!$B$5:$F$2046,5,0)</f>
        <v>BT</v>
      </c>
      <c r="H1630" s="14" t="s">
        <v>33</v>
      </c>
      <c r="I1630" s="83">
        <v>21</v>
      </c>
      <c r="J1630" s="83">
        <v>0</v>
      </c>
      <c r="K1630" s="83">
        <v>0</v>
      </c>
      <c r="L1630" s="83">
        <v>5880000</v>
      </c>
      <c r="M1630" s="83">
        <v>0</v>
      </c>
      <c r="N1630" s="83">
        <v>0</v>
      </c>
      <c r="O1630" s="83">
        <v>0</v>
      </c>
      <c r="P1630" s="105">
        <v>5880000</v>
      </c>
      <c r="Q1630" s="105">
        <v>5880000</v>
      </c>
      <c r="R1630" s="83">
        <f t="shared" si="75"/>
        <v>0</v>
      </c>
      <c r="S1630" s="83">
        <f t="shared" si="76"/>
        <v>0</v>
      </c>
      <c r="T1630" s="83">
        <f t="shared" si="77"/>
        <v>0</v>
      </c>
      <c r="U1630" s="83"/>
    </row>
    <row r="1631" spans="1:21">
      <c r="A1631" s="14">
        <v>1624</v>
      </c>
      <c r="B1631" s="14" t="s">
        <v>11222</v>
      </c>
      <c r="C1631" s="16" t="s">
        <v>1629</v>
      </c>
      <c r="D1631" s="16" t="s">
        <v>309</v>
      </c>
      <c r="E1631" s="14" t="s">
        <v>11206</v>
      </c>
      <c r="F1631" s="14" t="s">
        <v>32</v>
      </c>
      <c r="G1631" s="14" t="str">
        <f>VLOOKUP(B1631,[3]hpk45_2_20!$B$5:$F$2046,5,0)</f>
        <v>BT</v>
      </c>
      <c r="H1631" s="14" t="s">
        <v>33</v>
      </c>
      <c r="I1631" s="83">
        <v>21</v>
      </c>
      <c r="J1631" s="83">
        <v>0</v>
      </c>
      <c r="K1631" s="83">
        <v>0</v>
      </c>
      <c r="L1631" s="83">
        <v>5880000</v>
      </c>
      <c r="M1631" s="83">
        <v>0</v>
      </c>
      <c r="N1631" s="83">
        <v>0</v>
      </c>
      <c r="O1631" s="83">
        <v>0</v>
      </c>
      <c r="P1631" s="105">
        <v>5880000</v>
      </c>
      <c r="Q1631" s="105">
        <v>5880000</v>
      </c>
      <c r="R1631" s="83">
        <f t="shared" si="75"/>
        <v>0</v>
      </c>
      <c r="S1631" s="83">
        <f t="shared" si="76"/>
        <v>0</v>
      </c>
      <c r="T1631" s="83">
        <f t="shared" si="77"/>
        <v>0</v>
      </c>
      <c r="U1631" s="83"/>
    </row>
    <row r="1632" spans="1:21">
      <c r="A1632" s="14">
        <v>1625</v>
      </c>
      <c r="B1632" s="14" t="s">
        <v>11223</v>
      </c>
      <c r="C1632" s="16" t="s">
        <v>396</v>
      </c>
      <c r="D1632" s="16" t="s">
        <v>11224</v>
      </c>
      <c r="E1632" s="14" t="s">
        <v>11206</v>
      </c>
      <c r="F1632" s="14" t="s">
        <v>32</v>
      </c>
      <c r="G1632" s="14" t="str">
        <f>VLOOKUP(B1632,[3]hpk45_2_20!$B$5:$F$2046,5,0)</f>
        <v>BT</v>
      </c>
      <c r="H1632" s="14" t="s">
        <v>33</v>
      </c>
      <c r="I1632" s="83">
        <v>21</v>
      </c>
      <c r="J1632" s="83">
        <v>0</v>
      </c>
      <c r="K1632" s="83">
        <v>0</v>
      </c>
      <c r="L1632" s="83">
        <v>5880000</v>
      </c>
      <c r="M1632" s="83">
        <v>0</v>
      </c>
      <c r="N1632" s="83">
        <v>0</v>
      </c>
      <c r="O1632" s="83">
        <v>0</v>
      </c>
      <c r="P1632" s="105">
        <v>5880000</v>
      </c>
      <c r="Q1632" s="105">
        <v>5880000</v>
      </c>
      <c r="R1632" s="83">
        <f t="shared" si="75"/>
        <v>0</v>
      </c>
      <c r="S1632" s="83">
        <f t="shared" si="76"/>
        <v>0</v>
      </c>
      <c r="T1632" s="83">
        <f t="shared" si="77"/>
        <v>0</v>
      </c>
      <c r="U1632" s="83"/>
    </row>
    <row r="1633" spans="1:21">
      <c r="A1633" s="14">
        <v>1626</v>
      </c>
      <c r="B1633" s="14" t="s">
        <v>11225</v>
      </c>
      <c r="C1633" s="16" t="s">
        <v>308</v>
      </c>
      <c r="D1633" s="16" t="s">
        <v>39</v>
      </c>
      <c r="E1633" s="14" t="s">
        <v>11206</v>
      </c>
      <c r="F1633" s="14" t="s">
        <v>32</v>
      </c>
      <c r="G1633" s="14" t="str">
        <f>VLOOKUP(B1633,[3]hpk45_2_20!$B$5:$F$2046,5,0)</f>
        <v>BT</v>
      </c>
      <c r="H1633" s="14" t="s">
        <v>33</v>
      </c>
      <c r="I1633" s="83">
        <v>21</v>
      </c>
      <c r="J1633" s="83">
        <v>0</v>
      </c>
      <c r="K1633" s="83">
        <v>0</v>
      </c>
      <c r="L1633" s="83">
        <v>5880000</v>
      </c>
      <c r="M1633" s="83">
        <v>0</v>
      </c>
      <c r="N1633" s="83">
        <v>0</v>
      </c>
      <c r="O1633" s="83">
        <v>0</v>
      </c>
      <c r="P1633" s="105">
        <v>5880000</v>
      </c>
      <c r="Q1633" s="105">
        <v>5880000</v>
      </c>
      <c r="R1633" s="83">
        <f t="shared" si="75"/>
        <v>0</v>
      </c>
      <c r="S1633" s="83">
        <f t="shared" si="76"/>
        <v>0</v>
      </c>
      <c r="T1633" s="83">
        <f t="shared" si="77"/>
        <v>0</v>
      </c>
      <c r="U1633" s="83"/>
    </row>
    <row r="1634" spans="1:21">
      <c r="A1634" s="14">
        <v>1627</v>
      </c>
      <c r="B1634" s="14" t="s">
        <v>11226</v>
      </c>
      <c r="C1634" s="16" t="s">
        <v>152</v>
      </c>
      <c r="D1634" s="16" t="s">
        <v>63</v>
      </c>
      <c r="E1634" s="14" t="s">
        <v>11206</v>
      </c>
      <c r="F1634" s="14" t="s">
        <v>32</v>
      </c>
      <c r="G1634" s="14" t="str">
        <f>VLOOKUP(B1634,[3]hpk45_2_20!$B$5:$F$2046,5,0)</f>
        <v>BT</v>
      </c>
      <c r="H1634" s="14" t="s">
        <v>33</v>
      </c>
      <c r="I1634" s="83">
        <v>21</v>
      </c>
      <c r="J1634" s="83">
        <v>0</v>
      </c>
      <c r="K1634" s="83">
        <v>0</v>
      </c>
      <c r="L1634" s="83">
        <v>5880000</v>
      </c>
      <c r="M1634" s="83">
        <v>0</v>
      </c>
      <c r="N1634" s="83">
        <v>0</v>
      </c>
      <c r="O1634" s="83">
        <v>0</v>
      </c>
      <c r="P1634" s="105">
        <v>5880000</v>
      </c>
      <c r="Q1634" s="105">
        <v>5880000</v>
      </c>
      <c r="R1634" s="83">
        <f t="shared" si="75"/>
        <v>0</v>
      </c>
      <c r="S1634" s="83">
        <f t="shared" si="76"/>
        <v>0</v>
      </c>
      <c r="T1634" s="83">
        <f t="shared" si="77"/>
        <v>0</v>
      </c>
      <c r="U1634" s="83"/>
    </row>
    <row r="1635" spans="1:21">
      <c r="A1635" s="14">
        <v>1628</v>
      </c>
      <c r="B1635" s="14" t="s">
        <v>11227</v>
      </c>
      <c r="C1635" s="16" t="s">
        <v>1068</v>
      </c>
      <c r="D1635" s="16" t="s">
        <v>1654</v>
      </c>
      <c r="E1635" s="14" t="s">
        <v>11206</v>
      </c>
      <c r="F1635" s="14" t="s">
        <v>32</v>
      </c>
      <c r="G1635" s="14" t="str">
        <f>VLOOKUP(B1635,[3]hpk45_2_20!$B$5:$F$2046,5,0)</f>
        <v>BT</v>
      </c>
      <c r="H1635" s="14" t="s">
        <v>33</v>
      </c>
      <c r="I1635" s="83">
        <v>21</v>
      </c>
      <c r="J1635" s="83">
        <v>0</v>
      </c>
      <c r="K1635" s="83">
        <v>0</v>
      </c>
      <c r="L1635" s="83">
        <v>5880000</v>
      </c>
      <c r="M1635" s="83">
        <v>0</v>
      </c>
      <c r="N1635" s="83">
        <v>0</v>
      </c>
      <c r="O1635" s="83">
        <v>0</v>
      </c>
      <c r="P1635" s="105">
        <v>5880000</v>
      </c>
      <c r="Q1635" s="105">
        <v>5880000</v>
      </c>
      <c r="R1635" s="83">
        <f t="shared" si="75"/>
        <v>0</v>
      </c>
      <c r="S1635" s="83">
        <f t="shared" si="76"/>
        <v>0</v>
      </c>
      <c r="T1635" s="83">
        <f t="shared" si="77"/>
        <v>0</v>
      </c>
      <c r="U1635" s="83"/>
    </row>
    <row r="1636" spans="1:21">
      <c r="A1636" s="14">
        <v>1629</v>
      </c>
      <c r="B1636" s="14" t="s">
        <v>11228</v>
      </c>
      <c r="C1636" s="16" t="s">
        <v>11229</v>
      </c>
      <c r="D1636" s="16" t="s">
        <v>452</v>
      </c>
      <c r="E1636" s="14" t="s">
        <v>11206</v>
      </c>
      <c r="F1636" s="14" t="s">
        <v>32</v>
      </c>
      <c r="G1636" s="14" t="str">
        <f>VLOOKUP(B1636,[3]hpk45_2_20!$B$5:$F$2046,5,0)</f>
        <v>BT</v>
      </c>
      <c r="H1636" s="14" t="s">
        <v>33</v>
      </c>
      <c r="I1636" s="83">
        <v>21</v>
      </c>
      <c r="J1636" s="83">
        <v>0</v>
      </c>
      <c r="K1636" s="83">
        <v>0</v>
      </c>
      <c r="L1636" s="83">
        <v>5880000</v>
      </c>
      <c r="M1636" s="83">
        <v>0</v>
      </c>
      <c r="N1636" s="83">
        <v>0</v>
      </c>
      <c r="O1636" s="83">
        <v>0</v>
      </c>
      <c r="P1636" s="105">
        <v>5880000</v>
      </c>
      <c r="Q1636" s="105">
        <v>0</v>
      </c>
      <c r="R1636" s="83">
        <f t="shared" si="75"/>
        <v>5880000</v>
      </c>
      <c r="S1636" s="83">
        <f t="shared" si="76"/>
        <v>0</v>
      </c>
      <c r="T1636" s="83">
        <f t="shared" si="77"/>
        <v>5880000</v>
      </c>
      <c r="U1636" s="83"/>
    </row>
    <row r="1637" spans="1:21">
      <c r="A1637" s="14">
        <v>1630</v>
      </c>
      <c r="B1637" s="14" t="s">
        <v>11230</v>
      </c>
      <c r="C1637" s="16" t="s">
        <v>1626</v>
      </c>
      <c r="D1637" s="16" t="s">
        <v>661</v>
      </c>
      <c r="E1637" s="14" t="s">
        <v>11206</v>
      </c>
      <c r="F1637" s="14" t="s">
        <v>32</v>
      </c>
      <c r="G1637" s="14" t="str">
        <f>VLOOKUP(B1637,[3]hpk45_2_20!$B$5:$F$2046,5,0)</f>
        <v>BT</v>
      </c>
      <c r="H1637" s="14" t="s">
        <v>33</v>
      </c>
      <c r="I1637" s="83">
        <v>21</v>
      </c>
      <c r="J1637" s="83">
        <v>0</v>
      </c>
      <c r="K1637" s="83">
        <v>0</v>
      </c>
      <c r="L1637" s="83">
        <v>5880000</v>
      </c>
      <c r="M1637" s="83">
        <v>0</v>
      </c>
      <c r="N1637" s="83">
        <v>0</v>
      </c>
      <c r="O1637" s="83">
        <v>0</v>
      </c>
      <c r="P1637" s="105">
        <v>5880000</v>
      </c>
      <c r="Q1637" s="105">
        <v>5880000</v>
      </c>
      <c r="R1637" s="83">
        <f t="shared" si="75"/>
        <v>0</v>
      </c>
      <c r="S1637" s="83">
        <f t="shared" si="76"/>
        <v>0</v>
      </c>
      <c r="T1637" s="83">
        <f t="shared" si="77"/>
        <v>0</v>
      </c>
      <c r="U1637" s="83"/>
    </row>
    <row r="1638" spans="1:21">
      <c r="A1638" s="14">
        <v>1631</v>
      </c>
      <c r="B1638" s="14" t="s">
        <v>11231</v>
      </c>
      <c r="C1638" s="16" t="s">
        <v>11232</v>
      </c>
      <c r="D1638" s="16" t="s">
        <v>115</v>
      </c>
      <c r="E1638" s="14" t="s">
        <v>11206</v>
      </c>
      <c r="F1638" s="14" t="s">
        <v>32</v>
      </c>
      <c r="G1638" s="14" t="str">
        <f>VLOOKUP(B1638,[3]hpk45_2_20!$B$5:$F$2046,5,0)</f>
        <v>BT</v>
      </c>
      <c r="H1638" s="14" t="s">
        <v>33</v>
      </c>
      <c r="I1638" s="83">
        <v>21</v>
      </c>
      <c r="J1638" s="83">
        <v>0</v>
      </c>
      <c r="K1638" s="83">
        <v>0</v>
      </c>
      <c r="L1638" s="83">
        <v>5880000</v>
      </c>
      <c r="M1638" s="83">
        <v>0</v>
      </c>
      <c r="N1638" s="83">
        <v>0</v>
      </c>
      <c r="O1638" s="83">
        <v>0</v>
      </c>
      <c r="P1638" s="105">
        <v>5880000</v>
      </c>
      <c r="Q1638" s="105">
        <v>0</v>
      </c>
      <c r="R1638" s="83">
        <f t="shared" si="75"/>
        <v>5880000</v>
      </c>
      <c r="S1638" s="83">
        <f t="shared" si="76"/>
        <v>0</v>
      </c>
      <c r="T1638" s="83">
        <f t="shared" si="77"/>
        <v>5880000</v>
      </c>
      <c r="U1638" s="83"/>
    </row>
    <row r="1639" spans="1:21">
      <c r="A1639" s="14">
        <v>1632</v>
      </c>
      <c r="B1639" s="14" t="s">
        <v>11233</v>
      </c>
      <c r="C1639" s="16" t="s">
        <v>11234</v>
      </c>
      <c r="D1639" s="16" t="s">
        <v>36</v>
      </c>
      <c r="E1639" s="14" t="s">
        <v>11206</v>
      </c>
      <c r="F1639" s="14" t="s">
        <v>32</v>
      </c>
      <c r="G1639" s="14" t="str">
        <f>VLOOKUP(B1639,[3]hpk45_2_20!$B$5:$F$2046,5,0)</f>
        <v>BT</v>
      </c>
      <c r="H1639" s="14" t="s">
        <v>33</v>
      </c>
      <c r="I1639" s="83">
        <v>21</v>
      </c>
      <c r="J1639" s="83">
        <v>0</v>
      </c>
      <c r="K1639" s="83">
        <v>0</v>
      </c>
      <c r="L1639" s="83">
        <v>5880000</v>
      </c>
      <c r="M1639" s="83">
        <v>0</v>
      </c>
      <c r="N1639" s="83">
        <v>0</v>
      </c>
      <c r="O1639" s="83">
        <v>0</v>
      </c>
      <c r="P1639" s="105">
        <v>5880000</v>
      </c>
      <c r="Q1639" s="105">
        <v>5880000</v>
      </c>
      <c r="R1639" s="83">
        <f t="shared" si="75"/>
        <v>0</v>
      </c>
      <c r="S1639" s="83">
        <f t="shared" si="76"/>
        <v>0</v>
      </c>
      <c r="T1639" s="83">
        <f t="shared" si="77"/>
        <v>0</v>
      </c>
      <c r="U1639" s="83"/>
    </row>
    <row r="1640" spans="1:21">
      <c r="A1640" s="14">
        <v>1633</v>
      </c>
      <c r="B1640" s="14" t="s">
        <v>11235</v>
      </c>
      <c r="C1640" s="16" t="s">
        <v>11236</v>
      </c>
      <c r="D1640" s="16" t="s">
        <v>170</v>
      </c>
      <c r="E1640" s="14" t="s">
        <v>11206</v>
      </c>
      <c r="F1640" s="14" t="s">
        <v>32</v>
      </c>
      <c r="G1640" s="14" t="str">
        <f>VLOOKUP(B1640,[3]hpk45_2_20!$B$5:$F$2046,5,0)</f>
        <v>BT</v>
      </c>
      <c r="H1640" s="14" t="s">
        <v>33</v>
      </c>
      <c r="I1640" s="83">
        <v>21</v>
      </c>
      <c r="J1640" s="83">
        <v>0</v>
      </c>
      <c r="K1640" s="83">
        <v>0</v>
      </c>
      <c r="L1640" s="83">
        <v>5880000</v>
      </c>
      <c r="M1640" s="83">
        <v>0</v>
      </c>
      <c r="N1640" s="83">
        <v>0</v>
      </c>
      <c r="O1640" s="83">
        <v>0</v>
      </c>
      <c r="P1640" s="105">
        <v>5880000</v>
      </c>
      <c r="Q1640" s="105">
        <v>5880000</v>
      </c>
      <c r="R1640" s="83">
        <f t="shared" si="75"/>
        <v>0</v>
      </c>
      <c r="S1640" s="83">
        <f t="shared" si="76"/>
        <v>0</v>
      </c>
      <c r="T1640" s="83">
        <f t="shared" si="77"/>
        <v>0</v>
      </c>
      <c r="U1640" s="83"/>
    </row>
    <row r="1641" spans="1:21">
      <c r="A1641" s="14">
        <v>1634</v>
      </c>
      <c r="B1641" s="14" t="s">
        <v>11237</v>
      </c>
      <c r="C1641" s="16" t="s">
        <v>1216</v>
      </c>
      <c r="D1641" s="16" t="s">
        <v>2732</v>
      </c>
      <c r="E1641" s="14" t="s">
        <v>11206</v>
      </c>
      <c r="F1641" s="14" t="s">
        <v>32</v>
      </c>
      <c r="G1641" s="14" t="str">
        <f>VLOOKUP(B1641,[3]hpk45_2_20!$B$5:$F$2046,5,0)</f>
        <v>BT</v>
      </c>
      <c r="H1641" s="14" t="s">
        <v>33</v>
      </c>
      <c r="I1641" s="83">
        <v>21</v>
      </c>
      <c r="J1641" s="83">
        <v>0</v>
      </c>
      <c r="K1641" s="83">
        <v>0</v>
      </c>
      <c r="L1641" s="83">
        <v>5880000</v>
      </c>
      <c r="M1641" s="83">
        <v>0</v>
      </c>
      <c r="N1641" s="83">
        <v>0</v>
      </c>
      <c r="O1641" s="83">
        <v>0</v>
      </c>
      <c r="P1641" s="105">
        <v>5880000</v>
      </c>
      <c r="Q1641" s="105">
        <v>5880000</v>
      </c>
      <c r="R1641" s="83">
        <f t="shared" si="75"/>
        <v>0</v>
      </c>
      <c r="S1641" s="83">
        <f t="shared" si="76"/>
        <v>0</v>
      </c>
      <c r="T1641" s="83">
        <f t="shared" si="77"/>
        <v>0</v>
      </c>
      <c r="U1641" s="83"/>
    </row>
    <row r="1642" spans="1:21">
      <c r="A1642" s="14">
        <v>1635</v>
      </c>
      <c r="B1642" s="14" t="s">
        <v>11238</v>
      </c>
      <c r="C1642" s="16" t="s">
        <v>141</v>
      </c>
      <c r="D1642" s="16" t="s">
        <v>36</v>
      </c>
      <c r="E1642" s="14" t="s">
        <v>11206</v>
      </c>
      <c r="F1642" s="14" t="s">
        <v>32</v>
      </c>
      <c r="G1642" s="14" t="str">
        <f>VLOOKUP(B1642,[3]hpk45_2_20!$B$5:$F$2046,5,0)</f>
        <v>BT</v>
      </c>
      <c r="H1642" s="14" t="s">
        <v>33</v>
      </c>
      <c r="I1642" s="83">
        <v>21</v>
      </c>
      <c r="J1642" s="83">
        <v>0</v>
      </c>
      <c r="K1642" s="83">
        <v>0</v>
      </c>
      <c r="L1642" s="83">
        <v>5880000</v>
      </c>
      <c r="M1642" s="83">
        <v>0</v>
      </c>
      <c r="N1642" s="83">
        <v>0</v>
      </c>
      <c r="O1642" s="83">
        <v>0</v>
      </c>
      <c r="P1642" s="105">
        <v>5880000</v>
      </c>
      <c r="Q1642" s="105">
        <v>5880000</v>
      </c>
      <c r="R1642" s="83">
        <f t="shared" si="75"/>
        <v>0</v>
      </c>
      <c r="S1642" s="83">
        <f t="shared" si="76"/>
        <v>0</v>
      </c>
      <c r="T1642" s="83">
        <f t="shared" si="77"/>
        <v>0</v>
      </c>
      <c r="U1642" s="83"/>
    </row>
    <row r="1643" spans="1:21">
      <c r="A1643" s="14">
        <v>1636</v>
      </c>
      <c r="B1643" s="14" t="s">
        <v>11239</v>
      </c>
      <c r="C1643" s="16" t="s">
        <v>932</v>
      </c>
      <c r="D1643" s="16" t="s">
        <v>259</v>
      </c>
      <c r="E1643" s="14" t="s">
        <v>11206</v>
      </c>
      <c r="F1643" s="14" t="s">
        <v>32</v>
      </c>
      <c r="G1643" s="14" t="str">
        <f>VLOOKUP(B1643,[3]hpk45_2_20!$B$5:$F$2046,5,0)</f>
        <v>BT</v>
      </c>
      <c r="H1643" s="14" t="s">
        <v>33</v>
      </c>
      <c r="I1643" s="83">
        <v>21</v>
      </c>
      <c r="J1643" s="83">
        <v>0</v>
      </c>
      <c r="K1643" s="83">
        <v>0</v>
      </c>
      <c r="L1643" s="83">
        <v>5880000</v>
      </c>
      <c r="M1643" s="83">
        <v>0</v>
      </c>
      <c r="N1643" s="83">
        <v>0</v>
      </c>
      <c r="O1643" s="83">
        <v>0</v>
      </c>
      <c r="P1643" s="105">
        <v>5880000</v>
      </c>
      <c r="Q1643" s="105">
        <v>5880000</v>
      </c>
      <c r="R1643" s="83">
        <f t="shared" si="75"/>
        <v>0</v>
      </c>
      <c r="S1643" s="83">
        <f t="shared" si="76"/>
        <v>0</v>
      </c>
      <c r="T1643" s="83">
        <f t="shared" si="77"/>
        <v>0</v>
      </c>
      <c r="U1643" s="83"/>
    </row>
    <row r="1644" spans="1:21">
      <c r="A1644" s="14">
        <v>1637</v>
      </c>
      <c r="B1644" s="14" t="s">
        <v>11240</v>
      </c>
      <c r="C1644" s="16" t="s">
        <v>5135</v>
      </c>
      <c r="D1644" s="16" t="s">
        <v>36</v>
      </c>
      <c r="E1644" s="14" t="s">
        <v>11206</v>
      </c>
      <c r="F1644" s="14" t="s">
        <v>32</v>
      </c>
      <c r="G1644" s="14" t="str">
        <f>VLOOKUP(B1644,[3]hpk45_2_20!$B$5:$F$2046,5,0)</f>
        <v>BT</v>
      </c>
      <c r="H1644" s="14" t="s">
        <v>33</v>
      </c>
      <c r="I1644" s="83">
        <v>21</v>
      </c>
      <c r="J1644" s="83">
        <v>0</v>
      </c>
      <c r="K1644" s="83">
        <v>0</v>
      </c>
      <c r="L1644" s="83">
        <v>5880000</v>
      </c>
      <c r="M1644" s="83">
        <v>0</v>
      </c>
      <c r="N1644" s="83">
        <v>0</v>
      </c>
      <c r="O1644" s="83">
        <v>0</v>
      </c>
      <c r="P1644" s="105">
        <v>5880000</v>
      </c>
      <c r="Q1644" s="105">
        <v>5880000</v>
      </c>
      <c r="R1644" s="83">
        <f t="shared" si="75"/>
        <v>0</v>
      </c>
      <c r="S1644" s="83">
        <f t="shared" si="76"/>
        <v>0</v>
      </c>
      <c r="T1644" s="83">
        <f t="shared" si="77"/>
        <v>0</v>
      </c>
      <c r="U1644" s="83"/>
    </row>
    <row r="1645" spans="1:21">
      <c r="A1645" s="14">
        <v>1638</v>
      </c>
      <c r="B1645" s="14" t="s">
        <v>11241</v>
      </c>
      <c r="C1645" s="16" t="s">
        <v>11242</v>
      </c>
      <c r="D1645" s="16" t="s">
        <v>1654</v>
      </c>
      <c r="E1645" s="14" t="s">
        <v>11206</v>
      </c>
      <c r="F1645" s="14" t="s">
        <v>32</v>
      </c>
      <c r="G1645" s="14" t="str">
        <f>VLOOKUP(B1645,[3]hpk45_2_20!$B$5:$F$2046,5,0)</f>
        <v>BT</v>
      </c>
      <c r="H1645" s="14" t="s">
        <v>33</v>
      </c>
      <c r="I1645" s="83">
        <v>21</v>
      </c>
      <c r="J1645" s="83">
        <v>0</v>
      </c>
      <c r="K1645" s="83">
        <v>0</v>
      </c>
      <c r="L1645" s="83">
        <v>5880000</v>
      </c>
      <c r="M1645" s="83">
        <v>0</v>
      </c>
      <c r="N1645" s="83">
        <v>0</v>
      </c>
      <c r="O1645" s="83">
        <v>0</v>
      </c>
      <c r="P1645" s="105">
        <v>5880000</v>
      </c>
      <c r="Q1645" s="105">
        <v>5880000</v>
      </c>
      <c r="R1645" s="83">
        <f t="shared" si="75"/>
        <v>0</v>
      </c>
      <c r="S1645" s="83">
        <f t="shared" si="76"/>
        <v>0</v>
      </c>
      <c r="T1645" s="83">
        <f t="shared" si="77"/>
        <v>0</v>
      </c>
      <c r="U1645" s="83"/>
    </row>
    <row r="1646" spans="1:21">
      <c r="A1646" s="14">
        <v>1639</v>
      </c>
      <c r="B1646" s="14" t="s">
        <v>11243</v>
      </c>
      <c r="C1646" s="16" t="s">
        <v>1037</v>
      </c>
      <c r="D1646" s="16" t="s">
        <v>256</v>
      </c>
      <c r="E1646" s="14" t="s">
        <v>11206</v>
      </c>
      <c r="F1646" s="14" t="s">
        <v>32</v>
      </c>
      <c r="G1646" s="14" t="str">
        <f>VLOOKUP(B1646,[3]hpk45_2_20!$B$5:$F$2046,5,0)</f>
        <v>BT</v>
      </c>
      <c r="H1646" s="14" t="s">
        <v>33</v>
      </c>
      <c r="I1646" s="83">
        <v>21</v>
      </c>
      <c r="J1646" s="83">
        <v>0</v>
      </c>
      <c r="K1646" s="83">
        <v>0</v>
      </c>
      <c r="L1646" s="83">
        <v>5880000</v>
      </c>
      <c r="M1646" s="83">
        <v>0</v>
      </c>
      <c r="N1646" s="83">
        <v>0</v>
      </c>
      <c r="O1646" s="83">
        <v>0</v>
      </c>
      <c r="P1646" s="105">
        <v>5880000</v>
      </c>
      <c r="Q1646" s="105">
        <v>5880000</v>
      </c>
      <c r="R1646" s="83">
        <f t="shared" si="75"/>
        <v>0</v>
      </c>
      <c r="S1646" s="83">
        <f t="shared" si="76"/>
        <v>0</v>
      </c>
      <c r="T1646" s="83">
        <f t="shared" si="77"/>
        <v>0</v>
      </c>
      <c r="U1646" s="83"/>
    </row>
    <row r="1647" spans="1:21">
      <c r="A1647" s="14">
        <v>1640</v>
      </c>
      <c r="B1647" s="14" t="s">
        <v>11244</v>
      </c>
      <c r="C1647" s="16" t="s">
        <v>11245</v>
      </c>
      <c r="D1647" s="16" t="s">
        <v>67</v>
      </c>
      <c r="E1647" s="14" t="s">
        <v>11206</v>
      </c>
      <c r="F1647" s="14" t="s">
        <v>32</v>
      </c>
      <c r="G1647" s="14" t="str">
        <f>VLOOKUP(B1647,[3]hpk45_2_20!$B$5:$F$2046,5,0)</f>
        <v>BT</v>
      </c>
      <c r="H1647" s="14" t="s">
        <v>33</v>
      </c>
      <c r="I1647" s="83">
        <v>21</v>
      </c>
      <c r="J1647" s="83">
        <v>0</v>
      </c>
      <c r="K1647" s="83">
        <v>0</v>
      </c>
      <c r="L1647" s="83">
        <v>5880000</v>
      </c>
      <c r="M1647" s="83">
        <v>0</v>
      </c>
      <c r="N1647" s="83">
        <v>0</v>
      </c>
      <c r="O1647" s="83">
        <v>0</v>
      </c>
      <c r="P1647" s="105">
        <v>5880000</v>
      </c>
      <c r="Q1647" s="105">
        <v>5880000</v>
      </c>
      <c r="R1647" s="83">
        <f t="shared" si="75"/>
        <v>0</v>
      </c>
      <c r="S1647" s="83">
        <f t="shared" si="76"/>
        <v>0</v>
      </c>
      <c r="T1647" s="83">
        <f t="shared" si="77"/>
        <v>0</v>
      </c>
      <c r="U1647" s="83"/>
    </row>
    <row r="1648" spans="1:21">
      <c r="A1648" s="14">
        <v>1641</v>
      </c>
      <c r="B1648" s="14" t="s">
        <v>11246</v>
      </c>
      <c r="C1648" s="16" t="s">
        <v>4114</v>
      </c>
      <c r="D1648" s="16" t="s">
        <v>259</v>
      </c>
      <c r="E1648" s="14" t="s">
        <v>11206</v>
      </c>
      <c r="F1648" s="14" t="s">
        <v>32</v>
      </c>
      <c r="G1648" s="14" t="str">
        <f>VLOOKUP(B1648,[3]hpk45_2_20!$B$5:$F$2046,5,0)</f>
        <v>BT</v>
      </c>
      <c r="H1648" s="14" t="s">
        <v>33</v>
      </c>
      <c r="I1648" s="83">
        <v>21</v>
      </c>
      <c r="J1648" s="83">
        <v>0</v>
      </c>
      <c r="K1648" s="83">
        <v>0</v>
      </c>
      <c r="L1648" s="83">
        <v>5880000</v>
      </c>
      <c r="M1648" s="83">
        <v>0</v>
      </c>
      <c r="N1648" s="83">
        <v>0</v>
      </c>
      <c r="O1648" s="83">
        <v>0</v>
      </c>
      <c r="P1648" s="105">
        <v>5880000</v>
      </c>
      <c r="Q1648" s="105">
        <v>5880000</v>
      </c>
      <c r="R1648" s="83">
        <f t="shared" si="75"/>
        <v>0</v>
      </c>
      <c r="S1648" s="83">
        <f t="shared" si="76"/>
        <v>0</v>
      </c>
      <c r="T1648" s="83">
        <f t="shared" si="77"/>
        <v>0</v>
      </c>
      <c r="U1648" s="83"/>
    </row>
    <row r="1649" spans="1:21">
      <c r="A1649" s="14">
        <v>1642</v>
      </c>
      <c r="B1649" s="14" t="s">
        <v>11247</v>
      </c>
      <c r="C1649" s="16" t="s">
        <v>66</v>
      </c>
      <c r="D1649" s="16" t="s">
        <v>67</v>
      </c>
      <c r="E1649" s="14" t="s">
        <v>11206</v>
      </c>
      <c r="F1649" s="14" t="s">
        <v>32</v>
      </c>
      <c r="G1649" s="14" t="str">
        <f>VLOOKUP(B1649,[3]hpk45_2_20!$B$5:$F$2046,5,0)</f>
        <v>BT</v>
      </c>
      <c r="H1649" s="14" t="s">
        <v>33</v>
      </c>
      <c r="I1649" s="83">
        <v>21</v>
      </c>
      <c r="J1649" s="83">
        <v>0</v>
      </c>
      <c r="K1649" s="83">
        <v>0</v>
      </c>
      <c r="L1649" s="83">
        <v>5880000</v>
      </c>
      <c r="M1649" s="83">
        <v>0</v>
      </c>
      <c r="N1649" s="83">
        <v>0</v>
      </c>
      <c r="O1649" s="83">
        <v>0</v>
      </c>
      <c r="P1649" s="105">
        <v>5880000</v>
      </c>
      <c r="Q1649" s="105">
        <v>5880000</v>
      </c>
      <c r="R1649" s="83">
        <f t="shared" si="75"/>
        <v>0</v>
      </c>
      <c r="S1649" s="83">
        <f t="shared" si="76"/>
        <v>0</v>
      </c>
      <c r="T1649" s="83">
        <f t="shared" si="77"/>
        <v>0</v>
      </c>
      <c r="U1649" s="83"/>
    </row>
    <row r="1650" spans="1:21">
      <c r="A1650" s="14">
        <v>1643</v>
      </c>
      <c r="B1650" s="14" t="s">
        <v>11248</v>
      </c>
      <c r="C1650" s="16" t="s">
        <v>11249</v>
      </c>
      <c r="D1650" s="16" t="s">
        <v>748</v>
      </c>
      <c r="E1650" s="14" t="s">
        <v>11206</v>
      </c>
      <c r="F1650" s="14" t="s">
        <v>32</v>
      </c>
      <c r="G1650" s="14" t="str">
        <f>VLOOKUP(B1650,[3]hpk45_2_20!$B$5:$F$2046,5,0)</f>
        <v>BT</v>
      </c>
      <c r="H1650" s="14" t="s">
        <v>33</v>
      </c>
      <c r="I1650" s="83">
        <v>21</v>
      </c>
      <c r="J1650" s="83">
        <v>0</v>
      </c>
      <c r="K1650" s="83">
        <v>0</v>
      </c>
      <c r="L1650" s="83">
        <v>5880000</v>
      </c>
      <c r="M1650" s="83">
        <v>0</v>
      </c>
      <c r="N1650" s="83">
        <v>0</v>
      </c>
      <c r="O1650" s="83">
        <v>0</v>
      </c>
      <c r="P1650" s="105">
        <v>5880000</v>
      </c>
      <c r="Q1650" s="105">
        <v>5880000</v>
      </c>
      <c r="R1650" s="83">
        <f t="shared" si="75"/>
        <v>0</v>
      </c>
      <c r="S1650" s="83">
        <f t="shared" si="76"/>
        <v>0</v>
      </c>
      <c r="T1650" s="83">
        <f t="shared" si="77"/>
        <v>0</v>
      </c>
      <c r="U1650" s="83"/>
    </row>
    <row r="1651" spans="1:21">
      <c r="A1651" s="14">
        <v>1644</v>
      </c>
      <c r="B1651" s="14" t="s">
        <v>11250</v>
      </c>
      <c r="C1651" s="16" t="s">
        <v>11251</v>
      </c>
      <c r="D1651" s="16" t="s">
        <v>36</v>
      </c>
      <c r="E1651" s="14" t="s">
        <v>11206</v>
      </c>
      <c r="F1651" s="14" t="s">
        <v>32</v>
      </c>
      <c r="G1651" s="14" t="str">
        <f>VLOOKUP(B1651,[3]hpk45_2_20!$B$5:$F$2046,5,0)</f>
        <v>BT</v>
      </c>
      <c r="H1651" s="14" t="s">
        <v>33</v>
      </c>
      <c r="I1651" s="83">
        <v>21</v>
      </c>
      <c r="J1651" s="83">
        <v>0</v>
      </c>
      <c r="K1651" s="83">
        <v>0</v>
      </c>
      <c r="L1651" s="83">
        <v>5880000</v>
      </c>
      <c r="M1651" s="83">
        <v>0</v>
      </c>
      <c r="N1651" s="83">
        <v>0</v>
      </c>
      <c r="O1651" s="83">
        <v>0</v>
      </c>
      <c r="P1651" s="105">
        <v>5880000</v>
      </c>
      <c r="Q1651" s="105">
        <v>5880000</v>
      </c>
      <c r="R1651" s="83">
        <f t="shared" si="75"/>
        <v>0</v>
      </c>
      <c r="S1651" s="83">
        <f t="shared" si="76"/>
        <v>0</v>
      </c>
      <c r="T1651" s="83">
        <f t="shared" si="77"/>
        <v>0</v>
      </c>
      <c r="U1651" s="83"/>
    </row>
    <row r="1652" spans="1:21">
      <c r="A1652" s="14">
        <v>1645</v>
      </c>
      <c r="B1652" s="14" t="s">
        <v>11252</v>
      </c>
      <c r="C1652" s="16" t="s">
        <v>593</v>
      </c>
      <c r="D1652" s="16" t="s">
        <v>309</v>
      </c>
      <c r="E1652" s="14" t="s">
        <v>11206</v>
      </c>
      <c r="F1652" s="14" t="s">
        <v>32</v>
      </c>
      <c r="G1652" s="14" t="str">
        <f>VLOOKUP(B1652,[3]hpk45_2_20!$B$5:$F$2046,5,0)</f>
        <v>BT</v>
      </c>
      <c r="H1652" s="14" t="s">
        <v>33</v>
      </c>
      <c r="I1652" s="83">
        <v>21</v>
      </c>
      <c r="J1652" s="83">
        <v>0</v>
      </c>
      <c r="K1652" s="83">
        <v>0</v>
      </c>
      <c r="L1652" s="83">
        <v>5880000</v>
      </c>
      <c r="M1652" s="83">
        <v>0</v>
      </c>
      <c r="N1652" s="83">
        <v>0</v>
      </c>
      <c r="O1652" s="83">
        <v>0</v>
      </c>
      <c r="P1652" s="105">
        <v>5880000</v>
      </c>
      <c r="Q1652" s="105">
        <v>5880000</v>
      </c>
      <c r="R1652" s="83">
        <f t="shared" si="75"/>
        <v>0</v>
      </c>
      <c r="S1652" s="83">
        <f t="shared" si="76"/>
        <v>0</v>
      </c>
      <c r="T1652" s="83">
        <f t="shared" si="77"/>
        <v>0</v>
      </c>
      <c r="U1652" s="83"/>
    </row>
    <row r="1653" spans="1:21">
      <c r="A1653" s="14">
        <v>1646</v>
      </c>
      <c r="B1653" s="14" t="s">
        <v>11253</v>
      </c>
      <c r="C1653" s="16" t="s">
        <v>152</v>
      </c>
      <c r="D1653" s="16" t="s">
        <v>11254</v>
      </c>
      <c r="E1653" s="14" t="s">
        <v>11206</v>
      </c>
      <c r="F1653" s="14" t="s">
        <v>32</v>
      </c>
      <c r="G1653" s="14" t="str">
        <f>VLOOKUP(B1653,[3]hpk45_2_20!$B$5:$F$2046,5,0)</f>
        <v>BT</v>
      </c>
      <c r="H1653" s="14" t="s">
        <v>33</v>
      </c>
      <c r="I1653" s="83">
        <v>21</v>
      </c>
      <c r="J1653" s="83">
        <v>0</v>
      </c>
      <c r="K1653" s="83">
        <v>0</v>
      </c>
      <c r="L1653" s="83">
        <v>5880000</v>
      </c>
      <c r="M1653" s="83">
        <v>0</v>
      </c>
      <c r="N1653" s="83">
        <v>0</v>
      </c>
      <c r="O1653" s="83">
        <v>0</v>
      </c>
      <c r="P1653" s="105">
        <v>5880000</v>
      </c>
      <c r="Q1653" s="105">
        <v>5880000</v>
      </c>
      <c r="R1653" s="83">
        <f t="shared" si="75"/>
        <v>0</v>
      </c>
      <c r="S1653" s="83">
        <f t="shared" si="76"/>
        <v>0</v>
      </c>
      <c r="T1653" s="83">
        <f t="shared" si="77"/>
        <v>0</v>
      </c>
      <c r="U1653" s="83"/>
    </row>
    <row r="1654" spans="1:21">
      <c r="A1654" s="14">
        <v>1647</v>
      </c>
      <c r="B1654" s="14" t="s">
        <v>11255</v>
      </c>
      <c r="C1654" s="16" t="s">
        <v>11256</v>
      </c>
      <c r="D1654" s="16" t="s">
        <v>155</v>
      </c>
      <c r="E1654" s="14" t="s">
        <v>11206</v>
      </c>
      <c r="F1654" s="14" t="s">
        <v>32</v>
      </c>
      <c r="G1654" s="14" t="str">
        <f>VLOOKUP(B1654,[3]hpk45_2_20!$B$5:$F$2046,5,0)</f>
        <v>BT</v>
      </c>
      <c r="H1654" s="14" t="s">
        <v>33</v>
      </c>
      <c r="I1654" s="83">
        <v>21</v>
      </c>
      <c r="J1654" s="83">
        <v>0</v>
      </c>
      <c r="K1654" s="83">
        <v>0</v>
      </c>
      <c r="L1654" s="83">
        <v>5880000</v>
      </c>
      <c r="M1654" s="83">
        <v>0</v>
      </c>
      <c r="N1654" s="83">
        <v>0</v>
      </c>
      <c r="O1654" s="83">
        <v>0</v>
      </c>
      <c r="P1654" s="105">
        <v>5880000</v>
      </c>
      <c r="Q1654" s="105">
        <v>5880000</v>
      </c>
      <c r="R1654" s="83">
        <f t="shared" si="75"/>
        <v>0</v>
      </c>
      <c r="S1654" s="83">
        <f t="shared" si="76"/>
        <v>0</v>
      </c>
      <c r="T1654" s="83">
        <f t="shared" si="77"/>
        <v>0</v>
      </c>
      <c r="U1654" s="83"/>
    </row>
    <row r="1655" spans="1:21">
      <c r="A1655" s="14">
        <v>1648</v>
      </c>
      <c r="B1655" s="14" t="s">
        <v>11257</v>
      </c>
      <c r="C1655" s="16" t="s">
        <v>152</v>
      </c>
      <c r="D1655" s="16" t="s">
        <v>244</v>
      </c>
      <c r="E1655" s="14" t="s">
        <v>11206</v>
      </c>
      <c r="F1655" s="14" t="s">
        <v>32</v>
      </c>
      <c r="G1655" s="14" t="str">
        <f>VLOOKUP(B1655,[3]hpk45_2_20!$B$5:$F$2046,5,0)</f>
        <v>BT</v>
      </c>
      <c r="H1655" s="14" t="s">
        <v>33</v>
      </c>
      <c r="I1655" s="83">
        <v>21</v>
      </c>
      <c r="J1655" s="83">
        <v>0</v>
      </c>
      <c r="K1655" s="83">
        <v>0</v>
      </c>
      <c r="L1655" s="83">
        <v>5880000</v>
      </c>
      <c r="M1655" s="83">
        <v>0</v>
      </c>
      <c r="N1655" s="83">
        <v>0</v>
      </c>
      <c r="O1655" s="83">
        <v>0</v>
      </c>
      <c r="P1655" s="105">
        <v>5880000</v>
      </c>
      <c r="Q1655" s="105">
        <v>5880000</v>
      </c>
      <c r="R1655" s="83">
        <f t="shared" si="75"/>
        <v>0</v>
      </c>
      <c r="S1655" s="83">
        <f t="shared" si="76"/>
        <v>0</v>
      </c>
      <c r="T1655" s="83">
        <f t="shared" si="77"/>
        <v>0</v>
      </c>
      <c r="U1655" s="83"/>
    </row>
    <row r="1656" spans="1:21">
      <c r="A1656" s="14">
        <v>1649</v>
      </c>
      <c r="B1656" s="14" t="s">
        <v>11258</v>
      </c>
      <c r="C1656" s="16" t="s">
        <v>11259</v>
      </c>
      <c r="D1656" s="16" t="s">
        <v>135</v>
      </c>
      <c r="E1656" s="14" t="s">
        <v>11206</v>
      </c>
      <c r="F1656" s="14" t="s">
        <v>32</v>
      </c>
      <c r="G1656" s="14" t="str">
        <f>VLOOKUP(B1656,[3]hpk45_2_20!$B$5:$F$2046,5,0)</f>
        <v>BT</v>
      </c>
      <c r="H1656" s="14" t="s">
        <v>33</v>
      </c>
      <c r="I1656" s="83">
        <v>21</v>
      </c>
      <c r="J1656" s="83">
        <v>0</v>
      </c>
      <c r="K1656" s="83">
        <v>0</v>
      </c>
      <c r="L1656" s="83">
        <v>5880000</v>
      </c>
      <c r="M1656" s="83">
        <v>0</v>
      </c>
      <c r="N1656" s="83">
        <v>0</v>
      </c>
      <c r="O1656" s="83">
        <v>0</v>
      </c>
      <c r="P1656" s="105">
        <v>5880000</v>
      </c>
      <c r="Q1656" s="105">
        <v>5880000</v>
      </c>
      <c r="R1656" s="83">
        <f t="shared" si="75"/>
        <v>0</v>
      </c>
      <c r="S1656" s="83">
        <f t="shared" si="76"/>
        <v>0</v>
      </c>
      <c r="T1656" s="83">
        <f t="shared" si="77"/>
        <v>0</v>
      </c>
      <c r="U1656" s="83"/>
    </row>
    <row r="1657" spans="1:21">
      <c r="A1657" s="14">
        <v>1650</v>
      </c>
      <c r="B1657" s="14" t="s">
        <v>11260</v>
      </c>
      <c r="C1657" s="16" t="s">
        <v>11261</v>
      </c>
      <c r="D1657" s="16" t="s">
        <v>67</v>
      </c>
      <c r="E1657" s="14" t="s">
        <v>11206</v>
      </c>
      <c r="F1657" s="14" t="s">
        <v>32</v>
      </c>
      <c r="G1657" s="14" t="str">
        <f>VLOOKUP(B1657,[3]hpk45_2_20!$B$5:$F$2046,5,0)</f>
        <v>BT</v>
      </c>
      <c r="H1657" s="14" t="s">
        <v>33</v>
      </c>
      <c r="I1657" s="83">
        <v>21</v>
      </c>
      <c r="J1657" s="83">
        <v>0</v>
      </c>
      <c r="K1657" s="83">
        <v>0</v>
      </c>
      <c r="L1657" s="83">
        <v>5880000</v>
      </c>
      <c r="M1657" s="83">
        <v>0</v>
      </c>
      <c r="N1657" s="83">
        <v>0</v>
      </c>
      <c r="O1657" s="83">
        <v>0</v>
      </c>
      <c r="P1657" s="105">
        <v>5880000</v>
      </c>
      <c r="Q1657" s="105">
        <v>0</v>
      </c>
      <c r="R1657" s="83">
        <f t="shared" si="75"/>
        <v>5880000</v>
      </c>
      <c r="S1657" s="83">
        <f t="shared" si="76"/>
        <v>0</v>
      </c>
      <c r="T1657" s="83">
        <f t="shared" si="77"/>
        <v>5880000</v>
      </c>
      <c r="U1657" s="83"/>
    </row>
    <row r="1658" spans="1:21">
      <c r="A1658" s="14">
        <v>1651</v>
      </c>
      <c r="B1658" s="14" t="s">
        <v>11262</v>
      </c>
      <c r="C1658" s="16" t="s">
        <v>1771</v>
      </c>
      <c r="D1658" s="16" t="s">
        <v>96</v>
      </c>
      <c r="E1658" s="14" t="s">
        <v>11206</v>
      </c>
      <c r="F1658" s="14" t="s">
        <v>32</v>
      </c>
      <c r="G1658" s="14" t="str">
        <f>VLOOKUP(B1658,[3]hpk45_2_20!$B$5:$F$2046,5,0)</f>
        <v>BT</v>
      </c>
      <c r="H1658" s="14" t="s">
        <v>33</v>
      </c>
      <c r="I1658" s="83">
        <v>21</v>
      </c>
      <c r="J1658" s="83">
        <v>0</v>
      </c>
      <c r="K1658" s="83">
        <v>0</v>
      </c>
      <c r="L1658" s="83">
        <v>5880000</v>
      </c>
      <c r="M1658" s="83">
        <v>0</v>
      </c>
      <c r="N1658" s="83">
        <v>0</v>
      </c>
      <c r="O1658" s="83">
        <v>0</v>
      </c>
      <c r="P1658" s="105">
        <v>5880000</v>
      </c>
      <c r="Q1658" s="105">
        <v>6720000</v>
      </c>
      <c r="R1658" s="83">
        <f t="shared" si="75"/>
        <v>-840000</v>
      </c>
      <c r="S1658" s="83">
        <f t="shared" si="76"/>
        <v>840000</v>
      </c>
      <c r="T1658" s="83">
        <f t="shared" si="77"/>
        <v>0</v>
      </c>
      <c r="U1658" s="83"/>
    </row>
    <row r="1659" spans="1:21">
      <c r="A1659" s="14">
        <v>1652</v>
      </c>
      <c r="B1659" s="14" t="s">
        <v>11263</v>
      </c>
      <c r="C1659" s="16" t="s">
        <v>5962</v>
      </c>
      <c r="D1659" s="16" t="s">
        <v>67</v>
      </c>
      <c r="E1659" s="14" t="s">
        <v>11206</v>
      </c>
      <c r="F1659" s="14" t="s">
        <v>32</v>
      </c>
      <c r="G1659" s="14" t="str">
        <f>VLOOKUP(B1659,[3]hpk45_2_20!$B$5:$F$2046,5,0)</f>
        <v>BT</v>
      </c>
      <c r="H1659" s="14" t="s">
        <v>33</v>
      </c>
      <c r="I1659" s="83">
        <v>21</v>
      </c>
      <c r="J1659" s="83">
        <v>0</v>
      </c>
      <c r="K1659" s="83">
        <v>0</v>
      </c>
      <c r="L1659" s="83">
        <v>5880000</v>
      </c>
      <c r="M1659" s="83">
        <v>0</v>
      </c>
      <c r="N1659" s="83">
        <v>0</v>
      </c>
      <c r="O1659" s="83">
        <v>0</v>
      </c>
      <c r="P1659" s="105">
        <v>5880000</v>
      </c>
      <c r="Q1659" s="105">
        <v>5880000</v>
      </c>
      <c r="R1659" s="83">
        <f t="shared" si="75"/>
        <v>0</v>
      </c>
      <c r="S1659" s="83">
        <f t="shared" si="76"/>
        <v>0</v>
      </c>
      <c r="T1659" s="83">
        <f t="shared" si="77"/>
        <v>0</v>
      </c>
      <c r="U1659" s="83"/>
    </row>
    <row r="1660" spans="1:21">
      <c r="A1660" s="14">
        <v>1653</v>
      </c>
      <c r="B1660" s="14" t="s">
        <v>11264</v>
      </c>
      <c r="C1660" s="16" t="s">
        <v>514</v>
      </c>
      <c r="D1660" s="16" t="s">
        <v>36</v>
      </c>
      <c r="E1660" s="14" t="s">
        <v>11206</v>
      </c>
      <c r="F1660" s="14" t="s">
        <v>32</v>
      </c>
      <c r="G1660" s="14" t="str">
        <f>VLOOKUP(B1660,[3]hpk45_2_20!$B$5:$F$2046,5,0)</f>
        <v>BT</v>
      </c>
      <c r="H1660" s="14" t="s">
        <v>33</v>
      </c>
      <c r="I1660" s="83">
        <v>21</v>
      </c>
      <c r="J1660" s="83">
        <v>0</v>
      </c>
      <c r="K1660" s="83">
        <v>0</v>
      </c>
      <c r="L1660" s="83">
        <v>5880000</v>
      </c>
      <c r="M1660" s="83">
        <v>0</v>
      </c>
      <c r="N1660" s="83">
        <v>0</v>
      </c>
      <c r="O1660" s="83">
        <v>0</v>
      </c>
      <c r="P1660" s="105">
        <v>5880000</v>
      </c>
      <c r="Q1660" s="105">
        <v>5880000</v>
      </c>
      <c r="R1660" s="83">
        <f t="shared" si="75"/>
        <v>0</v>
      </c>
      <c r="S1660" s="83">
        <f t="shared" si="76"/>
        <v>0</v>
      </c>
      <c r="T1660" s="83">
        <f t="shared" si="77"/>
        <v>0</v>
      </c>
      <c r="U1660" s="83"/>
    </row>
    <row r="1661" spans="1:21">
      <c r="A1661" s="14">
        <v>1654</v>
      </c>
      <c r="B1661" s="14" t="s">
        <v>11265</v>
      </c>
      <c r="C1661" s="16" t="s">
        <v>4894</v>
      </c>
      <c r="D1661" s="16" t="s">
        <v>67</v>
      </c>
      <c r="E1661" s="14" t="s">
        <v>11206</v>
      </c>
      <c r="F1661" s="14" t="s">
        <v>32</v>
      </c>
      <c r="G1661" s="14" t="str">
        <f>VLOOKUP(B1661,[3]hpk45_2_20!$B$5:$F$2046,5,0)</f>
        <v>BT</v>
      </c>
      <c r="H1661" s="14" t="s">
        <v>33</v>
      </c>
      <c r="I1661" s="83">
        <v>21</v>
      </c>
      <c r="J1661" s="83">
        <v>0</v>
      </c>
      <c r="K1661" s="83">
        <v>0</v>
      </c>
      <c r="L1661" s="83">
        <v>5880000</v>
      </c>
      <c r="M1661" s="83">
        <v>0</v>
      </c>
      <c r="N1661" s="83">
        <v>0</v>
      </c>
      <c r="O1661" s="83">
        <v>0</v>
      </c>
      <c r="P1661" s="105">
        <v>5880000</v>
      </c>
      <c r="Q1661" s="105">
        <v>5880000</v>
      </c>
      <c r="R1661" s="83">
        <f t="shared" si="75"/>
        <v>0</v>
      </c>
      <c r="S1661" s="83">
        <f t="shared" si="76"/>
        <v>0</v>
      </c>
      <c r="T1661" s="83">
        <f t="shared" si="77"/>
        <v>0</v>
      </c>
      <c r="U1661" s="83"/>
    </row>
    <row r="1662" spans="1:21">
      <c r="A1662" s="14">
        <v>1655</v>
      </c>
      <c r="B1662" s="14" t="s">
        <v>11266</v>
      </c>
      <c r="C1662" s="16" t="s">
        <v>11267</v>
      </c>
      <c r="D1662" s="16" t="s">
        <v>818</v>
      </c>
      <c r="E1662" s="14" t="s">
        <v>11206</v>
      </c>
      <c r="F1662" s="14" t="s">
        <v>32</v>
      </c>
      <c r="G1662" s="14" t="str">
        <f>VLOOKUP(B1662,[3]hpk45_2_20!$B$5:$F$2046,5,0)</f>
        <v>BT</v>
      </c>
      <c r="H1662" s="14" t="s">
        <v>33</v>
      </c>
      <c r="I1662" s="83">
        <v>21</v>
      </c>
      <c r="J1662" s="83">
        <v>0</v>
      </c>
      <c r="K1662" s="83">
        <v>0</v>
      </c>
      <c r="L1662" s="83">
        <v>5880000</v>
      </c>
      <c r="M1662" s="83">
        <v>0</v>
      </c>
      <c r="N1662" s="83">
        <v>0</v>
      </c>
      <c r="O1662" s="83">
        <v>0</v>
      </c>
      <c r="P1662" s="105">
        <v>5880000</v>
      </c>
      <c r="Q1662" s="105">
        <v>5880000</v>
      </c>
      <c r="R1662" s="83">
        <f t="shared" si="75"/>
        <v>0</v>
      </c>
      <c r="S1662" s="83">
        <f t="shared" si="76"/>
        <v>0</v>
      </c>
      <c r="T1662" s="83">
        <f t="shared" si="77"/>
        <v>0</v>
      </c>
      <c r="U1662" s="83"/>
    </row>
    <row r="1663" spans="1:21">
      <c r="A1663" s="14">
        <v>1656</v>
      </c>
      <c r="B1663" s="14" t="s">
        <v>11268</v>
      </c>
      <c r="C1663" s="16" t="s">
        <v>2938</v>
      </c>
      <c r="D1663" s="16" t="s">
        <v>67</v>
      </c>
      <c r="E1663" s="14" t="s">
        <v>11206</v>
      </c>
      <c r="F1663" s="14" t="s">
        <v>32</v>
      </c>
      <c r="G1663" s="14" t="str">
        <f>VLOOKUP(B1663,[3]hpk45_2_20!$B$5:$F$2046,5,0)</f>
        <v>BT</v>
      </c>
      <c r="H1663" s="14" t="s">
        <v>33</v>
      </c>
      <c r="I1663" s="83">
        <v>21</v>
      </c>
      <c r="J1663" s="83">
        <v>0</v>
      </c>
      <c r="K1663" s="83">
        <v>0</v>
      </c>
      <c r="L1663" s="83">
        <v>5880000</v>
      </c>
      <c r="M1663" s="83">
        <v>0</v>
      </c>
      <c r="N1663" s="83">
        <v>0</v>
      </c>
      <c r="O1663" s="83">
        <v>0</v>
      </c>
      <c r="P1663" s="105">
        <v>5880000</v>
      </c>
      <c r="Q1663" s="105">
        <v>5880000</v>
      </c>
      <c r="R1663" s="83">
        <f t="shared" si="75"/>
        <v>0</v>
      </c>
      <c r="S1663" s="83">
        <f t="shared" si="76"/>
        <v>0</v>
      </c>
      <c r="T1663" s="83">
        <f t="shared" si="77"/>
        <v>0</v>
      </c>
      <c r="U1663" s="83"/>
    </row>
    <row r="1664" spans="1:21">
      <c r="A1664" s="14">
        <v>1657</v>
      </c>
      <c r="B1664" s="14" t="s">
        <v>11269</v>
      </c>
      <c r="C1664" s="16" t="s">
        <v>669</v>
      </c>
      <c r="D1664" s="16" t="s">
        <v>63</v>
      </c>
      <c r="E1664" s="14" t="s">
        <v>11206</v>
      </c>
      <c r="F1664" s="14" t="s">
        <v>32</v>
      </c>
      <c r="G1664" s="14" t="str">
        <f>VLOOKUP(B1664,[3]hpk45_2_20!$B$5:$F$2046,5,0)</f>
        <v>BT</v>
      </c>
      <c r="H1664" s="14" t="s">
        <v>33</v>
      </c>
      <c r="I1664" s="83">
        <v>21</v>
      </c>
      <c r="J1664" s="83">
        <v>0</v>
      </c>
      <c r="K1664" s="83">
        <v>0</v>
      </c>
      <c r="L1664" s="83">
        <v>5880000</v>
      </c>
      <c r="M1664" s="83">
        <v>0</v>
      </c>
      <c r="N1664" s="83">
        <v>0</v>
      </c>
      <c r="O1664" s="83">
        <v>0</v>
      </c>
      <c r="P1664" s="105">
        <v>5880000</v>
      </c>
      <c r="Q1664" s="105">
        <v>5880000</v>
      </c>
      <c r="R1664" s="83">
        <f t="shared" si="75"/>
        <v>0</v>
      </c>
      <c r="S1664" s="83">
        <f t="shared" si="76"/>
        <v>0</v>
      </c>
      <c r="T1664" s="83">
        <f t="shared" si="77"/>
        <v>0</v>
      </c>
      <c r="U1664" s="83"/>
    </row>
    <row r="1665" spans="1:21">
      <c r="A1665" s="14">
        <v>1658</v>
      </c>
      <c r="B1665" s="14" t="s">
        <v>11270</v>
      </c>
      <c r="C1665" s="16" t="s">
        <v>11271</v>
      </c>
      <c r="D1665" s="16" t="s">
        <v>1515</v>
      </c>
      <c r="E1665" s="14" t="s">
        <v>11206</v>
      </c>
      <c r="F1665" s="14" t="s">
        <v>32</v>
      </c>
      <c r="G1665" s="14" t="str">
        <f>VLOOKUP(B1665,[3]hpk45_2_20!$B$5:$F$2046,5,0)</f>
        <v>BT</v>
      </c>
      <c r="H1665" s="14" t="s">
        <v>33</v>
      </c>
      <c r="I1665" s="83">
        <v>21</v>
      </c>
      <c r="J1665" s="83">
        <v>0</v>
      </c>
      <c r="K1665" s="83">
        <v>0</v>
      </c>
      <c r="L1665" s="83">
        <v>5880000</v>
      </c>
      <c r="M1665" s="83">
        <v>0</v>
      </c>
      <c r="N1665" s="83">
        <v>0</v>
      </c>
      <c r="O1665" s="83">
        <v>0</v>
      </c>
      <c r="P1665" s="105">
        <v>5880000</v>
      </c>
      <c r="Q1665" s="105">
        <v>5880000</v>
      </c>
      <c r="R1665" s="83">
        <f t="shared" si="75"/>
        <v>0</v>
      </c>
      <c r="S1665" s="83">
        <f t="shared" si="76"/>
        <v>0</v>
      </c>
      <c r="T1665" s="83">
        <f t="shared" si="77"/>
        <v>0</v>
      </c>
      <c r="U1665" s="83"/>
    </row>
    <row r="1666" spans="1:21">
      <c r="A1666" s="14">
        <v>1659</v>
      </c>
      <c r="B1666" s="14" t="s">
        <v>11272</v>
      </c>
      <c r="C1666" s="16" t="s">
        <v>11273</v>
      </c>
      <c r="D1666" s="16" t="s">
        <v>1015</v>
      </c>
      <c r="E1666" s="14" t="s">
        <v>11206</v>
      </c>
      <c r="F1666" s="14" t="s">
        <v>32</v>
      </c>
      <c r="G1666" s="14" t="str">
        <f>VLOOKUP(B1666,[3]hpk45_2_20!$B$5:$F$2046,5,0)</f>
        <v>BT</v>
      </c>
      <c r="H1666" s="14" t="s">
        <v>33</v>
      </c>
      <c r="I1666" s="83">
        <v>21</v>
      </c>
      <c r="J1666" s="83">
        <v>0</v>
      </c>
      <c r="K1666" s="83">
        <v>0</v>
      </c>
      <c r="L1666" s="83">
        <v>5880000</v>
      </c>
      <c r="M1666" s="83">
        <v>0</v>
      </c>
      <c r="N1666" s="83">
        <v>0</v>
      </c>
      <c r="O1666" s="83">
        <v>0</v>
      </c>
      <c r="P1666" s="105">
        <v>5880000</v>
      </c>
      <c r="Q1666" s="105">
        <v>5880000</v>
      </c>
      <c r="R1666" s="83">
        <f t="shared" si="75"/>
        <v>0</v>
      </c>
      <c r="S1666" s="83">
        <f t="shared" si="76"/>
        <v>0</v>
      </c>
      <c r="T1666" s="83">
        <f t="shared" si="77"/>
        <v>0</v>
      </c>
      <c r="U1666" s="83"/>
    </row>
    <row r="1667" spans="1:21">
      <c r="A1667" s="14">
        <v>1660</v>
      </c>
      <c r="B1667" s="14" t="s">
        <v>11274</v>
      </c>
      <c r="C1667" s="16" t="s">
        <v>9817</v>
      </c>
      <c r="D1667" s="16" t="s">
        <v>36</v>
      </c>
      <c r="E1667" s="14" t="s">
        <v>11206</v>
      </c>
      <c r="F1667" s="14" t="s">
        <v>32</v>
      </c>
      <c r="G1667" s="14" t="str">
        <f>VLOOKUP(B1667,[3]hpk45_2_20!$B$5:$F$2046,5,0)</f>
        <v>BT</v>
      </c>
      <c r="H1667" s="14" t="s">
        <v>33</v>
      </c>
      <c r="I1667" s="83">
        <v>21</v>
      </c>
      <c r="J1667" s="83">
        <v>0</v>
      </c>
      <c r="K1667" s="83">
        <v>0</v>
      </c>
      <c r="L1667" s="83">
        <v>5880000</v>
      </c>
      <c r="M1667" s="83">
        <v>0</v>
      </c>
      <c r="N1667" s="83">
        <v>0</v>
      </c>
      <c r="O1667" s="83">
        <v>0</v>
      </c>
      <c r="P1667" s="105">
        <v>5880000</v>
      </c>
      <c r="Q1667" s="105">
        <v>5880000</v>
      </c>
      <c r="R1667" s="83">
        <f t="shared" si="75"/>
        <v>0</v>
      </c>
      <c r="S1667" s="83">
        <f t="shared" si="76"/>
        <v>0</v>
      </c>
      <c r="T1667" s="83">
        <f t="shared" si="77"/>
        <v>0</v>
      </c>
      <c r="U1667" s="83"/>
    </row>
    <row r="1668" spans="1:21">
      <c r="A1668" s="14">
        <v>1661</v>
      </c>
      <c r="B1668" s="14" t="s">
        <v>11275</v>
      </c>
      <c r="C1668" s="16" t="s">
        <v>141</v>
      </c>
      <c r="D1668" s="16" t="s">
        <v>426</v>
      </c>
      <c r="E1668" s="14" t="s">
        <v>11206</v>
      </c>
      <c r="F1668" s="14" t="s">
        <v>32</v>
      </c>
      <c r="G1668" s="14" t="str">
        <f>VLOOKUP(B1668,[3]hpk45_2_20!$B$5:$F$2046,5,0)</f>
        <v>BT</v>
      </c>
      <c r="H1668" s="14" t="s">
        <v>33</v>
      </c>
      <c r="I1668" s="83">
        <v>21</v>
      </c>
      <c r="J1668" s="83">
        <v>0</v>
      </c>
      <c r="K1668" s="83">
        <v>0</v>
      </c>
      <c r="L1668" s="83">
        <v>5880000</v>
      </c>
      <c r="M1668" s="83">
        <v>0</v>
      </c>
      <c r="N1668" s="83">
        <v>0</v>
      </c>
      <c r="O1668" s="83">
        <v>0</v>
      </c>
      <c r="P1668" s="105">
        <v>5880000</v>
      </c>
      <c r="Q1668" s="105">
        <v>0</v>
      </c>
      <c r="R1668" s="83">
        <f t="shared" si="75"/>
        <v>5880000</v>
      </c>
      <c r="S1668" s="83">
        <f t="shared" si="76"/>
        <v>0</v>
      </c>
      <c r="T1668" s="83">
        <f t="shared" si="77"/>
        <v>5880000</v>
      </c>
      <c r="U1668" s="83"/>
    </row>
    <row r="1669" spans="1:21">
      <c r="A1669" s="14">
        <v>1662</v>
      </c>
      <c r="B1669" s="14" t="s">
        <v>11276</v>
      </c>
      <c r="C1669" s="16" t="s">
        <v>1040</v>
      </c>
      <c r="D1669" s="16" t="s">
        <v>36</v>
      </c>
      <c r="E1669" s="14" t="s">
        <v>11206</v>
      </c>
      <c r="F1669" s="14" t="s">
        <v>32</v>
      </c>
      <c r="G1669" s="14" t="str">
        <f>VLOOKUP(B1669,[3]hpk45_2_20!$B$5:$F$2046,5,0)</f>
        <v>BT</v>
      </c>
      <c r="H1669" s="14" t="s">
        <v>33</v>
      </c>
      <c r="I1669" s="83">
        <v>21</v>
      </c>
      <c r="J1669" s="83">
        <v>0</v>
      </c>
      <c r="K1669" s="83">
        <v>0</v>
      </c>
      <c r="L1669" s="83">
        <v>5880000</v>
      </c>
      <c r="M1669" s="83">
        <v>0</v>
      </c>
      <c r="N1669" s="83">
        <v>0</v>
      </c>
      <c r="O1669" s="83">
        <v>0</v>
      </c>
      <c r="P1669" s="105">
        <v>5880000</v>
      </c>
      <c r="Q1669" s="105">
        <v>5880000</v>
      </c>
      <c r="R1669" s="83">
        <f t="shared" si="75"/>
        <v>0</v>
      </c>
      <c r="S1669" s="83">
        <f t="shared" si="76"/>
        <v>0</v>
      </c>
      <c r="T1669" s="83">
        <f t="shared" si="77"/>
        <v>0</v>
      </c>
      <c r="U1669" s="83"/>
    </row>
    <row r="1670" spans="1:21">
      <c r="A1670" s="14">
        <v>1663</v>
      </c>
      <c r="B1670" s="14" t="s">
        <v>11277</v>
      </c>
      <c r="C1670" s="16" t="s">
        <v>162</v>
      </c>
      <c r="D1670" s="16" t="s">
        <v>1286</v>
      </c>
      <c r="E1670" s="14" t="s">
        <v>11206</v>
      </c>
      <c r="F1670" s="14" t="s">
        <v>32</v>
      </c>
      <c r="G1670" s="14" t="str">
        <f>VLOOKUP(B1670,[3]hpk45_2_20!$B$5:$F$2046,5,0)</f>
        <v>BT</v>
      </c>
      <c r="H1670" s="14" t="s">
        <v>33</v>
      </c>
      <c r="I1670" s="83">
        <v>21</v>
      </c>
      <c r="J1670" s="83">
        <v>0</v>
      </c>
      <c r="K1670" s="83">
        <v>0</v>
      </c>
      <c r="L1670" s="83">
        <v>5880000</v>
      </c>
      <c r="M1670" s="83">
        <v>0</v>
      </c>
      <c r="N1670" s="83">
        <v>0</v>
      </c>
      <c r="O1670" s="83">
        <v>0</v>
      </c>
      <c r="P1670" s="105">
        <v>5880000</v>
      </c>
      <c r="Q1670" s="105">
        <v>5880000</v>
      </c>
      <c r="R1670" s="83">
        <f t="shared" si="75"/>
        <v>0</v>
      </c>
      <c r="S1670" s="83">
        <f t="shared" si="76"/>
        <v>0</v>
      </c>
      <c r="T1670" s="83">
        <f t="shared" si="77"/>
        <v>0</v>
      </c>
      <c r="U1670" s="83"/>
    </row>
    <row r="1671" spans="1:21">
      <c r="A1671" s="14">
        <v>1664</v>
      </c>
      <c r="B1671" s="14" t="s">
        <v>11278</v>
      </c>
      <c r="C1671" s="16" t="s">
        <v>8737</v>
      </c>
      <c r="D1671" s="16" t="s">
        <v>203</v>
      </c>
      <c r="E1671" s="14" t="s">
        <v>11206</v>
      </c>
      <c r="F1671" s="14" t="s">
        <v>32</v>
      </c>
      <c r="G1671" s="14" t="str">
        <f>VLOOKUP(B1671,[3]hpk45_2_20!$B$5:$F$2046,5,0)</f>
        <v>BT</v>
      </c>
      <c r="H1671" s="14" t="s">
        <v>33</v>
      </c>
      <c r="I1671" s="83">
        <v>21</v>
      </c>
      <c r="J1671" s="83">
        <v>0</v>
      </c>
      <c r="K1671" s="83">
        <v>0</v>
      </c>
      <c r="L1671" s="83">
        <v>5880000</v>
      </c>
      <c r="M1671" s="83">
        <v>0</v>
      </c>
      <c r="N1671" s="83">
        <v>0</v>
      </c>
      <c r="O1671" s="83">
        <v>0</v>
      </c>
      <c r="P1671" s="105">
        <v>5880000</v>
      </c>
      <c r="Q1671" s="105">
        <v>5880000</v>
      </c>
      <c r="R1671" s="83">
        <f t="shared" si="75"/>
        <v>0</v>
      </c>
      <c r="S1671" s="83">
        <f t="shared" si="76"/>
        <v>0</v>
      </c>
      <c r="T1671" s="83">
        <f t="shared" si="77"/>
        <v>0</v>
      </c>
      <c r="U1671" s="83"/>
    </row>
    <row r="1672" spans="1:21">
      <c r="A1672" s="14">
        <v>1665</v>
      </c>
      <c r="B1672" s="14" t="s">
        <v>11279</v>
      </c>
      <c r="C1672" s="16" t="s">
        <v>11280</v>
      </c>
      <c r="D1672" s="16" t="s">
        <v>259</v>
      </c>
      <c r="E1672" s="14" t="s">
        <v>11206</v>
      </c>
      <c r="F1672" s="14" t="s">
        <v>32</v>
      </c>
      <c r="G1672" s="14" t="str">
        <f>VLOOKUP(B1672,[3]hpk45_2_20!$B$5:$F$2046,5,0)</f>
        <v>BT</v>
      </c>
      <c r="H1672" s="14" t="s">
        <v>33</v>
      </c>
      <c r="I1672" s="83">
        <v>21</v>
      </c>
      <c r="J1672" s="83">
        <v>0</v>
      </c>
      <c r="K1672" s="83">
        <v>0</v>
      </c>
      <c r="L1672" s="83">
        <v>5880000</v>
      </c>
      <c r="M1672" s="83">
        <v>0</v>
      </c>
      <c r="N1672" s="83">
        <v>0</v>
      </c>
      <c r="O1672" s="83">
        <v>0</v>
      </c>
      <c r="P1672" s="105">
        <v>5880000</v>
      </c>
      <c r="Q1672" s="105">
        <v>5880000</v>
      </c>
      <c r="R1672" s="83">
        <f t="shared" si="75"/>
        <v>0</v>
      </c>
      <c r="S1672" s="83">
        <f t="shared" si="76"/>
        <v>0</v>
      </c>
      <c r="T1672" s="83">
        <f t="shared" si="77"/>
        <v>0</v>
      </c>
      <c r="U1672" s="83"/>
    </row>
    <row r="1673" spans="1:21">
      <c r="A1673" s="14">
        <v>1666</v>
      </c>
      <c r="B1673" s="14" t="s">
        <v>11281</v>
      </c>
      <c r="C1673" s="16" t="s">
        <v>2191</v>
      </c>
      <c r="D1673" s="16" t="s">
        <v>74</v>
      </c>
      <c r="E1673" s="14" t="s">
        <v>11206</v>
      </c>
      <c r="F1673" s="14" t="s">
        <v>32</v>
      </c>
      <c r="G1673" s="14" t="str">
        <f>VLOOKUP(B1673,[3]hpk45_2_20!$B$5:$F$2046,5,0)</f>
        <v>BT</v>
      </c>
      <c r="H1673" s="14" t="s">
        <v>33</v>
      </c>
      <c r="I1673" s="83">
        <v>21</v>
      </c>
      <c r="J1673" s="83">
        <v>0</v>
      </c>
      <c r="K1673" s="83">
        <v>0</v>
      </c>
      <c r="L1673" s="83">
        <v>5880000</v>
      </c>
      <c r="M1673" s="83">
        <v>0</v>
      </c>
      <c r="N1673" s="83">
        <v>0</v>
      </c>
      <c r="O1673" s="83">
        <v>0</v>
      </c>
      <c r="P1673" s="105">
        <v>5880000</v>
      </c>
      <c r="Q1673" s="105">
        <v>5880000</v>
      </c>
      <c r="R1673" s="83">
        <f t="shared" ref="R1673:R1736" si="78">P1673-Q1673</f>
        <v>0</v>
      </c>
      <c r="S1673" s="83">
        <f t="shared" ref="S1673:S1736" si="79">IF(P1673-Q1673&lt;0,Q1673-P1673,0)</f>
        <v>0</v>
      </c>
      <c r="T1673" s="83">
        <f t="shared" ref="T1673:T1736" si="80">IF(P1673-Q1673&gt;0,P1673-Q1673,0)</f>
        <v>0</v>
      </c>
      <c r="U1673" s="83"/>
    </row>
    <row r="1674" spans="1:21">
      <c r="A1674" s="14">
        <v>1667</v>
      </c>
      <c r="B1674" s="14" t="s">
        <v>11282</v>
      </c>
      <c r="C1674" s="16" t="s">
        <v>5046</v>
      </c>
      <c r="D1674" s="16" t="s">
        <v>51</v>
      </c>
      <c r="E1674" s="14" t="s">
        <v>11283</v>
      </c>
      <c r="F1674" s="14" t="s">
        <v>32</v>
      </c>
      <c r="G1674" s="14" t="str">
        <f>VLOOKUP(B1674,[3]hpk45_2_20!$B$5:$F$2046,5,0)</f>
        <v>BT</v>
      </c>
      <c r="H1674" s="14" t="s">
        <v>33</v>
      </c>
      <c r="I1674" s="83">
        <v>21</v>
      </c>
      <c r="J1674" s="83">
        <v>0</v>
      </c>
      <c r="K1674" s="83">
        <v>0</v>
      </c>
      <c r="L1674" s="83">
        <v>5880000</v>
      </c>
      <c r="M1674" s="83">
        <v>0</v>
      </c>
      <c r="N1674" s="83">
        <v>0</v>
      </c>
      <c r="O1674" s="83">
        <v>0</v>
      </c>
      <c r="P1674" s="105">
        <v>5880000</v>
      </c>
      <c r="Q1674" s="105">
        <v>5880000</v>
      </c>
      <c r="R1674" s="83">
        <f t="shared" si="78"/>
        <v>0</v>
      </c>
      <c r="S1674" s="83">
        <f t="shared" si="79"/>
        <v>0</v>
      </c>
      <c r="T1674" s="83">
        <f t="shared" si="80"/>
        <v>0</v>
      </c>
      <c r="U1674" s="83"/>
    </row>
    <row r="1675" spans="1:21">
      <c r="A1675" s="14">
        <v>1668</v>
      </c>
      <c r="B1675" s="14" t="s">
        <v>11284</v>
      </c>
      <c r="C1675" s="16" t="s">
        <v>1708</v>
      </c>
      <c r="D1675" s="16" t="s">
        <v>42</v>
      </c>
      <c r="E1675" s="14" t="s">
        <v>11283</v>
      </c>
      <c r="F1675" s="14" t="s">
        <v>32</v>
      </c>
      <c r="G1675" s="14" t="str">
        <f>VLOOKUP(B1675,[3]hpk45_2_20!$B$5:$F$2046,5,0)</f>
        <v>BT</v>
      </c>
      <c r="H1675" s="14" t="s">
        <v>33</v>
      </c>
      <c r="I1675" s="83">
        <v>18</v>
      </c>
      <c r="J1675" s="83">
        <v>0</v>
      </c>
      <c r="K1675" s="83">
        <v>0</v>
      </c>
      <c r="L1675" s="83">
        <v>5040000</v>
      </c>
      <c r="M1675" s="83">
        <v>0</v>
      </c>
      <c r="N1675" s="83">
        <v>0</v>
      </c>
      <c r="O1675" s="83">
        <v>0</v>
      </c>
      <c r="P1675" s="105">
        <v>5040000</v>
      </c>
      <c r="Q1675" s="105">
        <v>5040000</v>
      </c>
      <c r="R1675" s="83">
        <f t="shared" si="78"/>
        <v>0</v>
      </c>
      <c r="S1675" s="83">
        <f t="shared" si="79"/>
        <v>0</v>
      </c>
      <c r="T1675" s="83">
        <f t="shared" si="80"/>
        <v>0</v>
      </c>
      <c r="U1675" s="83"/>
    </row>
    <row r="1676" spans="1:21">
      <c r="A1676" s="14">
        <v>1669</v>
      </c>
      <c r="B1676" s="14" t="s">
        <v>11285</v>
      </c>
      <c r="C1676" s="16" t="s">
        <v>2238</v>
      </c>
      <c r="D1676" s="16" t="s">
        <v>198</v>
      </c>
      <c r="E1676" s="14" t="s">
        <v>11283</v>
      </c>
      <c r="F1676" s="14" t="s">
        <v>32</v>
      </c>
      <c r="G1676" s="14" t="str">
        <f>VLOOKUP(B1676,[3]hpk45_2_20!$B$5:$F$2046,5,0)</f>
        <v>BT</v>
      </c>
      <c r="H1676" s="14" t="s">
        <v>33</v>
      </c>
      <c r="I1676" s="83">
        <v>18</v>
      </c>
      <c r="J1676" s="83">
        <v>0</v>
      </c>
      <c r="K1676" s="83">
        <v>0</v>
      </c>
      <c r="L1676" s="83">
        <v>5040000</v>
      </c>
      <c r="M1676" s="83">
        <v>0</v>
      </c>
      <c r="N1676" s="83">
        <v>0</v>
      </c>
      <c r="O1676" s="83">
        <v>0</v>
      </c>
      <c r="P1676" s="105">
        <v>5040000</v>
      </c>
      <c r="Q1676" s="105">
        <v>5040000</v>
      </c>
      <c r="R1676" s="83">
        <f t="shared" si="78"/>
        <v>0</v>
      </c>
      <c r="S1676" s="83">
        <f t="shared" si="79"/>
        <v>0</v>
      </c>
      <c r="T1676" s="83">
        <f t="shared" si="80"/>
        <v>0</v>
      </c>
      <c r="U1676" s="83"/>
    </row>
    <row r="1677" spans="1:21">
      <c r="A1677" s="14">
        <v>1670</v>
      </c>
      <c r="B1677" s="14" t="s">
        <v>11286</v>
      </c>
      <c r="C1677" s="16" t="s">
        <v>160</v>
      </c>
      <c r="D1677" s="16" t="s">
        <v>272</v>
      </c>
      <c r="E1677" s="14" t="s">
        <v>11283</v>
      </c>
      <c r="F1677" s="14" t="s">
        <v>32</v>
      </c>
      <c r="G1677" s="14" t="str">
        <f>VLOOKUP(B1677,[3]hpk45_2_20!$B$5:$F$2046,5,0)</f>
        <v>BT</v>
      </c>
      <c r="H1677" s="14" t="s">
        <v>33</v>
      </c>
      <c r="I1677" s="83">
        <v>21</v>
      </c>
      <c r="J1677" s="83">
        <v>0</v>
      </c>
      <c r="K1677" s="83">
        <v>0</v>
      </c>
      <c r="L1677" s="83">
        <v>5880000</v>
      </c>
      <c r="M1677" s="83">
        <v>0</v>
      </c>
      <c r="N1677" s="83">
        <v>0</v>
      </c>
      <c r="O1677" s="83">
        <v>0</v>
      </c>
      <c r="P1677" s="105">
        <v>5880000</v>
      </c>
      <c r="Q1677" s="105">
        <v>5880000</v>
      </c>
      <c r="R1677" s="83">
        <f t="shared" si="78"/>
        <v>0</v>
      </c>
      <c r="S1677" s="83">
        <f t="shared" si="79"/>
        <v>0</v>
      </c>
      <c r="T1677" s="83">
        <f t="shared" si="80"/>
        <v>0</v>
      </c>
      <c r="U1677" s="83"/>
    </row>
    <row r="1678" spans="1:21">
      <c r="A1678" s="14">
        <v>1671</v>
      </c>
      <c r="B1678" s="14" t="s">
        <v>11287</v>
      </c>
      <c r="C1678" s="16" t="s">
        <v>11288</v>
      </c>
      <c r="D1678" s="16" t="s">
        <v>436</v>
      </c>
      <c r="E1678" s="14" t="s">
        <v>11283</v>
      </c>
      <c r="F1678" s="14" t="s">
        <v>32</v>
      </c>
      <c r="G1678" s="14" t="str">
        <f>VLOOKUP(B1678,[3]hpk45_2_20!$B$5:$F$2046,5,0)</f>
        <v>BT</v>
      </c>
      <c r="H1678" s="14" t="s">
        <v>33</v>
      </c>
      <c r="I1678" s="83">
        <v>21</v>
      </c>
      <c r="J1678" s="83">
        <v>0</v>
      </c>
      <c r="K1678" s="83">
        <v>0</v>
      </c>
      <c r="L1678" s="83">
        <v>5880000</v>
      </c>
      <c r="M1678" s="83">
        <v>0</v>
      </c>
      <c r="N1678" s="83">
        <v>0</v>
      </c>
      <c r="O1678" s="83">
        <v>0</v>
      </c>
      <c r="P1678" s="105">
        <v>5880000</v>
      </c>
      <c r="Q1678" s="105">
        <v>5880000</v>
      </c>
      <c r="R1678" s="83">
        <f t="shared" si="78"/>
        <v>0</v>
      </c>
      <c r="S1678" s="83">
        <f t="shared" si="79"/>
        <v>0</v>
      </c>
      <c r="T1678" s="83">
        <f t="shared" si="80"/>
        <v>0</v>
      </c>
      <c r="U1678" s="83"/>
    </row>
    <row r="1679" spans="1:21">
      <c r="A1679" s="14">
        <v>1672</v>
      </c>
      <c r="B1679" s="14" t="s">
        <v>11289</v>
      </c>
      <c r="C1679" s="16" t="s">
        <v>109</v>
      </c>
      <c r="D1679" s="16" t="s">
        <v>11290</v>
      </c>
      <c r="E1679" s="14" t="s">
        <v>11283</v>
      </c>
      <c r="F1679" s="14" t="s">
        <v>32</v>
      </c>
      <c r="G1679" s="14" t="str">
        <f>VLOOKUP(B1679,[3]hpk45_2_20!$B$5:$F$2046,5,0)</f>
        <v>BT</v>
      </c>
      <c r="H1679" s="14" t="s">
        <v>33</v>
      </c>
      <c r="I1679" s="83">
        <v>21</v>
      </c>
      <c r="J1679" s="83">
        <v>0</v>
      </c>
      <c r="K1679" s="83">
        <v>0</v>
      </c>
      <c r="L1679" s="83">
        <v>5880000</v>
      </c>
      <c r="M1679" s="83">
        <v>0</v>
      </c>
      <c r="N1679" s="83">
        <v>0</v>
      </c>
      <c r="O1679" s="83">
        <v>0</v>
      </c>
      <c r="P1679" s="105">
        <v>5880000</v>
      </c>
      <c r="Q1679" s="105">
        <v>5880000</v>
      </c>
      <c r="R1679" s="83">
        <f t="shared" si="78"/>
        <v>0</v>
      </c>
      <c r="S1679" s="83">
        <f t="shared" si="79"/>
        <v>0</v>
      </c>
      <c r="T1679" s="83">
        <f t="shared" si="80"/>
        <v>0</v>
      </c>
      <c r="U1679" s="83"/>
    </row>
    <row r="1680" spans="1:21">
      <c r="A1680" s="14">
        <v>1673</v>
      </c>
      <c r="B1680" s="14" t="s">
        <v>11291</v>
      </c>
      <c r="C1680" s="16" t="s">
        <v>11292</v>
      </c>
      <c r="D1680" s="16" t="s">
        <v>230</v>
      </c>
      <c r="E1680" s="14" t="s">
        <v>11283</v>
      </c>
      <c r="F1680" s="14" t="s">
        <v>32</v>
      </c>
      <c r="G1680" s="14" t="str">
        <f>VLOOKUP(B1680,[3]hpk45_2_20!$B$5:$F$2046,5,0)</f>
        <v>BT</v>
      </c>
      <c r="H1680" s="14" t="s">
        <v>33</v>
      </c>
      <c r="I1680" s="83">
        <v>21</v>
      </c>
      <c r="J1680" s="83">
        <v>0</v>
      </c>
      <c r="K1680" s="83">
        <v>0</v>
      </c>
      <c r="L1680" s="83">
        <v>5880000</v>
      </c>
      <c r="M1680" s="83">
        <v>0</v>
      </c>
      <c r="N1680" s="83">
        <v>0</v>
      </c>
      <c r="O1680" s="83">
        <v>0</v>
      </c>
      <c r="P1680" s="105">
        <v>5880000</v>
      </c>
      <c r="Q1680" s="105">
        <v>5880000</v>
      </c>
      <c r="R1680" s="83">
        <f t="shared" si="78"/>
        <v>0</v>
      </c>
      <c r="S1680" s="83">
        <f t="shared" si="79"/>
        <v>0</v>
      </c>
      <c r="T1680" s="83">
        <f t="shared" si="80"/>
        <v>0</v>
      </c>
      <c r="U1680" s="83"/>
    </row>
    <row r="1681" spans="1:21">
      <c r="A1681" s="14">
        <v>1674</v>
      </c>
      <c r="B1681" s="14" t="s">
        <v>11293</v>
      </c>
      <c r="C1681" s="16" t="s">
        <v>1291</v>
      </c>
      <c r="D1681" s="16" t="s">
        <v>67</v>
      </c>
      <c r="E1681" s="14" t="s">
        <v>11283</v>
      </c>
      <c r="F1681" s="14" t="s">
        <v>32</v>
      </c>
      <c r="G1681" s="14" t="str">
        <f>VLOOKUP(B1681,[3]hpk45_2_20!$B$5:$F$2046,5,0)</f>
        <v>BT</v>
      </c>
      <c r="H1681" s="14" t="s">
        <v>33</v>
      </c>
      <c r="I1681" s="83">
        <v>21</v>
      </c>
      <c r="J1681" s="83">
        <v>0</v>
      </c>
      <c r="K1681" s="83">
        <v>0</v>
      </c>
      <c r="L1681" s="83">
        <v>5880000</v>
      </c>
      <c r="M1681" s="83">
        <v>0</v>
      </c>
      <c r="N1681" s="83">
        <v>0</v>
      </c>
      <c r="O1681" s="83">
        <v>0</v>
      </c>
      <c r="P1681" s="105">
        <v>5880000</v>
      </c>
      <c r="Q1681" s="105">
        <v>5880000</v>
      </c>
      <c r="R1681" s="83">
        <f t="shared" si="78"/>
        <v>0</v>
      </c>
      <c r="S1681" s="83">
        <f t="shared" si="79"/>
        <v>0</v>
      </c>
      <c r="T1681" s="83">
        <f t="shared" si="80"/>
        <v>0</v>
      </c>
      <c r="U1681" s="83"/>
    </row>
    <row r="1682" spans="1:21">
      <c r="A1682" s="14">
        <v>1675</v>
      </c>
      <c r="B1682" s="14" t="s">
        <v>11294</v>
      </c>
      <c r="C1682" s="16" t="s">
        <v>3429</v>
      </c>
      <c r="D1682" s="16" t="s">
        <v>285</v>
      </c>
      <c r="E1682" s="14" t="s">
        <v>11283</v>
      </c>
      <c r="F1682" s="14" t="s">
        <v>32</v>
      </c>
      <c r="G1682" s="14" t="str">
        <f>VLOOKUP(B1682,[3]hpk45_2_20!$B$5:$F$2046,5,0)</f>
        <v>BT</v>
      </c>
      <c r="H1682" s="14" t="s">
        <v>33</v>
      </c>
      <c r="I1682" s="83">
        <v>21</v>
      </c>
      <c r="J1682" s="83">
        <v>0</v>
      </c>
      <c r="K1682" s="83">
        <v>0</v>
      </c>
      <c r="L1682" s="83">
        <v>5880000</v>
      </c>
      <c r="M1682" s="83">
        <v>0</v>
      </c>
      <c r="N1682" s="83">
        <v>0</v>
      </c>
      <c r="O1682" s="83">
        <v>0</v>
      </c>
      <c r="P1682" s="105">
        <v>5880000</v>
      </c>
      <c r="Q1682" s="105">
        <v>5880000</v>
      </c>
      <c r="R1682" s="83">
        <f t="shared" si="78"/>
        <v>0</v>
      </c>
      <c r="S1682" s="83">
        <f t="shared" si="79"/>
        <v>0</v>
      </c>
      <c r="T1682" s="83">
        <f t="shared" si="80"/>
        <v>0</v>
      </c>
      <c r="U1682" s="83"/>
    </row>
    <row r="1683" spans="1:21">
      <c r="A1683" s="14">
        <v>1676</v>
      </c>
      <c r="B1683" s="14" t="s">
        <v>11295</v>
      </c>
      <c r="C1683" s="16" t="s">
        <v>858</v>
      </c>
      <c r="D1683" s="16" t="s">
        <v>51</v>
      </c>
      <c r="E1683" s="14" t="s">
        <v>11283</v>
      </c>
      <c r="F1683" s="14" t="s">
        <v>32</v>
      </c>
      <c r="G1683" s="14" t="str">
        <f>VLOOKUP(B1683,[3]hpk45_2_20!$B$5:$F$2046,5,0)</f>
        <v>BT</v>
      </c>
      <c r="H1683" s="14" t="s">
        <v>33</v>
      </c>
      <c r="I1683" s="83">
        <v>21</v>
      </c>
      <c r="J1683" s="83">
        <v>0</v>
      </c>
      <c r="K1683" s="83">
        <v>0</v>
      </c>
      <c r="L1683" s="83">
        <v>5880000</v>
      </c>
      <c r="M1683" s="83">
        <v>0</v>
      </c>
      <c r="N1683" s="83">
        <v>0</v>
      </c>
      <c r="O1683" s="83">
        <v>0</v>
      </c>
      <c r="P1683" s="105">
        <v>5880000</v>
      </c>
      <c r="Q1683" s="105">
        <v>0</v>
      </c>
      <c r="R1683" s="83">
        <f t="shared" si="78"/>
        <v>5880000</v>
      </c>
      <c r="S1683" s="83">
        <f t="shared" si="79"/>
        <v>0</v>
      </c>
      <c r="T1683" s="83">
        <f t="shared" si="80"/>
        <v>5880000</v>
      </c>
      <c r="U1683" s="83"/>
    </row>
    <row r="1684" spans="1:21">
      <c r="A1684" s="14">
        <v>1677</v>
      </c>
      <c r="B1684" s="14" t="s">
        <v>11296</v>
      </c>
      <c r="C1684" s="16" t="s">
        <v>2265</v>
      </c>
      <c r="D1684" s="16" t="s">
        <v>173</v>
      </c>
      <c r="E1684" s="14" t="s">
        <v>11283</v>
      </c>
      <c r="F1684" s="14" t="s">
        <v>32</v>
      </c>
      <c r="G1684" s="14" t="str">
        <f>VLOOKUP(B1684,[3]hpk45_2_20!$B$5:$F$2046,5,0)</f>
        <v>BT</v>
      </c>
      <c r="H1684" s="14" t="s">
        <v>33</v>
      </c>
      <c r="I1684" s="83">
        <v>21</v>
      </c>
      <c r="J1684" s="83">
        <v>0</v>
      </c>
      <c r="K1684" s="83">
        <v>0</v>
      </c>
      <c r="L1684" s="83">
        <v>5880000</v>
      </c>
      <c r="M1684" s="83">
        <v>0</v>
      </c>
      <c r="N1684" s="83">
        <v>0</v>
      </c>
      <c r="O1684" s="83">
        <v>0</v>
      </c>
      <c r="P1684" s="105">
        <v>5880000</v>
      </c>
      <c r="Q1684" s="105">
        <v>5880000</v>
      </c>
      <c r="R1684" s="83">
        <f t="shared" si="78"/>
        <v>0</v>
      </c>
      <c r="S1684" s="83">
        <f t="shared" si="79"/>
        <v>0</v>
      </c>
      <c r="T1684" s="83">
        <f t="shared" si="80"/>
        <v>0</v>
      </c>
      <c r="U1684" s="83"/>
    </row>
    <row r="1685" spans="1:21">
      <c r="A1685" s="14">
        <v>1678</v>
      </c>
      <c r="B1685" s="14" t="s">
        <v>11297</v>
      </c>
      <c r="C1685" s="16" t="s">
        <v>2481</v>
      </c>
      <c r="D1685" s="16" t="s">
        <v>748</v>
      </c>
      <c r="E1685" s="14" t="s">
        <v>11283</v>
      </c>
      <c r="F1685" s="14" t="s">
        <v>32</v>
      </c>
      <c r="G1685" s="14" t="str">
        <f>VLOOKUP(B1685,[3]hpk45_2_20!$B$5:$F$2046,5,0)</f>
        <v>BT</v>
      </c>
      <c r="H1685" s="14" t="s">
        <v>33</v>
      </c>
      <c r="I1685" s="83">
        <v>21</v>
      </c>
      <c r="J1685" s="83">
        <v>0</v>
      </c>
      <c r="K1685" s="83">
        <v>0</v>
      </c>
      <c r="L1685" s="83">
        <v>5880000</v>
      </c>
      <c r="M1685" s="83">
        <v>0</v>
      </c>
      <c r="N1685" s="83">
        <v>0</v>
      </c>
      <c r="O1685" s="83">
        <v>0</v>
      </c>
      <c r="P1685" s="105">
        <v>5880000</v>
      </c>
      <c r="Q1685" s="105">
        <v>5880000</v>
      </c>
      <c r="R1685" s="83">
        <f t="shared" si="78"/>
        <v>0</v>
      </c>
      <c r="S1685" s="83">
        <f t="shared" si="79"/>
        <v>0</v>
      </c>
      <c r="T1685" s="83">
        <f t="shared" si="80"/>
        <v>0</v>
      </c>
      <c r="U1685" s="83"/>
    </row>
    <row r="1686" spans="1:21">
      <c r="A1686" s="14">
        <v>1679</v>
      </c>
      <c r="B1686" s="14" t="s">
        <v>11298</v>
      </c>
      <c r="C1686" s="16" t="s">
        <v>11299</v>
      </c>
      <c r="D1686" s="16" t="s">
        <v>705</v>
      </c>
      <c r="E1686" s="14" t="s">
        <v>11283</v>
      </c>
      <c r="F1686" s="14" t="s">
        <v>32</v>
      </c>
      <c r="G1686" s="14" t="str">
        <f>VLOOKUP(B1686,[3]hpk45_2_20!$B$5:$F$2046,5,0)</f>
        <v>BT</v>
      </c>
      <c r="H1686" s="14" t="s">
        <v>33</v>
      </c>
      <c r="I1686" s="83">
        <v>21</v>
      </c>
      <c r="J1686" s="83">
        <v>0</v>
      </c>
      <c r="K1686" s="83">
        <v>0</v>
      </c>
      <c r="L1686" s="83">
        <v>5880000</v>
      </c>
      <c r="M1686" s="83">
        <v>0</v>
      </c>
      <c r="N1686" s="83">
        <v>0</v>
      </c>
      <c r="O1686" s="83">
        <v>0</v>
      </c>
      <c r="P1686" s="105">
        <v>5880000</v>
      </c>
      <c r="Q1686" s="105">
        <v>5880000</v>
      </c>
      <c r="R1686" s="83">
        <f t="shared" si="78"/>
        <v>0</v>
      </c>
      <c r="S1686" s="83">
        <f t="shared" si="79"/>
        <v>0</v>
      </c>
      <c r="T1686" s="83">
        <f t="shared" si="80"/>
        <v>0</v>
      </c>
      <c r="U1686" s="83"/>
    </row>
    <row r="1687" spans="1:21">
      <c r="A1687" s="14">
        <v>1680</v>
      </c>
      <c r="B1687" s="14" t="s">
        <v>11300</v>
      </c>
      <c r="C1687" s="16" t="s">
        <v>1714</v>
      </c>
      <c r="D1687" s="16" t="s">
        <v>244</v>
      </c>
      <c r="E1687" s="14" t="s">
        <v>11283</v>
      </c>
      <c r="F1687" s="14" t="s">
        <v>32</v>
      </c>
      <c r="G1687" s="14" t="str">
        <f>VLOOKUP(B1687,[3]hpk45_2_20!$B$5:$F$2046,5,0)</f>
        <v>BT</v>
      </c>
      <c r="H1687" s="14" t="s">
        <v>33</v>
      </c>
      <c r="I1687" s="83">
        <v>21</v>
      </c>
      <c r="J1687" s="83">
        <v>0</v>
      </c>
      <c r="K1687" s="83">
        <v>0</v>
      </c>
      <c r="L1687" s="83">
        <v>5880000</v>
      </c>
      <c r="M1687" s="83">
        <v>0</v>
      </c>
      <c r="N1687" s="83">
        <v>0</v>
      </c>
      <c r="O1687" s="83">
        <v>0</v>
      </c>
      <c r="P1687" s="105">
        <v>5880000</v>
      </c>
      <c r="Q1687" s="105">
        <v>5880000</v>
      </c>
      <c r="R1687" s="83">
        <f t="shared" si="78"/>
        <v>0</v>
      </c>
      <c r="S1687" s="83">
        <f t="shared" si="79"/>
        <v>0</v>
      </c>
      <c r="T1687" s="83">
        <f t="shared" si="80"/>
        <v>0</v>
      </c>
      <c r="U1687" s="83"/>
    </row>
    <row r="1688" spans="1:21">
      <c r="A1688" s="14">
        <v>1681</v>
      </c>
      <c r="B1688" s="14" t="s">
        <v>11301</v>
      </c>
      <c r="C1688" s="16" t="s">
        <v>332</v>
      </c>
      <c r="D1688" s="16" t="s">
        <v>328</v>
      </c>
      <c r="E1688" s="14" t="s">
        <v>11283</v>
      </c>
      <c r="F1688" s="14" t="s">
        <v>32</v>
      </c>
      <c r="G1688" s="14" t="str">
        <f>VLOOKUP(B1688,[3]hpk45_2_20!$B$5:$F$2046,5,0)</f>
        <v>BT</v>
      </c>
      <c r="H1688" s="14" t="s">
        <v>33</v>
      </c>
      <c r="I1688" s="83">
        <v>21</v>
      </c>
      <c r="J1688" s="83">
        <v>0</v>
      </c>
      <c r="K1688" s="83">
        <v>0</v>
      </c>
      <c r="L1688" s="83">
        <v>5880000</v>
      </c>
      <c r="M1688" s="83">
        <v>0</v>
      </c>
      <c r="N1688" s="83">
        <v>0</v>
      </c>
      <c r="O1688" s="83">
        <v>0</v>
      </c>
      <c r="P1688" s="105">
        <v>5880000</v>
      </c>
      <c r="Q1688" s="105">
        <v>11768000</v>
      </c>
      <c r="R1688" s="83">
        <f t="shared" si="78"/>
        <v>-5888000</v>
      </c>
      <c r="S1688" s="83">
        <f t="shared" si="79"/>
        <v>5888000</v>
      </c>
      <c r="T1688" s="83">
        <f t="shared" si="80"/>
        <v>0</v>
      </c>
      <c r="U1688" s="83"/>
    </row>
    <row r="1689" spans="1:21">
      <c r="A1689" s="14">
        <v>1682</v>
      </c>
      <c r="B1689" s="14" t="s">
        <v>11302</v>
      </c>
      <c r="C1689" s="16" t="s">
        <v>11303</v>
      </c>
      <c r="D1689" s="16" t="s">
        <v>67</v>
      </c>
      <c r="E1689" s="14" t="s">
        <v>11283</v>
      </c>
      <c r="F1689" s="14" t="s">
        <v>204</v>
      </c>
      <c r="G1689" s="14" t="str">
        <f>VLOOKUP(B1689,[3]hpk45_2_20!$B$5:$F$2046,5,0)</f>
        <v>MHP</v>
      </c>
      <c r="H1689" s="14" t="s">
        <v>33</v>
      </c>
      <c r="I1689" s="83">
        <v>21</v>
      </c>
      <c r="J1689" s="83">
        <v>0</v>
      </c>
      <c r="K1689" s="83">
        <v>0</v>
      </c>
      <c r="L1689" s="83">
        <v>5880000</v>
      </c>
      <c r="M1689" s="83">
        <v>0</v>
      </c>
      <c r="N1689" s="83">
        <v>0</v>
      </c>
      <c r="O1689" s="83">
        <f>I1689*280000</f>
        <v>5880000</v>
      </c>
      <c r="P1689" s="105">
        <v>5880000</v>
      </c>
      <c r="Q1689" s="105">
        <v>5880000</v>
      </c>
      <c r="R1689" s="83">
        <f t="shared" si="78"/>
        <v>0</v>
      </c>
      <c r="S1689" s="83">
        <f t="shared" si="79"/>
        <v>0</v>
      </c>
      <c r="T1689" s="83">
        <f t="shared" si="80"/>
        <v>0</v>
      </c>
      <c r="U1689" s="83"/>
    </row>
    <row r="1690" spans="1:21">
      <c r="A1690" s="14">
        <v>1683</v>
      </c>
      <c r="B1690" s="14" t="s">
        <v>11304</v>
      </c>
      <c r="C1690" s="16" t="s">
        <v>11305</v>
      </c>
      <c r="D1690" s="16" t="s">
        <v>36</v>
      </c>
      <c r="E1690" s="14" t="s">
        <v>11283</v>
      </c>
      <c r="F1690" s="14" t="s">
        <v>32</v>
      </c>
      <c r="G1690" s="14" t="str">
        <f>VLOOKUP(B1690,[3]hpk45_2_20!$B$5:$F$2046,5,0)</f>
        <v>BT</v>
      </c>
      <c r="H1690" s="14" t="s">
        <v>33</v>
      </c>
      <c r="I1690" s="83">
        <v>21</v>
      </c>
      <c r="J1690" s="83">
        <v>0</v>
      </c>
      <c r="K1690" s="83">
        <v>0</v>
      </c>
      <c r="L1690" s="83">
        <v>5880000</v>
      </c>
      <c r="M1690" s="83">
        <v>0</v>
      </c>
      <c r="N1690" s="83">
        <v>0</v>
      </c>
      <c r="O1690" s="83">
        <v>0</v>
      </c>
      <c r="P1690" s="105">
        <v>5880000</v>
      </c>
      <c r="Q1690" s="105">
        <v>5880000</v>
      </c>
      <c r="R1690" s="83">
        <f t="shared" si="78"/>
        <v>0</v>
      </c>
      <c r="S1690" s="83">
        <f t="shared" si="79"/>
        <v>0</v>
      </c>
      <c r="T1690" s="83">
        <f t="shared" si="80"/>
        <v>0</v>
      </c>
      <c r="U1690" s="83"/>
    </row>
    <row r="1691" spans="1:21">
      <c r="A1691" s="14">
        <v>1684</v>
      </c>
      <c r="B1691" s="14" t="s">
        <v>11306</v>
      </c>
      <c r="C1691" s="16" t="s">
        <v>11307</v>
      </c>
      <c r="D1691" s="16" t="s">
        <v>1380</v>
      </c>
      <c r="E1691" s="14" t="s">
        <v>11283</v>
      </c>
      <c r="F1691" s="14" t="s">
        <v>32</v>
      </c>
      <c r="G1691" s="14" t="str">
        <f>VLOOKUP(B1691,[3]hpk45_2_20!$B$5:$F$2046,5,0)</f>
        <v>BT</v>
      </c>
      <c r="H1691" s="14" t="s">
        <v>33</v>
      </c>
      <c r="I1691" s="83">
        <v>21</v>
      </c>
      <c r="J1691" s="83">
        <v>0</v>
      </c>
      <c r="K1691" s="83">
        <v>0</v>
      </c>
      <c r="L1691" s="83">
        <v>5880000</v>
      </c>
      <c r="M1691" s="83">
        <v>0</v>
      </c>
      <c r="N1691" s="83">
        <v>0</v>
      </c>
      <c r="O1691" s="83">
        <v>0</v>
      </c>
      <c r="P1691" s="105">
        <v>5880000</v>
      </c>
      <c r="Q1691" s="105">
        <v>5880000</v>
      </c>
      <c r="R1691" s="83">
        <f t="shared" si="78"/>
        <v>0</v>
      </c>
      <c r="S1691" s="83">
        <f t="shared" si="79"/>
        <v>0</v>
      </c>
      <c r="T1691" s="83">
        <f t="shared" si="80"/>
        <v>0</v>
      </c>
      <c r="U1691" s="83"/>
    </row>
    <row r="1692" spans="1:21">
      <c r="A1692" s="14">
        <v>1685</v>
      </c>
      <c r="B1692" s="14" t="s">
        <v>11308</v>
      </c>
      <c r="C1692" s="16" t="s">
        <v>109</v>
      </c>
      <c r="D1692" s="16" t="s">
        <v>272</v>
      </c>
      <c r="E1692" s="14" t="s">
        <v>11283</v>
      </c>
      <c r="F1692" s="14" t="s">
        <v>32</v>
      </c>
      <c r="G1692" s="14" t="str">
        <f>VLOOKUP(B1692,[3]hpk45_2_20!$B$5:$F$2046,5,0)</f>
        <v>BT</v>
      </c>
      <c r="H1692" s="14" t="s">
        <v>33</v>
      </c>
      <c r="I1692" s="83">
        <v>21</v>
      </c>
      <c r="J1692" s="83">
        <v>0</v>
      </c>
      <c r="K1692" s="83">
        <v>0</v>
      </c>
      <c r="L1692" s="83">
        <v>5880000</v>
      </c>
      <c r="M1692" s="83">
        <v>0</v>
      </c>
      <c r="N1692" s="83">
        <v>0</v>
      </c>
      <c r="O1692" s="83">
        <v>0</v>
      </c>
      <c r="P1692" s="105">
        <v>5880000</v>
      </c>
      <c r="Q1692" s="105">
        <v>5880000</v>
      </c>
      <c r="R1692" s="83">
        <f t="shared" si="78"/>
        <v>0</v>
      </c>
      <c r="S1692" s="83">
        <f t="shared" si="79"/>
        <v>0</v>
      </c>
      <c r="T1692" s="83">
        <f t="shared" si="80"/>
        <v>0</v>
      </c>
      <c r="U1692" s="83"/>
    </row>
    <row r="1693" spans="1:21">
      <c r="A1693" s="14">
        <v>1686</v>
      </c>
      <c r="B1693" s="14" t="s">
        <v>11309</v>
      </c>
      <c r="C1693" s="16" t="s">
        <v>2244</v>
      </c>
      <c r="D1693" s="16" t="s">
        <v>67</v>
      </c>
      <c r="E1693" s="14" t="s">
        <v>11283</v>
      </c>
      <c r="F1693" s="14" t="s">
        <v>32</v>
      </c>
      <c r="G1693" s="14" t="str">
        <f>VLOOKUP(B1693,[3]hpk45_2_20!$B$5:$F$2046,5,0)</f>
        <v>BT</v>
      </c>
      <c r="H1693" s="14" t="s">
        <v>33</v>
      </c>
      <c r="I1693" s="83">
        <v>21</v>
      </c>
      <c r="J1693" s="83">
        <v>0</v>
      </c>
      <c r="K1693" s="83">
        <v>0</v>
      </c>
      <c r="L1693" s="83">
        <v>5880000</v>
      </c>
      <c r="M1693" s="83">
        <v>0</v>
      </c>
      <c r="N1693" s="83">
        <v>0</v>
      </c>
      <c r="O1693" s="83">
        <v>0</v>
      </c>
      <c r="P1693" s="105">
        <v>5880000</v>
      </c>
      <c r="Q1693" s="105">
        <v>5880000</v>
      </c>
      <c r="R1693" s="83">
        <f t="shared" si="78"/>
        <v>0</v>
      </c>
      <c r="S1693" s="83">
        <f t="shared" si="79"/>
        <v>0</v>
      </c>
      <c r="T1693" s="83">
        <f t="shared" si="80"/>
        <v>0</v>
      </c>
      <c r="U1693" s="83"/>
    </row>
    <row r="1694" spans="1:21">
      <c r="A1694" s="14">
        <v>1687</v>
      </c>
      <c r="B1694" s="14" t="s">
        <v>11310</v>
      </c>
      <c r="C1694" s="16" t="s">
        <v>786</v>
      </c>
      <c r="D1694" s="16" t="s">
        <v>262</v>
      </c>
      <c r="E1694" s="14" t="s">
        <v>11283</v>
      </c>
      <c r="F1694" s="14" t="s">
        <v>32</v>
      </c>
      <c r="G1694" s="14" t="str">
        <f>VLOOKUP(B1694,[3]hpk45_2_20!$B$5:$F$2046,5,0)</f>
        <v>BT</v>
      </c>
      <c r="H1694" s="14" t="s">
        <v>33</v>
      </c>
      <c r="I1694" s="83">
        <v>21</v>
      </c>
      <c r="J1694" s="83">
        <v>0</v>
      </c>
      <c r="K1694" s="83">
        <v>0</v>
      </c>
      <c r="L1694" s="83">
        <v>5880000</v>
      </c>
      <c r="M1694" s="83">
        <v>0</v>
      </c>
      <c r="N1694" s="83">
        <v>0</v>
      </c>
      <c r="O1694" s="83">
        <v>0</v>
      </c>
      <c r="P1694" s="105">
        <v>5880000</v>
      </c>
      <c r="Q1694" s="105">
        <v>5880000</v>
      </c>
      <c r="R1694" s="83">
        <f t="shared" si="78"/>
        <v>0</v>
      </c>
      <c r="S1694" s="83">
        <f t="shared" si="79"/>
        <v>0</v>
      </c>
      <c r="T1694" s="83">
        <f t="shared" si="80"/>
        <v>0</v>
      </c>
      <c r="U1694" s="83"/>
    </row>
    <row r="1695" spans="1:21">
      <c r="A1695" s="14">
        <v>1688</v>
      </c>
      <c r="B1695" s="14" t="s">
        <v>11311</v>
      </c>
      <c r="C1695" s="16" t="s">
        <v>109</v>
      </c>
      <c r="D1695" s="16" t="s">
        <v>124</v>
      </c>
      <c r="E1695" s="14" t="s">
        <v>11283</v>
      </c>
      <c r="F1695" s="14" t="s">
        <v>32</v>
      </c>
      <c r="G1695" s="14" t="str">
        <f>VLOOKUP(B1695,[3]hpk45_2_20!$B$5:$F$2046,5,0)</f>
        <v>BT</v>
      </c>
      <c r="H1695" s="14" t="s">
        <v>33</v>
      </c>
      <c r="I1695" s="83">
        <v>21</v>
      </c>
      <c r="J1695" s="83">
        <v>0</v>
      </c>
      <c r="K1695" s="83">
        <v>0</v>
      </c>
      <c r="L1695" s="83">
        <v>5880000</v>
      </c>
      <c r="M1695" s="83">
        <v>0</v>
      </c>
      <c r="N1695" s="83">
        <v>0</v>
      </c>
      <c r="O1695" s="83">
        <v>0</v>
      </c>
      <c r="P1695" s="105">
        <v>5880000</v>
      </c>
      <c r="Q1695" s="105">
        <v>0</v>
      </c>
      <c r="R1695" s="83">
        <f t="shared" si="78"/>
        <v>5880000</v>
      </c>
      <c r="S1695" s="83">
        <f t="shared" si="79"/>
        <v>0</v>
      </c>
      <c r="T1695" s="83">
        <f t="shared" si="80"/>
        <v>5880000</v>
      </c>
      <c r="U1695" s="83"/>
    </row>
    <row r="1696" spans="1:21">
      <c r="A1696" s="14">
        <v>1689</v>
      </c>
      <c r="B1696" s="14" t="s">
        <v>11312</v>
      </c>
      <c r="C1696" s="16" t="s">
        <v>239</v>
      </c>
      <c r="D1696" s="16" t="s">
        <v>142</v>
      </c>
      <c r="E1696" s="14" t="s">
        <v>11283</v>
      </c>
      <c r="F1696" s="14" t="s">
        <v>32</v>
      </c>
      <c r="G1696" s="14" t="str">
        <f>VLOOKUP(B1696,[3]hpk45_2_20!$B$5:$F$2046,5,0)</f>
        <v>BT</v>
      </c>
      <c r="H1696" s="14" t="s">
        <v>33</v>
      </c>
      <c r="I1696" s="83">
        <v>21</v>
      </c>
      <c r="J1696" s="83">
        <v>0</v>
      </c>
      <c r="K1696" s="83">
        <v>0</v>
      </c>
      <c r="L1696" s="83">
        <v>5880000</v>
      </c>
      <c r="M1696" s="83">
        <v>0</v>
      </c>
      <c r="N1696" s="83">
        <v>0</v>
      </c>
      <c r="O1696" s="83">
        <v>0</v>
      </c>
      <c r="P1696" s="105">
        <v>5880000</v>
      </c>
      <c r="Q1696" s="105">
        <v>5880000</v>
      </c>
      <c r="R1696" s="83">
        <f t="shared" si="78"/>
        <v>0</v>
      </c>
      <c r="S1696" s="83">
        <f t="shared" si="79"/>
        <v>0</v>
      </c>
      <c r="T1696" s="83">
        <f t="shared" si="80"/>
        <v>0</v>
      </c>
      <c r="U1696" s="83"/>
    </row>
    <row r="1697" spans="1:21">
      <c r="A1697" s="14">
        <v>1690</v>
      </c>
      <c r="B1697" s="14" t="s">
        <v>11313</v>
      </c>
      <c r="C1697" s="16" t="s">
        <v>11314</v>
      </c>
      <c r="D1697" s="16" t="s">
        <v>675</v>
      </c>
      <c r="E1697" s="14" t="s">
        <v>11283</v>
      </c>
      <c r="F1697" s="14" t="s">
        <v>32</v>
      </c>
      <c r="G1697" s="14" t="str">
        <f>VLOOKUP(B1697,[3]hpk45_2_20!$B$5:$F$2046,5,0)</f>
        <v>BT</v>
      </c>
      <c r="H1697" s="14" t="s">
        <v>33</v>
      </c>
      <c r="I1697" s="83">
        <v>21</v>
      </c>
      <c r="J1697" s="83">
        <v>0</v>
      </c>
      <c r="K1697" s="83">
        <v>0</v>
      </c>
      <c r="L1697" s="83">
        <v>5880000</v>
      </c>
      <c r="M1697" s="83">
        <v>0</v>
      </c>
      <c r="N1697" s="83">
        <v>0</v>
      </c>
      <c r="O1697" s="83">
        <v>0</v>
      </c>
      <c r="P1697" s="105">
        <v>5880000</v>
      </c>
      <c r="Q1697" s="105">
        <v>0</v>
      </c>
      <c r="R1697" s="83">
        <f t="shared" si="78"/>
        <v>5880000</v>
      </c>
      <c r="S1697" s="83">
        <f t="shared" si="79"/>
        <v>0</v>
      </c>
      <c r="T1697" s="83">
        <f t="shared" si="80"/>
        <v>5880000</v>
      </c>
      <c r="U1697" s="83"/>
    </row>
    <row r="1698" spans="1:21">
      <c r="A1698" s="14">
        <v>1691</v>
      </c>
      <c r="B1698" s="14" t="s">
        <v>11315</v>
      </c>
      <c r="C1698" s="16" t="s">
        <v>2577</v>
      </c>
      <c r="D1698" s="16" t="s">
        <v>244</v>
      </c>
      <c r="E1698" s="14" t="s">
        <v>11283</v>
      </c>
      <c r="F1698" s="14" t="s">
        <v>32</v>
      </c>
      <c r="G1698" s="14" t="str">
        <f>VLOOKUP(B1698,[3]hpk45_2_20!$B$5:$F$2046,5,0)</f>
        <v>BT</v>
      </c>
      <c r="H1698" s="14" t="s">
        <v>33</v>
      </c>
      <c r="I1698" s="83">
        <v>21</v>
      </c>
      <c r="J1698" s="83">
        <v>0</v>
      </c>
      <c r="K1698" s="83">
        <v>0</v>
      </c>
      <c r="L1698" s="83">
        <v>5880000</v>
      </c>
      <c r="M1698" s="83">
        <v>0</v>
      </c>
      <c r="N1698" s="83">
        <v>0</v>
      </c>
      <c r="O1698" s="83">
        <v>0</v>
      </c>
      <c r="P1698" s="105">
        <v>5880000</v>
      </c>
      <c r="Q1698" s="105">
        <v>5880000</v>
      </c>
      <c r="R1698" s="83">
        <f t="shared" si="78"/>
        <v>0</v>
      </c>
      <c r="S1698" s="83">
        <f t="shared" si="79"/>
        <v>0</v>
      </c>
      <c r="T1698" s="83">
        <f t="shared" si="80"/>
        <v>0</v>
      </c>
      <c r="U1698" s="83"/>
    </row>
    <row r="1699" spans="1:21">
      <c r="A1699" s="14">
        <v>1692</v>
      </c>
      <c r="B1699" s="14" t="s">
        <v>11316</v>
      </c>
      <c r="C1699" s="16" t="s">
        <v>11317</v>
      </c>
      <c r="D1699" s="16" t="s">
        <v>2001</v>
      </c>
      <c r="E1699" s="14" t="s">
        <v>11283</v>
      </c>
      <c r="F1699" s="14" t="s">
        <v>32</v>
      </c>
      <c r="G1699" s="14" t="str">
        <f>VLOOKUP(B1699,[3]hpk45_2_20!$B$5:$F$2046,5,0)</f>
        <v>BT</v>
      </c>
      <c r="H1699" s="14" t="s">
        <v>33</v>
      </c>
      <c r="I1699" s="83">
        <v>21</v>
      </c>
      <c r="J1699" s="83">
        <v>0</v>
      </c>
      <c r="K1699" s="83">
        <v>0</v>
      </c>
      <c r="L1699" s="83">
        <v>5880000</v>
      </c>
      <c r="M1699" s="83">
        <v>0</v>
      </c>
      <c r="N1699" s="83">
        <v>0</v>
      </c>
      <c r="O1699" s="83">
        <v>0</v>
      </c>
      <c r="P1699" s="105">
        <v>5880000</v>
      </c>
      <c r="Q1699" s="105">
        <v>5880000</v>
      </c>
      <c r="R1699" s="83">
        <f t="shared" si="78"/>
        <v>0</v>
      </c>
      <c r="S1699" s="83">
        <f t="shared" si="79"/>
        <v>0</v>
      </c>
      <c r="T1699" s="83">
        <f t="shared" si="80"/>
        <v>0</v>
      </c>
      <c r="U1699" s="83"/>
    </row>
    <row r="1700" spans="1:21">
      <c r="A1700" s="14">
        <v>1693</v>
      </c>
      <c r="B1700" s="14" t="s">
        <v>11318</v>
      </c>
      <c r="C1700" s="16" t="s">
        <v>3548</v>
      </c>
      <c r="D1700" s="16" t="s">
        <v>11319</v>
      </c>
      <c r="E1700" s="14" t="s">
        <v>11283</v>
      </c>
      <c r="F1700" s="14" t="s">
        <v>32</v>
      </c>
      <c r="G1700" s="14" t="str">
        <f>VLOOKUP(B1700,[3]hpk45_2_20!$B$5:$F$2046,5,0)</f>
        <v>BT</v>
      </c>
      <c r="H1700" s="14" t="s">
        <v>33</v>
      </c>
      <c r="I1700" s="83">
        <v>21</v>
      </c>
      <c r="J1700" s="83">
        <v>0</v>
      </c>
      <c r="K1700" s="83">
        <v>0</v>
      </c>
      <c r="L1700" s="83">
        <v>5880000</v>
      </c>
      <c r="M1700" s="83">
        <v>0</v>
      </c>
      <c r="N1700" s="83">
        <v>0</v>
      </c>
      <c r="O1700" s="83">
        <v>0</v>
      </c>
      <c r="P1700" s="105">
        <v>5880000</v>
      </c>
      <c r="Q1700" s="105">
        <v>5880000</v>
      </c>
      <c r="R1700" s="83">
        <f t="shared" si="78"/>
        <v>0</v>
      </c>
      <c r="S1700" s="83">
        <f t="shared" si="79"/>
        <v>0</v>
      </c>
      <c r="T1700" s="83">
        <f t="shared" si="80"/>
        <v>0</v>
      </c>
      <c r="U1700" s="83"/>
    </row>
    <row r="1701" spans="1:21">
      <c r="A1701" s="14">
        <v>1694</v>
      </c>
      <c r="B1701" s="14" t="s">
        <v>11320</v>
      </c>
      <c r="C1701" s="16" t="s">
        <v>4348</v>
      </c>
      <c r="D1701" s="16" t="s">
        <v>2001</v>
      </c>
      <c r="E1701" s="14" t="s">
        <v>11283</v>
      </c>
      <c r="F1701" s="14" t="s">
        <v>32</v>
      </c>
      <c r="G1701" s="14" t="str">
        <f>VLOOKUP(B1701,[3]hpk45_2_20!$B$5:$F$2046,5,0)</f>
        <v>BT</v>
      </c>
      <c r="H1701" s="14" t="s">
        <v>33</v>
      </c>
      <c r="I1701" s="83">
        <v>21</v>
      </c>
      <c r="J1701" s="83">
        <v>0</v>
      </c>
      <c r="K1701" s="83">
        <v>0</v>
      </c>
      <c r="L1701" s="83">
        <v>5880000</v>
      </c>
      <c r="M1701" s="83">
        <v>0</v>
      </c>
      <c r="N1701" s="83">
        <v>0</v>
      </c>
      <c r="O1701" s="83">
        <v>0</v>
      </c>
      <c r="P1701" s="105">
        <v>5880000</v>
      </c>
      <c r="Q1701" s="105">
        <v>5880000</v>
      </c>
      <c r="R1701" s="83">
        <f t="shared" si="78"/>
        <v>0</v>
      </c>
      <c r="S1701" s="83">
        <f t="shared" si="79"/>
        <v>0</v>
      </c>
      <c r="T1701" s="83">
        <f t="shared" si="80"/>
        <v>0</v>
      </c>
      <c r="U1701" s="83"/>
    </row>
    <row r="1702" spans="1:21">
      <c r="A1702" s="14">
        <v>1695</v>
      </c>
      <c r="B1702" s="14" t="s">
        <v>11321</v>
      </c>
      <c r="C1702" s="16" t="s">
        <v>650</v>
      </c>
      <c r="D1702" s="16" t="s">
        <v>715</v>
      </c>
      <c r="E1702" s="14" t="s">
        <v>11283</v>
      </c>
      <c r="F1702" s="14" t="s">
        <v>32</v>
      </c>
      <c r="G1702" s="14" t="str">
        <f>VLOOKUP(B1702,[3]hpk45_2_20!$B$5:$F$2046,5,0)</f>
        <v>BT</v>
      </c>
      <c r="H1702" s="14" t="s">
        <v>33</v>
      </c>
      <c r="I1702" s="83">
        <v>21</v>
      </c>
      <c r="J1702" s="83">
        <v>0</v>
      </c>
      <c r="K1702" s="83">
        <v>0</v>
      </c>
      <c r="L1702" s="83">
        <v>5880000</v>
      </c>
      <c r="M1702" s="83">
        <v>0</v>
      </c>
      <c r="N1702" s="83">
        <v>0</v>
      </c>
      <c r="O1702" s="83">
        <v>0</v>
      </c>
      <c r="P1702" s="105">
        <v>5880000</v>
      </c>
      <c r="Q1702" s="105">
        <v>5880000</v>
      </c>
      <c r="R1702" s="83">
        <f t="shared" si="78"/>
        <v>0</v>
      </c>
      <c r="S1702" s="83">
        <f t="shared" si="79"/>
        <v>0</v>
      </c>
      <c r="T1702" s="83">
        <f t="shared" si="80"/>
        <v>0</v>
      </c>
      <c r="U1702" s="83"/>
    </row>
    <row r="1703" spans="1:21">
      <c r="A1703" s="14">
        <v>1696</v>
      </c>
      <c r="B1703" s="14" t="s">
        <v>11322</v>
      </c>
      <c r="C1703" s="16" t="s">
        <v>6829</v>
      </c>
      <c r="D1703" s="16" t="s">
        <v>36</v>
      </c>
      <c r="E1703" s="14" t="s">
        <v>11283</v>
      </c>
      <c r="F1703" s="14" t="s">
        <v>32</v>
      </c>
      <c r="G1703" s="14" t="str">
        <f>VLOOKUP(B1703,[3]hpk45_2_20!$B$5:$F$2046,5,0)</f>
        <v>BT</v>
      </c>
      <c r="H1703" s="14" t="s">
        <v>33</v>
      </c>
      <c r="I1703" s="83">
        <v>21</v>
      </c>
      <c r="J1703" s="83">
        <v>0</v>
      </c>
      <c r="K1703" s="83">
        <v>0</v>
      </c>
      <c r="L1703" s="83">
        <v>5880000</v>
      </c>
      <c r="M1703" s="83">
        <v>0</v>
      </c>
      <c r="N1703" s="83">
        <v>0</v>
      </c>
      <c r="O1703" s="83">
        <v>0</v>
      </c>
      <c r="P1703" s="105">
        <v>5880000</v>
      </c>
      <c r="Q1703" s="105">
        <v>5880000</v>
      </c>
      <c r="R1703" s="83">
        <f t="shared" si="78"/>
        <v>0</v>
      </c>
      <c r="S1703" s="83">
        <f t="shared" si="79"/>
        <v>0</v>
      </c>
      <c r="T1703" s="83">
        <f t="shared" si="80"/>
        <v>0</v>
      </c>
      <c r="U1703" s="83"/>
    </row>
    <row r="1704" spans="1:21">
      <c r="A1704" s="14">
        <v>1697</v>
      </c>
      <c r="B1704" s="14" t="s">
        <v>11323</v>
      </c>
      <c r="C1704" s="16" t="s">
        <v>121</v>
      </c>
      <c r="D1704" s="16" t="s">
        <v>192</v>
      </c>
      <c r="E1704" s="14" t="s">
        <v>11283</v>
      </c>
      <c r="F1704" s="14" t="s">
        <v>32</v>
      </c>
      <c r="G1704" s="14" t="str">
        <f>VLOOKUP(B1704,[3]hpk45_2_20!$B$5:$F$2046,5,0)</f>
        <v>BT</v>
      </c>
      <c r="H1704" s="14" t="s">
        <v>33</v>
      </c>
      <c r="I1704" s="83">
        <v>21</v>
      </c>
      <c r="J1704" s="83">
        <v>0</v>
      </c>
      <c r="K1704" s="83">
        <v>0</v>
      </c>
      <c r="L1704" s="83">
        <v>5880000</v>
      </c>
      <c r="M1704" s="83">
        <v>0</v>
      </c>
      <c r="N1704" s="83">
        <v>0</v>
      </c>
      <c r="O1704" s="83">
        <v>0</v>
      </c>
      <c r="P1704" s="105">
        <v>5880000</v>
      </c>
      <c r="Q1704" s="105">
        <v>5880000</v>
      </c>
      <c r="R1704" s="83">
        <f t="shared" si="78"/>
        <v>0</v>
      </c>
      <c r="S1704" s="83">
        <f t="shared" si="79"/>
        <v>0</v>
      </c>
      <c r="T1704" s="83">
        <f t="shared" si="80"/>
        <v>0</v>
      </c>
      <c r="U1704" s="83"/>
    </row>
    <row r="1705" spans="1:21">
      <c r="A1705" s="14">
        <v>1698</v>
      </c>
      <c r="B1705" s="14" t="s">
        <v>11324</v>
      </c>
      <c r="C1705" s="16" t="s">
        <v>1291</v>
      </c>
      <c r="D1705" s="16" t="s">
        <v>512</v>
      </c>
      <c r="E1705" s="14" t="s">
        <v>11283</v>
      </c>
      <c r="F1705" s="14" t="s">
        <v>32</v>
      </c>
      <c r="G1705" s="14" t="str">
        <f>VLOOKUP(B1705,[3]hpk45_2_20!$B$5:$F$2046,5,0)</f>
        <v>BT</v>
      </c>
      <c r="H1705" s="14" t="s">
        <v>33</v>
      </c>
      <c r="I1705" s="83">
        <v>21</v>
      </c>
      <c r="J1705" s="83">
        <v>0</v>
      </c>
      <c r="K1705" s="83">
        <v>0</v>
      </c>
      <c r="L1705" s="83">
        <v>5880000</v>
      </c>
      <c r="M1705" s="83">
        <v>0</v>
      </c>
      <c r="N1705" s="83">
        <v>0</v>
      </c>
      <c r="O1705" s="83">
        <v>0</v>
      </c>
      <c r="P1705" s="105">
        <v>5880000</v>
      </c>
      <c r="Q1705" s="105">
        <v>5880000</v>
      </c>
      <c r="R1705" s="83">
        <f t="shared" si="78"/>
        <v>0</v>
      </c>
      <c r="S1705" s="83">
        <f t="shared" si="79"/>
        <v>0</v>
      </c>
      <c r="T1705" s="83">
        <f t="shared" si="80"/>
        <v>0</v>
      </c>
      <c r="U1705" s="83"/>
    </row>
    <row r="1706" spans="1:21">
      <c r="A1706" s="14">
        <v>1699</v>
      </c>
      <c r="B1706" s="14" t="s">
        <v>11325</v>
      </c>
      <c r="C1706" s="16" t="s">
        <v>11326</v>
      </c>
      <c r="D1706" s="16" t="s">
        <v>2279</v>
      </c>
      <c r="E1706" s="14" t="s">
        <v>11283</v>
      </c>
      <c r="F1706" s="14" t="s">
        <v>32</v>
      </c>
      <c r="G1706" s="14" t="str">
        <f>VLOOKUP(B1706,[3]hpk45_2_20!$B$5:$F$2046,5,0)</f>
        <v>BT</v>
      </c>
      <c r="H1706" s="14" t="s">
        <v>33</v>
      </c>
      <c r="I1706" s="83">
        <v>21</v>
      </c>
      <c r="J1706" s="83">
        <v>0</v>
      </c>
      <c r="K1706" s="83">
        <v>0</v>
      </c>
      <c r="L1706" s="83">
        <v>5880000</v>
      </c>
      <c r="M1706" s="83">
        <v>0</v>
      </c>
      <c r="N1706" s="83">
        <v>0</v>
      </c>
      <c r="O1706" s="83">
        <v>0</v>
      </c>
      <c r="P1706" s="105">
        <v>5880000</v>
      </c>
      <c r="Q1706" s="105">
        <v>5880000</v>
      </c>
      <c r="R1706" s="83">
        <f t="shared" si="78"/>
        <v>0</v>
      </c>
      <c r="S1706" s="83">
        <f t="shared" si="79"/>
        <v>0</v>
      </c>
      <c r="T1706" s="83">
        <f t="shared" si="80"/>
        <v>0</v>
      </c>
      <c r="U1706" s="83"/>
    </row>
    <row r="1707" spans="1:21">
      <c r="A1707" s="14">
        <v>1700</v>
      </c>
      <c r="B1707" s="14" t="s">
        <v>11327</v>
      </c>
      <c r="C1707" s="16" t="s">
        <v>112</v>
      </c>
      <c r="D1707" s="16" t="s">
        <v>192</v>
      </c>
      <c r="E1707" s="14" t="s">
        <v>11283</v>
      </c>
      <c r="F1707" s="14" t="s">
        <v>32</v>
      </c>
      <c r="G1707" s="14" t="str">
        <f>VLOOKUP(B1707,[3]hpk45_2_20!$B$5:$F$2046,5,0)</f>
        <v>BT</v>
      </c>
      <c r="H1707" s="14" t="s">
        <v>33</v>
      </c>
      <c r="I1707" s="83">
        <v>21</v>
      </c>
      <c r="J1707" s="83">
        <v>0</v>
      </c>
      <c r="K1707" s="83">
        <v>0</v>
      </c>
      <c r="L1707" s="83">
        <v>5880000</v>
      </c>
      <c r="M1707" s="83">
        <v>0</v>
      </c>
      <c r="N1707" s="83">
        <v>0</v>
      </c>
      <c r="O1707" s="83">
        <v>0</v>
      </c>
      <c r="P1707" s="105">
        <v>5880000</v>
      </c>
      <c r="Q1707" s="105">
        <v>5880000</v>
      </c>
      <c r="R1707" s="83">
        <f t="shared" si="78"/>
        <v>0</v>
      </c>
      <c r="S1707" s="83">
        <f t="shared" si="79"/>
        <v>0</v>
      </c>
      <c r="T1707" s="83">
        <f t="shared" si="80"/>
        <v>0</v>
      </c>
      <c r="U1707" s="83"/>
    </row>
    <row r="1708" spans="1:21">
      <c r="A1708" s="14">
        <v>1701</v>
      </c>
      <c r="B1708" s="14" t="s">
        <v>11328</v>
      </c>
      <c r="C1708" s="16" t="s">
        <v>95</v>
      </c>
      <c r="D1708" s="16" t="s">
        <v>1307</v>
      </c>
      <c r="E1708" s="14" t="s">
        <v>11283</v>
      </c>
      <c r="F1708" s="14" t="s">
        <v>32</v>
      </c>
      <c r="G1708" s="14" t="str">
        <f>VLOOKUP(B1708,[3]hpk45_2_20!$B$5:$F$2046,5,0)</f>
        <v>BT</v>
      </c>
      <c r="H1708" s="14" t="s">
        <v>33</v>
      </c>
      <c r="I1708" s="83">
        <v>21</v>
      </c>
      <c r="J1708" s="83">
        <v>0</v>
      </c>
      <c r="K1708" s="83">
        <v>0</v>
      </c>
      <c r="L1708" s="83">
        <v>5880000</v>
      </c>
      <c r="M1708" s="83">
        <v>0</v>
      </c>
      <c r="N1708" s="83">
        <v>0</v>
      </c>
      <c r="O1708" s="83">
        <v>0</v>
      </c>
      <c r="P1708" s="105">
        <v>5880000</v>
      </c>
      <c r="Q1708" s="105">
        <v>0</v>
      </c>
      <c r="R1708" s="83">
        <f t="shared" si="78"/>
        <v>5880000</v>
      </c>
      <c r="S1708" s="83">
        <f t="shared" si="79"/>
        <v>0</v>
      </c>
      <c r="T1708" s="83">
        <f t="shared" si="80"/>
        <v>5880000</v>
      </c>
      <c r="U1708" s="83"/>
    </row>
    <row r="1709" spans="1:21">
      <c r="A1709" s="14">
        <v>1702</v>
      </c>
      <c r="B1709" s="14" t="s">
        <v>11329</v>
      </c>
      <c r="C1709" s="16" t="s">
        <v>11330</v>
      </c>
      <c r="D1709" s="16" t="s">
        <v>230</v>
      </c>
      <c r="E1709" s="14" t="s">
        <v>11283</v>
      </c>
      <c r="F1709" s="14" t="s">
        <v>32</v>
      </c>
      <c r="G1709" s="14" t="str">
        <f>VLOOKUP(B1709,[3]hpk45_2_20!$B$5:$F$2046,5,0)</f>
        <v>BT</v>
      </c>
      <c r="H1709" s="14" t="s">
        <v>33</v>
      </c>
      <c r="I1709" s="83">
        <v>21</v>
      </c>
      <c r="J1709" s="83">
        <v>0</v>
      </c>
      <c r="K1709" s="83">
        <v>0</v>
      </c>
      <c r="L1709" s="83">
        <v>5880000</v>
      </c>
      <c r="M1709" s="83">
        <v>0</v>
      </c>
      <c r="N1709" s="83">
        <v>0</v>
      </c>
      <c r="O1709" s="83">
        <v>0</v>
      </c>
      <c r="P1709" s="105">
        <v>5880000</v>
      </c>
      <c r="Q1709" s="105">
        <v>5880000</v>
      </c>
      <c r="R1709" s="83">
        <f t="shared" si="78"/>
        <v>0</v>
      </c>
      <c r="S1709" s="83">
        <f t="shared" si="79"/>
        <v>0</v>
      </c>
      <c r="T1709" s="83">
        <f t="shared" si="80"/>
        <v>0</v>
      </c>
      <c r="U1709" s="83"/>
    </row>
    <row r="1710" spans="1:21">
      <c r="A1710" s="14">
        <v>1703</v>
      </c>
      <c r="B1710" s="14" t="s">
        <v>11331</v>
      </c>
      <c r="C1710" s="16" t="s">
        <v>976</v>
      </c>
      <c r="D1710" s="16" t="s">
        <v>7552</v>
      </c>
      <c r="E1710" s="14" t="s">
        <v>11283</v>
      </c>
      <c r="F1710" s="14" t="s">
        <v>32</v>
      </c>
      <c r="G1710" s="14" t="str">
        <f>VLOOKUP(B1710,[3]hpk45_2_20!$B$5:$F$2046,5,0)</f>
        <v>BT</v>
      </c>
      <c r="H1710" s="14" t="s">
        <v>33</v>
      </c>
      <c r="I1710" s="83">
        <v>21</v>
      </c>
      <c r="J1710" s="83">
        <v>0</v>
      </c>
      <c r="K1710" s="83">
        <v>0</v>
      </c>
      <c r="L1710" s="83">
        <v>5880000</v>
      </c>
      <c r="M1710" s="83">
        <v>0</v>
      </c>
      <c r="N1710" s="83">
        <v>0</v>
      </c>
      <c r="O1710" s="83">
        <v>0</v>
      </c>
      <c r="P1710" s="105">
        <v>5880000</v>
      </c>
      <c r="Q1710" s="105">
        <v>5880000</v>
      </c>
      <c r="R1710" s="83">
        <f t="shared" si="78"/>
        <v>0</v>
      </c>
      <c r="S1710" s="83">
        <f t="shared" si="79"/>
        <v>0</v>
      </c>
      <c r="T1710" s="83">
        <f t="shared" si="80"/>
        <v>0</v>
      </c>
      <c r="U1710" s="83"/>
    </row>
    <row r="1711" spans="1:21">
      <c r="A1711" s="14">
        <v>1704</v>
      </c>
      <c r="B1711" s="14" t="s">
        <v>11332</v>
      </c>
      <c r="C1711" s="16" t="s">
        <v>5754</v>
      </c>
      <c r="D1711" s="16" t="s">
        <v>275</v>
      </c>
      <c r="E1711" s="14" t="s">
        <v>11283</v>
      </c>
      <c r="F1711" s="14" t="s">
        <v>32</v>
      </c>
      <c r="G1711" s="14" t="str">
        <f>VLOOKUP(B1711,[3]hpk45_2_20!$B$5:$F$2046,5,0)</f>
        <v>BT</v>
      </c>
      <c r="H1711" s="14" t="s">
        <v>33</v>
      </c>
      <c r="I1711" s="83">
        <v>21</v>
      </c>
      <c r="J1711" s="83">
        <v>0</v>
      </c>
      <c r="K1711" s="83">
        <v>0</v>
      </c>
      <c r="L1711" s="83">
        <v>5880000</v>
      </c>
      <c r="M1711" s="83">
        <v>0</v>
      </c>
      <c r="N1711" s="83">
        <v>0</v>
      </c>
      <c r="O1711" s="83">
        <v>0</v>
      </c>
      <c r="P1711" s="105">
        <v>5880000</v>
      </c>
      <c r="Q1711" s="105">
        <v>5880000</v>
      </c>
      <c r="R1711" s="83">
        <f t="shared" si="78"/>
        <v>0</v>
      </c>
      <c r="S1711" s="83">
        <f t="shared" si="79"/>
        <v>0</v>
      </c>
      <c r="T1711" s="83">
        <f t="shared" si="80"/>
        <v>0</v>
      </c>
      <c r="U1711" s="83"/>
    </row>
    <row r="1712" spans="1:21">
      <c r="A1712" s="14">
        <v>1705</v>
      </c>
      <c r="B1712" s="14" t="s">
        <v>11333</v>
      </c>
      <c r="C1712" s="16" t="s">
        <v>777</v>
      </c>
      <c r="D1712" s="16" t="s">
        <v>296</v>
      </c>
      <c r="E1712" s="14" t="s">
        <v>11283</v>
      </c>
      <c r="F1712" s="14" t="s">
        <v>32</v>
      </c>
      <c r="G1712" s="14" t="str">
        <f>VLOOKUP(B1712,[3]hpk45_2_20!$B$5:$F$2046,5,0)</f>
        <v>BT</v>
      </c>
      <c r="H1712" s="14" t="s">
        <v>33</v>
      </c>
      <c r="I1712" s="83">
        <v>18</v>
      </c>
      <c r="J1712" s="83">
        <v>0</v>
      </c>
      <c r="K1712" s="83">
        <v>0</v>
      </c>
      <c r="L1712" s="83">
        <v>5040000</v>
      </c>
      <c r="M1712" s="83">
        <v>0</v>
      </c>
      <c r="N1712" s="83">
        <v>0</v>
      </c>
      <c r="O1712" s="83">
        <v>0</v>
      </c>
      <c r="P1712" s="105">
        <v>5040000</v>
      </c>
      <c r="Q1712" s="105">
        <v>5040000</v>
      </c>
      <c r="R1712" s="83">
        <f t="shared" si="78"/>
        <v>0</v>
      </c>
      <c r="S1712" s="83">
        <f t="shared" si="79"/>
        <v>0</v>
      </c>
      <c r="T1712" s="83">
        <f t="shared" si="80"/>
        <v>0</v>
      </c>
      <c r="U1712" s="83"/>
    </row>
    <row r="1713" spans="1:21">
      <c r="A1713" s="14">
        <v>1706</v>
      </c>
      <c r="B1713" s="14" t="s">
        <v>11334</v>
      </c>
      <c r="C1713" s="16" t="s">
        <v>11335</v>
      </c>
      <c r="D1713" s="16" t="s">
        <v>36</v>
      </c>
      <c r="E1713" s="14" t="s">
        <v>11283</v>
      </c>
      <c r="F1713" s="14" t="s">
        <v>32</v>
      </c>
      <c r="G1713" s="14" t="str">
        <f>VLOOKUP(B1713,[3]hpk45_2_20!$B$5:$F$2046,5,0)</f>
        <v>BT</v>
      </c>
      <c r="H1713" s="14" t="s">
        <v>33</v>
      </c>
      <c r="I1713" s="83">
        <v>21</v>
      </c>
      <c r="J1713" s="83">
        <v>0</v>
      </c>
      <c r="K1713" s="83">
        <v>0</v>
      </c>
      <c r="L1713" s="83">
        <v>5880000</v>
      </c>
      <c r="M1713" s="83">
        <v>0</v>
      </c>
      <c r="N1713" s="83">
        <v>0</v>
      </c>
      <c r="O1713" s="83">
        <v>0</v>
      </c>
      <c r="P1713" s="105">
        <v>5880000</v>
      </c>
      <c r="Q1713" s="105">
        <v>5880000</v>
      </c>
      <c r="R1713" s="83">
        <f t="shared" si="78"/>
        <v>0</v>
      </c>
      <c r="S1713" s="83">
        <f t="shared" si="79"/>
        <v>0</v>
      </c>
      <c r="T1713" s="83">
        <f t="shared" si="80"/>
        <v>0</v>
      </c>
      <c r="U1713" s="83"/>
    </row>
    <row r="1714" spans="1:21">
      <c r="A1714" s="14">
        <v>1707</v>
      </c>
      <c r="B1714" s="14" t="s">
        <v>11336</v>
      </c>
      <c r="C1714" s="16" t="s">
        <v>3075</v>
      </c>
      <c r="D1714" s="16" t="s">
        <v>84</v>
      </c>
      <c r="E1714" s="14" t="s">
        <v>11283</v>
      </c>
      <c r="F1714" s="14" t="s">
        <v>32</v>
      </c>
      <c r="G1714" s="14" t="str">
        <f>VLOOKUP(B1714,[3]hpk45_2_20!$B$5:$F$2046,5,0)</f>
        <v>BT</v>
      </c>
      <c r="H1714" s="14" t="s">
        <v>33</v>
      </c>
      <c r="I1714" s="83">
        <v>21</v>
      </c>
      <c r="J1714" s="83">
        <v>0</v>
      </c>
      <c r="K1714" s="83">
        <v>0</v>
      </c>
      <c r="L1714" s="83">
        <v>5880000</v>
      </c>
      <c r="M1714" s="83">
        <v>0</v>
      </c>
      <c r="N1714" s="83">
        <v>0</v>
      </c>
      <c r="O1714" s="83">
        <v>0</v>
      </c>
      <c r="P1714" s="105">
        <v>5880000</v>
      </c>
      <c r="Q1714" s="105">
        <v>5880000</v>
      </c>
      <c r="R1714" s="83">
        <f t="shared" si="78"/>
        <v>0</v>
      </c>
      <c r="S1714" s="83">
        <f t="shared" si="79"/>
        <v>0</v>
      </c>
      <c r="T1714" s="83">
        <f t="shared" si="80"/>
        <v>0</v>
      </c>
      <c r="U1714" s="83"/>
    </row>
    <row r="1715" spans="1:21">
      <c r="A1715" s="14">
        <v>1708</v>
      </c>
      <c r="B1715" s="14" t="s">
        <v>11337</v>
      </c>
      <c r="C1715" s="16" t="s">
        <v>53</v>
      </c>
      <c r="D1715" s="16" t="s">
        <v>48</v>
      </c>
      <c r="E1715" s="14" t="s">
        <v>11283</v>
      </c>
      <c r="F1715" s="14" t="s">
        <v>32</v>
      </c>
      <c r="G1715" s="14" t="str">
        <f>VLOOKUP(B1715,[3]hpk45_2_20!$B$5:$F$2046,5,0)</f>
        <v>BT</v>
      </c>
      <c r="H1715" s="14" t="s">
        <v>33</v>
      </c>
      <c r="I1715" s="83">
        <v>21</v>
      </c>
      <c r="J1715" s="83">
        <v>0</v>
      </c>
      <c r="K1715" s="83">
        <v>0</v>
      </c>
      <c r="L1715" s="83">
        <v>5880000</v>
      </c>
      <c r="M1715" s="83">
        <v>0</v>
      </c>
      <c r="N1715" s="83">
        <v>0</v>
      </c>
      <c r="O1715" s="83">
        <v>0</v>
      </c>
      <c r="P1715" s="105">
        <v>5880000</v>
      </c>
      <c r="Q1715" s="105">
        <v>5880000</v>
      </c>
      <c r="R1715" s="83">
        <f t="shared" si="78"/>
        <v>0</v>
      </c>
      <c r="S1715" s="83">
        <f t="shared" si="79"/>
        <v>0</v>
      </c>
      <c r="T1715" s="83">
        <f t="shared" si="80"/>
        <v>0</v>
      </c>
      <c r="U1715" s="83"/>
    </row>
    <row r="1716" spans="1:21">
      <c r="A1716" s="14">
        <v>1709</v>
      </c>
      <c r="B1716" s="14" t="s">
        <v>11338</v>
      </c>
      <c r="C1716" s="16" t="s">
        <v>396</v>
      </c>
      <c r="D1716" s="16" t="s">
        <v>158</v>
      </c>
      <c r="E1716" s="14" t="s">
        <v>11283</v>
      </c>
      <c r="F1716" s="14" t="s">
        <v>32</v>
      </c>
      <c r="G1716" s="14" t="str">
        <f>VLOOKUP(B1716,[3]hpk45_2_20!$B$5:$F$2046,5,0)</f>
        <v>BT</v>
      </c>
      <c r="H1716" s="14" t="s">
        <v>33</v>
      </c>
      <c r="I1716" s="83">
        <v>18</v>
      </c>
      <c r="J1716" s="83">
        <v>0</v>
      </c>
      <c r="K1716" s="83">
        <v>0</v>
      </c>
      <c r="L1716" s="83">
        <v>5040000</v>
      </c>
      <c r="M1716" s="83">
        <v>0</v>
      </c>
      <c r="N1716" s="83">
        <v>0</v>
      </c>
      <c r="O1716" s="83">
        <v>0</v>
      </c>
      <c r="P1716" s="105">
        <v>5040000</v>
      </c>
      <c r="Q1716" s="105">
        <v>5040000</v>
      </c>
      <c r="R1716" s="83">
        <f t="shared" si="78"/>
        <v>0</v>
      </c>
      <c r="S1716" s="83">
        <f t="shared" si="79"/>
        <v>0</v>
      </c>
      <c r="T1716" s="83">
        <f t="shared" si="80"/>
        <v>0</v>
      </c>
      <c r="U1716" s="83"/>
    </row>
    <row r="1717" spans="1:21">
      <c r="A1717" s="14">
        <v>1710</v>
      </c>
      <c r="B1717" s="14" t="s">
        <v>11339</v>
      </c>
      <c r="C1717" s="16" t="s">
        <v>312</v>
      </c>
      <c r="D1717" s="16" t="s">
        <v>51</v>
      </c>
      <c r="E1717" s="14" t="s">
        <v>11283</v>
      </c>
      <c r="F1717" s="14" t="s">
        <v>32</v>
      </c>
      <c r="G1717" s="14" t="str">
        <f>VLOOKUP(B1717,[3]hpk45_2_20!$B$5:$F$2046,5,0)</f>
        <v>BT</v>
      </c>
      <c r="H1717" s="14" t="s">
        <v>33</v>
      </c>
      <c r="I1717" s="83">
        <v>21</v>
      </c>
      <c r="J1717" s="83">
        <v>0</v>
      </c>
      <c r="K1717" s="83">
        <v>0</v>
      </c>
      <c r="L1717" s="83">
        <v>5880000</v>
      </c>
      <c r="M1717" s="83">
        <v>0</v>
      </c>
      <c r="N1717" s="83">
        <v>0</v>
      </c>
      <c r="O1717" s="83">
        <v>0</v>
      </c>
      <c r="P1717" s="105">
        <v>5880000</v>
      </c>
      <c r="Q1717" s="105">
        <v>5880000</v>
      </c>
      <c r="R1717" s="83">
        <f t="shared" si="78"/>
        <v>0</v>
      </c>
      <c r="S1717" s="83">
        <f t="shared" si="79"/>
        <v>0</v>
      </c>
      <c r="T1717" s="83">
        <f t="shared" si="80"/>
        <v>0</v>
      </c>
      <c r="U1717" s="83"/>
    </row>
    <row r="1718" spans="1:21">
      <c r="A1718" s="14">
        <v>1711</v>
      </c>
      <c r="B1718" s="14" t="s">
        <v>11340</v>
      </c>
      <c r="C1718" s="16" t="s">
        <v>2295</v>
      </c>
      <c r="D1718" s="16" t="s">
        <v>426</v>
      </c>
      <c r="E1718" s="14" t="s">
        <v>11283</v>
      </c>
      <c r="F1718" s="14" t="s">
        <v>32</v>
      </c>
      <c r="G1718" s="14" t="str">
        <f>VLOOKUP(B1718,[3]hpk45_2_20!$B$5:$F$2046,5,0)</f>
        <v>BT</v>
      </c>
      <c r="H1718" s="14" t="s">
        <v>33</v>
      </c>
      <c r="I1718" s="83">
        <v>21</v>
      </c>
      <c r="J1718" s="83">
        <v>0</v>
      </c>
      <c r="K1718" s="83">
        <v>0</v>
      </c>
      <c r="L1718" s="83">
        <v>5880000</v>
      </c>
      <c r="M1718" s="83">
        <v>0</v>
      </c>
      <c r="N1718" s="83">
        <v>0</v>
      </c>
      <c r="O1718" s="83">
        <v>0</v>
      </c>
      <c r="P1718" s="105">
        <v>5880000</v>
      </c>
      <c r="Q1718" s="105">
        <v>0</v>
      </c>
      <c r="R1718" s="83">
        <f t="shared" si="78"/>
        <v>5880000</v>
      </c>
      <c r="S1718" s="83">
        <f t="shared" si="79"/>
        <v>0</v>
      </c>
      <c r="T1718" s="83">
        <f t="shared" si="80"/>
        <v>5880000</v>
      </c>
      <c r="U1718" s="83"/>
    </row>
    <row r="1719" spans="1:21">
      <c r="A1719" s="14">
        <v>1712</v>
      </c>
      <c r="B1719" s="14" t="s">
        <v>11341</v>
      </c>
      <c r="C1719" s="16" t="s">
        <v>141</v>
      </c>
      <c r="D1719" s="16" t="s">
        <v>192</v>
      </c>
      <c r="E1719" s="14" t="s">
        <v>11283</v>
      </c>
      <c r="F1719" s="14" t="s">
        <v>32</v>
      </c>
      <c r="G1719" s="14" t="str">
        <f>VLOOKUP(B1719,[3]hpk45_2_20!$B$5:$F$2046,5,0)</f>
        <v>BT</v>
      </c>
      <c r="H1719" s="14" t="s">
        <v>33</v>
      </c>
      <c r="I1719" s="83">
        <v>21</v>
      </c>
      <c r="J1719" s="83">
        <v>0</v>
      </c>
      <c r="K1719" s="83">
        <v>0</v>
      </c>
      <c r="L1719" s="83">
        <v>5880000</v>
      </c>
      <c r="M1719" s="83">
        <v>0</v>
      </c>
      <c r="N1719" s="83">
        <v>0</v>
      </c>
      <c r="O1719" s="83">
        <v>0</v>
      </c>
      <c r="P1719" s="105">
        <v>5880000</v>
      </c>
      <c r="Q1719" s="105">
        <v>5881000</v>
      </c>
      <c r="R1719" s="83">
        <f t="shared" si="78"/>
        <v>-1000</v>
      </c>
      <c r="S1719" s="83">
        <f t="shared" si="79"/>
        <v>1000</v>
      </c>
      <c r="T1719" s="83">
        <f t="shared" si="80"/>
        <v>0</v>
      </c>
      <c r="U1719" s="83"/>
    </row>
    <row r="1720" spans="1:21">
      <c r="A1720" s="14">
        <v>1713</v>
      </c>
      <c r="B1720" s="14" t="s">
        <v>11342</v>
      </c>
      <c r="C1720" s="16" t="s">
        <v>11343</v>
      </c>
      <c r="D1720" s="16" t="s">
        <v>481</v>
      </c>
      <c r="E1720" s="14" t="s">
        <v>11283</v>
      </c>
      <c r="F1720" s="14" t="s">
        <v>32</v>
      </c>
      <c r="G1720" s="14" t="str">
        <f>VLOOKUP(B1720,[3]hpk45_2_20!$B$5:$F$2046,5,0)</f>
        <v>BT</v>
      </c>
      <c r="H1720" s="14" t="s">
        <v>33</v>
      </c>
      <c r="I1720" s="83">
        <v>18</v>
      </c>
      <c r="J1720" s="83">
        <v>0</v>
      </c>
      <c r="K1720" s="83">
        <v>0</v>
      </c>
      <c r="L1720" s="83">
        <v>5040000</v>
      </c>
      <c r="M1720" s="83">
        <v>0</v>
      </c>
      <c r="N1720" s="83">
        <v>0</v>
      </c>
      <c r="O1720" s="83">
        <v>0</v>
      </c>
      <c r="P1720" s="105">
        <v>5040000</v>
      </c>
      <c r="Q1720" s="105">
        <v>5040000</v>
      </c>
      <c r="R1720" s="83">
        <f t="shared" si="78"/>
        <v>0</v>
      </c>
      <c r="S1720" s="83">
        <f t="shared" si="79"/>
        <v>0</v>
      </c>
      <c r="T1720" s="83">
        <f t="shared" si="80"/>
        <v>0</v>
      </c>
      <c r="U1720" s="83"/>
    </row>
    <row r="1721" spans="1:21">
      <c r="A1721" s="14">
        <v>1714</v>
      </c>
      <c r="B1721" s="14" t="s">
        <v>11344</v>
      </c>
      <c r="C1721" s="16" t="s">
        <v>11345</v>
      </c>
      <c r="D1721" s="16" t="s">
        <v>36</v>
      </c>
      <c r="E1721" s="14" t="s">
        <v>11283</v>
      </c>
      <c r="F1721" s="14" t="s">
        <v>32</v>
      </c>
      <c r="G1721" s="14" t="str">
        <f>VLOOKUP(B1721,[3]hpk45_2_20!$B$5:$F$2046,5,0)</f>
        <v>BT</v>
      </c>
      <c r="H1721" s="14" t="s">
        <v>33</v>
      </c>
      <c r="I1721" s="83">
        <v>21</v>
      </c>
      <c r="J1721" s="83">
        <v>0</v>
      </c>
      <c r="K1721" s="83">
        <v>0</v>
      </c>
      <c r="L1721" s="83">
        <v>5880000</v>
      </c>
      <c r="M1721" s="83">
        <v>0</v>
      </c>
      <c r="N1721" s="83">
        <v>0</v>
      </c>
      <c r="O1721" s="83">
        <v>0</v>
      </c>
      <c r="P1721" s="105">
        <v>5880000</v>
      </c>
      <c r="Q1721" s="105">
        <v>0</v>
      </c>
      <c r="R1721" s="83">
        <f t="shared" si="78"/>
        <v>5880000</v>
      </c>
      <c r="S1721" s="83">
        <f t="shared" si="79"/>
        <v>0</v>
      </c>
      <c r="T1721" s="83">
        <f t="shared" si="80"/>
        <v>5880000</v>
      </c>
      <c r="U1721" s="83"/>
    </row>
    <row r="1722" spans="1:21">
      <c r="A1722" s="14">
        <v>1715</v>
      </c>
      <c r="B1722" s="14" t="s">
        <v>11346</v>
      </c>
      <c r="C1722" s="16" t="s">
        <v>3030</v>
      </c>
      <c r="D1722" s="16" t="s">
        <v>328</v>
      </c>
      <c r="E1722" s="14" t="s">
        <v>11283</v>
      </c>
      <c r="F1722" s="14" t="s">
        <v>32</v>
      </c>
      <c r="G1722" s="14" t="str">
        <f>VLOOKUP(B1722,[3]hpk45_2_20!$B$5:$F$2046,5,0)</f>
        <v>BT</v>
      </c>
      <c r="H1722" s="14" t="s">
        <v>33</v>
      </c>
      <c r="I1722" s="83">
        <v>21</v>
      </c>
      <c r="J1722" s="83">
        <v>0</v>
      </c>
      <c r="K1722" s="83">
        <v>0</v>
      </c>
      <c r="L1722" s="83">
        <v>5880000</v>
      </c>
      <c r="M1722" s="83">
        <v>0</v>
      </c>
      <c r="N1722" s="83">
        <v>0</v>
      </c>
      <c r="O1722" s="83">
        <v>0</v>
      </c>
      <c r="P1722" s="105">
        <v>5880000</v>
      </c>
      <c r="Q1722" s="105">
        <v>0</v>
      </c>
      <c r="R1722" s="83">
        <f t="shared" si="78"/>
        <v>5880000</v>
      </c>
      <c r="S1722" s="83">
        <f t="shared" si="79"/>
        <v>0</v>
      </c>
      <c r="T1722" s="83">
        <f t="shared" si="80"/>
        <v>5880000</v>
      </c>
      <c r="U1722" s="83"/>
    </row>
    <row r="1723" spans="1:21">
      <c r="A1723" s="14">
        <v>1716</v>
      </c>
      <c r="B1723" s="14" t="s">
        <v>11347</v>
      </c>
      <c r="C1723" s="16" t="s">
        <v>4517</v>
      </c>
      <c r="D1723" s="16" t="s">
        <v>36</v>
      </c>
      <c r="E1723" s="14" t="s">
        <v>11283</v>
      </c>
      <c r="F1723" s="14" t="s">
        <v>32</v>
      </c>
      <c r="G1723" s="14" t="str">
        <f>VLOOKUP(B1723,[3]hpk45_2_20!$B$5:$F$2046,5,0)</f>
        <v>BT</v>
      </c>
      <c r="H1723" s="14" t="s">
        <v>33</v>
      </c>
      <c r="I1723" s="83">
        <v>21</v>
      </c>
      <c r="J1723" s="83">
        <v>0</v>
      </c>
      <c r="K1723" s="83">
        <v>0</v>
      </c>
      <c r="L1723" s="83">
        <v>5880000</v>
      </c>
      <c r="M1723" s="83">
        <v>0</v>
      </c>
      <c r="N1723" s="83">
        <v>0</v>
      </c>
      <c r="O1723" s="83">
        <v>0</v>
      </c>
      <c r="P1723" s="105">
        <v>5880000</v>
      </c>
      <c r="Q1723" s="105">
        <v>5880000</v>
      </c>
      <c r="R1723" s="83">
        <f t="shared" si="78"/>
        <v>0</v>
      </c>
      <c r="S1723" s="83">
        <f t="shared" si="79"/>
        <v>0</v>
      </c>
      <c r="T1723" s="83">
        <f t="shared" si="80"/>
        <v>0</v>
      </c>
      <c r="U1723" s="83"/>
    </row>
    <row r="1724" spans="1:21">
      <c r="A1724" s="14">
        <v>1717</v>
      </c>
      <c r="B1724" s="14" t="s">
        <v>11348</v>
      </c>
      <c r="C1724" s="16" t="s">
        <v>312</v>
      </c>
      <c r="D1724" s="16" t="s">
        <v>275</v>
      </c>
      <c r="E1724" s="14" t="s">
        <v>11283</v>
      </c>
      <c r="F1724" s="14" t="s">
        <v>32</v>
      </c>
      <c r="G1724" s="14" t="str">
        <f>VLOOKUP(B1724,[3]hpk45_2_20!$B$5:$F$2046,5,0)</f>
        <v>BT</v>
      </c>
      <c r="H1724" s="14" t="s">
        <v>33</v>
      </c>
      <c r="I1724" s="83">
        <v>21</v>
      </c>
      <c r="J1724" s="83">
        <v>0</v>
      </c>
      <c r="K1724" s="83">
        <v>0</v>
      </c>
      <c r="L1724" s="83">
        <v>5880000</v>
      </c>
      <c r="M1724" s="83">
        <v>0</v>
      </c>
      <c r="N1724" s="83">
        <v>0</v>
      </c>
      <c r="O1724" s="83">
        <v>0</v>
      </c>
      <c r="P1724" s="105">
        <v>5880000</v>
      </c>
      <c r="Q1724" s="105">
        <v>5880000</v>
      </c>
      <c r="R1724" s="83">
        <f t="shared" si="78"/>
        <v>0</v>
      </c>
      <c r="S1724" s="83">
        <f t="shared" si="79"/>
        <v>0</v>
      </c>
      <c r="T1724" s="83">
        <f t="shared" si="80"/>
        <v>0</v>
      </c>
      <c r="U1724" s="83"/>
    </row>
    <row r="1725" spans="1:21">
      <c r="A1725" s="14">
        <v>1718</v>
      </c>
      <c r="B1725" s="14" t="s">
        <v>11349</v>
      </c>
      <c r="C1725" s="16" t="s">
        <v>1780</v>
      </c>
      <c r="D1725" s="16" t="s">
        <v>436</v>
      </c>
      <c r="E1725" s="14" t="s">
        <v>11283</v>
      </c>
      <c r="F1725" s="14" t="s">
        <v>32</v>
      </c>
      <c r="G1725" s="14" t="str">
        <f>VLOOKUP(B1725,[3]hpk45_2_20!$B$5:$F$2046,5,0)</f>
        <v>BT</v>
      </c>
      <c r="H1725" s="14" t="s">
        <v>33</v>
      </c>
      <c r="I1725" s="83">
        <v>21</v>
      </c>
      <c r="J1725" s="83">
        <v>0</v>
      </c>
      <c r="K1725" s="83">
        <v>0</v>
      </c>
      <c r="L1725" s="83">
        <v>5880000</v>
      </c>
      <c r="M1725" s="83">
        <v>0</v>
      </c>
      <c r="N1725" s="83">
        <v>0</v>
      </c>
      <c r="O1725" s="83">
        <v>0</v>
      </c>
      <c r="P1725" s="105">
        <v>5880000</v>
      </c>
      <c r="Q1725" s="105">
        <v>5880000</v>
      </c>
      <c r="R1725" s="83">
        <f t="shared" si="78"/>
        <v>0</v>
      </c>
      <c r="S1725" s="83">
        <f t="shared" si="79"/>
        <v>0</v>
      </c>
      <c r="T1725" s="83">
        <f t="shared" si="80"/>
        <v>0</v>
      </c>
      <c r="U1725" s="83"/>
    </row>
    <row r="1726" spans="1:21">
      <c r="A1726" s="14">
        <v>1719</v>
      </c>
      <c r="B1726" s="14" t="s">
        <v>11350</v>
      </c>
      <c r="C1726" s="16" t="s">
        <v>514</v>
      </c>
      <c r="D1726" s="16" t="s">
        <v>11351</v>
      </c>
      <c r="E1726" s="14" t="s">
        <v>11283</v>
      </c>
      <c r="F1726" s="14" t="s">
        <v>32</v>
      </c>
      <c r="G1726" s="14" t="str">
        <f>VLOOKUP(B1726,[3]hpk45_2_20!$B$5:$F$2046,5,0)</f>
        <v>BT</v>
      </c>
      <c r="H1726" s="14" t="s">
        <v>33</v>
      </c>
      <c r="I1726" s="83">
        <v>21</v>
      </c>
      <c r="J1726" s="83">
        <v>0</v>
      </c>
      <c r="K1726" s="83">
        <v>0</v>
      </c>
      <c r="L1726" s="83">
        <v>5880000</v>
      </c>
      <c r="M1726" s="83">
        <v>0</v>
      </c>
      <c r="N1726" s="83">
        <v>0</v>
      </c>
      <c r="O1726" s="83">
        <v>0</v>
      </c>
      <c r="P1726" s="105">
        <v>5880000</v>
      </c>
      <c r="Q1726" s="105">
        <v>5880000</v>
      </c>
      <c r="R1726" s="83">
        <f t="shared" si="78"/>
        <v>0</v>
      </c>
      <c r="S1726" s="83">
        <f t="shared" si="79"/>
        <v>0</v>
      </c>
      <c r="T1726" s="83">
        <f t="shared" si="80"/>
        <v>0</v>
      </c>
      <c r="U1726" s="83"/>
    </row>
    <row r="1727" spans="1:21" s="29" customFormat="1">
      <c r="A1727" s="20">
        <v>1720</v>
      </c>
      <c r="B1727" s="20" t="s">
        <v>11352</v>
      </c>
      <c r="C1727" s="22" t="s">
        <v>1291</v>
      </c>
      <c r="D1727" s="22" t="s">
        <v>36</v>
      </c>
      <c r="E1727" s="20" t="s">
        <v>11283</v>
      </c>
      <c r="F1727" s="20" t="s">
        <v>9356</v>
      </c>
      <c r="G1727" s="20" t="str">
        <f>VLOOKUP(B1727,[3]hpk45_2_20!$B$5:$F$2046,5,0)</f>
        <v>BT</v>
      </c>
      <c r="H1727" s="20" t="s">
        <v>33</v>
      </c>
      <c r="I1727" s="63">
        <v>18</v>
      </c>
      <c r="J1727" s="63">
        <v>0</v>
      </c>
      <c r="K1727" s="63">
        <v>0</v>
      </c>
      <c r="L1727" s="63">
        <f>I1727*1010000</f>
        <v>18180000</v>
      </c>
      <c r="M1727" s="63">
        <v>0</v>
      </c>
      <c r="N1727" s="63">
        <v>0</v>
      </c>
      <c r="O1727" s="63">
        <v>0</v>
      </c>
      <c r="P1727" s="106">
        <f>L1727</f>
        <v>18180000</v>
      </c>
      <c r="Q1727" s="105">
        <v>18180000</v>
      </c>
      <c r="R1727" s="83">
        <f t="shared" si="78"/>
        <v>0</v>
      </c>
      <c r="S1727" s="83">
        <f t="shared" si="79"/>
        <v>0</v>
      </c>
      <c r="T1727" s="83">
        <f t="shared" si="80"/>
        <v>0</v>
      </c>
      <c r="U1727" s="63"/>
    </row>
    <row r="1728" spans="1:21">
      <c r="A1728" s="14">
        <v>1721</v>
      </c>
      <c r="B1728" s="14" t="s">
        <v>11353</v>
      </c>
      <c r="C1728" s="16" t="s">
        <v>10017</v>
      </c>
      <c r="D1728" s="16" t="s">
        <v>67</v>
      </c>
      <c r="E1728" s="14" t="s">
        <v>11283</v>
      </c>
      <c r="F1728" s="14" t="s">
        <v>64</v>
      </c>
      <c r="G1728" s="14" t="str">
        <f>VLOOKUP(B1728,[3]hpk45_2_20!$B$5:$F$2046,5,0)</f>
        <v>GHP70</v>
      </c>
      <c r="H1728" s="14" t="s">
        <v>33</v>
      </c>
      <c r="I1728" s="83">
        <v>21</v>
      </c>
      <c r="J1728" s="83">
        <v>0</v>
      </c>
      <c r="K1728" s="83">
        <v>0</v>
      </c>
      <c r="L1728" s="83">
        <v>5880000</v>
      </c>
      <c r="M1728" s="83">
        <v>0</v>
      </c>
      <c r="N1728" s="83">
        <v>0</v>
      </c>
      <c r="O1728" s="83">
        <f>I1728*0.7*280000</f>
        <v>4116000</v>
      </c>
      <c r="P1728" s="105">
        <v>5880000</v>
      </c>
      <c r="Q1728" s="105">
        <v>5880000</v>
      </c>
      <c r="R1728" s="83">
        <f t="shared" si="78"/>
        <v>0</v>
      </c>
      <c r="S1728" s="83">
        <f t="shared" si="79"/>
        <v>0</v>
      </c>
      <c r="T1728" s="83">
        <f t="shared" si="80"/>
        <v>0</v>
      </c>
      <c r="U1728" s="83"/>
    </row>
    <row r="1729" spans="1:21">
      <c r="A1729" s="14">
        <v>1722</v>
      </c>
      <c r="B1729" s="14" t="s">
        <v>11354</v>
      </c>
      <c r="C1729" s="16" t="s">
        <v>11355</v>
      </c>
      <c r="D1729" s="16" t="s">
        <v>132</v>
      </c>
      <c r="E1729" s="14" t="s">
        <v>11283</v>
      </c>
      <c r="F1729" s="14" t="s">
        <v>32</v>
      </c>
      <c r="G1729" s="14" t="str">
        <f>VLOOKUP(B1729,[3]hpk45_2_20!$B$5:$F$2046,5,0)</f>
        <v>BT</v>
      </c>
      <c r="H1729" s="14" t="s">
        <v>33</v>
      </c>
      <c r="I1729" s="83">
        <v>18</v>
      </c>
      <c r="J1729" s="83">
        <v>0</v>
      </c>
      <c r="K1729" s="83">
        <v>0</v>
      </c>
      <c r="L1729" s="83">
        <v>5040000</v>
      </c>
      <c r="M1729" s="83">
        <v>0</v>
      </c>
      <c r="N1729" s="83">
        <v>0</v>
      </c>
      <c r="O1729" s="83">
        <v>0</v>
      </c>
      <c r="P1729" s="105">
        <v>5040000</v>
      </c>
      <c r="Q1729" s="105">
        <v>5040000</v>
      </c>
      <c r="R1729" s="83">
        <f t="shared" si="78"/>
        <v>0</v>
      </c>
      <c r="S1729" s="83">
        <f t="shared" si="79"/>
        <v>0</v>
      </c>
      <c r="T1729" s="83">
        <f t="shared" si="80"/>
        <v>0</v>
      </c>
      <c r="U1729" s="83"/>
    </row>
    <row r="1730" spans="1:21">
      <c r="A1730" s="14">
        <v>1723</v>
      </c>
      <c r="B1730" s="14" t="s">
        <v>11356</v>
      </c>
      <c r="C1730" s="16" t="s">
        <v>308</v>
      </c>
      <c r="D1730" s="16" t="s">
        <v>42</v>
      </c>
      <c r="E1730" s="14" t="s">
        <v>11283</v>
      </c>
      <c r="F1730" s="14" t="s">
        <v>32</v>
      </c>
      <c r="G1730" s="14" t="str">
        <f>VLOOKUP(B1730,[3]hpk45_2_20!$B$5:$F$2046,5,0)</f>
        <v>BT</v>
      </c>
      <c r="H1730" s="14" t="s">
        <v>33</v>
      </c>
      <c r="I1730" s="83">
        <v>21</v>
      </c>
      <c r="J1730" s="83">
        <v>0</v>
      </c>
      <c r="K1730" s="83">
        <v>0</v>
      </c>
      <c r="L1730" s="83">
        <v>5880000</v>
      </c>
      <c r="M1730" s="83">
        <v>0</v>
      </c>
      <c r="N1730" s="83">
        <v>0</v>
      </c>
      <c r="O1730" s="83">
        <v>0</v>
      </c>
      <c r="P1730" s="105">
        <v>5880000</v>
      </c>
      <c r="Q1730" s="105">
        <v>5880000</v>
      </c>
      <c r="R1730" s="83">
        <f t="shared" si="78"/>
        <v>0</v>
      </c>
      <c r="S1730" s="83">
        <f t="shared" si="79"/>
        <v>0</v>
      </c>
      <c r="T1730" s="83">
        <f t="shared" si="80"/>
        <v>0</v>
      </c>
      <c r="U1730" s="83"/>
    </row>
    <row r="1731" spans="1:21">
      <c r="A1731" s="14">
        <v>1724</v>
      </c>
      <c r="B1731" s="14" t="s">
        <v>11357</v>
      </c>
      <c r="C1731" s="16" t="s">
        <v>1511</v>
      </c>
      <c r="D1731" s="16" t="s">
        <v>158</v>
      </c>
      <c r="E1731" s="14" t="s">
        <v>11283</v>
      </c>
      <c r="F1731" s="14" t="s">
        <v>32</v>
      </c>
      <c r="G1731" s="14" t="str">
        <f>VLOOKUP(B1731,[3]hpk45_2_20!$B$5:$F$2046,5,0)</f>
        <v>BT</v>
      </c>
      <c r="H1731" s="14" t="s">
        <v>33</v>
      </c>
      <c r="I1731" s="83">
        <v>21</v>
      </c>
      <c r="J1731" s="83">
        <v>0</v>
      </c>
      <c r="K1731" s="83">
        <v>0</v>
      </c>
      <c r="L1731" s="83">
        <v>5880000</v>
      </c>
      <c r="M1731" s="83">
        <v>0</v>
      </c>
      <c r="N1731" s="83">
        <v>0</v>
      </c>
      <c r="O1731" s="83">
        <v>0</v>
      </c>
      <c r="P1731" s="105">
        <v>5880000</v>
      </c>
      <c r="Q1731" s="105">
        <v>5880000</v>
      </c>
      <c r="R1731" s="83">
        <f t="shared" si="78"/>
        <v>0</v>
      </c>
      <c r="S1731" s="83">
        <f t="shared" si="79"/>
        <v>0</v>
      </c>
      <c r="T1731" s="83">
        <f t="shared" si="80"/>
        <v>0</v>
      </c>
      <c r="U1731" s="83"/>
    </row>
    <row r="1732" spans="1:21">
      <c r="A1732" s="14">
        <v>1725</v>
      </c>
      <c r="B1732" s="14" t="s">
        <v>11358</v>
      </c>
      <c r="C1732" s="16" t="s">
        <v>4270</v>
      </c>
      <c r="D1732" s="16" t="s">
        <v>1028</v>
      </c>
      <c r="E1732" s="14" t="s">
        <v>11359</v>
      </c>
      <c r="F1732" s="14" t="s">
        <v>32</v>
      </c>
      <c r="G1732" s="14" t="str">
        <f>VLOOKUP(B1732,[3]hpk45_2_20!$B$5:$F$2046,5,0)</f>
        <v>BT</v>
      </c>
      <c r="H1732" s="14" t="s">
        <v>33</v>
      </c>
      <c r="I1732" s="83">
        <v>21</v>
      </c>
      <c r="J1732" s="83">
        <v>0</v>
      </c>
      <c r="K1732" s="83">
        <v>0</v>
      </c>
      <c r="L1732" s="83">
        <v>5880000</v>
      </c>
      <c r="M1732" s="83">
        <v>0</v>
      </c>
      <c r="N1732" s="83">
        <v>0</v>
      </c>
      <c r="O1732" s="83">
        <v>0</v>
      </c>
      <c r="P1732" s="105">
        <v>5880000</v>
      </c>
      <c r="Q1732" s="105">
        <v>5880000</v>
      </c>
      <c r="R1732" s="83">
        <f t="shared" si="78"/>
        <v>0</v>
      </c>
      <c r="S1732" s="83">
        <f t="shared" si="79"/>
        <v>0</v>
      </c>
      <c r="T1732" s="83">
        <f t="shared" si="80"/>
        <v>0</v>
      </c>
      <c r="U1732" s="83"/>
    </row>
    <row r="1733" spans="1:21">
      <c r="A1733" s="14">
        <v>1726</v>
      </c>
      <c r="B1733" s="14" t="s">
        <v>11360</v>
      </c>
      <c r="C1733" s="16" t="s">
        <v>5670</v>
      </c>
      <c r="D1733" s="16" t="s">
        <v>67</v>
      </c>
      <c r="E1733" s="14" t="s">
        <v>11359</v>
      </c>
      <c r="F1733" s="14" t="s">
        <v>32</v>
      </c>
      <c r="G1733" s="14" t="str">
        <f>VLOOKUP(B1733,[3]hpk45_2_20!$B$5:$F$2046,5,0)</f>
        <v>BT</v>
      </c>
      <c r="H1733" s="14" t="s">
        <v>33</v>
      </c>
      <c r="I1733" s="83">
        <v>21</v>
      </c>
      <c r="J1733" s="83">
        <v>0</v>
      </c>
      <c r="K1733" s="83">
        <v>0</v>
      </c>
      <c r="L1733" s="83">
        <v>5880000</v>
      </c>
      <c r="M1733" s="83">
        <v>0</v>
      </c>
      <c r="N1733" s="83">
        <v>0</v>
      </c>
      <c r="O1733" s="83">
        <v>0</v>
      </c>
      <c r="P1733" s="105">
        <v>5880000</v>
      </c>
      <c r="Q1733" s="105">
        <v>5880000</v>
      </c>
      <c r="R1733" s="83">
        <f t="shared" si="78"/>
        <v>0</v>
      </c>
      <c r="S1733" s="83">
        <f t="shared" si="79"/>
        <v>0</v>
      </c>
      <c r="T1733" s="83">
        <f t="shared" si="80"/>
        <v>0</v>
      </c>
      <c r="U1733" s="83"/>
    </row>
    <row r="1734" spans="1:21">
      <c r="A1734" s="14">
        <v>1727</v>
      </c>
      <c r="B1734" s="14" t="s">
        <v>11361</v>
      </c>
      <c r="C1734" s="16" t="s">
        <v>2491</v>
      </c>
      <c r="D1734" s="16" t="s">
        <v>36</v>
      </c>
      <c r="E1734" s="14" t="s">
        <v>11359</v>
      </c>
      <c r="F1734" s="14" t="s">
        <v>32</v>
      </c>
      <c r="G1734" s="14" t="str">
        <f>VLOOKUP(B1734,[3]hpk45_2_20!$B$5:$F$2046,5,0)</f>
        <v>BT</v>
      </c>
      <c r="H1734" s="14" t="s">
        <v>33</v>
      </c>
      <c r="I1734" s="83">
        <v>21</v>
      </c>
      <c r="J1734" s="83">
        <v>0</v>
      </c>
      <c r="K1734" s="83">
        <v>0</v>
      </c>
      <c r="L1734" s="83">
        <v>5880000</v>
      </c>
      <c r="M1734" s="83">
        <v>0</v>
      </c>
      <c r="N1734" s="83">
        <v>0</v>
      </c>
      <c r="O1734" s="83">
        <v>0</v>
      </c>
      <c r="P1734" s="105">
        <v>5880000</v>
      </c>
      <c r="Q1734" s="105">
        <v>5880000</v>
      </c>
      <c r="R1734" s="83">
        <f t="shared" si="78"/>
        <v>0</v>
      </c>
      <c r="S1734" s="83">
        <f t="shared" si="79"/>
        <v>0</v>
      </c>
      <c r="T1734" s="83">
        <f t="shared" si="80"/>
        <v>0</v>
      </c>
      <c r="U1734" s="83"/>
    </row>
    <row r="1735" spans="1:21">
      <c r="A1735" s="14">
        <v>1728</v>
      </c>
      <c r="B1735" s="14" t="s">
        <v>11362</v>
      </c>
      <c r="C1735" s="16" t="s">
        <v>11363</v>
      </c>
      <c r="D1735" s="16" t="s">
        <v>127</v>
      </c>
      <c r="E1735" s="14" t="s">
        <v>11359</v>
      </c>
      <c r="F1735" s="14" t="s">
        <v>32</v>
      </c>
      <c r="G1735" s="14" t="str">
        <f>VLOOKUP(B1735,[3]hpk45_2_20!$B$5:$F$2046,5,0)</f>
        <v>BT</v>
      </c>
      <c r="H1735" s="14" t="s">
        <v>33</v>
      </c>
      <c r="I1735" s="83">
        <v>21</v>
      </c>
      <c r="J1735" s="83">
        <v>0</v>
      </c>
      <c r="K1735" s="83">
        <v>0</v>
      </c>
      <c r="L1735" s="83">
        <v>5880000</v>
      </c>
      <c r="M1735" s="83">
        <v>0</v>
      </c>
      <c r="N1735" s="83">
        <v>0</v>
      </c>
      <c r="O1735" s="83">
        <v>0</v>
      </c>
      <c r="P1735" s="105">
        <v>5880000</v>
      </c>
      <c r="Q1735" s="105">
        <v>5880000</v>
      </c>
      <c r="R1735" s="83">
        <f t="shared" si="78"/>
        <v>0</v>
      </c>
      <c r="S1735" s="83">
        <f t="shared" si="79"/>
        <v>0</v>
      </c>
      <c r="T1735" s="83">
        <f t="shared" si="80"/>
        <v>0</v>
      </c>
      <c r="U1735" s="83"/>
    </row>
    <row r="1736" spans="1:21">
      <c r="A1736" s="14">
        <v>1729</v>
      </c>
      <c r="B1736" s="14" t="s">
        <v>11364</v>
      </c>
      <c r="C1736" s="16" t="s">
        <v>1370</v>
      </c>
      <c r="D1736" s="16" t="s">
        <v>173</v>
      </c>
      <c r="E1736" s="14" t="s">
        <v>11359</v>
      </c>
      <c r="F1736" s="14" t="s">
        <v>32</v>
      </c>
      <c r="G1736" s="14" t="str">
        <f>VLOOKUP(B1736,[3]hpk45_2_20!$B$5:$F$2046,5,0)</f>
        <v>BT</v>
      </c>
      <c r="H1736" s="14" t="s">
        <v>33</v>
      </c>
      <c r="I1736" s="83">
        <v>21</v>
      </c>
      <c r="J1736" s="83">
        <v>0</v>
      </c>
      <c r="K1736" s="83">
        <v>0</v>
      </c>
      <c r="L1736" s="83">
        <v>5880000</v>
      </c>
      <c r="M1736" s="83">
        <v>0</v>
      </c>
      <c r="N1736" s="83">
        <v>0</v>
      </c>
      <c r="O1736" s="83">
        <v>0</v>
      </c>
      <c r="P1736" s="105">
        <v>5880000</v>
      </c>
      <c r="Q1736" s="105">
        <v>5880000</v>
      </c>
      <c r="R1736" s="83">
        <f t="shared" si="78"/>
        <v>0</v>
      </c>
      <c r="S1736" s="83">
        <f t="shared" si="79"/>
        <v>0</v>
      </c>
      <c r="T1736" s="83">
        <f t="shared" si="80"/>
        <v>0</v>
      </c>
      <c r="U1736" s="83"/>
    </row>
    <row r="1737" spans="1:21">
      <c r="A1737" s="14">
        <v>1730</v>
      </c>
      <c r="B1737" s="14" t="s">
        <v>11365</v>
      </c>
      <c r="C1737" s="16" t="s">
        <v>3435</v>
      </c>
      <c r="D1737" s="16" t="s">
        <v>11366</v>
      </c>
      <c r="E1737" s="14" t="s">
        <v>11359</v>
      </c>
      <c r="F1737" s="14" t="s">
        <v>32</v>
      </c>
      <c r="G1737" s="14" t="str">
        <f>VLOOKUP(B1737,[3]hpk45_2_20!$B$5:$F$2046,5,0)</f>
        <v>BT</v>
      </c>
      <c r="H1737" s="14" t="s">
        <v>33</v>
      </c>
      <c r="I1737" s="83">
        <v>21</v>
      </c>
      <c r="J1737" s="83">
        <v>0</v>
      </c>
      <c r="K1737" s="83">
        <v>0</v>
      </c>
      <c r="L1737" s="83">
        <v>5880000</v>
      </c>
      <c r="M1737" s="83">
        <v>0</v>
      </c>
      <c r="N1737" s="83">
        <v>0</v>
      </c>
      <c r="O1737" s="83">
        <v>0</v>
      </c>
      <c r="P1737" s="105">
        <v>5880000</v>
      </c>
      <c r="Q1737" s="105">
        <v>5880000</v>
      </c>
      <c r="R1737" s="83">
        <f t="shared" ref="R1737:R1800" si="81">P1737-Q1737</f>
        <v>0</v>
      </c>
      <c r="S1737" s="83">
        <f t="shared" ref="S1737:S1800" si="82">IF(P1737-Q1737&lt;0,Q1737-P1737,0)</f>
        <v>0</v>
      </c>
      <c r="T1737" s="83">
        <f t="shared" ref="T1737:T1800" si="83">IF(P1737-Q1737&gt;0,P1737-Q1737,0)</f>
        <v>0</v>
      </c>
      <c r="U1737" s="83"/>
    </row>
    <row r="1738" spans="1:21">
      <c r="A1738" s="14">
        <v>1731</v>
      </c>
      <c r="B1738" s="14" t="s">
        <v>11367</v>
      </c>
      <c r="C1738" s="16" t="s">
        <v>11368</v>
      </c>
      <c r="D1738" s="16" t="s">
        <v>36</v>
      </c>
      <c r="E1738" s="14" t="s">
        <v>11359</v>
      </c>
      <c r="F1738" s="14" t="s">
        <v>32</v>
      </c>
      <c r="G1738" s="14" t="str">
        <f>VLOOKUP(B1738,[3]hpk45_2_20!$B$5:$F$2046,5,0)</f>
        <v>BT</v>
      </c>
      <c r="H1738" s="14" t="s">
        <v>33</v>
      </c>
      <c r="I1738" s="83">
        <v>21</v>
      </c>
      <c r="J1738" s="83">
        <v>0</v>
      </c>
      <c r="K1738" s="83">
        <v>0</v>
      </c>
      <c r="L1738" s="83">
        <v>5880000</v>
      </c>
      <c r="M1738" s="83">
        <v>0</v>
      </c>
      <c r="N1738" s="83">
        <v>0</v>
      </c>
      <c r="O1738" s="83">
        <v>0</v>
      </c>
      <c r="P1738" s="105">
        <v>5880000</v>
      </c>
      <c r="Q1738" s="105">
        <v>5880000</v>
      </c>
      <c r="R1738" s="83">
        <f t="shared" si="81"/>
        <v>0</v>
      </c>
      <c r="S1738" s="83">
        <f t="shared" si="82"/>
        <v>0</v>
      </c>
      <c r="T1738" s="83">
        <f t="shared" si="83"/>
        <v>0</v>
      </c>
      <c r="U1738" s="83"/>
    </row>
    <row r="1739" spans="1:21">
      <c r="A1739" s="14">
        <v>1732</v>
      </c>
      <c r="B1739" s="14" t="s">
        <v>11369</v>
      </c>
      <c r="C1739" s="16" t="s">
        <v>11370</v>
      </c>
      <c r="D1739" s="16" t="s">
        <v>1444</v>
      </c>
      <c r="E1739" s="14" t="s">
        <v>11359</v>
      </c>
      <c r="F1739" s="14" t="s">
        <v>32</v>
      </c>
      <c r="G1739" s="14" t="str">
        <f>VLOOKUP(B1739,[3]hpk45_2_20!$B$5:$F$2046,5,0)</f>
        <v>BT</v>
      </c>
      <c r="H1739" s="14" t="s">
        <v>33</v>
      </c>
      <c r="I1739" s="83">
        <v>21</v>
      </c>
      <c r="J1739" s="83">
        <v>0</v>
      </c>
      <c r="K1739" s="83">
        <v>0</v>
      </c>
      <c r="L1739" s="83">
        <v>5880000</v>
      </c>
      <c r="M1739" s="83">
        <v>0</v>
      </c>
      <c r="N1739" s="83">
        <v>0</v>
      </c>
      <c r="O1739" s="83">
        <v>0</v>
      </c>
      <c r="P1739" s="105">
        <v>5880000</v>
      </c>
      <c r="Q1739" s="105">
        <v>5880000</v>
      </c>
      <c r="R1739" s="83">
        <f t="shared" si="81"/>
        <v>0</v>
      </c>
      <c r="S1739" s="83">
        <f t="shared" si="82"/>
        <v>0</v>
      </c>
      <c r="T1739" s="83">
        <f t="shared" si="83"/>
        <v>0</v>
      </c>
      <c r="U1739" s="83"/>
    </row>
    <row r="1740" spans="1:21">
      <c r="A1740" s="14">
        <v>1733</v>
      </c>
      <c r="B1740" s="14" t="s">
        <v>11371</v>
      </c>
      <c r="C1740" s="16" t="s">
        <v>444</v>
      </c>
      <c r="D1740" s="16" t="s">
        <v>252</v>
      </c>
      <c r="E1740" s="14" t="s">
        <v>11359</v>
      </c>
      <c r="F1740" s="14" t="s">
        <v>32</v>
      </c>
      <c r="G1740" s="14" t="str">
        <f>VLOOKUP(B1740,[3]hpk45_2_20!$B$5:$F$2046,5,0)</f>
        <v>BT</v>
      </c>
      <c r="H1740" s="14" t="s">
        <v>33</v>
      </c>
      <c r="I1740" s="83">
        <v>21</v>
      </c>
      <c r="J1740" s="83">
        <v>0</v>
      </c>
      <c r="K1740" s="83">
        <v>0</v>
      </c>
      <c r="L1740" s="83">
        <v>5880000</v>
      </c>
      <c r="M1740" s="83">
        <v>0</v>
      </c>
      <c r="N1740" s="83">
        <v>0</v>
      </c>
      <c r="O1740" s="83">
        <v>0</v>
      </c>
      <c r="P1740" s="105">
        <v>5880000</v>
      </c>
      <c r="Q1740" s="105">
        <v>5880000</v>
      </c>
      <c r="R1740" s="83">
        <f t="shared" si="81"/>
        <v>0</v>
      </c>
      <c r="S1740" s="83">
        <f t="shared" si="82"/>
        <v>0</v>
      </c>
      <c r="T1740" s="83">
        <f t="shared" si="83"/>
        <v>0</v>
      </c>
      <c r="U1740" s="83"/>
    </row>
    <row r="1741" spans="1:21">
      <c r="A1741" s="14">
        <v>1734</v>
      </c>
      <c r="B1741" s="14" t="s">
        <v>11372</v>
      </c>
      <c r="C1741" s="16" t="s">
        <v>11373</v>
      </c>
      <c r="D1741" s="16" t="s">
        <v>360</v>
      </c>
      <c r="E1741" s="14" t="s">
        <v>11359</v>
      </c>
      <c r="F1741" s="14" t="s">
        <v>32</v>
      </c>
      <c r="G1741" s="14" t="str">
        <f>VLOOKUP(B1741,[3]hpk45_2_20!$B$5:$F$2046,5,0)</f>
        <v>BT</v>
      </c>
      <c r="H1741" s="14" t="s">
        <v>33</v>
      </c>
      <c r="I1741" s="83">
        <v>21</v>
      </c>
      <c r="J1741" s="83">
        <v>0</v>
      </c>
      <c r="K1741" s="83">
        <v>0</v>
      </c>
      <c r="L1741" s="83">
        <v>5880000</v>
      </c>
      <c r="M1741" s="83">
        <v>0</v>
      </c>
      <c r="N1741" s="83">
        <v>0</v>
      </c>
      <c r="O1741" s="83">
        <v>0</v>
      </c>
      <c r="P1741" s="105">
        <v>5880000</v>
      </c>
      <c r="Q1741" s="105">
        <v>5880000</v>
      </c>
      <c r="R1741" s="83">
        <f t="shared" si="81"/>
        <v>0</v>
      </c>
      <c r="S1741" s="83">
        <f t="shared" si="82"/>
        <v>0</v>
      </c>
      <c r="T1741" s="83">
        <f t="shared" si="83"/>
        <v>0</v>
      </c>
      <c r="U1741" s="83"/>
    </row>
    <row r="1742" spans="1:21">
      <c r="A1742" s="14">
        <v>1735</v>
      </c>
      <c r="B1742" s="14" t="s">
        <v>11374</v>
      </c>
      <c r="C1742" s="16" t="s">
        <v>11375</v>
      </c>
      <c r="D1742" s="16" t="s">
        <v>127</v>
      </c>
      <c r="E1742" s="14" t="s">
        <v>11359</v>
      </c>
      <c r="F1742" s="14" t="s">
        <v>32</v>
      </c>
      <c r="G1742" s="14" t="str">
        <f>VLOOKUP(B1742,[3]hpk45_2_20!$B$5:$F$2046,5,0)</f>
        <v>BT</v>
      </c>
      <c r="H1742" s="14" t="s">
        <v>33</v>
      </c>
      <c r="I1742" s="83">
        <v>21</v>
      </c>
      <c r="J1742" s="83">
        <v>0</v>
      </c>
      <c r="K1742" s="83">
        <v>0</v>
      </c>
      <c r="L1742" s="83">
        <v>5880000</v>
      </c>
      <c r="M1742" s="83">
        <v>0</v>
      </c>
      <c r="N1742" s="83">
        <v>0</v>
      </c>
      <c r="O1742" s="83">
        <v>0</v>
      </c>
      <c r="P1742" s="105">
        <v>5880000</v>
      </c>
      <c r="Q1742" s="105">
        <v>5880000</v>
      </c>
      <c r="R1742" s="83">
        <f t="shared" si="81"/>
        <v>0</v>
      </c>
      <c r="S1742" s="83">
        <f t="shared" si="82"/>
        <v>0</v>
      </c>
      <c r="T1742" s="83">
        <f t="shared" si="83"/>
        <v>0</v>
      </c>
      <c r="U1742" s="83"/>
    </row>
    <row r="1743" spans="1:21">
      <c r="A1743" s="14">
        <v>1736</v>
      </c>
      <c r="B1743" s="14" t="s">
        <v>11376</v>
      </c>
      <c r="C1743" s="16" t="s">
        <v>11377</v>
      </c>
      <c r="D1743" s="16" t="s">
        <v>96</v>
      </c>
      <c r="E1743" s="14" t="s">
        <v>11359</v>
      </c>
      <c r="F1743" s="14" t="s">
        <v>32</v>
      </c>
      <c r="G1743" s="14" t="str">
        <f>VLOOKUP(B1743,[3]hpk45_2_20!$B$5:$F$2046,5,0)</f>
        <v>BT</v>
      </c>
      <c r="H1743" s="14" t="s">
        <v>33</v>
      </c>
      <c r="I1743" s="83">
        <v>21</v>
      </c>
      <c r="J1743" s="83">
        <v>0</v>
      </c>
      <c r="K1743" s="83">
        <v>0</v>
      </c>
      <c r="L1743" s="83">
        <v>5880000</v>
      </c>
      <c r="M1743" s="83">
        <v>0</v>
      </c>
      <c r="N1743" s="83">
        <v>0</v>
      </c>
      <c r="O1743" s="83">
        <v>0</v>
      </c>
      <c r="P1743" s="105">
        <v>5880000</v>
      </c>
      <c r="Q1743" s="105">
        <v>5880000</v>
      </c>
      <c r="R1743" s="83">
        <f t="shared" si="81"/>
        <v>0</v>
      </c>
      <c r="S1743" s="83">
        <f t="shared" si="82"/>
        <v>0</v>
      </c>
      <c r="T1743" s="83">
        <f t="shared" si="83"/>
        <v>0</v>
      </c>
      <c r="U1743" s="83"/>
    </row>
    <row r="1744" spans="1:21">
      <c r="A1744" s="14">
        <v>1737</v>
      </c>
      <c r="B1744" s="14" t="s">
        <v>11378</v>
      </c>
      <c r="C1744" s="16" t="s">
        <v>11379</v>
      </c>
      <c r="D1744" s="16" t="s">
        <v>67</v>
      </c>
      <c r="E1744" s="14" t="s">
        <v>11359</v>
      </c>
      <c r="F1744" s="14" t="s">
        <v>32</v>
      </c>
      <c r="G1744" s="14" t="str">
        <f>VLOOKUP(B1744,[3]hpk45_2_20!$B$5:$F$2046,5,0)</f>
        <v>BT</v>
      </c>
      <c r="H1744" s="14" t="s">
        <v>33</v>
      </c>
      <c r="I1744" s="83">
        <v>21</v>
      </c>
      <c r="J1744" s="83">
        <v>0</v>
      </c>
      <c r="K1744" s="83">
        <v>0</v>
      </c>
      <c r="L1744" s="83">
        <v>5880000</v>
      </c>
      <c r="M1744" s="83">
        <v>0</v>
      </c>
      <c r="N1744" s="83">
        <v>0</v>
      </c>
      <c r="O1744" s="83">
        <v>0</v>
      </c>
      <c r="P1744" s="105">
        <v>5880000</v>
      </c>
      <c r="Q1744" s="105">
        <v>5880000</v>
      </c>
      <c r="R1744" s="83">
        <f t="shared" si="81"/>
        <v>0</v>
      </c>
      <c r="S1744" s="83">
        <f t="shared" si="82"/>
        <v>0</v>
      </c>
      <c r="T1744" s="83">
        <f t="shared" si="83"/>
        <v>0</v>
      </c>
      <c r="U1744" s="83"/>
    </row>
    <row r="1745" spans="1:21">
      <c r="A1745" s="14">
        <v>1738</v>
      </c>
      <c r="B1745" s="14" t="s">
        <v>11380</v>
      </c>
      <c r="C1745" s="16" t="s">
        <v>146</v>
      </c>
      <c r="D1745" s="16" t="s">
        <v>36</v>
      </c>
      <c r="E1745" s="14" t="s">
        <v>11359</v>
      </c>
      <c r="F1745" s="14" t="s">
        <v>32</v>
      </c>
      <c r="G1745" s="14" t="str">
        <f>VLOOKUP(B1745,[3]hpk45_2_20!$B$5:$F$2046,5,0)</f>
        <v>BT</v>
      </c>
      <c r="H1745" s="14" t="s">
        <v>33</v>
      </c>
      <c r="I1745" s="83">
        <v>21</v>
      </c>
      <c r="J1745" s="83">
        <v>0</v>
      </c>
      <c r="K1745" s="83">
        <v>0</v>
      </c>
      <c r="L1745" s="83">
        <v>5880000</v>
      </c>
      <c r="M1745" s="83">
        <v>0</v>
      </c>
      <c r="N1745" s="83">
        <v>0</v>
      </c>
      <c r="O1745" s="83">
        <v>0</v>
      </c>
      <c r="P1745" s="105">
        <v>5880000</v>
      </c>
      <c r="Q1745" s="105">
        <v>5880000</v>
      </c>
      <c r="R1745" s="83">
        <f t="shared" si="81"/>
        <v>0</v>
      </c>
      <c r="S1745" s="83">
        <f t="shared" si="82"/>
        <v>0</v>
      </c>
      <c r="T1745" s="83">
        <f t="shared" si="83"/>
        <v>0</v>
      </c>
      <c r="U1745" s="83"/>
    </row>
    <row r="1746" spans="1:21">
      <c r="A1746" s="14">
        <v>1739</v>
      </c>
      <c r="B1746" s="14" t="s">
        <v>11381</v>
      </c>
      <c r="C1746" s="16" t="s">
        <v>11382</v>
      </c>
      <c r="D1746" s="16" t="s">
        <v>42</v>
      </c>
      <c r="E1746" s="14" t="s">
        <v>11359</v>
      </c>
      <c r="F1746" s="14" t="s">
        <v>32</v>
      </c>
      <c r="G1746" s="14" t="str">
        <f>VLOOKUP(B1746,[3]hpk45_2_20!$B$5:$F$2046,5,0)</f>
        <v>BT</v>
      </c>
      <c r="H1746" s="14" t="s">
        <v>33</v>
      </c>
      <c r="I1746" s="83">
        <v>21</v>
      </c>
      <c r="J1746" s="83">
        <v>0</v>
      </c>
      <c r="K1746" s="83">
        <v>0</v>
      </c>
      <c r="L1746" s="83">
        <v>5880000</v>
      </c>
      <c r="M1746" s="83">
        <v>0</v>
      </c>
      <c r="N1746" s="83">
        <v>0</v>
      </c>
      <c r="O1746" s="83">
        <v>0</v>
      </c>
      <c r="P1746" s="105">
        <v>5880000</v>
      </c>
      <c r="Q1746" s="105">
        <v>5880000</v>
      </c>
      <c r="R1746" s="83">
        <f t="shared" si="81"/>
        <v>0</v>
      </c>
      <c r="S1746" s="83">
        <f t="shared" si="82"/>
        <v>0</v>
      </c>
      <c r="T1746" s="83">
        <f t="shared" si="83"/>
        <v>0</v>
      </c>
      <c r="U1746" s="83"/>
    </row>
    <row r="1747" spans="1:21">
      <c r="A1747" s="14">
        <v>1740</v>
      </c>
      <c r="B1747" s="14" t="s">
        <v>11383</v>
      </c>
      <c r="C1747" s="16" t="s">
        <v>11384</v>
      </c>
      <c r="D1747" s="16" t="s">
        <v>541</v>
      </c>
      <c r="E1747" s="14" t="s">
        <v>11359</v>
      </c>
      <c r="F1747" s="14" t="s">
        <v>32</v>
      </c>
      <c r="G1747" s="14" t="str">
        <f>VLOOKUP(B1747,[3]hpk45_2_20!$B$5:$F$2046,5,0)</f>
        <v>BT</v>
      </c>
      <c r="H1747" s="14" t="s">
        <v>33</v>
      </c>
      <c r="I1747" s="83">
        <v>21</v>
      </c>
      <c r="J1747" s="83">
        <v>0</v>
      </c>
      <c r="K1747" s="83">
        <v>0</v>
      </c>
      <c r="L1747" s="83">
        <v>5880000</v>
      </c>
      <c r="M1747" s="83">
        <v>0</v>
      </c>
      <c r="N1747" s="83">
        <v>0</v>
      </c>
      <c r="O1747" s="83">
        <v>0</v>
      </c>
      <c r="P1747" s="105">
        <v>5880000</v>
      </c>
      <c r="Q1747" s="105">
        <v>5880000</v>
      </c>
      <c r="R1747" s="83">
        <f t="shared" si="81"/>
        <v>0</v>
      </c>
      <c r="S1747" s="83">
        <f t="shared" si="82"/>
        <v>0</v>
      </c>
      <c r="T1747" s="83">
        <f t="shared" si="83"/>
        <v>0</v>
      </c>
      <c r="U1747" s="83"/>
    </row>
    <row r="1748" spans="1:21">
      <c r="A1748" s="14">
        <v>1741</v>
      </c>
      <c r="B1748" s="14" t="s">
        <v>11385</v>
      </c>
      <c r="C1748" s="16" t="s">
        <v>148</v>
      </c>
      <c r="D1748" s="16" t="s">
        <v>275</v>
      </c>
      <c r="E1748" s="14" t="s">
        <v>11359</v>
      </c>
      <c r="F1748" s="14" t="s">
        <v>32</v>
      </c>
      <c r="G1748" s="14" t="str">
        <f>VLOOKUP(B1748,[3]hpk45_2_20!$B$5:$F$2046,5,0)</f>
        <v>BT</v>
      </c>
      <c r="H1748" s="14" t="s">
        <v>33</v>
      </c>
      <c r="I1748" s="83">
        <v>21</v>
      </c>
      <c r="J1748" s="83">
        <v>0</v>
      </c>
      <c r="K1748" s="83">
        <v>0</v>
      </c>
      <c r="L1748" s="83">
        <v>5880000</v>
      </c>
      <c r="M1748" s="83">
        <v>0</v>
      </c>
      <c r="N1748" s="83">
        <v>0</v>
      </c>
      <c r="O1748" s="83">
        <v>0</v>
      </c>
      <c r="P1748" s="105">
        <v>5880000</v>
      </c>
      <c r="Q1748" s="105">
        <v>5880000</v>
      </c>
      <c r="R1748" s="83">
        <f t="shared" si="81"/>
        <v>0</v>
      </c>
      <c r="S1748" s="83">
        <f t="shared" si="82"/>
        <v>0</v>
      </c>
      <c r="T1748" s="83">
        <f t="shared" si="83"/>
        <v>0</v>
      </c>
      <c r="U1748" s="83"/>
    </row>
    <row r="1749" spans="1:21">
      <c r="A1749" s="14">
        <v>1742</v>
      </c>
      <c r="B1749" s="14" t="s">
        <v>11386</v>
      </c>
      <c r="C1749" s="16" t="s">
        <v>11387</v>
      </c>
      <c r="D1749" s="16" t="s">
        <v>426</v>
      </c>
      <c r="E1749" s="14" t="s">
        <v>11359</v>
      </c>
      <c r="F1749" s="14" t="s">
        <v>32</v>
      </c>
      <c r="G1749" s="14" t="str">
        <f>VLOOKUP(B1749,[3]hpk45_2_20!$B$5:$F$2046,5,0)</f>
        <v>BT</v>
      </c>
      <c r="H1749" s="14" t="s">
        <v>33</v>
      </c>
      <c r="I1749" s="83">
        <v>21</v>
      </c>
      <c r="J1749" s="83">
        <v>0</v>
      </c>
      <c r="K1749" s="83">
        <v>0</v>
      </c>
      <c r="L1749" s="83">
        <v>5880000</v>
      </c>
      <c r="M1749" s="83">
        <v>0</v>
      </c>
      <c r="N1749" s="83">
        <v>0</v>
      </c>
      <c r="O1749" s="83">
        <v>0</v>
      </c>
      <c r="P1749" s="105">
        <v>5880000</v>
      </c>
      <c r="Q1749" s="105">
        <v>5880000</v>
      </c>
      <c r="R1749" s="83">
        <f t="shared" si="81"/>
        <v>0</v>
      </c>
      <c r="S1749" s="83">
        <f t="shared" si="82"/>
        <v>0</v>
      </c>
      <c r="T1749" s="83">
        <f t="shared" si="83"/>
        <v>0</v>
      </c>
      <c r="U1749" s="83"/>
    </row>
    <row r="1750" spans="1:21">
      <c r="A1750" s="14">
        <v>1743</v>
      </c>
      <c r="B1750" s="14" t="s">
        <v>11388</v>
      </c>
      <c r="C1750" s="16" t="s">
        <v>2244</v>
      </c>
      <c r="D1750" s="16" t="s">
        <v>67</v>
      </c>
      <c r="E1750" s="14" t="s">
        <v>11359</v>
      </c>
      <c r="F1750" s="14" t="s">
        <v>32</v>
      </c>
      <c r="G1750" s="14" t="str">
        <f>VLOOKUP(B1750,[3]hpk45_2_20!$B$5:$F$2046,5,0)</f>
        <v>BT</v>
      </c>
      <c r="H1750" s="14" t="s">
        <v>33</v>
      </c>
      <c r="I1750" s="83">
        <v>21</v>
      </c>
      <c r="J1750" s="83">
        <v>0</v>
      </c>
      <c r="K1750" s="83">
        <v>0</v>
      </c>
      <c r="L1750" s="83">
        <v>5880000</v>
      </c>
      <c r="M1750" s="83">
        <v>0</v>
      </c>
      <c r="N1750" s="83">
        <v>0</v>
      </c>
      <c r="O1750" s="83">
        <v>0</v>
      </c>
      <c r="P1750" s="105">
        <v>5880000</v>
      </c>
      <c r="Q1750" s="105">
        <v>5880000</v>
      </c>
      <c r="R1750" s="83">
        <f t="shared" si="81"/>
        <v>0</v>
      </c>
      <c r="S1750" s="83">
        <f t="shared" si="82"/>
        <v>0</v>
      </c>
      <c r="T1750" s="83">
        <f t="shared" si="83"/>
        <v>0</v>
      </c>
      <c r="U1750" s="83"/>
    </row>
    <row r="1751" spans="1:21">
      <c r="A1751" s="14">
        <v>1744</v>
      </c>
      <c r="B1751" s="14" t="s">
        <v>11389</v>
      </c>
      <c r="C1751" s="16" t="s">
        <v>11390</v>
      </c>
      <c r="D1751" s="16" t="s">
        <v>158</v>
      </c>
      <c r="E1751" s="14" t="s">
        <v>11359</v>
      </c>
      <c r="F1751" s="14" t="s">
        <v>32</v>
      </c>
      <c r="G1751" s="14" t="str">
        <f>VLOOKUP(B1751,[3]hpk45_2_20!$B$5:$F$2046,5,0)</f>
        <v>BT</v>
      </c>
      <c r="H1751" s="14" t="s">
        <v>33</v>
      </c>
      <c r="I1751" s="83">
        <v>21</v>
      </c>
      <c r="J1751" s="83">
        <v>0</v>
      </c>
      <c r="K1751" s="83">
        <v>0</v>
      </c>
      <c r="L1751" s="83">
        <v>5880000</v>
      </c>
      <c r="M1751" s="83">
        <v>0</v>
      </c>
      <c r="N1751" s="83">
        <v>0</v>
      </c>
      <c r="O1751" s="83">
        <v>0</v>
      </c>
      <c r="P1751" s="105">
        <v>5880000</v>
      </c>
      <c r="Q1751" s="105">
        <v>5880000</v>
      </c>
      <c r="R1751" s="83">
        <f t="shared" si="81"/>
        <v>0</v>
      </c>
      <c r="S1751" s="83">
        <f t="shared" si="82"/>
        <v>0</v>
      </c>
      <c r="T1751" s="83">
        <f t="shared" si="83"/>
        <v>0</v>
      </c>
      <c r="U1751" s="83"/>
    </row>
    <row r="1752" spans="1:21">
      <c r="A1752" s="14">
        <v>1745</v>
      </c>
      <c r="B1752" s="14" t="s">
        <v>11391</v>
      </c>
      <c r="C1752" s="16" t="s">
        <v>11392</v>
      </c>
      <c r="D1752" s="16" t="s">
        <v>252</v>
      </c>
      <c r="E1752" s="14" t="s">
        <v>11359</v>
      </c>
      <c r="F1752" s="14" t="s">
        <v>32</v>
      </c>
      <c r="G1752" s="14" t="str">
        <f>VLOOKUP(B1752,[3]hpk45_2_20!$B$5:$F$2046,5,0)</f>
        <v>BT</v>
      </c>
      <c r="H1752" s="14" t="s">
        <v>33</v>
      </c>
      <c r="I1752" s="83">
        <v>21</v>
      </c>
      <c r="J1752" s="83">
        <v>0</v>
      </c>
      <c r="K1752" s="83">
        <v>0</v>
      </c>
      <c r="L1752" s="83">
        <v>5880000</v>
      </c>
      <c r="M1752" s="83">
        <v>0</v>
      </c>
      <c r="N1752" s="83">
        <v>0</v>
      </c>
      <c r="O1752" s="83">
        <v>0</v>
      </c>
      <c r="P1752" s="105">
        <v>5880000</v>
      </c>
      <c r="Q1752" s="105">
        <v>5880000</v>
      </c>
      <c r="R1752" s="83">
        <f t="shared" si="81"/>
        <v>0</v>
      </c>
      <c r="S1752" s="83">
        <f t="shared" si="82"/>
        <v>0</v>
      </c>
      <c r="T1752" s="83">
        <f t="shared" si="83"/>
        <v>0</v>
      </c>
      <c r="U1752" s="83"/>
    </row>
    <row r="1753" spans="1:21">
      <c r="A1753" s="14">
        <v>1746</v>
      </c>
      <c r="B1753" s="14" t="s">
        <v>11393</v>
      </c>
      <c r="C1753" s="16" t="s">
        <v>11394</v>
      </c>
      <c r="D1753" s="16" t="s">
        <v>67</v>
      </c>
      <c r="E1753" s="14" t="s">
        <v>11359</v>
      </c>
      <c r="F1753" s="14" t="s">
        <v>32</v>
      </c>
      <c r="G1753" s="14" t="str">
        <f>VLOOKUP(B1753,[3]hpk45_2_20!$B$5:$F$2046,5,0)</f>
        <v>BT</v>
      </c>
      <c r="H1753" s="14" t="s">
        <v>33</v>
      </c>
      <c r="I1753" s="83">
        <v>21</v>
      </c>
      <c r="J1753" s="83">
        <v>0</v>
      </c>
      <c r="K1753" s="83">
        <v>0</v>
      </c>
      <c r="L1753" s="83">
        <v>5880000</v>
      </c>
      <c r="M1753" s="83">
        <v>0</v>
      </c>
      <c r="N1753" s="83">
        <v>0</v>
      </c>
      <c r="O1753" s="83">
        <v>0</v>
      </c>
      <c r="P1753" s="105">
        <v>5880000</v>
      </c>
      <c r="Q1753" s="105">
        <v>5880000</v>
      </c>
      <c r="R1753" s="83">
        <f t="shared" si="81"/>
        <v>0</v>
      </c>
      <c r="S1753" s="83">
        <f t="shared" si="82"/>
        <v>0</v>
      </c>
      <c r="T1753" s="83">
        <f t="shared" si="83"/>
        <v>0</v>
      </c>
      <c r="U1753" s="83"/>
    </row>
    <row r="1754" spans="1:21">
      <c r="A1754" s="14">
        <v>1747</v>
      </c>
      <c r="B1754" s="14" t="s">
        <v>11395</v>
      </c>
      <c r="C1754" s="16" t="s">
        <v>389</v>
      </c>
      <c r="D1754" s="16" t="s">
        <v>829</v>
      </c>
      <c r="E1754" s="14" t="s">
        <v>11359</v>
      </c>
      <c r="F1754" s="14" t="s">
        <v>32</v>
      </c>
      <c r="G1754" s="14" t="str">
        <f>VLOOKUP(B1754,[3]hpk45_2_20!$B$5:$F$2046,5,0)</f>
        <v>BT</v>
      </c>
      <c r="H1754" s="14" t="s">
        <v>33</v>
      </c>
      <c r="I1754" s="83">
        <v>21</v>
      </c>
      <c r="J1754" s="83">
        <v>0</v>
      </c>
      <c r="K1754" s="83">
        <v>0</v>
      </c>
      <c r="L1754" s="83">
        <v>5880000</v>
      </c>
      <c r="M1754" s="83">
        <v>0</v>
      </c>
      <c r="N1754" s="83">
        <v>0</v>
      </c>
      <c r="O1754" s="83">
        <v>0</v>
      </c>
      <c r="P1754" s="105">
        <v>5880000</v>
      </c>
      <c r="Q1754" s="105">
        <v>5880000</v>
      </c>
      <c r="R1754" s="83">
        <f t="shared" si="81"/>
        <v>0</v>
      </c>
      <c r="S1754" s="83">
        <f t="shared" si="82"/>
        <v>0</v>
      </c>
      <c r="T1754" s="83">
        <f t="shared" si="83"/>
        <v>0</v>
      </c>
      <c r="U1754" s="83"/>
    </row>
    <row r="1755" spans="1:21">
      <c r="A1755" s="14">
        <v>1748</v>
      </c>
      <c r="B1755" s="14" t="s">
        <v>11396</v>
      </c>
      <c r="C1755" s="16" t="s">
        <v>11397</v>
      </c>
      <c r="D1755" s="16" t="s">
        <v>487</v>
      </c>
      <c r="E1755" s="14" t="s">
        <v>11359</v>
      </c>
      <c r="F1755" s="14" t="s">
        <v>32</v>
      </c>
      <c r="G1755" s="14" t="str">
        <f>VLOOKUP(B1755,[3]hpk45_2_20!$B$5:$F$2046,5,0)</f>
        <v>BT</v>
      </c>
      <c r="H1755" s="14" t="s">
        <v>33</v>
      </c>
      <c r="I1755" s="83">
        <v>21</v>
      </c>
      <c r="J1755" s="83">
        <v>0</v>
      </c>
      <c r="K1755" s="83">
        <v>0</v>
      </c>
      <c r="L1755" s="83">
        <v>5880000</v>
      </c>
      <c r="M1755" s="83">
        <v>0</v>
      </c>
      <c r="N1755" s="83">
        <v>0</v>
      </c>
      <c r="O1755" s="83">
        <v>0</v>
      </c>
      <c r="P1755" s="105">
        <v>5880000</v>
      </c>
      <c r="Q1755" s="105">
        <v>5880000</v>
      </c>
      <c r="R1755" s="83">
        <f t="shared" si="81"/>
        <v>0</v>
      </c>
      <c r="S1755" s="83">
        <f t="shared" si="82"/>
        <v>0</v>
      </c>
      <c r="T1755" s="83">
        <f t="shared" si="83"/>
        <v>0</v>
      </c>
      <c r="U1755" s="83"/>
    </row>
    <row r="1756" spans="1:21">
      <c r="A1756" s="14">
        <v>1749</v>
      </c>
      <c r="B1756" s="14" t="s">
        <v>11398</v>
      </c>
      <c r="C1756" s="16" t="s">
        <v>364</v>
      </c>
      <c r="D1756" s="16" t="s">
        <v>189</v>
      </c>
      <c r="E1756" s="14" t="s">
        <v>11359</v>
      </c>
      <c r="F1756" s="14" t="s">
        <v>32</v>
      </c>
      <c r="G1756" s="14" t="str">
        <f>VLOOKUP(B1756,[3]hpk45_2_20!$B$5:$F$2046,5,0)</f>
        <v>BT</v>
      </c>
      <c r="H1756" s="14" t="s">
        <v>33</v>
      </c>
      <c r="I1756" s="83">
        <v>21</v>
      </c>
      <c r="J1756" s="83">
        <v>0</v>
      </c>
      <c r="K1756" s="83">
        <v>0</v>
      </c>
      <c r="L1756" s="83">
        <v>5880000</v>
      </c>
      <c r="M1756" s="83">
        <v>0</v>
      </c>
      <c r="N1756" s="83">
        <v>0</v>
      </c>
      <c r="O1756" s="83">
        <v>0</v>
      </c>
      <c r="P1756" s="105">
        <v>5880000</v>
      </c>
      <c r="Q1756" s="105">
        <v>5888000</v>
      </c>
      <c r="R1756" s="83">
        <f t="shared" si="81"/>
        <v>-8000</v>
      </c>
      <c r="S1756" s="83">
        <f t="shared" si="82"/>
        <v>8000</v>
      </c>
      <c r="T1756" s="83">
        <f t="shared" si="83"/>
        <v>0</v>
      </c>
      <c r="U1756" s="83"/>
    </row>
    <row r="1757" spans="1:21">
      <c r="A1757" s="14">
        <v>1750</v>
      </c>
      <c r="B1757" s="14" t="s">
        <v>11399</v>
      </c>
      <c r="C1757" s="16" t="s">
        <v>11400</v>
      </c>
      <c r="D1757" s="16" t="s">
        <v>36</v>
      </c>
      <c r="E1757" s="14" t="s">
        <v>11359</v>
      </c>
      <c r="F1757" s="14" t="s">
        <v>32</v>
      </c>
      <c r="G1757" s="14" t="str">
        <f>VLOOKUP(B1757,[3]hpk45_2_20!$B$5:$F$2046,5,0)</f>
        <v>BT</v>
      </c>
      <c r="H1757" s="14" t="s">
        <v>33</v>
      </c>
      <c r="I1757" s="83">
        <v>18</v>
      </c>
      <c r="J1757" s="83">
        <v>0</v>
      </c>
      <c r="K1757" s="83">
        <v>0</v>
      </c>
      <c r="L1757" s="83">
        <v>5040000</v>
      </c>
      <c r="M1757" s="83">
        <v>0</v>
      </c>
      <c r="N1757" s="83">
        <v>0</v>
      </c>
      <c r="O1757" s="83">
        <v>0</v>
      </c>
      <c r="P1757" s="105">
        <v>5040000</v>
      </c>
      <c r="Q1757" s="105">
        <v>5040000</v>
      </c>
      <c r="R1757" s="83">
        <f t="shared" si="81"/>
        <v>0</v>
      </c>
      <c r="S1757" s="83">
        <f t="shared" si="82"/>
        <v>0</v>
      </c>
      <c r="T1757" s="83">
        <f t="shared" si="83"/>
        <v>0</v>
      </c>
      <c r="U1757" s="83"/>
    </row>
    <row r="1758" spans="1:21">
      <c r="A1758" s="14">
        <v>1751</v>
      </c>
      <c r="B1758" s="14" t="s">
        <v>11401</v>
      </c>
      <c r="C1758" s="16" t="s">
        <v>11402</v>
      </c>
      <c r="D1758" s="16" t="s">
        <v>2008</v>
      </c>
      <c r="E1758" s="14" t="s">
        <v>11359</v>
      </c>
      <c r="F1758" s="14" t="s">
        <v>32</v>
      </c>
      <c r="G1758" s="14" t="str">
        <f>VLOOKUP(B1758,[3]hpk45_2_20!$B$5:$F$2046,5,0)</f>
        <v>BT</v>
      </c>
      <c r="H1758" s="14" t="s">
        <v>33</v>
      </c>
      <c r="I1758" s="83">
        <v>21</v>
      </c>
      <c r="J1758" s="83">
        <v>0</v>
      </c>
      <c r="K1758" s="83">
        <v>0</v>
      </c>
      <c r="L1758" s="83">
        <v>5880000</v>
      </c>
      <c r="M1758" s="83">
        <v>0</v>
      </c>
      <c r="N1758" s="83">
        <v>0</v>
      </c>
      <c r="O1758" s="83">
        <v>0</v>
      </c>
      <c r="P1758" s="105">
        <v>5880000</v>
      </c>
      <c r="Q1758" s="105">
        <v>5880000</v>
      </c>
      <c r="R1758" s="83">
        <f t="shared" si="81"/>
        <v>0</v>
      </c>
      <c r="S1758" s="83">
        <f t="shared" si="82"/>
        <v>0</v>
      </c>
      <c r="T1758" s="83">
        <f t="shared" si="83"/>
        <v>0</v>
      </c>
      <c r="U1758" s="83"/>
    </row>
    <row r="1759" spans="1:21">
      <c r="A1759" s="14">
        <v>1752</v>
      </c>
      <c r="B1759" s="14" t="s">
        <v>11403</v>
      </c>
      <c r="C1759" s="16" t="s">
        <v>213</v>
      </c>
      <c r="D1759" s="16" t="s">
        <v>39</v>
      </c>
      <c r="E1759" s="14" t="s">
        <v>11359</v>
      </c>
      <c r="F1759" s="14" t="s">
        <v>32</v>
      </c>
      <c r="G1759" s="14" t="str">
        <f>VLOOKUP(B1759,[3]hpk45_2_20!$B$5:$F$2046,5,0)</f>
        <v>BT</v>
      </c>
      <c r="H1759" s="14" t="s">
        <v>33</v>
      </c>
      <c r="I1759" s="83">
        <v>21</v>
      </c>
      <c r="J1759" s="83">
        <v>0</v>
      </c>
      <c r="K1759" s="83">
        <v>0</v>
      </c>
      <c r="L1759" s="83">
        <v>5880000</v>
      </c>
      <c r="M1759" s="83">
        <v>0</v>
      </c>
      <c r="N1759" s="83">
        <v>0</v>
      </c>
      <c r="O1759" s="83">
        <v>0</v>
      </c>
      <c r="P1759" s="105">
        <v>5880000</v>
      </c>
      <c r="Q1759" s="105">
        <v>5880000</v>
      </c>
      <c r="R1759" s="83">
        <f t="shared" si="81"/>
        <v>0</v>
      </c>
      <c r="S1759" s="83">
        <f t="shared" si="82"/>
        <v>0</v>
      </c>
      <c r="T1759" s="83">
        <f t="shared" si="83"/>
        <v>0</v>
      </c>
      <c r="U1759" s="83"/>
    </row>
    <row r="1760" spans="1:21">
      <c r="A1760" s="14">
        <v>1753</v>
      </c>
      <c r="B1760" s="14" t="s">
        <v>11404</v>
      </c>
      <c r="C1760" s="16" t="s">
        <v>236</v>
      </c>
      <c r="D1760" s="16" t="s">
        <v>259</v>
      </c>
      <c r="E1760" s="14" t="s">
        <v>11359</v>
      </c>
      <c r="F1760" s="14" t="s">
        <v>32</v>
      </c>
      <c r="G1760" s="14" t="str">
        <f>VLOOKUP(B1760,[3]hpk45_2_20!$B$5:$F$2046,5,0)</f>
        <v>BT</v>
      </c>
      <c r="H1760" s="14" t="s">
        <v>33</v>
      </c>
      <c r="I1760" s="83">
        <v>21</v>
      </c>
      <c r="J1760" s="83">
        <v>0</v>
      </c>
      <c r="K1760" s="83">
        <v>0</v>
      </c>
      <c r="L1760" s="83">
        <v>5880000</v>
      </c>
      <c r="M1760" s="83">
        <v>0</v>
      </c>
      <c r="N1760" s="83">
        <v>0</v>
      </c>
      <c r="O1760" s="83">
        <v>0</v>
      </c>
      <c r="P1760" s="105">
        <v>5880000</v>
      </c>
      <c r="Q1760" s="105">
        <v>5880000</v>
      </c>
      <c r="R1760" s="83">
        <f t="shared" si="81"/>
        <v>0</v>
      </c>
      <c r="S1760" s="83">
        <f t="shared" si="82"/>
        <v>0</v>
      </c>
      <c r="T1760" s="83">
        <f t="shared" si="83"/>
        <v>0</v>
      </c>
      <c r="U1760" s="83"/>
    </row>
    <row r="1761" spans="1:21">
      <c r="A1761" s="14">
        <v>1754</v>
      </c>
      <c r="B1761" s="14" t="s">
        <v>11405</v>
      </c>
      <c r="C1761" s="16" t="s">
        <v>2857</v>
      </c>
      <c r="D1761" s="16" t="s">
        <v>309</v>
      </c>
      <c r="E1761" s="14" t="s">
        <v>11359</v>
      </c>
      <c r="F1761" s="14" t="s">
        <v>32</v>
      </c>
      <c r="G1761" s="14" t="str">
        <f>VLOOKUP(B1761,[3]hpk45_2_20!$B$5:$F$2046,5,0)</f>
        <v>BT</v>
      </c>
      <c r="H1761" s="14" t="s">
        <v>33</v>
      </c>
      <c r="I1761" s="83">
        <v>21</v>
      </c>
      <c r="J1761" s="83">
        <v>0</v>
      </c>
      <c r="K1761" s="83">
        <v>0</v>
      </c>
      <c r="L1761" s="83">
        <v>5880000</v>
      </c>
      <c r="M1761" s="83">
        <v>0</v>
      </c>
      <c r="N1761" s="83">
        <v>0</v>
      </c>
      <c r="O1761" s="83">
        <v>0</v>
      </c>
      <c r="P1761" s="105">
        <v>5880000</v>
      </c>
      <c r="Q1761" s="105">
        <v>5880000</v>
      </c>
      <c r="R1761" s="83">
        <f t="shared" si="81"/>
        <v>0</v>
      </c>
      <c r="S1761" s="83">
        <f t="shared" si="82"/>
        <v>0</v>
      </c>
      <c r="T1761" s="83">
        <f t="shared" si="83"/>
        <v>0</v>
      </c>
      <c r="U1761" s="83"/>
    </row>
    <row r="1762" spans="1:21">
      <c r="A1762" s="14">
        <v>1755</v>
      </c>
      <c r="B1762" s="14" t="s">
        <v>11406</v>
      </c>
      <c r="C1762" s="16" t="s">
        <v>141</v>
      </c>
      <c r="D1762" s="16" t="s">
        <v>360</v>
      </c>
      <c r="E1762" s="14" t="s">
        <v>11359</v>
      </c>
      <c r="F1762" s="14" t="s">
        <v>32</v>
      </c>
      <c r="G1762" s="14" t="str">
        <f>VLOOKUP(B1762,[3]hpk45_2_20!$B$5:$F$2046,5,0)</f>
        <v>BT</v>
      </c>
      <c r="H1762" s="14" t="s">
        <v>33</v>
      </c>
      <c r="I1762" s="83">
        <v>21</v>
      </c>
      <c r="J1762" s="83">
        <v>0</v>
      </c>
      <c r="K1762" s="83">
        <v>0</v>
      </c>
      <c r="L1762" s="83">
        <v>5880000</v>
      </c>
      <c r="M1762" s="83">
        <v>0</v>
      </c>
      <c r="N1762" s="83">
        <v>0</v>
      </c>
      <c r="O1762" s="83">
        <v>0</v>
      </c>
      <c r="P1762" s="105">
        <v>5880000</v>
      </c>
      <c r="Q1762" s="105">
        <v>5880000</v>
      </c>
      <c r="R1762" s="83">
        <f t="shared" si="81"/>
        <v>0</v>
      </c>
      <c r="S1762" s="83">
        <f t="shared" si="82"/>
        <v>0</v>
      </c>
      <c r="T1762" s="83">
        <f t="shared" si="83"/>
        <v>0</v>
      </c>
      <c r="U1762" s="83"/>
    </row>
    <row r="1763" spans="1:21">
      <c r="A1763" s="14">
        <v>1756</v>
      </c>
      <c r="B1763" s="14" t="s">
        <v>11407</v>
      </c>
      <c r="C1763" s="16" t="s">
        <v>321</v>
      </c>
      <c r="D1763" s="16" t="s">
        <v>36</v>
      </c>
      <c r="E1763" s="14" t="s">
        <v>11359</v>
      </c>
      <c r="F1763" s="14" t="s">
        <v>32</v>
      </c>
      <c r="G1763" s="14" t="str">
        <f>VLOOKUP(B1763,[3]hpk45_2_20!$B$5:$F$2046,5,0)</f>
        <v>BT</v>
      </c>
      <c r="H1763" s="14" t="s">
        <v>33</v>
      </c>
      <c r="I1763" s="83">
        <v>21</v>
      </c>
      <c r="J1763" s="83">
        <v>0</v>
      </c>
      <c r="K1763" s="83">
        <v>0</v>
      </c>
      <c r="L1763" s="83">
        <v>5880000</v>
      </c>
      <c r="M1763" s="83">
        <v>0</v>
      </c>
      <c r="N1763" s="83">
        <v>0</v>
      </c>
      <c r="O1763" s="83">
        <v>0</v>
      </c>
      <c r="P1763" s="105">
        <v>5880000</v>
      </c>
      <c r="Q1763" s="105">
        <v>0</v>
      </c>
      <c r="R1763" s="83">
        <f t="shared" si="81"/>
        <v>5880000</v>
      </c>
      <c r="S1763" s="83">
        <f t="shared" si="82"/>
        <v>0</v>
      </c>
      <c r="T1763" s="83">
        <f t="shared" si="83"/>
        <v>5880000</v>
      </c>
      <c r="U1763" s="83"/>
    </row>
    <row r="1764" spans="1:21">
      <c r="A1764" s="14">
        <v>1757</v>
      </c>
      <c r="B1764" s="14" t="s">
        <v>11408</v>
      </c>
      <c r="C1764" s="16" t="s">
        <v>11409</v>
      </c>
      <c r="D1764" s="16" t="s">
        <v>132</v>
      </c>
      <c r="E1764" s="14" t="s">
        <v>11359</v>
      </c>
      <c r="F1764" s="14" t="s">
        <v>32</v>
      </c>
      <c r="G1764" s="14" t="str">
        <f>VLOOKUP(B1764,[3]hpk45_2_20!$B$5:$F$2046,5,0)</f>
        <v>BT</v>
      </c>
      <c r="H1764" s="14" t="s">
        <v>33</v>
      </c>
      <c r="I1764" s="83">
        <v>21</v>
      </c>
      <c r="J1764" s="83">
        <v>0</v>
      </c>
      <c r="K1764" s="83">
        <v>0</v>
      </c>
      <c r="L1764" s="83">
        <v>5880000</v>
      </c>
      <c r="M1764" s="83">
        <v>0</v>
      </c>
      <c r="N1764" s="83">
        <v>0</v>
      </c>
      <c r="O1764" s="83">
        <v>0</v>
      </c>
      <c r="P1764" s="105">
        <v>5880000</v>
      </c>
      <c r="Q1764" s="105">
        <v>5880000</v>
      </c>
      <c r="R1764" s="83">
        <f t="shared" si="81"/>
        <v>0</v>
      </c>
      <c r="S1764" s="83">
        <f t="shared" si="82"/>
        <v>0</v>
      </c>
      <c r="T1764" s="83">
        <f t="shared" si="83"/>
        <v>0</v>
      </c>
      <c r="U1764" s="83"/>
    </row>
    <row r="1765" spans="1:21">
      <c r="A1765" s="14">
        <v>1758</v>
      </c>
      <c r="B1765" s="14" t="s">
        <v>11410</v>
      </c>
      <c r="C1765" s="16" t="s">
        <v>11335</v>
      </c>
      <c r="D1765" s="16" t="s">
        <v>36</v>
      </c>
      <c r="E1765" s="14" t="s">
        <v>11359</v>
      </c>
      <c r="F1765" s="14" t="s">
        <v>32</v>
      </c>
      <c r="G1765" s="14" t="str">
        <f>VLOOKUP(B1765,[3]hpk45_2_20!$B$5:$F$2046,5,0)</f>
        <v>BT</v>
      </c>
      <c r="H1765" s="14" t="s">
        <v>33</v>
      </c>
      <c r="I1765" s="83">
        <v>21</v>
      </c>
      <c r="J1765" s="83">
        <v>0</v>
      </c>
      <c r="K1765" s="83">
        <v>0</v>
      </c>
      <c r="L1765" s="83">
        <v>5880000</v>
      </c>
      <c r="M1765" s="83">
        <v>0</v>
      </c>
      <c r="N1765" s="83">
        <v>0</v>
      </c>
      <c r="O1765" s="83">
        <v>0</v>
      </c>
      <c r="P1765" s="105">
        <v>5880000</v>
      </c>
      <c r="Q1765" s="105">
        <v>5880000</v>
      </c>
      <c r="R1765" s="83">
        <f t="shared" si="81"/>
        <v>0</v>
      </c>
      <c r="S1765" s="83">
        <f t="shared" si="82"/>
        <v>0</v>
      </c>
      <c r="T1765" s="83">
        <f t="shared" si="83"/>
        <v>0</v>
      </c>
      <c r="U1765" s="83"/>
    </row>
    <row r="1766" spans="1:21">
      <c r="A1766" s="14">
        <v>1759</v>
      </c>
      <c r="B1766" s="14" t="s">
        <v>11411</v>
      </c>
      <c r="C1766" s="16" t="s">
        <v>976</v>
      </c>
      <c r="D1766" s="16" t="s">
        <v>36</v>
      </c>
      <c r="E1766" s="14" t="s">
        <v>11359</v>
      </c>
      <c r="F1766" s="14" t="s">
        <v>32</v>
      </c>
      <c r="G1766" s="14" t="str">
        <f>VLOOKUP(B1766,[3]hpk45_2_20!$B$5:$F$2046,5,0)</f>
        <v>BT</v>
      </c>
      <c r="H1766" s="14" t="s">
        <v>33</v>
      </c>
      <c r="I1766" s="83">
        <v>21</v>
      </c>
      <c r="J1766" s="83">
        <v>0</v>
      </c>
      <c r="K1766" s="83">
        <v>0</v>
      </c>
      <c r="L1766" s="83">
        <v>5880000</v>
      </c>
      <c r="M1766" s="83">
        <v>0</v>
      </c>
      <c r="N1766" s="83">
        <v>0</v>
      </c>
      <c r="O1766" s="83">
        <v>0</v>
      </c>
      <c r="P1766" s="105">
        <v>5880000</v>
      </c>
      <c r="Q1766" s="105">
        <v>5880000</v>
      </c>
      <c r="R1766" s="83">
        <f t="shared" si="81"/>
        <v>0</v>
      </c>
      <c r="S1766" s="83">
        <f t="shared" si="82"/>
        <v>0</v>
      </c>
      <c r="T1766" s="83">
        <f t="shared" si="83"/>
        <v>0</v>
      </c>
      <c r="U1766" s="83"/>
    </row>
    <row r="1767" spans="1:21">
      <c r="A1767" s="14">
        <v>1760</v>
      </c>
      <c r="B1767" s="14" t="s">
        <v>11412</v>
      </c>
      <c r="C1767" s="16" t="s">
        <v>11413</v>
      </c>
      <c r="D1767" s="16" t="s">
        <v>192</v>
      </c>
      <c r="E1767" s="14" t="s">
        <v>11359</v>
      </c>
      <c r="F1767" s="14" t="s">
        <v>32</v>
      </c>
      <c r="G1767" s="14" t="str">
        <f>VLOOKUP(B1767,[3]hpk45_2_20!$B$5:$F$2046,5,0)</f>
        <v>BT</v>
      </c>
      <c r="H1767" s="14" t="s">
        <v>33</v>
      </c>
      <c r="I1767" s="83">
        <v>21</v>
      </c>
      <c r="J1767" s="83">
        <v>0</v>
      </c>
      <c r="K1767" s="83">
        <v>0</v>
      </c>
      <c r="L1767" s="83">
        <v>5880000</v>
      </c>
      <c r="M1767" s="83">
        <v>0</v>
      </c>
      <c r="N1767" s="83">
        <v>0</v>
      </c>
      <c r="O1767" s="83">
        <v>0</v>
      </c>
      <c r="P1767" s="105">
        <v>5880000</v>
      </c>
      <c r="Q1767" s="105">
        <v>5880000</v>
      </c>
      <c r="R1767" s="83">
        <f t="shared" si="81"/>
        <v>0</v>
      </c>
      <c r="S1767" s="83">
        <f t="shared" si="82"/>
        <v>0</v>
      </c>
      <c r="T1767" s="83">
        <f t="shared" si="83"/>
        <v>0</v>
      </c>
      <c r="U1767" s="83"/>
    </row>
    <row r="1768" spans="1:21">
      <c r="A1768" s="14">
        <v>1761</v>
      </c>
      <c r="B1768" s="14" t="s">
        <v>11414</v>
      </c>
      <c r="C1768" s="16" t="s">
        <v>11415</v>
      </c>
      <c r="D1768" s="16" t="s">
        <v>426</v>
      </c>
      <c r="E1768" s="14" t="s">
        <v>11359</v>
      </c>
      <c r="F1768" s="14" t="s">
        <v>32</v>
      </c>
      <c r="G1768" s="14" t="str">
        <f>VLOOKUP(B1768,[3]hpk45_2_20!$B$5:$F$2046,5,0)</f>
        <v>BT</v>
      </c>
      <c r="H1768" s="14" t="s">
        <v>33</v>
      </c>
      <c r="I1768" s="83">
        <v>21</v>
      </c>
      <c r="J1768" s="83">
        <v>0</v>
      </c>
      <c r="K1768" s="83">
        <v>0</v>
      </c>
      <c r="L1768" s="83">
        <v>5880000</v>
      </c>
      <c r="M1768" s="83">
        <v>0</v>
      </c>
      <c r="N1768" s="83">
        <v>0</v>
      </c>
      <c r="O1768" s="83">
        <v>0</v>
      </c>
      <c r="P1768" s="105">
        <v>5880000</v>
      </c>
      <c r="Q1768" s="105">
        <v>5880000</v>
      </c>
      <c r="R1768" s="83">
        <f t="shared" si="81"/>
        <v>0</v>
      </c>
      <c r="S1768" s="83">
        <f t="shared" si="82"/>
        <v>0</v>
      </c>
      <c r="T1768" s="83">
        <f t="shared" si="83"/>
        <v>0</v>
      </c>
      <c r="U1768" s="83"/>
    </row>
    <row r="1769" spans="1:21">
      <c r="A1769" s="14">
        <v>1762</v>
      </c>
      <c r="B1769" s="14" t="s">
        <v>11416</v>
      </c>
      <c r="C1769" s="16" t="s">
        <v>2238</v>
      </c>
      <c r="D1769" s="16" t="s">
        <v>7763</v>
      </c>
      <c r="E1769" s="14" t="s">
        <v>11359</v>
      </c>
      <c r="F1769" s="14" t="s">
        <v>32</v>
      </c>
      <c r="G1769" s="14" t="str">
        <f>VLOOKUP(B1769,[3]hpk45_2_20!$B$5:$F$2046,5,0)</f>
        <v>BT</v>
      </c>
      <c r="H1769" s="14" t="s">
        <v>33</v>
      </c>
      <c r="I1769" s="83">
        <v>21</v>
      </c>
      <c r="J1769" s="83">
        <v>0</v>
      </c>
      <c r="K1769" s="83">
        <v>0</v>
      </c>
      <c r="L1769" s="83">
        <v>5880000</v>
      </c>
      <c r="M1769" s="83">
        <v>0</v>
      </c>
      <c r="N1769" s="83">
        <v>0</v>
      </c>
      <c r="O1769" s="83">
        <v>0</v>
      </c>
      <c r="P1769" s="105">
        <v>5880000</v>
      </c>
      <c r="Q1769" s="105">
        <v>5880000</v>
      </c>
      <c r="R1769" s="83">
        <f t="shared" si="81"/>
        <v>0</v>
      </c>
      <c r="S1769" s="83">
        <f t="shared" si="82"/>
        <v>0</v>
      </c>
      <c r="T1769" s="83">
        <f t="shared" si="83"/>
        <v>0</v>
      </c>
      <c r="U1769" s="83"/>
    </row>
    <row r="1770" spans="1:21">
      <c r="A1770" s="14">
        <v>1763</v>
      </c>
      <c r="B1770" s="14" t="s">
        <v>11417</v>
      </c>
      <c r="C1770" s="16" t="s">
        <v>11418</v>
      </c>
      <c r="D1770" s="16" t="s">
        <v>36</v>
      </c>
      <c r="E1770" s="14" t="s">
        <v>11359</v>
      </c>
      <c r="F1770" s="14" t="s">
        <v>32</v>
      </c>
      <c r="G1770" s="14" t="str">
        <f>VLOOKUP(B1770,[3]hpk45_2_20!$B$5:$F$2046,5,0)</f>
        <v>BT</v>
      </c>
      <c r="H1770" s="14" t="s">
        <v>33</v>
      </c>
      <c r="I1770" s="83">
        <v>21</v>
      </c>
      <c r="J1770" s="83">
        <v>0</v>
      </c>
      <c r="K1770" s="83">
        <v>0</v>
      </c>
      <c r="L1770" s="83">
        <v>5880000</v>
      </c>
      <c r="M1770" s="83">
        <v>0</v>
      </c>
      <c r="N1770" s="83">
        <v>0</v>
      </c>
      <c r="O1770" s="83">
        <v>0</v>
      </c>
      <c r="P1770" s="105">
        <v>5880000</v>
      </c>
      <c r="Q1770" s="105">
        <v>5880000</v>
      </c>
      <c r="R1770" s="83">
        <f t="shared" si="81"/>
        <v>0</v>
      </c>
      <c r="S1770" s="83">
        <f t="shared" si="82"/>
        <v>0</v>
      </c>
      <c r="T1770" s="83">
        <f t="shared" si="83"/>
        <v>0</v>
      </c>
      <c r="U1770" s="83"/>
    </row>
    <row r="1771" spans="1:21">
      <c r="A1771" s="14">
        <v>1764</v>
      </c>
      <c r="B1771" s="14" t="s">
        <v>11419</v>
      </c>
      <c r="C1771" s="16" t="s">
        <v>11420</v>
      </c>
      <c r="D1771" s="16" t="s">
        <v>272</v>
      </c>
      <c r="E1771" s="14" t="s">
        <v>11359</v>
      </c>
      <c r="F1771" s="14" t="s">
        <v>32</v>
      </c>
      <c r="G1771" s="14" t="str">
        <f>VLOOKUP(B1771,[3]hpk45_2_20!$B$5:$F$2046,5,0)</f>
        <v>BT</v>
      </c>
      <c r="H1771" s="14" t="s">
        <v>33</v>
      </c>
      <c r="I1771" s="83">
        <v>21</v>
      </c>
      <c r="J1771" s="83">
        <v>0</v>
      </c>
      <c r="K1771" s="83">
        <v>0</v>
      </c>
      <c r="L1771" s="83">
        <v>5880000</v>
      </c>
      <c r="M1771" s="83">
        <v>0</v>
      </c>
      <c r="N1771" s="83">
        <v>0</v>
      </c>
      <c r="O1771" s="83">
        <v>0</v>
      </c>
      <c r="P1771" s="105">
        <v>5880000</v>
      </c>
      <c r="Q1771" s="105">
        <v>5880000</v>
      </c>
      <c r="R1771" s="83">
        <f t="shared" si="81"/>
        <v>0</v>
      </c>
      <c r="S1771" s="83">
        <f t="shared" si="82"/>
        <v>0</v>
      </c>
      <c r="T1771" s="83">
        <f t="shared" si="83"/>
        <v>0</v>
      </c>
      <c r="U1771" s="83"/>
    </row>
    <row r="1772" spans="1:21">
      <c r="A1772" s="14">
        <v>1765</v>
      </c>
      <c r="B1772" s="14" t="s">
        <v>11421</v>
      </c>
      <c r="C1772" s="16" t="s">
        <v>1451</v>
      </c>
      <c r="D1772" s="16" t="s">
        <v>1783</v>
      </c>
      <c r="E1772" s="14" t="s">
        <v>11359</v>
      </c>
      <c r="F1772" s="14" t="s">
        <v>32</v>
      </c>
      <c r="G1772" s="14" t="str">
        <f>VLOOKUP(B1772,[3]hpk45_2_20!$B$5:$F$2046,5,0)</f>
        <v>BT</v>
      </c>
      <c r="H1772" s="14" t="s">
        <v>33</v>
      </c>
      <c r="I1772" s="83">
        <v>21</v>
      </c>
      <c r="J1772" s="83">
        <v>0</v>
      </c>
      <c r="K1772" s="83">
        <v>0</v>
      </c>
      <c r="L1772" s="83">
        <v>5880000</v>
      </c>
      <c r="M1772" s="83">
        <v>0</v>
      </c>
      <c r="N1772" s="83">
        <v>0</v>
      </c>
      <c r="O1772" s="83">
        <v>0</v>
      </c>
      <c r="P1772" s="105">
        <v>5880000</v>
      </c>
      <c r="Q1772" s="105">
        <v>5880000</v>
      </c>
      <c r="R1772" s="83">
        <f t="shared" si="81"/>
        <v>0</v>
      </c>
      <c r="S1772" s="83">
        <f t="shared" si="82"/>
        <v>0</v>
      </c>
      <c r="T1772" s="83">
        <f t="shared" si="83"/>
        <v>0</v>
      </c>
      <c r="U1772" s="83"/>
    </row>
    <row r="1773" spans="1:21">
      <c r="A1773" s="14">
        <v>1766</v>
      </c>
      <c r="B1773" s="14" t="s">
        <v>11422</v>
      </c>
      <c r="C1773" s="16" t="s">
        <v>1186</v>
      </c>
      <c r="D1773" s="16" t="s">
        <v>192</v>
      </c>
      <c r="E1773" s="14" t="s">
        <v>11359</v>
      </c>
      <c r="F1773" s="14" t="s">
        <v>32</v>
      </c>
      <c r="G1773" s="14" t="str">
        <f>VLOOKUP(B1773,[3]hpk45_2_20!$B$5:$F$2046,5,0)</f>
        <v>BT</v>
      </c>
      <c r="H1773" s="14" t="s">
        <v>33</v>
      </c>
      <c r="I1773" s="83">
        <v>21</v>
      </c>
      <c r="J1773" s="83">
        <v>0</v>
      </c>
      <c r="K1773" s="83">
        <v>0</v>
      </c>
      <c r="L1773" s="83">
        <v>5880000</v>
      </c>
      <c r="M1773" s="83">
        <v>0</v>
      </c>
      <c r="N1773" s="83">
        <v>0</v>
      </c>
      <c r="O1773" s="83">
        <v>0</v>
      </c>
      <c r="P1773" s="105">
        <v>5880000</v>
      </c>
      <c r="Q1773" s="105">
        <v>5880000</v>
      </c>
      <c r="R1773" s="83">
        <f t="shared" si="81"/>
        <v>0</v>
      </c>
      <c r="S1773" s="83">
        <f t="shared" si="82"/>
        <v>0</v>
      </c>
      <c r="T1773" s="83">
        <f t="shared" si="83"/>
        <v>0</v>
      </c>
      <c r="U1773" s="83"/>
    </row>
    <row r="1774" spans="1:21">
      <c r="A1774" s="14">
        <v>1767</v>
      </c>
      <c r="B1774" s="14" t="s">
        <v>11423</v>
      </c>
      <c r="C1774" s="16" t="s">
        <v>2528</v>
      </c>
      <c r="D1774" s="16" t="s">
        <v>715</v>
      </c>
      <c r="E1774" s="14" t="s">
        <v>11359</v>
      </c>
      <c r="F1774" s="14" t="s">
        <v>32</v>
      </c>
      <c r="G1774" s="14" t="str">
        <f>VLOOKUP(B1774,[3]hpk45_2_20!$B$5:$F$2046,5,0)</f>
        <v>BT</v>
      </c>
      <c r="H1774" s="14" t="s">
        <v>33</v>
      </c>
      <c r="I1774" s="83">
        <v>21</v>
      </c>
      <c r="J1774" s="83">
        <v>0</v>
      </c>
      <c r="K1774" s="83">
        <v>0</v>
      </c>
      <c r="L1774" s="83">
        <v>5880000</v>
      </c>
      <c r="M1774" s="83">
        <v>0</v>
      </c>
      <c r="N1774" s="83">
        <v>0</v>
      </c>
      <c r="O1774" s="83">
        <v>0</v>
      </c>
      <c r="P1774" s="105">
        <v>5880000</v>
      </c>
      <c r="Q1774" s="105">
        <v>5880000</v>
      </c>
      <c r="R1774" s="83">
        <f t="shared" si="81"/>
        <v>0</v>
      </c>
      <c r="S1774" s="83">
        <f t="shared" si="82"/>
        <v>0</v>
      </c>
      <c r="T1774" s="83">
        <f t="shared" si="83"/>
        <v>0</v>
      </c>
      <c r="U1774" s="83"/>
    </row>
    <row r="1775" spans="1:21">
      <c r="A1775" s="14">
        <v>1768</v>
      </c>
      <c r="B1775" s="14" t="s">
        <v>11424</v>
      </c>
      <c r="C1775" s="16" t="s">
        <v>11425</v>
      </c>
      <c r="D1775" s="16" t="s">
        <v>658</v>
      </c>
      <c r="E1775" s="14" t="s">
        <v>11359</v>
      </c>
      <c r="F1775" s="14" t="s">
        <v>32</v>
      </c>
      <c r="G1775" s="14" t="str">
        <f>VLOOKUP(B1775,[3]hpk45_2_20!$B$5:$F$2046,5,0)</f>
        <v>BT</v>
      </c>
      <c r="H1775" s="14" t="s">
        <v>33</v>
      </c>
      <c r="I1775" s="83">
        <v>21</v>
      </c>
      <c r="J1775" s="83">
        <v>0</v>
      </c>
      <c r="K1775" s="83">
        <v>0</v>
      </c>
      <c r="L1775" s="83">
        <v>5880000</v>
      </c>
      <c r="M1775" s="83">
        <v>0</v>
      </c>
      <c r="N1775" s="83">
        <v>0</v>
      </c>
      <c r="O1775" s="83">
        <v>0</v>
      </c>
      <c r="P1775" s="105">
        <v>5880000</v>
      </c>
      <c r="Q1775" s="105">
        <v>5880000</v>
      </c>
      <c r="R1775" s="83">
        <f t="shared" si="81"/>
        <v>0</v>
      </c>
      <c r="S1775" s="83">
        <f t="shared" si="82"/>
        <v>0</v>
      </c>
      <c r="T1775" s="83">
        <f t="shared" si="83"/>
        <v>0</v>
      </c>
      <c r="U1775" s="83"/>
    </row>
    <row r="1776" spans="1:21">
      <c r="A1776" s="14">
        <v>1769</v>
      </c>
      <c r="B1776" s="14" t="s">
        <v>11426</v>
      </c>
      <c r="C1776" s="16" t="s">
        <v>141</v>
      </c>
      <c r="D1776" s="16" t="s">
        <v>124</v>
      </c>
      <c r="E1776" s="14" t="s">
        <v>11359</v>
      </c>
      <c r="F1776" s="14" t="s">
        <v>32</v>
      </c>
      <c r="G1776" s="14" t="str">
        <f>VLOOKUP(B1776,[3]hpk45_2_20!$B$5:$F$2046,5,0)</f>
        <v>BT</v>
      </c>
      <c r="H1776" s="14" t="s">
        <v>33</v>
      </c>
      <c r="I1776" s="83">
        <v>21</v>
      </c>
      <c r="J1776" s="83">
        <v>0</v>
      </c>
      <c r="K1776" s="83">
        <v>0</v>
      </c>
      <c r="L1776" s="83">
        <v>5880000</v>
      </c>
      <c r="M1776" s="83">
        <v>0</v>
      </c>
      <c r="N1776" s="83">
        <v>0</v>
      </c>
      <c r="O1776" s="83">
        <v>0</v>
      </c>
      <c r="P1776" s="105">
        <v>5880000</v>
      </c>
      <c r="Q1776" s="105">
        <v>5880000</v>
      </c>
      <c r="R1776" s="83">
        <f t="shared" si="81"/>
        <v>0</v>
      </c>
      <c r="S1776" s="83">
        <f t="shared" si="82"/>
        <v>0</v>
      </c>
      <c r="T1776" s="83">
        <f t="shared" si="83"/>
        <v>0</v>
      </c>
      <c r="U1776" s="83"/>
    </row>
    <row r="1777" spans="1:21">
      <c r="A1777" s="14">
        <v>1770</v>
      </c>
      <c r="B1777" s="14" t="s">
        <v>11427</v>
      </c>
      <c r="C1777" s="16" t="s">
        <v>1340</v>
      </c>
      <c r="D1777" s="16" t="s">
        <v>400</v>
      </c>
      <c r="E1777" s="14" t="s">
        <v>11359</v>
      </c>
      <c r="F1777" s="14" t="s">
        <v>32</v>
      </c>
      <c r="G1777" s="14" t="str">
        <f>VLOOKUP(B1777,[3]hpk45_2_20!$B$5:$F$2046,5,0)</f>
        <v>BT</v>
      </c>
      <c r="H1777" s="14" t="s">
        <v>33</v>
      </c>
      <c r="I1777" s="83">
        <v>21</v>
      </c>
      <c r="J1777" s="83">
        <v>0</v>
      </c>
      <c r="K1777" s="83">
        <v>0</v>
      </c>
      <c r="L1777" s="83">
        <v>5880000</v>
      </c>
      <c r="M1777" s="83">
        <v>0</v>
      </c>
      <c r="N1777" s="83">
        <v>0</v>
      </c>
      <c r="O1777" s="83">
        <v>0</v>
      </c>
      <c r="P1777" s="105">
        <v>5880000</v>
      </c>
      <c r="Q1777" s="105">
        <v>5880000</v>
      </c>
      <c r="R1777" s="83">
        <f t="shared" si="81"/>
        <v>0</v>
      </c>
      <c r="S1777" s="83">
        <f t="shared" si="82"/>
        <v>0</v>
      </c>
      <c r="T1777" s="83">
        <f t="shared" si="83"/>
        <v>0</v>
      </c>
      <c r="U1777" s="83"/>
    </row>
    <row r="1778" spans="1:21">
      <c r="A1778" s="14">
        <v>1771</v>
      </c>
      <c r="B1778" s="14" t="s">
        <v>11428</v>
      </c>
      <c r="C1778" s="16" t="s">
        <v>783</v>
      </c>
      <c r="D1778" s="16" t="s">
        <v>658</v>
      </c>
      <c r="E1778" s="14" t="s">
        <v>11359</v>
      </c>
      <c r="F1778" s="14" t="s">
        <v>32</v>
      </c>
      <c r="G1778" s="14" t="str">
        <f>VLOOKUP(B1778,[3]hpk45_2_20!$B$5:$F$2046,5,0)</f>
        <v>BT</v>
      </c>
      <c r="H1778" s="14" t="s">
        <v>33</v>
      </c>
      <c r="I1778" s="83">
        <v>21</v>
      </c>
      <c r="J1778" s="83">
        <v>0</v>
      </c>
      <c r="K1778" s="83">
        <v>0</v>
      </c>
      <c r="L1778" s="83">
        <v>5880000</v>
      </c>
      <c r="M1778" s="83">
        <v>0</v>
      </c>
      <c r="N1778" s="83">
        <v>0</v>
      </c>
      <c r="O1778" s="83">
        <v>0</v>
      </c>
      <c r="P1778" s="105">
        <v>5880000</v>
      </c>
      <c r="Q1778" s="105">
        <v>5880000</v>
      </c>
      <c r="R1778" s="83">
        <f t="shared" si="81"/>
        <v>0</v>
      </c>
      <c r="S1778" s="83">
        <f t="shared" si="82"/>
        <v>0</v>
      </c>
      <c r="T1778" s="83">
        <f t="shared" si="83"/>
        <v>0</v>
      </c>
      <c r="U1778" s="83"/>
    </row>
    <row r="1779" spans="1:21">
      <c r="A1779" s="14">
        <v>1772</v>
      </c>
      <c r="B1779" s="14" t="s">
        <v>11429</v>
      </c>
      <c r="C1779" s="16" t="s">
        <v>6985</v>
      </c>
      <c r="D1779" s="16" t="s">
        <v>36</v>
      </c>
      <c r="E1779" s="14" t="s">
        <v>11359</v>
      </c>
      <c r="F1779" s="14" t="s">
        <v>32</v>
      </c>
      <c r="G1779" s="14" t="str">
        <f>VLOOKUP(B1779,[3]hpk45_2_20!$B$5:$F$2046,5,0)</f>
        <v>BT</v>
      </c>
      <c r="H1779" s="14" t="s">
        <v>33</v>
      </c>
      <c r="I1779" s="83">
        <v>21</v>
      </c>
      <c r="J1779" s="83">
        <v>0</v>
      </c>
      <c r="K1779" s="83">
        <v>0</v>
      </c>
      <c r="L1779" s="83">
        <v>5880000</v>
      </c>
      <c r="M1779" s="83">
        <v>0</v>
      </c>
      <c r="N1779" s="83">
        <v>0</v>
      </c>
      <c r="O1779" s="83">
        <v>0</v>
      </c>
      <c r="P1779" s="105">
        <v>5880000</v>
      </c>
      <c r="Q1779" s="105">
        <v>5880000</v>
      </c>
      <c r="R1779" s="83">
        <f t="shared" si="81"/>
        <v>0</v>
      </c>
      <c r="S1779" s="83">
        <f t="shared" si="82"/>
        <v>0</v>
      </c>
      <c r="T1779" s="83">
        <f t="shared" si="83"/>
        <v>0</v>
      </c>
      <c r="U1779" s="83"/>
    </row>
    <row r="1780" spans="1:21">
      <c r="A1780" s="14">
        <v>1773</v>
      </c>
      <c r="B1780" s="14" t="s">
        <v>11430</v>
      </c>
      <c r="C1780" s="16" t="s">
        <v>8672</v>
      </c>
      <c r="D1780" s="16" t="s">
        <v>36</v>
      </c>
      <c r="E1780" s="14" t="s">
        <v>11359</v>
      </c>
      <c r="F1780" s="14" t="s">
        <v>32</v>
      </c>
      <c r="G1780" s="14" t="str">
        <f>VLOOKUP(B1780,[3]hpk45_2_20!$B$5:$F$2046,5,0)</f>
        <v>BT</v>
      </c>
      <c r="H1780" s="14" t="s">
        <v>33</v>
      </c>
      <c r="I1780" s="83">
        <v>21</v>
      </c>
      <c r="J1780" s="83">
        <v>0</v>
      </c>
      <c r="K1780" s="83">
        <v>0</v>
      </c>
      <c r="L1780" s="83">
        <v>5880000</v>
      </c>
      <c r="M1780" s="83">
        <v>0</v>
      </c>
      <c r="N1780" s="83">
        <v>0</v>
      </c>
      <c r="O1780" s="83">
        <v>0</v>
      </c>
      <c r="P1780" s="105">
        <v>5880000</v>
      </c>
      <c r="Q1780" s="105">
        <v>0</v>
      </c>
      <c r="R1780" s="83">
        <f t="shared" si="81"/>
        <v>5880000</v>
      </c>
      <c r="S1780" s="83">
        <f t="shared" si="82"/>
        <v>0</v>
      </c>
      <c r="T1780" s="83">
        <f t="shared" si="83"/>
        <v>5880000</v>
      </c>
      <c r="U1780" s="83"/>
    </row>
    <row r="1781" spans="1:21">
      <c r="A1781" s="14">
        <v>1774</v>
      </c>
      <c r="B1781" s="14" t="s">
        <v>11431</v>
      </c>
      <c r="C1781" s="16" t="s">
        <v>5988</v>
      </c>
      <c r="D1781" s="16" t="s">
        <v>658</v>
      </c>
      <c r="E1781" s="14" t="s">
        <v>11359</v>
      </c>
      <c r="F1781" s="14" t="s">
        <v>32</v>
      </c>
      <c r="G1781" s="14" t="str">
        <f>VLOOKUP(B1781,[3]hpk45_2_20!$B$5:$F$2046,5,0)</f>
        <v>BT</v>
      </c>
      <c r="H1781" s="14" t="s">
        <v>33</v>
      </c>
      <c r="I1781" s="83">
        <v>21</v>
      </c>
      <c r="J1781" s="83">
        <v>0</v>
      </c>
      <c r="K1781" s="83">
        <v>0</v>
      </c>
      <c r="L1781" s="83">
        <v>5880000</v>
      </c>
      <c r="M1781" s="83">
        <v>0</v>
      </c>
      <c r="N1781" s="83">
        <v>0</v>
      </c>
      <c r="O1781" s="83">
        <v>0</v>
      </c>
      <c r="P1781" s="105">
        <v>5880000</v>
      </c>
      <c r="Q1781" s="105">
        <v>5880000</v>
      </c>
      <c r="R1781" s="83">
        <f t="shared" si="81"/>
        <v>0</v>
      </c>
      <c r="S1781" s="83">
        <f t="shared" si="82"/>
        <v>0</v>
      </c>
      <c r="T1781" s="83">
        <f t="shared" si="83"/>
        <v>0</v>
      </c>
      <c r="U1781" s="83"/>
    </row>
    <row r="1782" spans="1:21">
      <c r="A1782" s="14">
        <v>1775</v>
      </c>
      <c r="B1782" s="14" t="s">
        <v>11432</v>
      </c>
      <c r="C1782" s="16" t="s">
        <v>9955</v>
      </c>
      <c r="D1782" s="16" t="s">
        <v>36</v>
      </c>
      <c r="E1782" s="14" t="s">
        <v>11359</v>
      </c>
      <c r="F1782" s="14" t="s">
        <v>32</v>
      </c>
      <c r="G1782" s="14" t="str">
        <f>VLOOKUP(B1782,[3]hpk45_2_20!$B$5:$F$2046,5,0)</f>
        <v>BT</v>
      </c>
      <c r="H1782" s="14" t="s">
        <v>33</v>
      </c>
      <c r="I1782" s="83">
        <v>21</v>
      </c>
      <c r="J1782" s="83">
        <v>0</v>
      </c>
      <c r="K1782" s="83">
        <v>0</v>
      </c>
      <c r="L1782" s="83">
        <v>5880000</v>
      </c>
      <c r="M1782" s="83">
        <v>0</v>
      </c>
      <c r="N1782" s="83">
        <v>0</v>
      </c>
      <c r="O1782" s="83">
        <v>0</v>
      </c>
      <c r="P1782" s="105">
        <v>5880000</v>
      </c>
      <c r="Q1782" s="105">
        <v>5880000</v>
      </c>
      <c r="R1782" s="83">
        <f t="shared" si="81"/>
        <v>0</v>
      </c>
      <c r="S1782" s="83">
        <f t="shared" si="82"/>
        <v>0</v>
      </c>
      <c r="T1782" s="83">
        <f t="shared" si="83"/>
        <v>0</v>
      </c>
      <c r="U1782" s="83"/>
    </row>
    <row r="1783" spans="1:21">
      <c r="A1783" s="14">
        <v>1776</v>
      </c>
      <c r="B1783" s="14" t="s">
        <v>11433</v>
      </c>
      <c r="C1783" s="16" t="s">
        <v>796</v>
      </c>
      <c r="D1783" s="16" t="s">
        <v>135</v>
      </c>
      <c r="E1783" s="14" t="s">
        <v>11359</v>
      </c>
      <c r="F1783" s="14" t="s">
        <v>32</v>
      </c>
      <c r="G1783" s="14" t="str">
        <f>VLOOKUP(B1783,[3]hpk45_2_20!$B$5:$F$2046,5,0)</f>
        <v>BT</v>
      </c>
      <c r="H1783" s="14" t="s">
        <v>33</v>
      </c>
      <c r="I1783" s="83">
        <v>21</v>
      </c>
      <c r="J1783" s="83">
        <v>0</v>
      </c>
      <c r="K1783" s="83">
        <v>0</v>
      </c>
      <c r="L1783" s="83">
        <v>5880000</v>
      </c>
      <c r="M1783" s="83">
        <v>0</v>
      </c>
      <c r="N1783" s="83">
        <v>0</v>
      </c>
      <c r="O1783" s="83">
        <v>0</v>
      </c>
      <c r="P1783" s="105">
        <v>5880000</v>
      </c>
      <c r="Q1783" s="105">
        <v>5880000</v>
      </c>
      <c r="R1783" s="83">
        <f t="shared" si="81"/>
        <v>0</v>
      </c>
      <c r="S1783" s="83">
        <f t="shared" si="82"/>
        <v>0</v>
      </c>
      <c r="T1783" s="83">
        <f t="shared" si="83"/>
        <v>0</v>
      </c>
      <c r="U1783" s="83"/>
    </row>
    <row r="1784" spans="1:21">
      <c r="A1784" s="14">
        <v>1777</v>
      </c>
      <c r="B1784" s="14" t="s">
        <v>11434</v>
      </c>
      <c r="C1784" s="16" t="s">
        <v>109</v>
      </c>
      <c r="D1784" s="16" t="s">
        <v>705</v>
      </c>
      <c r="E1784" s="14" t="s">
        <v>11359</v>
      </c>
      <c r="F1784" s="14" t="s">
        <v>32</v>
      </c>
      <c r="G1784" s="14" t="str">
        <f>VLOOKUP(B1784,[3]hpk45_2_20!$B$5:$F$2046,5,0)</f>
        <v>BT</v>
      </c>
      <c r="H1784" s="14" t="s">
        <v>33</v>
      </c>
      <c r="I1784" s="83">
        <v>21</v>
      </c>
      <c r="J1784" s="83">
        <v>0</v>
      </c>
      <c r="K1784" s="83">
        <v>0</v>
      </c>
      <c r="L1784" s="83">
        <v>5880000</v>
      </c>
      <c r="M1784" s="83">
        <v>0</v>
      </c>
      <c r="N1784" s="83">
        <v>0</v>
      </c>
      <c r="O1784" s="83">
        <v>0</v>
      </c>
      <c r="P1784" s="105">
        <v>5880000</v>
      </c>
      <c r="Q1784" s="105">
        <v>5880000</v>
      </c>
      <c r="R1784" s="83">
        <f t="shared" si="81"/>
        <v>0</v>
      </c>
      <c r="S1784" s="83">
        <f t="shared" si="82"/>
        <v>0</v>
      </c>
      <c r="T1784" s="83">
        <f t="shared" si="83"/>
        <v>0</v>
      </c>
      <c r="U1784" s="83"/>
    </row>
    <row r="1785" spans="1:21">
      <c r="A1785" s="14">
        <v>1778</v>
      </c>
      <c r="B1785" s="14" t="s">
        <v>11435</v>
      </c>
      <c r="C1785" s="16" t="s">
        <v>11436</v>
      </c>
      <c r="D1785" s="16" t="s">
        <v>36</v>
      </c>
      <c r="E1785" s="14" t="s">
        <v>11359</v>
      </c>
      <c r="F1785" s="14" t="s">
        <v>32</v>
      </c>
      <c r="G1785" s="14" t="str">
        <f>VLOOKUP(B1785,[3]hpk45_2_20!$B$5:$F$2046,5,0)</f>
        <v>BT</v>
      </c>
      <c r="H1785" s="14" t="s">
        <v>33</v>
      </c>
      <c r="I1785" s="83">
        <v>21</v>
      </c>
      <c r="J1785" s="83">
        <v>0</v>
      </c>
      <c r="K1785" s="83">
        <v>0</v>
      </c>
      <c r="L1785" s="83">
        <v>5880000</v>
      </c>
      <c r="M1785" s="83">
        <v>0</v>
      </c>
      <c r="N1785" s="83">
        <v>0</v>
      </c>
      <c r="O1785" s="83">
        <v>0</v>
      </c>
      <c r="P1785" s="105">
        <v>5880000</v>
      </c>
      <c r="Q1785" s="105">
        <v>5880000</v>
      </c>
      <c r="R1785" s="83">
        <f t="shared" si="81"/>
        <v>0</v>
      </c>
      <c r="S1785" s="83">
        <f t="shared" si="82"/>
        <v>0</v>
      </c>
      <c r="T1785" s="83">
        <f t="shared" si="83"/>
        <v>0</v>
      </c>
      <c r="U1785" s="83"/>
    </row>
    <row r="1786" spans="1:21">
      <c r="A1786" s="14">
        <v>1779</v>
      </c>
      <c r="B1786" s="14" t="s">
        <v>11437</v>
      </c>
      <c r="C1786" s="16" t="s">
        <v>141</v>
      </c>
      <c r="D1786" s="16" t="s">
        <v>1028</v>
      </c>
      <c r="E1786" s="14" t="s">
        <v>11359</v>
      </c>
      <c r="F1786" s="14" t="s">
        <v>32</v>
      </c>
      <c r="G1786" s="14" t="str">
        <f>VLOOKUP(B1786,[3]hpk45_2_20!$B$5:$F$2046,5,0)</f>
        <v>BT</v>
      </c>
      <c r="H1786" s="14" t="s">
        <v>33</v>
      </c>
      <c r="I1786" s="83">
        <v>21</v>
      </c>
      <c r="J1786" s="83">
        <v>0</v>
      </c>
      <c r="K1786" s="83">
        <v>0</v>
      </c>
      <c r="L1786" s="83">
        <v>5880000</v>
      </c>
      <c r="M1786" s="83">
        <v>0</v>
      </c>
      <c r="N1786" s="83">
        <v>0</v>
      </c>
      <c r="O1786" s="83">
        <v>0</v>
      </c>
      <c r="P1786" s="105">
        <v>5880000</v>
      </c>
      <c r="Q1786" s="105">
        <v>5880000</v>
      </c>
      <c r="R1786" s="83">
        <f t="shared" si="81"/>
        <v>0</v>
      </c>
      <c r="S1786" s="83">
        <f t="shared" si="82"/>
        <v>0</v>
      </c>
      <c r="T1786" s="83">
        <f t="shared" si="83"/>
        <v>0</v>
      </c>
      <c r="U1786" s="83"/>
    </row>
    <row r="1787" spans="1:21">
      <c r="A1787" s="14">
        <v>1780</v>
      </c>
      <c r="B1787" s="14" t="s">
        <v>11438</v>
      </c>
      <c r="C1787" s="16" t="s">
        <v>626</v>
      </c>
      <c r="D1787" s="16" t="s">
        <v>155</v>
      </c>
      <c r="E1787" s="14" t="s">
        <v>11359</v>
      </c>
      <c r="F1787" s="14" t="s">
        <v>32</v>
      </c>
      <c r="G1787" s="14" t="str">
        <f>VLOOKUP(B1787,[3]hpk45_2_20!$B$5:$F$2046,5,0)</f>
        <v>BT</v>
      </c>
      <c r="H1787" s="14" t="s">
        <v>33</v>
      </c>
      <c r="I1787" s="83">
        <v>21</v>
      </c>
      <c r="J1787" s="83">
        <v>0</v>
      </c>
      <c r="K1787" s="83">
        <v>0</v>
      </c>
      <c r="L1787" s="83">
        <v>5880000</v>
      </c>
      <c r="M1787" s="83">
        <v>0</v>
      </c>
      <c r="N1787" s="83">
        <v>0</v>
      </c>
      <c r="O1787" s="83">
        <v>0</v>
      </c>
      <c r="P1787" s="105">
        <v>5880000</v>
      </c>
      <c r="Q1787" s="105">
        <v>5880000</v>
      </c>
      <c r="R1787" s="83">
        <f t="shared" si="81"/>
        <v>0</v>
      </c>
      <c r="S1787" s="83">
        <f t="shared" si="82"/>
        <v>0</v>
      </c>
      <c r="T1787" s="83">
        <f t="shared" si="83"/>
        <v>0</v>
      </c>
      <c r="U1787" s="83"/>
    </row>
    <row r="1788" spans="1:21">
      <c r="A1788" s="14">
        <v>1781</v>
      </c>
      <c r="B1788" s="14" t="s">
        <v>11439</v>
      </c>
      <c r="C1788" s="16" t="s">
        <v>1201</v>
      </c>
      <c r="D1788" s="16" t="s">
        <v>512</v>
      </c>
      <c r="E1788" s="14" t="s">
        <v>11359</v>
      </c>
      <c r="F1788" s="14" t="s">
        <v>32</v>
      </c>
      <c r="G1788" s="14" t="str">
        <f>VLOOKUP(B1788,[3]hpk45_2_20!$B$5:$F$2046,5,0)</f>
        <v>BT</v>
      </c>
      <c r="H1788" s="14" t="s">
        <v>33</v>
      </c>
      <c r="I1788" s="83">
        <v>21</v>
      </c>
      <c r="J1788" s="83">
        <v>0</v>
      </c>
      <c r="K1788" s="83">
        <v>0</v>
      </c>
      <c r="L1788" s="83">
        <v>5880000</v>
      </c>
      <c r="M1788" s="83">
        <v>0</v>
      </c>
      <c r="N1788" s="83">
        <v>0</v>
      </c>
      <c r="O1788" s="83">
        <v>0</v>
      </c>
      <c r="P1788" s="105">
        <v>5880000</v>
      </c>
      <c r="Q1788" s="105">
        <v>5880000</v>
      </c>
      <c r="R1788" s="83">
        <f t="shared" si="81"/>
        <v>0</v>
      </c>
      <c r="S1788" s="83">
        <f t="shared" si="82"/>
        <v>0</v>
      </c>
      <c r="T1788" s="83">
        <f t="shared" si="83"/>
        <v>0</v>
      </c>
      <c r="U1788" s="83"/>
    </row>
    <row r="1789" spans="1:21">
      <c r="A1789" s="14">
        <v>1782</v>
      </c>
      <c r="B1789" s="14" t="s">
        <v>11440</v>
      </c>
      <c r="C1789" s="16" t="s">
        <v>1170</v>
      </c>
      <c r="D1789" s="16" t="s">
        <v>178</v>
      </c>
      <c r="E1789" s="14" t="s">
        <v>11441</v>
      </c>
      <c r="F1789" s="14" t="s">
        <v>32</v>
      </c>
      <c r="G1789" s="14" t="str">
        <f>VLOOKUP(B1789,[3]hpk45_2_20!$B$5:$F$2046,5,0)</f>
        <v>BT</v>
      </c>
      <c r="H1789" s="14" t="s">
        <v>33</v>
      </c>
      <c r="I1789" s="83">
        <v>21</v>
      </c>
      <c r="J1789" s="83">
        <v>0</v>
      </c>
      <c r="K1789" s="83">
        <v>0</v>
      </c>
      <c r="L1789" s="83">
        <v>5880000</v>
      </c>
      <c r="M1789" s="83">
        <v>0</v>
      </c>
      <c r="N1789" s="83">
        <v>0</v>
      </c>
      <c r="O1789" s="83">
        <v>0</v>
      </c>
      <c r="P1789" s="105">
        <v>5880000</v>
      </c>
      <c r="Q1789" s="105">
        <v>5880000</v>
      </c>
      <c r="R1789" s="83">
        <f t="shared" si="81"/>
        <v>0</v>
      </c>
      <c r="S1789" s="83">
        <f t="shared" si="82"/>
        <v>0</v>
      </c>
      <c r="T1789" s="83">
        <f t="shared" si="83"/>
        <v>0</v>
      </c>
      <c r="U1789" s="83"/>
    </row>
    <row r="1790" spans="1:21">
      <c r="A1790" s="14">
        <v>1783</v>
      </c>
      <c r="B1790" s="14" t="s">
        <v>11442</v>
      </c>
      <c r="C1790" s="16" t="s">
        <v>11443</v>
      </c>
      <c r="D1790" s="16" t="s">
        <v>84</v>
      </c>
      <c r="E1790" s="14" t="s">
        <v>11441</v>
      </c>
      <c r="F1790" s="14" t="s">
        <v>32</v>
      </c>
      <c r="G1790" s="14" t="str">
        <f>VLOOKUP(B1790,[3]hpk45_2_20!$B$5:$F$2046,5,0)</f>
        <v>BT</v>
      </c>
      <c r="H1790" s="14" t="s">
        <v>33</v>
      </c>
      <c r="I1790" s="83">
        <v>21</v>
      </c>
      <c r="J1790" s="83">
        <v>0</v>
      </c>
      <c r="K1790" s="83">
        <v>0</v>
      </c>
      <c r="L1790" s="83">
        <v>5880000</v>
      </c>
      <c r="M1790" s="83">
        <v>0</v>
      </c>
      <c r="N1790" s="83">
        <v>0</v>
      </c>
      <c r="O1790" s="83">
        <v>0</v>
      </c>
      <c r="P1790" s="105">
        <v>5880000</v>
      </c>
      <c r="Q1790" s="105">
        <v>5880000</v>
      </c>
      <c r="R1790" s="83">
        <f t="shared" si="81"/>
        <v>0</v>
      </c>
      <c r="S1790" s="83">
        <f t="shared" si="82"/>
        <v>0</v>
      </c>
      <c r="T1790" s="83">
        <f t="shared" si="83"/>
        <v>0</v>
      </c>
      <c r="U1790" s="83"/>
    </row>
    <row r="1791" spans="1:21">
      <c r="A1791" s="14">
        <v>1784</v>
      </c>
      <c r="B1791" s="14" t="s">
        <v>11444</v>
      </c>
      <c r="C1791" s="16" t="s">
        <v>11445</v>
      </c>
      <c r="D1791" s="16" t="s">
        <v>84</v>
      </c>
      <c r="E1791" s="14" t="s">
        <v>11441</v>
      </c>
      <c r="F1791" s="14" t="s">
        <v>32</v>
      </c>
      <c r="G1791" s="14" t="str">
        <f>VLOOKUP(B1791,[3]hpk45_2_20!$B$5:$F$2046,5,0)</f>
        <v>BT</v>
      </c>
      <c r="H1791" s="14" t="s">
        <v>33</v>
      </c>
      <c r="I1791" s="83">
        <v>21</v>
      </c>
      <c r="J1791" s="83">
        <v>0</v>
      </c>
      <c r="K1791" s="83">
        <v>0</v>
      </c>
      <c r="L1791" s="83">
        <v>5880000</v>
      </c>
      <c r="M1791" s="83">
        <v>0</v>
      </c>
      <c r="N1791" s="83">
        <v>0</v>
      </c>
      <c r="O1791" s="83">
        <v>0</v>
      </c>
      <c r="P1791" s="105">
        <v>5880000</v>
      </c>
      <c r="Q1791" s="105">
        <v>5888000</v>
      </c>
      <c r="R1791" s="83">
        <f t="shared" si="81"/>
        <v>-8000</v>
      </c>
      <c r="S1791" s="83">
        <f t="shared" si="82"/>
        <v>8000</v>
      </c>
      <c r="T1791" s="83">
        <f t="shared" si="83"/>
        <v>0</v>
      </c>
      <c r="U1791" s="83"/>
    </row>
    <row r="1792" spans="1:21">
      <c r="A1792" s="14">
        <v>1785</v>
      </c>
      <c r="B1792" s="14" t="s">
        <v>11446</v>
      </c>
      <c r="C1792" s="16" t="s">
        <v>1649</v>
      </c>
      <c r="D1792" s="16" t="s">
        <v>403</v>
      </c>
      <c r="E1792" s="14" t="s">
        <v>11441</v>
      </c>
      <c r="F1792" s="14" t="s">
        <v>32</v>
      </c>
      <c r="G1792" s="14" t="str">
        <f>VLOOKUP(B1792,[3]hpk45_2_20!$B$5:$F$2046,5,0)</f>
        <v>BT</v>
      </c>
      <c r="H1792" s="14" t="s">
        <v>33</v>
      </c>
      <c r="I1792" s="83">
        <v>21</v>
      </c>
      <c r="J1792" s="83">
        <v>0</v>
      </c>
      <c r="K1792" s="83">
        <v>0</v>
      </c>
      <c r="L1792" s="83">
        <v>5880000</v>
      </c>
      <c r="M1792" s="83">
        <v>0</v>
      </c>
      <c r="N1792" s="83">
        <v>0</v>
      </c>
      <c r="O1792" s="83">
        <v>0</v>
      </c>
      <c r="P1792" s="105">
        <v>5880000</v>
      </c>
      <c r="Q1792" s="105">
        <v>5880000</v>
      </c>
      <c r="R1792" s="83">
        <f t="shared" si="81"/>
        <v>0</v>
      </c>
      <c r="S1792" s="83">
        <f t="shared" si="82"/>
        <v>0</v>
      </c>
      <c r="T1792" s="83">
        <f t="shared" si="83"/>
        <v>0</v>
      </c>
      <c r="U1792" s="83"/>
    </row>
    <row r="1793" spans="1:21">
      <c r="A1793" s="14">
        <v>1786</v>
      </c>
      <c r="B1793" s="14" t="s">
        <v>11447</v>
      </c>
      <c r="C1793" s="16" t="s">
        <v>86</v>
      </c>
      <c r="D1793" s="16" t="s">
        <v>42</v>
      </c>
      <c r="E1793" s="14" t="s">
        <v>11441</v>
      </c>
      <c r="F1793" s="14" t="s">
        <v>32</v>
      </c>
      <c r="G1793" s="14" t="str">
        <f>VLOOKUP(B1793,[3]hpk45_2_20!$B$5:$F$2046,5,0)</f>
        <v>BT</v>
      </c>
      <c r="H1793" s="14" t="s">
        <v>33</v>
      </c>
      <c r="I1793" s="83">
        <v>21</v>
      </c>
      <c r="J1793" s="83">
        <v>0</v>
      </c>
      <c r="K1793" s="83">
        <v>0</v>
      </c>
      <c r="L1793" s="83">
        <v>5880000</v>
      </c>
      <c r="M1793" s="83">
        <v>0</v>
      </c>
      <c r="N1793" s="83">
        <v>0</v>
      </c>
      <c r="O1793" s="83">
        <v>0</v>
      </c>
      <c r="P1793" s="105">
        <v>5880000</v>
      </c>
      <c r="Q1793" s="105">
        <v>5880000</v>
      </c>
      <c r="R1793" s="83">
        <f t="shared" si="81"/>
        <v>0</v>
      </c>
      <c r="S1793" s="83">
        <f t="shared" si="82"/>
        <v>0</v>
      </c>
      <c r="T1793" s="83">
        <f t="shared" si="83"/>
        <v>0</v>
      </c>
      <c r="U1793" s="83"/>
    </row>
    <row r="1794" spans="1:21">
      <c r="A1794" s="14">
        <v>1787</v>
      </c>
      <c r="B1794" s="14" t="s">
        <v>11448</v>
      </c>
      <c r="C1794" s="16" t="s">
        <v>2130</v>
      </c>
      <c r="D1794" s="16" t="s">
        <v>230</v>
      </c>
      <c r="E1794" s="14" t="s">
        <v>11441</v>
      </c>
      <c r="F1794" s="14" t="s">
        <v>32</v>
      </c>
      <c r="G1794" s="14" t="str">
        <f>VLOOKUP(B1794,[3]hpk45_2_20!$B$5:$F$2046,5,0)</f>
        <v>BT</v>
      </c>
      <c r="H1794" s="14" t="s">
        <v>33</v>
      </c>
      <c r="I1794" s="83">
        <v>21</v>
      </c>
      <c r="J1794" s="83">
        <v>0</v>
      </c>
      <c r="K1794" s="83">
        <v>0</v>
      </c>
      <c r="L1794" s="83">
        <v>5880000</v>
      </c>
      <c r="M1794" s="83">
        <v>0</v>
      </c>
      <c r="N1794" s="83">
        <v>0</v>
      </c>
      <c r="O1794" s="83">
        <v>0</v>
      </c>
      <c r="P1794" s="105">
        <v>5880000</v>
      </c>
      <c r="Q1794" s="105">
        <v>5880000</v>
      </c>
      <c r="R1794" s="83">
        <f t="shared" si="81"/>
        <v>0</v>
      </c>
      <c r="S1794" s="83">
        <f t="shared" si="82"/>
        <v>0</v>
      </c>
      <c r="T1794" s="83">
        <f t="shared" si="83"/>
        <v>0</v>
      </c>
      <c r="U1794" s="83"/>
    </row>
    <row r="1795" spans="1:21">
      <c r="A1795" s="14">
        <v>1788</v>
      </c>
      <c r="B1795" s="14" t="s">
        <v>11449</v>
      </c>
      <c r="C1795" s="16" t="s">
        <v>213</v>
      </c>
      <c r="D1795" s="16" t="s">
        <v>195</v>
      </c>
      <c r="E1795" s="14" t="s">
        <v>11441</v>
      </c>
      <c r="F1795" s="14" t="s">
        <v>32</v>
      </c>
      <c r="G1795" s="14" t="str">
        <f>VLOOKUP(B1795,[3]hpk45_2_20!$B$5:$F$2046,5,0)</f>
        <v>BT</v>
      </c>
      <c r="H1795" s="14" t="s">
        <v>33</v>
      </c>
      <c r="I1795" s="83">
        <v>21</v>
      </c>
      <c r="J1795" s="83">
        <v>0</v>
      </c>
      <c r="K1795" s="83">
        <v>0</v>
      </c>
      <c r="L1795" s="83">
        <v>5880000</v>
      </c>
      <c r="M1795" s="83">
        <v>0</v>
      </c>
      <c r="N1795" s="83">
        <v>0</v>
      </c>
      <c r="O1795" s="83">
        <v>0</v>
      </c>
      <c r="P1795" s="105">
        <v>5880000</v>
      </c>
      <c r="Q1795" s="105">
        <v>0</v>
      </c>
      <c r="R1795" s="83">
        <f t="shared" si="81"/>
        <v>5880000</v>
      </c>
      <c r="S1795" s="83">
        <f t="shared" si="82"/>
        <v>0</v>
      </c>
      <c r="T1795" s="83">
        <f t="shared" si="83"/>
        <v>5880000</v>
      </c>
      <c r="U1795" s="83"/>
    </row>
    <row r="1796" spans="1:21">
      <c r="A1796" s="14">
        <v>1789</v>
      </c>
      <c r="B1796" s="14" t="s">
        <v>11450</v>
      </c>
      <c r="C1796" s="16" t="s">
        <v>11451</v>
      </c>
      <c r="D1796" s="16" t="s">
        <v>67</v>
      </c>
      <c r="E1796" s="14" t="s">
        <v>11441</v>
      </c>
      <c r="F1796" s="14" t="s">
        <v>32</v>
      </c>
      <c r="G1796" s="14" t="str">
        <f>VLOOKUP(B1796,[3]hpk45_2_20!$B$5:$F$2046,5,0)</f>
        <v>BT</v>
      </c>
      <c r="H1796" s="14" t="s">
        <v>33</v>
      </c>
      <c r="I1796" s="83">
        <v>21</v>
      </c>
      <c r="J1796" s="83">
        <v>0</v>
      </c>
      <c r="K1796" s="83">
        <v>0</v>
      </c>
      <c r="L1796" s="83">
        <v>5880000</v>
      </c>
      <c r="M1796" s="83">
        <v>0</v>
      </c>
      <c r="N1796" s="83">
        <v>0</v>
      </c>
      <c r="O1796" s="83">
        <v>0</v>
      </c>
      <c r="P1796" s="105">
        <v>5880000</v>
      </c>
      <c r="Q1796" s="105">
        <v>5882300</v>
      </c>
      <c r="R1796" s="83">
        <f t="shared" si="81"/>
        <v>-2300</v>
      </c>
      <c r="S1796" s="83">
        <f t="shared" si="82"/>
        <v>2300</v>
      </c>
      <c r="T1796" s="83">
        <f t="shared" si="83"/>
        <v>0</v>
      </c>
      <c r="U1796" s="83"/>
    </row>
    <row r="1797" spans="1:21">
      <c r="A1797" s="14">
        <v>1790</v>
      </c>
      <c r="B1797" s="14" t="s">
        <v>11452</v>
      </c>
      <c r="C1797" s="16" t="s">
        <v>86</v>
      </c>
      <c r="D1797" s="16" t="s">
        <v>412</v>
      </c>
      <c r="E1797" s="14" t="s">
        <v>11441</v>
      </c>
      <c r="F1797" s="14" t="s">
        <v>32</v>
      </c>
      <c r="G1797" s="14" t="str">
        <f>VLOOKUP(B1797,[3]hpk45_2_20!$B$5:$F$2046,5,0)</f>
        <v>BT</v>
      </c>
      <c r="H1797" s="14" t="s">
        <v>33</v>
      </c>
      <c r="I1797" s="83">
        <v>21</v>
      </c>
      <c r="J1797" s="83">
        <v>0</v>
      </c>
      <c r="K1797" s="83">
        <v>0</v>
      </c>
      <c r="L1797" s="83">
        <v>5880000</v>
      </c>
      <c r="M1797" s="83">
        <v>0</v>
      </c>
      <c r="N1797" s="83">
        <v>0</v>
      </c>
      <c r="O1797" s="83">
        <v>0</v>
      </c>
      <c r="P1797" s="105">
        <v>5880000</v>
      </c>
      <c r="Q1797" s="105">
        <v>5880000</v>
      </c>
      <c r="R1797" s="83">
        <f t="shared" si="81"/>
        <v>0</v>
      </c>
      <c r="S1797" s="83">
        <f t="shared" si="82"/>
        <v>0</v>
      </c>
      <c r="T1797" s="83">
        <f t="shared" si="83"/>
        <v>0</v>
      </c>
      <c r="U1797" s="83"/>
    </row>
    <row r="1798" spans="1:21">
      <c r="A1798" s="14">
        <v>1791</v>
      </c>
      <c r="B1798" s="14" t="s">
        <v>11453</v>
      </c>
      <c r="C1798" s="16" t="s">
        <v>11454</v>
      </c>
      <c r="D1798" s="16" t="s">
        <v>173</v>
      </c>
      <c r="E1798" s="14" t="s">
        <v>11441</v>
      </c>
      <c r="F1798" s="14" t="s">
        <v>32</v>
      </c>
      <c r="G1798" s="14" t="str">
        <f>VLOOKUP(B1798,[3]hpk45_2_20!$B$5:$F$2046,5,0)</f>
        <v>BT</v>
      </c>
      <c r="H1798" s="14" t="s">
        <v>33</v>
      </c>
      <c r="I1798" s="83">
        <v>21</v>
      </c>
      <c r="J1798" s="83">
        <v>0</v>
      </c>
      <c r="K1798" s="83">
        <v>0</v>
      </c>
      <c r="L1798" s="83">
        <v>5880000</v>
      </c>
      <c r="M1798" s="83">
        <v>0</v>
      </c>
      <c r="N1798" s="83">
        <v>0</v>
      </c>
      <c r="O1798" s="83">
        <v>0</v>
      </c>
      <c r="P1798" s="105">
        <v>5880000</v>
      </c>
      <c r="Q1798" s="105">
        <v>5880000</v>
      </c>
      <c r="R1798" s="83">
        <f t="shared" si="81"/>
        <v>0</v>
      </c>
      <c r="S1798" s="83">
        <f t="shared" si="82"/>
        <v>0</v>
      </c>
      <c r="T1798" s="83">
        <f t="shared" si="83"/>
        <v>0</v>
      </c>
      <c r="U1798" s="83"/>
    </row>
    <row r="1799" spans="1:21">
      <c r="A1799" s="14">
        <v>1792</v>
      </c>
      <c r="B1799" s="14" t="s">
        <v>11455</v>
      </c>
      <c r="C1799" s="16" t="s">
        <v>1449</v>
      </c>
      <c r="D1799" s="16" t="s">
        <v>127</v>
      </c>
      <c r="E1799" s="14" t="s">
        <v>11441</v>
      </c>
      <c r="F1799" s="14" t="s">
        <v>32</v>
      </c>
      <c r="G1799" s="14" t="str">
        <f>VLOOKUP(B1799,[3]hpk45_2_20!$B$5:$F$2046,5,0)</f>
        <v>BT</v>
      </c>
      <c r="H1799" s="14" t="s">
        <v>33</v>
      </c>
      <c r="I1799" s="83">
        <v>21</v>
      </c>
      <c r="J1799" s="83">
        <v>0</v>
      </c>
      <c r="K1799" s="83">
        <v>0</v>
      </c>
      <c r="L1799" s="83">
        <v>5880000</v>
      </c>
      <c r="M1799" s="83">
        <v>0</v>
      </c>
      <c r="N1799" s="83">
        <v>0</v>
      </c>
      <c r="O1799" s="83">
        <v>0</v>
      </c>
      <c r="P1799" s="105">
        <v>5880000</v>
      </c>
      <c r="Q1799" s="105">
        <v>5880000</v>
      </c>
      <c r="R1799" s="83">
        <f t="shared" si="81"/>
        <v>0</v>
      </c>
      <c r="S1799" s="83">
        <f t="shared" si="82"/>
        <v>0</v>
      </c>
      <c r="T1799" s="83">
        <f t="shared" si="83"/>
        <v>0</v>
      </c>
      <c r="U1799" s="83"/>
    </row>
    <row r="1800" spans="1:21">
      <c r="A1800" s="14">
        <v>1793</v>
      </c>
      <c r="B1800" s="14" t="s">
        <v>11456</v>
      </c>
      <c r="C1800" s="16" t="s">
        <v>11457</v>
      </c>
      <c r="D1800" s="16" t="s">
        <v>272</v>
      </c>
      <c r="E1800" s="14" t="s">
        <v>11441</v>
      </c>
      <c r="F1800" s="14" t="s">
        <v>32</v>
      </c>
      <c r="G1800" s="14" t="str">
        <f>VLOOKUP(B1800,[3]hpk45_2_20!$B$5:$F$2046,5,0)</f>
        <v>BT</v>
      </c>
      <c r="H1800" s="14" t="s">
        <v>33</v>
      </c>
      <c r="I1800" s="83">
        <v>21</v>
      </c>
      <c r="J1800" s="83">
        <v>0</v>
      </c>
      <c r="K1800" s="83">
        <v>0</v>
      </c>
      <c r="L1800" s="83">
        <v>5880000</v>
      </c>
      <c r="M1800" s="83">
        <v>0</v>
      </c>
      <c r="N1800" s="83">
        <v>0</v>
      </c>
      <c r="O1800" s="83">
        <v>0</v>
      </c>
      <c r="P1800" s="105">
        <v>5880000</v>
      </c>
      <c r="Q1800" s="105">
        <v>5880000</v>
      </c>
      <c r="R1800" s="83">
        <f t="shared" si="81"/>
        <v>0</v>
      </c>
      <c r="S1800" s="83">
        <f t="shared" si="82"/>
        <v>0</v>
      </c>
      <c r="T1800" s="83">
        <f t="shared" si="83"/>
        <v>0</v>
      </c>
      <c r="U1800" s="83"/>
    </row>
    <row r="1801" spans="1:21">
      <c r="A1801" s="14">
        <v>1794</v>
      </c>
      <c r="B1801" s="14" t="s">
        <v>11458</v>
      </c>
      <c r="C1801" s="16" t="s">
        <v>5474</v>
      </c>
      <c r="D1801" s="16" t="s">
        <v>259</v>
      </c>
      <c r="E1801" s="14" t="s">
        <v>11441</v>
      </c>
      <c r="F1801" s="14" t="s">
        <v>32</v>
      </c>
      <c r="G1801" s="14" t="str">
        <f>VLOOKUP(B1801,[3]hpk45_2_20!$B$5:$F$2046,5,0)</f>
        <v>BT</v>
      </c>
      <c r="H1801" s="14" t="s">
        <v>33</v>
      </c>
      <c r="I1801" s="83">
        <v>21</v>
      </c>
      <c r="J1801" s="83">
        <v>0</v>
      </c>
      <c r="K1801" s="83">
        <v>0</v>
      </c>
      <c r="L1801" s="83">
        <v>5880000</v>
      </c>
      <c r="M1801" s="83">
        <v>0</v>
      </c>
      <c r="N1801" s="83">
        <v>0</v>
      </c>
      <c r="O1801" s="83">
        <v>0</v>
      </c>
      <c r="P1801" s="105">
        <v>5880000</v>
      </c>
      <c r="Q1801" s="105">
        <v>5880000</v>
      </c>
      <c r="R1801" s="83">
        <f t="shared" ref="R1801:R1864" si="84">P1801-Q1801</f>
        <v>0</v>
      </c>
      <c r="S1801" s="83">
        <f t="shared" ref="S1801:S1864" si="85">IF(P1801-Q1801&lt;0,Q1801-P1801,0)</f>
        <v>0</v>
      </c>
      <c r="T1801" s="83">
        <f t="shared" ref="T1801:T1864" si="86">IF(P1801-Q1801&gt;0,P1801-Q1801,0)</f>
        <v>0</v>
      </c>
      <c r="U1801" s="83"/>
    </row>
    <row r="1802" spans="1:21">
      <c r="A1802" s="14">
        <v>1795</v>
      </c>
      <c r="B1802" s="14" t="s">
        <v>11459</v>
      </c>
      <c r="C1802" s="16" t="s">
        <v>11460</v>
      </c>
      <c r="D1802" s="16" t="s">
        <v>84</v>
      </c>
      <c r="E1802" s="14" t="s">
        <v>11441</v>
      </c>
      <c r="F1802" s="14" t="s">
        <v>32</v>
      </c>
      <c r="G1802" s="14" t="str">
        <f>VLOOKUP(B1802,[3]hpk45_2_20!$B$5:$F$2046,5,0)</f>
        <v>BT</v>
      </c>
      <c r="H1802" s="14" t="s">
        <v>33</v>
      </c>
      <c r="I1802" s="83">
        <v>21</v>
      </c>
      <c r="J1802" s="83">
        <v>0</v>
      </c>
      <c r="K1802" s="83">
        <v>0</v>
      </c>
      <c r="L1802" s="83">
        <v>5880000</v>
      </c>
      <c r="M1802" s="83">
        <v>0</v>
      </c>
      <c r="N1802" s="83">
        <v>0</v>
      </c>
      <c r="O1802" s="83">
        <v>0</v>
      </c>
      <c r="P1802" s="105">
        <v>5880000</v>
      </c>
      <c r="Q1802" s="105">
        <v>5888000</v>
      </c>
      <c r="R1802" s="83">
        <f t="shared" si="84"/>
        <v>-8000</v>
      </c>
      <c r="S1802" s="83">
        <f t="shared" si="85"/>
        <v>8000</v>
      </c>
      <c r="T1802" s="83">
        <f t="shared" si="86"/>
        <v>0</v>
      </c>
      <c r="U1802" s="83"/>
    </row>
    <row r="1803" spans="1:21">
      <c r="A1803" s="14">
        <v>1796</v>
      </c>
      <c r="B1803" s="14" t="s">
        <v>11461</v>
      </c>
      <c r="C1803" s="16" t="s">
        <v>531</v>
      </c>
      <c r="D1803" s="16" t="s">
        <v>1404</v>
      </c>
      <c r="E1803" s="14" t="s">
        <v>11441</v>
      </c>
      <c r="F1803" s="14" t="s">
        <v>32</v>
      </c>
      <c r="G1803" s="14" t="str">
        <f>VLOOKUP(B1803,[3]hpk45_2_20!$B$5:$F$2046,5,0)</f>
        <v>BT</v>
      </c>
      <c r="H1803" s="14" t="s">
        <v>33</v>
      </c>
      <c r="I1803" s="83">
        <v>21</v>
      </c>
      <c r="J1803" s="83">
        <v>0</v>
      </c>
      <c r="K1803" s="83">
        <v>0</v>
      </c>
      <c r="L1803" s="83">
        <v>5880000</v>
      </c>
      <c r="M1803" s="83">
        <v>0</v>
      </c>
      <c r="N1803" s="83">
        <v>0</v>
      </c>
      <c r="O1803" s="83">
        <v>0</v>
      </c>
      <c r="P1803" s="105">
        <v>5880000</v>
      </c>
      <c r="Q1803" s="105">
        <v>5880000</v>
      </c>
      <c r="R1803" s="83">
        <f t="shared" si="84"/>
        <v>0</v>
      </c>
      <c r="S1803" s="83">
        <f t="shared" si="85"/>
        <v>0</v>
      </c>
      <c r="T1803" s="83">
        <f t="shared" si="86"/>
        <v>0</v>
      </c>
      <c r="U1803" s="83"/>
    </row>
    <row r="1804" spans="1:21">
      <c r="A1804" s="14">
        <v>1797</v>
      </c>
      <c r="B1804" s="14" t="s">
        <v>11462</v>
      </c>
      <c r="C1804" s="16" t="s">
        <v>2182</v>
      </c>
      <c r="D1804" s="16" t="s">
        <v>360</v>
      </c>
      <c r="E1804" s="14" t="s">
        <v>11441</v>
      </c>
      <c r="F1804" s="14" t="s">
        <v>32</v>
      </c>
      <c r="G1804" s="14" t="str">
        <f>VLOOKUP(B1804,[3]hpk45_2_20!$B$5:$F$2046,5,0)</f>
        <v>BT</v>
      </c>
      <c r="H1804" s="14" t="s">
        <v>33</v>
      </c>
      <c r="I1804" s="83">
        <v>21</v>
      </c>
      <c r="J1804" s="83">
        <v>0</v>
      </c>
      <c r="K1804" s="83">
        <v>0</v>
      </c>
      <c r="L1804" s="83">
        <v>5880000</v>
      </c>
      <c r="M1804" s="83">
        <v>0</v>
      </c>
      <c r="N1804" s="83">
        <v>0</v>
      </c>
      <c r="O1804" s="83">
        <v>0</v>
      </c>
      <c r="P1804" s="105">
        <v>5880000</v>
      </c>
      <c r="Q1804" s="105">
        <v>5880000</v>
      </c>
      <c r="R1804" s="83">
        <f t="shared" si="84"/>
        <v>0</v>
      </c>
      <c r="S1804" s="83">
        <f t="shared" si="85"/>
        <v>0</v>
      </c>
      <c r="T1804" s="83">
        <f t="shared" si="86"/>
        <v>0</v>
      </c>
      <c r="U1804" s="83"/>
    </row>
    <row r="1805" spans="1:21">
      <c r="A1805" s="14">
        <v>1798</v>
      </c>
      <c r="B1805" s="14" t="s">
        <v>11463</v>
      </c>
      <c r="C1805" s="16" t="s">
        <v>109</v>
      </c>
      <c r="D1805" s="16" t="s">
        <v>74</v>
      </c>
      <c r="E1805" s="14" t="s">
        <v>11441</v>
      </c>
      <c r="F1805" s="14" t="s">
        <v>32</v>
      </c>
      <c r="G1805" s="14" t="str">
        <f>VLOOKUP(B1805,[3]hpk45_2_20!$B$5:$F$2046,5,0)</f>
        <v>BT</v>
      </c>
      <c r="H1805" s="14" t="s">
        <v>33</v>
      </c>
      <c r="I1805" s="83">
        <v>21</v>
      </c>
      <c r="J1805" s="83">
        <v>0</v>
      </c>
      <c r="K1805" s="83">
        <v>0</v>
      </c>
      <c r="L1805" s="83">
        <v>5880000</v>
      </c>
      <c r="M1805" s="83">
        <v>0</v>
      </c>
      <c r="N1805" s="83">
        <v>0</v>
      </c>
      <c r="O1805" s="83">
        <v>0</v>
      </c>
      <c r="P1805" s="105">
        <v>5880000</v>
      </c>
      <c r="Q1805" s="105">
        <v>5880000</v>
      </c>
      <c r="R1805" s="83">
        <f t="shared" si="84"/>
        <v>0</v>
      </c>
      <c r="S1805" s="83">
        <f t="shared" si="85"/>
        <v>0</v>
      </c>
      <c r="T1805" s="83">
        <f t="shared" si="86"/>
        <v>0</v>
      </c>
      <c r="U1805" s="83"/>
    </row>
    <row r="1806" spans="1:21">
      <c r="A1806" s="14">
        <v>1799</v>
      </c>
      <c r="B1806" s="14" t="s">
        <v>11464</v>
      </c>
      <c r="C1806" s="16" t="s">
        <v>11465</v>
      </c>
      <c r="D1806" s="16" t="s">
        <v>132</v>
      </c>
      <c r="E1806" s="14" t="s">
        <v>11441</v>
      </c>
      <c r="F1806" s="14" t="s">
        <v>32</v>
      </c>
      <c r="G1806" s="14" t="str">
        <f>VLOOKUP(B1806,[3]hpk45_2_20!$B$5:$F$2046,5,0)</f>
        <v>BT</v>
      </c>
      <c r="H1806" s="14" t="s">
        <v>33</v>
      </c>
      <c r="I1806" s="83">
        <v>21</v>
      </c>
      <c r="J1806" s="83">
        <v>0</v>
      </c>
      <c r="K1806" s="83">
        <v>0</v>
      </c>
      <c r="L1806" s="83">
        <v>5880000</v>
      </c>
      <c r="M1806" s="83">
        <v>0</v>
      </c>
      <c r="N1806" s="83">
        <v>0</v>
      </c>
      <c r="O1806" s="83">
        <v>0</v>
      </c>
      <c r="P1806" s="105">
        <v>5880000</v>
      </c>
      <c r="Q1806" s="105">
        <v>5880000</v>
      </c>
      <c r="R1806" s="83">
        <f t="shared" si="84"/>
        <v>0</v>
      </c>
      <c r="S1806" s="83">
        <f t="shared" si="85"/>
        <v>0</v>
      </c>
      <c r="T1806" s="83">
        <f t="shared" si="86"/>
        <v>0</v>
      </c>
      <c r="U1806" s="83"/>
    </row>
    <row r="1807" spans="1:21">
      <c r="A1807" s="14">
        <v>1800</v>
      </c>
      <c r="B1807" s="14" t="s">
        <v>11466</v>
      </c>
      <c r="C1807" s="16" t="s">
        <v>6287</v>
      </c>
      <c r="D1807" s="16" t="s">
        <v>42</v>
      </c>
      <c r="E1807" s="14" t="s">
        <v>11441</v>
      </c>
      <c r="F1807" s="14" t="s">
        <v>32</v>
      </c>
      <c r="G1807" s="14" t="str">
        <f>VLOOKUP(B1807,[3]hpk45_2_20!$B$5:$F$2046,5,0)</f>
        <v>BT</v>
      </c>
      <c r="H1807" s="14" t="s">
        <v>33</v>
      </c>
      <c r="I1807" s="83">
        <v>21</v>
      </c>
      <c r="J1807" s="83">
        <v>0</v>
      </c>
      <c r="K1807" s="83">
        <v>0</v>
      </c>
      <c r="L1807" s="83">
        <v>5880000</v>
      </c>
      <c r="M1807" s="83">
        <v>0</v>
      </c>
      <c r="N1807" s="83">
        <v>0</v>
      </c>
      <c r="O1807" s="83">
        <v>0</v>
      </c>
      <c r="P1807" s="105">
        <v>5880000</v>
      </c>
      <c r="Q1807" s="105">
        <v>5880000</v>
      </c>
      <c r="R1807" s="83">
        <f t="shared" si="84"/>
        <v>0</v>
      </c>
      <c r="S1807" s="83">
        <f t="shared" si="85"/>
        <v>0</v>
      </c>
      <c r="T1807" s="83">
        <f t="shared" si="86"/>
        <v>0</v>
      </c>
      <c r="U1807" s="83"/>
    </row>
    <row r="1808" spans="1:21">
      <c r="A1808" s="14">
        <v>1801</v>
      </c>
      <c r="B1808" s="14" t="s">
        <v>11467</v>
      </c>
      <c r="C1808" s="16" t="s">
        <v>225</v>
      </c>
      <c r="D1808" s="16" t="s">
        <v>39</v>
      </c>
      <c r="E1808" s="14" t="s">
        <v>11441</v>
      </c>
      <c r="F1808" s="14" t="s">
        <v>32</v>
      </c>
      <c r="G1808" s="14" t="str">
        <f>VLOOKUP(B1808,[3]hpk45_2_20!$B$5:$F$2046,5,0)</f>
        <v>BT</v>
      </c>
      <c r="H1808" s="14" t="s">
        <v>33</v>
      </c>
      <c r="I1808" s="83">
        <v>21</v>
      </c>
      <c r="J1808" s="83">
        <v>0</v>
      </c>
      <c r="K1808" s="83">
        <v>0</v>
      </c>
      <c r="L1808" s="83">
        <v>5880000</v>
      </c>
      <c r="M1808" s="83">
        <v>0</v>
      </c>
      <c r="N1808" s="83">
        <v>0</v>
      </c>
      <c r="O1808" s="83">
        <v>0</v>
      </c>
      <c r="P1808" s="105">
        <v>5880000</v>
      </c>
      <c r="Q1808" s="105">
        <v>5880000</v>
      </c>
      <c r="R1808" s="83">
        <f t="shared" si="84"/>
        <v>0</v>
      </c>
      <c r="S1808" s="83">
        <f t="shared" si="85"/>
        <v>0</v>
      </c>
      <c r="T1808" s="83">
        <f t="shared" si="86"/>
        <v>0</v>
      </c>
      <c r="U1808" s="83"/>
    </row>
    <row r="1809" spans="1:21">
      <c r="A1809" s="14">
        <v>1802</v>
      </c>
      <c r="B1809" s="14" t="s">
        <v>11468</v>
      </c>
      <c r="C1809" s="16" t="s">
        <v>514</v>
      </c>
      <c r="D1809" s="16" t="s">
        <v>39</v>
      </c>
      <c r="E1809" s="14" t="s">
        <v>11441</v>
      </c>
      <c r="F1809" s="14" t="s">
        <v>32</v>
      </c>
      <c r="G1809" s="14" t="str">
        <f>VLOOKUP(B1809,[3]hpk45_2_20!$B$5:$F$2046,5,0)</f>
        <v>BT</v>
      </c>
      <c r="H1809" s="14" t="s">
        <v>33</v>
      </c>
      <c r="I1809" s="83">
        <v>21</v>
      </c>
      <c r="J1809" s="83">
        <v>0</v>
      </c>
      <c r="K1809" s="83">
        <v>0</v>
      </c>
      <c r="L1809" s="83">
        <v>5880000</v>
      </c>
      <c r="M1809" s="83">
        <v>0</v>
      </c>
      <c r="N1809" s="83">
        <v>0</v>
      </c>
      <c r="O1809" s="83">
        <v>0</v>
      </c>
      <c r="P1809" s="105">
        <v>5880000</v>
      </c>
      <c r="Q1809" s="105">
        <v>5880000</v>
      </c>
      <c r="R1809" s="83">
        <f t="shared" si="84"/>
        <v>0</v>
      </c>
      <c r="S1809" s="83">
        <f t="shared" si="85"/>
        <v>0</v>
      </c>
      <c r="T1809" s="83">
        <f t="shared" si="86"/>
        <v>0</v>
      </c>
      <c r="U1809" s="83"/>
    </row>
    <row r="1810" spans="1:21">
      <c r="A1810" s="14">
        <v>1803</v>
      </c>
      <c r="B1810" s="14" t="s">
        <v>11469</v>
      </c>
      <c r="C1810" s="16" t="s">
        <v>11470</v>
      </c>
      <c r="D1810" s="16" t="s">
        <v>155</v>
      </c>
      <c r="E1810" s="14" t="s">
        <v>11441</v>
      </c>
      <c r="F1810" s="14" t="s">
        <v>32</v>
      </c>
      <c r="G1810" s="14" t="str">
        <f>VLOOKUP(B1810,[3]hpk45_2_20!$B$5:$F$2046,5,0)</f>
        <v>BT</v>
      </c>
      <c r="H1810" s="14" t="s">
        <v>33</v>
      </c>
      <c r="I1810" s="83">
        <v>21</v>
      </c>
      <c r="J1810" s="83">
        <v>0</v>
      </c>
      <c r="K1810" s="83">
        <v>0</v>
      </c>
      <c r="L1810" s="83">
        <v>5880000</v>
      </c>
      <c r="M1810" s="83">
        <v>0</v>
      </c>
      <c r="N1810" s="83">
        <v>0</v>
      </c>
      <c r="O1810" s="83">
        <v>0</v>
      </c>
      <c r="P1810" s="105">
        <v>5880000</v>
      </c>
      <c r="Q1810" s="105">
        <v>5880000</v>
      </c>
      <c r="R1810" s="83">
        <f t="shared" si="84"/>
        <v>0</v>
      </c>
      <c r="S1810" s="83">
        <f t="shared" si="85"/>
        <v>0</v>
      </c>
      <c r="T1810" s="83">
        <f t="shared" si="86"/>
        <v>0</v>
      </c>
      <c r="U1810" s="83"/>
    </row>
    <row r="1811" spans="1:21">
      <c r="A1811" s="14">
        <v>1804</v>
      </c>
      <c r="B1811" s="14" t="s">
        <v>11471</v>
      </c>
      <c r="C1811" s="16" t="s">
        <v>1492</v>
      </c>
      <c r="D1811" s="16" t="s">
        <v>2454</v>
      </c>
      <c r="E1811" s="14" t="s">
        <v>11441</v>
      </c>
      <c r="F1811" s="14" t="s">
        <v>32</v>
      </c>
      <c r="G1811" s="14" t="str">
        <f>VLOOKUP(B1811,[3]hpk45_2_20!$B$5:$F$2046,5,0)</f>
        <v>BT</v>
      </c>
      <c r="H1811" s="14" t="s">
        <v>33</v>
      </c>
      <c r="I1811" s="83">
        <v>18</v>
      </c>
      <c r="J1811" s="83">
        <v>0</v>
      </c>
      <c r="K1811" s="83">
        <v>0</v>
      </c>
      <c r="L1811" s="83">
        <v>5040000</v>
      </c>
      <c r="M1811" s="83">
        <v>0</v>
      </c>
      <c r="N1811" s="83">
        <v>0</v>
      </c>
      <c r="O1811" s="83">
        <v>0</v>
      </c>
      <c r="P1811" s="105">
        <v>5040000</v>
      </c>
      <c r="Q1811" s="105">
        <v>5040000</v>
      </c>
      <c r="R1811" s="83">
        <f t="shared" si="84"/>
        <v>0</v>
      </c>
      <c r="S1811" s="83">
        <f t="shared" si="85"/>
        <v>0</v>
      </c>
      <c r="T1811" s="83">
        <f t="shared" si="86"/>
        <v>0</v>
      </c>
      <c r="U1811" s="83"/>
    </row>
    <row r="1812" spans="1:21">
      <c r="A1812" s="14">
        <v>1805</v>
      </c>
      <c r="B1812" s="14" t="s">
        <v>11472</v>
      </c>
      <c r="C1812" s="16" t="s">
        <v>10435</v>
      </c>
      <c r="D1812" s="16" t="s">
        <v>84</v>
      </c>
      <c r="E1812" s="14" t="s">
        <v>11441</v>
      </c>
      <c r="F1812" s="14" t="s">
        <v>32</v>
      </c>
      <c r="G1812" s="14" t="str">
        <f>VLOOKUP(B1812,[3]hpk45_2_20!$B$5:$F$2046,5,0)</f>
        <v>BT</v>
      </c>
      <c r="H1812" s="14" t="s">
        <v>33</v>
      </c>
      <c r="I1812" s="83">
        <v>21</v>
      </c>
      <c r="J1812" s="83">
        <v>0</v>
      </c>
      <c r="K1812" s="83">
        <v>0</v>
      </c>
      <c r="L1812" s="83">
        <v>5880000</v>
      </c>
      <c r="M1812" s="83">
        <v>0</v>
      </c>
      <c r="N1812" s="83">
        <v>0</v>
      </c>
      <c r="O1812" s="83">
        <v>0</v>
      </c>
      <c r="P1812" s="105">
        <v>5880000</v>
      </c>
      <c r="Q1812" s="105">
        <v>5880000</v>
      </c>
      <c r="R1812" s="83">
        <f t="shared" si="84"/>
        <v>0</v>
      </c>
      <c r="S1812" s="83">
        <f t="shared" si="85"/>
        <v>0</v>
      </c>
      <c r="T1812" s="83">
        <f t="shared" si="86"/>
        <v>0</v>
      </c>
      <c r="U1812" s="83"/>
    </row>
    <row r="1813" spans="1:21">
      <c r="A1813" s="14">
        <v>1806</v>
      </c>
      <c r="B1813" s="14" t="s">
        <v>11473</v>
      </c>
      <c r="C1813" s="16" t="s">
        <v>593</v>
      </c>
      <c r="D1813" s="16" t="s">
        <v>658</v>
      </c>
      <c r="E1813" s="14" t="s">
        <v>11441</v>
      </c>
      <c r="F1813" s="14" t="s">
        <v>32</v>
      </c>
      <c r="G1813" s="14" t="str">
        <f>VLOOKUP(B1813,[3]hpk45_2_20!$B$5:$F$2046,5,0)</f>
        <v>BT</v>
      </c>
      <c r="H1813" s="14" t="s">
        <v>33</v>
      </c>
      <c r="I1813" s="83">
        <v>21</v>
      </c>
      <c r="J1813" s="83">
        <v>0</v>
      </c>
      <c r="K1813" s="83">
        <v>0</v>
      </c>
      <c r="L1813" s="83">
        <v>5880000</v>
      </c>
      <c r="M1813" s="83">
        <v>0</v>
      </c>
      <c r="N1813" s="83">
        <v>0</v>
      </c>
      <c r="O1813" s="83">
        <v>0</v>
      </c>
      <c r="P1813" s="105">
        <v>5880000</v>
      </c>
      <c r="Q1813" s="105">
        <v>0</v>
      </c>
      <c r="R1813" s="83">
        <f t="shared" si="84"/>
        <v>5880000</v>
      </c>
      <c r="S1813" s="83">
        <f t="shared" si="85"/>
        <v>0</v>
      </c>
      <c r="T1813" s="83">
        <f t="shared" si="86"/>
        <v>5880000</v>
      </c>
      <c r="U1813" s="83"/>
    </row>
    <row r="1814" spans="1:21">
      <c r="A1814" s="14">
        <v>1807</v>
      </c>
      <c r="B1814" s="14" t="s">
        <v>11474</v>
      </c>
      <c r="C1814" s="16" t="s">
        <v>220</v>
      </c>
      <c r="D1814" s="16" t="s">
        <v>192</v>
      </c>
      <c r="E1814" s="14" t="s">
        <v>11441</v>
      </c>
      <c r="F1814" s="14" t="s">
        <v>32</v>
      </c>
      <c r="G1814" s="14" t="str">
        <f>VLOOKUP(B1814,[3]hpk45_2_20!$B$5:$F$2046,5,0)</f>
        <v>BT</v>
      </c>
      <c r="H1814" s="14" t="s">
        <v>33</v>
      </c>
      <c r="I1814" s="83">
        <v>18</v>
      </c>
      <c r="J1814" s="83">
        <v>0</v>
      </c>
      <c r="K1814" s="83">
        <v>0</v>
      </c>
      <c r="L1814" s="83">
        <v>5040000</v>
      </c>
      <c r="M1814" s="83">
        <v>0</v>
      </c>
      <c r="N1814" s="83">
        <v>0</v>
      </c>
      <c r="O1814" s="83">
        <v>0</v>
      </c>
      <c r="P1814" s="105">
        <v>5040000</v>
      </c>
      <c r="Q1814" s="105">
        <v>5880000</v>
      </c>
      <c r="R1814" s="83">
        <f t="shared" si="84"/>
        <v>-840000</v>
      </c>
      <c r="S1814" s="83">
        <f t="shared" si="85"/>
        <v>840000</v>
      </c>
      <c r="T1814" s="83">
        <f t="shared" si="86"/>
        <v>0</v>
      </c>
      <c r="U1814" s="83"/>
    </row>
    <row r="1815" spans="1:21">
      <c r="A1815" s="14">
        <v>1808</v>
      </c>
      <c r="B1815" s="14" t="s">
        <v>11475</v>
      </c>
      <c r="C1815" s="16" t="s">
        <v>11409</v>
      </c>
      <c r="D1815" s="16" t="s">
        <v>42</v>
      </c>
      <c r="E1815" s="14" t="s">
        <v>11441</v>
      </c>
      <c r="F1815" s="14" t="s">
        <v>32</v>
      </c>
      <c r="G1815" s="14" t="str">
        <f>VLOOKUP(B1815,[3]hpk45_2_20!$B$5:$F$2046,5,0)</f>
        <v>BT</v>
      </c>
      <c r="H1815" s="14" t="s">
        <v>33</v>
      </c>
      <c r="I1815" s="83">
        <v>21</v>
      </c>
      <c r="J1815" s="83">
        <v>0</v>
      </c>
      <c r="K1815" s="83">
        <v>0</v>
      </c>
      <c r="L1815" s="83">
        <v>5880000</v>
      </c>
      <c r="M1815" s="83">
        <v>0</v>
      </c>
      <c r="N1815" s="83">
        <v>0</v>
      </c>
      <c r="O1815" s="83">
        <v>0</v>
      </c>
      <c r="P1815" s="105">
        <v>5880000</v>
      </c>
      <c r="Q1815" s="105">
        <v>5880000</v>
      </c>
      <c r="R1815" s="83">
        <f t="shared" si="84"/>
        <v>0</v>
      </c>
      <c r="S1815" s="83">
        <f t="shared" si="85"/>
        <v>0</v>
      </c>
      <c r="T1815" s="83">
        <f t="shared" si="86"/>
        <v>0</v>
      </c>
      <c r="U1815" s="83"/>
    </row>
    <row r="1816" spans="1:21">
      <c r="A1816" s="14">
        <v>1809</v>
      </c>
      <c r="B1816" s="14" t="s">
        <v>11476</v>
      </c>
      <c r="C1816" s="16" t="s">
        <v>7986</v>
      </c>
      <c r="D1816" s="16" t="s">
        <v>918</v>
      </c>
      <c r="E1816" s="14" t="s">
        <v>11441</v>
      </c>
      <c r="F1816" s="14" t="s">
        <v>32</v>
      </c>
      <c r="G1816" s="14" t="str">
        <f>VLOOKUP(B1816,[3]hpk45_2_20!$B$5:$F$2046,5,0)</f>
        <v>BT</v>
      </c>
      <c r="H1816" s="14" t="s">
        <v>33</v>
      </c>
      <c r="I1816" s="83">
        <v>21</v>
      </c>
      <c r="J1816" s="83">
        <v>0</v>
      </c>
      <c r="K1816" s="83">
        <v>0</v>
      </c>
      <c r="L1816" s="83">
        <v>5880000</v>
      </c>
      <c r="M1816" s="83">
        <v>0</v>
      </c>
      <c r="N1816" s="83">
        <v>0</v>
      </c>
      <c r="O1816" s="83">
        <v>0</v>
      </c>
      <c r="P1816" s="105">
        <v>5880000</v>
      </c>
      <c r="Q1816" s="105">
        <v>5880000</v>
      </c>
      <c r="R1816" s="83">
        <f t="shared" si="84"/>
        <v>0</v>
      </c>
      <c r="S1816" s="83">
        <f t="shared" si="85"/>
        <v>0</v>
      </c>
      <c r="T1816" s="83">
        <f t="shared" si="86"/>
        <v>0</v>
      </c>
      <c r="U1816" s="83"/>
    </row>
    <row r="1817" spans="1:21">
      <c r="A1817" s="14">
        <v>1810</v>
      </c>
      <c r="B1817" s="14" t="s">
        <v>11477</v>
      </c>
      <c r="C1817" s="16" t="s">
        <v>86</v>
      </c>
      <c r="D1817" s="16" t="s">
        <v>272</v>
      </c>
      <c r="E1817" s="14" t="s">
        <v>11441</v>
      </c>
      <c r="F1817" s="14" t="s">
        <v>32</v>
      </c>
      <c r="G1817" s="14" t="str">
        <f>VLOOKUP(B1817,[3]hpk45_2_20!$B$5:$F$2046,5,0)</f>
        <v>BT</v>
      </c>
      <c r="H1817" s="14" t="s">
        <v>33</v>
      </c>
      <c r="I1817" s="83">
        <v>21</v>
      </c>
      <c r="J1817" s="83">
        <v>0</v>
      </c>
      <c r="K1817" s="83">
        <v>0</v>
      </c>
      <c r="L1817" s="83">
        <v>5880000</v>
      </c>
      <c r="M1817" s="83">
        <v>0</v>
      </c>
      <c r="N1817" s="83">
        <v>0</v>
      </c>
      <c r="O1817" s="83">
        <v>0</v>
      </c>
      <c r="P1817" s="105">
        <v>5880000</v>
      </c>
      <c r="Q1817" s="105">
        <v>5880000</v>
      </c>
      <c r="R1817" s="83">
        <f t="shared" si="84"/>
        <v>0</v>
      </c>
      <c r="S1817" s="83">
        <f t="shared" si="85"/>
        <v>0</v>
      </c>
      <c r="T1817" s="83">
        <f t="shared" si="86"/>
        <v>0</v>
      </c>
      <c r="U1817" s="83"/>
    </row>
    <row r="1818" spans="1:21">
      <c r="A1818" s="14">
        <v>1811</v>
      </c>
      <c r="B1818" s="14" t="s">
        <v>11478</v>
      </c>
      <c r="C1818" s="16" t="s">
        <v>1324</v>
      </c>
      <c r="D1818" s="16" t="s">
        <v>275</v>
      </c>
      <c r="E1818" s="14" t="s">
        <v>11441</v>
      </c>
      <c r="F1818" s="14" t="s">
        <v>32</v>
      </c>
      <c r="G1818" s="14" t="str">
        <f>VLOOKUP(B1818,[3]hpk45_2_20!$B$5:$F$2046,5,0)</f>
        <v>BT</v>
      </c>
      <c r="H1818" s="14" t="s">
        <v>33</v>
      </c>
      <c r="I1818" s="83">
        <v>21</v>
      </c>
      <c r="J1818" s="83">
        <v>0</v>
      </c>
      <c r="K1818" s="83">
        <v>0</v>
      </c>
      <c r="L1818" s="83">
        <v>5880000</v>
      </c>
      <c r="M1818" s="83">
        <v>0</v>
      </c>
      <c r="N1818" s="83">
        <v>0</v>
      </c>
      <c r="O1818" s="83">
        <v>0</v>
      </c>
      <c r="P1818" s="105">
        <v>5880000</v>
      </c>
      <c r="Q1818" s="105">
        <v>5880000</v>
      </c>
      <c r="R1818" s="83">
        <f t="shared" si="84"/>
        <v>0</v>
      </c>
      <c r="S1818" s="83">
        <f t="shared" si="85"/>
        <v>0</v>
      </c>
      <c r="T1818" s="83">
        <f t="shared" si="86"/>
        <v>0</v>
      </c>
      <c r="U1818" s="83"/>
    </row>
    <row r="1819" spans="1:21">
      <c r="A1819" s="14">
        <v>1812</v>
      </c>
      <c r="B1819" s="14" t="s">
        <v>11479</v>
      </c>
      <c r="C1819" s="16" t="s">
        <v>11480</v>
      </c>
      <c r="D1819" s="16" t="s">
        <v>107</v>
      </c>
      <c r="E1819" s="14" t="s">
        <v>11441</v>
      </c>
      <c r="F1819" s="14" t="s">
        <v>32</v>
      </c>
      <c r="G1819" s="14" t="str">
        <f>VLOOKUP(B1819,[3]hpk45_2_20!$B$5:$F$2046,5,0)</f>
        <v>BT</v>
      </c>
      <c r="H1819" s="14" t="s">
        <v>33</v>
      </c>
      <c r="I1819" s="83">
        <v>21</v>
      </c>
      <c r="J1819" s="83">
        <v>0</v>
      </c>
      <c r="K1819" s="83">
        <v>0</v>
      </c>
      <c r="L1819" s="83">
        <v>5880000</v>
      </c>
      <c r="M1819" s="83">
        <v>0</v>
      </c>
      <c r="N1819" s="83">
        <v>0</v>
      </c>
      <c r="O1819" s="83">
        <v>0</v>
      </c>
      <c r="P1819" s="105">
        <v>5880000</v>
      </c>
      <c r="Q1819" s="105">
        <v>5880000</v>
      </c>
      <c r="R1819" s="83">
        <f t="shared" si="84"/>
        <v>0</v>
      </c>
      <c r="S1819" s="83">
        <f t="shared" si="85"/>
        <v>0</v>
      </c>
      <c r="T1819" s="83">
        <f t="shared" si="86"/>
        <v>0</v>
      </c>
      <c r="U1819" s="83"/>
    </row>
    <row r="1820" spans="1:21">
      <c r="A1820" s="14">
        <v>1813</v>
      </c>
      <c r="B1820" s="14" t="s">
        <v>11481</v>
      </c>
      <c r="C1820" s="16" t="s">
        <v>646</v>
      </c>
      <c r="D1820" s="16" t="s">
        <v>158</v>
      </c>
      <c r="E1820" s="14" t="s">
        <v>11441</v>
      </c>
      <c r="F1820" s="14" t="s">
        <v>32</v>
      </c>
      <c r="G1820" s="14" t="str">
        <f>VLOOKUP(B1820,[3]hpk45_2_20!$B$5:$F$2046,5,0)</f>
        <v>BT</v>
      </c>
      <c r="H1820" s="14" t="s">
        <v>33</v>
      </c>
      <c r="I1820" s="83">
        <v>21</v>
      </c>
      <c r="J1820" s="83">
        <v>0</v>
      </c>
      <c r="K1820" s="83">
        <v>0</v>
      </c>
      <c r="L1820" s="83">
        <v>5880000</v>
      </c>
      <c r="M1820" s="83">
        <v>0</v>
      </c>
      <c r="N1820" s="83">
        <v>0</v>
      </c>
      <c r="O1820" s="83">
        <v>0</v>
      </c>
      <c r="P1820" s="105">
        <v>5880000</v>
      </c>
      <c r="Q1820" s="105">
        <v>5880000</v>
      </c>
      <c r="R1820" s="83">
        <f t="shared" si="84"/>
        <v>0</v>
      </c>
      <c r="S1820" s="83">
        <f t="shared" si="85"/>
        <v>0</v>
      </c>
      <c r="T1820" s="83">
        <f t="shared" si="86"/>
        <v>0</v>
      </c>
      <c r="U1820" s="83"/>
    </row>
    <row r="1821" spans="1:21">
      <c r="A1821" s="14">
        <v>1814</v>
      </c>
      <c r="B1821" s="14" t="s">
        <v>11482</v>
      </c>
      <c r="C1821" s="16" t="s">
        <v>364</v>
      </c>
      <c r="D1821" s="16" t="s">
        <v>751</v>
      </c>
      <c r="E1821" s="14" t="s">
        <v>11441</v>
      </c>
      <c r="F1821" s="14" t="s">
        <v>32</v>
      </c>
      <c r="G1821" s="14" t="str">
        <f>VLOOKUP(B1821,[3]hpk45_2_20!$B$5:$F$2046,5,0)</f>
        <v>BT</v>
      </c>
      <c r="H1821" s="14" t="s">
        <v>33</v>
      </c>
      <c r="I1821" s="83">
        <v>21</v>
      </c>
      <c r="J1821" s="83">
        <v>0</v>
      </c>
      <c r="K1821" s="83">
        <v>0</v>
      </c>
      <c r="L1821" s="83">
        <v>5880000</v>
      </c>
      <c r="M1821" s="83">
        <v>0</v>
      </c>
      <c r="N1821" s="83">
        <v>0</v>
      </c>
      <c r="O1821" s="83">
        <v>0</v>
      </c>
      <c r="P1821" s="105">
        <v>5880000</v>
      </c>
      <c r="Q1821" s="105">
        <v>5880000</v>
      </c>
      <c r="R1821" s="83">
        <f t="shared" si="84"/>
        <v>0</v>
      </c>
      <c r="S1821" s="83">
        <f t="shared" si="85"/>
        <v>0</v>
      </c>
      <c r="T1821" s="83">
        <f t="shared" si="86"/>
        <v>0</v>
      </c>
      <c r="U1821" s="83"/>
    </row>
    <row r="1822" spans="1:21">
      <c r="A1822" s="14">
        <v>1815</v>
      </c>
      <c r="B1822" s="14" t="s">
        <v>11483</v>
      </c>
      <c r="C1822" s="16" t="s">
        <v>5110</v>
      </c>
      <c r="D1822" s="16" t="s">
        <v>36</v>
      </c>
      <c r="E1822" s="14" t="s">
        <v>11441</v>
      </c>
      <c r="F1822" s="14" t="s">
        <v>32</v>
      </c>
      <c r="G1822" s="14" t="str">
        <f>VLOOKUP(B1822,[3]hpk45_2_20!$B$5:$F$2046,5,0)</f>
        <v>BT</v>
      </c>
      <c r="H1822" s="14" t="s">
        <v>33</v>
      </c>
      <c r="I1822" s="83">
        <v>21</v>
      </c>
      <c r="J1822" s="83">
        <v>0</v>
      </c>
      <c r="K1822" s="83">
        <v>0</v>
      </c>
      <c r="L1822" s="83">
        <v>5880000</v>
      </c>
      <c r="M1822" s="83">
        <v>0</v>
      </c>
      <c r="N1822" s="83">
        <v>0</v>
      </c>
      <c r="O1822" s="83">
        <v>0</v>
      </c>
      <c r="P1822" s="105">
        <v>5880000</v>
      </c>
      <c r="Q1822" s="105">
        <v>5880000</v>
      </c>
      <c r="R1822" s="83">
        <f t="shared" si="84"/>
        <v>0</v>
      </c>
      <c r="S1822" s="83">
        <f t="shared" si="85"/>
        <v>0</v>
      </c>
      <c r="T1822" s="83">
        <f t="shared" si="86"/>
        <v>0</v>
      </c>
      <c r="U1822" s="83"/>
    </row>
    <row r="1823" spans="1:21">
      <c r="A1823" s="14">
        <v>1816</v>
      </c>
      <c r="B1823" s="14" t="s">
        <v>11484</v>
      </c>
      <c r="C1823" s="16" t="s">
        <v>957</v>
      </c>
      <c r="D1823" s="16" t="s">
        <v>192</v>
      </c>
      <c r="E1823" s="14" t="s">
        <v>11441</v>
      </c>
      <c r="F1823" s="14" t="s">
        <v>32</v>
      </c>
      <c r="G1823" s="14" t="str">
        <f>VLOOKUP(B1823,[3]hpk45_2_20!$B$5:$F$2046,5,0)</f>
        <v>BT</v>
      </c>
      <c r="H1823" s="14" t="s">
        <v>33</v>
      </c>
      <c r="I1823" s="83">
        <v>21</v>
      </c>
      <c r="J1823" s="83">
        <v>0</v>
      </c>
      <c r="K1823" s="83">
        <v>0</v>
      </c>
      <c r="L1823" s="83">
        <v>5880000</v>
      </c>
      <c r="M1823" s="83">
        <v>0</v>
      </c>
      <c r="N1823" s="83">
        <v>0</v>
      </c>
      <c r="O1823" s="83">
        <v>0</v>
      </c>
      <c r="P1823" s="105">
        <v>5880000</v>
      </c>
      <c r="Q1823" s="105">
        <v>5880000</v>
      </c>
      <c r="R1823" s="83">
        <f t="shared" si="84"/>
        <v>0</v>
      </c>
      <c r="S1823" s="83">
        <f t="shared" si="85"/>
        <v>0</v>
      </c>
      <c r="T1823" s="83">
        <f t="shared" si="86"/>
        <v>0</v>
      </c>
      <c r="U1823" s="83"/>
    </row>
    <row r="1824" spans="1:21">
      <c r="A1824" s="14">
        <v>1817</v>
      </c>
      <c r="B1824" s="14" t="s">
        <v>11485</v>
      </c>
      <c r="C1824" s="16" t="s">
        <v>6204</v>
      </c>
      <c r="D1824" s="16" t="s">
        <v>36</v>
      </c>
      <c r="E1824" s="14" t="s">
        <v>11441</v>
      </c>
      <c r="F1824" s="14" t="s">
        <v>32</v>
      </c>
      <c r="G1824" s="14" t="str">
        <f>VLOOKUP(B1824,[3]hpk45_2_20!$B$5:$F$2046,5,0)</f>
        <v>BT</v>
      </c>
      <c r="H1824" s="14" t="s">
        <v>33</v>
      </c>
      <c r="I1824" s="83">
        <v>21</v>
      </c>
      <c r="J1824" s="83">
        <v>0</v>
      </c>
      <c r="K1824" s="83">
        <v>0</v>
      </c>
      <c r="L1824" s="83">
        <v>5880000</v>
      </c>
      <c r="M1824" s="83">
        <v>0</v>
      </c>
      <c r="N1824" s="83">
        <v>0</v>
      </c>
      <c r="O1824" s="83">
        <v>0</v>
      </c>
      <c r="P1824" s="105">
        <v>5880000</v>
      </c>
      <c r="Q1824" s="105">
        <v>5880000</v>
      </c>
      <c r="R1824" s="83">
        <f t="shared" si="84"/>
        <v>0</v>
      </c>
      <c r="S1824" s="83">
        <f t="shared" si="85"/>
        <v>0</v>
      </c>
      <c r="T1824" s="83">
        <f t="shared" si="86"/>
        <v>0</v>
      </c>
      <c r="U1824" s="83"/>
    </row>
    <row r="1825" spans="1:21">
      <c r="A1825" s="14">
        <v>1818</v>
      </c>
      <c r="B1825" s="14" t="s">
        <v>11486</v>
      </c>
      <c r="C1825" s="16" t="s">
        <v>650</v>
      </c>
      <c r="D1825" s="16" t="s">
        <v>192</v>
      </c>
      <c r="E1825" s="14" t="s">
        <v>11441</v>
      </c>
      <c r="F1825" s="14" t="s">
        <v>32</v>
      </c>
      <c r="G1825" s="14" t="str">
        <f>VLOOKUP(B1825,[3]hpk45_2_20!$B$5:$F$2046,5,0)</f>
        <v>BT</v>
      </c>
      <c r="H1825" s="14" t="s">
        <v>33</v>
      </c>
      <c r="I1825" s="83">
        <v>21</v>
      </c>
      <c r="J1825" s="83">
        <v>0</v>
      </c>
      <c r="K1825" s="83">
        <v>0</v>
      </c>
      <c r="L1825" s="83">
        <v>5880000</v>
      </c>
      <c r="M1825" s="83">
        <v>0</v>
      </c>
      <c r="N1825" s="83">
        <v>0</v>
      </c>
      <c r="O1825" s="83">
        <v>0</v>
      </c>
      <c r="P1825" s="105">
        <v>5880000</v>
      </c>
      <c r="Q1825" s="105">
        <v>5880000</v>
      </c>
      <c r="R1825" s="83">
        <f t="shared" si="84"/>
        <v>0</v>
      </c>
      <c r="S1825" s="83">
        <f t="shared" si="85"/>
        <v>0</v>
      </c>
      <c r="T1825" s="83">
        <f t="shared" si="86"/>
        <v>0</v>
      </c>
      <c r="U1825" s="83"/>
    </row>
    <row r="1826" spans="1:21">
      <c r="A1826" s="14">
        <v>1819</v>
      </c>
      <c r="B1826" s="14" t="s">
        <v>11487</v>
      </c>
      <c r="C1826" s="16" t="s">
        <v>5741</v>
      </c>
      <c r="D1826" s="16" t="s">
        <v>244</v>
      </c>
      <c r="E1826" s="14" t="s">
        <v>11441</v>
      </c>
      <c r="F1826" s="14" t="s">
        <v>32</v>
      </c>
      <c r="G1826" s="14" t="str">
        <f>VLOOKUP(B1826,[3]hpk45_2_20!$B$5:$F$2046,5,0)</f>
        <v>BT</v>
      </c>
      <c r="H1826" s="14" t="s">
        <v>33</v>
      </c>
      <c r="I1826" s="83">
        <v>21</v>
      </c>
      <c r="J1826" s="83">
        <v>0</v>
      </c>
      <c r="K1826" s="83">
        <v>0</v>
      </c>
      <c r="L1826" s="83">
        <v>5880000</v>
      </c>
      <c r="M1826" s="83">
        <v>0</v>
      </c>
      <c r="N1826" s="83">
        <v>0</v>
      </c>
      <c r="O1826" s="83">
        <v>0</v>
      </c>
      <c r="P1826" s="105">
        <v>5880000</v>
      </c>
      <c r="Q1826" s="105">
        <v>5880000</v>
      </c>
      <c r="R1826" s="83">
        <f t="shared" si="84"/>
        <v>0</v>
      </c>
      <c r="S1826" s="83">
        <f t="shared" si="85"/>
        <v>0</v>
      </c>
      <c r="T1826" s="83">
        <f t="shared" si="86"/>
        <v>0</v>
      </c>
      <c r="U1826" s="83"/>
    </row>
    <row r="1827" spans="1:21">
      <c r="A1827" s="14">
        <v>1820</v>
      </c>
      <c r="B1827" s="14" t="s">
        <v>11488</v>
      </c>
      <c r="C1827" s="16" t="s">
        <v>1734</v>
      </c>
      <c r="D1827" s="16" t="s">
        <v>36</v>
      </c>
      <c r="E1827" s="14" t="s">
        <v>11441</v>
      </c>
      <c r="F1827" s="14" t="s">
        <v>32</v>
      </c>
      <c r="G1827" s="14" t="str">
        <f>VLOOKUP(B1827,[3]hpk45_2_20!$B$5:$F$2046,5,0)</f>
        <v>BT</v>
      </c>
      <c r="H1827" s="14" t="s">
        <v>33</v>
      </c>
      <c r="I1827" s="83">
        <v>21</v>
      </c>
      <c r="J1827" s="83">
        <v>0</v>
      </c>
      <c r="K1827" s="83">
        <v>0</v>
      </c>
      <c r="L1827" s="83">
        <v>5880000</v>
      </c>
      <c r="M1827" s="83">
        <v>0</v>
      </c>
      <c r="N1827" s="83">
        <v>0</v>
      </c>
      <c r="O1827" s="83">
        <v>0</v>
      </c>
      <c r="P1827" s="105">
        <v>5880000</v>
      </c>
      <c r="Q1827" s="105">
        <v>5880000</v>
      </c>
      <c r="R1827" s="83">
        <f t="shared" si="84"/>
        <v>0</v>
      </c>
      <c r="S1827" s="83">
        <f t="shared" si="85"/>
        <v>0</v>
      </c>
      <c r="T1827" s="83">
        <f t="shared" si="86"/>
        <v>0</v>
      </c>
      <c r="U1827" s="83"/>
    </row>
    <row r="1828" spans="1:21">
      <c r="A1828" s="14">
        <v>1821</v>
      </c>
      <c r="B1828" s="14" t="s">
        <v>11489</v>
      </c>
      <c r="C1828" s="16" t="s">
        <v>6075</v>
      </c>
      <c r="D1828" s="16" t="s">
        <v>39</v>
      </c>
      <c r="E1828" s="14" t="s">
        <v>11441</v>
      </c>
      <c r="F1828" s="14" t="s">
        <v>32</v>
      </c>
      <c r="G1828" s="14" t="str">
        <f>VLOOKUP(B1828,[3]hpk45_2_20!$B$5:$F$2046,5,0)</f>
        <v>BT</v>
      </c>
      <c r="H1828" s="14" t="s">
        <v>33</v>
      </c>
      <c r="I1828" s="83">
        <v>21</v>
      </c>
      <c r="J1828" s="83">
        <v>0</v>
      </c>
      <c r="K1828" s="83">
        <v>0</v>
      </c>
      <c r="L1828" s="83">
        <v>5880000</v>
      </c>
      <c r="M1828" s="83">
        <v>0</v>
      </c>
      <c r="N1828" s="83">
        <v>0</v>
      </c>
      <c r="O1828" s="83">
        <v>0</v>
      </c>
      <c r="P1828" s="105">
        <v>5880000</v>
      </c>
      <c r="Q1828" s="105">
        <v>5880000</v>
      </c>
      <c r="R1828" s="83">
        <f t="shared" si="84"/>
        <v>0</v>
      </c>
      <c r="S1828" s="83">
        <f t="shared" si="85"/>
        <v>0</v>
      </c>
      <c r="T1828" s="83">
        <f t="shared" si="86"/>
        <v>0</v>
      </c>
      <c r="U1828" s="83"/>
    </row>
    <row r="1829" spans="1:21">
      <c r="A1829" s="14">
        <v>1822</v>
      </c>
      <c r="B1829" s="14" t="s">
        <v>11490</v>
      </c>
      <c r="C1829" s="16" t="s">
        <v>976</v>
      </c>
      <c r="D1829" s="16" t="s">
        <v>36</v>
      </c>
      <c r="E1829" s="14" t="s">
        <v>11441</v>
      </c>
      <c r="F1829" s="14" t="s">
        <v>32</v>
      </c>
      <c r="G1829" s="14" t="str">
        <f>VLOOKUP(B1829,[3]hpk45_2_20!$B$5:$F$2046,5,0)</f>
        <v>BT</v>
      </c>
      <c r="H1829" s="14" t="s">
        <v>33</v>
      </c>
      <c r="I1829" s="83">
        <v>21</v>
      </c>
      <c r="J1829" s="83">
        <v>0</v>
      </c>
      <c r="K1829" s="83">
        <v>0</v>
      </c>
      <c r="L1829" s="83">
        <v>5880000</v>
      </c>
      <c r="M1829" s="83">
        <v>0</v>
      </c>
      <c r="N1829" s="83">
        <v>0</v>
      </c>
      <c r="O1829" s="83">
        <v>0</v>
      </c>
      <c r="P1829" s="105">
        <v>5880000</v>
      </c>
      <c r="Q1829" s="105">
        <v>5872300</v>
      </c>
      <c r="R1829" s="83">
        <f t="shared" si="84"/>
        <v>7700</v>
      </c>
      <c r="S1829" s="83">
        <f t="shared" si="85"/>
        <v>0</v>
      </c>
      <c r="T1829" s="83">
        <f t="shared" si="86"/>
        <v>7700</v>
      </c>
      <c r="U1829" s="83"/>
    </row>
    <row r="1830" spans="1:21">
      <c r="A1830" s="14">
        <v>1823</v>
      </c>
      <c r="B1830" s="14" t="s">
        <v>11491</v>
      </c>
      <c r="C1830" s="16" t="s">
        <v>1714</v>
      </c>
      <c r="D1830" s="16" t="s">
        <v>541</v>
      </c>
      <c r="E1830" s="14" t="s">
        <v>11441</v>
      </c>
      <c r="F1830" s="14" t="s">
        <v>32</v>
      </c>
      <c r="G1830" s="14" t="str">
        <f>VLOOKUP(B1830,[3]hpk45_2_20!$B$5:$F$2046,5,0)</f>
        <v>BT</v>
      </c>
      <c r="H1830" s="14" t="s">
        <v>33</v>
      </c>
      <c r="I1830" s="83">
        <v>21</v>
      </c>
      <c r="J1830" s="83">
        <v>0</v>
      </c>
      <c r="K1830" s="83">
        <v>0</v>
      </c>
      <c r="L1830" s="83">
        <v>5880000</v>
      </c>
      <c r="M1830" s="83">
        <v>0</v>
      </c>
      <c r="N1830" s="83">
        <v>0</v>
      </c>
      <c r="O1830" s="83">
        <v>0</v>
      </c>
      <c r="P1830" s="105">
        <v>5880000</v>
      </c>
      <c r="Q1830" s="105">
        <v>5880000</v>
      </c>
      <c r="R1830" s="83">
        <f t="shared" si="84"/>
        <v>0</v>
      </c>
      <c r="S1830" s="83">
        <f t="shared" si="85"/>
        <v>0</v>
      </c>
      <c r="T1830" s="83">
        <f t="shared" si="86"/>
        <v>0</v>
      </c>
      <c r="U1830" s="83"/>
    </row>
    <row r="1831" spans="1:21">
      <c r="A1831" s="14">
        <v>1824</v>
      </c>
      <c r="B1831" s="14" t="s">
        <v>11492</v>
      </c>
      <c r="C1831" s="16" t="s">
        <v>222</v>
      </c>
      <c r="D1831" s="16" t="s">
        <v>223</v>
      </c>
      <c r="E1831" s="14" t="s">
        <v>11441</v>
      </c>
      <c r="F1831" s="14" t="s">
        <v>32</v>
      </c>
      <c r="G1831" s="14" t="str">
        <f>VLOOKUP(B1831,[3]hpk45_2_20!$B$5:$F$2046,5,0)</f>
        <v>BT</v>
      </c>
      <c r="H1831" s="14" t="s">
        <v>33</v>
      </c>
      <c r="I1831" s="83">
        <v>21</v>
      </c>
      <c r="J1831" s="83">
        <v>0</v>
      </c>
      <c r="K1831" s="83">
        <v>0</v>
      </c>
      <c r="L1831" s="83">
        <v>5880000</v>
      </c>
      <c r="M1831" s="83">
        <v>0</v>
      </c>
      <c r="N1831" s="83">
        <v>0</v>
      </c>
      <c r="O1831" s="83">
        <v>0</v>
      </c>
      <c r="P1831" s="105">
        <v>5880000</v>
      </c>
      <c r="Q1831" s="105">
        <v>5880000</v>
      </c>
      <c r="R1831" s="83">
        <f t="shared" si="84"/>
        <v>0</v>
      </c>
      <c r="S1831" s="83">
        <f t="shared" si="85"/>
        <v>0</v>
      </c>
      <c r="T1831" s="83">
        <f t="shared" si="86"/>
        <v>0</v>
      </c>
      <c r="U1831" s="83"/>
    </row>
    <row r="1832" spans="1:21">
      <c r="A1832" s="14">
        <v>1825</v>
      </c>
      <c r="B1832" s="14" t="s">
        <v>11493</v>
      </c>
      <c r="C1832" s="16" t="s">
        <v>505</v>
      </c>
      <c r="D1832" s="16" t="s">
        <v>36</v>
      </c>
      <c r="E1832" s="14" t="s">
        <v>11441</v>
      </c>
      <c r="F1832" s="14" t="s">
        <v>32</v>
      </c>
      <c r="G1832" s="14" t="str">
        <f>VLOOKUP(B1832,[3]hpk45_2_20!$B$5:$F$2046,5,0)</f>
        <v>BT</v>
      </c>
      <c r="H1832" s="14" t="s">
        <v>33</v>
      </c>
      <c r="I1832" s="83">
        <v>21</v>
      </c>
      <c r="J1832" s="83">
        <v>0</v>
      </c>
      <c r="K1832" s="83">
        <v>0</v>
      </c>
      <c r="L1832" s="83">
        <v>5880000</v>
      </c>
      <c r="M1832" s="83">
        <v>0</v>
      </c>
      <c r="N1832" s="83">
        <v>0</v>
      </c>
      <c r="O1832" s="83">
        <v>0</v>
      </c>
      <c r="P1832" s="105">
        <v>5880000</v>
      </c>
      <c r="Q1832" s="105">
        <v>5880000</v>
      </c>
      <c r="R1832" s="83">
        <f t="shared" si="84"/>
        <v>0</v>
      </c>
      <c r="S1832" s="83">
        <f t="shared" si="85"/>
        <v>0</v>
      </c>
      <c r="T1832" s="83">
        <f t="shared" si="86"/>
        <v>0</v>
      </c>
      <c r="U1832" s="83"/>
    </row>
    <row r="1833" spans="1:21">
      <c r="A1833" s="14">
        <v>1826</v>
      </c>
      <c r="B1833" s="14" t="s">
        <v>11494</v>
      </c>
      <c r="C1833" s="16" t="s">
        <v>59</v>
      </c>
      <c r="D1833" s="16" t="s">
        <v>158</v>
      </c>
      <c r="E1833" s="14" t="s">
        <v>11441</v>
      </c>
      <c r="F1833" s="14" t="s">
        <v>32</v>
      </c>
      <c r="G1833" s="14" t="str">
        <f>VLOOKUP(B1833,[3]hpk45_2_20!$B$5:$F$2046,5,0)</f>
        <v>BT</v>
      </c>
      <c r="H1833" s="14" t="s">
        <v>33</v>
      </c>
      <c r="I1833" s="83">
        <v>21</v>
      </c>
      <c r="J1833" s="83">
        <v>0</v>
      </c>
      <c r="K1833" s="83">
        <v>0</v>
      </c>
      <c r="L1833" s="83">
        <v>5880000</v>
      </c>
      <c r="M1833" s="83">
        <v>0</v>
      </c>
      <c r="N1833" s="83">
        <v>0</v>
      </c>
      <c r="O1833" s="83">
        <v>0</v>
      </c>
      <c r="P1833" s="105">
        <v>5880000</v>
      </c>
      <c r="Q1833" s="105">
        <v>5880000</v>
      </c>
      <c r="R1833" s="83">
        <f t="shared" si="84"/>
        <v>0</v>
      </c>
      <c r="S1833" s="83">
        <f t="shared" si="85"/>
        <v>0</v>
      </c>
      <c r="T1833" s="83">
        <f t="shared" si="86"/>
        <v>0</v>
      </c>
      <c r="U1833" s="83"/>
    </row>
    <row r="1834" spans="1:21">
      <c r="A1834" s="14">
        <v>1827</v>
      </c>
      <c r="B1834" s="14" t="s">
        <v>11495</v>
      </c>
      <c r="C1834" s="16" t="s">
        <v>312</v>
      </c>
      <c r="D1834" s="16" t="s">
        <v>1444</v>
      </c>
      <c r="E1834" s="14" t="s">
        <v>11441</v>
      </c>
      <c r="F1834" s="14" t="s">
        <v>32</v>
      </c>
      <c r="G1834" s="14" t="str">
        <f>VLOOKUP(B1834,[3]hpk45_2_20!$B$5:$F$2046,5,0)</f>
        <v>BT</v>
      </c>
      <c r="H1834" s="14" t="s">
        <v>33</v>
      </c>
      <c r="I1834" s="83">
        <v>21</v>
      </c>
      <c r="J1834" s="83">
        <v>0</v>
      </c>
      <c r="K1834" s="83">
        <v>0</v>
      </c>
      <c r="L1834" s="83">
        <v>5880000</v>
      </c>
      <c r="M1834" s="83">
        <v>0</v>
      </c>
      <c r="N1834" s="83">
        <v>0</v>
      </c>
      <c r="O1834" s="83">
        <v>0</v>
      </c>
      <c r="P1834" s="105">
        <v>5880000</v>
      </c>
      <c r="Q1834" s="105">
        <v>5880000</v>
      </c>
      <c r="R1834" s="83">
        <f t="shared" si="84"/>
        <v>0</v>
      </c>
      <c r="S1834" s="83">
        <f t="shared" si="85"/>
        <v>0</v>
      </c>
      <c r="T1834" s="83">
        <f t="shared" si="86"/>
        <v>0</v>
      </c>
      <c r="U1834" s="83"/>
    </row>
    <row r="1835" spans="1:21">
      <c r="A1835" s="14">
        <v>1828</v>
      </c>
      <c r="B1835" s="14" t="s">
        <v>11496</v>
      </c>
      <c r="C1835" s="16" t="s">
        <v>411</v>
      </c>
      <c r="D1835" s="16" t="s">
        <v>272</v>
      </c>
      <c r="E1835" s="14" t="s">
        <v>11441</v>
      </c>
      <c r="F1835" s="14" t="s">
        <v>32</v>
      </c>
      <c r="G1835" s="14" t="str">
        <f>VLOOKUP(B1835,[3]hpk45_2_20!$B$5:$F$2046,5,0)</f>
        <v>BT</v>
      </c>
      <c r="H1835" s="14" t="s">
        <v>33</v>
      </c>
      <c r="I1835" s="83">
        <v>21</v>
      </c>
      <c r="J1835" s="83">
        <v>0</v>
      </c>
      <c r="K1835" s="83">
        <v>0</v>
      </c>
      <c r="L1835" s="83">
        <v>5880000</v>
      </c>
      <c r="M1835" s="83">
        <v>0</v>
      </c>
      <c r="N1835" s="83">
        <v>0</v>
      </c>
      <c r="O1835" s="83">
        <v>0</v>
      </c>
      <c r="P1835" s="105">
        <v>5880000</v>
      </c>
      <c r="Q1835" s="105">
        <v>5880000</v>
      </c>
      <c r="R1835" s="83">
        <f t="shared" si="84"/>
        <v>0</v>
      </c>
      <c r="S1835" s="83">
        <f t="shared" si="85"/>
        <v>0</v>
      </c>
      <c r="T1835" s="83">
        <f t="shared" si="86"/>
        <v>0</v>
      </c>
      <c r="U1835" s="83"/>
    </row>
    <row r="1836" spans="1:21">
      <c r="A1836" s="14">
        <v>1829</v>
      </c>
      <c r="B1836" s="14" t="s">
        <v>11497</v>
      </c>
      <c r="C1836" s="16" t="s">
        <v>11498</v>
      </c>
      <c r="D1836" s="16" t="s">
        <v>192</v>
      </c>
      <c r="E1836" s="14" t="s">
        <v>11441</v>
      </c>
      <c r="F1836" s="14" t="s">
        <v>32</v>
      </c>
      <c r="G1836" s="14" t="str">
        <f>VLOOKUP(B1836,[3]hpk45_2_20!$B$5:$F$2046,5,0)</f>
        <v>BT</v>
      </c>
      <c r="H1836" s="14" t="s">
        <v>33</v>
      </c>
      <c r="I1836" s="83">
        <v>21</v>
      </c>
      <c r="J1836" s="83">
        <v>0</v>
      </c>
      <c r="K1836" s="83">
        <v>0</v>
      </c>
      <c r="L1836" s="83">
        <v>5880000</v>
      </c>
      <c r="M1836" s="83">
        <v>0</v>
      </c>
      <c r="N1836" s="83">
        <v>0</v>
      </c>
      <c r="O1836" s="83">
        <v>0</v>
      </c>
      <c r="P1836" s="105">
        <v>5880000</v>
      </c>
      <c r="Q1836" s="105">
        <v>5880000</v>
      </c>
      <c r="R1836" s="83">
        <f t="shared" si="84"/>
        <v>0</v>
      </c>
      <c r="S1836" s="83">
        <f t="shared" si="85"/>
        <v>0</v>
      </c>
      <c r="T1836" s="83">
        <f t="shared" si="86"/>
        <v>0</v>
      </c>
      <c r="U1836" s="83"/>
    </row>
    <row r="1837" spans="1:21">
      <c r="A1837" s="14">
        <v>1830</v>
      </c>
      <c r="B1837" s="14" t="s">
        <v>11499</v>
      </c>
      <c r="C1837" s="16" t="s">
        <v>2473</v>
      </c>
      <c r="D1837" s="16" t="s">
        <v>658</v>
      </c>
      <c r="E1837" s="14" t="s">
        <v>11441</v>
      </c>
      <c r="F1837" s="14" t="s">
        <v>32</v>
      </c>
      <c r="G1837" s="14" t="str">
        <f>VLOOKUP(B1837,[3]hpk45_2_20!$B$5:$F$2046,5,0)</f>
        <v>BT</v>
      </c>
      <c r="H1837" s="14" t="s">
        <v>33</v>
      </c>
      <c r="I1837" s="83">
        <v>21</v>
      </c>
      <c r="J1837" s="83">
        <v>0</v>
      </c>
      <c r="K1837" s="83">
        <v>0</v>
      </c>
      <c r="L1837" s="83">
        <v>5880000</v>
      </c>
      <c r="M1837" s="83">
        <v>0</v>
      </c>
      <c r="N1837" s="83">
        <v>0</v>
      </c>
      <c r="O1837" s="83">
        <v>0</v>
      </c>
      <c r="P1837" s="105">
        <v>5880000</v>
      </c>
      <c r="Q1837" s="105">
        <v>5880000</v>
      </c>
      <c r="R1837" s="83">
        <f t="shared" si="84"/>
        <v>0</v>
      </c>
      <c r="S1837" s="83">
        <f t="shared" si="85"/>
        <v>0</v>
      </c>
      <c r="T1837" s="83">
        <f t="shared" si="86"/>
        <v>0</v>
      </c>
      <c r="U1837" s="83"/>
    </row>
    <row r="1838" spans="1:21">
      <c r="A1838" s="14">
        <v>1831</v>
      </c>
      <c r="B1838" s="14" t="s">
        <v>11500</v>
      </c>
      <c r="C1838" s="16" t="s">
        <v>1324</v>
      </c>
      <c r="D1838" s="16" t="s">
        <v>426</v>
      </c>
      <c r="E1838" s="14" t="s">
        <v>11441</v>
      </c>
      <c r="F1838" s="14" t="s">
        <v>32</v>
      </c>
      <c r="G1838" s="14" t="str">
        <f>VLOOKUP(B1838,[3]hpk45_2_20!$B$5:$F$2046,5,0)</f>
        <v>BT</v>
      </c>
      <c r="H1838" s="107" t="s">
        <v>33</v>
      </c>
      <c r="I1838" s="108">
        <v>21</v>
      </c>
      <c r="J1838" s="108">
        <v>0</v>
      </c>
      <c r="K1838" s="108">
        <v>0</v>
      </c>
      <c r="L1838" s="108">
        <v>5880000</v>
      </c>
      <c r="M1838" s="108">
        <v>0</v>
      </c>
      <c r="N1838" s="108">
        <v>0</v>
      </c>
      <c r="O1838" s="108">
        <v>0</v>
      </c>
      <c r="P1838" s="109">
        <v>5880000</v>
      </c>
      <c r="Q1838" s="105">
        <v>5880000</v>
      </c>
      <c r="R1838" s="83">
        <f t="shared" si="84"/>
        <v>0</v>
      </c>
      <c r="S1838" s="83">
        <f t="shared" si="85"/>
        <v>0</v>
      </c>
      <c r="T1838" s="83">
        <f t="shared" si="86"/>
        <v>0</v>
      </c>
      <c r="U1838" s="83"/>
    </row>
    <row r="1839" spans="1:21">
      <c r="A1839" s="14">
        <v>1832</v>
      </c>
      <c r="B1839" s="14" t="s">
        <v>11501</v>
      </c>
      <c r="C1839" s="16" t="s">
        <v>11502</v>
      </c>
      <c r="D1839" s="16" t="s">
        <v>158</v>
      </c>
      <c r="E1839" s="14" t="s">
        <v>11441</v>
      </c>
      <c r="F1839" s="14" t="s">
        <v>64</v>
      </c>
      <c r="G1839" s="14" t="str">
        <f>VLOOKUP(B1839,[3]hpk45_2_20!$B$5:$F$2046,5,0)</f>
        <v>GHP70</v>
      </c>
      <c r="H1839" s="14" t="s">
        <v>33</v>
      </c>
      <c r="I1839" s="83">
        <v>21</v>
      </c>
      <c r="J1839" s="83">
        <v>0</v>
      </c>
      <c r="K1839" s="83">
        <v>0</v>
      </c>
      <c r="L1839" s="83">
        <v>5880000</v>
      </c>
      <c r="M1839" s="83">
        <v>0</v>
      </c>
      <c r="N1839" s="83">
        <v>0</v>
      </c>
      <c r="O1839" s="83">
        <f>I1839*0.7*280000</f>
        <v>4116000</v>
      </c>
      <c r="P1839" s="105">
        <v>5880000</v>
      </c>
      <c r="Q1839" s="105">
        <v>5880000</v>
      </c>
      <c r="R1839" s="83">
        <f t="shared" si="84"/>
        <v>0</v>
      </c>
      <c r="S1839" s="83">
        <f t="shared" si="85"/>
        <v>0</v>
      </c>
      <c r="T1839" s="83">
        <f t="shared" si="86"/>
        <v>0</v>
      </c>
      <c r="U1839" s="83"/>
    </row>
    <row r="1840" spans="1:21">
      <c r="A1840" s="14">
        <v>1833</v>
      </c>
      <c r="B1840" s="14" t="s">
        <v>11503</v>
      </c>
      <c r="C1840" s="16" t="s">
        <v>11002</v>
      </c>
      <c r="D1840" s="16" t="s">
        <v>84</v>
      </c>
      <c r="E1840" s="14" t="s">
        <v>11441</v>
      </c>
      <c r="F1840" s="14" t="s">
        <v>32</v>
      </c>
      <c r="G1840" s="14" t="str">
        <f>VLOOKUP(B1840,[3]hpk45_2_20!$B$5:$F$2046,5,0)</f>
        <v>BT</v>
      </c>
      <c r="H1840" s="110" t="s">
        <v>33</v>
      </c>
      <c r="I1840" s="111">
        <v>21</v>
      </c>
      <c r="J1840" s="111">
        <v>0</v>
      </c>
      <c r="K1840" s="111">
        <v>0</v>
      </c>
      <c r="L1840" s="111">
        <v>5880000</v>
      </c>
      <c r="M1840" s="111">
        <v>0</v>
      </c>
      <c r="N1840" s="111">
        <v>0</v>
      </c>
      <c r="O1840" s="111">
        <v>0</v>
      </c>
      <c r="P1840" s="112">
        <v>5880000</v>
      </c>
      <c r="Q1840" s="105">
        <v>5880000</v>
      </c>
      <c r="R1840" s="83">
        <f t="shared" si="84"/>
        <v>0</v>
      </c>
      <c r="S1840" s="83">
        <f t="shared" si="85"/>
        <v>0</v>
      </c>
      <c r="T1840" s="83">
        <f t="shared" si="86"/>
        <v>0</v>
      </c>
      <c r="U1840" s="83"/>
    </row>
    <row r="1841" spans="1:21">
      <c r="A1841" s="14">
        <v>1834</v>
      </c>
      <c r="B1841" s="14" t="s">
        <v>11504</v>
      </c>
      <c r="C1841" s="16" t="s">
        <v>11505</v>
      </c>
      <c r="D1841" s="16" t="s">
        <v>36</v>
      </c>
      <c r="E1841" s="14" t="s">
        <v>11441</v>
      </c>
      <c r="F1841" s="14" t="s">
        <v>32</v>
      </c>
      <c r="G1841" s="14" t="str">
        <f>VLOOKUP(B1841,[3]hpk45_2_20!$B$5:$F$2046,5,0)</f>
        <v>BT</v>
      </c>
      <c r="H1841" s="14" t="s">
        <v>33</v>
      </c>
      <c r="I1841" s="83">
        <v>21</v>
      </c>
      <c r="J1841" s="83">
        <v>0</v>
      </c>
      <c r="K1841" s="83">
        <v>0</v>
      </c>
      <c r="L1841" s="83">
        <v>5880000</v>
      </c>
      <c r="M1841" s="83">
        <v>0</v>
      </c>
      <c r="N1841" s="83">
        <v>0</v>
      </c>
      <c r="O1841" s="83">
        <v>0</v>
      </c>
      <c r="P1841" s="105">
        <v>5880000</v>
      </c>
      <c r="Q1841" s="105">
        <v>5880000</v>
      </c>
      <c r="R1841" s="83">
        <f t="shared" si="84"/>
        <v>0</v>
      </c>
      <c r="S1841" s="83">
        <f t="shared" si="85"/>
        <v>0</v>
      </c>
      <c r="T1841" s="83">
        <f t="shared" si="86"/>
        <v>0</v>
      </c>
      <c r="U1841" s="83"/>
    </row>
    <row r="1842" spans="1:21">
      <c r="A1842" s="14">
        <v>1835</v>
      </c>
      <c r="B1842" s="14" t="s">
        <v>11506</v>
      </c>
      <c r="C1842" s="16" t="s">
        <v>339</v>
      </c>
      <c r="D1842" s="16" t="s">
        <v>272</v>
      </c>
      <c r="E1842" s="14" t="s">
        <v>11441</v>
      </c>
      <c r="F1842" s="14" t="s">
        <v>32</v>
      </c>
      <c r="G1842" s="14" t="str">
        <f>VLOOKUP(B1842,[3]hpk45_2_20!$B$5:$F$2046,5,0)</f>
        <v>BT</v>
      </c>
      <c r="H1842" s="14" t="s">
        <v>33</v>
      </c>
      <c r="I1842" s="83">
        <v>21</v>
      </c>
      <c r="J1842" s="83">
        <v>0</v>
      </c>
      <c r="K1842" s="83">
        <v>0</v>
      </c>
      <c r="L1842" s="83">
        <v>5880000</v>
      </c>
      <c r="M1842" s="83">
        <v>0</v>
      </c>
      <c r="N1842" s="83">
        <v>0</v>
      </c>
      <c r="O1842" s="83">
        <v>0</v>
      </c>
      <c r="P1842" s="105">
        <v>5880000</v>
      </c>
      <c r="Q1842" s="105">
        <v>5880000</v>
      </c>
      <c r="R1842" s="83">
        <f t="shared" si="84"/>
        <v>0</v>
      </c>
      <c r="S1842" s="83">
        <f t="shared" si="85"/>
        <v>0</v>
      </c>
      <c r="T1842" s="83">
        <f t="shared" si="86"/>
        <v>0</v>
      </c>
      <c r="U1842" s="83"/>
    </row>
    <row r="1843" spans="1:21">
      <c r="A1843" s="14">
        <v>1836</v>
      </c>
      <c r="B1843" s="14" t="s">
        <v>11507</v>
      </c>
      <c r="C1843" s="16" t="s">
        <v>148</v>
      </c>
      <c r="D1843" s="16" t="s">
        <v>101</v>
      </c>
      <c r="E1843" s="14" t="s">
        <v>11441</v>
      </c>
      <c r="F1843" s="14" t="s">
        <v>32</v>
      </c>
      <c r="G1843" s="14" t="str">
        <f>VLOOKUP(B1843,[3]hpk45_2_20!$B$5:$F$2046,5,0)</f>
        <v>BT</v>
      </c>
      <c r="H1843" s="14" t="s">
        <v>33</v>
      </c>
      <c r="I1843" s="83">
        <v>21</v>
      </c>
      <c r="J1843" s="83">
        <v>0</v>
      </c>
      <c r="K1843" s="83">
        <v>0</v>
      </c>
      <c r="L1843" s="83">
        <v>5880000</v>
      </c>
      <c r="M1843" s="83">
        <v>0</v>
      </c>
      <c r="N1843" s="83">
        <v>0</v>
      </c>
      <c r="O1843" s="83">
        <v>0</v>
      </c>
      <c r="P1843" s="105">
        <v>5880000</v>
      </c>
      <c r="Q1843" s="105">
        <v>5880000</v>
      </c>
      <c r="R1843" s="83">
        <f t="shared" si="84"/>
        <v>0</v>
      </c>
      <c r="S1843" s="83">
        <f t="shared" si="85"/>
        <v>0</v>
      </c>
      <c r="T1843" s="83">
        <f t="shared" si="86"/>
        <v>0</v>
      </c>
      <c r="U1843" s="83"/>
    </row>
    <row r="1844" spans="1:21">
      <c r="A1844" s="14">
        <v>1837</v>
      </c>
      <c r="B1844" s="14" t="s">
        <v>11508</v>
      </c>
      <c r="C1844" s="16" t="s">
        <v>4979</v>
      </c>
      <c r="D1844" s="16" t="s">
        <v>412</v>
      </c>
      <c r="E1844" s="14" t="s">
        <v>11441</v>
      </c>
      <c r="F1844" s="14" t="s">
        <v>32</v>
      </c>
      <c r="G1844" s="14" t="str">
        <f>VLOOKUP(B1844,[3]hpk45_2_20!$B$5:$F$2046,5,0)</f>
        <v>BT</v>
      </c>
      <c r="H1844" s="14" t="s">
        <v>33</v>
      </c>
      <c r="I1844" s="83">
        <v>21</v>
      </c>
      <c r="J1844" s="83">
        <v>0</v>
      </c>
      <c r="K1844" s="83">
        <v>0</v>
      </c>
      <c r="L1844" s="83">
        <v>5880000</v>
      </c>
      <c r="M1844" s="83">
        <v>0</v>
      </c>
      <c r="N1844" s="83">
        <v>0</v>
      </c>
      <c r="O1844" s="83">
        <v>0</v>
      </c>
      <c r="P1844" s="105">
        <v>5880000</v>
      </c>
      <c r="Q1844" s="105">
        <v>0</v>
      </c>
      <c r="R1844" s="83">
        <f t="shared" si="84"/>
        <v>5880000</v>
      </c>
      <c r="S1844" s="83">
        <f t="shared" si="85"/>
        <v>0</v>
      </c>
      <c r="T1844" s="83">
        <f t="shared" si="86"/>
        <v>5880000</v>
      </c>
      <c r="U1844" s="83"/>
    </row>
    <row r="1845" spans="1:21">
      <c r="A1845" s="14">
        <v>1838</v>
      </c>
      <c r="B1845" s="14" t="s">
        <v>11509</v>
      </c>
      <c r="C1845" s="16" t="s">
        <v>213</v>
      </c>
      <c r="D1845" s="16" t="s">
        <v>1927</v>
      </c>
      <c r="E1845" s="14" t="s">
        <v>11441</v>
      </c>
      <c r="F1845" s="14" t="s">
        <v>32</v>
      </c>
      <c r="G1845" s="14" t="str">
        <f>VLOOKUP(B1845,[3]hpk45_2_20!$B$5:$F$2046,5,0)</f>
        <v>BT</v>
      </c>
      <c r="H1845" s="14" t="s">
        <v>33</v>
      </c>
      <c r="I1845" s="83">
        <v>21</v>
      </c>
      <c r="J1845" s="83">
        <v>0</v>
      </c>
      <c r="K1845" s="83">
        <v>0</v>
      </c>
      <c r="L1845" s="83">
        <v>5880000</v>
      </c>
      <c r="M1845" s="83">
        <v>0</v>
      </c>
      <c r="N1845" s="83">
        <v>0</v>
      </c>
      <c r="O1845" s="83">
        <v>0</v>
      </c>
      <c r="P1845" s="105">
        <v>5880000</v>
      </c>
      <c r="Q1845" s="105">
        <v>5880000</v>
      </c>
      <c r="R1845" s="83">
        <f t="shared" si="84"/>
        <v>0</v>
      </c>
      <c r="S1845" s="83">
        <f t="shared" si="85"/>
        <v>0</v>
      </c>
      <c r="T1845" s="83">
        <f t="shared" si="86"/>
        <v>0</v>
      </c>
      <c r="U1845" s="83"/>
    </row>
    <row r="1846" spans="1:21">
      <c r="A1846" s="14">
        <v>1839</v>
      </c>
      <c r="B1846" s="14" t="s">
        <v>11510</v>
      </c>
      <c r="C1846" s="16" t="s">
        <v>843</v>
      </c>
      <c r="D1846" s="16" t="s">
        <v>170</v>
      </c>
      <c r="E1846" s="14" t="s">
        <v>11441</v>
      </c>
      <c r="F1846" s="14" t="s">
        <v>32</v>
      </c>
      <c r="G1846" s="14" t="str">
        <f>VLOOKUP(B1846,[3]hpk45_2_20!$B$5:$F$2046,5,0)</f>
        <v>BT</v>
      </c>
      <c r="H1846" s="14" t="s">
        <v>33</v>
      </c>
      <c r="I1846" s="83">
        <v>21</v>
      </c>
      <c r="J1846" s="83">
        <v>0</v>
      </c>
      <c r="K1846" s="83">
        <v>0</v>
      </c>
      <c r="L1846" s="83">
        <v>5880000</v>
      </c>
      <c r="M1846" s="83">
        <v>0</v>
      </c>
      <c r="N1846" s="83">
        <v>0</v>
      </c>
      <c r="O1846" s="83">
        <v>0</v>
      </c>
      <c r="P1846" s="105">
        <v>5880000</v>
      </c>
      <c r="Q1846" s="105">
        <v>5880000</v>
      </c>
      <c r="R1846" s="83">
        <f t="shared" si="84"/>
        <v>0</v>
      </c>
      <c r="S1846" s="83">
        <f t="shared" si="85"/>
        <v>0</v>
      </c>
      <c r="T1846" s="83">
        <f t="shared" si="86"/>
        <v>0</v>
      </c>
      <c r="U1846" s="83"/>
    </row>
    <row r="1847" spans="1:21">
      <c r="A1847" s="14">
        <v>1840</v>
      </c>
      <c r="B1847" s="14" t="s">
        <v>11511</v>
      </c>
      <c r="C1847" s="16" t="s">
        <v>131</v>
      </c>
      <c r="D1847" s="16" t="s">
        <v>256</v>
      </c>
      <c r="E1847" s="14" t="s">
        <v>11512</v>
      </c>
      <c r="F1847" s="14" t="s">
        <v>9356</v>
      </c>
      <c r="G1847" s="14" t="str">
        <f>VLOOKUP(B1847,[3]hpk45_2_20!$B$5:$F$2046,5,0)</f>
        <v>CLC45</v>
      </c>
      <c r="H1847" s="14" t="s">
        <v>33</v>
      </c>
      <c r="I1847" s="83">
        <v>18</v>
      </c>
      <c r="J1847" s="83">
        <v>0</v>
      </c>
      <c r="K1847" s="83">
        <v>0</v>
      </c>
      <c r="L1847" s="83">
        <v>18180000</v>
      </c>
      <c r="M1847" s="83">
        <v>0</v>
      </c>
      <c r="N1847" s="83">
        <v>0</v>
      </c>
      <c r="O1847" s="83">
        <v>0</v>
      </c>
      <c r="P1847" s="105">
        <v>18180000</v>
      </c>
      <c r="Q1847" s="105">
        <v>18180000</v>
      </c>
      <c r="R1847" s="83">
        <f t="shared" si="84"/>
        <v>0</v>
      </c>
      <c r="S1847" s="83">
        <f t="shared" si="85"/>
        <v>0</v>
      </c>
      <c r="T1847" s="83">
        <f t="shared" si="86"/>
        <v>0</v>
      </c>
      <c r="U1847" s="83"/>
    </row>
    <row r="1848" spans="1:21">
      <c r="A1848" s="14">
        <v>1841</v>
      </c>
      <c r="B1848" s="14" t="s">
        <v>11513</v>
      </c>
      <c r="C1848" s="16" t="s">
        <v>11514</v>
      </c>
      <c r="D1848" s="16" t="s">
        <v>360</v>
      </c>
      <c r="E1848" s="14" t="s">
        <v>11512</v>
      </c>
      <c r="F1848" s="14" t="s">
        <v>9356</v>
      </c>
      <c r="G1848" s="14" t="str">
        <f>VLOOKUP(B1848,[3]hpk45_2_20!$B$5:$F$2046,5,0)</f>
        <v>CLC45</v>
      </c>
      <c r="H1848" s="14" t="s">
        <v>33</v>
      </c>
      <c r="I1848" s="83">
        <v>18</v>
      </c>
      <c r="J1848" s="83">
        <v>0</v>
      </c>
      <c r="K1848" s="83">
        <v>0</v>
      </c>
      <c r="L1848" s="83">
        <v>18180000</v>
      </c>
      <c r="M1848" s="83">
        <v>0</v>
      </c>
      <c r="N1848" s="83">
        <v>0</v>
      </c>
      <c r="O1848" s="83">
        <v>0</v>
      </c>
      <c r="P1848" s="105">
        <v>18180000</v>
      </c>
      <c r="Q1848" s="105">
        <v>18180000</v>
      </c>
      <c r="R1848" s="83">
        <f t="shared" si="84"/>
        <v>0</v>
      </c>
      <c r="S1848" s="83">
        <f t="shared" si="85"/>
        <v>0</v>
      </c>
      <c r="T1848" s="83">
        <f t="shared" si="86"/>
        <v>0</v>
      </c>
      <c r="U1848" s="83"/>
    </row>
    <row r="1849" spans="1:21">
      <c r="A1849" s="14">
        <v>1842</v>
      </c>
      <c r="B1849" s="14" t="s">
        <v>11515</v>
      </c>
      <c r="C1849" s="16" t="s">
        <v>11516</v>
      </c>
      <c r="D1849" s="16" t="s">
        <v>256</v>
      </c>
      <c r="E1849" s="14" t="s">
        <v>11512</v>
      </c>
      <c r="F1849" s="14" t="s">
        <v>9356</v>
      </c>
      <c r="G1849" s="14" t="str">
        <f>VLOOKUP(B1849,[3]hpk45_2_20!$B$5:$F$2046,5,0)</f>
        <v>CLC45</v>
      </c>
      <c r="H1849" s="14" t="s">
        <v>33</v>
      </c>
      <c r="I1849" s="83">
        <v>18</v>
      </c>
      <c r="J1849" s="83">
        <v>0</v>
      </c>
      <c r="K1849" s="83">
        <v>0</v>
      </c>
      <c r="L1849" s="83">
        <v>18180000</v>
      </c>
      <c r="M1849" s="83">
        <v>0</v>
      </c>
      <c r="N1849" s="83">
        <v>0</v>
      </c>
      <c r="O1849" s="83">
        <v>0</v>
      </c>
      <c r="P1849" s="105">
        <v>18180000</v>
      </c>
      <c r="Q1849" s="105">
        <v>18180000</v>
      </c>
      <c r="R1849" s="83">
        <f t="shared" si="84"/>
        <v>0</v>
      </c>
      <c r="S1849" s="83">
        <f t="shared" si="85"/>
        <v>0</v>
      </c>
      <c r="T1849" s="83">
        <f t="shared" si="86"/>
        <v>0</v>
      </c>
      <c r="U1849" s="83"/>
    </row>
    <row r="1850" spans="1:21">
      <c r="A1850" s="14">
        <v>1843</v>
      </c>
      <c r="B1850" s="14" t="s">
        <v>11517</v>
      </c>
      <c r="C1850" s="16" t="s">
        <v>11518</v>
      </c>
      <c r="D1850" s="16" t="s">
        <v>541</v>
      </c>
      <c r="E1850" s="14" t="s">
        <v>11512</v>
      </c>
      <c r="F1850" s="14" t="s">
        <v>9356</v>
      </c>
      <c r="G1850" s="14" t="str">
        <f>VLOOKUP(B1850,[3]hpk45_2_20!$B$5:$F$2046,5,0)</f>
        <v>CLC45</v>
      </c>
      <c r="H1850" s="14" t="s">
        <v>33</v>
      </c>
      <c r="I1850" s="83">
        <v>18</v>
      </c>
      <c r="J1850" s="83">
        <v>0</v>
      </c>
      <c r="K1850" s="83">
        <v>0</v>
      </c>
      <c r="L1850" s="83">
        <v>18180000</v>
      </c>
      <c r="M1850" s="83">
        <v>0</v>
      </c>
      <c r="N1850" s="83">
        <v>0</v>
      </c>
      <c r="O1850" s="83">
        <v>0</v>
      </c>
      <c r="P1850" s="105">
        <v>18180000</v>
      </c>
      <c r="Q1850" s="105">
        <v>18180000</v>
      </c>
      <c r="R1850" s="83">
        <f t="shared" si="84"/>
        <v>0</v>
      </c>
      <c r="S1850" s="83">
        <f t="shared" si="85"/>
        <v>0</v>
      </c>
      <c r="T1850" s="83">
        <f t="shared" si="86"/>
        <v>0</v>
      </c>
      <c r="U1850" s="83"/>
    </row>
    <row r="1851" spans="1:21">
      <c r="A1851" s="14">
        <v>1844</v>
      </c>
      <c r="B1851" s="14" t="s">
        <v>11519</v>
      </c>
      <c r="C1851" s="16" t="s">
        <v>106</v>
      </c>
      <c r="D1851" s="16" t="s">
        <v>259</v>
      </c>
      <c r="E1851" s="14" t="s">
        <v>11512</v>
      </c>
      <c r="F1851" s="14" t="s">
        <v>9356</v>
      </c>
      <c r="G1851" s="14" t="str">
        <f>VLOOKUP(B1851,[3]hpk45_2_20!$B$5:$F$2046,5,0)</f>
        <v>CLC45</v>
      </c>
      <c r="H1851" s="14" t="s">
        <v>33</v>
      </c>
      <c r="I1851" s="83">
        <v>18</v>
      </c>
      <c r="J1851" s="83">
        <v>0</v>
      </c>
      <c r="K1851" s="83">
        <v>0</v>
      </c>
      <c r="L1851" s="83">
        <v>18180000</v>
      </c>
      <c r="M1851" s="83">
        <v>0</v>
      </c>
      <c r="N1851" s="83">
        <v>0</v>
      </c>
      <c r="O1851" s="83">
        <v>0</v>
      </c>
      <c r="P1851" s="105">
        <v>18180000</v>
      </c>
      <c r="Q1851" s="105">
        <v>18180000</v>
      </c>
      <c r="R1851" s="83">
        <f t="shared" si="84"/>
        <v>0</v>
      </c>
      <c r="S1851" s="83">
        <f t="shared" si="85"/>
        <v>0</v>
      </c>
      <c r="T1851" s="83">
        <f t="shared" si="86"/>
        <v>0</v>
      </c>
      <c r="U1851" s="83"/>
    </row>
    <row r="1852" spans="1:21">
      <c r="A1852" s="14">
        <v>1845</v>
      </c>
      <c r="B1852" s="14" t="s">
        <v>11520</v>
      </c>
      <c r="C1852" s="16" t="s">
        <v>11521</v>
      </c>
      <c r="D1852" s="16" t="s">
        <v>36</v>
      </c>
      <c r="E1852" s="14" t="s">
        <v>11512</v>
      </c>
      <c r="F1852" s="14" t="s">
        <v>9356</v>
      </c>
      <c r="G1852" s="14" t="str">
        <f>VLOOKUP(B1852,[3]hpk45_2_20!$B$5:$F$2046,5,0)</f>
        <v>CLC45</v>
      </c>
      <c r="H1852" s="14" t="s">
        <v>33</v>
      </c>
      <c r="I1852" s="83">
        <v>18</v>
      </c>
      <c r="J1852" s="83">
        <v>0</v>
      </c>
      <c r="K1852" s="83">
        <v>0</v>
      </c>
      <c r="L1852" s="83">
        <v>18180000</v>
      </c>
      <c r="M1852" s="83">
        <v>0</v>
      </c>
      <c r="N1852" s="83">
        <v>0</v>
      </c>
      <c r="O1852" s="83">
        <v>0</v>
      </c>
      <c r="P1852" s="105">
        <v>18180000</v>
      </c>
      <c r="Q1852" s="105">
        <v>18180000</v>
      </c>
      <c r="R1852" s="83">
        <f t="shared" si="84"/>
        <v>0</v>
      </c>
      <c r="S1852" s="83">
        <f t="shared" si="85"/>
        <v>0</v>
      </c>
      <c r="T1852" s="83">
        <f t="shared" si="86"/>
        <v>0</v>
      </c>
      <c r="U1852" s="83"/>
    </row>
    <row r="1853" spans="1:21">
      <c r="A1853" s="14">
        <v>1846</v>
      </c>
      <c r="B1853" s="14" t="s">
        <v>11522</v>
      </c>
      <c r="C1853" s="16" t="s">
        <v>1249</v>
      </c>
      <c r="D1853" s="16" t="s">
        <v>48</v>
      </c>
      <c r="E1853" s="14" t="s">
        <v>11512</v>
      </c>
      <c r="F1853" s="14" t="s">
        <v>9356</v>
      </c>
      <c r="G1853" s="14" t="str">
        <f>VLOOKUP(B1853,[3]hpk45_2_20!$B$5:$F$2046,5,0)</f>
        <v>CLC45</v>
      </c>
      <c r="H1853" s="14" t="s">
        <v>33</v>
      </c>
      <c r="I1853" s="83">
        <v>18</v>
      </c>
      <c r="J1853" s="83">
        <v>0</v>
      </c>
      <c r="K1853" s="83">
        <v>0</v>
      </c>
      <c r="L1853" s="83">
        <v>18180000</v>
      </c>
      <c r="M1853" s="83">
        <v>0</v>
      </c>
      <c r="N1853" s="83">
        <v>0</v>
      </c>
      <c r="O1853" s="83">
        <v>0</v>
      </c>
      <c r="P1853" s="105">
        <v>18180000</v>
      </c>
      <c r="Q1853" s="105">
        <v>18180000</v>
      </c>
      <c r="R1853" s="83">
        <f t="shared" si="84"/>
        <v>0</v>
      </c>
      <c r="S1853" s="83">
        <f t="shared" si="85"/>
        <v>0</v>
      </c>
      <c r="T1853" s="83">
        <f t="shared" si="86"/>
        <v>0</v>
      </c>
      <c r="U1853" s="83"/>
    </row>
    <row r="1854" spans="1:21">
      <c r="A1854" s="14">
        <v>1847</v>
      </c>
      <c r="B1854" s="14" t="s">
        <v>11523</v>
      </c>
      <c r="C1854" s="16" t="s">
        <v>11524</v>
      </c>
      <c r="D1854" s="16" t="s">
        <v>158</v>
      </c>
      <c r="E1854" s="14" t="s">
        <v>11512</v>
      </c>
      <c r="F1854" s="14" t="s">
        <v>9356</v>
      </c>
      <c r="G1854" s="14" t="str">
        <f>VLOOKUP(B1854,[3]hpk45_2_20!$B$5:$F$2046,5,0)</f>
        <v>CLC45</v>
      </c>
      <c r="H1854" s="14" t="s">
        <v>33</v>
      </c>
      <c r="I1854" s="83">
        <v>18</v>
      </c>
      <c r="J1854" s="83">
        <v>0</v>
      </c>
      <c r="K1854" s="83">
        <v>0</v>
      </c>
      <c r="L1854" s="83">
        <v>18180000</v>
      </c>
      <c r="M1854" s="83">
        <v>0</v>
      </c>
      <c r="N1854" s="83">
        <v>0</v>
      </c>
      <c r="O1854" s="83">
        <v>0</v>
      </c>
      <c r="P1854" s="105">
        <v>18180000</v>
      </c>
      <c r="Q1854" s="105">
        <v>18180000</v>
      </c>
      <c r="R1854" s="83">
        <f t="shared" si="84"/>
        <v>0</v>
      </c>
      <c r="S1854" s="83">
        <f t="shared" si="85"/>
        <v>0</v>
      </c>
      <c r="T1854" s="83">
        <f t="shared" si="86"/>
        <v>0</v>
      </c>
      <c r="U1854" s="83"/>
    </row>
    <row r="1855" spans="1:21">
      <c r="A1855" s="14">
        <v>1848</v>
      </c>
      <c r="B1855" s="14" t="s">
        <v>11525</v>
      </c>
      <c r="C1855" s="16" t="s">
        <v>11526</v>
      </c>
      <c r="D1855" s="16" t="s">
        <v>244</v>
      </c>
      <c r="E1855" s="14" t="s">
        <v>11512</v>
      </c>
      <c r="F1855" s="14" t="s">
        <v>9356</v>
      </c>
      <c r="G1855" s="14" t="str">
        <f>VLOOKUP(B1855,[3]hpk45_2_20!$B$5:$F$2046,5,0)</f>
        <v>CLC45</v>
      </c>
      <c r="H1855" s="14" t="s">
        <v>33</v>
      </c>
      <c r="I1855" s="83">
        <v>18</v>
      </c>
      <c r="J1855" s="83">
        <v>0</v>
      </c>
      <c r="K1855" s="83">
        <v>0</v>
      </c>
      <c r="L1855" s="83">
        <v>18180000</v>
      </c>
      <c r="M1855" s="83">
        <v>0</v>
      </c>
      <c r="N1855" s="83">
        <v>0</v>
      </c>
      <c r="O1855" s="83">
        <v>0</v>
      </c>
      <c r="P1855" s="105">
        <v>18180000</v>
      </c>
      <c r="Q1855" s="105">
        <v>18180000</v>
      </c>
      <c r="R1855" s="83">
        <f t="shared" si="84"/>
        <v>0</v>
      </c>
      <c r="S1855" s="83">
        <f t="shared" si="85"/>
        <v>0</v>
      </c>
      <c r="T1855" s="83">
        <f t="shared" si="86"/>
        <v>0</v>
      </c>
      <c r="U1855" s="83"/>
    </row>
    <row r="1856" spans="1:21">
      <c r="A1856" s="14">
        <v>1849</v>
      </c>
      <c r="B1856" s="14" t="s">
        <v>11527</v>
      </c>
      <c r="C1856" s="16" t="s">
        <v>11528</v>
      </c>
      <c r="D1856" s="16" t="s">
        <v>67</v>
      </c>
      <c r="E1856" s="14" t="s">
        <v>11512</v>
      </c>
      <c r="F1856" s="14" t="s">
        <v>9356</v>
      </c>
      <c r="G1856" s="14" t="str">
        <f>VLOOKUP(B1856,[3]hpk45_2_20!$B$5:$F$2046,5,0)</f>
        <v>CLC45</v>
      </c>
      <c r="H1856" s="14" t="s">
        <v>33</v>
      </c>
      <c r="I1856" s="83">
        <v>15</v>
      </c>
      <c r="J1856" s="83">
        <v>0</v>
      </c>
      <c r="K1856" s="83">
        <v>0</v>
      </c>
      <c r="L1856" s="83">
        <v>15150000</v>
      </c>
      <c r="M1856" s="83">
        <v>0</v>
      </c>
      <c r="N1856" s="83">
        <v>0</v>
      </c>
      <c r="O1856" s="83">
        <v>0</v>
      </c>
      <c r="P1856" s="105">
        <v>15150000</v>
      </c>
      <c r="Q1856" s="105">
        <v>18180000</v>
      </c>
      <c r="R1856" s="83">
        <f t="shared" si="84"/>
        <v>-3030000</v>
      </c>
      <c r="S1856" s="83">
        <f t="shared" si="85"/>
        <v>3030000</v>
      </c>
      <c r="T1856" s="83">
        <f t="shared" si="86"/>
        <v>0</v>
      </c>
      <c r="U1856" s="83"/>
    </row>
    <row r="1857" spans="1:21">
      <c r="A1857" s="14">
        <v>1850</v>
      </c>
      <c r="B1857" s="14" t="s">
        <v>11529</v>
      </c>
      <c r="C1857" s="16" t="s">
        <v>10311</v>
      </c>
      <c r="D1857" s="16" t="s">
        <v>115</v>
      </c>
      <c r="E1857" s="14" t="s">
        <v>11512</v>
      </c>
      <c r="F1857" s="14" t="s">
        <v>9356</v>
      </c>
      <c r="G1857" s="14" t="str">
        <f>VLOOKUP(B1857,[3]hpk45_2_20!$B$5:$F$2046,5,0)</f>
        <v>CLC45</v>
      </c>
      <c r="H1857" s="14" t="s">
        <v>33</v>
      </c>
      <c r="I1857" s="83">
        <v>18</v>
      </c>
      <c r="J1857" s="83">
        <v>0</v>
      </c>
      <c r="K1857" s="83">
        <v>0</v>
      </c>
      <c r="L1857" s="83">
        <v>18180000</v>
      </c>
      <c r="M1857" s="83">
        <v>0</v>
      </c>
      <c r="N1857" s="83">
        <v>0</v>
      </c>
      <c r="O1857" s="83">
        <v>0</v>
      </c>
      <c r="P1857" s="105">
        <v>18180000</v>
      </c>
      <c r="Q1857" s="105">
        <v>18180000</v>
      </c>
      <c r="R1857" s="83">
        <f t="shared" si="84"/>
        <v>0</v>
      </c>
      <c r="S1857" s="83">
        <f t="shared" si="85"/>
        <v>0</v>
      </c>
      <c r="T1857" s="83">
        <f t="shared" si="86"/>
        <v>0</v>
      </c>
      <c r="U1857" s="83"/>
    </row>
    <row r="1858" spans="1:21">
      <c r="A1858" s="14">
        <v>1851</v>
      </c>
      <c r="B1858" s="14" t="s">
        <v>11530</v>
      </c>
      <c r="C1858" s="16" t="s">
        <v>379</v>
      </c>
      <c r="D1858" s="16" t="s">
        <v>259</v>
      </c>
      <c r="E1858" s="14" t="s">
        <v>11512</v>
      </c>
      <c r="F1858" s="14" t="s">
        <v>9356</v>
      </c>
      <c r="G1858" s="14" t="str">
        <f>VLOOKUP(B1858,[3]hpk45_2_20!$B$5:$F$2046,5,0)</f>
        <v>CLC45</v>
      </c>
      <c r="H1858" s="14" t="s">
        <v>33</v>
      </c>
      <c r="I1858" s="83">
        <v>18</v>
      </c>
      <c r="J1858" s="83">
        <v>0</v>
      </c>
      <c r="K1858" s="83">
        <v>0</v>
      </c>
      <c r="L1858" s="83">
        <v>18180000</v>
      </c>
      <c r="M1858" s="83">
        <v>0</v>
      </c>
      <c r="N1858" s="83">
        <v>0</v>
      </c>
      <c r="O1858" s="83">
        <v>0</v>
      </c>
      <c r="P1858" s="105">
        <v>18180000</v>
      </c>
      <c r="Q1858" s="105">
        <v>18180000</v>
      </c>
      <c r="R1858" s="83">
        <f t="shared" si="84"/>
        <v>0</v>
      </c>
      <c r="S1858" s="83">
        <f t="shared" si="85"/>
        <v>0</v>
      </c>
      <c r="T1858" s="83">
        <f t="shared" si="86"/>
        <v>0</v>
      </c>
      <c r="U1858" s="83"/>
    </row>
    <row r="1859" spans="1:21">
      <c r="A1859" s="14">
        <v>1852</v>
      </c>
      <c r="B1859" s="14" t="s">
        <v>11531</v>
      </c>
      <c r="C1859" s="16" t="s">
        <v>925</v>
      </c>
      <c r="D1859" s="16" t="s">
        <v>244</v>
      </c>
      <c r="E1859" s="14" t="s">
        <v>11512</v>
      </c>
      <c r="F1859" s="14" t="s">
        <v>9356</v>
      </c>
      <c r="G1859" s="14" t="str">
        <f>VLOOKUP(B1859,[3]hpk45_2_20!$B$5:$F$2046,5,0)</f>
        <v>CLC45</v>
      </c>
      <c r="H1859" s="14" t="s">
        <v>33</v>
      </c>
      <c r="I1859" s="83">
        <v>18</v>
      </c>
      <c r="J1859" s="83">
        <v>0</v>
      </c>
      <c r="K1859" s="83">
        <v>0</v>
      </c>
      <c r="L1859" s="83">
        <v>18180000</v>
      </c>
      <c r="M1859" s="83">
        <v>0</v>
      </c>
      <c r="N1859" s="83">
        <v>0</v>
      </c>
      <c r="O1859" s="83">
        <v>0</v>
      </c>
      <c r="P1859" s="105">
        <v>18180000</v>
      </c>
      <c r="Q1859" s="105">
        <v>18180000</v>
      </c>
      <c r="R1859" s="83">
        <f t="shared" si="84"/>
        <v>0</v>
      </c>
      <c r="S1859" s="83">
        <f t="shared" si="85"/>
        <v>0</v>
      </c>
      <c r="T1859" s="83">
        <f t="shared" si="86"/>
        <v>0</v>
      </c>
      <c r="U1859" s="83"/>
    </row>
    <row r="1860" spans="1:21">
      <c r="A1860" s="14">
        <v>1853</v>
      </c>
      <c r="B1860" s="14" t="s">
        <v>11532</v>
      </c>
      <c r="C1860" s="16" t="s">
        <v>4259</v>
      </c>
      <c r="D1860" s="16" t="s">
        <v>127</v>
      </c>
      <c r="E1860" s="14" t="s">
        <v>11512</v>
      </c>
      <c r="F1860" s="14" t="s">
        <v>9356</v>
      </c>
      <c r="G1860" s="14" t="str">
        <f>VLOOKUP(B1860,[3]hpk45_2_20!$B$5:$F$2046,5,0)</f>
        <v>CLC45</v>
      </c>
      <c r="H1860" s="14" t="s">
        <v>33</v>
      </c>
      <c r="I1860" s="83">
        <v>18</v>
      </c>
      <c r="J1860" s="83">
        <v>0</v>
      </c>
      <c r="K1860" s="83">
        <v>0</v>
      </c>
      <c r="L1860" s="83">
        <v>18180000</v>
      </c>
      <c r="M1860" s="83">
        <v>0</v>
      </c>
      <c r="N1860" s="83">
        <v>0</v>
      </c>
      <c r="O1860" s="83">
        <v>0</v>
      </c>
      <c r="P1860" s="105">
        <v>18180000</v>
      </c>
      <c r="Q1860" s="105">
        <v>18180000</v>
      </c>
      <c r="R1860" s="83">
        <f t="shared" si="84"/>
        <v>0</v>
      </c>
      <c r="S1860" s="83">
        <f t="shared" si="85"/>
        <v>0</v>
      </c>
      <c r="T1860" s="83">
        <f t="shared" si="86"/>
        <v>0</v>
      </c>
      <c r="U1860" s="83"/>
    </row>
    <row r="1861" spans="1:21">
      <c r="A1861" s="14">
        <v>1854</v>
      </c>
      <c r="B1861" s="14" t="s">
        <v>11533</v>
      </c>
      <c r="C1861" s="16" t="s">
        <v>976</v>
      </c>
      <c r="D1861" s="16" t="s">
        <v>36</v>
      </c>
      <c r="E1861" s="14" t="s">
        <v>11512</v>
      </c>
      <c r="F1861" s="14" t="s">
        <v>9356</v>
      </c>
      <c r="G1861" s="14" t="str">
        <f>VLOOKUP(B1861,[3]hpk45_2_20!$B$5:$F$2046,5,0)</f>
        <v>CLC45</v>
      </c>
      <c r="H1861" s="14" t="s">
        <v>33</v>
      </c>
      <c r="I1861" s="83">
        <v>18</v>
      </c>
      <c r="J1861" s="83">
        <v>0</v>
      </c>
      <c r="K1861" s="83">
        <v>0</v>
      </c>
      <c r="L1861" s="83">
        <v>18180000</v>
      </c>
      <c r="M1861" s="83">
        <v>0</v>
      </c>
      <c r="N1861" s="83">
        <v>0</v>
      </c>
      <c r="O1861" s="83">
        <v>0</v>
      </c>
      <c r="P1861" s="105">
        <v>18180000</v>
      </c>
      <c r="Q1861" s="105">
        <v>18180000</v>
      </c>
      <c r="R1861" s="83">
        <f t="shared" si="84"/>
        <v>0</v>
      </c>
      <c r="S1861" s="83">
        <f t="shared" si="85"/>
        <v>0</v>
      </c>
      <c r="T1861" s="83">
        <f t="shared" si="86"/>
        <v>0</v>
      </c>
      <c r="U1861" s="83"/>
    </row>
    <row r="1862" spans="1:21">
      <c r="A1862" s="14">
        <v>1855</v>
      </c>
      <c r="B1862" s="14" t="s">
        <v>11534</v>
      </c>
      <c r="C1862" s="16" t="s">
        <v>1949</v>
      </c>
      <c r="D1862" s="16" t="s">
        <v>67</v>
      </c>
      <c r="E1862" s="14" t="s">
        <v>11512</v>
      </c>
      <c r="F1862" s="14" t="s">
        <v>9356</v>
      </c>
      <c r="G1862" s="14" t="str">
        <f>VLOOKUP(B1862,[3]hpk45_2_20!$B$5:$F$2046,5,0)</f>
        <v>CLC45</v>
      </c>
      <c r="H1862" s="14" t="s">
        <v>33</v>
      </c>
      <c r="I1862" s="83">
        <v>18</v>
      </c>
      <c r="J1862" s="83">
        <v>0</v>
      </c>
      <c r="K1862" s="83">
        <v>0</v>
      </c>
      <c r="L1862" s="83">
        <v>18180000</v>
      </c>
      <c r="M1862" s="83">
        <v>0</v>
      </c>
      <c r="N1862" s="83">
        <v>0</v>
      </c>
      <c r="O1862" s="83">
        <v>0</v>
      </c>
      <c r="P1862" s="105">
        <v>18180000</v>
      </c>
      <c r="Q1862" s="105">
        <v>18180000</v>
      </c>
      <c r="R1862" s="83">
        <f t="shared" si="84"/>
        <v>0</v>
      </c>
      <c r="S1862" s="83">
        <f t="shared" si="85"/>
        <v>0</v>
      </c>
      <c r="T1862" s="83">
        <f t="shared" si="86"/>
        <v>0</v>
      </c>
      <c r="U1862" s="83"/>
    </row>
    <row r="1863" spans="1:21">
      <c r="A1863" s="14">
        <v>1856</v>
      </c>
      <c r="B1863" s="14" t="s">
        <v>11535</v>
      </c>
      <c r="C1863" s="16" t="s">
        <v>114</v>
      </c>
      <c r="D1863" s="16" t="s">
        <v>42</v>
      </c>
      <c r="E1863" s="14" t="s">
        <v>11512</v>
      </c>
      <c r="F1863" s="14" t="s">
        <v>9356</v>
      </c>
      <c r="G1863" s="14" t="str">
        <f>VLOOKUP(B1863,[3]hpk45_2_20!$B$5:$F$2046,5,0)</f>
        <v>CLC45</v>
      </c>
      <c r="H1863" s="14" t="s">
        <v>33</v>
      </c>
      <c r="I1863" s="83">
        <v>15</v>
      </c>
      <c r="J1863" s="83">
        <v>0</v>
      </c>
      <c r="K1863" s="83">
        <v>0</v>
      </c>
      <c r="L1863" s="83">
        <v>15150000</v>
      </c>
      <c r="M1863" s="83">
        <v>0</v>
      </c>
      <c r="N1863" s="83">
        <v>0</v>
      </c>
      <c r="O1863" s="83">
        <v>0</v>
      </c>
      <c r="P1863" s="105">
        <v>15150000</v>
      </c>
      <c r="Q1863" s="105">
        <v>18180000</v>
      </c>
      <c r="R1863" s="83">
        <f t="shared" si="84"/>
        <v>-3030000</v>
      </c>
      <c r="S1863" s="83">
        <f t="shared" si="85"/>
        <v>3030000</v>
      </c>
      <c r="T1863" s="83">
        <f t="shared" si="86"/>
        <v>0</v>
      </c>
      <c r="U1863" s="83"/>
    </row>
    <row r="1864" spans="1:21">
      <c r="A1864" s="14">
        <v>1857</v>
      </c>
      <c r="B1864" s="14" t="s">
        <v>11536</v>
      </c>
      <c r="C1864" s="16" t="s">
        <v>448</v>
      </c>
      <c r="D1864" s="16" t="s">
        <v>192</v>
      </c>
      <c r="E1864" s="14" t="s">
        <v>11512</v>
      </c>
      <c r="F1864" s="14" t="s">
        <v>9356</v>
      </c>
      <c r="G1864" s="14" t="str">
        <f>VLOOKUP(B1864,[3]hpk45_2_20!$B$5:$F$2046,5,0)</f>
        <v>CLC45</v>
      </c>
      <c r="H1864" s="14" t="s">
        <v>33</v>
      </c>
      <c r="I1864" s="83">
        <v>18</v>
      </c>
      <c r="J1864" s="83">
        <v>0</v>
      </c>
      <c r="K1864" s="83">
        <v>0</v>
      </c>
      <c r="L1864" s="83">
        <v>18180000</v>
      </c>
      <c r="M1864" s="83">
        <v>0</v>
      </c>
      <c r="N1864" s="83">
        <v>0</v>
      </c>
      <c r="O1864" s="83">
        <v>0</v>
      </c>
      <c r="P1864" s="105">
        <v>18180000</v>
      </c>
      <c r="Q1864" s="105">
        <v>18180000</v>
      </c>
      <c r="R1864" s="83">
        <f t="shared" si="84"/>
        <v>0</v>
      </c>
      <c r="S1864" s="83">
        <f t="shared" si="85"/>
        <v>0</v>
      </c>
      <c r="T1864" s="83">
        <f t="shared" si="86"/>
        <v>0</v>
      </c>
      <c r="U1864" s="83"/>
    </row>
    <row r="1865" spans="1:21">
      <c r="A1865" s="14">
        <v>1858</v>
      </c>
      <c r="B1865" s="14" t="s">
        <v>11537</v>
      </c>
      <c r="C1865" s="16" t="s">
        <v>11538</v>
      </c>
      <c r="D1865" s="16" t="s">
        <v>328</v>
      </c>
      <c r="E1865" s="14" t="s">
        <v>11512</v>
      </c>
      <c r="F1865" s="14" t="s">
        <v>9356</v>
      </c>
      <c r="G1865" s="14" t="str">
        <f>VLOOKUP(B1865,[3]hpk45_2_20!$B$5:$F$2046,5,0)</f>
        <v>CLC45</v>
      </c>
      <c r="H1865" s="14" t="s">
        <v>33</v>
      </c>
      <c r="I1865" s="83">
        <v>15</v>
      </c>
      <c r="J1865" s="83">
        <v>0</v>
      </c>
      <c r="K1865" s="83">
        <v>0</v>
      </c>
      <c r="L1865" s="83">
        <v>15150000</v>
      </c>
      <c r="M1865" s="83">
        <v>0</v>
      </c>
      <c r="N1865" s="83">
        <v>0</v>
      </c>
      <c r="O1865" s="83">
        <v>0</v>
      </c>
      <c r="P1865" s="105">
        <v>15150000</v>
      </c>
      <c r="Q1865" s="105">
        <v>15150000</v>
      </c>
      <c r="R1865" s="83">
        <f t="shared" ref="R1865:R1928" si="87">P1865-Q1865</f>
        <v>0</v>
      </c>
      <c r="S1865" s="83">
        <f t="shared" ref="S1865:S1928" si="88">IF(P1865-Q1865&lt;0,Q1865-P1865,0)</f>
        <v>0</v>
      </c>
      <c r="T1865" s="83">
        <f t="shared" ref="T1865:T1928" si="89">IF(P1865-Q1865&gt;0,P1865-Q1865,0)</f>
        <v>0</v>
      </c>
      <c r="U1865" s="83"/>
    </row>
    <row r="1866" spans="1:21">
      <c r="A1866" s="14">
        <v>1859</v>
      </c>
      <c r="B1866" s="14" t="s">
        <v>11539</v>
      </c>
      <c r="C1866" s="16" t="s">
        <v>11540</v>
      </c>
      <c r="D1866" s="16" t="s">
        <v>275</v>
      </c>
      <c r="E1866" s="14" t="s">
        <v>11512</v>
      </c>
      <c r="F1866" s="14" t="s">
        <v>9356</v>
      </c>
      <c r="G1866" s="14" t="str">
        <f>VLOOKUP(B1866,[3]hpk45_2_20!$B$5:$F$2046,5,0)</f>
        <v>CLC45</v>
      </c>
      <c r="H1866" s="14" t="s">
        <v>33</v>
      </c>
      <c r="I1866" s="83">
        <v>18</v>
      </c>
      <c r="J1866" s="83">
        <v>0</v>
      </c>
      <c r="K1866" s="83">
        <v>0</v>
      </c>
      <c r="L1866" s="83">
        <v>18180000</v>
      </c>
      <c r="M1866" s="83">
        <v>0</v>
      </c>
      <c r="N1866" s="83">
        <v>0</v>
      </c>
      <c r="O1866" s="83">
        <v>0</v>
      </c>
      <c r="P1866" s="105">
        <v>18180000</v>
      </c>
      <c r="Q1866" s="105">
        <v>18180000</v>
      </c>
      <c r="R1866" s="83">
        <f t="shared" si="87"/>
        <v>0</v>
      </c>
      <c r="S1866" s="83">
        <f t="shared" si="88"/>
        <v>0</v>
      </c>
      <c r="T1866" s="83">
        <f t="shared" si="89"/>
        <v>0</v>
      </c>
      <c r="U1866" s="83"/>
    </row>
    <row r="1867" spans="1:21">
      <c r="A1867" s="14">
        <v>1860</v>
      </c>
      <c r="B1867" s="14" t="s">
        <v>11541</v>
      </c>
      <c r="C1867" s="16" t="s">
        <v>514</v>
      </c>
      <c r="D1867" s="16" t="s">
        <v>39</v>
      </c>
      <c r="E1867" s="14" t="s">
        <v>11512</v>
      </c>
      <c r="F1867" s="14" t="s">
        <v>9356</v>
      </c>
      <c r="G1867" s="14" t="str">
        <f>VLOOKUP(B1867,[3]hpk45_2_20!$B$5:$F$2046,5,0)</f>
        <v>CLC45</v>
      </c>
      <c r="H1867" s="14" t="s">
        <v>33</v>
      </c>
      <c r="I1867" s="83">
        <v>18</v>
      </c>
      <c r="J1867" s="83">
        <v>0</v>
      </c>
      <c r="K1867" s="83">
        <v>0</v>
      </c>
      <c r="L1867" s="83">
        <v>18180000</v>
      </c>
      <c r="M1867" s="83">
        <v>0</v>
      </c>
      <c r="N1867" s="83">
        <v>0</v>
      </c>
      <c r="O1867" s="83">
        <v>0</v>
      </c>
      <c r="P1867" s="105">
        <v>18180000</v>
      </c>
      <c r="Q1867" s="105">
        <v>18180000</v>
      </c>
      <c r="R1867" s="83">
        <f t="shared" si="87"/>
        <v>0</v>
      </c>
      <c r="S1867" s="83">
        <f t="shared" si="88"/>
        <v>0</v>
      </c>
      <c r="T1867" s="83">
        <f t="shared" si="89"/>
        <v>0</v>
      </c>
      <c r="U1867" s="83"/>
    </row>
    <row r="1868" spans="1:21">
      <c r="A1868" s="14">
        <v>1861</v>
      </c>
      <c r="B1868" s="14" t="s">
        <v>11542</v>
      </c>
      <c r="C1868" s="16" t="s">
        <v>141</v>
      </c>
      <c r="D1868" s="16" t="s">
        <v>63</v>
      </c>
      <c r="E1868" s="14" t="s">
        <v>11512</v>
      </c>
      <c r="F1868" s="14" t="s">
        <v>9356</v>
      </c>
      <c r="G1868" s="14" t="str">
        <f>VLOOKUP(B1868,[3]hpk45_2_20!$B$5:$F$2046,5,0)</f>
        <v>CLC45</v>
      </c>
      <c r="H1868" s="14" t="s">
        <v>33</v>
      </c>
      <c r="I1868" s="83">
        <v>18</v>
      </c>
      <c r="J1868" s="83">
        <v>0</v>
      </c>
      <c r="K1868" s="83">
        <v>0</v>
      </c>
      <c r="L1868" s="83">
        <v>18180000</v>
      </c>
      <c r="M1868" s="83">
        <v>0</v>
      </c>
      <c r="N1868" s="83">
        <v>0</v>
      </c>
      <c r="O1868" s="83">
        <v>0</v>
      </c>
      <c r="P1868" s="105">
        <v>18180000</v>
      </c>
      <c r="Q1868" s="105">
        <v>18180000</v>
      </c>
      <c r="R1868" s="83">
        <f t="shared" si="87"/>
        <v>0</v>
      </c>
      <c r="S1868" s="83">
        <f t="shared" si="88"/>
        <v>0</v>
      </c>
      <c r="T1868" s="83">
        <f t="shared" si="89"/>
        <v>0</v>
      </c>
      <c r="U1868" s="83"/>
    </row>
    <row r="1869" spans="1:21">
      <c r="A1869" s="14">
        <v>1862</v>
      </c>
      <c r="B1869" s="14" t="s">
        <v>11543</v>
      </c>
      <c r="C1869" s="16" t="s">
        <v>1232</v>
      </c>
      <c r="D1869" s="16" t="s">
        <v>70</v>
      </c>
      <c r="E1869" s="14" t="s">
        <v>11512</v>
      </c>
      <c r="F1869" s="14" t="s">
        <v>9356</v>
      </c>
      <c r="G1869" s="14" t="str">
        <f>VLOOKUP(B1869,[3]hpk45_2_20!$B$5:$F$2046,5,0)</f>
        <v>CLC45</v>
      </c>
      <c r="H1869" s="14" t="s">
        <v>33</v>
      </c>
      <c r="I1869" s="83">
        <v>18</v>
      </c>
      <c r="J1869" s="83">
        <v>0</v>
      </c>
      <c r="K1869" s="83">
        <v>0</v>
      </c>
      <c r="L1869" s="83">
        <v>18180000</v>
      </c>
      <c r="M1869" s="83">
        <v>0</v>
      </c>
      <c r="N1869" s="83">
        <v>0</v>
      </c>
      <c r="O1869" s="83">
        <v>0</v>
      </c>
      <c r="P1869" s="105">
        <v>18180000</v>
      </c>
      <c r="Q1869" s="105">
        <v>18800000</v>
      </c>
      <c r="R1869" s="83">
        <f t="shared" si="87"/>
        <v>-620000</v>
      </c>
      <c r="S1869" s="83">
        <f t="shared" si="88"/>
        <v>620000</v>
      </c>
      <c r="T1869" s="83">
        <f t="shared" si="89"/>
        <v>0</v>
      </c>
      <c r="U1869" s="83"/>
    </row>
    <row r="1870" spans="1:21">
      <c r="A1870" s="14">
        <v>1863</v>
      </c>
      <c r="B1870" s="14" t="s">
        <v>11544</v>
      </c>
      <c r="C1870" s="16" t="s">
        <v>781</v>
      </c>
      <c r="D1870" s="16" t="s">
        <v>135</v>
      </c>
      <c r="E1870" s="14" t="s">
        <v>11512</v>
      </c>
      <c r="F1870" s="14" t="s">
        <v>9356</v>
      </c>
      <c r="G1870" s="14" t="str">
        <f>VLOOKUP(B1870,[3]hpk45_2_20!$B$5:$F$2046,5,0)</f>
        <v>CLC45</v>
      </c>
      <c r="H1870" s="14" t="s">
        <v>33</v>
      </c>
      <c r="I1870" s="83">
        <v>18</v>
      </c>
      <c r="J1870" s="83">
        <v>0</v>
      </c>
      <c r="K1870" s="83">
        <v>0</v>
      </c>
      <c r="L1870" s="83">
        <v>18180000</v>
      </c>
      <c r="M1870" s="83">
        <v>0</v>
      </c>
      <c r="N1870" s="83">
        <v>0</v>
      </c>
      <c r="O1870" s="83">
        <v>0</v>
      </c>
      <c r="P1870" s="105">
        <v>18180000</v>
      </c>
      <c r="Q1870" s="105">
        <v>18180000</v>
      </c>
      <c r="R1870" s="83">
        <f t="shared" si="87"/>
        <v>0</v>
      </c>
      <c r="S1870" s="83">
        <f t="shared" si="88"/>
        <v>0</v>
      </c>
      <c r="T1870" s="83">
        <f t="shared" si="89"/>
        <v>0</v>
      </c>
      <c r="U1870" s="83"/>
    </row>
    <row r="1871" spans="1:21">
      <c r="A1871" s="14">
        <v>1864</v>
      </c>
      <c r="B1871" s="14" t="s">
        <v>11545</v>
      </c>
      <c r="C1871" s="16" t="s">
        <v>11546</v>
      </c>
      <c r="D1871" s="16" t="s">
        <v>67</v>
      </c>
      <c r="E1871" s="14" t="s">
        <v>11512</v>
      </c>
      <c r="F1871" s="14" t="s">
        <v>9356</v>
      </c>
      <c r="G1871" s="14" t="str">
        <f>VLOOKUP(B1871,[3]hpk45_2_20!$B$5:$F$2046,5,0)</f>
        <v>CLC45</v>
      </c>
      <c r="H1871" s="14" t="s">
        <v>33</v>
      </c>
      <c r="I1871" s="83">
        <v>18</v>
      </c>
      <c r="J1871" s="83">
        <v>0</v>
      </c>
      <c r="K1871" s="83">
        <v>0</v>
      </c>
      <c r="L1871" s="83">
        <v>18180000</v>
      </c>
      <c r="M1871" s="83">
        <v>0</v>
      </c>
      <c r="N1871" s="83">
        <v>0</v>
      </c>
      <c r="O1871" s="83">
        <v>0</v>
      </c>
      <c r="P1871" s="105">
        <v>18180000</v>
      </c>
      <c r="Q1871" s="105">
        <v>18180000</v>
      </c>
      <c r="R1871" s="83">
        <f t="shared" si="87"/>
        <v>0</v>
      </c>
      <c r="S1871" s="83">
        <f t="shared" si="88"/>
        <v>0</v>
      </c>
      <c r="T1871" s="83">
        <f t="shared" si="89"/>
        <v>0</v>
      </c>
      <c r="U1871" s="83"/>
    </row>
    <row r="1872" spans="1:21">
      <c r="A1872" s="14">
        <v>1865</v>
      </c>
      <c r="B1872" s="14" t="s">
        <v>11547</v>
      </c>
      <c r="C1872" s="16" t="s">
        <v>2209</v>
      </c>
      <c r="D1872" s="16" t="s">
        <v>259</v>
      </c>
      <c r="E1872" s="14" t="s">
        <v>11512</v>
      </c>
      <c r="F1872" s="14" t="s">
        <v>9356</v>
      </c>
      <c r="G1872" s="14" t="str">
        <f>VLOOKUP(B1872,[3]hpk45_2_20!$B$5:$F$2046,5,0)</f>
        <v>CLC45</v>
      </c>
      <c r="H1872" s="14" t="s">
        <v>33</v>
      </c>
      <c r="I1872" s="83">
        <v>18</v>
      </c>
      <c r="J1872" s="83">
        <v>0</v>
      </c>
      <c r="K1872" s="83">
        <v>0</v>
      </c>
      <c r="L1872" s="83">
        <v>18180000</v>
      </c>
      <c r="M1872" s="83">
        <v>0</v>
      </c>
      <c r="N1872" s="83">
        <v>0</v>
      </c>
      <c r="O1872" s="83">
        <v>0</v>
      </c>
      <c r="P1872" s="105">
        <v>18180000</v>
      </c>
      <c r="Q1872" s="105">
        <v>18180000</v>
      </c>
      <c r="R1872" s="83">
        <f t="shared" si="87"/>
        <v>0</v>
      </c>
      <c r="S1872" s="83">
        <f t="shared" si="88"/>
        <v>0</v>
      </c>
      <c r="T1872" s="83">
        <f t="shared" si="89"/>
        <v>0</v>
      </c>
      <c r="U1872" s="83"/>
    </row>
    <row r="1873" spans="1:21">
      <c r="A1873" s="14">
        <v>1866</v>
      </c>
      <c r="B1873" s="14" t="s">
        <v>11548</v>
      </c>
      <c r="C1873" s="16" t="s">
        <v>7020</v>
      </c>
      <c r="D1873" s="16" t="s">
        <v>36</v>
      </c>
      <c r="E1873" s="14" t="s">
        <v>11512</v>
      </c>
      <c r="F1873" s="14" t="s">
        <v>9356</v>
      </c>
      <c r="G1873" s="14" t="str">
        <f>VLOOKUP(B1873,[3]hpk45_2_20!$B$5:$F$2046,5,0)</f>
        <v>CLC45</v>
      </c>
      <c r="H1873" s="14" t="s">
        <v>33</v>
      </c>
      <c r="I1873" s="83">
        <v>18</v>
      </c>
      <c r="J1873" s="83">
        <v>0</v>
      </c>
      <c r="K1873" s="83">
        <v>0</v>
      </c>
      <c r="L1873" s="83">
        <v>18180000</v>
      </c>
      <c r="M1873" s="83">
        <v>0</v>
      </c>
      <c r="N1873" s="83">
        <v>0</v>
      </c>
      <c r="O1873" s="83">
        <v>0</v>
      </c>
      <c r="P1873" s="105">
        <v>18180000</v>
      </c>
      <c r="Q1873" s="105">
        <v>0</v>
      </c>
      <c r="R1873" s="83">
        <f t="shared" si="87"/>
        <v>18180000</v>
      </c>
      <c r="S1873" s="83">
        <f t="shared" si="88"/>
        <v>0</v>
      </c>
      <c r="T1873" s="83">
        <f t="shared" si="89"/>
        <v>18180000</v>
      </c>
      <c r="U1873" s="83"/>
    </row>
    <row r="1874" spans="1:21">
      <c r="A1874" s="14">
        <v>1867</v>
      </c>
      <c r="B1874" s="14" t="s">
        <v>11549</v>
      </c>
      <c r="C1874" s="16" t="s">
        <v>11550</v>
      </c>
      <c r="D1874" s="16" t="s">
        <v>705</v>
      </c>
      <c r="E1874" s="14" t="s">
        <v>11512</v>
      </c>
      <c r="F1874" s="14" t="s">
        <v>9356</v>
      </c>
      <c r="G1874" s="14" t="str">
        <f>VLOOKUP(B1874,[3]hpk45_2_20!$B$5:$F$2046,5,0)</f>
        <v>CLC45</v>
      </c>
      <c r="H1874" s="14" t="s">
        <v>33</v>
      </c>
      <c r="I1874" s="83">
        <v>18</v>
      </c>
      <c r="J1874" s="83">
        <v>0</v>
      </c>
      <c r="K1874" s="83">
        <v>0</v>
      </c>
      <c r="L1874" s="83">
        <v>18180000</v>
      </c>
      <c r="M1874" s="83">
        <v>0</v>
      </c>
      <c r="N1874" s="83">
        <v>0</v>
      </c>
      <c r="O1874" s="83">
        <v>0</v>
      </c>
      <c r="P1874" s="105">
        <v>18180000</v>
      </c>
      <c r="Q1874" s="105">
        <v>18180000</v>
      </c>
      <c r="R1874" s="83">
        <f t="shared" si="87"/>
        <v>0</v>
      </c>
      <c r="S1874" s="83">
        <f t="shared" si="88"/>
        <v>0</v>
      </c>
      <c r="T1874" s="83">
        <f t="shared" si="89"/>
        <v>0</v>
      </c>
      <c r="U1874" s="83"/>
    </row>
    <row r="1875" spans="1:21">
      <c r="A1875" s="14">
        <v>1868</v>
      </c>
      <c r="B1875" s="14" t="s">
        <v>11551</v>
      </c>
      <c r="C1875" s="16" t="s">
        <v>2182</v>
      </c>
      <c r="D1875" s="16" t="s">
        <v>192</v>
      </c>
      <c r="E1875" s="14" t="s">
        <v>11512</v>
      </c>
      <c r="F1875" s="14" t="s">
        <v>9356</v>
      </c>
      <c r="G1875" s="14" t="str">
        <f>VLOOKUP(B1875,[3]hpk45_2_20!$B$5:$F$2046,5,0)</f>
        <v>CLC45</v>
      </c>
      <c r="H1875" s="14" t="s">
        <v>33</v>
      </c>
      <c r="I1875" s="83">
        <v>18</v>
      </c>
      <c r="J1875" s="83">
        <v>0</v>
      </c>
      <c r="K1875" s="83">
        <v>0</v>
      </c>
      <c r="L1875" s="83">
        <v>18180000</v>
      </c>
      <c r="M1875" s="83">
        <v>0</v>
      </c>
      <c r="N1875" s="83">
        <v>0</v>
      </c>
      <c r="O1875" s="83">
        <v>0</v>
      </c>
      <c r="P1875" s="105">
        <v>18180000</v>
      </c>
      <c r="Q1875" s="105">
        <v>0</v>
      </c>
      <c r="R1875" s="83">
        <f t="shared" si="87"/>
        <v>18180000</v>
      </c>
      <c r="S1875" s="83">
        <f t="shared" si="88"/>
        <v>0</v>
      </c>
      <c r="T1875" s="83">
        <f t="shared" si="89"/>
        <v>18180000</v>
      </c>
      <c r="U1875" s="83"/>
    </row>
    <row r="1876" spans="1:21">
      <c r="A1876" s="14">
        <v>1869</v>
      </c>
      <c r="B1876" s="14" t="s">
        <v>11552</v>
      </c>
      <c r="C1876" s="16" t="s">
        <v>9759</v>
      </c>
      <c r="D1876" s="16" t="s">
        <v>36</v>
      </c>
      <c r="E1876" s="14" t="s">
        <v>11512</v>
      </c>
      <c r="F1876" s="14" t="s">
        <v>9356</v>
      </c>
      <c r="G1876" s="14" t="str">
        <f>VLOOKUP(B1876,[3]hpk45_2_20!$B$5:$F$2046,5,0)</f>
        <v>CLC45</v>
      </c>
      <c r="H1876" s="14" t="s">
        <v>33</v>
      </c>
      <c r="I1876" s="83">
        <v>18</v>
      </c>
      <c r="J1876" s="83">
        <v>0</v>
      </c>
      <c r="K1876" s="83">
        <v>0</v>
      </c>
      <c r="L1876" s="83">
        <v>18180000</v>
      </c>
      <c r="M1876" s="83">
        <v>0</v>
      </c>
      <c r="N1876" s="83">
        <v>0</v>
      </c>
      <c r="O1876" s="83">
        <v>0</v>
      </c>
      <c r="P1876" s="105">
        <v>18180000</v>
      </c>
      <c r="Q1876" s="105">
        <v>18180000</v>
      </c>
      <c r="R1876" s="83">
        <f t="shared" si="87"/>
        <v>0</v>
      </c>
      <c r="S1876" s="83">
        <f t="shared" si="88"/>
        <v>0</v>
      </c>
      <c r="T1876" s="83">
        <f t="shared" si="89"/>
        <v>0</v>
      </c>
      <c r="U1876" s="83"/>
    </row>
    <row r="1877" spans="1:21">
      <c r="A1877" s="14">
        <v>1870</v>
      </c>
      <c r="B1877" s="14" t="s">
        <v>11553</v>
      </c>
      <c r="C1877" s="16" t="s">
        <v>514</v>
      </c>
      <c r="D1877" s="16" t="s">
        <v>84</v>
      </c>
      <c r="E1877" s="14" t="s">
        <v>11512</v>
      </c>
      <c r="F1877" s="14" t="s">
        <v>9356</v>
      </c>
      <c r="G1877" s="14" t="str">
        <f>VLOOKUP(B1877,[3]hpk45_2_20!$B$5:$F$2046,5,0)</f>
        <v>CLC45</v>
      </c>
      <c r="H1877" s="14" t="s">
        <v>33</v>
      </c>
      <c r="I1877" s="83">
        <v>18</v>
      </c>
      <c r="J1877" s="83">
        <v>0</v>
      </c>
      <c r="K1877" s="83">
        <v>0</v>
      </c>
      <c r="L1877" s="83">
        <v>18180000</v>
      </c>
      <c r="M1877" s="83">
        <v>0</v>
      </c>
      <c r="N1877" s="83">
        <v>0</v>
      </c>
      <c r="O1877" s="83">
        <v>0</v>
      </c>
      <c r="P1877" s="105">
        <v>18180000</v>
      </c>
      <c r="Q1877" s="105">
        <v>18180000</v>
      </c>
      <c r="R1877" s="83">
        <f t="shared" si="87"/>
        <v>0</v>
      </c>
      <c r="S1877" s="83">
        <f t="shared" si="88"/>
        <v>0</v>
      </c>
      <c r="T1877" s="83">
        <f t="shared" si="89"/>
        <v>0</v>
      </c>
      <c r="U1877" s="83"/>
    </row>
    <row r="1878" spans="1:21">
      <c r="A1878" s="14">
        <v>1871</v>
      </c>
      <c r="B1878" s="14" t="s">
        <v>11554</v>
      </c>
      <c r="C1878" s="16" t="s">
        <v>1859</v>
      </c>
      <c r="D1878" s="16" t="s">
        <v>304</v>
      </c>
      <c r="E1878" s="14" t="s">
        <v>11512</v>
      </c>
      <c r="F1878" s="14" t="s">
        <v>9356</v>
      </c>
      <c r="G1878" s="14" t="str">
        <f>VLOOKUP(B1878,[3]hpk45_2_20!$B$5:$F$2046,5,0)</f>
        <v>CLC45</v>
      </c>
      <c r="H1878" s="14" t="s">
        <v>33</v>
      </c>
      <c r="I1878" s="83">
        <v>18</v>
      </c>
      <c r="J1878" s="83">
        <v>0</v>
      </c>
      <c r="K1878" s="83">
        <v>0</v>
      </c>
      <c r="L1878" s="83">
        <v>18180000</v>
      </c>
      <c r="M1878" s="83">
        <v>0</v>
      </c>
      <c r="N1878" s="83">
        <v>0</v>
      </c>
      <c r="O1878" s="83">
        <v>0</v>
      </c>
      <c r="P1878" s="105">
        <v>18180000</v>
      </c>
      <c r="Q1878" s="105">
        <v>18180000</v>
      </c>
      <c r="R1878" s="83">
        <f t="shared" si="87"/>
        <v>0</v>
      </c>
      <c r="S1878" s="83">
        <f t="shared" si="88"/>
        <v>0</v>
      </c>
      <c r="T1878" s="83">
        <f t="shared" si="89"/>
        <v>0</v>
      </c>
      <c r="U1878" s="83"/>
    </row>
    <row r="1879" spans="1:21">
      <c r="A1879" s="14">
        <v>1872</v>
      </c>
      <c r="B1879" s="14" t="s">
        <v>11555</v>
      </c>
      <c r="C1879" s="16" t="s">
        <v>10548</v>
      </c>
      <c r="D1879" s="16" t="s">
        <v>42</v>
      </c>
      <c r="E1879" s="14" t="s">
        <v>11512</v>
      </c>
      <c r="F1879" s="14" t="s">
        <v>9356</v>
      </c>
      <c r="G1879" s="14" t="str">
        <f>VLOOKUP(B1879,[3]hpk45_2_20!$B$5:$F$2046,5,0)</f>
        <v>CLC45</v>
      </c>
      <c r="H1879" s="14" t="s">
        <v>33</v>
      </c>
      <c r="I1879" s="83">
        <v>18</v>
      </c>
      <c r="J1879" s="83">
        <v>0</v>
      </c>
      <c r="K1879" s="83">
        <v>0</v>
      </c>
      <c r="L1879" s="83">
        <v>18180000</v>
      </c>
      <c r="M1879" s="83">
        <v>0</v>
      </c>
      <c r="N1879" s="83">
        <v>0</v>
      </c>
      <c r="O1879" s="83">
        <v>0</v>
      </c>
      <c r="P1879" s="105">
        <v>18180000</v>
      </c>
      <c r="Q1879" s="105">
        <v>0</v>
      </c>
      <c r="R1879" s="83">
        <f t="shared" si="87"/>
        <v>18180000</v>
      </c>
      <c r="S1879" s="83">
        <f t="shared" si="88"/>
        <v>0</v>
      </c>
      <c r="T1879" s="83">
        <f t="shared" si="89"/>
        <v>18180000</v>
      </c>
      <c r="U1879" s="83"/>
    </row>
    <row r="1880" spans="1:21">
      <c r="A1880" s="14">
        <v>1873</v>
      </c>
      <c r="B1880" s="14" t="s">
        <v>11556</v>
      </c>
      <c r="C1880" s="16" t="s">
        <v>11557</v>
      </c>
      <c r="D1880" s="16" t="s">
        <v>67</v>
      </c>
      <c r="E1880" s="14" t="s">
        <v>11512</v>
      </c>
      <c r="F1880" s="14" t="s">
        <v>9356</v>
      </c>
      <c r="G1880" s="14" t="str">
        <f>VLOOKUP(B1880,[3]hpk45_2_20!$B$5:$F$2046,5,0)</f>
        <v>CLC45</v>
      </c>
      <c r="H1880" s="14" t="s">
        <v>33</v>
      </c>
      <c r="I1880" s="83">
        <v>18</v>
      </c>
      <c r="J1880" s="83">
        <v>0</v>
      </c>
      <c r="K1880" s="83">
        <v>0</v>
      </c>
      <c r="L1880" s="83">
        <v>18180000</v>
      </c>
      <c r="M1880" s="83">
        <v>0</v>
      </c>
      <c r="N1880" s="83">
        <v>0</v>
      </c>
      <c r="O1880" s="83">
        <v>0</v>
      </c>
      <c r="P1880" s="105">
        <v>18180000</v>
      </c>
      <c r="Q1880" s="105">
        <v>18180000</v>
      </c>
      <c r="R1880" s="83">
        <f t="shared" si="87"/>
        <v>0</v>
      </c>
      <c r="S1880" s="83">
        <f t="shared" si="88"/>
        <v>0</v>
      </c>
      <c r="T1880" s="83">
        <f t="shared" si="89"/>
        <v>0</v>
      </c>
      <c r="U1880" s="83"/>
    </row>
    <row r="1881" spans="1:21">
      <c r="A1881" s="14">
        <v>1874</v>
      </c>
      <c r="B1881" s="14" t="s">
        <v>11558</v>
      </c>
      <c r="C1881" s="16" t="s">
        <v>11559</v>
      </c>
      <c r="D1881" s="16" t="s">
        <v>127</v>
      </c>
      <c r="E1881" s="14" t="s">
        <v>11512</v>
      </c>
      <c r="F1881" s="14" t="s">
        <v>9356</v>
      </c>
      <c r="G1881" s="14" t="str">
        <f>VLOOKUP(B1881,[3]hpk45_2_20!$B$5:$F$2046,5,0)</f>
        <v>CLC45</v>
      </c>
      <c r="H1881" s="14" t="s">
        <v>33</v>
      </c>
      <c r="I1881" s="83">
        <v>18</v>
      </c>
      <c r="J1881" s="83">
        <v>0</v>
      </c>
      <c r="K1881" s="83">
        <v>0</v>
      </c>
      <c r="L1881" s="83">
        <v>18180000</v>
      </c>
      <c r="M1881" s="83">
        <v>0</v>
      </c>
      <c r="N1881" s="83">
        <v>0</v>
      </c>
      <c r="O1881" s="83">
        <v>0</v>
      </c>
      <c r="P1881" s="105">
        <v>18180000</v>
      </c>
      <c r="Q1881" s="105">
        <v>18180000</v>
      </c>
      <c r="R1881" s="83">
        <f t="shared" si="87"/>
        <v>0</v>
      </c>
      <c r="S1881" s="83">
        <f t="shared" si="88"/>
        <v>0</v>
      </c>
      <c r="T1881" s="83">
        <f t="shared" si="89"/>
        <v>0</v>
      </c>
      <c r="U1881" s="83"/>
    </row>
    <row r="1882" spans="1:21">
      <c r="A1882" s="14">
        <v>1875</v>
      </c>
      <c r="B1882" s="14" t="s">
        <v>11560</v>
      </c>
      <c r="C1882" s="16" t="s">
        <v>713</v>
      </c>
      <c r="D1882" s="16" t="s">
        <v>487</v>
      </c>
      <c r="E1882" s="14" t="s">
        <v>11512</v>
      </c>
      <c r="F1882" s="14" t="s">
        <v>9356</v>
      </c>
      <c r="G1882" s="14" t="str">
        <f>VLOOKUP(B1882,[3]hpk45_2_20!$B$5:$F$2046,5,0)</f>
        <v>CLC45</v>
      </c>
      <c r="H1882" s="14" t="s">
        <v>33</v>
      </c>
      <c r="I1882" s="83">
        <v>18</v>
      </c>
      <c r="J1882" s="83">
        <v>0</v>
      </c>
      <c r="K1882" s="83">
        <v>0</v>
      </c>
      <c r="L1882" s="83">
        <v>18180000</v>
      </c>
      <c r="M1882" s="83">
        <v>0</v>
      </c>
      <c r="N1882" s="83">
        <v>0</v>
      </c>
      <c r="O1882" s="83">
        <v>0</v>
      </c>
      <c r="P1882" s="105">
        <v>18180000</v>
      </c>
      <c r="Q1882" s="105">
        <v>18180000</v>
      </c>
      <c r="R1882" s="83">
        <f t="shared" si="87"/>
        <v>0</v>
      </c>
      <c r="S1882" s="83">
        <f t="shared" si="88"/>
        <v>0</v>
      </c>
      <c r="T1882" s="83">
        <f t="shared" si="89"/>
        <v>0</v>
      </c>
      <c r="U1882" s="83"/>
    </row>
    <row r="1883" spans="1:21">
      <c r="A1883" s="14">
        <v>1876</v>
      </c>
      <c r="B1883" s="14" t="s">
        <v>11561</v>
      </c>
      <c r="C1883" s="16" t="s">
        <v>1626</v>
      </c>
      <c r="D1883" s="16" t="s">
        <v>1286</v>
      </c>
      <c r="E1883" s="14" t="s">
        <v>11512</v>
      </c>
      <c r="F1883" s="14" t="s">
        <v>9356</v>
      </c>
      <c r="G1883" s="14" t="str">
        <f>VLOOKUP(B1883,[3]hpk45_2_20!$B$5:$F$2046,5,0)</f>
        <v>CLC45</v>
      </c>
      <c r="H1883" s="14" t="s">
        <v>33</v>
      </c>
      <c r="I1883" s="83">
        <v>18</v>
      </c>
      <c r="J1883" s="83">
        <v>0</v>
      </c>
      <c r="K1883" s="83">
        <v>0</v>
      </c>
      <c r="L1883" s="83">
        <v>18180000</v>
      </c>
      <c r="M1883" s="83">
        <v>0</v>
      </c>
      <c r="N1883" s="83">
        <v>0</v>
      </c>
      <c r="O1883" s="83">
        <v>0</v>
      </c>
      <c r="P1883" s="105">
        <v>18180000</v>
      </c>
      <c r="Q1883" s="105">
        <v>18180000</v>
      </c>
      <c r="R1883" s="83">
        <f t="shared" si="87"/>
        <v>0</v>
      </c>
      <c r="S1883" s="83">
        <f t="shared" si="88"/>
        <v>0</v>
      </c>
      <c r="T1883" s="83">
        <f t="shared" si="89"/>
        <v>0</v>
      </c>
      <c r="U1883" s="83"/>
    </row>
    <row r="1884" spans="1:21">
      <c r="A1884" s="14">
        <v>1877</v>
      </c>
      <c r="B1884" s="14" t="s">
        <v>11562</v>
      </c>
      <c r="C1884" s="16" t="s">
        <v>2771</v>
      </c>
      <c r="D1884" s="16" t="s">
        <v>436</v>
      </c>
      <c r="E1884" s="14" t="s">
        <v>11512</v>
      </c>
      <c r="F1884" s="14" t="s">
        <v>9356</v>
      </c>
      <c r="G1884" s="14" t="str">
        <f>VLOOKUP(B1884,[3]hpk45_2_20!$B$5:$F$2046,5,0)</f>
        <v>CLC45</v>
      </c>
      <c r="H1884" s="14" t="s">
        <v>33</v>
      </c>
      <c r="I1884" s="83">
        <v>15</v>
      </c>
      <c r="J1884" s="83">
        <v>0</v>
      </c>
      <c r="K1884" s="83">
        <v>0</v>
      </c>
      <c r="L1884" s="83">
        <v>15150000</v>
      </c>
      <c r="M1884" s="83">
        <v>0</v>
      </c>
      <c r="N1884" s="83">
        <v>0</v>
      </c>
      <c r="O1884" s="83">
        <v>0</v>
      </c>
      <c r="P1884" s="105">
        <v>15150000</v>
      </c>
      <c r="Q1884" s="105">
        <v>18180000</v>
      </c>
      <c r="R1884" s="83">
        <f t="shared" si="87"/>
        <v>-3030000</v>
      </c>
      <c r="S1884" s="83">
        <f t="shared" si="88"/>
        <v>3030000</v>
      </c>
      <c r="T1884" s="83">
        <f t="shared" si="89"/>
        <v>0</v>
      </c>
      <c r="U1884" s="83"/>
    </row>
    <row r="1885" spans="1:21">
      <c r="A1885" s="14">
        <v>1878</v>
      </c>
      <c r="B1885" s="14" t="s">
        <v>11563</v>
      </c>
      <c r="C1885" s="16" t="s">
        <v>1732</v>
      </c>
      <c r="D1885" s="16" t="s">
        <v>36</v>
      </c>
      <c r="E1885" s="14" t="s">
        <v>11512</v>
      </c>
      <c r="F1885" s="14" t="s">
        <v>9356</v>
      </c>
      <c r="G1885" s="14" t="str">
        <f>VLOOKUP(B1885,[3]hpk45_2_20!$B$5:$F$2046,5,0)</f>
        <v>CLC45</v>
      </c>
      <c r="H1885" s="14" t="s">
        <v>33</v>
      </c>
      <c r="I1885" s="83">
        <v>18</v>
      </c>
      <c r="J1885" s="83">
        <v>0</v>
      </c>
      <c r="K1885" s="83">
        <v>0</v>
      </c>
      <c r="L1885" s="83">
        <v>18180000</v>
      </c>
      <c r="M1885" s="83">
        <v>0</v>
      </c>
      <c r="N1885" s="83">
        <v>0</v>
      </c>
      <c r="O1885" s="83">
        <v>0</v>
      </c>
      <c r="P1885" s="105">
        <v>18180000</v>
      </c>
      <c r="Q1885" s="105">
        <v>18180000</v>
      </c>
      <c r="R1885" s="83">
        <f t="shared" si="87"/>
        <v>0</v>
      </c>
      <c r="S1885" s="83">
        <f t="shared" si="88"/>
        <v>0</v>
      </c>
      <c r="T1885" s="83">
        <f t="shared" si="89"/>
        <v>0</v>
      </c>
      <c r="U1885" s="83"/>
    </row>
    <row r="1886" spans="1:21">
      <c r="A1886" s="14">
        <v>1879</v>
      </c>
      <c r="B1886" s="14" t="s">
        <v>11564</v>
      </c>
      <c r="C1886" s="16" t="s">
        <v>11565</v>
      </c>
      <c r="D1886" s="16" t="s">
        <v>42</v>
      </c>
      <c r="E1886" s="14" t="s">
        <v>11512</v>
      </c>
      <c r="F1886" s="14" t="s">
        <v>9356</v>
      </c>
      <c r="G1886" s="14" t="str">
        <f>VLOOKUP(B1886,[3]hpk45_2_20!$B$5:$F$2046,5,0)</f>
        <v>CLC45</v>
      </c>
      <c r="H1886" s="14" t="s">
        <v>33</v>
      </c>
      <c r="I1886" s="83">
        <v>15</v>
      </c>
      <c r="J1886" s="83">
        <v>0</v>
      </c>
      <c r="K1886" s="83">
        <v>0</v>
      </c>
      <c r="L1886" s="83">
        <v>15150000</v>
      </c>
      <c r="M1886" s="83">
        <v>0</v>
      </c>
      <c r="N1886" s="83">
        <v>0</v>
      </c>
      <c r="O1886" s="83">
        <v>0</v>
      </c>
      <c r="P1886" s="105">
        <v>15150000</v>
      </c>
      <c r="Q1886" s="105">
        <v>15150000</v>
      </c>
      <c r="R1886" s="83">
        <f t="shared" si="87"/>
        <v>0</v>
      </c>
      <c r="S1886" s="83">
        <f t="shared" si="88"/>
        <v>0</v>
      </c>
      <c r="T1886" s="83">
        <f t="shared" si="89"/>
        <v>0</v>
      </c>
      <c r="U1886" s="83"/>
    </row>
    <row r="1887" spans="1:21">
      <c r="A1887" s="14">
        <v>1880</v>
      </c>
      <c r="B1887" s="14" t="s">
        <v>11566</v>
      </c>
      <c r="C1887" s="16" t="s">
        <v>141</v>
      </c>
      <c r="D1887" s="16" t="s">
        <v>93</v>
      </c>
      <c r="E1887" s="14" t="s">
        <v>11512</v>
      </c>
      <c r="F1887" s="14" t="s">
        <v>9356</v>
      </c>
      <c r="G1887" s="14" t="str">
        <f>VLOOKUP(B1887,[3]hpk45_2_20!$B$5:$F$2046,5,0)</f>
        <v>CLC45</v>
      </c>
      <c r="H1887" s="14" t="s">
        <v>33</v>
      </c>
      <c r="I1887" s="83">
        <v>18</v>
      </c>
      <c r="J1887" s="83">
        <v>0</v>
      </c>
      <c r="K1887" s="83">
        <v>0</v>
      </c>
      <c r="L1887" s="83">
        <v>18180000</v>
      </c>
      <c r="M1887" s="83">
        <v>0</v>
      </c>
      <c r="N1887" s="83">
        <v>0</v>
      </c>
      <c r="O1887" s="83">
        <v>0</v>
      </c>
      <c r="P1887" s="105">
        <v>18180000</v>
      </c>
      <c r="Q1887" s="105">
        <v>18180000</v>
      </c>
      <c r="R1887" s="83">
        <f t="shared" si="87"/>
        <v>0</v>
      </c>
      <c r="S1887" s="83">
        <f t="shared" si="88"/>
        <v>0</v>
      </c>
      <c r="T1887" s="83">
        <f t="shared" si="89"/>
        <v>0</v>
      </c>
      <c r="U1887" s="83"/>
    </row>
    <row r="1888" spans="1:21">
      <c r="A1888" s="14">
        <v>1881</v>
      </c>
      <c r="B1888" s="14" t="s">
        <v>11567</v>
      </c>
      <c r="C1888" s="16" t="s">
        <v>1372</v>
      </c>
      <c r="D1888" s="16" t="s">
        <v>67</v>
      </c>
      <c r="E1888" s="14" t="s">
        <v>11512</v>
      </c>
      <c r="F1888" s="14" t="s">
        <v>9356</v>
      </c>
      <c r="G1888" s="14" t="str">
        <f>VLOOKUP(B1888,[3]hpk45_2_20!$B$5:$F$2046,5,0)</f>
        <v>CLC45</v>
      </c>
      <c r="H1888" s="14" t="s">
        <v>33</v>
      </c>
      <c r="I1888" s="83">
        <v>15</v>
      </c>
      <c r="J1888" s="83">
        <v>0</v>
      </c>
      <c r="K1888" s="83">
        <v>0</v>
      </c>
      <c r="L1888" s="83">
        <v>15150000</v>
      </c>
      <c r="M1888" s="83">
        <v>0</v>
      </c>
      <c r="N1888" s="83">
        <v>0</v>
      </c>
      <c r="O1888" s="83">
        <v>0</v>
      </c>
      <c r="P1888" s="105">
        <v>15150000</v>
      </c>
      <c r="Q1888" s="105">
        <v>18180000</v>
      </c>
      <c r="R1888" s="83">
        <f t="shared" si="87"/>
        <v>-3030000</v>
      </c>
      <c r="S1888" s="83">
        <f t="shared" si="88"/>
        <v>3030000</v>
      </c>
      <c r="T1888" s="83">
        <f t="shared" si="89"/>
        <v>0</v>
      </c>
      <c r="U1888" s="83"/>
    </row>
    <row r="1889" spans="1:21">
      <c r="A1889" s="14">
        <v>1882</v>
      </c>
      <c r="B1889" s="14" t="s">
        <v>11568</v>
      </c>
      <c r="C1889" s="16" t="s">
        <v>11569</v>
      </c>
      <c r="D1889" s="16" t="s">
        <v>11570</v>
      </c>
      <c r="E1889" s="14" t="s">
        <v>11512</v>
      </c>
      <c r="F1889" s="14" t="s">
        <v>9356</v>
      </c>
      <c r="G1889" s="14" t="str">
        <f>VLOOKUP(B1889,[3]hpk45_2_20!$B$5:$F$2046,5,0)</f>
        <v>CLC45</v>
      </c>
      <c r="H1889" s="14" t="s">
        <v>33</v>
      </c>
      <c r="I1889" s="83">
        <v>18</v>
      </c>
      <c r="J1889" s="83">
        <v>0</v>
      </c>
      <c r="K1889" s="83">
        <v>0</v>
      </c>
      <c r="L1889" s="83">
        <v>18180000</v>
      </c>
      <c r="M1889" s="83">
        <v>0</v>
      </c>
      <c r="N1889" s="83">
        <v>0</v>
      </c>
      <c r="O1889" s="83">
        <v>0</v>
      </c>
      <c r="P1889" s="105">
        <v>18180000</v>
      </c>
      <c r="Q1889" s="105">
        <v>18180000</v>
      </c>
      <c r="R1889" s="83">
        <f t="shared" si="87"/>
        <v>0</v>
      </c>
      <c r="S1889" s="83">
        <f t="shared" si="88"/>
        <v>0</v>
      </c>
      <c r="T1889" s="83">
        <f t="shared" si="89"/>
        <v>0</v>
      </c>
      <c r="U1889" s="83"/>
    </row>
    <row r="1890" spans="1:21">
      <c r="A1890" s="14">
        <v>1883</v>
      </c>
      <c r="B1890" s="14" t="s">
        <v>11571</v>
      </c>
      <c r="C1890" s="16" t="s">
        <v>10068</v>
      </c>
      <c r="D1890" s="16" t="s">
        <v>259</v>
      </c>
      <c r="E1890" s="14" t="s">
        <v>11512</v>
      </c>
      <c r="F1890" s="14" t="s">
        <v>9356</v>
      </c>
      <c r="G1890" s="14" t="str">
        <f>VLOOKUP(B1890,[3]hpk45_2_20!$B$5:$F$2046,5,0)</f>
        <v>CLC45</v>
      </c>
      <c r="H1890" s="14" t="s">
        <v>33</v>
      </c>
      <c r="I1890" s="83">
        <v>18</v>
      </c>
      <c r="J1890" s="83">
        <v>0</v>
      </c>
      <c r="K1890" s="83">
        <v>0</v>
      </c>
      <c r="L1890" s="83">
        <v>18180000</v>
      </c>
      <c r="M1890" s="83">
        <v>0</v>
      </c>
      <c r="N1890" s="83">
        <v>0</v>
      </c>
      <c r="O1890" s="83">
        <v>0</v>
      </c>
      <c r="P1890" s="105">
        <v>18180000</v>
      </c>
      <c r="Q1890" s="105">
        <v>18180000</v>
      </c>
      <c r="R1890" s="83">
        <f t="shared" si="87"/>
        <v>0</v>
      </c>
      <c r="S1890" s="83">
        <f t="shared" si="88"/>
        <v>0</v>
      </c>
      <c r="T1890" s="83">
        <f t="shared" si="89"/>
        <v>0</v>
      </c>
      <c r="U1890" s="83"/>
    </row>
    <row r="1891" spans="1:21">
      <c r="A1891" s="14">
        <v>1884</v>
      </c>
      <c r="B1891" s="14" t="s">
        <v>11572</v>
      </c>
      <c r="C1891" s="16" t="s">
        <v>332</v>
      </c>
      <c r="D1891" s="16" t="s">
        <v>725</v>
      </c>
      <c r="E1891" s="14" t="s">
        <v>11512</v>
      </c>
      <c r="F1891" s="14" t="s">
        <v>9356</v>
      </c>
      <c r="G1891" s="14" t="str">
        <f>VLOOKUP(B1891,[3]hpk45_2_20!$B$5:$F$2046,5,0)</f>
        <v>CLC45</v>
      </c>
      <c r="H1891" s="14" t="s">
        <v>33</v>
      </c>
      <c r="I1891" s="83">
        <v>18</v>
      </c>
      <c r="J1891" s="83">
        <v>0</v>
      </c>
      <c r="K1891" s="83">
        <v>0</v>
      </c>
      <c r="L1891" s="83">
        <v>18180000</v>
      </c>
      <c r="M1891" s="83">
        <v>0</v>
      </c>
      <c r="N1891" s="83">
        <v>0</v>
      </c>
      <c r="O1891" s="83">
        <v>0</v>
      </c>
      <c r="P1891" s="105">
        <v>18180000</v>
      </c>
      <c r="Q1891" s="105">
        <v>18180000</v>
      </c>
      <c r="R1891" s="83">
        <f t="shared" si="87"/>
        <v>0</v>
      </c>
      <c r="S1891" s="83">
        <f t="shared" si="88"/>
        <v>0</v>
      </c>
      <c r="T1891" s="83">
        <f t="shared" si="89"/>
        <v>0</v>
      </c>
      <c r="U1891" s="83"/>
    </row>
    <row r="1892" spans="1:21">
      <c r="A1892" s="14">
        <v>1885</v>
      </c>
      <c r="B1892" s="14" t="s">
        <v>11573</v>
      </c>
      <c r="C1892" s="16" t="s">
        <v>11574</v>
      </c>
      <c r="D1892" s="16" t="s">
        <v>84</v>
      </c>
      <c r="E1892" s="14" t="s">
        <v>11512</v>
      </c>
      <c r="F1892" s="14" t="s">
        <v>9356</v>
      </c>
      <c r="G1892" s="14" t="str">
        <f>VLOOKUP(B1892,[3]hpk45_2_20!$B$5:$F$2046,5,0)</f>
        <v>CLC45</v>
      </c>
      <c r="H1892" s="14" t="s">
        <v>33</v>
      </c>
      <c r="I1892" s="83">
        <v>18</v>
      </c>
      <c r="J1892" s="83">
        <v>0</v>
      </c>
      <c r="K1892" s="83">
        <v>0</v>
      </c>
      <c r="L1892" s="83">
        <v>18180000</v>
      </c>
      <c r="M1892" s="83">
        <v>0</v>
      </c>
      <c r="N1892" s="83">
        <v>0</v>
      </c>
      <c r="O1892" s="83">
        <v>0</v>
      </c>
      <c r="P1892" s="105">
        <v>18180000</v>
      </c>
      <c r="Q1892" s="105">
        <v>18180000</v>
      </c>
      <c r="R1892" s="83">
        <f t="shared" si="87"/>
        <v>0</v>
      </c>
      <c r="S1892" s="83">
        <f t="shared" si="88"/>
        <v>0</v>
      </c>
      <c r="T1892" s="83">
        <f t="shared" si="89"/>
        <v>0</v>
      </c>
      <c r="U1892" s="83"/>
    </row>
    <row r="1893" spans="1:21">
      <c r="A1893" s="14">
        <v>1886</v>
      </c>
      <c r="B1893" s="14" t="s">
        <v>11575</v>
      </c>
      <c r="C1893" s="16" t="s">
        <v>4450</v>
      </c>
      <c r="D1893" s="16" t="s">
        <v>84</v>
      </c>
      <c r="E1893" s="14" t="s">
        <v>11512</v>
      </c>
      <c r="F1893" s="14" t="s">
        <v>9356</v>
      </c>
      <c r="G1893" s="14" t="str">
        <f>VLOOKUP(B1893,[3]hpk45_2_20!$B$5:$F$2046,5,0)</f>
        <v>CLC45</v>
      </c>
      <c r="H1893" s="14" t="s">
        <v>33</v>
      </c>
      <c r="I1893" s="83">
        <v>18</v>
      </c>
      <c r="J1893" s="83">
        <v>0</v>
      </c>
      <c r="K1893" s="83">
        <v>0</v>
      </c>
      <c r="L1893" s="83">
        <v>18180000</v>
      </c>
      <c r="M1893" s="83">
        <v>0</v>
      </c>
      <c r="N1893" s="83">
        <v>0</v>
      </c>
      <c r="O1893" s="83">
        <v>0</v>
      </c>
      <c r="P1893" s="105">
        <v>18180000</v>
      </c>
      <c r="Q1893" s="105">
        <v>18180000</v>
      </c>
      <c r="R1893" s="83">
        <f t="shared" si="87"/>
        <v>0</v>
      </c>
      <c r="S1893" s="83">
        <f t="shared" si="88"/>
        <v>0</v>
      </c>
      <c r="T1893" s="83">
        <f t="shared" si="89"/>
        <v>0</v>
      </c>
      <c r="U1893" s="83"/>
    </row>
    <row r="1894" spans="1:21">
      <c r="A1894" s="14">
        <v>1887</v>
      </c>
      <c r="B1894" s="14" t="s">
        <v>11576</v>
      </c>
      <c r="C1894" s="16" t="s">
        <v>6204</v>
      </c>
      <c r="D1894" s="16" t="s">
        <v>84</v>
      </c>
      <c r="E1894" s="14" t="s">
        <v>11512</v>
      </c>
      <c r="F1894" s="14" t="s">
        <v>9356</v>
      </c>
      <c r="G1894" s="14" t="str">
        <f>VLOOKUP(B1894,[3]hpk45_2_20!$B$5:$F$2046,5,0)</f>
        <v>CLC45</v>
      </c>
      <c r="H1894" s="14" t="s">
        <v>33</v>
      </c>
      <c r="I1894" s="83">
        <v>18</v>
      </c>
      <c r="J1894" s="83">
        <v>0</v>
      </c>
      <c r="K1894" s="83">
        <v>0</v>
      </c>
      <c r="L1894" s="83">
        <v>18180000</v>
      </c>
      <c r="M1894" s="83">
        <v>0</v>
      </c>
      <c r="N1894" s="83">
        <v>0</v>
      </c>
      <c r="O1894" s="83">
        <v>0</v>
      </c>
      <c r="P1894" s="105">
        <v>18180000</v>
      </c>
      <c r="Q1894" s="105">
        <v>18180000</v>
      </c>
      <c r="R1894" s="83">
        <f t="shared" si="87"/>
        <v>0</v>
      </c>
      <c r="S1894" s="83">
        <f t="shared" si="88"/>
        <v>0</v>
      </c>
      <c r="T1894" s="83">
        <f t="shared" si="89"/>
        <v>0</v>
      </c>
      <c r="U1894" s="83"/>
    </row>
    <row r="1895" spans="1:21">
      <c r="A1895" s="14">
        <v>1888</v>
      </c>
      <c r="B1895" s="14" t="s">
        <v>11577</v>
      </c>
      <c r="C1895" s="16" t="s">
        <v>3044</v>
      </c>
      <c r="D1895" s="16" t="s">
        <v>275</v>
      </c>
      <c r="E1895" s="14" t="s">
        <v>11512</v>
      </c>
      <c r="F1895" s="14" t="s">
        <v>9356</v>
      </c>
      <c r="G1895" s="14" t="str">
        <f>VLOOKUP(B1895,[3]hpk45_2_20!$B$5:$F$2046,5,0)</f>
        <v>CLC45</v>
      </c>
      <c r="H1895" s="14" t="s">
        <v>33</v>
      </c>
      <c r="I1895" s="83">
        <v>15</v>
      </c>
      <c r="J1895" s="83">
        <v>0</v>
      </c>
      <c r="K1895" s="83">
        <v>0</v>
      </c>
      <c r="L1895" s="83">
        <v>15150000</v>
      </c>
      <c r="M1895" s="83">
        <v>0</v>
      </c>
      <c r="N1895" s="83">
        <v>0</v>
      </c>
      <c r="O1895" s="83">
        <v>0</v>
      </c>
      <c r="P1895" s="105">
        <v>15150000</v>
      </c>
      <c r="Q1895" s="105">
        <v>18180000</v>
      </c>
      <c r="R1895" s="83">
        <f t="shared" si="87"/>
        <v>-3030000</v>
      </c>
      <c r="S1895" s="83">
        <f t="shared" si="88"/>
        <v>3030000</v>
      </c>
      <c r="T1895" s="83">
        <f t="shared" si="89"/>
        <v>0</v>
      </c>
      <c r="U1895" s="83"/>
    </row>
    <row r="1896" spans="1:21">
      <c r="A1896" s="14">
        <v>1889</v>
      </c>
      <c r="B1896" s="14" t="s">
        <v>11578</v>
      </c>
      <c r="C1896" s="16" t="s">
        <v>11579</v>
      </c>
      <c r="D1896" s="16" t="s">
        <v>84</v>
      </c>
      <c r="E1896" s="14" t="s">
        <v>11580</v>
      </c>
      <c r="F1896" s="14" t="s">
        <v>9356</v>
      </c>
      <c r="G1896" s="14" t="str">
        <f>VLOOKUP(B1896,[3]hpk45_2_20!$B$5:$F$2046,5,0)</f>
        <v>CLC45</v>
      </c>
      <c r="H1896" s="14" t="s">
        <v>33</v>
      </c>
      <c r="I1896" s="83">
        <v>18</v>
      </c>
      <c r="J1896" s="83">
        <v>0</v>
      </c>
      <c r="K1896" s="83">
        <v>0</v>
      </c>
      <c r="L1896" s="83">
        <v>18180000</v>
      </c>
      <c r="M1896" s="83">
        <v>0</v>
      </c>
      <c r="N1896" s="83">
        <v>0</v>
      </c>
      <c r="O1896" s="83">
        <v>0</v>
      </c>
      <c r="P1896" s="105">
        <v>18180000</v>
      </c>
      <c r="Q1896" s="105">
        <v>18180000</v>
      </c>
      <c r="R1896" s="83">
        <f t="shared" si="87"/>
        <v>0</v>
      </c>
      <c r="S1896" s="83">
        <f t="shared" si="88"/>
        <v>0</v>
      </c>
      <c r="T1896" s="83">
        <f t="shared" si="89"/>
        <v>0</v>
      </c>
      <c r="U1896" s="83"/>
    </row>
    <row r="1897" spans="1:21">
      <c r="A1897" s="14">
        <v>1890</v>
      </c>
      <c r="B1897" s="14" t="s">
        <v>11581</v>
      </c>
      <c r="C1897" s="16" t="s">
        <v>953</v>
      </c>
      <c r="D1897" s="16" t="s">
        <v>36</v>
      </c>
      <c r="E1897" s="14" t="s">
        <v>11580</v>
      </c>
      <c r="F1897" s="14" t="s">
        <v>9356</v>
      </c>
      <c r="G1897" s="14" t="str">
        <f>VLOOKUP(B1897,[3]hpk45_2_20!$B$5:$F$2046,5,0)</f>
        <v>CLC45</v>
      </c>
      <c r="H1897" s="14" t="s">
        <v>33</v>
      </c>
      <c r="I1897" s="83">
        <v>18</v>
      </c>
      <c r="J1897" s="83">
        <v>0</v>
      </c>
      <c r="K1897" s="83">
        <v>0</v>
      </c>
      <c r="L1897" s="83">
        <v>18180000</v>
      </c>
      <c r="M1897" s="83">
        <v>0</v>
      </c>
      <c r="N1897" s="83">
        <v>0</v>
      </c>
      <c r="O1897" s="83">
        <v>0</v>
      </c>
      <c r="P1897" s="105">
        <v>18180000</v>
      </c>
      <c r="Q1897" s="105">
        <v>18180000</v>
      </c>
      <c r="R1897" s="83">
        <f t="shared" si="87"/>
        <v>0</v>
      </c>
      <c r="S1897" s="83">
        <f t="shared" si="88"/>
        <v>0</v>
      </c>
      <c r="T1897" s="83">
        <f t="shared" si="89"/>
        <v>0</v>
      </c>
      <c r="U1897" s="83"/>
    </row>
    <row r="1898" spans="1:21">
      <c r="A1898" s="14">
        <v>1891</v>
      </c>
      <c r="B1898" s="14" t="s">
        <v>11582</v>
      </c>
      <c r="C1898" s="16" t="s">
        <v>6793</v>
      </c>
      <c r="D1898" s="16" t="s">
        <v>36</v>
      </c>
      <c r="E1898" s="14" t="s">
        <v>11580</v>
      </c>
      <c r="F1898" s="14" t="s">
        <v>9356</v>
      </c>
      <c r="G1898" s="14" t="str">
        <f>VLOOKUP(B1898,[3]hpk45_2_20!$B$5:$F$2046,5,0)</f>
        <v>CLC45</v>
      </c>
      <c r="H1898" s="14" t="s">
        <v>33</v>
      </c>
      <c r="I1898" s="83">
        <v>18</v>
      </c>
      <c r="J1898" s="83">
        <v>0</v>
      </c>
      <c r="K1898" s="83">
        <v>0</v>
      </c>
      <c r="L1898" s="83">
        <v>18180000</v>
      </c>
      <c r="M1898" s="83">
        <v>0</v>
      </c>
      <c r="N1898" s="83">
        <v>0</v>
      </c>
      <c r="O1898" s="83">
        <v>0</v>
      </c>
      <c r="P1898" s="105">
        <v>18180000</v>
      </c>
      <c r="Q1898" s="105">
        <v>18180000</v>
      </c>
      <c r="R1898" s="83">
        <f t="shared" si="87"/>
        <v>0</v>
      </c>
      <c r="S1898" s="83">
        <f t="shared" si="88"/>
        <v>0</v>
      </c>
      <c r="T1898" s="83">
        <f t="shared" si="89"/>
        <v>0</v>
      </c>
      <c r="U1898" s="83"/>
    </row>
    <row r="1899" spans="1:21">
      <c r="A1899" s="14">
        <v>1892</v>
      </c>
      <c r="B1899" s="14" t="s">
        <v>11583</v>
      </c>
      <c r="C1899" s="16" t="s">
        <v>321</v>
      </c>
      <c r="D1899" s="16" t="s">
        <v>1144</v>
      </c>
      <c r="E1899" s="14" t="s">
        <v>11580</v>
      </c>
      <c r="F1899" s="14" t="s">
        <v>9356</v>
      </c>
      <c r="G1899" s="14" t="str">
        <f>VLOOKUP(B1899,[3]hpk45_2_20!$B$5:$F$2046,5,0)</f>
        <v>CLC45</v>
      </c>
      <c r="H1899" s="14" t="s">
        <v>33</v>
      </c>
      <c r="I1899" s="83">
        <v>18</v>
      </c>
      <c r="J1899" s="83">
        <v>0</v>
      </c>
      <c r="K1899" s="83">
        <v>0</v>
      </c>
      <c r="L1899" s="83">
        <v>18180000</v>
      </c>
      <c r="M1899" s="83">
        <v>0</v>
      </c>
      <c r="N1899" s="83">
        <v>0</v>
      </c>
      <c r="O1899" s="83">
        <v>0</v>
      </c>
      <c r="P1899" s="105">
        <v>18180000</v>
      </c>
      <c r="Q1899" s="105">
        <v>18180000</v>
      </c>
      <c r="R1899" s="83">
        <f t="shared" si="87"/>
        <v>0</v>
      </c>
      <c r="S1899" s="83">
        <f t="shared" si="88"/>
        <v>0</v>
      </c>
      <c r="T1899" s="83">
        <f t="shared" si="89"/>
        <v>0</v>
      </c>
      <c r="U1899" s="83"/>
    </row>
    <row r="1900" spans="1:21">
      <c r="A1900" s="14">
        <v>1893</v>
      </c>
      <c r="B1900" s="14" t="s">
        <v>11584</v>
      </c>
      <c r="C1900" s="16" t="s">
        <v>3177</v>
      </c>
      <c r="D1900" s="16" t="s">
        <v>275</v>
      </c>
      <c r="E1900" s="14" t="s">
        <v>11580</v>
      </c>
      <c r="F1900" s="14" t="s">
        <v>9356</v>
      </c>
      <c r="G1900" s="14" t="str">
        <f>VLOOKUP(B1900,[3]hpk45_2_20!$B$5:$F$2046,5,0)</f>
        <v>CLC45</v>
      </c>
      <c r="H1900" s="14" t="s">
        <v>33</v>
      </c>
      <c r="I1900" s="83">
        <v>18</v>
      </c>
      <c r="J1900" s="83">
        <v>0</v>
      </c>
      <c r="K1900" s="83">
        <v>0</v>
      </c>
      <c r="L1900" s="83">
        <v>18180000</v>
      </c>
      <c r="M1900" s="83">
        <v>0</v>
      </c>
      <c r="N1900" s="83">
        <v>0</v>
      </c>
      <c r="O1900" s="83">
        <v>0</v>
      </c>
      <c r="P1900" s="105">
        <v>18180000</v>
      </c>
      <c r="Q1900" s="105">
        <v>18180000</v>
      </c>
      <c r="R1900" s="83">
        <f t="shared" si="87"/>
        <v>0</v>
      </c>
      <c r="S1900" s="83">
        <f t="shared" si="88"/>
        <v>0</v>
      </c>
      <c r="T1900" s="83">
        <f t="shared" si="89"/>
        <v>0</v>
      </c>
      <c r="U1900" s="83"/>
    </row>
    <row r="1901" spans="1:21">
      <c r="A1901" s="14">
        <v>1894</v>
      </c>
      <c r="B1901" s="14" t="s">
        <v>11585</v>
      </c>
      <c r="C1901" s="16" t="s">
        <v>514</v>
      </c>
      <c r="D1901" s="16" t="s">
        <v>1404</v>
      </c>
      <c r="E1901" s="14" t="s">
        <v>11580</v>
      </c>
      <c r="F1901" s="14" t="s">
        <v>9356</v>
      </c>
      <c r="G1901" s="14" t="str">
        <f>VLOOKUP(B1901,[3]hpk45_2_20!$B$5:$F$2046,5,0)</f>
        <v>CLC45</v>
      </c>
      <c r="H1901" s="14" t="s">
        <v>33</v>
      </c>
      <c r="I1901" s="83">
        <v>18</v>
      </c>
      <c r="J1901" s="83">
        <v>0</v>
      </c>
      <c r="K1901" s="83">
        <v>0</v>
      </c>
      <c r="L1901" s="83">
        <v>18180000</v>
      </c>
      <c r="M1901" s="83">
        <v>0</v>
      </c>
      <c r="N1901" s="83">
        <v>0</v>
      </c>
      <c r="O1901" s="83">
        <v>0</v>
      </c>
      <c r="P1901" s="105">
        <v>18180000</v>
      </c>
      <c r="Q1901" s="105">
        <v>18180000</v>
      </c>
      <c r="R1901" s="83">
        <f t="shared" si="87"/>
        <v>0</v>
      </c>
      <c r="S1901" s="83">
        <f t="shared" si="88"/>
        <v>0</v>
      </c>
      <c r="T1901" s="83">
        <f t="shared" si="89"/>
        <v>0</v>
      </c>
      <c r="U1901" s="83"/>
    </row>
    <row r="1902" spans="1:21">
      <c r="A1902" s="14">
        <v>1895</v>
      </c>
      <c r="B1902" s="14" t="s">
        <v>11586</v>
      </c>
      <c r="C1902" s="16" t="s">
        <v>109</v>
      </c>
      <c r="D1902" s="16" t="s">
        <v>74</v>
      </c>
      <c r="E1902" s="14" t="s">
        <v>11580</v>
      </c>
      <c r="F1902" s="14" t="s">
        <v>9356</v>
      </c>
      <c r="G1902" s="14" t="str">
        <f>VLOOKUP(B1902,[3]hpk45_2_20!$B$5:$F$2046,5,0)</f>
        <v>CLC45</v>
      </c>
      <c r="H1902" s="14" t="s">
        <v>33</v>
      </c>
      <c r="I1902" s="83">
        <v>15</v>
      </c>
      <c r="J1902" s="83">
        <v>0</v>
      </c>
      <c r="K1902" s="83">
        <v>0</v>
      </c>
      <c r="L1902" s="83">
        <v>15150000</v>
      </c>
      <c r="M1902" s="83">
        <v>0</v>
      </c>
      <c r="N1902" s="83">
        <v>0</v>
      </c>
      <c r="O1902" s="83">
        <v>0</v>
      </c>
      <c r="P1902" s="105">
        <v>15150000</v>
      </c>
      <c r="Q1902" s="105">
        <v>15150000</v>
      </c>
      <c r="R1902" s="83">
        <f t="shared" si="87"/>
        <v>0</v>
      </c>
      <c r="S1902" s="83">
        <f t="shared" si="88"/>
        <v>0</v>
      </c>
      <c r="T1902" s="83">
        <f t="shared" si="89"/>
        <v>0</v>
      </c>
      <c r="U1902" s="83"/>
    </row>
    <row r="1903" spans="1:21">
      <c r="A1903" s="14">
        <v>1896</v>
      </c>
      <c r="B1903" s="14" t="s">
        <v>11587</v>
      </c>
      <c r="C1903" s="16" t="s">
        <v>1743</v>
      </c>
      <c r="D1903" s="16" t="s">
        <v>304</v>
      </c>
      <c r="E1903" s="14" t="s">
        <v>11580</v>
      </c>
      <c r="F1903" s="14" t="s">
        <v>9356</v>
      </c>
      <c r="G1903" s="14" t="str">
        <f>VLOOKUP(B1903,[3]hpk45_2_20!$B$5:$F$2046,5,0)</f>
        <v>CLC45</v>
      </c>
      <c r="H1903" s="14" t="s">
        <v>33</v>
      </c>
      <c r="I1903" s="83">
        <v>18</v>
      </c>
      <c r="J1903" s="83">
        <v>0</v>
      </c>
      <c r="K1903" s="83">
        <v>0</v>
      </c>
      <c r="L1903" s="83">
        <v>18180000</v>
      </c>
      <c r="M1903" s="83">
        <v>0</v>
      </c>
      <c r="N1903" s="83">
        <v>0</v>
      </c>
      <c r="O1903" s="83">
        <v>0</v>
      </c>
      <c r="P1903" s="105">
        <v>18180000</v>
      </c>
      <c r="Q1903" s="105">
        <v>18180000</v>
      </c>
      <c r="R1903" s="83">
        <f t="shared" si="87"/>
        <v>0</v>
      </c>
      <c r="S1903" s="83">
        <f t="shared" si="88"/>
        <v>0</v>
      </c>
      <c r="T1903" s="83">
        <f t="shared" si="89"/>
        <v>0</v>
      </c>
      <c r="U1903" s="83"/>
    </row>
    <row r="1904" spans="1:21">
      <c r="A1904" s="14">
        <v>1897</v>
      </c>
      <c r="B1904" s="14" t="s">
        <v>11588</v>
      </c>
      <c r="C1904" s="16" t="s">
        <v>11589</v>
      </c>
      <c r="D1904" s="16" t="s">
        <v>452</v>
      </c>
      <c r="E1904" s="14" t="s">
        <v>11580</v>
      </c>
      <c r="F1904" s="14" t="s">
        <v>9356</v>
      </c>
      <c r="G1904" s="14" t="str">
        <f>VLOOKUP(B1904,[3]hpk45_2_20!$B$5:$F$2046,5,0)</f>
        <v>CLC45</v>
      </c>
      <c r="H1904" s="14" t="s">
        <v>33</v>
      </c>
      <c r="I1904" s="83">
        <v>18</v>
      </c>
      <c r="J1904" s="83">
        <v>0</v>
      </c>
      <c r="K1904" s="83">
        <v>0</v>
      </c>
      <c r="L1904" s="83">
        <v>18180000</v>
      </c>
      <c r="M1904" s="83">
        <v>0</v>
      </c>
      <c r="N1904" s="83">
        <v>0</v>
      </c>
      <c r="O1904" s="83">
        <v>0</v>
      </c>
      <c r="P1904" s="105">
        <v>18180000</v>
      </c>
      <c r="Q1904" s="105">
        <v>18180000</v>
      </c>
      <c r="R1904" s="83">
        <f t="shared" si="87"/>
        <v>0</v>
      </c>
      <c r="S1904" s="83">
        <f t="shared" si="88"/>
        <v>0</v>
      </c>
      <c r="T1904" s="83">
        <f t="shared" si="89"/>
        <v>0</v>
      </c>
      <c r="U1904" s="83"/>
    </row>
    <row r="1905" spans="1:21">
      <c r="A1905" s="14">
        <v>1898</v>
      </c>
      <c r="B1905" s="14" t="s">
        <v>11590</v>
      </c>
      <c r="C1905" s="16" t="s">
        <v>11591</v>
      </c>
      <c r="D1905" s="16" t="s">
        <v>252</v>
      </c>
      <c r="E1905" s="14" t="s">
        <v>11580</v>
      </c>
      <c r="F1905" s="14" t="s">
        <v>9356</v>
      </c>
      <c r="G1905" s="14" t="str">
        <f>VLOOKUP(B1905,[3]hpk45_2_20!$B$5:$F$2046,5,0)</f>
        <v>CLC45</v>
      </c>
      <c r="H1905" s="14" t="s">
        <v>33</v>
      </c>
      <c r="I1905" s="83">
        <v>18</v>
      </c>
      <c r="J1905" s="83">
        <v>0</v>
      </c>
      <c r="K1905" s="83">
        <v>0</v>
      </c>
      <c r="L1905" s="83">
        <v>18180000</v>
      </c>
      <c r="M1905" s="83">
        <v>0</v>
      </c>
      <c r="N1905" s="83">
        <v>0</v>
      </c>
      <c r="O1905" s="83">
        <v>0</v>
      </c>
      <c r="P1905" s="105">
        <v>18180000</v>
      </c>
      <c r="Q1905" s="105">
        <v>18180000</v>
      </c>
      <c r="R1905" s="83">
        <f t="shared" si="87"/>
        <v>0</v>
      </c>
      <c r="S1905" s="83">
        <f t="shared" si="88"/>
        <v>0</v>
      </c>
      <c r="T1905" s="83">
        <f t="shared" si="89"/>
        <v>0</v>
      </c>
      <c r="U1905" s="83"/>
    </row>
    <row r="1906" spans="1:21">
      <c r="A1906" s="14">
        <v>1899</v>
      </c>
      <c r="B1906" s="14" t="s">
        <v>11592</v>
      </c>
      <c r="C1906" s="16" t="s">
        <v>332</v>
      </c>
      <c r="D1906" s="16" t="s">
        <v>397</v>
      </c>
      <c r="E1906" s="14" t="s">
        <v>11580</v>
      </c>
      <c r="F1906" s="14" t="s">
        <v>9356</v>
      </c>
      <c r="G1906" s="14" t="str">
        <f>VLOOKUP(B1906,[3]hpk45_2_20!$B$5:$F$2046,5,0)</f>
        <v>CLC45</v>
      </c>
      <c r="H1906" s="14" t="s">
        <v>33</v>
      </c>
      <c r="I1906" s="83">
        <v>18</v>
      </c>
      <c r="J1906" s="83">
        <v>0</v>
      </c>
      <c r="K1906" s="83">
        <v>0</v>
      </c>
      <c r="L1906" s="83">
        <v>18180000</v>
      </c>
      <c r="M1906" s="83">
        <v>0</v>
      </c>
      <c r="N1906" s="83">
        <v>0</v>
      </c>
      <c r="O1906" s="83">
        <v>0</v>
      </c>
      <c r="P1906" s="105">
        <v>18180000</v>
      </c>
      <c r="Q1906" s="105">
        <v>18180000</v>
      </c>
      <c r="R1906" s="83">
        <f t="shared" si="87"/>
        <v>0</v>
      </c>
      <c r="S1906" s="83">
        <f t="shared" si="88"/>
        <v>0</v>
      </c>
      <c r="T1906" s="83">
        <f t="shared" si="89"/>
        <v>0</v>
      </c>
      <c r="U1906" s="83"/>
    </row>
    <row r="1907" spans="1:21">
      <c r="A1907" s="14">
        <v>1900</v>
      </c>
      <c r="B1907" s="14" t="s">
        <v>11593</v>
      </c>
      <c r="C1907" s="16" t="s">
        <v>95</v>
      </c>
      <c r="D1907" s="16" t="s">
        <v>142</v>
      </c>
      <c r="E1907" s="14" t="s">
        <v>11580</v>
      </c>
      <c r="F1907" s="14" t="s">
        <v>9356</v>
      </c>
      <c r="G1907" s="14" t="str">
        <f>VLOOKUP(B1907,[3]hpk45_2_20!$B$5:$F$2046,5,0)</f>
        <v>CLC45</v>
      </c>
      <c r="H1907" s="14" t="s">
        <v>33</v>
      </c>
      <c r="I1907" s="83">
        <v>15</v>
      </c>
      <c r="J1907" s="83">
        <v>0</v>
      </c>
      <c r="K1907" s="83">
        <v>0</v>
      </c>
      <c r="L1907" s="83">
        <v>15150000</v>
      </c>
      <c r="M1907" s="83">
        <v>0</v>
      </c>
      <c r="N1907" s="83">
        <v>0</v>
      </c>
      <c r="O1907" s="83">
        <v>0</v>
      </c>
      <c r="P1907" s="105">
        <v>15150000</v>
      </c>
      <c r="Q1907" s="105">
        <v>15150000</v>
      </c>
      <c r="R1907" s="83">
        <f t="shared" si="87"/>
        <v>0</v>
      </c>
      <c r="S1907" s="83">
        <f t="shared" si="88"/>
        <v>0</v>
      </c>
      <c r="T1907" s="83">
        <f t="shared" si="89"/>
        <v>0</v>
      </c>
      <c r="U1907" s="83"/>
    </row>
    <row r="1908" spans="1:21">
      <c r="A1908" s="14">
        <v>1901</v>
      </c>
      <c r="B1908" s="14" t="s">
        <v>11594</v>
      </c>
      <c r="C1908" s="16" t="s">
        <v>11595</v>
      </c>
      <c r="D1908" s="16" t="s">
        <v>135</v>
      </c>
      <c r="E1908" s="14" t="s">
        <v>11580</v>
      </c>
      <c r="F1908" s="14" t="s">
        <v>9356</v>
      </c>
      <c r="G1908" s="14" t="str">
        <f>VLOOKUP(B1908,[3]hpk45_2_20!$B$5:$F$2046,5,0)</f>
        <v>CLC45</v>
      </c>
      <c r="H1908" s="14" t="s">
        <v>33</v>
      </c>
      <c r="I1908" s="83">
        <v>18</v>
      </c>
      <c r="J1908" s="83">
        <v>0</v>
      </c>
      <c r="K1908" s="83">
        <v>0</v>
      </c>
      <c r="L1908" s="83">
        <v>18180000</v>
      </c>
      <c r="M1908" s="83">
        <v>0</v>
      </c>
      <c r="N1908" s="83">
        <v>0</v>
      </c>
      <c r="O1908" s="83">
        <v>0</v>
      </c>
      <c r="P1908" s="105">
        <v>18180000</v>
      </c>
      <c r="Q1908" s="105">
        <v>18180000</v>
      </c>
      <c r="R1908" s="83">
        <f t="shared" si="87"/>
        <v>0</v>
      </c>
      <c r="S1908" s="83">
        <f t="shared" si="88"/>
        <v>0</v>
      </c>
      <c r="T1908" s="83">
        <f t="shared" si="89"/>
        <v>0</v>
      </c>
      <c r="U1908" s="83"/>
    </row>
    <row r="1909" spans="1:21">
      <c r="A1909" s="14">
        <v>1902</v>
      </c>
      <c r="B1909" s="14" t="s">
        <v>11596</v>
      </c>
      <c r="C1909" s="16" t="s">
        <v>9071</v>
      </c>
      <c r="D1909" s="16" t="s">
        <v>304</v>
      </c>
      <c r="E1909" s="14" t="s">
        <v>11580</v>
      </c>
      <c r="F1909" s="14" t="s">
        <v>9356</v>
      </c>
      <c r="G1909" s="14" t="str">
        <f>VLOOKUP(B1909,[3]hpk45_2_20!$B$5:$F$2046,5,0)</f>
        <v>CLC45</v>
      </c>
      <c r="H1909" s="14" t="s">
        <v>33</v>
      </c>
      <c r="I1909" s="83">
        <v>18</v>
      </c>
      <c r="J1909" s="83">
        <v>0</v>
      </c>
      <c r="K1909" s="83">
        <v>0</v>
      </c>
      <c r="L1909" s="83">
        <v>18180000</v>
      </c>
      <c r="M1909" s="83">
        <v>0</v>
      </c>
      <c r="N1909" s="83">
        <v>0</v>
      </c>
      <c r="O1909" s="83">
        <v>0</v>
      </c>
      <c r="P1909" s="105">
        <v>18180000</v>
      </c>
      <c r="Q1909" s="105">
        <v>18180000</v>
      </c>
      <c r="R1909" s="83">
        <f t="shared" si="87"/>
        <v>0</v>
      </c>
      <c r="S1909" s="83">
        <f t="shared" si="88"/>
        <v>0</v>
      </c>
      <c r="T1909" s="83">
        <f t="shared" si="89"/>
        <v>0</v>
      </c>
      <c r="U1909" s="83"/>
    </row>
    <row r="1910" spans="1:21">
      <c r="A1910" s="14">
        <v>1903</v>
      </c>
      <c r="B1910" s="14" t="s">
        <v>11597</v>
      </c>
      <c r="C1910" s="16" t="s">
        <v>514</v>
      </c>
      <c r="D1910" s="16" t="s">
        <v>244</v>
      </c>
      <c r="E1910" s="14" t="s">
        <v>11580</v>
      </c>
      <c r="F1910" s="14" t="s">
        <v>9356</v>
      </c>
      <c r="G1910" s="14" t="str">
        <f>VLOOKUP(B1910,[3]hpk45_2_20!$B$5:$F$2046,5,0)</f>
        <v>CLC45</v>
      </c>
      <c r="H1910" s="14" t="s">
        <v>33</v>
      </c>
      <c r="I1910" s="83">
        <v>18</v>
      </c>
      <c r="J1910" s="83">
        <v>0</v>
      </c>
      <c r="K1910" s="83">
        <v>0</v>
      </c>
      <c r="L1910" s="83">
        <v>18180000</v>
      </c>
      <c r="M1910" s="83">
        <v>0</v>
      </c>
      <c r="N1910" s="83">
        <v>0</v>
      </c>
      <c r="O1910" s="83">
        <v>0</v>
      </c>
      <c r="P1910" s="105">
        <v>18180000</v>
      </c>
      <c r="Q1910" s="105">
        <v>18180000</v>
      </c>
      <c r="R1910" s="83">
        <f t="shared" si="87"/>
        <v>0</v>
      </c>
      <c r="S1910" s="83">
        <f t="shared" si="88"/>
        <v>0</v>
      </c>
      <c r="T1910" s="83">
        <f t="shared" si="89"/>
        <v>0</v>
      </c>
      <c r="U1910" s="83"/>
    </row>
    <row r="1911" spans="1:21">
      <c r="A1911" s="14">
        <v>1904</v>
      </c>
      <c r="B1911" s="14" t="s">
        <v>11598</v>
      </c>
      <c r="C1911" s="16" t="s">
        <v>976</v>
      </c>
      <c r="D1911" s="16" t="s">
        <v>84</v>
      </c>
      <c r="E1911" s="14" t="s">
        <v>11580</v>
      </c>
      <c r="F1911" s="14" t="s">
        <v>9356</v>
      </c>
      <c r="G1911" s="14" t="str">
        <f>VLOOKUP(B1911,[3]hpk45_2_20!$B$5:$F$2046,5,0)</f>
        <v>CLC45</v>
      </c>
      <c r="H1911" s="14" t="s">
        <v>33</v>
      </c>
      <c r="I1911" s="83">
        <v>15</v>
      </c>
      <c r="J1911" s="83">
        <v>0</v>
      </c>
      <c r="K1911" s="83">
        <v>0</v>
      </c>
      <c r="L1911" s="83">
        <v>15150000</v>
      </c>
      <c r="M1911" s="83">
        <v>0</v>
      </c>
      <c r="N1911" s="83">
        <v>0</v>
      </c>
      <c r="O1911" s="83">
        <v>0</v>
      </c>
      <c r="P1911" s="105">
        <v>15150000</v>
      </c>
      <c r="Q1911" s="105">
        <v>15150000</v>
      </c>
      <c r="R1911" s="83">
        <f t="shared" si="87"/>
        <v>0</v>
      </c>
      <c r="S1911" s="83">
        <f t="shared" si="88"/>
        <v>0</v>
      </c>
      <c r="T1911" s="83">
        <f t="shared" si="89"/>
        <v>0</v>
      </c>
      <c r="U1911" s="83"/>
    </row>
    <row r="1912" spans="1:21">
      <c r="A1912" s="14">
        <v>1905</v>
      </c>
      <c r="B1912" s="14" t="s">
        <v>11599</v>
      </c>
      <c r="C1912" s="16" t="s">
        <v>396</v>
      </c>
      <c r="D1912" s="16" t="s">
        <v>275</v>
      </c>
      <c r="E1912" s="14" t="s">
        <v>11580</v>
      </c>
      <c r="F1912" s="14" t="s">
        <v>9356</v>
      </c>
      <c r="G1912" s="14" t="str">
        <f>VLOOKUP(B1912,[3]hpk45_2_20!$B$5:$F$2046,5,0)</f>
        <v>CLC45</v>
      </c>
      <c r="H1912" s="14" t="s">
        <v>33</v>
      </c>
      <c r="I1912" s="83">
        <v>18</v>
      </c>
      <c r="J1912" s="83">
        <v>0</v>
      </c>
      <c r="K1912" s="83">
        <v>0</v>
      </c>
      <c r="L1912" s="83">
        <v>18180000</v>
      </c>
      <c r="M1912" s="83">
        <v>0</v>
      </c>
      <c r="N1912" s="83">
        <v>0</v>
      </c>
      <c r="O1912" s="83">
        <v>0</v>
      </c>
      <c r="P1912" s="105">
        <v>18180000</v>
      </c>
      <c r="Q1912" s="105">
        <v>18180000</v>
      </c>
      <c r="R1912" s="83">
        <f t="shared" si="87"/>
        <v>0</v>
      </c>
      <c r="S1912" s="83">
        <f t="shared" si="88"/>
        <v>0</v>
      </c>
      <c r="T1912" s="83">
        <f t="shared" si="89"/>
        <v>0</v>
      </c>
      <c r="U1912" s="83"/>
    </row>
    <row r="1913" spans="1:21">
      <c r="A1913" s="14">
        <v>1906</v>
      </c>
      <c r="B1913" s="14" t="s">
        <v>11600</v>
      </c>
      <c r="C1913" s="16" t="s">
        <v>10773</v>
      </c>
      <c r="D1913" s="16" t="s">
        <v>223</v>
      </c>
      <c r="E1913" s="14" t="s">
        <v>11580</v>
      </c>
      <c r="F1913" s="14" t="s">
        <v>9356</v>
      </c>
      <c r="G1913" s="14" t="str">
        <f>VLOOKUP(B1913,[3]hpk45_2_20!$B$5:$F$2046,5,0)</f>
        <v>CLC45</v>
      </c>
      <c r="H1913" s="14" t="s">
        <v>33</v>
      </c>
      <c r="I1913" s="83">
        <v>15</v>
      </c>
      <c r="J1913" s="83">
        <v>0</v>
      </c>
      <c r="K1913" s="83">
        <v>0</v>
      </c>
      <c r="L1913" s="83">
        <v>15150000</v>
      </c>
      <c r="M1913" s="83">
        <v>0</v>
      </c>
      <c r="N1913" s="83">
        <v>0</v>
      </c>
      <c r="O1913" s="83">
        <v>0</v>
      </c>
      <c r="P1913" s="105">
        <v>15150000</v>
      </c>
      <c r="Q1913" s="105">
        <v>15150000</v>
      </c>
      <c r="R1913" s="83">
        <f t="shared" si="87"/>
        <v>0</v>
      </c>
      <c r="S1913" s="83">
        <f t="shared" si="88"/>
        <v>0</v>
      </c>
      <c r="T1913" s="83">
        <f t="shared" si="89"/>
        <v>0</v>
      </c>
      <c r="U1913" s="83"/>
    </row>
    <row r="1914" spans="1:21">
      <c r="A1914" s="14">
        <v>1907</v>
      </c>
      <c r="B1914" s="14" t="s">
        <v>11601</v>
      </c>
      <c r="C1914" s="16" t="s">
        <v>11602</v>
      </c>
      <c r="D1914" s="16" t="s">
        <v>304</v>
      </c>
      <c r="E1914" s="14" t="s">
        <v>11580</v>
      </c>
      <c r="F1914" s="14" t="s">
        <v>9356</v>
      </c>
      <c r="G1914" s="14" t="str">
        <f>VLOOKUP(B1914,[3]hpk45_2_20!$B$5:$F$2046,5,0)</f>
        <v>CLC45</v>
      </c>
      <c r="H1914" s="14" t="s">
        <v>33</v>
      </c>
      <c r="I1914" s="83">
        <v>18</v>
      </c>
      <c r="J1914" s="83">
        <v>0</v>
      </c>
      <c r="K1914" s="83">
        <v>0</v>
      </c>
      <c r="L1914" s="83">
        <v>18180000</v>
      </c>
      <c r="M1914" s="83">
        <v>0</v>
      </c>
      <c r="N1914" s="83">
        <v>0</v>
      </c>
      <c r="O1914" s="83">
        <v>0</v>
      </c>
      <c r="P1914" s="105">
        <v>18180000</v>
      </c>
      <c r="Q1914" s="105">
        <v>18180000</v>
      </c>
      <c r="R1914" s="83">
        <f t="shared" si="87"/>
        <v>0</v>
      </c>
      <c r="S1914" s="83">
        <f t="shared" si="88"/>
        <v>0</v>
      </c>
      <c r="T1914" s="83">
        <f t="shared" si="89"/>
        <v>0</v>
      </c>
      <c r="U1914" s="83"/>
    </row>
    <row r="1915" spans="1:21">
      <c r="A1915" s="14">
        <v>1908</v>
      </c>
      <c r="B1915" s="14" t="s">
        <v>11603</v>
      </c>
      <c r="C1915" s="16" t="s">
        <v>321</v>
      </c>
      <c r="D1915" s="16" t="s">
        <v>77</v>
      </c>
      <c r="E1915" s="14" t="s">
        <v>11580</v>
      </c>
      <c r="F1915" s="14" t="s">
        <v>9356</v>
      </c>
      <c r="G1915" s="14" t="str">
        <f>VLOOKUP(B1915,[3]hpk45_2_20!$B$5:$F$2046,5,0)</f>
        <v>CLC45</v>
      </c>
      <c r="H1915" s="14" t="s">
        <v>33</v>
      </c>
      <c r="I1915" s="83">
        <v>18</v>
      </c>
      <c r="J1915" s="83">
        <v>0</v>
      </c>
      <c r="K1915" s="83">
        <v>0</v>
      </c>
      <c r="L1915" s="83">
        <v>18180000</v>
      </c>
      <c r="M1915" s="83">
        <v>0</v>
      </c>
      <c r="N1915" s="83">
        <v>0</v>
      </c>
      <c r="O1915" s="83">
        <v>0</v>
      </c>
      <c r="P1915" s="105">
        <v>18180000</v>
      </c>
      <c r="Q1915" s="105">
        <v>18180000</v>
      </c>
      <c r="R1915" s="83">
        <f t="shared" si="87"/>
        <v>0</v>
      </c>
      <c r="S1915" s="83">
        <f t="shared" si="88"/>
        <v>0</v>
      </c>
      <c r="T1915" s="83">
        <f t="shared" si="89"/>
        <v>0</v>
      </c>
      <c r="U1915" s="83"/>
    </row>
    <row r="1916" spans="1:21">
      <c r="A1916" s="14">
        <v>1909</v>
      </c>
      <c r="B1916" s="14" t="s">
        <v>11604</v>
      </c>
      <c r="C1916" s="16" t="s">
        <v>11605</v>
      </c>
      <c r="D1916" s="16" t="s">
        <v>658</v>
      </c>
      <c r="E1916" s="14" t="s">
        <v>11580</v>
      </c>
      <c r="F1916" s="14" t="s">
        <v>9356</v>
      </c>
      <c r="G1916" s="14" t="str">
        <f>VLOOKUP(B1916,[3]hpk45_2_20!$B$5:$F$2046,5,0)</f>
        <v>CLC45</v>
      </c>
      <c r="H1916" s="14" t="s">
        <v>33</v>
      </c>
      <c r="I1916" s="83">
        <v>18</v>
      </c>
      <c r="J1916" s="83">
        <v>0</v>
      </c>
      <c r="K1916" s="83">
        <v>0</v>
      </c>
      <c r="L1916" s="83">
        <v>18180000</v>
      </c>
      <c r="M1916" s="83">
        <v>0</v>
      </c>
      <c r="N1916" s="83">
        <v>0</v>
      </c>
      <c r="O1916" s="83">
        <v>0</v>
      </c>
      <c r="P1916" s="105">
        <v>18180000</v>
      </c>
      <c r="Q1916" s="105">
        <v>18180000</v>
      </c>
      <c r="R1916" s="83">
        <f t="shared" si="87"/>
        <v>0</v>
      </c>
      <c r="S1916" s="83">
        <f t="shared" si="88"/>
        <v>0</v>
      </c>
      <c r="T1916" s="83">
        <f t="shared" si="89"/>
        <v>0</v>
      </c>
      <c r="U1916" s="83"/>
    </row>
    <row r="1917" spans="1:21">
      <c r="A1917" s="14">
        <v>1910</v>
      </c>
      <c r="B1917" s="14" t="s">
        <v>11606</v>
      </c>
      <c r="C1917" s="16" t="s">
        <v>11607</v>
      </c>
      <c r="D1917" s="16" t="s">
        <v>36</v>
      </c>
      <c r="E1917" s="14" t="s">
        <v>11580</v>
      </c>
      <c r="F1917" s="14" t="s">
        <v>9356</v>
      </c>
      <c r="G1917" s="14" t="str">
        <f>VLOOKUP(B1917,[3]hpk45_2_20!$B$5:$F$2046,5,0)</f>
        <v>CLC45</v>
      </c>
      <c r="H1917" s="14" t="s">
        <v>33</v>
      </c>
      <c r="I1917" s="83">
        <v>18</v>
      </c>
      <c r="J1917" s="83">
        <v>0</v>
      </c>
      <c r="K1917" s="83">
        <v>0</v>
      </c>
      <c r="L1917" s="83">
        <v>18180000</v>
      </c>
      <c r="M1917" s="83">
        <v>0</v>
      </c>
      <c r="N1917" s="83">
        <v>0</v>
      </c>
      <c r="O1917" s="83">
        <v>0</v>
      </c>
      <c r="P1917" s="105">
        <v>18180000</v>
      </c>
      <c r="Q1917" s="105">
        <v>18018000</v>
      </c>
      <c r="R1917" s="83">
        <f t="shared" si="87"/>
        <v>162000</v>
      </c>
      <c r="S1917" s="83">
        <f t="shared" si="88"/>
        <v>0</v>
      </c>
      <c r="T1917" s="83">
        <f t="shared" si="89"/>
        <v>162000</v>
      </c>
      <c r="U1917" s="83"/>
    </row>
    <row r="1918" spans="1:21">
      <c r="A1918" s="14">
        <v>1911</v>
      </c>
      <c r="B1918" s="14" t="s">
        <v>11608</v>
      </c>
      <c r="C1918" s="16" t="s">
        <v>216</v>
      </c>
      <c r="D1918" s="16" t="s">
        <v>3523</v>
      </c>
      <c r="E1918" s="14" t="s">
        <v>11580</v>
      </c>
      <c r="F1918" s="14" t="s">
        <v>9356</v>
      </c>
      <c r="G1918" s="14" t="str">
        <f>VLOOKUP(B1918,[3]hpk45_2_20!$B$5:$F$2046,5,0)</f>
        <v>CLC45</v>
      </c>
      <c r="H1918" s="14" t="s">
        <v>33</v>
      </c>
      <c r="I1918" s="83">
        <v>15</v>
      </c>
      <c r="J1918" s="83">
        <v>0</v>
      </c>
      <c r="K1918" s="83">
        <v>0</v>
      </c>
      <c r="L1918" s="83">
        <v>15150000</v>
      </c>
      <c r="M1918" s="83">
        <v>0</v>
      </c>
      <c r="N1918" s="83">
        <v>0</v>
      </c>
      <c r="O1918" s="83">
        <v>0</v>
      </c>
      <c r="P1918" s="105">
        <v>15150000</v>
      </c>
      <c r="Q1918" s="105">
        <v>15150000</v>
      </c>
      <c r="R1918" s="83">
        <f t="shared" si="87"/>
        <v>0</v>
      </c>
      <c r="S1918" s="83">
        <f t="shared" si="88"/>
        <v>0</v>
      </c>
      <c r="T1918" s="83">
        <f t="shared" si="89"/>
        <v>0</v>
      </c>
      <c r="U1918" s="83"/>
    </row>
    <row r="1919" spans="1:21">
      <c r="A1919" s="14">
        <v>1912</v>
      </c>
      <c r="B1919" s="14" t="s">
        <v>11609</v>
      </c>
      <c r="C1919" s="16" t="s">
        <v>1708</v>
      </c>
      <c r="D1919" s="16" t="s">
        <v>132</v>
      </c>
      <c r="E1919" s="14" t="s">
        <v>11580</v>
      </c>
      <c r="F1919" s="14" t="s">
        <v>9356</v>
      </c>
      <c r="G1919" s="14" t="str">
        <f>VLOOKUP(B1919,[3]hpk45_2_20!$B$5:$F$2046,5,0)</f>
        <v>CLC45</v>
      </c>
      <c r="H1919" s="14" t="s">
        <v>33</v>
      </c>
      <c r="I1919" s="83">
        <v>18</v>
      </c>
      <c r="J1919" s="83">
        <v>0</v>
      </c>
      <c r="K1919" s="83">
        <v>0</v>
      </c>
      <c r="L1919" s="83">
        <v>18180000</v>
      </c>
      <c r="M1919" s="83">
        <v>0</v>
      </c>
      <c r="N1919" s="83">
        <v>0</v>
      </c>
      <c r="O1919" s="83">
        <v>0</v>
      </c>
      <c r="P1919" s="105">
        <v>18180000</v>
      </c>
      <c r="Q1919" s="105">
        <v>18180000</v>
      </c>
      <c r="R1919" s="83">
        <f t="shared" si="87"/>
        <v>0</v>
      </c>
      <c r="S1919" s="83">
        <f t="shared" si="88"/>
        <v>0</v>
      </c>
      <c r="T1919" s="83">
        <f t="shared" si="89"/>
        <v>0</v>
      </c>
      <c r="U1919" s="83"/>
    </row>
    <row r="1920" spans="1:21">
      <c r="A1920" s="14">
        <v>1913</v>
      </c>
      <c r="B1920" s="14" t="s">
        <v>11610</v>
      </c>
      <c r="C1920" s="16" t="s">
        <v>2242</v>
      </c>
      <c r="D1920" s="16" t="s">
        <v>67</v>
      </c>
      <c r="E1920" s="14" t="s">
        <v>11580</v>
      </c>
      <c r="F1920" s="14" t="s">
        <v>9356</v>
      </c>
      <c r="G1920" s="14" t="str">
        <f>VLOOKUP(B1920,[3]hpk45_2_20!$B$5:$F$2046,5,0)</f>
        <v>CLC45</v>
      </c>
      <c r="H1920" s="14" t="s">
        <v>33</v>
      </c>
      <c r="I1920" s="83">
        <v>18</v>
      </c>
      <c r="J1920" s="83">
        <v>0</v>
      </c>
      <c r="K1920" s="83">
        <v>0</v>
      </c>
      <c r="L1920" s="83">
        <v>18180000</v>
      </c>
      <c r="M1920" s="83">
        <v>0</v>
      </c>
      <c r="N1920" s="83">
        <v>0</v>
      </c>
      <c r="O1920" s="83">
        <v>0</v>
      </c>
      <c r="P1920" s="105">
        <v>18180000</v>
      </c>
      <c r="Q1920" s="105">
        <v>18180000</v>
      </c>
      <c r="R1920" s="83">
        <f t="shared" si="87"/>
        <v>0</v>
      </c>
      <c r="S1920" s="83">
        <f t="shared" si="88"/>
        <v>0</v>
      </c>
      <c r="T1920" s="83">
        <f t="shared" si="89"/>
        <v>0</v>
      </c>
      <c r="U1920" s="83"/>
    </row>
    <row r="1921" spans="1:21">
      <c r="A1921" s="14">
        <v>1914</v>
      </c>
      <c r="B1921" s="14" t="s">
        <v>11611</v>
      </c>
      <c r="C1921" s="16" t="s">
        <v>141</v>
      </c>
      <c r="D1921" s="16" t="s">
        <v>67</v>
      </c>
      <c r="E1921" s="14" t="s">
        <v>11580</v>
      </c>
      <c r="F1921" s="14" t="s">
        <v>9356</v>
      </c>
      <c r="G1921" s="14" t="str">
        <f>VLOOKUP(B1921,[3]hpk45_2_20!$B$5:$F$2046,5,0)</f>
        <v>CLC45</v>
      </c>
      <c r="H1921" s="14" t="s">
        <v>33</v>
      </c>
      <c r="I1921" s="83">
        <v>18</v>
      </c>
      <c r="J1921" s="83">
        <v>0</v>
      </c>
      <c r="K1921" s="83">
        <v>0</v>
      </c>
      <c r="L1921" s="83">
        <v>18180000</v>
      </c>
      <c r="M1921" s="83">
        <v>0</v>
      </c>
      <c r="N1921" s="83">
        <v>0</v>
      </c>
      <c r="O1921" s="83">
        <v>0</v>
      </c>
      <c r="P1921" s="105">
        <v>18180000</v>
      </c>
      <c r="Q1921" s="105">
        <v>0</v>
      </c>
      <c r="R1921" s="83">
        <f t="shared" si="87"/>
        <v>18180000</v>
      </c>
      <c r="S1921" s="83">
        <f t="shared" si="88"/>
        <v>0</v>
      </c>
      <c r="T1921" s="83">
        <f t="shared" si="89"/>
        <v>18180000</v>
      </c>
      <c r="U1921" s="83"/>
    </row>
    <row r="1922" spans="1:21">
      <c r="A1922" s="14">
        <v>1915</v>
      </c>
      <c r="B1922" s="14" t="s">
        <v>11612</v>
      </c>
      <c r="C1922" s="16" t="s">
        <v>1626</v>
      </c>
      <c r="D1922" s="16" t="s">
        <v>67</v>
      </c>
      <c r="E1922" s="14" t="s">
        <v>11580</v>
      </c>
      <c r="F1922" s="14" t="s">
        <v>9356</v>
      </c>
      <c r="G1922" s="14" t="str">
        <f>VLOOKUP(B1922,[3]hpk45_2_20!$B$5:$F$2046,5,0)</f>
        <v>CLC45</v>
      </c>
      <c r="H1922" s="14" t="s">
        <v>33</v>
      </c>
      <c r="I1922" s="83">
        <v>18</v>
      </c>
      <c r="J1922" s="83">
        <v>0</v>
      </c>
      <c r="K1922" s="83">
        <v>0</v>
      </c>
      <c r="L1922" s="83">
        <v>18180000</v>
      </c>
      <c r="M1922" s="83">
        <v>0</v>
      </c>
      <c r="N1922" s="83">
        <v>0</v>
      </c>
      <c r="O1922" s="83">
        <v>0</v>
      </c>
      <c r="P1922" s="105">
        <v>18180000</v>
      </c>
      <c r="Q1922" s="105">
        <v>0</v>
      </c>
      <c r="R1922" s="83">
        <f t="shared" si="87"/>
        <v>18180000</v>
      </c>
      <c r="S1922" s="83">
        <f t="shared" si="88"/>
        <v>0</v>
      </c>
      <c r="T1922" s="83">
        <f t="shared" si="89"/>
        <v>18180000</v>
      </c>
      <c r="U1922" s="83"/>
    </row>
    <row r="1923" spans="1:21">
      <c r="A1923" s="14">
        <v>1916</v>
      </c>
      <c r="B1923" s="14" t="s">
        <v>11613</v>
      </c>
      <c r="C1923" s="16" t="s">
        <v>316</v>
      </c>
      <c r="D1923" s="16" t="s">
        <v>84</v>
      </c>
      <c r="E1923" s="14" t="s">
        <v>11580</v>
      </c>
      <c r="F1923" s="14" t="s">
        <v>9356</v>
      </c>
      <c r="G1923" s="14" t="str">
        <f>VLOOKUP(B1923,[3]hpk45_2_20!$B$5:$F$2046,5,0)</f>
        <v>CLC45</v>
      </c>
      <c r="H1923" s="14" t="s">
        <v>33</v>
      </c>
      <c r="I1923" s="83">
        <v>18</v>
      </c>
      <c r="J1923" s="83">
        <v>0</v>
      </c>
      <c r="K1923" s="83">
        <v>0</v>
      </c>
      <c r="L1923" s="83">
        <v>18180000</v>
      </c>
      <c r="M1923" s="83">
        <v>0</v>
      </c>
      <c r="N1923" s="83">
        <v>0</v>
      </c>
      <c r="O1923" s="83">
        <v>0</v>
      </c>
      <c r="P1923" s="105">
        <v>18180000</v>
      </c>
      <c r="Q1923" s="105">
        <v>18180000</v>
      </c>
      <c r="R1923" s="83">
        <f t="shared" si="87"/>
        <v>0</v>
      </c>
      <c r="S1923" s="83">
        <f t="shared" si="88"/>
        <v>0</v>
      </c>
      <c r="T1923" s="83">
        <f t="shared" si="89"/>
        <v>0</v>
      </c>
      <c r="U1923" s="83"/>
    </row>
    <row r="1924" spans="1:21">
      <c r="A1924" s="14">
        <v>1917</v>
      </c>
      <c r="B1924" s="14" t="s">
        <v>11614</v>
      </c>
      <c r="C1924" s="16" t="s">
        <v>4237</v>
      </c>
      <c r="D1924" s="16" t="s">
        <v>170</v>
      </c>
      <c r="E1924" s="14" t="s">
        <v>11580</v>
      </c>
      <c r="F1924" s="14" t="s">
        <v>9356</v>
      </c>
      <c r="G1924" s="14" t="str">
        <f>VLOOKUP(B1924,[3]hpk45_2_20!$B$5:$F$2046,5,0)</f>
        <v>CLC45</v>
      </c>
      <c r="H1924" s="14" t="s">
        <v>33</v>
      </c>
      <c r="I1924" s="83">
        <v>18</v>
      </c>
      <c r="J1924" s="83">
        <v>0</v>
      </c>
      <c r="K1924" s="83">
        <v>0</v>
      </c>
      <c r="L1924" s="83">
        <v>18180000</v>
      </c>
      <c r="M1924" s="83">
        <v>0</v>
      </c>
      <c r="N1924" s="83">
        <v>0</v>
      </c>
      <c r="O1924" s="83">
        <v>0</v>
      </c>
      <c r="P1924" s="105">
        <v>18180000</v>
      </c>
      <c r="Q1924" s="105">
        <v>18180000</v>
      </c>
      <c r="R1924" s="83">
        <f t="shared" si="87"/>
        <v>0</v>
      </c>
      <c r="S1924" s="83">
        <f t="shared" si="88"/>
        <v>0</v>
      </c>
      <c r="T1924" s="83">
        <f t="shared" si="89"/>
        <v>0</v>
      </c>
      <c r="U1924" s="83"/>
    </row>
    <row r="1925" spans="1:21">
      <c r="A1925" s="14">
        <v>1918</v>
      </c>
      <c r="B1925" s="14" t="s">
        <v>11615</v>
      </c>
      <c r="C1925" s="16" t="s">
        <v>11616</v>
      </c>
      <c r="D1925" s="16" t="s">
        <v>67</v>
      </c>
      <c r="E1925" s="14" t="s">
        <v>11580</v>
      </c>
      <c r="F1925" s="14" t="s">
        <v>9356</v>
      </c>
      <c r="G1925" s="14" t="str">
        <f>VLOOKUP(B1925,[3]hpk45_2_20!$B$5:$F$2046,5,0)</f>
        <v>CLC45</v>
      </c>
      <c r="H1925" s="14" t="s">
        <v>33</v>
      </c>
      <c r="I1925" s="83">
        <v>18</v>
      </c>
      <c r="J1925" s="83">
        <v>0</v>
      </c>
      <c r="K1925" s="83">
        <v>0</v>
      </c>
      <c r="L1925" s="83">
        <v>18180000</v>
      </c>
      <c r="M1925" s="83">
        <v>0</v>
      </c>
      <c r="N1925" s="83">
        <v>0</v>
      </c>
      <c r="O1925" s="83">
        <v>0</v>
      </c>
      <c r="P1925" s="105">
        <v>18180000</v>
      </c>
      <c r="Q1925" s="105">
        <v>18180000</v>
      </c>
      <c r="R1925" s="83">
        <f t="shared" si="87"/>
        <v>0</v>
      </c>
      <c r="S1925" s="83">
        <f t="shared" si="88"/>
        <v>0</v>
      </c>
      <c r="T1925" s="83">
        <f t="shared" si="89"/>
        <v>0</v>
      </c>
      <c r="U1925" s="83"/>
    </row>
    <row r="1926" spans="1:21">
      <c r="A1926" s="14">
        <v>1919</v>
      </c>
      <c r="B1926" s="14" t="s">
        <v>11617</v>
      </c>
      <c r="C1926" s="16" t="s">
        <v>10881</v>
      </c>
      <c r="D1926" s="16" t="s">
        <v>1109</v>
      </c>
      <c r="E1926" s="14" t="s">
        <v>11580</v>
      </c>
      <c r="F1926" s="14" t="s">
        <v>9356</v>
      </c>
      <c r="G1926" s="14" t="str">
        <f>VLOOKUP(B1926,[3]hpk45_2_20!$B$5:$F$2046,5,0)</f>
        <v>CLC45</v>
      </c>
      <c r="H1926" s="14" t="s">
        <v>33</v>
      </c>
      <c r="I1926" s="83">
        <v>18</v>
      </c>
      <c r="J1926" s="83">
        <v>0</v>
      </c>
      <c r="K1926" s="83">
        <v>0</v>
      </c>
      <c r="L1926" s="83">
        <v>18180000</v>
      </c>
      <c r="M1926" s="83">
        <v>0</v>
      </c>
      <c r="N1926" s="83">
        <v>0</v>
      </c>
      <c r="O1926" s="83">
        <v>0</v>
      </c>
      <c r="P1926" s="105">
        <v>18180000</v>
      </c>
      <c r="Q1926" s="105">
        <v>18180000</v>
      </c>
      <c r="R1926" s="83">
        <f t="shared" si="87"/>
        <v>0</v>
      </c>
      <c r="S1926" s="83">
        <f t="shared" si="88"/>
        <v>0</v>
      </c>
      <c r="T1926" s="83">
        <f t="shared" si="89"/>
        <v>0</v>
      </c>
      <c r="U1926" s="83"/>
    </row>
    <row r="1927" spans="1:21">
      <c r="A1927" s="14">
        <v>1920</v>
      </c>
      <c r="B1927" s="14" t="s">
        <v>11618</v>
      </c>
      <c r="C1927" s="16" t="s">
        <v>2244</v>
      </c>
      <c r="D1927" s="16" t="s">
        <v>658</v>
      </c>
      <c r="E1927" s="14" t="s">
        <v>11580</v>
      </c>
      <c r="F1927" s="14" t="s">
        <v>9356</v>
      </c>
      <c r="G1927" s="14" t="str">
        <f>VLOOKUP(B1927,[3]hpk45_2_20!$B$5:$F$2046,5,0)</f>
        <v>CLC45</v>
      </c>
      <c r="H1927" s="14" t="s">
        <v>33</v>
      </c>
      <c r="I1927" s="83">
        <v>18</v>
      </c>
      <c r="J1927" s="83">
        <v>0</v>
      </c>
      <c r="K1927" s="83">
        <v>0</v>
      </c>
      <c r="L1927" s="83">
        <v>18180000</v>
      </c>
      <c r="M1927" s="83">
        <v>0</v>
      </c>
      <c r="N1927" s="83">
        <v>0</v>
      </c>
      <c r="O1927" s="83">
        <v>0</v>
      </c>
      <c r="P1927" s="105">
        <v>18180000</v>
      </c>
      <c r="Q1927" s="105">
        <v>18180000</v>
      </c>
      <c r="R1927" s="83">
        <f t="shared" si="87"/>
        <v>0</v>
      </c>
      <c r="S1927" s="83">
        <f t="shared" si="88"/>
        <v>0</v>
      </c>
      <c r="T1927" s="83">
        <f t="shared" si="89"/>
        <v>0</v>
      </c>
      <c r="U1927" s="83"/>
    </row>
    <row r="1928" spans="1:21">
      <c r="A1928" s="14">
        <v>1921</v>
      </c>
      <c r="B1928" s="14" t="s">
        <v>11619</v>
      </c>
      <c r="C1928" s="16" t="s">
        <v>755</v>
      </c>
      <c r="D1928" s="16" t="s">
        <v>173</v>
      </c>
      <c r="E1928" s="14" t="s">
        <v>11580</v>
      </c>
      <c r="F1928" s="14" t="s">
        <v>9356</v>
      </c>
      <c r="G1928" s="14" t="str">
        <f>VLOOKUP(B1928,[3]hpk45_2_20!$B$5:$F$2046,5,0)</f>
        <v>CLC45</v>
      </c>
      <c r="H1928" s="14" t="s">
        <v>33</v>
      </c>
      <c r="I1928" s="83">
        <v>18</v>
      </c>
      <c r="J1928" s="83">
        <v>0</v>
      </c>
      <c r="K1928" s="83">
        <v>0</v>
      </c>
      <c r="L1928" s="83">
        <v>18180000</v>
      </c>
      <c r="M1928" s="83">
        <v>0</v>
      </c>
      <c r="N1928" s="83">
        <v>0</v>
      </c>
      <c r="O1928" s="83">
        <v>0</v>
      </c>
      <c r="P1928" s="105">
        <v>18180000</v>
      </c>
      <c r="Q1928" s="105">
        <v>18180000</v>
      </c>
      <c r="R1928" s="83">
        <f t="shared" si="87"/>
        <v>0</v>
      </c>
      <c r="S1928" s="83">
        <f t="shared" si="88"/>
        <v>0</v>
      </c>
      <c r="T1928" s="83">
        <f t="shared" si="89"/>
        <v>0</v>
      </c>
      <c r="U1928" s="83"/>
    </row>
    <row r="1929" spans="1:21">
      <c r="A1929" s="14">
        <v>1922</v>
      </c>
      <c r="B1929" s="14" t="s">
        <v>11620</v>
      </c>
      <c r="C1929" s="16" t="s">
        <v>1121</v>
      </c>
      <c r="D1929" s="16" t="s">
        <v>262</v>
      </c>
      <c r="E1929" s="14" t="s">
        <v>11580</v>
      </c>
      <c r="F1929" s="14" t="s">
        <v>9356</v>
      </c>
      <c r="G1929" s="14" t="str">
        <f>VLOOKUP(B1929,[3]hpk45_2_20!$B$5:$F$2046,5,0)</f>
        <v>CLC45</v>
      </c>
      <c r="H1929" s="14" t="s">
        <v>33</v>
      </c>
      <c r="I1929" s="83">
        <v>18</v>
      </c>
      <c r="J1929" s="83">
        <v>0</v>
      </c>
      <c r="K1929" s="83">
        <v>0</v>
      </c>
      <c r="L1929" s="83">
        <v>18180000</v>
      </c>
      <c r="M1929" s="83">
        <v>0</v>
      </c>
      <c r="N1929" s="83">
        <v>0</v>
      </c>
      <c r="O1929" s="83">
        <v>0</v>
      </c>
      <c r="P1929" s="105">
        <v>18180000</v>
      </c>
      <c r="Q1929" s="105">
        <v>18180000</v>
      </c>
      <c r="R1929" s="83">
        <f t="shared" ref="R1929:R1992" si="90">P1929-Q1929</f>
        <v>0</v>
      </c>
      <c r="S1929" s="83">
        <f t="shared" ref="S1929:S1992" si="91">IF(P1929-Q1929&lt;0,Q1929-P1929,0)</f>
        <v>0</v>
      </c>
      <c r="T1929" s="83">
        <f t="shared" ref="T1929:T1992" si="92">IF(P1929-Q1929&gt;0,P1929-Q1929,0)</f>
        <v>0</v>
      </c>
      <c r="U1929" s="83"/>
    </row>
    <row r="1930" spans="1:21">
      <c r="A1930" s="14">
        <v>1923</v>
      </c>
      <c r="B1930" s="14" t="s">
        <v>11621</v>
      </c>
      <c r="C1930" s="16" t="s">
        <v>514</v>
      </c>
      <c r="D1930" s="16" t="s">
        <v>829</v>
      </c>
      <c r="E1930" s="14" t="s">
        <v>11580</v>
      </c>
      <c r="F1930" s="14" t="s">
        <v>9356</v>
      </c>
      <c r="G1930" s="14" t="str">
        <f>VLOOKUP(B1930,[3]hpk45_2_20!$B$5:$F$2046,5,0)</f>
        <v>CLC45</v>
      </c>
      <c r="H1930" s="14" t="s">
        <v>33</v>
      </c>
      <c r="I1930" s="83">
        <v>18</v>
      </c>
      <c r="J1930" s="83">
        <v>0</v>
      </c>
      <c r="K1930" s="83">
        <v>0</v>
      </c>
      <c r="L1930" s="83">
        <v>18180000</v>
      </c>
      <c r="M1930" s="83">
        <v>0</v>
      </c>
      <c r="N1930" s="83">
        <v>0</v>
      </c>
      <c r="O1930" s="83">
        <v>0</v>
      </c>
      <c r="P1930" s="105">
        <v>18180000</v>
      </c>
      <c r="Q1930" s="105">
        <v>18180000</v>
      </c>
      <c r="R1930" s="83">
        <f t="shared" si="90"/>
        <v>0</v>
      </c>
      <c r="S1930" s="83">
        <f t="shared" si="91"/>
        <v>0</v>
      </c>
      <c r="T1930" s="83">
        <f t="shared" si="92"/>
        <v>0</v>
      </c>
      <c r="U1930" s="83"/>
    </row>
    <row r="1931" spans="1:21">
      <c r="A1931" s="14">
        <v>1924</v>
      </c>
      <c r="B1931" s="14" t="s">
        <v>11622</v>
      </c>
      <c r="C1931" s="16" t="s">
        <v>781</v>
      </c>
      <c r="D1931" s="16" t="s">
        <v>272</v>
      </c>
      <c r="E1931" s="14" t="s">
        <v>11580</v>
      </c>
      <c r="F1931" s="14" t="s">
        <v>9356</v>
      </c>
      <c r="G1931" s="14" t="str">
        <f>VLOOKUP(B1931,[3]hpk45_2_20!$B$5:$F$2046,5,0)</f>
        <v>CLC45</v>
      </c>
      <c r="H1931" s="14" t="s">
        <v>33</v>
      </c>
      <c r="I1931" s="83"/>
      <c r="J1931" s="83"/>
      <c r="K1931" s="83"/>
      <c r="L1931" s="83"/>
      <c r="M1931" s="83"/>
      <c r="N1931" s="83"/>
      <c r="O1931" s="83"/>
      <c r="P1931" s="105"/>
      <c r="Q1931" s="105">
        <v>18180000</v>
      </c>
      <c r="R1931" s="83">
        <f t="shared" si="90"/>
        <v>-18180000</v>
      </c>
      <c r="S1931" s="83">
        <f t="shared" si="91"/>
        <v>18180000</v>
      </c>
      <c r="T1931" s="83">
        <f t="shared" si="92"/>
        <v>0</v>
      </c>
      <c r="U1931" s="83" t="s">
        <v>11623</v>
      </c>
    </row>
    <row r="1932" spans="1:21">
      <c r="A1932" s="14">
        <v>1925</v>
      </c>
      <c r="B1932" s="14" t="s">
        <v>11624</v>
      </c>
      <c r="C1932" s="16" t="s">
        <v>1793</v>
      </c>
      <c r="D1932" s="16" t="s">
        <v>67</v>
      </c>
      <c r="E1932" s="14" t="s">
        <v>11580</v>
      </c>
      <c r="F1932" s="14" t="s">
        <v>9356</v>
      </c>
      <c r="G1932" s="14" t="str">
        <f>VLOOKUP(B1932,[3]hpk45_2_20!$B$5:$F$2046,5,0)</f>
        <v>CLC45</v>
      </c>
      <c r="H1932" s="14" t="s">
        <v>33</v>
      </c>
      <c r="I1932" s="83">
        <v>18</v>
      </c>
      <c r="J1932" s="83">
        <v>0</v>
      </c>
      <c r="K1932" s="83">
        <v>0</v>
      </c>
      <c r="L1932" s="83">
        <v>18180000</v>
      </c>
      <c r="M1932" s="83">
        <v>0</v>
      </c>
      <c r="N1932" s="83">
        <v>0</v>
      </c>
      <c r="O1932" s="83">
        <v>0</v>
      </c>
      <c r="P1932" s="105">
        <v>18180000</v>
      </c>
      <c r="Q1932" s="105">
        <v>18180000</v>
      </c>
      <c r="R1932" s="83">
        <f t="shared" si="90"/>
        <v>0</v>
      </c>
      <c r="S1932" s="83">
        <f t="shared" si="91"/>
        <v>0</v>
      </c>
      <c r="T1932" s="83">
        <f t="shared" si="92"/>
        <v>0</v>
      </c>
      <c r="U1932" s="83"/>
    </row>
    <row r="1933" spans="1:21">
      <c r="A1933" s="14">
        <v>1926</v>
      </c>
      <c r="B1933" s="14" t="s">
        <v>11625</v>
      </c>
      <c r="C1933" s="16" t="s">
        <v>11626</v>
      </c>
      <c r="D1933" s="16" t="s">
        <v>158</v>
      </c>
      <c r="E1933" s="14" t="s">
        <v>11580</v>
      </c>
      <c r="F1933" s="14" t="s">
        <v>9356</v>
      </c>
      <c r="G1933" s="14" t="str">
        <f>VLOOKUP(B1933,[3]hpk45_2_20!$B$5:$F$2046,5,0)</f>
        <v>CLC45</v>
      </c>
      <c r="H1933" s="14" t="s">
        <v>33</v>
      </c>
      <c r="I1933" s="83">
        <v>18</v>
      </c>
      <c r="J1933" s="83">
        <v>0</v>
      </c>
      <c r="K1933" s="83">
        <v>0</v>
      </c>
      <c r="L1933" s="83">
        <v>18180000</v>
      </c>
      <c r="M1933" s="83">
        <v>0</v>
      </c>
      <c r="N1933" s="83">
        <v>0</v>
      </c>
      <c r="O1933" s="83">
        <v>0</v>
      </c>
      <c r="P1933" s="105">
        <v>18180000</v>
      </c>
      <c r="Q1933" s="105">
        <v>18180000</v>
      </c>
      <c r="R1933" s="83">
        <f t="shared" si="90"/>
        <v>0</v>
      </c>
      <c r="S1933" s="83">
        <f t="shared" si="91"/>
        <v>0</v>
      </c>
      <c r="T1933" s="83">
        <f t="shared" si="92"/>
        <v>0</v>
      </c>
      <c r="U1933" s="83"/>
    </row>
    <row r="1934" spans="1:21">
      <c r="A1934" s="14">
        <v>1927</v>
      </c>
      <c r="B1934" s="14" t="s">
        <v>11627</v>
      </c>
      <c r="C1934" s="16" t="s">
        <v>1291</v>
      </c>
      <c r="D1934" s="16" t="s">
        <v>705</v>
      </c>
      <c r="E1934" s="14" t="s">
        <v>11580</v>
      </c>
      <c r="F1934" s="14" t="s">
        <v>9356</v>
      </c>
      <c r="G1934" s="14" t="str">
        <f>VLOOKUP(B1934,[3]hpk45_2_20!$B$5:$F$2046,5,0)</f>
        <v>CLC45</v>
      </c>
      <c r="H1934" s="14" t="s">
        <v>33</v>
      </c>
      <c r="I1934" s="83">
        <v>18</v>
      </c>
      <c r="J1934" s="83">
        <v>0</v>
      </c>
      <c r="K1934" s="83">
        <v>0</v>
      </c>
      <c r="L1934" s="83">
        <v>18180000</v>
      </c>
      <c r="M1934" s="83">
        <v>0</v>
      </c>
      <c r="N1934" s="83">
        <v>0</v>
      </c>
      <c r="O1934" s="83">
        <v>0</v>
      </c>
      <c r="P1934" s="105">
        <v>18180000</v>
      </c>
      <c r="Q1934" s="105">
        <v>18180000</v>
      </c>
      <c r="R1934" s="83">
        <f t="shared" si="90"/>
        <v>0</v>
      </c>
      <c r="S1934" s="83">
        <f t="shared" si="91"/>
        <v>0</v>
      </c>
      <c r="T1934" s="83">
        <f t="shared" si="92"/>
        <v>0</v>
      </c>
      <c r="U1934" s="83"/>
    </row>
    <row r="1935" spans="1:21">
      <c r="A1935" s="14">
        <v>1928</v>
      </c>
      <c r="B1935" s="14" t="s">
        <v>11628</v>
      </c>
      <c r="C1935" s="16" t="s">
        <v>11629</v>
      </c>
      <c r="D1935" s="16" t="s">
        <v>658</v>
      </c>
      <c r="E1935" s="14" t="s">
        <v>11580</v>
      </c>
      <c r="F1935" s="14" t="s">
        <v>9356</v>
      </c>
      <c r="G1935" s="14" t="str">
        <f>VLOOKUP(B1935,[3]hpk45_2_20!$B$5:$F$2046,5,0)</f>
        <v>CLC45</v>
      </c>
      <c r="H1935" s="14" t="s">
        <v>33</v>
      </c>
      <c r="I1935" s="83">
        <v>18</v>
      </c>
      <c r="J1935" s="83">
        <v>0</v>
      </c>
      <c r="K1935" s="83">
        <v>0</v>
      </c>
      <c r="L1935" s="83">
        <v>18180000</v>
      </c>
      <c r="M1935" s="83">
        <v>0</v>
      </c>
      <c r="N1935" s="83">
        <v>0</v>
      </c>
      <c r="O1935" s="83">
        <v>0</v>
      </c>
      <c r="P1935" s="105">
        <v>18180000</v>
      </c>
      <c r="Q1935" s="105">
        <v>18180000</v>
      </c>
      <c r="R1935" s="83">
        <f t="shared" si="90"/>
        <v>0</v>
      </c>
      <c r="S1935" s="83">
        <f t="shared" si="91"/>
        <v>0</v>
      </c>
      <c r="T1935" s="83">
        <f t="shared" si="92"/>
        <v>0</v>
      </c>
      <c r="U1935" s="83"/>
    </row>
    <row r="1936" spans="1:21">
      <c r="A1936" s="14">
        <v>1929</v>
      </c>
      <c r="B1936" s="14" t="s">
        <v>11630</v>
      </c>
      <c r="C1936" s="16" t="s">
        <v>236</v>
      </c>
      <c r="D1936" s="16" t="s">
        <v>192</v>
      </c>
      <c r="E1936" s="14" t="s">
        <v>11580</v>
      </c>
      <c r="F1936" s="14" t="s">
        <v>9356</v>
      </c>
      <c r="G1936" s="14" t="str">
        <f>VLOOKUP(B1936,[3]hpk45_2_20!$B$5:$F$2046,5,0)</f>
        <v>CLC45</v>
      </c>
      <c r="H1936" s="14" t="s">
        <v>33</v>
      </c>
      <c r="I1936" s="83">
        <v>18</v>
      </c>
      <c r="J1936" s="83">
        <v>0</v>
      </c>
      <c r="K1936" s="83">
        <v>0</v>
      </c>
      <c r="L1936" s="83">
        <v>18180000</v>
      </c>
      <c r="M1936" s="83">
        <v>0</v>
      </c>
      <c r="N1936" s="83">
        <v>0</v>
      </c>
      <c r="O1936" s="83">
        <v>0</v>
      </c>
      <c r="P1936" s="105">
        <v>18180000</v>
      </c>
      <c r="Q1936" s="105">
        <v>18180000</v>
      </c>
      <c r="R1936" s="83">
        <f t="shared" si="90"/>
        <v>0</v>
      </c>
      <c r="S1936" s="83">
        <f t="shared" si="91"/>
        <v>0</v>
      </c>
      <c r="T1936" s="83">
        <f t="shared" si="92"/>
        <v>0</v>
      </c>
      <c r="U1936" s="83"/>
    </row>
    <row r="1937" spans="1:21">
      <c r="A1937" s="14">
        <v>1930</v>
      </c>
      <c r="B1937" s="14" t="s">
        <v>11631</v>
      </c>
      <c r="C1937" s="16" t="s">
        <v>983</v>
      </c>
      <c r="D1937" s="16" t="s">
        <v>36</v>
      </c>
      <c r="E1937" s="14" t="s">
        <v>11580</v>
      </c>
      <c r="F1937" s="14" t="s">
        <v>9356</v>
      </c>
      <c r="G1937" s="14" t="str">
        <f>VLOOKUP(B1937,[3]hpk45_2_20!$B$5:$F$2046,5,0)</f>
        <v>CLC45</v>
      </c>
      <c r="H1937" s="14" t="s">
        <v>33</v>
      </c>
      <c r="I1937" s="83">
        <v>18</v>
      </c>
      <c r="J1937" s="83">
        <v>0</v>
      </c>
      <c r="K1937" s="83">
        <v>0</v>
      </c>
      <c r="L1937" s="83">
        <v>18180000</v>
      </c>
      <c r="M1937" s="83">
        <v>0</v>
      </c>
      <c r="N1937" s="83">
        <v>0</v>
      </c>
      <c r="O1937" s="83">
        <v>0</v>
      </c>
      <c r="P1937" s="105">
        <v>18180000</v>
      </c>
      <c r="Q1937" s="105">
        <v>18180000</v>
      </c>
      <c r="R1937" s="83">
        <f t="shared" si="90"/>
        <v>0</v>
      </c>
      <c r="S1937" s="83">
        <f t="shared" si="91"/>
        <v>0</v>
      </c>
      <c r="T1937" s="83">
        <f t="shared" si="92"/>
        <v>0</v>
      </c>
      <c r="U1937" s="83"/>
    </row>
    <row r="1938" spans="1:21">
      <c r="A1938" s="14">
        <v>1931</v>
      </c>
      <c r="B1938" s="14" t="s">
        <v>11632</v>
      </c>
      <c r="C1938" s="16" t="s">
        <v>1626</v>
      </c>
      <c r="D1938" s="16" t="s">
        <v>36</v>
      </c>
      <c r="E1938" s="14" t="s">
        <v>11580</v>
      </c>
      <c r="F1938" s="14" t="s">
        <v>9356</v>
      </c>
      <c r="G1938" s="14" t="str">
        <f>VLOOKUP(B1938,[3]hpk45_2_20!$B$5:$F$2046,5,0)</f>
        <v>CLC45</v>
      </c>
      <c r="H1938" s="14" t="s">
        <v>33</v>
      </c>
      <c r="I1938" s="83">
        <v>18</v>
      </c>
      <c r="J1938" s="83">
        <v>0</v>
      </c>
      <c r="K1938" s="83">
        <v>0</v>
      </c>
      <c r="L1938" s="83">
        <v>18180000</v>
      </c>
      <c r="M1938" s="83">
        <v>0</v>
      </c>
      <c r="N1938" s="83">
        <v>0</v>
      </c>
      <c r="O1938" s="83">
        <v>0</v>
      </c>
      <c r="P1938" s="105">
        <v>18180000</v>
      </c>
      <c r="Q1938" s="105">
        <v>18180000</v>
      </c>
      <c r="R1938" s="83">
        <f t="shared" si="90"/>
        <v>0</v>
      </c>
      <c r="S1938" s="83">
        <f t="shared" si="91"/>
        <v>0</v>
      </c>
      <c r="T1938" s="83">
        <f t="shared" si="92"/>
        <v>0</v>
      </c>
      <c r="U1938" s="83"/>
    </row>
    <row r="1939" spans="1:21">
      <c r="A1939" s="14">
        <v>1932</v>
      </c>
      <c r="B1939" s="14" t="s">
        <v>11633</v>
      </c>
      <c r="C1939" s="16" t="s">
        <v>11634</v>
      </c>
      <c r="D1939" s="16" t="s">
        <v>74</v>
      </c>
      <c r="E1939" s="14" t="s">
        <v>11580</v>
      </c>
      <c r="F1939" s="14" t="s">
        <v>9356</v>
      </c>
      <c r="G1939" s="14" t="str">
        <f>VLOOKUP(B1939,[3]hpk45_2_20!$B$5:$F$2046,5,0)</f>
        <v>CLC45</v>
      </c>
      <c r="H1939" s="14" t="s">
        <v>33</v>
      </c>
      <c r="I1939" s="83">
        <v>18</v>
      </c>
      <c r="J1939" s="83">
        <v>0</v>
      </c>
      <c r="K1939" s="83">
        <v>0</v>
      </c>
      <c r="L1939" s="83">
        <v>18180000</v>
      </c>
      <c r="M1939" s="83">
        <v>0</v>
      </c>
      <c r="N1939" s="83">
        <v>0</v>
      </c>
      <c r="O1939" s="83">
        <v>0</v>
      </c>
      <c r="P1939" s="105">
        <v>18180000</v>
      </c>
      <c r="Q1939" s="105">
        <v>18180000</v>
      </c>
      <c r="R1939" s="83">
        <f t="shared" si="90"/>
        <v>0</v>
      </c>
      <c r="S1939" s="83">
        <f t="shared" si="91"/>
        <v>0</v>
      </c>
      <c r="T1939" s="83">
        <f t="shared" si="92"/>
        <v>0</v>
      </c>
      <c r="U1939" s="83"/>
    </row>
    <row r="1940" spans="1:21">
      <c r="A1940" s="14">
        <v>1933</v>
      </c>
      <c r="B1940" s="14" t="s">
        <v>11635</v>
      </c>
      <c r="C1940" s="16" t="s">
        <v>11636</v>
      </c>
      <c r="D1940" s="16" t="s">
        <v>42</v>
      </c>
      <c r="E1940" s="14" t="s">
        <v>11580</v>
      </c>
      <c r="F1940" s="14" t="s">
        <v>9356</v>
      </c>
      <c r="G1940" s="14" t="str">
        <f>VLOOKUP(B1940,[3]hpk45_2_20!$B$5:$F$2046,5,0)</f>
        <v>CLC45</v>
      </c>
      <c r="H1940" s="14" t="s">
        <v>33</v>
      </c>
      <c r="I1940" s="83">
        <v>15</v>
      </c>
      <c r="J1940" s="83">
        <v>0</v>
      </c>
      <c r="K1940" s="83">
        <v>0</v>
      </c>
      <c r="L1940" s="83">
        <v>15150000</v>
      </c>
      <c r="M1940" s="83">
        <v>0</v>
      </c>
      <c r="N1940" s="83">
        <v>0</v>
      </c>
      <c r="O1940" s="83">
        <v>0</v>
      </c>
      <c r="P1940" s="105">
        <v>15150000</v>
      </c>
      <c r="Q1940" s="105">
        <v>15150000</v>
      </c>
      <c r="R1940" s="83">
        <f t="shared" si="90"/>
        <v>0</v>
      </c>
      <c r="S1940" s="83">
        <f t="shared" si="91"/>
        <v>0</v>
      </c>
      <c r="T1940" s="83">
        <f t="shared" si="92"/>
        <v>0</v>
      </c>
      <c r="U1940" s="83"/>
    </row>
    <row r="1941" spans="1:21">
      <c r="A1941" s="14">
        <v>1934</v>
      </c>
      <c r="B1941" s="14" t="s">
        <v>11637</v>
      </c>
      <c r="C1941" s="16" t="s">
        <v>514</v>
      </c>
      <c r="D1941" s="16" t="s">
        <v>96</v>
      </c>
      <c r="E1941" s="14" t="s">
        <v>11580</v>
      </c>
      <c r="F1941" s="14" t="s">
        <v>9356</v>
      </c>
      <c r="G1941" s="14" t="str">
        <f>VLOOKUP(B1941,[3]hpk45_2_20!$B$5:$F$2046,5,0)</f>
        <v>CLC45</v>
      </c>
      <c r="H1941" s="14" t="s">
        <v>33</v>
      </c>
      <c r="I1941" s="83">
        <v>18</v>
      </c>
      <c r="J1941" s="83">
        <v>0</v>
      </c>
      <c r="K1941" s="83">
        <v>0</v>
      </c>
      <c r="L1941" s="83">
        <v>18180000</v>
      </c>
      <c r="M1941" s="83">
        <v>0</v>
      </c>
      <c r="N1941" s="83">
        <v>0</v>
      </c>
      <c r="O1941" s="83">
        <v>0</v>
      </c>
      <c r="P1941" s="105">
        <v>18180000</v>
      </c>
      <c r="Q1941" s="105">
        <v>18180000</v>
      </c>
      <c r="R1941" s="83">
        <f t="shared" si="90"/>
        <v>0</v>
      </c>
      <c r="S1941" s="83">
        <f t="shared" si="91"/>
        <v>0</v>
      </c>
      <c r="T1941" s="83">
        <f t="shared" si="92"/>
        <v>0</v>
      </c>
      <c r="U1941" s="83"/>
    </row>
    <row r="1942" spans="1:21">
      <c r="A1942" s="14">
        <v>1935</v>
      </c>
      <c r="B1942" s="14" t="s">
        <v>11638</v>
      </c>
      <c r="C1942" s="16" t="s">
        <v>1137</v>
      </c>
      <c r="D1942" s="16" t="s">
        <v>259</v>
      </c>
      <c r="E1942" s="14" t="s">
        <v>11580</v>
      </c>
      <c r="F1942" s="14" t="s">
        <v>9356</v>
      </c>
      <c r="G1942" s="14" t="str">
        <f>VLOOKUP(B1942,[3]hpk45_2_20!$B$5:$F$2046,5,0)</f>
        <v>CLC45</v>
      </c>
      <c r="H1942" s="14" t="s">
        <v>33</v>
      </c>
      <c r="I1942" s="83">
        <v>18</v>
      </c>
      <c r="J1942" s="83">
        <v>0</v>
      </c>
      <c r="K1942" s="83">
        <v>0</v>
      </c>
      <c r="L1942" s="83">
        <v>18180000</v>
      </c>
      <c r="M1942" s="83">
        <v>0</v>
      </c>
      <c r="N1942" s="83">
        <v>0</v>
      </c>
      <c r="O1942" s="83">
        <v>0</v>
      </c>
      <c r="P1942" s="105">
        <v>18180000</v>
      </c>
      <c r="Q1942" s="105">
        <v>18180000</v>
      </c>
      <c r="R1942" s="83">
        <f t="shared" si="90"/>
        <v>0</v>
      </c>
      <c r="S1942" s="83">
        <f t="shared" si="91"/>
        <v>0</v>
      </c>
      <c r="T1942" s="83">
        <f t="shared" si="92"/>
        <v>0</v>
      </c>
      <c r="U1942" s="83"/>
    </row>
    <row r="1943" spans="1:21">
      <c r="A1943" s="14">
        <v>1936</v>
      </c>
      <c r="B1943" s="14" t="s">
        <v>11639</v>
      </c>
      <c r="C1943" s="16" t="s">
        <v>1511</v>
      </c>
      <c r="D1943" s="16" t="s">
        <v>1512</v>
      </c>
      <c r="E1943" s="14" t="s">
        <v>11580</v>
      </c>
      <c r="F1943" s="14" t="s">
        <v>9356</v>
      </c>
      <c r="G1943" s="14" t="str">
        <f>VLOOKUP(B1943,[3]hpk45_2_20!$B$5:$F$2046,5,0)</f>
        <v>CLC45</v>
      </c>
      <c r="H1943" s="14" t="s">
        <v>33</v>
      </c>
      <c r="I1943" s="83">
        <v>18</v>
      </c>
      <c r="J1943" s="83">
        <v>0</v>
      </c>
      <c r="K1943" s="83">
        <v>0</v>
      </c>
      <c r="L1943" s="83">
        <v>18180000</v>
      </c>
      <c r="M1943" s="83">
        <v>0</v>
      </c>
      <c r="N1943" s="83">
        <v>0</v>
      </c>
      <c r="O1943" s="83">
        <v>0</v>
      </c>
      <c r="P1943" s="105">
        <v>18180000</v>
      </c>
      <c r="Q1943" s="105">
        <v>18180000</v>
      </c>
      <c r="R1943" s="83">
        <f t="shared" si="90"/>
        <v>0</v>
      </c>
      <c r="S1943" s="83">
        <f t="shared" si="91"/>
        <v>0</v>
      </c>
      <c r="T1943" s="83">
        <f t="shared" si="92"/>
        <v>0</v>
      </c>
      <c r="U1943" s="83"/>
    </row>
    <row r="1944" spans="1:21">
      <c r="A1944" s="14">
        <v>1937</v>
      </c>
      <c r="B1944" s="14" t="s">
        <v>11640</v>
      </c>
      <c r="C1944" s="16" t="s">
        <v>11641</v>
      </c>
      <c r="D1944" s="16" t="s">
        <v>135</v>
      </c>
      <c r="E1944" s="14" t="s">
        <v>11642</v>
      </c>
      <c r="F1944" s="14" t="s">
        <v>9356</v>
      </c>
      <c r="G1944" s="14" t="str">
        <f>VLOOKUP(B1944,[3]hpk45_2_20!$B$5:$F$2046,5,0)</f>
        <v>CLC45</v>
      </c>
      <c r="H1944" s="14" t="s">
        <v>33</v>
      </c>
      <c r="I1944" s="83">
        <v>18</v>
      </c>
      <c r="J1944" s="83">
        <v>0</v>
      </c>
      <c r="K1944" s="83">
        <v>0</v>
      </c>
      <c r="L1944" s="83">
        <v>18180000</v>
      </c>
      <c r="M1944" s="83">
        <v>0</v>
      </c>
      <c r="N1944" s="83">
        <v>0</v>
      </c>
      <c r="O1944" s="83">
        <v>0</v>
      </c>
      <c r="P1944" s="105">
        <v>18180000</v>
      </c>
      <c r="Q1944" s="105">
        <v>18180000</v>
      </c>
      <c r="R1944" s="83">
        <f t="shared" si="90"/>
        <v>0</v>
      </c>
      <c r="S1944" s="83">
        <f t="shared" si="91"/>
        <v>0</v>
      </c>
      <c r="T1944" s="83">
        <f t="shared" si="92"/>
        <v>0</v>
      </c>
      <c r="U1944" s="83"/>
    </row>
    <row r="1945" spans="1:21">
      <c r="A1945" s="14">
        <v>1938</v>
      </c>
      <c r="B1945" s="14" t="s">
        <v>11643</v>
      </c>
      <c r="C1945" s="16" t="s">
        <v>2889</v>
      </c>
      <c r="D1945" s="16" t="s">
        <v>67</v>
      </c>
      <c r="E1945" s="14" t="s">
        <v>11642</v>
      </c>
      <c r="F1945" s="14" t="s">
        <v>9356</v>
      </c>
      <c r="G1945" s="14" t="str">
        <f>VLOOKUP(B1945,[3]hpk45_2_20!$B$5:$F$2046,5,0)</f>
        <v>CLC45</v>
      </c>
      <c r="H1945" s="14" t="s">
        <v>33</v>
      </c>
      <c r="I1945" s="83">
        <v>18</v>
      </c>
      <c r="J1945" s="83">
        <v>0</v>
      </c>
      <c r="K1945" s="83">
        <v>0</v>
      </c>
      <c r="L1945" s="83">
        <v>18180000</v>
      </c>
      <c r="M1945" s="83">
        <v>0</v>
      </c>
      <c r="N1945" s="83">
        <v>0</v>
      </c>
      <c r="O1945" s="83">
        <v>0</v>
      </c>
      <c r="P1945" s="105">
        <v>18180000</v>
      </c>
      <c r="Q1945" s="105">
        <v>18180000</v>
      </c>
      <c r="R1945" s="83">
        <f t="shared" si="90"/>
        <v>0</v>
      </c>
      <c r="S1945" s="83">
        <f t="shared" si="91"/>
        <v>0</v>
      </c>
      <c r="T1945" s="83">
        <f t="shared" si="92"/>
        <v>0</v>
      </c>
      <c r="U1945" s="83"/>
    </row>
    <row r="1946" spans="1:21">
      <c r="A1946" s="14">
        <v>1939</v>
      </c>
      <c r="B1946" s="14" t="s">
        <v>11644</v>
      </c>
      <c r="C1946" s="16" t="s">
        <v>114</v>
      </c>
      <c r="D1946" s="16" t="s">
        <v>423</v>
      </c>
      <c r="E1946" s="14" t="s">
        <v>11642</v>
      </c>
      <c r="F1946" s="14" t="s">
        <v>9356</v>
      </c>
      <c r="G1946" s="14" t="str">
        <f>VLOOKUP(B1946,[3]hpk45_2_20!$B$5:$F$2046,5,0)</f>
        <v>CLC45</v>
      </c>
      <c r="H1946" s="14" t="s">
        <v>33</v>
      </c>
      <c r="I1946" s="83">
        <v>15</v>
      </c>
      <c r="J1946" s="83">
        <v>0</v>
      </c>
      <c r="K1946" s="83">
        <v>0</v>
      </c>
      <c r="L1946" s="83">
        <v>15150000</v>
      </c>
      <c r="M1946" s="83">
        <v>0</v>
      </c>
      <c r="N1946" s="83">
        <v>0</v>
      </c>
      <c r="O1946" s="83">
        <v>0</v>
      </c>
      <c r="P1946" s="105">
        <v>15150000</v>
      </c>
      <c r="Q1946" s="105">
        <v>15150000</v>
      </c>
      <c r="R1946" s="83">
        <f t="shared" si="90"/>
        <v>0</v>
      </c>
      <c r="S1946" s="83">
        <f t="shared" si="91"/>
        <v>0</v>
      </c>
      <c r="T1946" s="83">
        <f t="shared" si="92"/>
        <v>0</v>
      </c>
      <c r="U1946" s="83"/>
    </row>
    <row r="1947" spans="1:21">
      <c r="A1947" s="14">
        <v>1940</v>
      </c>
      <c r="B1947" s="14" t="s">
        <v>11645</v>
      </c>
      <c r="C1947" s="16" t="s">
        <v>59</v>
      </c>
      <c r="D1947" s="16" t="s">
        <v>1286</v>
      </c>
      <c r="E1947" s="14" t="s">
        <v>11642</v>
      </c>
      <c r="F1947" s="14" t="s">
        <v>9356</v>
      </c>
      <c r="G1947" s="14" t="str">
        <f>VLOOKUP(B1947,[3]hpk45_2_20!$B$5:$F$2046,5,0)</f>
        <v>CLC45</v>
      </c>
      <c r="H1947" s="14" t="s">
        <v>33</v>
      </c>
      <c r="I1947" s="83">
        <v>18</v>
      </c>
      <c r="J1947" s="83">
        <v>0</v>
      </c>
      <c r="K1947" s="83">
        <v>0</v>
      </c>
      <c r="L1947" s="83">
        <v>18180000</v>
      </c>
      <c r="M1947" s="83">
        <v>0</v>
      </c>
      <c r="N1947" s="83">
        <v>0</v>
      </c>
      <c r="O1947" s="83">
        <v>0</v>
      </c>
      <c r="P1947" s="105">
        <v>18180000</v>
      </c>
      <c r="Q1947" s="105">
        <v>18180000</v>
      </c>
      <c r="R1947" s="83">
        <f t="shared" si="90"/>
        <v>0</v>
      </c>
      <c r="S1947" s="83">
        <f t="shared" si="91"/>
        <v>0</v>
      </c>
      <c r="T1947" s="83">
        <f t="shared" si="92"/>
        <v>0</v>
      </c>
      <c r="U1947" s="83"/>
    </row>
    <row r="1948" spans="1:21">
      <c r="A1948" s="14">
        <v>1941</v>
      </c>
      <c r="B1948" s="14" t="s">
        <v>11646</v>
      </c>
      <c r="C1948" s="16" t="s">
        <v>6191</v>
      </c>
      <c r="D1948" s="16" t="s">
        <v>275</v>
      </c>
      <c r="E1948" s="14" t="s">
        <v>11642</v>
      </c>
      <c r="F1948" s="14" t="s">
        <v>9356</v>
      </c>
      <c r="G1948" s="14" t="str">
        <f>VLOOKUP(B1948,[3]hpk45_2_20!$B$5:$F$2046,5,0)</f>
        <v>CLC45</v>
      </c>
      <c r="H1948" s="14" t="s">
        <v>33</v>
      </c>
      <c r="I1948" s="83">
        <v>18</v>
      </c>
      <c r="J1948" s="83">
        <v>0</v>
      </c>
      <c r="K1948" s="83">
        <v>0</v>
      </c>
      <c r="L1948" s="83">
        <v>18180000</v>
      </c>
      <c r="M1948" s="83">
        <v>0</v>
      </c>
      <c r="N1948" s="83">
        <v>0</v>
      </c>
      <c r="O1948" s="83">
        <v>0</v>
      </c>
      <c r="P1948" s="105">
        <v>18180000</v>
      </c>
      <c r="Q1948" s="105">
        <v>18180000</v>
      </c>
      <c r="R1948" s="83">
        <f t="shared" si="90"/>
        <v>0</v>
      </c>
      <c r="S1948" s="83">
        <f t="shared" si="91"/>
        <v>0</v>
      </c>
      <c r="T1948" s="83">
        <f t="shared" si="92"/>
        <v>0</v>
      </c>
      <c r="U1948" s="83"/>
    </row>
    <row r="1949" spans="1:21">
      <c r="A1949" s="14">
        <v>1942</v>
      </c>
      <c r="B1949" s="14" t="s">
        <v>11647</v>
      </c>
      <c r="C1949" s="16" t="s">
        <v>1070</v>
      </c>
      <c r="D1949" s="16" t="s">
        <v>735</v>
      </c>
      <c r="E1949" s="14" t="s">
        <v>11642</v>
      </c>
      <c r="F1949" s="14" t="s">
        <v>9356</v>
      </c>
      <c r="G1949" s="14" t="str">
        <f>VLOOKUP(B1949,[3]hpk45_2_20!$B$5:$F$2046,5,0)</f>
        <v>CLC45</v>
      </c>
      <c r="H1949" s="14" t="s">
        <v>33</v>
      </c>
      <c r="I1949" s="83">
        <v>18</v>
      </c>
      <c r="J1949" s="83">
        <v>0</v>
      </c>
      <c r="K1949" s="83">
        <v>0</v>
      </c>
      <c r="L1949" s="83">
        <v>18180000</v>
      </c>
      <c r="M1949" s="83">
        <v>0</v>
      </c>
      <c r="N1949" s="83">
        <v>0</v>
      </c>
      <c r="O1949" s="83">
        <v>0</v>
      </c>
      <c r="P1949" s="105">
        <v>18180000</v>
      </c>
      <c r="Q1949" s="105">
        <v>18180000</v>
      </c>
      <c r="R1949" s="83">
        <f t="shared" si="90"/>
        <v>0</v>
      </c>
      <c r="S1949" s="83">
        <f t="shared" si="91"/>
        <v>0</v>
      </c>
      <c r="T1949" s="83">
        <f t="shared" si="92"/>
        <v>0</v>
      </c>
      <c r="U1949" s="83"/>
    </row>
    <row r="1950" spans="1:21">
      <c r="A1950" s="14">
        <v>1943</v>
      </c>
      <c r="B1950" s="14" t="s">
        <v>11648</v>
      </c>
      <c r="C1950" s="16" t="s">
        <v>11649</v>
      </c>
      <c r="D1950" s="16" t="s">
        <v>36</v>
      </c>
      <c r="E1950" s="14" t="s">
        <v>11642</v>
      </c>
      <c r="F1950" s="14" t="s">
        <v>9356</v>
      </c>
      <c r="G1950" s="14" t="str">
        <f>VLOOKUP(B1950,[3]hpk45_2_20!$B$5:$F$2046,5,0)</f>
        <v>CLC45</v>
      </c>
      <c r="H1950" s="14" t="s">
        <v>33</v>
      </c>
      <c r="I1950" s="83">
        <v>18</v>
      </c>
      <c r="J1950" s="83">
        <v>0</v>
      </c>
      <c r="K1950" s="83">
        <v>0</v>
      </c>
      <c r="L1950" s="83">
        <v>18180000</v>
      </c>
      <c r="M1950" s="83">
        <v>0</v>
      </c>
      <c r="N1950" s="83">
        <v>0</v>
      </c>
      <c r="O1950" s="83">
        <v>0</v>
      </c>
      <c r="P1950" s="105">
        <v>18180000</v>
      </c>
      <c r="Q1950" s="105">
        <v>18180000</v>
      </c>
      <c r="R1950" s="83">
        <f t="shared" si="90"/>
        <v>0</v>
      </c>
      <c r="S1950" s="83">
        <f t="shared" si="91"/>
        <v>0</v>
      </c>
      <c r="T1950" s="83">
        <f t="shared" si="92"/>
        <v>0</v>
      </c>
      <c r="U1950" s="83"/>
    </row>
    <row r="1951" spans="1:21">
      <c r="A1951" s="14">
        <v>1944</v>
      </c>
      <c r="B1951" s="14" t="s">
        <v>11650</v>
      </c>
      <c r="C1951" s="16" t="s">
        <v>11651</v>
      </c>
      <c r="D1951" s="16" t="s">
        <v>487</v>
      </c>
      <c r="E1951" s="14" t="s">
        <v>11642</v>
      </c>
      <c r="F1951" s="14" t="s">
        <v>9356</v>
      </c>
      <c r="G1951" s="14" t="str">
        <f>VLOOKUP(B1951,[3]hpk45_2_20!$B$5:$F$2046,5,0)</f>
        <v>CLC45</v>
      </c>
      <c r="H1951" s="14" t="s">
        <v>33</v>
      </c>
      <c r="I1951" s="83">
        <v>18</v>
      </c>
      <c r="J1951" s="83">
        <v>0</v>
      </c>
      <c r="K1951" s="83">
        <v>0</v>
      </c>
      <c r="L1951" s="83">
        <v>18180000</v>
      </c>
      <c r="M1951" s="83">
        <v>0</v>
      </c>
      <c r="N1951" s="83">
        <v>0</v>
      </c>
      <c r="O1951" s="83">
        <v>0</v>
      </c>
      <c r="P1951" s="105">
        <v>18180000</v>
      </c>
      <c r="Q1951" s="105">
        <v>18180000</v>
      </c>
      <c r="R1951" s="83">
        <f t="shared" si="90"/>
        <v>0</v>
      </c>
      <c r="S1951" s="83">
        <f t="shared" si="91"/>
        <v>0</v>
      </c>
      <c r="T1951" s="83">
        <f t="shared" si="92"/>
        <v>0</v>
      </c>
      <c r="U1951" s="83"/>
    </row>
    <row r="1952" spans="1:21">
      <c r="A1952" s="14">
        <v>1945</v>
      </c>
      <c r="B1952" s="14" t="s">
        <v>11652</v>
      </c>
      <c r="C1952" s="16" t="s">
        <v>11653</v>
      </c>
      <c r="D1952" s="16" t="s">
        <v>658</v>
      </c>
      <c r="E1952" s="14" t="s">
        <v>11642</v>
      </c>
      <c r="F1952" s="14" t="s">
        <v>9356</v>
      </c>
      <c r="G1952" s="14" t="str">
        <f>VLOOKUP(B1952,[3]hpk45_2_20!$B$5:$F$2046,5,0)</f>
        <v>CLC45</v>
      </c>
      <c r="H1952" s="14" t="s">
        <v>33</v>
      </c>
      <c r="I1952" s="83">
        <v>18</v>
      </c>
      <c r="J1952" s="83">
        <v>0</v>
      </c>
      <c r="K1952" s="83">
        <v>0</v>
      </c>
      <c r="L1952" s="83">
        <v>18180000</v>
      </c>
      <c r="M1952" s="83">
        <v>0</v>
      </c>
      <c r="N1952" s="83">
        <v>0</v>
      </c>
      <c r="O1952" s="83">
        <v>0</v>
      </c>
      <c r="P1952" s="105">
        <v>18180000</v>
      </c>
      <c r="Q1952" s="105">
        <v>18180000</v>
      </c>
      <c r="R1952" s="83">
        <f t="shared" si="90"/>
        <v>0</v>
      </c>
      <c r="S1952" s="83">
        <f t="shared" si="91"/>
        <v>0</v>
      </c>
      <c r="T1952" s="83">
        <f t="shared" si="92"/>
        <v>0</v>
      </c>
      <c r="U1952" s="83"/>
    </row>
    <row r="1953" spans="1:21">
      <c r="A1953" s="14">
        <v>1946</v>
      </c>
      <c r="B1953" s="14" t="s">
        <v>11654</v>
      </c>
      <c r="C1953" s="16" t="s">
        <v>10657</v>
      </c>
      <c r="D1953" s="16" t="s">
        <v>1109</v>
      </c>
      <c r="E1953" s="14" t="s">
        <v>11642</v>
      </c>
      <c r="F1953" s="14" t="s">
        <v>9356</v>
      </c>
      <c r="G1953" s="14" t="str">
        <f>VLOOKUP(B1953,[3]hpk45_2_20!$B$5:$F$2046,5,0)</f>
        <v>CLC45</v>
      </c>
      <c r="H1953" s="14" t="s">
        <v>33</v>
      </c>
      <c r="I1953" s="83">
        <v>18</v>
      </c>
      <c r="J1953" s="83">
        <v>0</v>
      </c>
      <c r="K1953" s="83">
        <v>0</v>
      </c>
      <c r="L1953" s="83">
        <v>18180000</v>
      </c>
      <c r="M1953" s="83">
        <v>0</v>
      </c>
      <c r="N1953" s="83">
        <v>0</v>
      </c>
      <c r="O1953" s="83">
        <v>0</v>
      </c>
      <c r="P1953" s="105">
        <v>18180000</v>
      </c>
      <c r="Q1953" s="105">
        <v>18180000</v>
      </c>
      <c r="R1953" s="83">
        <f t="shared" si="90"/>
        <v>0</v>
      </c>
      <c r="S1953" s="83">
        <f t="shared" si="91"/>
        <v>0</v>
      </c>
      <c r="T1953" s="83">
        <f t="shared" si="92"/>
        <v>0</v>
      </c>
      <c r="U1953" s="83"/>
    </row>
    <row r="1954" spans="1:21">
      <c r="A1954" s="14">
        <v>1947</v>
      </c>
      <c r="B1954" s="14" t="s">
        <v>11655</v>
      </c>
      <c r="C1954" s="16" t="s">
        <v>567</v>
      </c>
      <c r="D1954" s="16" t="s">
        <v>67</v>
      </c>
      <c r="E1954" s="14" t="s">
        <v>11642</v>
      </c>
      <c r="F1954" s="14" t="s">
        <v>9356</v>
      </c>
      <c r="G1954" s="14" t="str">
        <f>VLOOKUP(B1954,[3]hpk45_2_20!$B$5:$F$2046,5,0)</f>
        <v>CLC45</v>
      </c>
      <c r="H1954" s="14" t="s">
        <v>33</v>
      </c>
      <c r="I1954" s="83">
        <v>18</v>
      </c>
      <c r="J1954" s="83">
        <v>0</v>
      </c>
      <c r="K1954" s="83">
        <v>0</v>
      </c>
      <c r="L1954" s="83">
        <v>18180000</v>
      </c>
      <c r="M1954" s="83">
        <v>0</v>
      </c>
      <c r="N1954" s="83">
        <v>0</v>
      </c>
      <c r="O1954" s="83">
        <v>0</v>
      </c>
      <c r="P1954" s="105">
        <v>18180000</v>
      </c>
      <c r="Q1954" s="105">
        <v>18180000</v>
      </c>
      <c r="R1954" s="83">
        <f t="shared" si="90"/>
        <v>0</v>
      </c>
      <c r="S1954" s="83">
        <f t="shared" si="91"/>
        <v>0</v>
      </c>
      <c r="T1954" s="83">
        <f t="shared" si="92"/>
        <v>0</v>
      </c>
      <c r="U1954" s="83"/>
    </row>
    <row r="1955" spans="1:21">
      <c r="A1955" s="14">
        <v>1948</v>
      </c>
      <c r="B1955" s="14" t="s">
        <v>11656</v>
      </c>
      <c r="C1955" s="16" t="s">
        <v>95</v>
      </c>
      <c r="D1955" s="16" t="s">
        <v>170</v>
      </c>
      <c r="E1955" s="14" t="s">
        <v>11642</v>
      </c>
      <c r="F1955" s="14" t="s">
        <v>9356</v>
      </c>
      <c r="G1955" s="14" t="str">
        <f>VLOOKUP(B1955,[3]hpk45_2_20!$B$5:$F$2046,5,0)</f>
        <v>CLC45</v>
      </c>
      <c r="H1955" s="14" t="s">
        <v>33</v>
      </c>
      <c r="I1955" s="83">
        <v>18</v>
      </c>
      <c r="J1955" s="83">
        <v>0</v>
      </c>
      <c r="K1955" s="83">
        <v>0</v>
      </c>
      <c r="L1955" s="83">
        <v>18180000</v>
      </c>
      <c r="M1955" s="83">
        <v>0</v>
      </c>
      <c r="N1955" s="83">
        <v>0</v>
      </c>
      <c r="O1955" s="83">
        <v>0</v>
      </c>
      <c r="P1955" s="105">
        <v>18180000</v>
      </c>
      <c r="Q1955" s="105">
        <v>18180000</v>
      </c>
      <c r="R1955" s="83">
        <f t="shared" si="90"/>
        <v>0</v>
      </c>
      <c r="S1955" s="83">
        <f t="shared" si="91"/>
        <v>0</v>
      </c>
      <c r="T1955" s="83">
        <f t="shared" si="92"/>
        <v>0</v>
      </c>
      <c r="U1955" s="83"/>
    </row>
    <row r="1956" spans="1:21">
      <c r="A1956" s="14">
        <v>1949</v>
      </c>
      <c r="B1956" s="14" t="s">
        <v>11657</v>
      </c>
      <c r="C1956" s="16" t="s">
        <v>955</v>
      </c>
      <c r="D1956" s="16" t="s">
        <v>36</v>
      </c>
      <c r="E1956" s="14" t="s">
        <v>11642</v>
      </c>
      <c r="F1956" s="14" t="s">
        <v>9356</v>
      </c>
      <c r="G1956" s="14" t="str">
        <f>VLOOKUP(B1956,[3]hpk45_2_20!$B$5:$F$2046,5,0)</f>
        <v>CLC45</v>
      </c>
      <c r="H1956" s="14" t="s">
        <v>33</v>
      </c>
      <c r="I1956" s="83">
        <v>18</v>
      </c>
      <c r="J1956" s="83">
        <v>0</v>
      </c>
      <c r="K1956" s="83">
        <v>0</v>
      </c>
      <c r="L1956" s="83">
        <v>18180000</v>
      </c>
      <c r="M1956" s="83">
        <v>0</v>
      </c>
      <c r="N1956" s="83">
        <v>0</v>
      </c>
      <c r="O1956" s="83">
        <v>0</v>
      </c>
      <c r="P1956" s="105">
        <v>18180000</v>
      </c>
      <c r="Q1956" s="105">
        <v>18180000</v>
      </c>
      <c r="R1956" s="83">
        <f t="shared" si="90"/>
        <v>0</v>
      </c>
      <c r="S1956" s="83">
        <f t="shared" si="91"/>
        <v>0</v>
      </c>
      <c r="T1956" s="83">
        <f t="shared" si="92"/>
        <v>0</v>
      </c>
      <c r="U1956" s="83"/>
    </row>
    <row r="1957" spans="1:21">
      <c r="A1957" s="14">
        <v>1950</v>
      </c>
      <c r="B1957" s="14" t="s">
        <v>11658</v>
      </c>
      <c r="C1957" s="16" t="s">
        <v>1538</v>
      </c>
      <c r="D1957" s="16" t="s">
        <v>192</v>
      </c>
      <c r="E1957" s="14" t="s">
        <v>11642</v>
      </c>
      <c r="F1957" s="14" t="s">
        <v>9356</v>
      </c>
      <c r="G1957" s="14" t="str">
        <f>VLOOKUP(B1957,[3]hpk45_2_20!$B$5:$F$2046,5,0)</f>
        <v>CLC45</v>
      </c>
      <c r="H1957" s="14" t="s">
        <v>33</v>
      </c>
      <c r="I1957" s="83">
        <v>18</v>
      </c>
      <c r="J1957" s="83">
        <v>0</v>
      </c>
      <c r="K1957" s="83">
        <v>0</v>
      </c>
      <c r="L1957" s="83">
        <v>18180000</v>
      </c>
      <c r="M1957" s="83">
        <v>0</v>
      </c>
      <c r="N1957" s="83">
        <v>0</v>
      </c>
      <c r="O1957" s="83">
        <v>0</v>
      </c>
      <c r="P1957" s="105">
        <v>18180000</v>
      </c>
      <c r="Q1957" s="105">
        <v>18180000</v>
      </c>
      <c r="R1957" s="83">
        <f t="shared" si="90"/>
        <v>0</v>
      </c>
      <c r="S1957" s="83">
        <f t="shared" si="91"/>
        <v>0</v>
      </c>
      <c r="T1957" s="83">
        <f t="shared" si="92"/>
        <v>0</v>
      </c>
      <c r="U1957" s="83"/>
    </row>
    <row r="1958" spans="1:21">
      <c r="A1958" s="14">
        <v>1951</v>
      </c>
      <c r="B1958" s="14" t="s">
        <v>11659</v>
      </c>
      <c r="C1958" s="16" t="s">
        <v>537</v>
      </c>
      <c r="D1958" s="16" t="s">
        <v>272</v>
      </c>
      <c r="E1958" s="14" t="s">
        <v>11642</v>
      </c>
      <c r="F1958" s="14" t="s">
        <v>9356</v>
      </c>
      <c r="G1958" s="14" t="str">
        <f>VLOOKUP(B1958,[3]hpk45_2_20!$B$5:$F$2046,5,0)</f>
        <v>CLC45</v>
      </c>
      <c r="H1958" s="14" t="s">
        <v>33</v>
      </c>
      <c r="I1958" s="83">
        <v>18</v>
      </c>
      <c r="J1958" s="83">
        <v>0</v>
      </c>
      <c r="K1958" s="83">
        <v>0</v>
      </c>
      <c r="L1958" s="83">
        <v>18180000</v>
      </c>
      <c r="M1958" s="83">
        <v>0</v>
      </c>
      <c r="N1958" s="83">
        <v>0</v>
      </c>
      <c r="O1958" s="83">
        <v>0</v>
      </c>
      <c r="P1958" s="105">
        <v>18180000</v>
      </c>
      <c r="Q1958" s="105">
        <v>18180000</v>
      </c>
      <c r="R1958" s="83">
        <f t="shared" si="90"/>
        <v>0</v>
      </c>
      <c r="S1958" s="83">
        <f t="shared" si="91"/>
        <v>0</v>
      </c>
      <c r="T1958" s="83">
        <f t="shared" si="92"/>
        <v>0</v>
      </c>
      <c r="U1958" s="83"/>
    </row>
    <row r="1959" spans="1:21">
      <c r="A1959" s="14">
        <v>1952</v>
      </c>
      <c r="B1959" s="14" t="s">
        <v>11660</v>
      </c>
      <c r="C1959" s="16" t="s">
        <v>4053</v>
      </c>
      <c r="D1959" s="16" t="s">
        <v>304</v>
      </c>
      <c r="E1959" s="14" t="s">
        <v>11642</v>
      </c>
      <c r="F1959" s="14" t="s">
        <v>9356</v>
      </c>
      <c r="G1959" s="14" t="str">
        <f>VLOOKUP(B1959,[3]hpk45_2_20!$B$5:$F$2046,5,0)</f>
        <v>CLC45</v>
      </c>
      <c r="H1959" s="14" t="s">
        <v>33</v>
      </c>
      <c r="I1959" s="83">
        <v>18</v>
      </c>
      <c r="J1959" s="83">
        <v>0</v>
      </c>
      <c r="K1959" s="83">
        <v>0</v>
      </c>
      <c r="L1959" s="83">
        <v>18180000</v>
      </c>
      <c r="M1959" s="83">
        <v>0</v>
      </c>
      <c r="N1959" s="83">
        <v>0</v>
      </c>
      <c r="O1959" s="83">
        <v>0</v>
      </c>
      <c r="P1959" s="105">
        <v>18180000</v>
      </c>
      <c r="Q1959" s="105">
        <v>18180000</v>
      </c>
      <c r="R1959" s="83">
        <f t="shared" si="90"/>
        <v>0</v>
      </c>
      <c r="S1959" s="83">
        <f t="shared" si="91"/>
        <v>0</v>
      </c>
      <c r="T1959" s="83">
        <f t="shared" si="92"/>
        <v>0</v>
      </c>
      <c r="U1959" s="83"/>
    </row>
    <row r="1960" spans="1:21">
      <c r="A1960" s="14">
        <v>1953</v>
      </c>
      <c r="B1960" s="14" t="s">
        <v>11661</v>
      </c>
      <c r="C1960" s="16" t="s">
        <v>7099</v>
      </c>
      <c r="D1960" s="16" t="s">
        <v>272</v>
      </c>
      <c r="E1960" s="14" t="s">
        <v>11642</v>
      </c>
      <c r="F1960" s="14" t="s">
        <v>9356</v>
      </c>
      <c r="G1960" s="14" t="str">
        <f>VLOOKUP(B1960,[3]hpk45_2_20!$B$5:$F$2046,5,0)</f>
        <v>CLC45</v>
      </c>
      <c r="H1960" s="14" t="s">
        <v>33</v>
      </c>
      <c r="I1960" s="83">
        <v>18</v>
      </c>
      <c r="J1960" s="83">
        <v>0</v>
      </c>
      <c r="K1960" s="83">
        <v>0</v>
      </c>
      <c r="L1960" s="83">
        <v>18180000</v>
      </c>
      <c r="M1960" s="83">
        <v>0</v>
      </c>
      <c r="N1960" s="83">
        <v>0</v>
      </c>
      <c r="O1960" s="83">
        <v>0</v>
      </c>
      <c r="P1960" s="105">
        <v>18180000</v>
      </c>
      <c r="Q1960" s="105">
        <v>18180000</v>
      </c>
      <c r="R1960" s="83">
        <f t="shared" si="90"/>
        <v>0</v>
      </c>
      <c r="S1960" s="83">
        <f t="shared" si="91"/>
        <v>0</v>
      </c>
      <c r="T1960" s="83">
        <f t="shared" si="92"/>
        <v>0</v>
      </c>
      <c r="U1960" s="83"/>
    </row>
    <row r="1961" spans="1:21">
      <c r="A1961" s="14">
        <v>1954</v>
      </c>
      <c r="B1961" s="14" t="s">
        <v>11662</v>
      </c>
      <c r="C1961" s="16" t="s">
        <v>2467</v>
      </c>
      <c r="D1961" s="16" t="s">
        <v>1380</v>
      </c>
      <c r="E1961" s="14" t="s">
        <v>11642</v>
      </c>
      <c r="F1961" s="14" t="s">
        <v>9356</v>
      </c>
      <c r="G1961" s="14" t="str">
        <f>VLOOKUP(B1961,[3]hpk45_2_20!$B$5:$F$2046,5,0)</f>
        <v>CLC45</v>
      </c>
      <c r="H1961" s="14" t="s">
        <v>33</v>
      </c>
      <c r="I1961" s="83">
        <v>18</v>
      </c>
      <c r="J1961" s="83">
        <v>0</v>
      </c>
      <c r="K1961" s="83">
        <v>0</v>
      </c>
      <c r="L1961" s="83">
        <v>18180000</v>
      </c>
      <c r="M1961" s="83">
        <v>0</v>
      </c>
      <c r="N1961" s="83">
        <v>0</v>
      </c>
      <c r="O1961" s="83">
        <v>0</v>
      </c>
      <c r="P1961" s="105">
        <v>18180000</v>
      </c>
      <c r="Q1961" s="105">
        <v>18180000</v>
      </c>
      <c r="R1961" s="83">
        <f t="shared" si="90"/>
        <v>0</v>
      </c>
      <c r="S1961" s="83">
        <f t="shared" si="91"/>
        <v>0</v>
      </c>
      <c r="T1961" s="83">
        <f t="shared" si="92"/>
        <v>0</v>
      </c>
      <c r="U1961" s="83"/>
    </row>
    <row r="1962" spans="1:21">
      <c r="A1962" s="14">
        <v>1955</v>
      </c>
      <c r="B1962" s="14" t="s">
        <v>11663</v>
      </c>
      <c r="C1962" s="16" t="s">
        <v>11664</v>
      </c>
      <c r="D1962" s="16" t="s">
        <v>67</v>
      </c>
      <c r="E1962" s="14" t="s">
        <v>11642</v>
      </c>
      <c r="F1962" s="14" t="s">
        <v>9356</v>
      </c>
      <c r="G1962" s="14" t="str">
        <f>VLOOKUP(B1962,[3]hpk45_2_20!$B$5:$F$2046,5,0)</f>
        <v>CLC45</v>
      </c>
      <c r="H1962" s="14" t="s">
        <v>33</v>
      </c>
      <c r="I1962" s="83">
        <v>18</v>
      </c>
      <c r="J1962" s="83">
        <v>0</v>
      </c>
      <c r="K1962" s="83">
        <v>0</v>
      </c>
      <c r="L1962" s="83">
        <v>18180000</v>
      </c>
      <c r="M1962" s="83">
        <v>0</v>
      </c>
      <c r="N1962" s="83">
        <v>0</v>
      </c>
      <c r="O1962" s="83">
        <v>0</v>
      </c>
      <c r="P1962" s="105">
        <v>18180000</v>
      </c>
      <c r="Q1962" s="105">
        <v>18180000</v>
      </c>
      <c r="R1962" s="83">
        <f t="shared" si="90"/>
        <v>0</v>
      </c>
      <c r="S1962" s="83">
        <f t="shared" si="91"/>
        <v>0</v>
      </c>
      <c r="T1962" s="83">
        <f t="shared" si="92"/>
        <v>0</v>
      </c>
      <c r="U1962" s="83"/>
    </row>
    <row r="1963" spans="1:21">
      <c r="A1963" s="14">
        <v>1956</v>
      </c>
      <c r="B1963" s="14" t="s">
        <v>11665</v>
      </c>
      <c r="C1963" s="16" t="s">
        <v>8332</v>
      </c>
      <c r="D1963" s="16" t="s">
        <v>360</v>
      </c>
      <c r="E1963" s="14" t="s">
        <v>11642</v>
      </c>
      <c r="F1963" s="14" t="s">
        <v>9356</v>
      </c>
      <c r="G1963" s="14" t="str">
        <f>VLOOKUP(B1963,[3]hpk45_2_20!$B$5:$F$2046,5,0)</f>
        <v>CLC45</v>
      </c>
      <c r="H1963" s="14" t="s">
        <v>33</v>
      </c>
      <c r="I1963" s="83">
        <v>18</v>
      </c>
      <c r="J1963" s="83">
        <v>0</v>
      </c>
      <c r="K1963" s="83">
        <v>0</v>
      </c>
      <c r="L1963" s="83">
        <v>18180000</v>
      </c>
      <c r="M1963" s="83">
        <v>0</v>
      </c>
      <c r="N1963" s="83">
        <v>0</v>
      </c>
      <c r="O1963" s="83">
        <v>0</v>
      </c>
      <c r="P1963" s="105">
        <v>18180000</v>
      </c>
      <c r="Q1963" s="105">
        <v>18180000</v>
      </c>
      <c r="R1963" s="83">
        <f t="shared" si="90"/>
        <v>0</v>
      </c>
      <c r="S1963" s="83">
        <f t="shared" si="91"/>
        <v>0</v>
      </c>
      <c r="T1963" s="83">
        <f t="shared" si="92"/>
        <v>0</v>
      </c>
      <c r="U1963" s="83"/>
    </row>
    <row r="1964" spans="1:21">
      <c r="A1964" s="14">
        <v>1957</v>
      </c>
      <c r="B1964" s="14" t="s">
        <v>11666</v>
      </c>
      <c r="C1964" s="16" t="s">
        <v>11667</v>
      </c>
      <c r="D1964" s="16" t="s">
        <v>36</v>
      </c>
      <c r="E1964" s="14" t="s">
        <v>11642</v>
      </c>
      <c r="F1964" s="14" t="s">
        <v>9356</v>
      </c>
      <c r="G1964" s="14" t="str">
        <f>VLOOKUP(B1964,[3]hpk45_2_20!$B$5:$F$2046,5,0)</f>
        <v>CLC45</v>
      </c>
      <c r="H1964" s="14" t="s">
        <v>33</v>
      </c>
      <c r="I1964" s="83">
        <v>15</v>
      </c>
      <c r="J1964" s="83">
        <v>0</v>
      </c>
      <c r="K1964" s="83">
        <v>0</v>
      </c>
      <c r="L1964" s="83">
        <v>15150000</v>
      </c>
      <c r="M1964" s="83">
        <v>0</v>
      </c>
      <c r="N1964" s="83">
        <v>0</v>
      </c>
      <c r="O1964" s="83">
        <v>0</v>
      </c>
      <c r="P1964" s="105">
        <v>15150000</v>
      </c>
      <c r="Q1964" s="105">
        <v>15150000</v>
      </c>
      <c r="R1964" s="83">
        <f t="shared" si="90"/>
        <v>0</v>
      </c>
      <c r="S1964" s="83">
        <f t="shared" si="91"/>
        <v>0</v>
      </c>
      <c r="T1964" s="83">
        <f t="shared" si="92"/>
        <v>0</v>
      </c>
      <c r="U1964" s="83"/>
    </row>
    <row r="1965" spans="1:21">
      <c r="A1965" s="14">
        <v>1958</v>
      </c>
      <c r="B1965" s="14" t="s">
        <v>11668</v>
      </c>
      <c r="C1965" s="16" t="s">
        <v>846</v>
      </c>
      <c r="D1965" s="16" t="s">
        <v>36</v>
      </c>
      <c r="E1965" s="14" t="s">
        <v>11642</v>
      </c>
      <c r="F1965" s="14" t="s">
        <v>9356</v>
      </c>
      <c r="G1965" s="14" t="str">
        <f>VLOOKUP(B1965,[3]hpk45_2_20!$B$5:$F$2046,5,0)</f>
        <v>CLC45</v>
      </c>
      <c r="H1965" s="14" t="s">
        <v>33</v>
      </c>
      <c r="I1965" s="83">
        <v>18</v>
      </c>
      <c r="J1965" s="83">
        <v>0</v>
      </c>
      <c r="K1965" s="83">
        <v>0</v>
      </c>
      <c r="L1965" s="83">
        <v>18180000</v>
      </c>
      <c r="M1965" s="83">
        <v>0</v>
      </c>
      <c r="N1965" s="83">
        <v>0</v>
      </c>
      <c r="O1965" s="83">
        <v>0</v>
      </c>
      <c r="P1965" s="105">
        <v>18180000</v>
      </c>
      <c r="Q1965" s="105">
        <v>18180000</v>
      </c>
      <c r="R1965" s="83">
        <f t="shared" si="90"/>
        <v>0</v>
      </c>
      <c r="S1965" s="83">
        <f t="shared" si="91"/>
        <v>0</v>
      </c>
      <c r="T1965" s="83">
        <f t="shared" si="92"/>
        <v>0</v>
      </c>
      <c r="U1965" s="83"/>
    </row>
    <row r="1966" spans="1:21">
      <c r="A1966" s="14">
        <v>1959</v>
      </c>
      <c r="B1966" s="14" t="s">
        <v>11669</v>
      </c>
      <c r="C1966" s="16" t="s">
        <v>1379</v>
      </c>
      <c r="D1966" s="16" t="s">
        <v>96</v>
      </c>
      <c r="E1966" s="14" t="s">
        <v>11642</v>
      </c>
      <c r="F1966" s="14" t="s">
        <v>9356</v>
      </c>
      <c r="G1966" s="14" t="str">
        <f>VLOOKUP(B1966,[3]hpk45_2_20!$B$5:$F$2046,5,0)</f>
        <v>CLC45</v>
      </c>
      <c r="H1966" s="14" t="s">
        <v>33</v>
      </c>
      <c r="I1966" s="83">
        <v>18</v>
      </c>
      <c r="J1966" s="83">
        <v>0</v>
      </c>
      <c r="K1966" s="83">
        <v>0</v>
      </c>
      <c r="L1966" s="83">
        <v>18180000</v>
      </c>
      <c r="M1966" s="83">
        <v>0</v>
      </c>
      <c r="N1966" s="83">
        <v>0</v>
      </c>
      <c r="O1966" s="83">
        <v>0</v>
      </c>
      <c r="P1966" s="105">
        <v>18180000</v>
      </c>
      <c r="Q1966" s="105">
        <v>0</v>
      </c>
      <c r="R1966" s="83">
        <f t="shared" si="90"/>
        <v>18180000</v>
      </c>
      <c r="S1966" s="83">
        <f t="shared" si="91"/>
        <v>0</v>
      </c>
      <c r="T1966" s="83">
        <f t="shared" si="92"/>
        <v>18180000</v>
      </c>
      <c r="U1966" s="83"/>
    </row>
    <row r="1967" spans="1:21">
      <c r="A1967" s="14">
        <v>1960</v>
      </c>
      <c r="B1967" s="14" t="s">
        <v>11670</v>
      </c>
      <c r="C1967" s="16" t="s">
        <v>1895</v>
      </c>
      <c r="D1967" s="16" t="s">
        <v>36</v>
      </c>
      <c r="E1967" s="14" t="s">
        <v>11642</v>
      </c>
      <c r="F1967" s="14" t="s">
        <v>9356</v>
      </c>
      <c r="G1967" s="14" t="str">
        <f>VLOOKUP(B1967,[3]hpk45_2_20!$B$5:$F$2046,5,0)</f>
        <v>CLC45</v>
      </c>
      <c r="H1967" s="14" t="s">
        <v>33</v>
      </c>
      <c r="I1967" s="83">
        <v>15</v>
      </c>
      <c r="J1967" s="83">
        <v>0</v>
      </c>
      <c r="K1967" s="83">
        <v>0</v>
      </c>
      <c r="L1967" s="83">
        <v>15150000</v>
      </c>
      <c r="M1967" s="83">
        <v>0</v>
      </c>
      <c r="N1967" s="83">
        <v>0</v>
      </c>
      <c r="O1967" s="83">
        <v>0</v>
      </c>
      <c r="P1967" s="105">
        <v>15150000</v>
      </c>
      <c r="Q1967" s="105">
        <v>15150000</v>
      </c>
      <c r="R1967" s="83">
        <f t="shared" si="90"/>
        <v>0</v>
      </c>
      <c r="S1967" s="83">
        <f t="shared" si="91"/>
        <v>0</v>
      </c>
      <c r="T1967" s="83">
        <f t="shared" si="92"/>
        <v>0</v>
      </c>
      <c r="U1967" s="83"/>
    </row>
    <row r="1968" spans="1:21">
      <c r="A1968" s="14">
        <v>1961</v>
      </c>
      <c r="B1968" s="14" t="s">
        <v>11671</v>
      </c>
      <c r="C1968" s="16" t="s">
        <v>786</v>
      </c>
      <c r="D1968" s="16" t="s">
        <v>230</v>
      </c>
      <c r="E1968" s="14" t="s">
        <v>11642</v>
      </c>
      <c r="F1968" s="14" t="s">
        <v>9356</v>
      </c>
      <c r="G1968" s="14" t="str">
        <f>VLOOKUP(B1968,[3]hpk45_2_20!$B$5:$F$2046,5,0)</f>
        <v>CLC45</v>
      </c>
      <c r="H1968" s="14" t="s">
        <v>33</v>
      </c>
      <c r="I1968" s="83">
        <v>15</v>
      </c>
      <c r="J1968" s="83">
        <v>0</v>
      </c>
      <c r="K1968" s="83">
        <v>0</v>
      </c>
      <c r="L1968" s="83">
        <v>15150000</v>
      </c>
      <c r="M1968" s="83">
        <v>0</v>
      </c>
      <c r="N1968" s="83">
        <v>0</v>
      </c>
      <c r="O1968" s="83">
        <v>0</v>
      </c>
      <c r="P1968" s="105">
        <v>15150000</v>
      </c>
      <c r="Q1968" s="105">
        <v>16000000</v>
      </c>
      <c r="R1968" s="83">
        <f t="shared" si="90"/>
        <v>-850000</v>
      </c>
      <c r="S1968" s="83">
        <f t="shared" si="91"/>
        <v>850000</v>
      </c>
      <c r="T1968" s="83">
        <f t="shared" si="92"/>
        <v>0</v>
      </c>
      <c r="U1968" s="83"/>
    </row>
    <row r="1969" spans="1:21">
      <c r="A1969" s="14">
        <v>1962</v>
      </c>
      <c r="B1969" s="14" t="s">
        <v>11672</v>
      </c>
      <c r="C1969" s="16" t="s">
        <v>746</v>
      </c>
      <c r="D1969" s="16" t="s">
        <v>1138</v>
      </c>
      <c r="E1969" s="14" t="s">
        <v>11642</v>
      </c>
      <c r="F1969" s="14" t="s">
        <v>9356</v>
      </c>
      <c r="G1969" s="14" t="str">
        <f>VLOOKUP(B1969,[3]hpk45_2_20!$B$5:$F$2046,5,0)</f>
        <v>CLC45</v>
      </c>
      <c r="H1969" s="14" t="s">
        <v>33</v>
      </c>
      <c r="I1969" s="83">
        <v>18</v>
      </c>
      <c r="J1969" s="83">
        <v>0</v>
      </c>
      <c r="K1969" s="83">
        <v>0</v>
      </c>
      <c r="L1969" s="83">
        <v>18180000</v>
      </c>
      <c r="M1969" s="83">
        <v>0</v>
      </c>
      <c r="N1969" s="83">
        <v>0</v>
      </c>
      <c r="O1969" s="83">
        <v>0</v>
      </c>
      <c r="P1969" s="105">
        <v>18180000</v>
      </c>
      <c r="Q1969" s="105">
        <v>18180000</v>
      </c>
      <c r="R1969" s="83">
        <f t="shared" si="90"/>
        <v>0</v>
      </c>
      <c r="S1969" s="83">
        <f t="shared" si="91"/>
        <v>0</v>
      </c>
      <c r="T1969" s="83">
        <f t="shared" si="92"/>
        <v>0</v>
      </c>
      <c r="U1969" s="83"/>
    </row>
    <row r="1970" spans="1:21">
      <c r="A1970" s="14">
        <v>1963</v>
      </c>
      <c r="B1970" s="14" t="s">
        <v>11673</v>
      </c>
      <c r="C1970" s="16" t="s">
        <v>11674</v>
      </c>
      <c r="D1970" s="16" t="s">
        <v>135</v>
      </c>
      <c r="E1970" s="14" t="s">
        <v>11642</v>
      </c>
      <c r="F1970" s="14" t="s">
        <v>9356</v>
      </c>
      <c r="G1970" s="14" t="str">
        <f>VLOOKUP(B1970,[3]hpk45_2_20!$B$5:$F$2046,5,0)</f>
        <v>CLC45</v>
      </c>
      <c r="H1970" s="14" t="s">
        <v>33</v>
      </c>
      <c r="I1970" s="83">
        <v>18</v>
      </c>
      <c r="J1970" s="83">
        <v>0</v>
      </c>
      <c r="K1970" s="83">
        <v>0</v>
      </c>
      <c r="L1970" s="83">
        <v>18180000</v>
      </c>
      <c r="M1970" s="83">
        <v>0</v>
      </c>
      <c r="N1970" s="83">
        <v>0</v>
      </c>
      <c r="O1970" s="83">
        <v>0</v>
      </c>
      <c r="P1970" s="105">
        <v>18180000</v>
      </c>
      <c r="Q1970" s="105">
        <v>18180000</v>
      </c>
      <c r="R1970" s="83">
        <f t="shared" si="90"/>
        <v>0</v>
      </c>
      <c r="S1970" s="83">
        <f t="shared" si="91"/>
        <v>0</v>
      </c>
      <c r="T1970" s="83">
        <f t="shared" si="92"/>
        <v>0</v>
      </c>
      <c r="U1970" s="83"/>
    </row>
    <row r="1971" spans="1:21">
      <c r="A1971" s="14">
        <v>1964</v>
      </c>
      <c r="B1971" s="14" t="s">
        <v>11675</v>
      </c>
      <c r="C1971" s="16" t="s">
        <v>11676</v>
      </c>
      <c r="D1971" s="16" t="s">
        <v>135</v>
      </c>
      <c r="E1971" s="14" t="s">
        <v>11642</v>
      </c>
      <c r="F1971" s="14" t="s">
        <v>9356</v>
      </c>
      <c r="G1971" s="14" t="str">
        <f>VLOOKUP(B1971,[3]hpk45_2_20!$B$5:$F$2046,5,0)</f>
        <v>CLC45</v>
      </c>
      <c r="H1971" s="14" t="s">
        <v>33</v>
      </c>
      <c r="I1971" s="83">
        <v>18</v>
      </c>
      <c r="J1971" s="83">
        <v>0</v>
      </c>
      <c r="K1971" s="83">
        <v>0</v>
      </c>
      <c r="L1971" s="83">
        <v>18180000</v>
      </c>
      <c r="M1971" s="83">
        <v>0</v>
      </c>
      <c r="N1971" s="83">
        <v>0</v>
      </c>
      <c r="O1971" s="83">
        <v>0</v>
      </c>
      <c r="P1971" s="105">
        <v>18180000</v>
      </c>
      <c r="Q1971" s="105">
        <v>18180000</v>
      </c>
      <c r="R1971" s="83">
        <f t="shared" si="90"/>
        <v>0</v>
      </c>
      <c r="S1971" s="83">
        <f t="shared" si="91"/>
        <v>0</v>
      </c>
      <c r="T1971" s="83">
        <f t="shared" si="92"/>
        <v>0</v>
      </c>
      <c r="U1971" s="83"/>
    </row>
    <row r="1972" spans="1:21">
      <c r="A1972" s="14">
        <v>1965</v>
      </c>
      <c r="B1972" s="14" t="s">
        <v>11677</v>
      </c>
      <c r="C1972" s="16" t="s">
        <v>446</v>
      </c>
      <c r="D1972" s="16" t="s">
        <v>259</v>
      </c>
      <c r="E1972" s="14" t="s">
        <v>11642</v>
      </c>
      <c r="F1972" s="14" t="s">
        <v>9356</v>
      </c>
      <c r="G1972" s="14" t="str">
        <f>VLOOKUP(B1972,[3]hpk45_2_20!$B$5:$F$2046,5,0)</f>
        <v>CLC45</v>
      </c>
      <c r="H1972" s="14" t="s">
        <v>33</v>
      </c>
      <c r="I1972" s="83">
        <v>18</v>
      </c>
      <c r="J1972" s="83">
        <v>0</v>
      </c>
      <c r="K1972" s="83">
        <v>0</v>
      </c>
      <c r="L1972" s="83">
        <v>18180000</v>
      </c>
      <c r="M1972" s="83">
        <v>0</v>
      </c>
      <c r="N1972" s="83">
        <v>0</v>
      </c>
      <c r="O1972" s="83">
        <v>0</v>
      </c>
      <c r="P1972" s="105">
        <v>18180000</v>
      </c>
      <c r="Q1972" s="105">
        <v>18180000</v>
      </c>
      <c r="R1972" s="83">
        <f t="shared" si="90"/>
        <v>0</v>
      </c>
      <c r="S1972" s="83">
        <f t="shared" si="91"/>
        <v>0</v>
      </c>
      <c r="T1972" s="83">
        <f t="shared" si="92"/>
        <v>0</v>
      </c>
      <c r="U1972" s="83"/>
    </row>
    <row r="1973" spans="1:21">
      <c r="A1973" s="14">
        <v>1966</v>
      </c>
      <c r="B1973" s="14" t="s">
        <v>11678</v>
      </c>
      <c r="C1973" s="16" t="s">
        <v>112</v>
      </c>
      <c r="D1973" s="16" t="s">
        <v>192</v>
      </c>
      <c r="E1973" s="14" t="s">
        <v>11642</v>
      </c>
      <c r="F1973" s="14" t="s">
        <v>9356</v>
      </c>
      <c r="G1973" s="14" t="str">
        <f>VLOOKUP(B1973,[3]hpk45_2_20!$B$5:$F$2046,5,0)</f>
        <v>CLC45</v>
      </c>
      <c r="H1973" s="14" t="s">
        <v>33</v>
      </c>
      <c r="I1973" s="83">
        <v>15</v>
      </c>
      <c r="J1973" s="83">
        <v>0</v>
      </c>
      <c r="K1973" s="83">
        <v>0</v>
      </c>
      <c r="L1973" s="83">
        <v>15150000</v>
      </c>
      <c r="M1973" s="83">
        <v>0</v>
      </c>
      <c r="N1973" s="83">
        <v>0</v>
      </c>
      <c r="O1973" s="83">
        <v>0</v>
      </c>
      <c r="P1973" s="105">
        <v>15150000</v>
      </c>
      <c r="Q1973" s="105">
        <v>0</v>
      </c>
      <c r="R1973" s="83">
        <f t="shared" si="90"/>
        <v>15150000</v>
      </c>
      <c r="S1973" s="83">
        <f t="shared" si="91"/>
        <v>0</v>
      </c>
      <c r="T1973" s="83">
        <f t="shared" si="92"/>
        <v>15150000</v>
      </c>
      <c r="U1973" s="83"/>
    </row>
    <row r="1974" spans="1:21">
      <c r="A1974" s="14">
        <v>1967</v>
      </c>
      <c r="B1974" s="14" t="s">
        <v>11679</v>
      </c>
      <c r="C1974" s="16" t="s">
        <v>444</v>
      </c>
      <c r="D1974" s="16" t="s">
        <v>541</v>
      </c>
      <c r="E1974" s="14" t="s">
        <v>11642</v>
      </c>
      <c r="F1974" s="14" t="s">
        <v>9356</v>
      </c>
      <c r="G1974" s="14" t="str">
        <f>VLOOKUP(B1974,[3]hpk45_2_20!$B$5:$F$2046,5,0)</f>
        <v>CLC45</v>
      </c>
      <c r="H1974" s="14" t="s">
        <v>33</v>
      </c>
      <c r="I1974" s="83">
        <v>18</v>
      </c>
      <c r="J1974" s="83">
        <v>0</v>
      </c>
      <c r="K1974" s="83">
        <v>0</v>
      </c>
      <c r="L1974" s="83">
        <v>18180000</v>
      </c>
      <c r="M1974" s="83">
        <v>0</v>
      </c>
      <c r="N1974" s="83">
        <v>0</v>
      </c>
      <c r="O1974" s="83">
        <v>0</v>
      </c>
      <c r="P1974" s="105">
        <v>18180000</v>
      </c>
      <c r="Q1974" s="105">
        <v>18180000</v>
      </c>
      <c r="R1974" s="83">
        <f t="shared" si="90"/>
        <v>0</v>
      </c>
      <c r="S1974" s="83">
        <f t="shared" si="91"/>
        <v>0</v>
      </c>
      <c r="T1974" s="83">
        <f t="shared" si="92"/>
        <v>0</v>
      </c>
      <c r="U1974" s="83"/>
    </row>
    <row r="1975" spans="1:21">
      <c r="A1975" s="14">
        <v>1968</v>
      </c>
      <c r="B1975" s="14" t="s">
        <v>11680</v>
      </c>
      <c r="C1975" s="16" t="s">
        <v>1443</v>
      </c>
      <c r="D1975" s="16" t="s">
        <v>127</v>
      </c>
      <c r="E1975" s="14" t="s">
        <v>11642</v>
      </c>
      <c r="F1975" s="14" t="s">
        <v>9356</v>
      </c>
      <c r="G1975" s="14" t="str">
        <f>VLOOKUP(B1975,[3]hpk45_2_20!$B$5:$F$2046,5,0)</f>
        <v>CLC45</v>
      </c>
      <c r="H1975" s="14" t="s">
        <v>33</v>
      </c>
      <c r="I1975" s="83">
        <v>18</v>
      </c>
      <c r="J1975" s="83">
        <v>0</v>
      </c>
      <c r="K1975" s="83">
        <v>0</v>
      </c>
      <c r="L1975" s="83">
        <v>18180000</v>
      </c>
      <c r="M1975" s="83">
        <v>0</v>
      </c>
      <c r="N1975" s="83">
        <v>0</v>
      </c>
      <c r="O1975" s="83">
        <v>0</v>
      </c>
      <c r="P1975" s="105">
        <v>18180000</v>
      </c>
      <c r="Q1975" s="105">
        <v>18180000</v>
      </c>
      <c r="R1975" s="83">
        <f t="shared" si="90"/>
        <v>0</v>
      </c>
      <c r="S1975" s="83">
        <f t="shared" si="91"/>
        <v>0</v>
      </c>
      <c r="T1975" s="83">
        <f t="shared" si="92"/>
        <v>0</v>
      </c>
      <c r="U1975" s="83"/>
    </row>
    <row r="1976" spans="1:21">
      <c r="A1976" s="14">
        <v>1969</v>
      </c>
      <c r="B1976" s="14" t="s">
        <v>11681</v>
      </c>
      <c r="C1976" s="16" t="s">
        <v>11682</v>
      </c>
      <c r="D1976" s="16" t="s">
        <v>11683</v>
      </c>
      <c r="E1976" s="14" t="s">
        <v>11642</v>
      </c>
      <c r="F1976" s="14" t="s">
        <v>9356</v>
      </c>
      <c r="G1976" s="14" t="str">
        <f>VLOOKUP(B1976,[3]hpk45_2_20!$B$5:$F$2046,5,0)</f>
        <v>CLC45</v>
      </c>
      <c r="H1976" s="14" t="s">
        <v>33</v>
      </c>
      <c r="I1976" s="83">
        <v>18</v>
      </c>
      <c r="J1976" s="83">
        <v>0</v>
      </c>
      <c r="K1976" s="83">
        <v>0</v>
      </c>
      <c r="L1976" s="83">
        <v>18180000</v>
      </c>
      <c r="M1976" s="83">
        <v>0</v>
      </c>
      <c r="N1976" s="83">
        <v>0</v>
      </c>
      <c r="O1976" s="83">
        <v>0</v>
      </c>
      <c r="P1976" s="105">
        <v>18180000</v>
      </c>
      <c r="Q1976" s="105">
        <v>18180000</v>
      </c>
      <c r="R1976" s="83">
        <f t="shared" si="90"/>
        <v>0</v>
      </c>
      <c r="S1976" s="83">
        <f t="shared" si="91"/>
        <v>0</v>
      </c>
      <c r="T1976" s="83">
        <f t="shared" si="92"/>
        <v>0</v>
      </c>
      <c r="U1976" s="83"/>
    </row>
    <row r="1977" spans="1:21">
      <c r="A1977" s="14">
        <v>1970</v>
      </c>
      <c r="B1977" s="14" t="s">
        <v>11684</v>
      </c>
      <c r="C1977" s="16" t="s">
        <v>11685</v>
      </c>
      <c r="D1977" s="16" t="s">
        <v>36</v>
      </c>
      <c r="E1977" s="14" t="s">
        <v>11642</v>
      </c>
      <c r="F1977" s="14" t="s">
        <v>9356</v>
      </c>
      <c r="G1977" s="14" t="str">
        <f>VLOOKUP(B1977,[3]hpk45_2_20!$B$5:$F$2046,5,0)</f>
        <v>CLC45</v>
      </c>
      <c r="H1977" s="14" t="s">
        <v>33</v>
      </c>
      <c r="I1977" s="83">
        <v>15</v>
      </c>
      <c r="J1977" s="83">
        <v>0</v>
      </c>
      <c r="K1977" s="83">
        <v>0</v>
      </c>
      <c r="L1977" s="83">
        <v>15150000</v>
      </c>
      <c r="M1977" s="83">
        <v>0</v>
      </c>
      <c r="N1977" s="83">
        <v>0</v>
      </c>
      <c r="O1977" s="83">
        <v>0</v>
      </c>
      <c r="P1977" s="105">
        <v>15150000</v>
      </c>
      <c r="Q1977" s="105">
        <v>15150000</v>
      </c>
      <c r="R1977" s="83">
        <f t="shared" si="90"/>
        <v>0</v>
      </c>
      <c r="S1977" s="83">
        <f t="shared" si="91"/>
        <v>0</v>
      </c>
      <c r="T1977" s="83">
        <f t="shared" si="92"/>
        <v>0</v>
      </c>
      <c r="U1977" s="83"/>
    </row>
    <row r="1978" spans="1:21">
      <c r="A1978" s="14">
        <v>1971</v>
      </c>
      <c r="B1978" s="14" t="s">
        <v>11686</v>
      </c>
      <c r="C1978" s="16" t="s">
        <v>461</v>
      </c>
      <c r="D1978" s="16" t="s">
        <v>84</v>
      </c>
      <c r="E1978" s="14" t="s">
        <v>11642</v>
      </c>
      <c r="F1978" s="14" t="s">
        <v>9356</v>
      </c>
      <c r="G1978" s="14" t="str">
        <f>VLOOKUP(B1978,[3]hpk45_2_20!$B$5:$F$2046,5,0)</f>
        <v>CLC45</v>
      </c>
      <c r="H1978" s="14" t="s">
        <v>33</v>
      </c>
      <c r="I1978" s="83">
        <v>18</v>
      </c>
      <c r="J1978" s="83">
        <v>0</v>
      </c>
      <c r="K1978" s="83">
        <v>0</v>
      </c>
      <c r="L1978" s="83">
        <v>18180000</v>
      </c>
      <c r="M1978" s="83">
        <v>0</v>
      </c>
      <c r="N1978" s="83">
        <v>0</v>
      </c>
      <c r="O1978" s="83">
        <v>0</v>
      </c>
      <c r="P1978" s="105">
        <v>18180000</v>
      </c>
      <c r="Q1978" s="105">
        <v>18180000</v>
      </c>
      <c r="R1978" s="83">
        <f t="shared" si="90"/>
        <v>0</v>
      </c>
      <c r="S1978" s="83">
        <f t="shared" si="91"/>
        <v>0</v>
      </c>
      <c r="T1978" s="83">
        <f t="shared" si="92"/>
        <v>0</v>
      </c>
      <c r="U1978" s="83"/>
    </row>
    <row r="1979" spans="1:21">
      <c r="A1979" s="14">
        <v>1972</v>
      </c>
      <c r="B1979" s="14" t="s">
        <v>11687</v>
      </c>
      <c r="C1979" s="16" t="s">
        <v>95</v>
      </c>
      <c r="D1979" s="16" t="s">
        <v>84</v>
      </c>
      <c r="E1979" s="14" t="s">
        <v>11642</v>
      </c>
      <c r="F1979" s="14" t="s">
        <v>9356</v>
      </c>
      <c r="G1979" s="14" t="str">
        <f>VLOOKUP(B1979,[3]hpk45_2_20!$B$5:$F$2046,5,0)</f>
        <v>CLC45</v>
      </c>
      <c r="H1979" s="14" t="s">
        <v>33</v>
      </c>
      <c r="I1979" s="83">
        <v>18</v>
      </c>
      <c r="J1979" s="83">
        <v>0</v>
      </c>
      <c r="K1979" s="83">
        <v>0</v>
      </c>
      <c r="L1979" s="83">
        <v>18180000</v>
      </c>
      <c r="M1979" s="83">
        <v>0</v>
      </c>
      <c r="N1979" s="83">
        <v>0</v>
      </c>
      <c r="O1979" s="83">
        <v>0</v>
      </c>
      <c r="P1979" s="105">
        <v>18180000</v>
      </c>
      <c r="Q1979" s="105">
        <v>18180000</v>
      </c>
      <c r="R1979" s="83">
        <f t="shared" si="90"/>
        <v>0</v>
      </c>
      <c r="S1979" s="83">
        <f t="shared" si="91"/>
        <v>0</v>
      </c>
      <c r="T1979" s="83">
        <f t="shared" si="92"/>
        <v>0</v>
      </c>
      <c r="U1979" s="83"/>
    </row>
    <row r="1980" spans="1:21">
      <c r="A1980" s="14">
        <v>1973</v>
      </c>
      <c r="B1980" s="14" t="s">
        <v>11688</v>
      </c>
      <c r="C1980" s="16" t="s">
        <v>11689</v>
      </c>
      <c r="D1980" s="16" t="s">
        <v>638</v>
      </c>
      <c r="E1980" s="14" t="s">
        <v>11642</v>
      </c>
      <c r="F1980" s="14" t="s">
        <v>9356</v>
      </c>
      <c r="G1980" s="14" t="str">
        <f>VLOOKUP(B1980,[3]hpk45_2_20!$B$5:$F$2046,5,0)</f>
        <v>CLC45</v>
      </c>
      <c r="H1980" s="14" t="s">
        <v>33</v>
      </c>
      <c r="I1980" s="83">
        <v>18</v>
      </c>
      <c r="J1980" s="83">
        <v>0</v>
      </c>
      <c r="K1980" s="83">
        <v>0</v>
      </c>
      <c r="L1980" s="83">
        <v>18180000</v>
      </c>
      <c r="M1980" s="83">
        <v>0</v>
      </c>
      <c r="N1980" s="83">
        <v>0</v>
      </c>
      <c r="O1980" s="83">
        <v>0</v>
      </c>
      <c r="P1980" s="105">
        <v>18180000</v>
      </c>
      <c r="Q1980" s="105">
        <v>18180000</v>
      </c>
      <c r="R1980" s="83">
        <f t="shared" si="90"/>
        <v>0</v>
      </c>
      <c r="S1980" s="83">
        <f t="shared" si="91"/>
        <v>0</v>
      </c>
      <c r="T1980" s="83">
        <f t="shared" si="92"/>
        <v>0</v>
      </c>
      <c r="U1980" s="83"/>
    </row>
    <row r="1981" spans="1:21">
      <c r="A1981" s="14">
        <v>1974</v>
      </c>
      <c r="B1981" s="14" t="s">
        <v>11690</v>
      </c>
      <c r="C1981" s="16" t="s">
        <v>346</v>
      </c>
      <c r="D1981" s="16" t="s">
        <v>192</v>
      </c>
      <c r="E1981" s="14" t="s">
        <v>11642</v>
      </c>
      <c r="F1981" s="14" t="s">
        <v>9356</v>
      </c>
      <c r="G1981" s="14" t="str">
        <f>VLOOKUP(B1981,[3]hpk45_2_20!$B$5:$F$2046,5,0)</f>
        <v>CLC45</v>
      </c>
      <c r="H1981" s="14" t="s">
        <v>33</v>
      </c>
      <c r="I1981" s="83">
        <v>18</v>
      </c>
      <c r="J1981" s="83">
        <v>0</v>
      </c>
      <c r="K1981" s="83">
        <v>0</v>
      </c>
      <c r="L1981" s="83">
        <v>18180000</v>
      </c>
      <c r="M1981" s="83">
        <v>0</v>
      </c>
      <c r="N1981" s="83">
        <v>0</v>
      </c>
      <c r="O1981" s="83">
        <v>0</v>
      </c>
      <c r="P1981" s="105">
        <v>18180000</v>
      </c>
      <c r="Q1981" s="105">
        <v>18180000</v>
      </c>
      <c r="R1981" s="83">
        <f t="shared" si="90"/>
        <v>0</v>
      </c>
      <c r="S1981" s="83">
        <f t="shared" si="91"/>
        <v>0</v>
      </c>
      <c r="T1981" s="83">
        <f t="shared" si="92"/>
        <v>0</v>
      </c>
      <c r="U1981" s="83"/>
    </row>
    <row r="1982" spans="1:21">
      <c r="A1982" s="14">
        <v>1975</v>
      </c>
      <c r="B1982" s="14" t="s">
        <v>11691</v>
      </c>
      <c r="C1982" s="16" t="s">
        <v>976</v>
      </c>
      <c r="D1982" s="16" t="s">
        <v>36</v>
      </c>
      <c r="E1982" s="14" t="s">
        <v>11642</v>
      </c>
      <c r="F1982" s="14" t="s">
        <v>9356</v>
      </c>
      <c r="G1982" s="14" t="str">
        <f>VLOOKUP(B1982,[3]hpk45_2_20!$B$5:$F$2046,5,0)</f>
        <v>CLC45</v>
      </c>
      <c r="H1982" s="14" t="s">
        <v>33</v>
      </c>
      <c r="I1982" s="83">
        <v>15</v>
      </c>
      <c r="J1982" s="83">
        <v>0</v>
      </c>
      <c r="K1982" s="83">
        <v>0</v>
      </c>
      <c r="L1982" s="83">
        <v>15150000</v>
      </c>
      <c r="M1982" s="83">
        <v>0</v>
      </c>
      <c r="N1982" s="83">
        <v>0</v>
      </c>
      <c r="O1982" s="83">
        <v>0</v>
      </c>
      <c r="P1982" s="105">
        <v>15150000</v>
      </c>
      <c r="Q1982" s="105">
        <v>15150000</v>
      </c>
      <c r="R1982" s="83">
        <f t="shared" si="90"/>
        <v>0</v>
      </c>
      <c r="S1982" s="83">
        <f t="shared" si="91"/>
        <v>0</v>
      </c>
      <c r="T1982" s="83">
        <f t="shared" si="92"/>
        <v>0</v>
      </c>
      <c r="U1982" s="83"/>
    </row>
    <row r="1983" spans="1:21">
      <c r="A1983" s="14">
        <v>1976</v>
      </c>
      <c r="B1983" s="14" t="s">
        <v>11692</v>
      </c>
      <c r="C1983" s="16" t="s">
        <v>95</v>
      </c>
      <c r="D1983" s="16" t="s">
        <v>644</v>
      </c>
      <c r="E1983" s="14" t="s">
        <v>11642</v>
      </c>
      <c r="F1983" s="14" t="s">
        <v>9356</v>
      </c>
      <c r="G1983" s="14" t="str">
        <f>VLOOKUP(B1983,[3]hpk45_2_20!$B$5:$F$2046,5,0)</f>
        <v>CLC45</v>
      </c>
      <c r="H1983" s="14" t="s">
        <v>33</v>
      </c>
      <c r="I1983" s="83">
        <v>18</v>
      </c>
      <c r="J1983" s="83">
        <v>0</v>
      </c>
      <c r="K1983" s="83">
        <v>0</v>
      </c>
      <c r="L1983" s="83">
        <v>18180000</v>
      </c>
      <c r="M1983" s="83">
        <v>0</v>
      </c>
      <c r="N1983" s="83">
        <v>0</v>
      </c>
      <c r="O1983" s="83">
        <v>0</v>
      </c>
      <c r="P1983" s="105">
        <v>18180000</v>
      </c>
      <c r="Q1983" s="105">
        <v>18180000</v>
      </c>
      <c r="R1983" s="83">
        <f t="shared" si="90"/>
        <v>0</v>
      </c>
      <c r="S1983" s="83">
        <f t="shared" si="91"/>
        <v>0</v>
      </c>
      <c r="T1983" s="83">
        <f t="shared" si="92"/>
        <v>0</v>
      </c>
      <c r="U1983" s="83"/>
    </row>
    <row r="1984" spans="1:21">
      <c r="A1984" s="14">
        <v>1977</v>
      </c>
      <c r="B1984" s="14" t="s">
        <v>11693</v>
      </c>
      <c r="C1984" s="16" t="s">
        <v>11694</v>
      </c>
      <c r="D1984" s="16" t="s">
        <v>67</v>
      </c>
      <c r="E1984" s="14" t="s">
        <v>11642</v>
      </c>
      <c r="F1984" s="14" t="s">
        <v>9356</v>
      </c>
      <c r="G1984" s="14" t="str">
        <f>VLOOKUP(B1984,[3]hpk45_2_20!$B$5:$F$2046,5,0)</f>
        <v>CLC45</v>
      </c>
      <c r="H1984" s="14" t="s">
        <v>33</v>
      </c>
      <c r="I1984" s="83">
        <v>18</v>
      </c>
      <c r="J1984" s="83">
        <v>0</v>
      </c>
      <c r="K1984" s="83">
        <v>0</v>
      </c>
      <c r="L1984" s="83">
        <v>18180000</v>
      </c>
      <c r="M1984" s="83">
        <v>0</v>
      </c>
      <c r="N1984" s="83">
        <v>0</v>
      </c>
      <c r="O1984" s="83">
        <v>0</v>
      </c>
      <c r="P1984" s="105">
        <v>18180000</v>
      </c>
      <c r="Q1984" s="105">
        <v>18180000</v>
      </c>
      <c r="R1984" s="83">
        <f t="shared" si="90"/>
        <v>0</v>
      </c>
      <c r="S1984" s="83">
        <f t="shared" si="91"/>
        <v>0</v>
      </c>
      <c r="T1984" s="83">
        <f t="shared" si="92"/>
        <v>0</v>
      </c>
      <c r="U1984" s="83"/>
    </row>
    <row r="1985" spans="1:21">
      <c r="A1985" s="14">
        <v>1978</v>
      </c>
      <c r="B1985" s="14" t="s">
        <v>11695</v>
      </c>
      <c r="C1985" s="16" t="s">
        <v>11696</v>
      </c>
      <c r="D1985" s="16" t="s">
        <v>661</v>
      </c>
      <c r="E1985" s="14" t="s">
        <v>11642</v>
      </c>
      <c r="F1985" s="14" t="s">
        <v>9356</v>
      </c>
      <c r="G1985" s="14" t="str">
        <f>VLOOKUP(B1985,[3]hpk45_2_20!$B$5:$F$2046,5,0)</f>
        <v>CLC45</v>
      </c>
      <c r="H1985" s="14" t="s">
        <v>33</v>
      </c>
      <c r="I1985" s="83">
        <v>18</v>
      </c>
      <c r="J1985" s="83">
        <v>0</v>
      </c>
      <c r="K1985" s="83">
        <v>0</v>
      </c>
      <c r="L1985" s="83">
        <v>18180000</v>
      </c>
      <c r="M1985" s="83">
        <v>0</v>
      </c>
      <c r="N1985" s="83">
        <v>0</v>
      </c>
      <c r="O1985" s="83">
        <v>0</v>
      </c>
      <c r="P1985" s="105">
        <v>18180000</v>
      </c>
      <c r="Q1985" s="105">
        <v>0</v>
      </c>
      <c r="R1985" s="83">
        <f t="shared" si="90"/>
        <v>18180000</v>
      </c>
      <c r="S1985" s="83">
        <f t="shared" si="91"/>
        <v>0</v>
      </c>
      <c r="T1985" s="83">
        <f t="shared" si="92"/>
        <v>18180000</v>
      </c>
      <c r="U1985" s="83"/>
    </row>
    <row r="1986" spans="1:21">
      <c r="A1986" s="14">
        <v>1979</v>
      </c>
      <c r="B1986" s="14" t="s">
        <v>11697</v>
      </c>
      <c r="C1986" s="16" t="s">
        <v>11698</v>
      </c>
      <c r="D1986" s="16" t="s">
        <v>203</v>
      </c>
      <c r="E1986" s="14" t="s">
        <v>11642</v>
      </c>
      <c r="F1986" s="14" t="s">
        <v>9356</v>
      </c>
      <c r="G1986" s="14" t="str">
        <f>VLOOKUP(B1986,[3]hpk45_2_20!$B$5:$F$2046,5,0)</f>
        <v>CLC45</v>
      </c>
      <c r="H1986" s="14" t="s">
        <v>33</v>
      </c>
      <c r="I1986" s="83">
        <v>15</v>
      </c>
      <c r="J1986" s="83">
        <v>0</v>
      </c>
      <c r="K1986" s="83">
        <v>0</v>
      </c>
      <c r="L1986" s="83">
        <v>15150000</v>
      </c>
      <c r="M1986" s="83">
        <v>0</v>
      </c>
      <c r="N1986" s="83">
        <v>0</v>
      </c>
      <c r="O1986" s="83">
        <v>0</v>
      </c>
      <c r="P1986" s="105">
        <v>15150000</v>
      </c>
      <c r="Q1986" s="105">
        <v>15150000</v>
      </c>
      <c r="R1986" s="83">
        <f t="shared" si="90"/>
        <v>0</v>
      </c>
      <c r="S1986" s="83">
        <f t="shared" si="91"/>
        <v>0</v>
      </c>
      <c r="T1986" s="83">
        <f t="shared" si="92"/>
        <v>0</v>
      </c>
      <c r="U1986" s="83"/>
    </row>
    <row r="1987" spans="1:21">
      <c r="A1987" s="14">
        <v>1980</v>
      </c>
      <c r="B1987" s="14" t="s">
        <v>11699</v>
      </c>
      <c r="C1987" s="16" t="s">
        <v>109</v>
      </c>
      <c r="D1987" s="16" t="s">
        <v>839</v>
      </c>
      <c r="E1987" s="14" t="s">
        <v>11642</v>
      </c>
      <c r="F1987" s="14" t="s">
        <v>9356</v>
      </c>
      <c r="G1987" s="14" t="str">
        <f>VLOOKUP(B1987,[3]hpk45_2_20!$B$5:$F$2046,5,0)</f>
        <v>CLC45</v>
      </c>
      <c r="H1987" s="14" t="s">
        <v>33</v>
      </c>
      <c r="I1987" s="83">
        <v>18</v>
      </c>
      <c r="J1987" s="83">
        <v>0</v>
      </c>
      <c r="K1987" s="83">
        <v>0</v>
      </c>
      <c r="L1987" s="83">
        <v>18180000</v>
      </c>
      <c r="M1987" s="83">
        <v>0</v>
      </c>
      <c r="N1987" s="83">
        <v>0</v>
      </c>
      <c r="O1987" s="83">
        <v>0</v>
      </c>
      <c r="P1987" s="105">
        <v>18180000</v>
      </c>
      <c r="Q1987" s="105">
        <v>18180000</v>
      </c>
      <c r="R1987" s="83">
        <f t="shared" si="90"/>
        <v>0</v>
      </c>
      <c r="S1987" s="83">
        <f t="shared" si="91"/>
        <v>0</v>
      </c>
      <c r="T1987" s="83">
        <f t="shared" si="92"/>
        <v>0</v>
      </c>
      <c r="U1987" s="83"/>
    </row>
    <row r="1988" spans="1:21">
      <c r="A1988" s="14">
        <v>1981</v>
      </c>
      <c r="B1988" s="14" t="s">
        <v>11700</v>
      </c>
      <c r="C1988" s="16" t="s">
        <v>1040</v>
      </c>
      <c r="D1988" s="16" t="s">
        <v>244</v>
      </c>
      <c r="E1988" s="14" t="s">
        <v>11642</v>
      </c>
      <c r="F1988" s="14" t="s">
        <v>9356</v>
      </c>
      <c r="G1988" s="14" t="str">
        <f>VLOOKUP(B1988,[3]hpk45_2_20!$B$5:$F$2046,5,0)</f>
        <v>CLC45</v>
      </c>
      <c r="H1988" s="14" t="s">
        <v>33</v>
      </c>
      <c r="I1988" s="83">
        <v>18</v>
      </c>
      <c r="J1988" s="83">
        <v>0</v>
      </c>
      <c r="K1988" s="83">
        <v>0</v>
      </c>
      <c r="L1988" s="83">
        <v>18180000</v>
      </c>
      <c r="M1988" s="83">
        <v>0</v>
      </c>
      <c r="N1988" s="83">
        <v>0</v>
      </c>
      <c r="O1988" s="83">
        <v>0</v>
      </c>
      <c r="P1988" s="105">
        <v>18180000</v>
      </c>
      <c r="Q1988" s="105">
        <v>18180000</v>
      </c>
      <c r="R1988" s="83">
        <f t="shared" si="90"/>
        <v>0</v>
      </c>
      <c r="S1988" s="83">
        <f t="shared" si="91"/>
        <v>0</v>
      </c>
      <c r="T1988" s="83">
        <f t="shared" si="92"/>
        <v>0</v>
      </c>
      <c r="U1988" s="83"/>
    </row>
    <row r="1989" spans="1:21">
      <c r="A1989" s="14">
        <v>1982</v>
      </c>
      <c r="B1989" s="14" t="s">
        <v>11701</v>
      </c>
      <c r="C1989" s="16" t="s">
        <v>846</v>
      </c>
      <c r="D1989" s="16" t="s">
        <v>36</v>
      </c>
      <c r="E1989" s="14" t="s">
        <v>11642</v>
      </c>
      <c r="F1989" s="14" t="s">
        <v>9356</v>
      </c>
      <c r="G1989" s="14" t="str">
        <f>VLOOKUP(B1989,[3]hpk45_2_20!$B$5:$F$2046,5,0)</f>
        <v>CLC45</v>
      </c>
      <c r="H1989" s="14" t="s">
        <v>33</v>
      </c>
      <c r="I1989" s="83">
        <v>15</v>
      </c>
      <c r="J1989" s="83">
        <v>0</v>
      </c>
      <c r="K1989" s="83">
        <v>0</v>
      </c>
      <c r="L1989" s="83">
        <v>15150000</v>
      </c>
      <c r="M1989" s="83">
        <v>0</v>
      </c>
      <c r="N1989" s="83">
        <v>0</v>
      </c>
      <c r="O1989" s="83">
        <v>0</v>
      </c>
      <c r="P1989" s="105">
        <v>15150000</v>
      </c>
      <c r="Q1989" s="105">
        <v>15150000</v>
      </c>
      <c r="R1989" s="83">
        <f t="shared" si="90"/>
        <v>0</v>
      </c>
      <c r="S1989" s="83">
        <f t="shared" si="91"/>
        <v>0</v>
      </c>
      <c r="T1989" s="83">
        <f t="shared" si="92"/>
        <v>0</v>
      </c>
      <c r="U1989" s="83"/>
    </row>
    <row r="1990" spans="1:21">
      <c r="A1990" s="14">
        <v>1983</v>
      </c>
      <c r="B1990" s="14" t="s">
        <v>11702</v>
      </c>
      <c r="C1990" s="16" t="s">
        <v>222</v>
      </c>
      <c r="D1990" s="16" t="s">
        <v>115</v>
      </c>
      <c r="E1990" s="14" t="s">
        <v>11642</v>
      </c>
      <c r="F1990" s="14" t="s">
        <v>9356</v>
      </c>
      <c r="G1990" s="14" t="str">
        <f>VLOOKUP(B1990,[3]hpk45_2_20!$B$5:$F$2046,5,0)</f>
        <v>CLC45</v>
      </c>
      <c r="H1990" s="14" t="s">
        <v>33</v>
      </c>
      <c r="I1990" s="83">
        <v>18</v>
      </c>
      <c r="J1990" s="83">
        <v>0</v>
      </c>
      <c r="K1990" s="83">
        <v>0</v>
      </c>
      <c r="L1990" s="83">
        <v>18180000</v>
      </c>
      <c r="M1990" s="83">
        <v>0</v>
      </c>
      <c r="N1990" s="83">
        <v>0</v>
      </c>
      <c r="O1990" s="83">
        <v>0</v>
      </c>
      <c r="P1990" s="105">
        <v>18180000</v>
      </c>
      <c r="Q1990" s="105">
        <v>18180000</v>
      </c>
      <c r="R1990" s="83">
        <f t="shared" si="90"/>
        <v>0</v>
      </c>
      <c r="S1990" s="83">
        <f t="shared" si="91"/>
        <v>0</v>
      </c>
      <c r="T1990" s="83">
        <f t="shared" si="92"/>
        <v>0</v>
      </c>
      <c r="U1990" s="83"/>
    </row>
    <row r="1991" spans="1:21">
      <c r="A1991" s="14">
        <v>1984</v>
      </c>
      <c r="B1991" s="14" t="s">
        <v>11703</v>
      </c>
      <c r="C1991" s="16" t="s">
        <v>11704</v>
      </c>
      <c r="D1991" s="16" t="s">
        <v>269</v>
      </c>
      <c r="E1991" s="14" t="s">
        <v>11705</v>
      </c>
      <c r="F1991" s="14" t="s">
        <v>9356</v>
      </c>
      <c r="G1991" s="14" t="str">
        <f>VLOOKUP(B1991,[3]hpk45_2_20!$B$5:$F$2046,5,0)</f>
        <v>CLC45</v>
      </c>
      <c r="H1991" s="14" t="s">
        <v>33</v>
      </c>
      <c r="I1991" s="83">
        <v>18</v>
      </c>
      <c r="J1991" s="83">
        <v>0</v>
      </c>
      <c r="K1991" s="83">
        <v>0</v>
      </c>
      <c r="L1991" s="83">
        <v>18180000</v>
      </c>
      <c r="M1991" s="83">
        <v>0</v>
      </c>
      <c r="N1991" s="83">
        <v>0</v>
      </c>
      <c r="O1991" s="83">
        <v>0</v>
      </c>
      <c r="P1991" s="105">
        <v>18180000</v>
      </c>
      <c r="Q1991" s="105">
        <v>18180000</v>
      </c>
      <c r="R1991" s="83">
        <f t="shared" si="90"/>
        <v>0</v>
      </c>
      <c r="S1991" s="83">
        <f t="shared" si="91"/>
        <v>0</v>
      </c>
      <c r="T1991" s="83">
        <f t="shared" si="92"/>
        <v>0</v>
      </c>
      <c r="U1991" s="83"/>
    </row>
    <row r="1992" spans="1:21">
      <c r="A1992" s="14">
        <v>1985</v>
      </c>
      <c r="B1992" s="14" t="s">
        <v>11706</v>
      </c>
      <c r="C1992" s="16" t="s">
        <v>1736</v>
      </c>
      <c r="D1992" s="16" t="s">
        <v>1638</v>
      </c>
      <c r="E1992" s="14" t="s">
        <v>11705</v>
      </c>
      <c r="F1992" s="14" t="s">
        <v>9356</v>
      </c>
      <c r="G1992" s="14" t="str">
        <f>VLOOKUP(B1992,[3]hpk45_2_20!$B$5:$F$2046,5,0)</f>
        <v>CLC45</v>
      </c>
      <c r="H1992" s="14" t="s">
        <v>33</v>
      </c>
      <c r="I1992" s="83">
        <v>15</v>
      </c>
      <c r="J1992" s="83">
        <v>0</v>
      </c>
      <c r="K1992" s="83">
        <v>0</v>
      </c>
      <c r="L1992" s="83">
        <v>15150000</v>
      </c>
      <c r="M1992" s="83">
        <v>0</v>
      </c>
      <c r="N1992" s="83">
        <v>0</v>
      </c>
      <c r="O1992" s="83">
        <v>0</v>
      </c>
      <c r="P1992" s="105">
        <v>15150000</v>
      </c>
      <c r="Q1992" s="105">
        <v>15150000</v>
      </c>
      <c r="R1992" s="83">
        <f t="shared" si="90"/>
        <v>0</v>
      </c>
      <c r="S1992" s="83">
        <f t="shared" si="91"/>
        <v>0</v>
      </c>
      <c r="T1992" s="83">
        <f t="shared" si="92"/>
        <v>0</v>
      </c>
      <c r="U1992" s="83"/>
    </row>
    <row r="1993" spans="1:21">
      <c r="A1993" s="14">
        <v>1986</v>
      </c>
      <c r="B1993" s="14" t="s">
        <v>11707</v>
      </c>
      <c r="C1993" s="16" t="s">
        <v>11708</v>
      </c>
      <c r="D1993" s="16" t="s">
        <v>259</v>
      </c>
      <c r="E1993" s="14" t="s">
        <v>11705</v>
      </c>
      <c r="F1993" s="14" t="s">
        <v>9356</v>
      </c>
      <c r="G1993" s="14" t="str">
        <f>VLOOKUP(B1993,[3]hpk45_2_20!$B$5:$F$2046,5,0)</f>
        <v>CLC45</v>
      </c>
      <c r="H1993" s="14" t="s">
        <v>33</v>
      </c>
      <c r="I1993" s="83">
        <v>18</v>
      </c>
      <c r="J1993" s="83">
        <v>0</v>
      </c>
      <c r="K1993" s="83">
        <v>0</v>
      </c>
      <c r="L1993" s="83">
        <v>18180000</v>
      </c>
      <c r="M1993" s="83">
        <v>0</v>
      </c>
      <c r="N1993" s="83">
        <v>0</v>
      </c>
      <c r="O1993" s="83">
        <v>0</v>
      </c>
      <c r="P1993" s="105">
        <v>18180000</v>
      </c>
      <c r="Q1993" s="105">
        <v>18180000</v>
      </c>
      <c r="R1993" s="83">
        <f t="shared" ref="R1993:R2056" si="93">P1993-Q1993</f>
        <v>0</v>
      </c>
      <c r="S1993" s="83">
        <f t="shared" ref="S1993:S2056" si="94">IF(P1993-Q1993&lt;0,Q1993-P1993,0)</f>
        <v>0</v>
      </c>
      <c r="T1993" s="83">
        <f t="shared" ref="T1993:T2056" si="95">IF(P1993-Q1993&gt;0,P1993-Q1993,0)</f>
        <v>0</v>
      </c>
      <c r="U1993" s="83"/>
    </row>
    <row r="1994" spans="1:21">
      <c r="A1994" s="14">
        <v>1987</v>
      </c>
      <c r="B1994" s="14" t="s">
        <v>11709</v>
      </c>
      <c r="C1994" s="16" t="s">
        <v>11710</v>
      </c>
      <c r="D1994" s="16" t="s">
        <v>10271</v>
      </c>
      <c r="E1994" s="14" t="s">
        <v>11705</v>
      </c>
      <c r="F1994" s="14" t="s">
        <v>9356</v>
      </c>
      <c r="G1994" s="14" t="str">
        <f>VLOOKUP(B1994,[3]hpk45_2_20!$B$5:$F$2046,5,0)</f>
        <v>CLC45</v>
      </c>
      <c r="H1994" s="14" t="s">
        <v>33</v>
      </c>
      <c r="I1994" s="83">
        <v>18</v>
      </c>
      <c r="J1994" s="83">
        <v>0</v>
      </c>
      <c r="K1994" s="83">
        <v>0</v>
      </c>
      <c r="L1994" s="83">
        <v>18180000</v>
      </c>
      <c r="M1994" s="83">
        <v>0</v>
      </c>
      <c r="N1994" s="83">
        <v>0</v>
      </c>
      <c r="O1994" s="83">
        <v>0</v>
      </c>
      <c r="P1994" s="105">
        <v>18180000</v>
      </c>
      <c r="Q1994" s="105">
        <v>18180000</v>
      </c>
      <c r="R1994" s="83">
        <f t="shared" si="93"/>
        <v>0</v>
      </c>
      <c r="S1994" s="83">
        <f t="shared" si="94"/>
        <v>0</v>
      </c>
      <c r="T1994" s="83">
        <f t="shared" si="95"/>
        <v>0</v>
      </c>
      <c r="U1994" s="83"/>
    </row>
    <row r="1995" spans="1:21">
      <c r="A1995" s="14">
        <v>1988</v>
      </c>
      <c r="B1995" s="14" t="s">
        <v>11711</v>
      </c>
      <c r="C1995" s="16" t="s">
        <v>2834</v>
      </c>
      <c r="D1995" s="16" t="s">
        <v>54</v>
      </c>
      <c r="E1995" s="14" t="s">
        <v>11705</v>
      </c>
      <c r="F1995" s="14" t="s">
        <v>9356</v>
      </c>
      <c r="G1995" s="14" t="str">
        <f>VLOOKUP(B1995,[3]hpk45_2_20!$B$5:$F$2046,5,0)</f>
        <v>CLC45</v>
      </c>
      <c r="H1995" s="14" t="s">
        <v>33</v>
      </c>
      <c r="I1995" s="83">
        <v>18</v>
      </c>
      <c r="J1995" s="83">
        <v>0</v>
      </c>
      <c r="K1995" s="83">
        <v>0</v>
      </c>
      <c r="L1995" s="83">
        <v>18180000</v>
      </c>
      <c r="M1995" s="83">
        <v>0</v>
      </c>
      <c r="N1995" s="83">
        <v>0</v>
      </c>
      <c r="O1995" s="83">
        <v>0</v>
      </c>
      <c r="P1995" s="105">
        <v>18180000</v>
      </c>
      <c r="Q1995" s="105">
        <v>18180000</v>
      </c>
      <c r="R1995" s="83">
        <f t="shared" si="93"/>
        <v>0</v>
      </c>
      <c r="S1995" s="83">
        <f t="shared" si="94"/>
        <v>0</v>
      </c>
      <c r="T1995" s="83">
        <f t="shared" si="95"/>
        <v>0</v>
      </c>
      <c r="U1995" s="83"/>
    </row>
    <row r="1996" spans="1:21">
      <c r="A1996" s="14">
        <v>1989</v>
      </c>
      <c r="B1996" s="14" t="s">
        <v>11712</v>
      </c>
      <c r="C1996" s="16" t="s">
        <v>1295</v>
      </c>
      <c r="D1996" s="16" t="s">
        <v>39</v>
      </c>
      <c r="E1996" s="14" t="s">
        <v>11705</v>
      </c>
      <c r="F1996" s="14" t="s">
        <v>9356</v>
      </c>
      <c r="G1996" s="14" t="str">
        <f>VLOOKUP(B1996,[3]hpk45_2_20!$B$5:$F$2046,5,0)</f>
        <v>CLC45</v>
      </c>
      <c r="H1996" s="14" t="s">
        <v>33</v>
      </c>
      <c r="I1996" s="83">
        <v>18</v>
      </c>
      <c r="J1996" s="83">
        <v>0</v>
      </c>
      <c r="K1996" s="83">
        <v>0</v>
      </c>
      <c r="L1996" s="83">
        <v>18180000</v>
      </c>
      <c r="M1996" s="83">
        <v>0</v>
      </c>
      <c r="N1996" s="83">
        <v>0</v>
      </c>
      <c r="O1996" s="83">
        <v>0</v>
      </c>
      <c r="P1996" s="105">
        <v>18180000</v>
      </c>
      <c r="Q1996" s="105">
        <v>18180000</v>
      </c>
      <c r="R1996" s="83">
        <f t="shared" si="93"/>
        <v>0</v>
      </c>
      <c r="S1996" s="83">
        <f t="shared" si="94"/>
        <v>0</v>
      </c>
      <c r="T1996" s="83">
        <f t="shared" si="95"/>
        <v>0</v>
      </c>
      <c r="U1996" s="83"/>
    </row>
    <row r="1997" spans="1:21">
      <c r="A1997" s="14">
        <v>1990</v>
      </c>
      <c r="B1997" s="14" t="s">
        <v>11713</v>
      </c>
      <c r="C1997" s="16" t="s">
        <v>1791</v>
      </c>
      <c r="D1997" s="16" t="s">
        <v>67</v>
      </c>
      <c r="E1997" s="14" t="s">
        <v>11705</v>
      </c>
      <c r="F1997" s="14" t="s">
        <v>9356</v>
      </c>
      <c r="G1997" s="14" t="str">
        <f>VLOOKUP(B1997,[3]hpk45_2_20!$B$5:$F$2046,5,0)</f>
        <v>CLC45</v>
      </c>
      <c r="H1997" s="14" t="s">
        <v>33</v>
      </c>
      <c r="I1997" s="83">
        <v>18</v>
      </c>
      <c r="J1997" s="83">
        <v>0</v>
      </c>
      <c r="K1997" s="83">
        <v>0</v>
      </c>
      <c r="L1997" s="83">
        <v>18180000</v>
      </c>
      <c r="M1997" s="83">
        <v>0</v>
      </c>
      <c r="N1997" s="83">
        <v>0</v>
      </c>
      <c r="O1997" s="83">
        <v>0</v>
      </c>
      <c r="P1997" s="105">
        <v>18180000</v>
      </c>
      <c r="Q1997" s="105">
        <v>18180000</v>
      </c>
      <c r="R1997" s="83">
        <f t="shared" si="93"/>
        <v>0</v>
      </c>
      <c r="S1997" s="83">
        <f t="shared" si="94"/>
        <v>0</v>
      </c>
      <c r="T1997" s="83">
        <f t="shared" si="95"/>
        <v>0</v>
      </c>
      <c r="U1997" s="83"/>
    </row>
    <row r="1998" spans="1:21">
      <c r="A1998" s="14">
        <v>1991</v>
      </c>
      <c r="B1998" s="14" t="s">
        <v>11714</v>
      </c>
      <c r="C1998" s="16" t="s">
        <v>454</v>
      </c>
      <c r="D1998" s="16" t="s">
        <v>127</v>
      </c>
      <c r="E1998" s="14" t="s">
        <v>11705</v>
      </c>
      <c r="F1998" s="14" t="s">
        <v>9356</v>
      </c>
      <c r="G1998" s="14" t="str">
        <f>VLOOKUP(B1998,[3]hpk45_2_20!$B$5:$F$2046,5,0)</f>
        <v>CLC45</v>
      </c>
      <c r="H1998" s="14" t="s">
        <v>33</v>
      </c>
      <c r="I1998" s="83">
        <v>18</v>
      </c>
      <c r="J1998" s="83">
        <v>0</v>
      </c>
      <c r="K1998" s="83">
        <v>0</v>
      </c>
      <c r="L1998" s="83">
        <v>18180000</v>
      </c>
      <c r="M1998" s="83">
        <v>0</v>
      </c>
      <c r="N1998" s="83">
        <v>0</v>
      </c>
      <c r="O1998" s="83">
        <v>0</v>
      </c>
      <c r="P1998" s="105">
        <v>18180000</v>
      </c>
      <c r="Q1998" s="105">
        <v>18180000</v>
      </c>
      <c r="R1998" s="83">
        <f t="shared" si="93"/>
        <v>0</v>
      </c>
      <c r="S1998" s="83">
        <f t="shared" si="94"/>
        <v>0</v>
      </c>
      <c r="T1998" s="83">
        <f t="shared" si="95"/>
        <v>0</v>
      </c>
      <c r="U1998" s="83"/>
    </row>
    <row r="1999" spans="1:21">
      <c r="A1999" s="14">
        <v>1992</v>
      </c>
      <c r="B1999" s="14" t="s">
        <v>11715</v>
      </c>
      <c r="C1999" s="16" t="s">
        <v>293</v>
      </c>
      <c r="D1999" s="16" t="s">
        <v>36</v>
      </c>
      <c r="E1999" s="14" t="s">
        <v>11705</v>
      </c>
      <c r="F1999" s="14" t="s">
        <v>9356</v>
      </c>
      <c r="G1999" s="14" t="str">
        <f>VLOOKUP(B1999,[3]hpk45_2_20!$B$5:$F$2046,5,0)</f>
        <v>CLC45</v>
      </c>
      <c r="H1999" s="14" t="s">
        <v>33</v>
      </c>
      <c r="I1999" s="83">
        <v>18</v>
      </c>
      <c r="J1999" s="83">
        <v>0</v>
      </c>
      <c r="K1999" s="83">
        <v>0</v>
      </c>
      <c r="L1999" s="83">
        <v>18180000</v>
      </c>
      <c r="M1999" s="83">
        <v>0</v>
      </c>
      <c r="N1999" s="83">
        <v>0</v>
      </c>
      <c r="O1999" s="83">
        <v>0</v>
      </c>
      <c r="P1999" s="105">
        <v>18180000</v>
      </c>
      <c r="Q1999" s="105">
        <v>18180000</v>
      </c>
      <c r="R1999" s="83">
        <f t="shared" si="93"/>
        <v>0</v>
      </c>
      <c r="S1999" s="83">
        <f t="shared" si="94"/>
        <v>0</v>
      </c>
      <c r="T1999" s="83">
        <f t="shared" si="95"/>
        <v>0</v>
      </c>
      <c r="U1999" s="83"/>
    </row>
    <row r="2000" spans="1:21">
      <c r="A2000" s="14">
        <v>1993</v>
      </c>
      <c r="B2000" s="14" t="s">
        <v>11716</v>
      </c>
      <c r="C2000" s="16" t="s">
        <v>1040</v>
      </c>
      <c r="D2000" s="16" t="s">
        <v>275</v>
      </c>
      <c r="E2000" s="14" t="s">
        <v>11705</v>
      </c>
      <c r="F2000" s="14" t="s">
        <v>9356</v>
      </c>
      <c r="G2000" s="14" t="str">
        <f>VLOOKUP(B2000,[3]hpk45_2_20!$B$5:$F$2046,5,0)</f>
        <v>CLC45</v>
      </c>
      <c r="H2000" s="14" t="s">
        <v>33</v>
      </c>
      <c r="I2000" s="83">
        <v>15</v>
      </c>
      <c r="J2000" s="83">
        <v>0</v>
      </c>
      <c r="K2000" s="83">
        <v>0</v>
      </c>
      <c r="L2000" s="83">
        <v>15150000</v>
      </c>
      <c r="M2000" s="83">
        <v>0</v>
      </c>
      <c r="N2000" s="83">
        <v>0</v>
      </c>
      <c r="O2000" s="83">
        <v>0</v>
      </c>
      <c r="P2000" s="105">
        <v>15150000</v>
      </c>
      <c r="Q2000" s="105">
        <v>15150000</v>
      </c>
      <c r="R2000" s="83">
        <f t="shared" si="93"/>
        <v>0</v>
      </c>
      <c r="S2000" s="83">
        <f t="shared" si="94"/>
        <v>0</v>
      </c>
      <c r="T2000" s="83">
        <f t="shared" si="95"/>
        <v>0</v>
      </c>
      <c r="U2000" s="83"/>
    </row>
    <row r="2001" spans="1:21">
      <c r="A2001" s="14">
        <v>1994</v>
      </c>
      <c r="B2001" s="14" t="s">
        <v>11717</v>
      </c>
      <c r="C2001" s="16" t="s">
        <v>1626</v>
      </c>
      <c r="D2001" s="16" t="s">
        <v>84</v>
      </c>
      <c r="E2001" s="14" t="s">
        <v>11705</v>
      </c>
      <c r="F2001" s="14" t="s">
        <v>9356</v>
      </c>
      <c r="G2001" s="14" t="str">
        <f>VLOOKUP(B2001,[3]hpk45_2_20!$B$5:$F$2046,5,0)</f>
        <v>CLC45</v>
      </c>
      <c r="H2001" s="14" t="s">
        <v>33</v>
      </c>
      <c r="I2001" s="83">
        <v>18</v>
      </c>
      <c r="J2001" s="83">
        <v>0</v>
      </c>
      <c r="K2001" s="83">
        <v>0</v>
      </c>
      <c r="L2001" s="83">
        <v>18180000</v>
      </c>
      <c r="M2001" s="83">
        <v>0</v>
      </c>
      <c r="N2001" s="83">
        <v>0</v>
      </c>
      <c r="O2001" s="83">
        <v>0</v>
      </c>
      <c r="P2001" s="105">
        <v>18180000</v>
      </c>
      <c r="Q2001" s="105">
        <v>18180000</v>
      </c>
      <c r="R2001" s="83">
        <f t="shared" si="93"/>
        <v>0</v>
      </c>
      <c r="S2001" s="83">
        <f t="shared" si="94"/>
        <v>0</v>
      </c>
      <c r="T2001" s="83">
        <f t="shared" si="95"/>
        <v>0</v>
      </c>
      <c r="U2001" s="83"/>
    </row>
    <row r="2002" spans="1:21">
      <c r="A2002" s="14">
        <v>1995</v>
      </c>
      <c r="B2002" s="14" t="s">
        <v>11718</v>
      </c>
      <c r="C2002" s="16" t="s">
        <v>11719</v>
      </c>
      <c r="D2002" s="16" t="s">
        <v>328</v>
      </c>
      <c r="E2002" s="14" t="s">
        <v>11705</v>
      </c>
      <c r="F2002" s="14" t="s">
        <v>9356</v>
      </c>
      <c r="G2002" s="14" t="str">
        <f>VLOOKUP(B2002,[3]hpk45_2_20!$B$5:$F$2046,5,0)</f>
        <v>CLC45</v>
      </c>
      <c r="H2002" s="14" t="s">
        <v>33</v>
      </c>
      <c r="I2002" s="83">
        <v>18</v>
      </c>
      <c r="J2002" s="83">
        <v>0</v>
      </c>
      <c r="K2002" s="83">
        <v>0</v>
      </c>
      <c r="L2002" s="83">
        <v>18180000</v>
      </c>
      <c r="M2002" s="83">
        <v>0</v>
      </c>
      <c r="N2002" s="83">
        <v>0</v>
      </c>
      <c r="O2002" s="83">
        <v>0</v>
      </c>
      <c r="P2002" s="105">
        <v>18180000</v>
      </c>
      <c r="Q2002" s="105">
        <v>18180000</v>
      </c>
      <c r="R2002" s="83">
        <f t="shared" si="93"/>
        <v>0</v>
      </c>
      <c r="S2002" s="83">
        <f t="shared" si="94"/>
        <v>0</v>
      </c>
      <c r="T2002" s="83">
        <f t="shared" si="95"/>
        <v>0</v>
      </c>
      <c r="U2002" s="83"/>
    </row>
    <row r="2003" spans="1:21">
      <c r="A2003" s="14">
        <v>1996</v>
      </c>
      <c r="B2003" s="14" t="s">
        <v>11720</v>
      </c>
      <c r="C2003" s="16" t="s">
        <v>11721</v>
      </c>
      <c r="D2003" s="16" t="s">
        <v>127</v>
      </c>
      <c r="E2003" s="14" t="s">
        <v>11705</v>
      </c>
      <c r="F2003" s="14" t="s">
        <v>9356</v>
      </c>
      <c r="G2003" s="14" t="str">
        <f>VLOOKUP(B2003,[3]hpk45_2_20!$B$5:$F$2046,5,0)</f>
        <v>CLC45</v>
      </c>
      <c r="H2003" s="14" t="s">
        <v>33</v>
      </c>
      <c r="I2003" s="83">
        <v>18</v>
      </c>
      <c r="J2003" s="83">
        <v>0</v>
      </c>
      <c r="K2003" s="83">
        <v>0</v>
      </c>
      <c r="L2003" s="83">
        <v>18180000</v>
      </c>
      <c r="M2003" s="83">
        <v>0</v>
      </c>
      <c r="N2003" s="83">
        <v>0</v>
      </c>
      <c r="O2003" s="83">
        <v>0</v>
      </c>
      <c r="P2003" s="105">
        <v>18180000</v>
      </c>
      <c r="Q2003" s="105">
        <v>18180000</v>
      </c>
      <c r="R2003" s="83">
        <f t="shared" si="93"/>
        <v>0</v>
      </c>
      <c r="S2003" s="83">
        <f t="shared" si="94"/>
        <v>0</v>
      </c>
      <c r="T2003" s="83">
        <f t="shared" si="95"/>
        <v>0</v>
      </c>
      <c r="U2003" s="83"/>
    </row>
    <row r="2004" spans="1:21">
      <c r="A2004" s="14">
        <v>1997</v>
      </c>
      <c r="B2004" s="14" t="s">
        <v>11722</v>
      </c>
      <c r="C2004" s="16" t="s">
        <v>5409</v>
      </c>
      <c r="D2004" s="16" t="s">
        <v>344</v>
      </c>
      <c r="E2004" s="14" t="s">
        <v>11705</v>
      </c>
      <c r="F2004" s="14" t="s">
        <v>9356</v>
      </c>
      <c r="G2004" s="14" t="str">
        <f>VLOOKUP(B2004,[3]hpk45_2_20!$B$5:$F$2046,5,0)</f>
        <v>CLC45</v>
      </c>
      <c r="H2004" s="14" t="s">
        <v>33</v>
      </c>
      <c r="I2004" s="83">
        <v>18</v>
      </c>
      <c r="J2004" s="83">
        <v>0</v>
      </c>
      <c r="K2004" s="83">
        <v>0</v>
      </c>
      <c r="L2004" s="83">
        <v>18180000</v>
      </c>
      <c r="M2004" s="83">
        <v>0</v>
      </c>
      <c r="N2004" s="83">
        <v>0</v>
      </c>
      <c r="O2004" s="83">
        <v>0</v>
      </c>
      <c r="P2004" s="105">
        <v>18180000</v>
      </c>
      <c r="Q2004" s="105">
        <v>18180000</v>
      </c>
      <c r="R2004" s="83">
        <f t="shared" si="93"/>
        <v>0</v>
      </c>
      <c r="S2004" s="83">
        <f t="shared" si="94"/>
        <v>0</v>
      </c>
      <c r="T2004" s="83">
        <f t="shared" si="95"/>
        <v>0</v>
      </c>
      <c r="U2004" s="83"/>
    </row>
    <row r="2005" spans="1:21">
      <c r="A2005" s="14">
        <v>1998</v>
      </c>
      <c r="B2005" s="14" t="s">
        <v>11723</v>
      </c>
      <c r="C2005" s="16" t="s">
        <v>11724</v>
      </c>
      <c r="D2005" s="16" t="s">
        <v>36</v>
      </c>
      <c r="E2005" s="14" t="s">
        <v>11705</v>
      </c>
      <c r="F2005" s="14" t="s">
        <v>9356</v>
      </c>
      <c r="G2005" s="14" t="str">
        <f>VLOOKUP(B2005,[3]hpk45_2_20!$B$5:$F$2046,5,0)</f>
        <v>CLC45</v>
      </c>
      <c r="H2005" s="14" t="s">
        <v>33</v>
      </c>
      <c r="I2005" s="83">
        <v>18</v>
      </c>
      <c r="J2005" s="83">
        <v>0</v>
      </c>
      <c r="K2005" s="83">
        <v>0</v>
      </c>
      <c r="L2005" s="83">
        <v>18180000</v>
      </c>
      <c r="M2005" s="83">
        <v>0</v>
      </c>
      <c r="N2005" s="83">
        <v>0</v>
      </c>
      <c r="O2005" s="83">
        <v>0</v>
      </c>
      <c r="P2005" s="105">
        <v>18180000</v>
      </c>
      <c r="Q2005" s="105">
        <v>18180000</v>
      </c>
      <c r="R2005" s="83">
        <f t="shared" si="93"/>
        <v>0</v>
      </c>
      <c r="S2005" s="83">
        <f t="shared" si="94"/>
        <v>0</v>
      </c>
      <c r="T2005" s="83">
        <f t="shared" si="95"/>
        <v>0</v>
      </c>
      <c r="U2005" s="83"/>
    </row>
    <row r="2006" spans="1:21">
      <c r="A2006" s="14">
        <v>1999</v>
      </c>
      <c r="B2006" s="14" t="s">
        <v>11725</v>
      </c>
      <c r="C2006" s="16" t="s">
        <v>11726</v>
      </c>
      <c r="D2006" s="16" t="s">
        <v>67</v>
      </c>
      <c r="E2006" s="14" t="s">
        <v>11705</v>
      </c>
      <c r="F2006" s="14" t="s">
        <v>9356</v>
      </c>
      <c r="G2006" s="14" t="str">
        <f>VLOOKUP(B2006,[3]hpk45_2_20!$B$5:$F$2046,5,0)</f>
        <v>CLC45</v>
      </c>
      <c r="H2006" s="14" t="s">
        <v>33</v>
      </c>
      <c r="I2006" s="83">
        <v>18</v>
      </c>
      <c r="J2006" s="83">
        <v>0</v>
      </c>
      <c r="K2006" s="83">
        <v>0</v>
      </c>
      <c r="L2006" s="83">
        <v>18180000</v>
      </c>
      <c r="M2006" s="83">
        <v>0</v>
      </c>
      <c r="N2006" s="83">
        <v>0</v>
      </c>
      <c r="O2006" s="83">
        <v>0</v>
      </c>
      <c r="P2006" s="105">
        <v>18180000</v>
      </c>
      <c r="Q2006" s="105">
        <v>18180000</v>
      </c>
      <c r="R2006" s="83">
        <f t="shared" si="93"/>
        <v>0</v>
      </c>
      <c r="S2006" s="83">
        <f t="shared" si="94"/>
        <v>0</v>
      </c>
      <c r="T2006" s="83">
        <f t="shared" si="95"/>
        <v>0</v>
      </c>
      <c r="U2006" s="83"/>
    </row>
    <row r="2007" spans="1:21">
      <c r="A2007" s="14">
        <v>2000</v>
      </c>
      <c r="B2007" s="14" t="s">
        <v>11727</v>
      </c>
      <c r="C2007" s="16" t="s">
        <v>3706</v>
      </c>
      <c r="D2007" s="16" t="s">
        <v>2370</v>
      </c>
      <c r="E2007" s="14" t="s">
        <v>11705</v>
      </c>
      <c r="F2007" s="14" t="s">
        <v>9356</v>
      </c>
      <c r="G2007" s="14" t="str">
        <f>VLOOKUP(B2007,[3]hpk45_2_20!$B$5:$F$2046,5,0)</f>
        <v>CLC45</v>
      </c>
      <c r="H2007" s="14" t="s">
        <v>33</v>
      </c>
      <c r="I2007" s="83">
        <v>18</v>
      </c>
      <c r="J2007" s="83">
        <v>0</v>
      </c>
      <c r="K2007" s="83">
        <v>0</v>
      </c>
      <c r="L2007" s="83">
        <v>18180000</v>
      </c>
      <c r="M2007" s="83">
        <v>0</v>
      </c>
      <c r="N2007" s="83">
        <v>0</v>
      </c>
      <c r="O2007" s="83">
        <v>0</v>
      </c>
      <c r="P2007" s="105">
        <v>18180000</v>
      </c>
      <c r="Q2007" s="105">
        <v>18180000</v>
      </c>
      <c r="R2007" s="83">
        <f t="shared" si="93"/>
        <v>0</v>
      </c>
      <c r="S2007" s="83">
        <f t="shared" si="94"/>
        <v>0</v>
      </c>
      <c r="T2007" s="83">
        <f t="shared" si="95"/>
        <v>0</v>
      </c>
      <c r="U2007" s="83"/>
    </row>
    <row r="2008" spans="1:21">
      <c r="A2008" s="14">
        <v>2001</v>
      </c>
      <c r="B2008" s="14" t="s">
        <v>11728</v>
      </c>
      <c r="C2008" s="16" t="s">
        <v>1780</v>
      </c>
      <c r="D2008" s="16" t="s">
        <v>158</v>
      </c>
      <c r="E2008" s="14" t="s">
        <v>11705</v>
      </c>
      <c r="F2008" s="14" t="s">
        <v>9356</v>
      </c>
      <c r="G2008" s="14" t="str">
        <f>VLOOKUP(B2008,[3]hpk45_2_20!$B$5:$F$2046,5,0)</f>
        <v>CLC45</v>
      </c>
      <c r="H2008" s="14" t="s">
        <v>33</v>
      </c>
      <c r="I2008" s="83">
        <v>18</v>
      </c>
      <c r="J2008" s="83">
        <v>0</v>
      </c>
      <c r="K2008" s="83">
        <v>0</v>
      </c>
      <c r="L2008" s="83">
        <v>18180000</v>
      </c>
      <c r="M2008" s="83">
        <v>0</v>
      </c>
      <c r="N2008" s="83">
        <v>0</v>
      </c>
      <c r="O2008" s="83">
        <v>0</v>
      </c>
      <c r="P2008" s="105">
        <v>18180000</v>
      </c>
      <c r="Q2008" s="105">
        <v>18180000</v>
      </c>
      <c r="R2008" s="83">
        <f t="shared" si="93"/>
        <v>0</v>
      </c>
      <c r="S2008" s="83">
        <f t="shared" si="94"/>
        <v>0</v>
      </c>
      <c r="T2008" s="83">
        <f t="shared" si="95"/>
        <v>0</v>
      </c>
      <c r="U2008" s="83"/>
    </row>
    <row r="2009" spans="1:21">
      <c r="A2009" s="14">
        <v>2002</v>
      </c>
      <c r="B2009" s="14" t="s">
        <v>11729</v>
      </c>
      <c r="C2009" s="16" t="s">
        <v>11730</v>
      </c>
      <c r="D2009" s="16" t="s">
        <v>67</v>
      </c>
      <c r="E2009" s="14" t="s">
        <v>11705</v>
      </c>
      <c r="F2009" s="14" t="s">
        <v>9356</v>
      </c>
      <c r="G2009" s="14" t="str">
        <f>VLOOKUP(B2009,[3]hpk45_2_20!$B$5:$F$2046,5,0)</f>
        <v>CLC45</v>
      </c>
      <c r="H2009" s="14" t="s">
        <v>33</v>
      </c>
      <c r="I2009" s="83">
        <v>15</v>
      </c>
      <c r="J2009" s="83">
        <v>0</v>
      </c>
      <c r="K2009" s="83">
        <v>0</v>
      </c>
      <c r="L2009" s="83">
        <v>15150000</v>
      </c>
      <c r="M2009" s="83">
        <v>0</v>
      </c>
      <c r="N2009" s="83">
        <v>0</v>
      </c>
      <c r="O2009" s="83">
        <v>0</v>
      </c>
      <c r="P2009" s="105">
        <v>15150000</v>
      </c>
      <c r="Q2009" s="105">
        <v>15150000</v>
      </c>
      <c r="R2009" s="83">
        <f t="shared" si="93"/>
        <v>0</v>
      </c>
      <c r="S2009" s="83">
        <f t="shared" si="94"/>
        <v>0</v>
      </c>
      <c r="T2009" s="83">
        <f t="shared" si="95"/>
        <v>0</v>
      </c>
      <c r="U2009" s="83"/>
    </row>
    <row r="2010" spans="1:21">
      <c r="A2010" s="14">
        <v>2003</v>
      </c>
      <c r="B2010" s="14" t="s">
        <v>11731</v>
      </c>
      <c r="C2010" s="16" t="s">
        <v>11732</v>
      </c>
      <c r="D2010" s="16" t="s">
        <v>67</v>
      </c>
      <c r="E2010" s="14" t="s">
        <v>11705</v>
      </c>
      <c r="F2010" s="14" t="s">
        <v>9356</v>
      </c>
      <c r="G2010" s="14" t="str">
        <f>VLOOKUP(B2010,[3]hpk45_2_20!$B$5:$F$2046,5,0)</f>
        <v>CLC45</v>
      </c>
      <c r="H2010" s="14" t="s">
        <v>33</v>
      </c>
      <c r="I2010" s="83">
        <v>18</v>
      </c>
      <c r="J2010" s="83">
        <v>0</v>
      </c>
      <c r="K2010" s="83">
        <v>0</v>
      </c>
      <c r="L2010" s="83">
        <v>18180000</v>
      </c>
      <c r="M2010" s="83">
        <v>0</v>
      </c>
      <c r="N2010" s="83">
        <v>0</v>
      </c>
      <c r="O2010" s="83">
        <v>0</v>
      </c>
      <c r="P2010" s="105">
        <v>18180000</v>
      </c>
      <c r="Q2010" s="105">
        <v>18180000</v>
      </c>
      <c r="R2010" s="83">
        <f t="shared" si="93"/>
        <v>0</v>
      </c>
      <c r="S2010" s="83">
        <f t="shared" si="94"/>
        <v>0</v>
      </c>
      <c r="T2010" s="83">
        <f t="shared" si="95"/>
        <v>0</v>
      </c>
      <c r="U2010" s="83"/>
    </row>
    <row r="2011" spans="1:21">
      <c r="A2011" s="14">
        <v>2004</v>
      </c>
      <c r="B2011" s="14" t="s">
        <v>11733</v>
      </c>
      <c r="C2011" s="16" t="s">
        <v>1712</v>
      </c>
      <c r="D2011" s="16" t="s">
        <v>658</v>
      </c>
      <c r="E2011" s="14" t="s">
        <v>11705</v>
      </c>
      <c r="F2011" s="14" t="s">
        <v>9356</v>
      </c>
      <c r="G2011" s="14" t="str">
        <f>VLOOKUP(B2011,[3]hpk45_2_20!$B$5:$F$2046,5,0)</f>
        <v>CLC45</v>
      </c>
      <c r="H2011" s="14" t="s">
        <v>33</v>
      </c>
      <c r="I2011" s="83">
        <v>15</v>
      </c>
      <c r="J2011" s="83">
        <v>0</v>
      </c>
      <c r="K2011" s="83">
        <v>0</v>
      </c>
      <c r="L2011" s="83">
        <v>15150000</v>
      </c>
      <c r="M2011" s="83">
        <v>0</v>
      </c>
      <c r="N2011" s="83">
        <v>0</v>
      </c>
      <c r="O2011" s="83">
        <v>0</v>
      </c>
      <c r="P2011" s="105">
        <v>15150000</v>
      </c>
      <c r="Q2011" s="105">
        <v>15150000</v>
      </c>
      <c r="R2011" s="83">
        <f t="shared" si="93"/>
        <v>0</v>
      </c>
      <c r="S2011" s="83">
        <f t="shared" si="94"/>
        <v>0</v>
      </c>
      <c r="T2011" s="83">
        <f t="shared" si="95"/>
        <v>0</v>
      </c>
      <c r="U2011" s="83"/>
    </row>
    <row r="2012" spans="1:21">
      <c r="A2012" s="14">
        <v>2005</v>
      </c>
      <c r="B2012" s="14" t="s">
        <v>11734</v>
      </c>
      <c r="C2012" s="16" t="s">
        <v>222</v>
      </c>
      <c r="D2012" s="16" t="s">
        <v>452</v>
      </c>
      <c r="E2012" s="14" t="s">
        <v>11705</v>
      </c>
      <c r="F2012" s="14" t="s">
        <v>9356</v>
      </c>
      <c r="G2012" s="14" t="str">
        <f>VLOOKUP(B2012,[3]hpk45_2_20!$B$5:$F$2046,5,0)</f>
        <v>CLC45</v>
      </c>
      <c r="H2012" s="14" t="s">
        <v>33</v>
      </c>
      <c r="I2012" s="83">
        <v>18</v>
      </c>
      <c r="J2012" s="83">
        <v>0</v>
      </c>
      <c r="K2012" s="83">
        <v>0</v>
      </c>
      <c r="L2012" s="83">
        <v>18180000</v>
      </c>
      <c r="M2012" s="83">
        <v>0</v>
      </c>
      <c r="N2012" s="83">
        <v>0</v>
      </c>
      <c r="O2012" s="83">
        <v>0</v>
      </c>
      <c r="P2012" s="105">
        <v>18180000</v>
      </c>
      <c r="Q2012" s="105">
        <v>0</v>
      </c>
      <c r="R2012" s="83">
        <f t="shared" si="93"/>
        <v>18180000</v>
      </c>
      <c r="S2012" s="83">
        <f t="shared" si="94"/>
        <v>0</v>
      </c>
      <c r="T2012" s="83">
        <f t="shared" si="95"/>
        <v>18180000</v>
      </c>
      <c r="U2012" s="83"/>
    </row>
    <row r="2013" spans="1:21">
      <c r="A2013" s="14">
        <v>2006</v>
      </c>
      <c r="B2013" s="14" t="s">
        <v>11735</v>
      </c>
      <c r="C2013" s="16" t="s">
        <v>2328</v>
      </c>
      <c r="D2013" s="16" t="s">
        <v>304</v>
      </c>
      <c r="E2013" s="14" t="s">
        <v>11705</v>
      </c>
      <c r="F2013" s="14" t="s">
        <v>9356</v>
      </c>
      <c r="G2013" s="14" t="str">
        <f>VLOOKUP(B2013,[3]hpk45_2_20!$B$5:$F$2046,5,0)</f>
        <v>CLC45</v>
      </c>
      <c r="H2013" s="14" t="s">
        <v>33</v>
      </c>
      <c r="I2013" s="83">
        <v>18</v>
      </c>
      <c r="J2013" s="83">
        <v>0</v>
      </c>
      <c r="K2013" s="83">
        <v>0</v>
      </c>
      <c r="L2013" s="83">
        <v>18180000</v>
      </c>
      <c r="M2013" s="83">
        <v>0</v>
      </c>
      <c r="N2013" s="83">
        <v>0</v>
      </c>
      <c r="O2013" s="83">
        <v>0</v>
      </c>
      <c r="P2013" s="105">
        <v>18180000</v>
      </c>
      <c r="Q2013" s="105">
        <v>18180000</v>
      </c>
      <c r="R2013" s="83">
        <f t="shared" si="93"/>
        <v>0</v>
      </c>
      <c r="S2013" s="83">
        <f t="shared" si="94"/>
        <v>0</v>
      </c>
      <c r="T2013" s="83">
        <f t="shared" si="95"/>
        <v>0</v>
      </c>
      <c r="U2013" s="83"/>
    </row>
    <row r="2014" spans="1:21">
      <c r="A2014" s="14">
        <v>2007</v>
      </c>
      <c r="B2014" s="14" t="s">
        <v>11736</v>
      </c>
      <c r="C2014" s="16" t="s">
        <v>524</v>
      </c>
      <c r="D2014" s="16" t="s">
        <v>173</v>
      </c>
      <c r="E2014" s="14" t="s">
        <v>11705</v>
      </c>
      <c r="F2014" s="14" t="s">
        <v>9356</v>
      </c>
      <c r="G2014" s="14" t="str">
        <f>VLOOKUP(B2014,[3]hpk45_2_20!$B$5:$F$2046,5,0)</f>
        <v>CLC45</v>
      </c>
      <c r="H2014" s="14" t="s">
        <v>33</v>
      </c>
      <c r="I2014" s="83">
        <v>18</v>
      </c>
      <c r="J2014" s="83">
        <v>0</v>
      </c>
      <c r="K2014" s="83">
        <v>0</v>
      </c>
      <c r="L2014" s="83">
        <v>18180000</v>
      </c>
      <c r="M2014" s="83">
        <v>0</v>
      </c>
      <c r="N2014" s="83">
        <v>0</v>
      </c>
      <c r="O2014" s="83">
        <v>0</v>
      </c>
      <c r="P2014" s="105">
        <v>18180000</v>
      </c>
      <c r="Q2014" s="105">
        <v>18180000</v>
      </c>
      <c r="R2014" s="83">
        <f t="shared" si="93"/>
        <v>0</v>
      </c>
      <c r="S2014" s="83">
        <f t="shared" si="94"/>
        <v>0</v>
      </c>
      <c r="T2014" s="83">
        <f t="shared" si="95"/>
        <v>0</v>
      </c>
      <c r="U2014" s="83"/>
    </row>
    <row r="2015" spans="1:21">
      <c r="A2015" s="14">
        <v>2008</v>
      </c>
      <c r="B2015" s="14" t="s">
        <v>11737</v>
      </c>
      <c r="C2015" s="16" t="s">
        <v>744</v>
      </c>
      <c r="D2015" s="16" t="s">
        <v>1193</v>
      </c>
      <c r="E2015" s="14" t="s">
        <v>11705</v>
      </c>
      <c r="F2015" s="14" t="s">
        <v>9356</v>
      </c>
      <c r="G2015" s="14" t="str">
        <f>VLOOKUP(B2015,[3]hpk45_2_20!$B$5:$F$2046,5,0)</f>
        <v>CLC45</v>
      </c>
      <c r="H2015" s="14" t="s">
        <v>33</v>
      </c>
      <c r="I2015" s="83">
        <v>18</v>
      </c>
      <c r="J2015" s="83">
        <v>0</v>
      </c>
      <c r="K2015" s="83">
        <v>0</v>
      </c>
      <c r="L2015" s="83">
        <v>18180000</v>
      </c>
      <c r="M2015" s="83">
        <v>0</v>
      </c>
      <c r="N2015" s="83">
        <v>0</v>
      </c>
      <c r="O2015" s="83">
        <v>0</v>
      </c>
      <c r="P2015" s="105">
        <v>18180000</v>
      </c>
      <c r="Q2015" s="105">
        <v>18180000</v>
      </c>
      <c r="R2015" s="83">
        <f t="shared" si="93"/>
        <v>0</v>
      </c>
      <c r="S2015" s="83">
        <f t="shared" si="94"/>
        <v>0</v>
      </c>
      <c r="T2015" s="83">
        <f t="shared" si="95"/>
        <v>0</v>
      </c>
      <c r="U2015" s="83"/>
    </row>
    <row r="2016" spans="1:21">
      <c r="A2016" s="14">
        <v>2009</v>
      </c>
      <c r="B2016" s="14" t="s">
        <v>11738</v>
      </c>
      <c r="C2016" s="16" t="s">
        <v>1819</v>
      </c>
      <c r="D2016" s="16" t="s">
        <v>436</v>
      </c>
      <c r="E2016" s="14" t="s">
        <v>11705</v>
      </c>
      <c r="F2016" s="14" t="s">
        <v>9356</v>
      </c>
      <c r="G2016" s="14" t="str">
        <f>VLOOKUP(B2016,[3]hpk45_2_20!$B$5:$F$2046,5,0)</f>
        <v>CLC45</v>
      </c>
      <c r="H2016" s="14" t="s">
        <v>33</v>
      </c>
      <c r="I2016" s="83">
        <v>18</v>
      </c>
      <c r="J2016" s="83">
        <v>0</v>
      </c>
      <c r="K2016" s="83">
        <v>0</v>
      </c>
      <c r="L2016" s="83">
        <v>18180000</v>
      </c>
      <c r="M2016" s="83">
        <v>0</v>
      </c>
      <c r="N2016" s="83">
        <v>0</v>
      </c>
      <c r="O2016" s="83">
        <v>0</v>
      </c>
      <c r="P2016" s="105">
        <v>18180000</v>
      </c>
      <c r="Q2016" s="105">
        <v>18180000</v>
      </c>
      <c r="R2016" s="83">
        <f t="shared" si="93"/>
        <v>0</v>
      </c>
      <c r="S2016" s="83">
        <f t="shared" si="94"/>
        <v>0</v>
      </c>
      <c r="T2016" s="83">
        <f t="shared" si="95"/>
        <v>0</v>
      </c>
      <c r="U2016" s="83"/>
    </row>
    <row r="2017" spans="1:21">
      <c r="A2017" s="14">
        <v>2010</v>
      </c>
      <c r="B2017" s="14" t="s">
        <v>11739</v>
      </c>
      <c r="C2017" s="16" t="s">
        <v>11740</v>
      </c>
      <c r="D2017" s="16" t="s">
        <v>84</v>
      </c>
      <c r="E2017" s="14" t="s">
        <v>11705</v>
      </c>
      <c r="F2017" s="14" t="s">
        <v>9356</v>
      </c>
      <c r="G2017" s="14" t="str">
        <f>VLOOKUP(B2017,[3]hpk45_2_20!$B$5:$F$2046,5,0)</f>
        <v>CLC45</v>
      </c>
      <c r="H2017" s="14" t="s">
        <v>33</v>
      </c>
      <c r="I2017" s="83">
        <v>18</v>
      </c>
      <c r="J2017" s="83">
        <v>0</v>
      </c>
      <c r="K2017" s="83">
        <v>0</v>
      </c>
      <c r="L2017" s="83">
        <v>18180000</v>
      </c>
      <c r="M2017" s="83">
        <v>0</v>
      </c>
      <c r="N2017" s="83">
        <v>0</v>
      </c>
      <c r="O2017" s="83">
        <v>0</v>
      </c>
      <c r="P2017" s="105">
        <v>18180000</v>
      </c>
      <c r="Q2017" s="105">
        <v>18180000</v>
      </c>
      <c r="R2017" s="83">
        <f t="shared" si="93"/>
        <v>0</v>
      </c>
      <c r="S2017" s="83">
        <f t="shared" si="94"/>
        <v>0</v>
      </c>
      <c r="T2017" s="83">
        <f t="shared" si="95"/>
        <v>0</v>
      </c>
      <c r="U2017" s="83"/>
    </row>
    <row r="2018" spans="1:21">
      <c r="A2018" s="14">
        <v>2011</v>
      </c>
      <c r="B2018" s="14" t="s">
        <v>11741</v>
      </c>
      <c r="C2018" s="16" t="s">
        <v>4270</v>
      </c>
      <c r="D2018" s="16" t="s">
        <v>436</v>
      </c>
      <c r="E2018" s="14" t="s">
        <v>11705</v>
      </c>
      <c r="F2018" s="14" t="s">
        <v>9356</v>
      </c>
      <c r="G2018" s="14" t="str">
        <f>VLOOKUP(B2018,[3]hpk45_2_20!$B$5:$F$2046,5,0)</f>
        <v>CLC45</v>
      </c>
      <c r="H2018" s="14" t="s">
        <v>33</v>
      </c>
      <c r="I2018" s="83">
        <v>15</v>
      </c>
      <c r="J2018" s="83">
        <v>0</v>
      </c>
      <c r="K2018" s="83">
        <v>0</v>
      </c>
      <c r="L2018" s="83">
        <v>15150000</v>
      </c>
      <c r="M2018" s="83">
        <v>0</v>
      </c>
      <c r="N2018" s="83">
        <v>0</v>
      </c>
      <c r="O2018" s="83">
        <v>0</v>
      </c>
      <c r="P2018" s="105">
        <v>15150000</v>
      </c>
      <c r="Q2018" s="105">
        <v>0</v>
      </c>
      <c r="R2018" s="83">
        <f t="shared" si="93"/>
        <v>15150000</v>
      </c>
      <c r="S2018" s="83">
        <f t="shared" si="94"/>
        <v>0</v>
      </c>
      <c r="T2018" s="83">
        <f t="shared" si="95"/>
        <v>15150000</v>
      </c>
      <c r="U2018" s="83"/>
    </row>
    <row r="2019" spans="1:21">
      <c r="A2019" s="14">
        <v>2012</v>
      </c>
      <c r="B2019" s="14" t="s">
        <v>11742</v>
      </c>
      <c r="C2019" s="16" t="s">
        <v>3077</v>
      </c>
      <c r="D2019" s="16" t="s">
        <v>74</v>
      </c>
      <c r="E2019" s="14" t="s">
        <v>11705</v>
      </c>
      <c r="F2019" s="14" t="s">
        <v>9356</v>
      </c>
      <c r="G2019" s="14" t="str">
        <f>VLOOKUP(B2019,[3]hpk45_2_20!$B$5:$F$2046,5,0)</f>
        <v>CLC45</v>
      </c>
      <c r="H2019" s="14" t="s">
        <v>33</v>
      </c>
      <c r="I2019" s="83">
        <v>15</v>
      </c>
      <c r="J2019" s="83">
        <v>0</v>
      </c>
      <c r="K2019" s="83">
        <v>0</v>
      </c>
      <c r="L2019" s="83">
        <v>15150000</v>
      </c>
      <c r="M2019" s="83">
        <v>0</v>
      </c>
      <c r="N2019" s="83">
        <v>0</v>
      </c>
      <c r="O2019" s="83">
        <v>0</v>
      </c>
      <c r="P2019" s="105">
        <v>15150000</v>
      </c>
      <c r="Q2019" s="105">
        <v>15150000</v>
      </c>
      <c r="R2019" s="83">
        <f t="shared" si="93"/>
        <v>0</v>
      </c>
      <c r="S2019" s="83">
        <f t="shared" si="94"/>
        <v>0</v>
      </c>
      <c r="T2019" s="83">
        <f t="shared" si="95"/>
        <v>0</v>
      </c>
      <c r="U2019" s="83"/>
    </row>
    <row r="2020" spans="1:21">
      <c r="A2020" s="14">
        <v>2013</v>
      </c>
      <c r="B2020" s="14" t="s">
        <v>11743</v>
      </c>
      <c r="C2020" s="16" t="s">
        <v>648</v>
      </c>
      <c r="D2020" s="16" t="s">
        <v>192</v>
      </c>
      <c r="E2020" s="14" t="s">
        <v>11705</v>
      </c>
      <c r="F2020" s="14" t="s">
        <v>9356</v>
      </c>
      <c r="G2020" s="14" t="str">
        <f>VLOOKUP(B2020,[3]hpk45_2_20!$B$5:$F$2046,5,0)</f>
        <v>CLC45</v>
      </c>
      <c r="H2020" s="14" t="s">
        <v>33</v>
      </c>
      <c r="I2020" s="83">
        <v>18</v>
      </c>
      <c r="J2020" s="83">
        <v>0</v>
      </c>
      <c r="K2020" s="83">
        <v>0</v>
      </c>
      <c r="L2020" s="83">
        <v>18180000</v>
      </c>
      <c r="M2020" s="83">
        <v>0</v>
      </c>
      <c r="N2020" s="83">
        <v>0</v>
      </c>
      <c r="O2020" s="83">
        <v>0</v>
      </c>
      <c r="P2020" s="105">
        <v>18180000</v>
      </c>
      <c r="Q2020" s="105">
        <v>18180000</v>
      </c>
      <c r="R2020" s="83">
        <f t="shared" si="93"/>
        <v>0</v>
      </c>
      <c r="S2020" s="83">
        <f t="shared" si="94"/>
        <v>0</v>
      </c>
      <c r="T2020" s="83">
        <f t="shared" si="95"/>
        <v>0</v>
      </c>
      <c r="U2020" s="83"/>
    </row>
    <row r="2021" spans="1:21">
      <c r="A2021" s="14">
        <v>2014</v>
      </c>
      <c r="B2021" s="14" t="s">
        <v>11744</v>
      </c>
      <c r="C2021" s="16" t="s">
        <v>764</v>
      </c>
      <c r="D2021" s="16" t="s">
        <v>661</v>
      </c>
      <c r="E2021" s="14" t="s">
        <v>11705</v>
      </c>
      <c r="F2021" s="14" t="s">
        <v>9356</v>
      </c>
      <c r="G2021" s="14" t="str">
        <f>VLOOKUP(B2021,[3]hpk45_2_20!$B$5:$F$2046,5,0)</f>
        <v>CLC45</v>
      </c>
      <c r="H2021" s="14" t="s">
        <v>33</v>
      </c>
      <c r="I2021" s="83">
        <v>18</v>
      </c>
      <c r="J2021" s="83">
        <v>0</v>
      </c>
      <c r="K2021" s="83">
        <v>0</v>
      </c>
      <c r="L2021" s="83">
        <v>18180000</v>
      </c>
      <c r="M2021" s="83">
        <v>0</v>
      </c>
      <c r="N2021" s="83">
        <v>0</v>
      </c>
      <c r="O2021" s="83">
        <v>0</v>
      </c>
      <c r="P2021" s="105">
        <v>18180000</v>
      </c>
      <c r="Q2021" s="105">
        <v>18180000</v>
      </c>
      <c r="R2021" s="83">
        <f t="shared" si="93"/>
        <v>0</v>
      </c>
      <c r="S2021" s="83">
        <f t="shared" si="94"/>
        <v>0</v>
      </c>
      <c r="T2021" s="83">
        <f t="shared" si="95"/>
        <v>0</v>
      </c>
      <c r="U2021" s="83"/>
    </row>
    <row r="2022" spans="1:21">
      <c r="A2022" s="14">
        <v>2015</v>
      </c>
      <c r="B2022" s="14" t="s">
        <v>11745</v>
      </c>
      <c r="C2022" s="16" t="s">
        <v>5858</v>
      </c>
      <c r="D2022" s="16" t="s">
        <v>436</v>
      </c>
      <c r="E2022" s="14" t="s">
        <v>11705</v>
      </c>
      <c r="F2022" s="14" t="s">
        <v>9356</v>
      </c>
      <c r="G2022" s="14" t="str">
        <f>VLOOKUP(B2022,[3]hpk45_2_20!$B$5:$F$2046,5,0)</f>
        <v>CLC45</v>
      </c>
      <c r="H2022" s="14" t="s">
        <v>33</v>
      </c>
      <c r="I2022" s="83">
        <v>18</v>
      </c>
      <c r="J2022" s="83">
        <v>0</v>
      </c>
      <c r="K2022" s="83">
        <v>0</v>
      </c>
      <c r="L2022" s="83">
        <v>18180000</v>
      </c>
      <c r="M2022" s="83">
        <v>0</v>
      </c>
      <c r="N2022" s="83">
        <v>0</v>
      </c>
      <c r="O2022" s="83">
        <v>0</v>
      </c>
      <c r="P2022" s="105">
        <v>18180000</v>
      </c>
      <c r="Q2022" s="105">
        <v>18180000</v>
      </c>
      <c r="R2022" s="83">
        <f t="shared" si="93"/>
        <v>0</v>
      </c>
      <c r="S2022" s="83">
        <f t="shared" si="94"/>
        <v>0</v>
      </c>
      <c r="T2022" s="83">
        <f t="shared" si="95"/>
        <v>0</v>
      </c>
      <c r="U2022" s="83"/>
    </row>
    <row r="2023" spans="1:21">
      <c r="A2023" s="14">
        <v>2016</v>
      </c>
      <c r="B2023" s="14" t="s">
        <v>11746</v>
      </c>
      <c r="C2023" s="16" t="s">
        <v>8749</v>
      </c>
      <c r="D2023" s="16" t="s">
        <v>124</v>
      </c>
      <c r="E2023" s="14" t="s">
        <v>11705</v>
      </c>
      <c r="F2023" s="14" t="s">
        <v>9356</v>
      </c>
      <c r="G2023" s="14" t="str">
        <f>VLOOKUP(B2023,[3]hpk45_2_20!$B$5:$F$2046,5,0)</f>
        <v>CLC45</v>
      </c>
      <c r="H2023" s="14" t="s">
        <v>33</v>
      </c>
      <c r="I2023" s="83">
        <v>18</v>
      </c>
      <c r="J2023" s="83">
        <v>0</v>
      </c>
      <c r="K2023" s="83">
        <v>0</v>
      </c>
      <c r="L2023" s="83">
        <v>18180000</v>
      </c>
      <c r="M2023" s="83">
        <v>0</v>
      </c>
      <c r="N2023" s="83">
        <v>0</v>
      </c>
      <c r="O2023" s="83">
        <v>0</v>
      </c>
      <c r="P2023" s="105">
        <v>18180000</v>
      </c>
      <c r="Q2023" s="105">
        <v>0</v>
      </c>
      <c r="R2023" s="83">
        <f t="shared" si="93"/>
        <v>18180000</v>
      </c>
      <c r="S2023" s="83">
        <f t="shared" si="94"/>
        <v>0</v>
      </c>
      <c r="T2023" s="83">
        <f t="shared" si="95"/>
        <v>18180000</v>
      </c>
      <c r="U2023" s="83"/>
    </row>
    <row r="2024" spans="1:21">
      <c r="A2024" s="14">
        <v>2017</v>
      </c>
      <c r="B2024" s="14" t="s">
        <v>11747</v>
      </c>
      <c r="C2024" s="16" t="s">
        <v>11748</v>
      </c>
      <c r="D2024" s="16" t="s">
        <v>192</v>
      </c>
      <c r="E2024" s="14" t="s">
        <v>11705</v>
      </c>
      <c r="F2024" s="14" t="s">
        <v>9356</v>
      </c>
      <c r="G2024" s="14" t="str">
        <f>VLOOKUP(B2024,[3]hpk45_2_20!$B$5:$F$2046,5,0)</f>
        <v>CLC45</v>
      </c>
      <c r="H2024" s="14" t="s">
        <v>33</v>
      </c>
      <c r="I2024" s="83">
        <v>15</v>
      </c>
      <c r="J2024" s="83">
        <v>0</v>
      </c>
      <c r="K2024" s="83">
        <v>0</v>
      </c>
      <c r="L2024" s="83">
        <v>15150000</v>
      </c>
      <c r="M2024" s="83">
        <v>0</v>
      </c>
      <c r="N2024" s="83">
        <v>0</v>
      </c>
      <c r="O2024" s="83">
        <v>0</v>
      </c>
      <c r="P2024" s="105">
        <v>15150000</v>
      </c>
      <c r="Q2024" s="105">
        <v>15150000</v>
      </c>
      <c r="R2024" s="83">
        <f t="shared" si="93"/>
        <v>0</v>
      </c>
      <c r="S2024" s="83">
        <f t="shared" si="94"/>
        <v>0</v>
      </c>
      <c r="T2024" s="83">
        <f t="shared" si="95"/>
        <v>0</v>
      </c>
      <c r="U2024" s="83"/>
    </row>
    <row r="2025" spans="1:21">
      <c r="A2025" s="14">
        <v>2018</v>
      </c>
      <c r="B2025" s="14" t="s">
        <v>11749</v>
      </c>
      <c r="C2025" s="16" t="s">
        <v>983</v>
      </c>
      <c r="D2025" s="16" t="s">
        <v>84</v>
      </c>
      <c r="E2025" s="14" t="s">
        <v>11705</v>
      </c>
      <c r="F2025" s="14" t="s">
        <v>9356</v>
      </c>
      <c r="G2025" s="14" t="str">
        <f>VLOOKUP(B2025,[3]hpk45_2_20!$B$5:$F$2046,5,0)</f>
        <v>CLC45</v>
      </c>
      <c r="H2025" s="14" t="s">
        <v>33</v>
      </c>
      <c r="I2025" s="83">
        <v>18</v>
      </c>
      <c r="J2025" s="83">
        <v>0</v>
      </c>
      <c r="K2025" s="83">
        <v>0</v>
      </c>
      <c r="L2025" s="83">
        <v>18180000</v>
      </c>
      <c r="M2025" s="83">
        <v>0</v>
      </c>
      <c r="N2025" s="83">
        <v>0</v>
      </c>
      <c r="O2025" s="83">
        <v>0</v>
      </c>
      <c r="P2025" s="105">
        <v>18180000</v>
      </c>
      <c r="Q2025" s="105">
        <v>18180000</v>
      </c>
      <c r="R2025" s="83">
        <f t="shared" si="93"/>
        <v>0</v>
      </c>
      <c r="S2025" s="83">
        <f t="shared" si="94"/>
        <v>0</v>
      </c>
      <c r="T2025" s="83">
        <f t="shared" si="95"/>
        <v>0</v>
      </c>
      <c r="U2025" s="83"/>
    </row>
    <row r="2026" spans="1:21">
      <c r="A2026" s="14">
        <v>2019</v>
      </c>
      <c r="B2026" s="14" t="s">
        <v>11750</v>
      </c>
      <c r="C2026" s="16" t="s">
        <v>846</v>
      </c>
      <c r="D2026" s="16" t="s">
        <v>570</v>
      </c>
      <c r="E2026" s="14" t="s">
        <v>11705</v>
      </c>
      <c r="F2026" s="14" t="s">
        <v>9356</v>
      </c>
      <c r="G2026" s="14" t="str">
        <f>VLOOKUP(B2026,[3]hpk45_2_20!$B$5:$F$2046,5,0)</f>
        <v>CLC45</v>
      </c>
      <c r="H2026" s="14" t="s">
        <v>33</v>
      </c>
      <c r="I2026" s="83">
        <v>18</v>
      </c>
      <c r="J2026" s="83">
        <v>0</v>
      </c>
      <c r="K2026" s="83">
        <v>0</v>
      </c>
      <c r="L2026" s="83">
        <v>18180000</v>
      </c>
      <c r="M2026" s="83">
        <v>0</v>
      </c>
      <c r="N2026" s="83">
        <v>0</v>
      </c>
      <c r="O2026" s="83">
        <v>0</v>
      </c>
      <c r="P2026" s="105">
        <v>18180000</v>
      </c>
      <c r="Q2026" s="105">
        <v>18180000</v>
      </c>
      <c r="R2026" s="83">
        <f t="shared" si="93"/>
        <v>0</v>
      </c>
      <c r="S2026" s="83">
        <f t="shared" si="94"/>
        <v>0</v>
      </c>
      <c r="T2026" s="83">
        <f t="shared" si="95"/>
        <v>0</v>
      </c>
      <c r="U2026" s="83"/>
    </row>
    <row r="2027" spans="1:21">
      <c r="A2027" s="14">
        <v>2020</v>
      </c>
      <c r="B2027" s="14" t="s">
        <v>11751</v>
      </c>
      <c r="C2027" s="16" t="s">
        <v>3629</v>
      </c>
      <c r="D2027" s="16" t="s">
        <v>36</v>
      </c>
      <c r="E2027" s="14" t="s">
        <v>11705</v>
      </c>
      <c r="F2027" s="14" t="s">
        <v>9356</v>
      </c>
      <c r="G2027" s="14" t="str">
        <f>VLOOKUP(B2027,[3]hpk45_2_20!$B$5:$F$2046,5,0)</f>
        <v>CLC45</v>
      </c>
      <c r="H2027" s="14" t="s">
        <v>33</v>
      </c>
      <c r="I2027" s="83">
        <v>15</v>
      </c>
      <c r="J2027" s="83">
        <v>0</v>
      </c>
      <c r="K2027" s="83">
        <v>0</v>
      </c>
      <c r="L2027" s="83">
        <v>15150000</v>
      </c>
      <c r="M2027" s="83">
        <v>0</v>
      </c>
      <c r="N2027" s="83">
        <v>0</v>
      </c>
      <c r="O2027" s="83">
        <v>0</v>
      </c>
      <c r="P2027" s="105">
        <v>15150000</v>
      </c>
      <c r="Q2027" s="105">
        <v>15150000</v>
      </c>
      <c r="R2027" s="83">
        <f t="shared" si="93"/>
        <v>0</v>
      </c>
      <c r="S2027" s="83">
        <f t="shared" si="94"/>
        <v>0</v>
      </c>
      <c r="T2027" s="83">
        <f t="shared" si="95"/>
        <v>0</v>
      </c>
      <c r="U2027" s="83"/>
    </row>
    <row r="2028" spans="1:21">
      <c r="A2028" s="14">
        <v>2021</v>
      </c>
      <c r="B2028" s="14" t="s">
        <v>11752</v>
      </c>
      <c r="C2028" s="16" t="s">
        <v>11084</v>
      </c>
      <c r="D2028" s="16" t="s">
        <v>705</v>
      </c>
      <c r="E2028" s="14" t="s">
        <v>11705</v>
      </c>
      <c r="F2028" s="14" t="s">
        <v>9356</v>
      </c>
      <c r="G2028" s="14" t="str">
        <f>VLOOKUP(B2028,[3]hpk45_2_20!$B$5:$F$2046,5,0)</f>
        <v>CLC45</v>
      </c>
      <c r="H2028" s="14" t="s">
        <v>33</v>
      </c>
      <c r="I2028" s="83">
        <v>18</v>
      </c>
      <c r="J2028" s="83">
        <v>0</v>
      </c>
      <c r="K2028" s="83">
        <v>0</v>
      </c>
      <c r="L2028" s="83">
        <v>18180000</v>
      </c>
      <c r="M2028" s="83">
        <v>0</v>
      </c>
      <c r="N2028" s="83">
        <v>0</v>
      </c>
      <c r="O2028" s="83">
        <v>0</v>
      </c>
      <c r="P2028" s="105">
        <v>18180000</v>
      </c>
      <c r="Q2028" s="105">
        <v>18180000</v>
      </c>
      <c r="R2028" s="83">
        <f t="shared" si="93"/>
        <v>0</v>
      </c>
      <c r="S2028" s="83">
        <f t="shared" si="94"/>
        <v>0</v>
      </c>
      <c r="T2028" s="83">
        <f t="shared" si="95"/>
        <v>0</v>
      </c>
      <c r="U2028" s="83"/>
    </row>
    <row r="2029" spans="1:21">
      <c r="A2029" s="14">
        <v>2022</v>
      </c>
      <c r="B2029" s="14" t="s">
        <v>11753</v>
      </c>
      <c r="C2029" s="16" t="s">
        <v>8209</v>
      </c>
      <c r="D2029" s="16" t="s">
        <v>397</v>
      </c>
      <c r="E2029" s="14" t="s">
        <v>11705</v>
      </c>
      <c r="F2029" s="14" t="s">
        <v>9356</v>
      </c>
      <c r="G2029" s="14" t="str">
        <f>VLOOKUP(B2029,[3]hpk45_2_20!$B$5:$F$2046,5,0)</f>
        <v>CLC45</v>
      </c>
      <c r="H2029" s="14" t="s">
        <v>33</v>
      </c>
      <c r="I2029" s="83">
        <v>15</v>
      </c>
      <c r="J2029" s="83">
        <v>0</v>
      </c>
      <c r="K2029" s="83">
        <v>0</v>
      </c>
      <c r="L2029" s="83">
        <v>15150000</v>
      </c>
      <c r="M2029" s="83">
        <v>0</v>
      </c>
      <c r="N2029" s="83">
        <v>0</v>
      </c>
      <c r="O2029" s="83">
        <v>0</v>
      </c>
      <c r="P2029" s="105">
        <v>15150000</v>
      </c>
      <c r="Q2029" s="105">
        <v>15150000</v>
      </c>
      <c r="R2029" s="83">
        <f t="shared" si="93"/>
        <v>0</v>
      </c>
      <c r="S2029" s="83">
        <f t="shared" si="94"/>
        <v>0</v>
      </c>
      <c r="T2029" s="83">
        <f t="shared" si="95"/>
        <v>0</v>
      </c>
      <c r="U2029" s="83"/>
    </row>
    <row r="2030" spans="1:21">
      <c r="A2030" s="14">
        <v>2023</v>
      </c>
      <c r="B2030" s="14" t="s">
        <v>11754</v>
      </c>
      <c r="C2030" s="16" t="s">
        <v>91</v>
      </c>
      <c r="D2030" s="16" t="s">
        <v>259</v>
      </c>
      <c r="E2030" s="14" t="s">
        <v>11705</v>
      </c>
      <c r="F2030" s="14" t="s">
        <v>9356</v>
      </c>
      <c r="G2030" s="14" t="str">
        <f>VLOOKUP(B2030,[3]hpk45_2_20!$B$5:$F$2046,5,0)</f>
        <v>CLC45</v>
      </c>
      <c r="H2030" s="14" t="s">
        <v>33</v>
      </c>
      <c r="I2030" s="83">
        <v>15</v>
      </c>
      <c r="J2030" s="83">
        <v>0</v>
      </c>
      <c r="K2030" s="83">
        <v>0</v>
      </c>
      <c r="L2030" s="83">
        <v>15150000</v>
      </c>
      <c r="M2030" s="83">
        <v>0</v>
      </c>
      <c r="N2030" s="83">
        <v>0</v>
      </c>
      <c r="O2030" s="83">
        <v>0</v>
      </c>
      <c r="P2030" s="105">
        <v>15150000</v>
      </c>
      <c r="Q2030" s="105">
        <v>15150000</v>
      </c>
      <c r="R2030" s="83">
        <f t="shared" si="93"/>
        <v>0</v>
      </c>
      <c r="S2030" s="83">
        <f t="shared" si="94"/>
        <v>0</v>
      </c>
      <c r="T2030" s="83">
        <f t="shared" si="95"/>
        <v>0</v>
      </c>
      <c r="U2030" s="83"/>
    </row>
    <row r="2031" spans="1:21">
      <c r="A2031" s="14">
        <v>2024</v>
      </c>
      <c r="B2031" s="14" t="s">
        <v>11755</v>
      </c>
      <c r="C2031" s="16" t="s">
        <v>781</v>
      </c>
      <c r="D2031" s="16" t="s">
        <v>67</v>
      </c>
      <c r="E2031" s="14" t="s">
        <v>11705</v>
      </c>
      <c r="F2031" s="14" t="s">
        <v>9356</v>
      </c>
      <c r="G2031" s="14" t="str">
        <f>VLOOKUP(B2031,[3]hpk45_2_20!$B$5:$F$2046,5,0)</f>
        <v>CLC45</v>
      </c>
      <c r="H2031" s="14" t="s">
        <v>33</v>
      </c>
      <c r="I2031" s="83">
        <v>18</v>
      </c>
      <c r="J2031" s="83">
        <v>0</v>
      </c>
      <c r="K2031" s="83">
        <v>0</v>
      </c>
      <c r="L2031" s="83">
        <v>18180000</v>
      </c>
      <c r="M2031" s="83">
        <v>0</v>
      </c>
      <c r="N2031" s="83">
        <v>0</v>
      </c>
      <c r="O2031" s="83">
        <v>0</v>
      </c>
      <c r="P2031" s="105">
        <v>18180000</v>
      </c>
      <c r="Q2031" s="105">
        <v>18180000</v>
      </c>
      <c r="R2031" s="83">
        <f t="shared" si="93"/>
        <v>0</v>
      </c>
      <c r="S2031" s="83">
        <f t="shared" si="94"/>
        <v>0</v>
      </c>
      <c r="T2031" s="83">
        <f t="shared" si="95"/>
        <v>0</v>
      </c>
      <c r="U2031" s="83"/>
    </row>
    <row r="2032" spans="1:21">
      <c r="A2032" s="14">
        <v>2025</v>
      </c>
      <c r="B2032" s="14" t="s">
        <v>11756</v>
      </c>
      <c r="C2032" s="16" t="s">
        <v>1157</v>
      </c>
      <c r="D2032" s="16" t="s">
        <v>397</v>
      </c>
      <c r="E2032" s="14" t="s">
        <v>11705</v>
      </c>
      <c r="F2032" s="14" t="s">
        <v>9356</v>
      </c>
      <c r="G2032" s="14" t="str">
        <f>VLOOKUP(B2032,[3]hpk45_2_20!$B$5:$F$2046,5,0)</f>
        <v>CLC45</v>
      </c>
      <c r="H2032" s="14" t="s">
        <v>33</v>
      </c>
      <c r="I2032" s="83">
        <v>18</v>
      </c>
      <c r="J2032" s="83">
        <v>0</v>
      </c>
      <c r="K2032" s="83">
        <v>0</v>
      </c>
      <c r="L2032" s="83">
        <v>18180000</v>
      </c>
      <c r="M2032" s="83">
        <v>0</v>
      </c>
      <c r="N2032" s="83">
        <v>0</v>
      </c>
      <c r="O2032" s="83">
        <v>0</v>
      </c>
      <c r="P2032" s="105">
        <v>18180000</v>
      </c>
      <c r="Q2032" s="105">
        <v>18180000</v>
      </c>
      <c r="R2032" s="83">
        <f t="shared" si="93"/>
        <v>0</v>
      </c>
      <c r="S2032" s="83">
        <f t="shared" si="94"/>
        <v>0</v>
      </c>
      <c r="T2032" s="83">
        <f t="shared" si="95"/>
        <v>0</v>
      </c>
      <c r="U2032" s="83"/>
    </row>
    <row r="2033" spans="1:22">
      <c r="A2033" s="14">
        <v>2026</v>
      </c>
      <c r="B2033" s="14" t="s">
        <v>11757</v>
      </c>
      <c r="C2033" s="16" t="s">
        <v>11758</v>
      </c>
      <c r="D2033" s="16" t="s">
        <v>1275</v>
      </c>
      <c r="E2033" s="14" t="s">
        <v>11705</v>
      </c>
      <c r="F2033" s="14" t="s">
        <v>9356</v>
      </c>
      <c r="G2033" s="14" t="str">
        <f>VLOOKUP(B2033,[3]hpk45_2_20!$B$5:$F$2046,5,0)</f>
        <v>CLC45</v>
      </c>
      <c r="H2033" s="14" t="s">
        <v>33</v>
      </c>
      <c r="I2033" s="83">
        <v>18</v>
      </c>
      <c r="J2033" s="83">
        <v>0</v>
      </c>
      <c r="K2033" s="83">
        <v>0</v>
      </c>
      <c r="L2033" s="83">
        <v>18180000</v>
      </c>
      <c r="M2033" s="83">
        <v>0</v>
      </c>
      <c r="N2033" s="83">
        <v>0</v>
      </c>
      <c r="O2033" s="83">
        <v>0</v>
      </c>
      <c r="P2033" s="105">
        <v>18180000</v>
      </c>
      <c r="Q2033" s="105">
        <v>18180000</v>
      </c>
      <c r="R2033" s="83">
        <f t="shared" si="93"/>
        <v>0</v>
      </c>
      <c r="S2033" s="83">
        <f t="shared" si="94"/>
        <v>0</v>
      </c>
      <c r="T2033" s="83">
        <f t="shared" si="95"/>
        <v>0</v>
      </c>
      <c r="U2033" s="83"/>
    </row>
    <row r="2034" spans="1:22">
      <c r="A2034" s="14">
        <v>2027</v>
      </c>
      <c r="B2034" s="14" t="s">
        <v>11759</v>
      </c>
      <c r="C2034" s="16" t="s">
        <v>1553</v>
      </c>
      <c r="D2034" s="16" t="s">
        <v>275</v>
      </c>
      <c r="E2034" s="14" t="s">
        <v>11705</v>
      </c>
      <c r="F2034" s="14" t="s">
        <v>9356</v>
      </c>
      <c r="G2034" s="14" t="str">
        <f>VLOOKUP(B2034,[3]hpk45_2_20!$B$5:$F$2046,5,0)</f>
        <v>CLC45</v>
      </c>
      <c r="H2034" s="14" t="s">
        <v>33</v>
      </c>
      <c r="I2034" s="83">
        <v>15</v>
      </c>
      <c r="J2034" s="83">
        <v>0</v>
      </c>
      <c r="K2034" s="83">
        <v>0</v>
      </c>
      <c r="L2034" s="83">
        <v>15150000</v>
      </c>
      <c r="M2034" s="83">
        <v>0</v>
      </c>
      <c r="N2034" s="83">
        <v>0</v>
      </c>
      <c r="O2034" s="83">
        <v>0</v>
      </c>
      <c r="P2034" s="105">
        <v>15150000</v>
      </c>
      <c r="Q2034" s="105">
        <v>15150000</v>
      </c>
      <c r="R2034" s="83">
        <f t="shared" si="93"/>
        <v>0</v>
      </c>
      <c r="S2034" s="83">
        <f t="shared" si="94"/>
        <v>0</v>
      </c>
      <c r="T2034" s="83">
        <f t="shared" si="95"/>
        <v>0</v>
      </c>
      <c r="U2034" s="83"/>
    </row>
    <row r="2035" spans="1:22">
      <c r="A2035" s="14">
        <v>2028</v>
      </c>
      <c r="B2035" s="14" t="s">
        <v>11760</v>
      </c>
      <c r="C2035" s="16" t="s">
        <v>6543</v>
      </c>
      <c r="D2035" s="16" t="s">
        <v>203</v>
      </c>
      <c r="E2035" s="14" t="s">
        <v>11705</v>
      </c>
      <c r="F2035" s="14" t="s">
        <v>9356</v>
      </c>
      <c r="G2035" s="14" t="str">
        <f>VLOOKUP(B2035,[3]hpk45_2_20!$B$5:$F$2046,5,0)</f>
        <v>CLC45</v>
      </c>
      <c r="H2035" s="14" t="s">
        <v>33</v>
      </c>
      <c r="I2035" s="83">
        <v>18</v>
      </c>
      <c r="J2035" s="83">
        <v>0</v>
      </c>
      <c r="K2035" s="83">
        <v>0</v>
      </c>
      <c r="L2035" s="83">
        <v>18180000</v>
      </c>
      <c r="M2035" s="83">
        <v>0</v>
      </c>
      <c r="N2035" s="83">
        <v>0</v>
      </c>
      <c r="O2035" s="83">
        <v>0</v>
      </c>
      <c r="P2035" s="105">
        <v>18180000</v>
      </c>
      <c r="Q2035" s="105">
        <v>0</v>
      </c>
      <c r="R2035" s="83">
        <f t="shared" si="93"/>
        <v>18180000</v>
      </c>
      <c r="S2035" s="83">
        <f t="shared" si="94"/>
        <v>0</v>
      </c>
      <c r="T2035" s="83">
        <f t="shared" si="95"/>
        <v>18180000</v>
      </c>
      <c r="U2035" s="83"/>
    </row>
    <row r="2036" spans="1:22">
      <c r="A2036" s="14">
        <v>2029</v>
      </c>
      <c r="B2036" s="14" t="s">
        <v>11761</v>
      </c>
      <c r="C2036" s="16" t="s">
        <v>1057</v>
      </c>
      <c r="D2036" s="16" t="s">
        <v>54</v>
      </c>
      <c r="E2036" s="14" t="s">
        <v>11705</v>
      </c>
      <c r="F2036" s="14" t="s">
        <v>9356</v>
      </c>
      <c r="G2036" s="14" t="str">
        <f>VLOOKUP(B2036,[3]hpk45_2_20!$B$5:$F$2046,5,0)</f>
        <v>CLC45</v>
      </c>
      <c r="H2036" s="14" t="s">
        <v>33</v>
      </c>
      <c r="I2036" s="83">
        <v>15</v>
      </c>
      <c r="J2036" s="83">
        <v>0</v>
      </c>
      <c r="K2036" s="83">
        <v>0</v>
      </c>
      <c r="L2036" s="83">
        <v>15150000</v>
      </c>
      <c r="M2036" s="83">
        <v>0</v>
      </c>
      <c r="N2036" s="83">
        <v>0</v>
      </c>
      <c r="O2036" s="83">
        <v>0</v>
      </c>
      <c r="P2036" s="105">
        <v>15150000</v>
      </c>
      <c r="Q2036" s="105">
        <v>15150000</v>
      </c>
      <c r="R2036" s="83">
        <f t="shared" si="93"/>
        <v>0</v>
      </c>
      <c r="S2036" s="83">
        <f t="shared" si="94"/>
        <v>0</v>
      </c>
      <c r="T2036" s="83">
        <f t="shared" si="95"/>
        <v>0</v>
      </c>
      <c r="U2036" s="83"/>
    </row>
    <row r="2037" spans="1:22">
      <c r="A2037" s="14">
        <v>2030</v>
      </c>
      <c r="B2037" s="14" t="s">
        <v>11762</v>
      </c>
      <c r="C2037" s="16" t="s">
        <v>2098</v>
      </c>
      <c r="D2037" s="16" t="s">
        <v>280</v>
      </c>
      <c r="E2037" s="14" t="s">
        <v>11705</v>
      </c>
      <c r="F2037" s="14" t="s">
        <v>9356</v>
      </c>
      <c r="G2037" s="14" t="str">
        <f>VLOOKUP(B2037,[3]hpk45_2_20!$B$5:$F$2046,5,0)</f>
        <v>CLC45</v>
      </c>
      <c r="H2037" s="14" t="s">
        <v>33</v>
      </c>
      <c r="I2037" s="83">
        <v>18</v>
      </c>
      <c r="J2037" s="83">
        <v>0</v>
      </c>
      <c r="K2037" s="83">
        <v>0</v>
      </c>
      <c r="L2037" s="83">
        <v>18180000</v>
      </c>
      <c r="M2037" s="83">
        <v>0</v>
      </c>
      <c r="N2037" s="83">
        <v>0</v>
      </c>
      <c r="O2037" s="83">
        <v>0</v>
      </c>
      <c r="P2037" s="105">
        <v>18180000</v>
      </c>
      <c r="Q2037" s="105">
        <v>18180000</v>
      </c>
      <c r="R2037" s="83">
        <f t="shared" si="93"/>
        <v>0</v>
      </c>
      <c r="S2037" s="83">
        <f t="shared" si="94"/>
        <v>0</v>
      </c>
      <c r="T2037" s="83">
        <f t="shared" si="95"/>
        <v>0</v>
      </c>
      <c r="U2037" s="83"/>
    </row>
    <row r="2038" spans="1:22">
      <c r="A2038" s="14">
        <v>2031</v>
      </c>
      <c r="B2038" s="14" t="s">
        <v>11763</v>
      </c>
      <c r="C2038" s="16" t="s">
        <v>641</v>
      </c>
      <c r="D2038" s="16" t="s">
        <v>1275</v>
      </c>
      <c r="E2038" s="14" t="s">
        <v>11705</v>
      </c>
      <c r="F2038" s="14" t="s">
        <v>9356</v>
      </c>
      <c r="G2038" s="14" t="str">
        <f>VLOOKUP(B2038,[3]hpk45_2_20!$B$5:$F$2046,5,0)</f>
        <v>CLC45</v>
      </c>
      <c r="H2038" s="14" t="s">
        <v>33</v>
      </c>
      <c r="I2038" s="83">
        <v>18</v>
      </c>
      <c r="J2038" s="83">
        <v>0</v>
      </c>
      <c r="K2038" s="83">
        <v>0</v>
      </c>
      <c r="L2038" s="83">
        <v>18180000</v>
      </c>
      <c r="M2038" s="83">
        <v>0</v>
      </c>
      <c r="N2038" s="83">
        <v>0</v>
      </c>
      <c r="O2038" s="83">
        <v>0</v>
      </c>
      <c r="P2038" s="105">
        <v>18180000</v>
      </c>
      <c r="Q2038" s="105">
        <v>18180000</v>
      </c>
      <c r="R2038" s="83">
        <f t="shared" si="93"/>
        <v>0</v>
      </c>
      <c r="S2038" s="83">
        <f t="shared" si="94"/>
        <v>0</v>
      </c>
      <c r="T2038" s="83">
        <f t="shared" si="95"/>
        <v>0</v>
      </c>
      <c r="U2038" s="83"/>
    </row>
    <row r="2039" spans="1:22" s="118" customFormat="1">
      <c r="A2039" s="113">
        <v>2032</v>
      </c>
      <c r="B2039" s="113" t="s">
        <v>11764</v>
      </c>
      <c r="C2039" s="114" t="s">
        <v>11765</v>
      </c>
      <c r="D2039" s="114" t="s">
        <v>132</v>
      </c>
      <c r="E2039" s="113" t="s">
        <v>11766</v>
      </c>
      <c r="F2039" s="113" t="s">
        <v>32</v>
      </c>
      <c r="G2039" s="113" t="str">
        <f>VLOOKUP(B2039,[4]hpk45_2_20!B$2038:F$2170,5,0)</f>
        <v>BT</v>
      </c>
      <c r="H2039" s="113"/>
      <c r="I2039" s="115">
        <v>17</v>
      </c>
      <c r="J2039" s="115">
        <v>0</v>
      </c>
      <c r="K2039" s="115">
        <v>0</v>
      </c>
      <c r="L2039" s="115">
        <v>4760000</v>
      </c>
      <c r="M2039" s="115">
        <v>0</v>
      </c>
      <c r="N2039" s="115">
        <v>0</v>
      </c>
      <c r="O2039" s="115">
        <v>0</v>
      </c>
      <c r="P2039" s="116">
        <v>4760000</v>
      </c>
      <c r="Q2039" s="116">
        <v>4760000</v>
      </c>
      <c r="R2039" s="115">
        <f t="shared" si="93"/>
        <v>0</v>
      </c>
      <c r="S2039" s="115">
        <f t="shared" si="94"/>
        <v>0</v>
      </c>
      <c r="T2039" s="115">
        <f t="shared" si="95"/>
        <v>0</v>
      </c>
      <c r="U2039" s="115"/>
      <c r="V2039" s="117"/>
    </row>
    <row r="2040" spans="1:22">
      <c r="A2040" s="14">
        <v>2033</v>
      </c>
      <c r="B2040" s="14" t="s">
        <v>11767</v>
      </c>
      <c r="C2040" s="16" t="s">
        <v>11768</v>
      </c>
      <c r="D2040" s="16" t="s">
        <v>132</v>
      </c>
      <c r="E2040" s="14" t="s">
        <v>11766</v>
      </c>
      <c r="F2040" s="14" t="s">
        <v>32</v>
      </c>
      <c r="G2040" s="14" t="str">
        <f>VLOOKUP(B2040,[4]hpk45_2_20!B$2038:F$2170,5,0)</f>
        <v>BT</v>
      </c>
      <c r="H2040" s="14"/>
      <c r="I2040" s="83">
        <v>17</v>
      </c>
      <c r="J2040" s="83">
        <v>0</v>
      </c>
      <c r="K2040" s="83">
        <v>0</v>
      </c>
      <c r="L2040" s="83">
        <v>4760000</v>
      </c>
      <c r="M2040" s="83">
        <v>0</v>
      </c>
      <c r="N2040" s="83">
        <v>0</v>
      </c>
      <c r="O2040" s="83">
        <v>0</v>
      </c>
      <c r="P2040" s="105">
        <v>4760000</v>
      </c>
      <c r="Q2040" s="119">
        <v>4760000</v>
      </c>
      <c r="R2040" s="83">
        <f t="shared" si="93"/>
        <v>0</v>
      </c>
      <c r="S2040" s="83">
        <f t="shared" si="94"/>
        <v>0</v>
      </c>
      <c r="T2040" s="83">
        <f t="shared" si="95"/>
        <v>0</v>
      </c>
      <c r="U2040" s="83"/>
      <c r="V2040" s="45"/>
    </row>
    <row r="2041" spans="1:22">
      <c r="A2041" s="14">
        <v>2034</v>
      </c>
      <c r="B2041" s="14" t="s">
        <v>11769</v>
      </c>
      <c r="C2041" s="16" t="s">
        <v>1734</v>
      </c>
      <c r="D2041" s="16" t="s">
        <v>36</v>
      </c>
      <c r="E2041" s="14" t="s">
        <v>11766</v>
      </c>
      <c r="F2041" s="14" t="s">
        <v>32</v>
      </c>
      <c r="G2041" s="14" t="str">
        <f>VLOOKUP(B2041,[4]hpk45_2_20!B$2038:F$2170,5,0)</f>
        <v>BT</v>
      </c>
      <c r="H2041" s="14"/>
      <c r="I2041" s="83">
        <v>17</v>
      </c>
      <c r="J2041" s="83">
        <v>0</v>
      </c>
      <c r="K2041" s="83">
        <v>0</v>
      </c>
      <c r="L2041" s="83">
        <v>4760000</v>
      </c>
      <c r="M2041" s="83">
        <v>0</v>
      </c>
      <c r="N2041" s="83">
        <v>0</v>
      </c>
      <c r="O2041" s="83">
        <v>0</v>
      </c>
      <c r="P2041" s="105">
        <v>4760000</v>
      </c>
      <c r="Q2041" s="119">
        <v>4760000</v>
      </c>
      <c r="R2041" s="83">
        <f t="shared" si="93"/>
        <v>0</v>
      </c>
      <c r="S2041" s="83">
        <f t="shared" si="94"/>
        <v>0</v>
      </c>
      <c r="T2041" s="83">
        <f t="shared" si="95"/>
        <v>0</v>
      </c>
      <c r="U2041" s="83"/>
      <c r="V2041" s="45"/>
    </row>
    <row r="2042" spans="1:22">
      <c r="A2042" s="14">
        <v>2035</v>
      </c>
      <c r="B2042" s="14" t="s">
        <v>11770</v>
      </c>
      <c r="C2042" s="16" t="s">
        <v>321</v>
      </c>
      <c r="D2042" s="16" t="s">
        <v>36</v>
      </c>
      <c r="E2042" s="14" t="s">
        <v>11766</v>
      </c>
      <c r="F2042" s="14" t="s">
        <v>32</v>
      </c>
      <c r="G2042" s="14" t="str">
        <f>VLOOKUP(B2042,[4]hpk45_2_20!B$2038:F$2170,5,0)</f>
        <v>BT</v>
      </c>
      <c r="H2042" s="14"/>
      <c r="I2042" s="83">
        <v>17</v>
      </c>
      <c r="J2042" s="83">
        <v>0</v>
      </c>
      <c r="K2042" s="83">
        <v>0</v>
      </c>
      <c r="L2042" s="83">
        <v>4760000</v>
      </c>
      <c r="M2042" s="83">
        <v>0</v>
      </c>
      <c r="N2042" s="83">
        <v>0</v>
      </c>
      <c r="O2042" s="83">
        <v>0</v>
      </c>
      <c r="P2042" s="105">
        <v>4760000</v>
      </c>
      <c r="Q2042" s="119">
        <v>4760000</v>
      </c>
      <c r="R2042" s="83">
        <f t="shared" si="93"/>
        <v>0</v>
      </c>
      <c r="S2042" s="83">
        <f t="shared" si="94"/>
        <v>0</v>
      </c>
      <c r="T2042" s="83">
        <f t="shared" si="95"/>
        <v>0</v>
      </c>
      <c r="U2042" s="83"/>
      <c r="V2042" s="45"/>
    </row>
    <row r="2043" spans="1:22">
      <c r="A2043" s="14">
        <v>2036</v>
      </c>
      <c r="B2043" s="14" t="s">
        <v>11771</v>
      </c>
      <c r="C2043" s="16" t="s">
        <v>11772</v>
      </c>
      <c r="D2043" s="16" t="s">
        <v>36</v>
      </c>
      <c r="E2043" s="14" t="s">
        <v>11766</v>
      </c>
      <c r="F2043" s="14" t="s">
        <v>32</v>
      </c>
      <c r="G2043" s="14" t="str">
        <f>VLOOKUP(B2043,[4]hpk45_2_20!B$2038:F$2170,5,0)</f>
        <v>BT</v>
      </c>
      <c r="H2043" s="14"/>
      <c r="I2043" s="83">
        <v>17</v>
      </c>
      <c r="J2043" s="83">
        <v>0</v>
      </c>
      <c r="K2043" s="83">
        <v>0</v>
      </c>
      <c r="L2043" s="83">
        <v>4760000</v>
      </c>
      <c r="M2043" s="83">
        <v>0</v>
      </c>
      <c r="N2043" s="83">
        <v>0</v>
      </c>
      <c r="O2043" s="83">
        <v>0</v>
      </c>
      <c r="P2043" s="105">
        <v>4760000</v>
      </c>
      <c r="Q2043" s="119">
        <v>4760000</v>
      </c>
      <c r="R2043" s="83">
        <f t="shared" si="93"/>
        <v>0</v>
      </c>
      <c r="S2043" s="83">
        <f t="shared" si="94"/>
        <v>0</v>
      </c>
      <c r="T2043" s="83">
        <f t="shared" si="95"/>
        <v>0</v>
      </c>
      <c r="U2043" s="83"/>
      <c r="V2043" s="45"/>
    </row>
    <row r="2044" spans="1:22">
      <c r="A2044" s="14">
        <v>2037</v>
      </c>
      <c r="B2044" s="14" t="s">
        <v>11773</v>
      </c>
      <c r="C2044" s="16" t="s">
        <v>11774</v>
      </c>
      <c r="D2044" s="16" t="s">
        <v>36</v>
      </c>
      <c r="E2044" s="14" t="s">
        <v>11766</v>
      </c>
      <c r="F2044" s="14" t="s">
        <v>32</v>
      </c>
      <c r="G2044" s="14" t="str">
        <f>VLOOKUP(B2044,[4]hpk45_2_20!B$2038:F$2170,5,0)</f>
        <v>BT</v>
      </c>
      <c r="H2044" s="14"/>
      <c r="I2044" s="83">
        <v>17</v>
      </c>
      <c r="J2044" s="83">
        <v>0</v>
      </c>
      <c r="K2044" s="83">
        <v>0</v>
      </c>
      <c r="L2044" s="83">
        <v>4760000</v>
      </c>
      <c r="M2044" s="83">
        <v>0</v>
      </c>
      <c r="N2044" s="83">
        <v>0</v>
      </c>
      <c r="O2044" s="83">
        <v>0</v>
      </c>
      <c r="P2044" s="105">
        <v>4760000</v>
      </c>
      <c r="Q2044" s="119">
        <v>4760000</v>
      </c>
      <c r="R2044" s="83">
        <f t="shared" si="93"/>
        <v>0</v>
      </c>
      <c r="S2044" s="83">
        <f t="shared" si="94"/>
        <v>0</v>
      </c>
      <c r="T2044" s="83">
        <f t="shared" si="95"/>
        <v>0</v>
      </c>
      <c r="U2044" s="83"/>
      <c r="V2044" s="45"/>
    </row>
    <row r="2045" spans="1:22">
      <c r="A2045" s="14">
        <v>2038</v>
      </c>
      <c r="B2045" s="14" t="s">
        <v>11775</v>
      </c>
      <c r="C2045" s="16" t="s">
        <v>674</v>
      </c>
      <c r="D2045" s="16" t="s">
        <v>269</v>
      </c>
      <c r="E2045" s="14" t="s">
        <v>11766</v>
      </c>
      <c r="F2045" s="14" t="s">
        <v>32</v>
      </c>
      <c r="G2045" s="14" t="str">
        <f>VLOOKUP(B2045,[4]hpk45_2_20!B$2038:F$2170,5,0)</f>
        <v>BT</v>
      </c>
      <c r="H2045" s="14"/>
      <c r="I2045" s="83">
        <v>17</v>
      </c>
      <c r="J2045" s="83">
        <v>0</v>
      </c>
      <c r="K2045" s="83">
        <v>0</v>
      </c>
      <c r="L2045" s="83">
        <v>4760000</v>
      </c>
      <c r="M2045" s="83">
        <v>0</v>
      </c>
      <c r="N2045" s="83">
        <v>0</v>
      </c>
      <c r="O2045" s="83">
        <v>0</v>
      </c>
      <c r="P2045" s="105">
        <v>4760000</v>
      </c>
      <c r="Q2045" s="119">
        <v>4760000</v>
      </c>
      <c r="R2045" s="83">
        <f t="shared" si="93"/>
        <v>0</v>
      </c>
      <c r="S2045" s="83">
        <f t="shared" si="94"/>
        <v>0</v>
      </c>
      <c r="T2045" s="83">
        <f t="shared" si="95"/>
        <v>0</v>
      </c>
      <c r="U2045" s="83"/>
      <c r="V2045" s="45"/>
    </row>
    <row r="2046" spans="1:22">
      <c r="A2046" s="14">
        <v>2039</v>
      </c>
      <c r="B2046" s="14" t="s">
        <v>11776</v>
      </c>
      <c r="C2046" s="16" t="s">
        <v>11777</v>
      </c>
      <c r="D2046" s="16" t="s">
        <v>4630</v>
      </c>
      <c r="E2046" s="14" t="s">
        <v>11766</v>
      </c>
      <c r="F2046" s="14" t="s">
        <v>32</v>
      </c>
      <c r="G2046" s="14" t="str">
        <f>VLOOKUP(B2046,[4]hpk45_2_20!B$2038:F$2170,5,0)</f>
        <v>BT</v>
      </c>
      <c r="H2046" s="14"/>
      <c r="I2046" s="83">
        <v>17</v>
      </c>
      <c r="J2046" s="83">
        <v>0</v>
      </c>
      <c r="K2046" s="83">
        <v>0</v>
      </c>
      <c r="L2046" s="83">
        <v>4760000</v>
      </c>
      <c r="M2046" s="83">
        <v>0</v>
      </c>
      <c r="N2046" s="83">
        <v>0</v>
      </c>
      <c r="O2046" s="83">
        <v>0</v>
      </c>
      <c r="P2046" s="105">
        <v>4760000</v>
      </c>
      <c r="Q2046" s="119">
        <v>0</v>
      </c>
      <c r="R2046" s="83">
        <f t="shared" si="93"/>
        <v>4760000</v>
      </c>
      <c r="S2046" s="83">
        <f t="shared" si="94"/>
        <v>0</v>
      </c>
      <c r="T2046" s="83">
        <f t="shared" si="95"/>
        <v>4760000</v>
      </c>
      <c r="U2046" s="83"/>
      <c r="V2046" s="45"/>
    </row>
    <row r="2047" spans="1:22">
      <c r="A2047" s="14">
        <v>2040</v>
      </c>
      <c r="B2047" s="14" t="s">
        <v>11778</v>
      </c>
      <c r="C2047" s="16" t="s">
        <v>2361</v>
      </c>
      <c r="D2047" s="16" t="s">
        <v>661</v>
      </c>
      <c r="E2047" s="14" t="s">
        <v>11766</v>
      </c>
      <c r="F2047" s="14" t="s">
        <v>32</v>
      </c>
      <c r="G2047" s="14" t="str">
        <f>VLOOKUP(B2047,[4]hpk45_2_20!B$2038:F$2170,5,0)</f>
        <v>BT</v>
      </c>
      <c r="H2047" s="14"/>
      <c r="I2047" s="83">
        <v>17</v>
      </c>
      <c r="J2047" s="83">
        <v>0</v>
      </c>
      <c r="K2047" s="83">
        <v>0</v>
      </c>
      <c r="L2047" s="83">
        <v>4760000</v>
      </c>
      <c r="M2047" s="83">
        <v>0</v>
      </c>
      <c r="N2047" s="83">
        <v>0</v>
      </c>
      <c r="O2047" s="83">
        <v>0</v>
      </c>
      <c r="P2047" s="105">
        <v>4760000</v>
      </c>
      <c r="Q2047" s="119">
        <v>4760000</v>
      </c>
      <c r="R2047" s="83">
        <f t="shared" si="93"/>
        <v>0</v>
      </c>
      <c r="S2047" s="83">
        <f t="shared" si="94"/>
        <v>0</v>
      </c>
      <c r="T2047" s="83">
        <f t="shared" si="95"/>
        <v>0</v>
      </c>
      <c r="U2047" s="83"/>
      <c r="V2047" s="45"/>
    </row>
    <row r="2048" spans="1:22">
      <c r="A2048" s="14">
        <v>2041</v>
      </c>
      <c r="B2048" s="14" t="s">
        <v>11779</v>
      </c>
      <c r="C2048" s="16" t="s">
        <v>5124</v>
      </c>
      <c r="D2048" s="16" t="s">
        <v>436</v>
      </c>
      <c r="E2048" s="14" t="s">
        <v>11766</v>
      </c>
      <c r="F2048" s="14" t="s">
        <v>32</v>
      </c>
      <c r="G2048" s="14" t="str">
        <f>VLOOKUP(B2048,[4]hpk45_2_20!B$2038:F$2170,5,0)</f>
        <v>BT</v>
      </c>
      <c r="H2048" s="14"/>
      <c r="I2048" s="83">
        <v>17</v>
      </c>
      <c r="J2048" s="83">
        <v>0</v>
      </c>
      <c r="K2048" s="83">
        <v>0</v>
      </c>
      <c r="L2048" s="83">
        <v>4760000</v>
      </c>
      <c r="M2048" s="83">
        <v>0</v>
      </c>
      <c r="N2048" s="83">
        <v>0</v>
      </c>
      <c r="O2048" s="83">
        <v>0</v>
      </c>
      <c r="P2048" s="105">
        <v>4760000</v>
      </c>
      <c r="Q2048" s="119">
        <v>4760000</v>
      </c>
      <c r="R2048" s="83">
        <f t="shared" si="93"/>
        <v>0</v>
      </c>
      <c r="S2048" s="83">
        <f t="shared" si="94"/>
        <v>0</v>
      </c>
      <c r="T2048" s="83">
        <f t="shared" si="95"/>
        <v>0</v>
      </c>
      <c r="U2048" s="83"/>
      <c r="V2048" s="45"/>
    </row>
    <row r="2049" spans="1:22">
      <c r="A2049" s="14">
        <v>2042</v>
      </c>
      <c r="B2049" s="14" t="s">
        <v>11780</v>
      </c>
      <c r="C2049" s="16" t="s">
        <v>11781</v>
      </c>
      <c r="D2049" s="16" t="s">
        <v>63</v>
      </c>
      <c r="E2049" s="14" t="s">
        <v>11766</v>
      </c>
      <c r="F2049" s="14" t="s">
        <v>32</v>
      </c>
      <c r="G2049" s="14" t="str">
        <f>VLOOKUP(B2049,[4]hpk45_2_20!B$2038:F$2170,5,0)</f>
        <v>BT</v>
      </c>
      <c r="H2049" s="14"/>
      <c r="I2049" s="83">
        <v>17</v>
      </c>
      <c r="J2049" s="83">
        <v>0</v>
      </c>
      <c r="K2049" s="83">
        <v>0</v>
      </c>
      <c r="L2049" s="83">
        <v>4760000</v>
      </c>
      <c r="M2049" s="83">
        <v>0</v>
      </c>
      <c r="N2049" s="83">
        <v>0</v>
      </c>
      <c r="O2049" s="83">
        <v>0</v>
      </c>
      <c r="P2049" s="105">
        <v>4760000</v>
      </c>
      <c r="Q2049" s="119">
        <v>4760000</v>
      </c>
      <c r="R2049" s="83">
        <f t="shared" si="93"/>
        <v>0</v>
      </c>
      <c r="S2049" s="83">
        <f t="shared" si="94"/>
        <v>0</v>
      </c>
      <c r="T2049" s="83">
        <f t="shared" si="95"/>
        <v>0</v>
      </c>
      <c r="U2049" s="83"/>
      <c r="V2049" s="45"/>
    </row>
    <row r="2050" spans="1:22">
      <c r="A2050" s="14">
        <v>2043</v>
      </c>
      <c r="B2050" s="14" t="s">
        <v>11782</v>
      </c>
      <c r="C2050" s="16" t="s">
        <v>1379</v>
      </c>
      <c r="D2050" s="16" t="s">
        <v>96</v>
      </c>
      <c r="E2050" s="14" t="s">
        <v>11766</v>
      </c>
      <c r="F2050" s="14" t="s">
        <v>32</v>
      </c>
      <c r="G2050" s="14" t="str">
        <f>VLOOKUP(B2050,[4]hpk45_2_20!B$2038:F$2170,5,0)</f>
        <v>BT</v>
      </c>
      <c r="H2050" s="14"/>
      <c r="I2050" s="83">
        <v>17</v>
      </c>
      <c r="J2050" s="83">
        <v>0</v>
      </c>
      <c r="K2050" s="83">
        <v>0</v>
      </c>
      <c r="L2050" s="83">
        <v>4760000</v>
      </c>
      <c r="M2050" s="83">
        <v>0</v>
      </c>
      <c r="N2050" s="83">
        <v>0</v>
      </c>
      <c r="O2050" s="83">
        <v>0</v>
      </c>
      <c r="P2050" s="105">
        <v>4760000</v>
      </c>
      <c r="Q2050" s="119">
        <v>4760000</v>
      </c>
      <c r="R2050" s="83">
        <f t="shared" si="93"/>
        <v>0</v>
      </c>
      <c r="S2050" s="83">
        <f t="shared" si="94"/>
        <v>0</v>
      </c>
      <c r="T2050" s="83">
        <f t="shared" si="95"/>
        <v>0</v>
      </c>
      <c r="U2050" s="83"/>
      <c r="V2050" s="45"/>
    </row>
    <row r="2051" spans="1:22">
      <c r="A2051" s="14">
        <v>2044</v>
      </c>
      <c r="B2051" s="14" t="s">
        <v>11783</v>
      </c>
      <c r="C2051" s="16" t="s">
        <v>1384</v>
      </c>
      <c r="D2051" s="16" t="s">
        <v>223</v>
      </c>
      <c r="E2051" s="14" t="s">
        <v>11766</v>
      </c>
      <c r="F2051" s="14" t="s">
        <v>32</v>
      </c>
      <c r="G2051" s="14" t="str">
        <f>VLOOKUP(B2051,[4]hpk45_2_20!B$2038:F$2170,5,0)</f>
        <v>BT</v>
      </c>
      <c r="H2051" s="14"/>
      <c r="I2051" s="83">
        <v>17</v>
      </c>
      <c r="J2051" s="83">
        <v>0</v>
      </c>
      <c r="K2051" s="83">
        <v>0</v>
      </c>
      <c r="L2051" s="83">
        <v>4760000</v>
      </c>
      <c r="M2051" s="83">
        <v>0</v>
      </c>
      <c r="N2051" s="83">
        <v>0</v>
      </c>
      <c r="O2051" s="83">
        <v>0</v>
      </c>
      <c r="P2051" s="105">
        <v>4760000</v>
      </c>
      <c r="Q2051" s="119">
        <v>4760000</v>
      </c>
      <c r="R2051" s="83">
        <f t="shared" si="93"/>
        <v>0</v>
      </c>
      <c r="S2051" s="83">
        <f t="shared" si="94"/>
        <v>0</v>
      </c>
      <c r="T2051" s="83">
        <f t="shared" si="95"/>
        <v>0</v>
      </c>
      <c r="U2051" s="83"/>
      <c r="V2051" s="45"/>
    </row>
    <row r="2052" spans="1:22">
      <c r="A2052" s="14">
        <v>2045</v>
      </c>
      <c r="B2052" s="14" t="s">
        <v>11784</v>
      </c>
      <c r="C2052" s="16" t="s">
        <v>11785</v>
      </c>
      <c r="D2052" s="16" t="s">
        <v>559</v>
      </c>
      <c r="E2052" s="14" t="s">
        <v>11766</v>
      </c>
      <c r="F2052" s="14" t="s">
        <v>32</v>
      </c>
      <c r="G2052" s="14" t="str">
        <f>VLOOKUP(B2052,[4]hpk45_2_20!B$2038:F$2170,5,0)</f>
        <v>BT</v>
      </c>
      <c r="H2052" s="14"/>
      <c r="I2052" s="83">
        <v>17</v>
      </c>
      <c r="J2052" s="83">
        <v>0</v>
      </c>
      <c r="K2052" s="83">
        <v>0</v>
      </c>
      <c r="L2052" s="83">
        <v>4760000</v>
      </c>
      <c r="M2052" s="83">
        <v>0</v>
      </c>
      <c r="N2052" s="83">
        <v>0</v>
      </c>
      <c r="O2052" s="83">
        <v>0</v>
      </c>
      <c r="P2052" s="105">
        <v>4760000</v>
      </c>
      <c r="Q2052" s="119">
        <v>4760000</v>
      </c>
      <c r="R2052" s="83">
        <f t="shared" si="93"/>
        <v>0</v>
      </c>
      <c r="S2052" s="83">
        <f t="shared" si="94"/>
        <v>0</v>
      </c>
      <c r="T2052" s="83">
        <f t="shared" si="95"/>
        <v>0</v>
      </c>
      <c r="U2052" s="83"/>
      <c r="V2052" s="45"/>
    </row>
    <row r="2053" spans="1:22">
      <c r="A2053" s="14">
        <v>2046</v>
      </c>
      <c r="B2053" s="14" t="s">
        <v>11786</v>
      </c>
      <c r="C2053" s="16" t="s">
        <v>6090</v>
      </c>
      <c r="D2053" s="16" t="s">
        <v>335</v>
      </c>
      <c r="E2053" s="14" t="s">
        <v>11766</v>
      </c>
      <c r="F2053" s="14" t="s">
        <v>32</v>
      </c>
      <c r="G2053" s="14" t="str">
        <f>VLOOKUP(B2053,[4]hpk45_2_20!B$2038:F$2170,5,0)</f>
        <v>BT</v>
      </c>
      <c r="H2053" s="14"/>
      <c r="I2053" s="83">
        <v>17</v>
      </c>
      <c r="J2053" s="83">
        <v>0</v>
      </c>
      <c r="K2053" s="83">
        <v>0</v>
      </c>
      <c r="L2053" s="83">
        <v>4760000</v>
      </c>
      <c r="M2053" s="83">
        <v>0</v>
      </c>
      <c r="N2053" s="83">
        <v>0</v>
      </c>
      <c r="O2053" s="83">
        <v>0</v>
      </c>
      <c r="P2053" s="105">
        <v>4760000</v>
      </c>
      <c r="Q2053" s="119">
        <v>4760000</v>
      </c>
      <c r="R2053" s="83">
        <f t="shared" si="93"/>
        <v>0</v>
      </c>
      <c r="S2053" s="83">
        <f t="shared" si="94"/>
        <v>0</v>
      </c>
      <c r="T2053" s="83">
        <f t="shared" si="95"/>
        <v>0</v>
      </c>
      <c r="U2053" s="83"/>
      <c r="V2053" s="45"/>
    </row>
    <row r="2054" spans="1:22">
      <c r="A2054" s="14">
        <v>2047</v>
      </c>
      <c r="B2054" s="14" t="s">
        <v>11787</v>
      </c>
      <c r="C2054" s="16" t="s">
        <v>953</v>
      </c>
      <c r="D2054" s="16" t="s">
        <v>67</v>
      </c>
      <c r="E2054" s="14" t="s">
        <v>11766</v>
      </c>
      <c r="F2054" s="14" t="s">
        <v>32</v>
      </c>
      <c r="G2054" s="14" t="str">
        <f>VLOOKUP(B2054,[4]hpk45_2_20!B$2038:F$2170,5,0)</f>
        <v>BT</v>
      </c>
      <c r="H2054" s="14"/>
      <c r="I2054" s="83">
        <v>17</v>
      </c>
      <c r="J2054" s="83">
        <v>0</v>
      </c>
      <c r="K2054" s="83">
        <v>0</v>
      </c>
      <c r="L2054" s="83">
        <v>4760000</v>
      </c>
      <c r="M2054" s="83">
        <v>0</v>
      </c>
      <c r="N2054" s="83">
        <v>0</v>
      </c>
      <c r="O2054" s="83">
        <v>0</v>
      </c>
      <c r="P2054" s="105">
        <v>4760000</v>
      </c>
      <c r="Q2054" s="119">
        <v>4760000</v>
      </c>
      <c r="R2054" s="83">
        <f t="shared" si="93"/>
        <v>0</v>
      </c>
      <c r="S2054" s="83">
        <f t="shared" si="94"/>
        <v>0</v>
      </c>
      <c r="T2054" s="83">
        <f t="shared" si="95"/>
        <v>0</v>
      </c>
      <c r="U2054" s="83"/>
      <c r="V2054" s="45"/>
    </row>
    <row r="2055" spans="1:22">
      <c r="A2055" s="14">
        <v>2048</v>
      </c>
      <c r="B2055" s="14" t="s">
        <v>11788</v>
      </c>
      <c r="C2055" s="16" t="s">
        <v>2476</v>
      </c>
      <c r="D2055" s="16" t="s">
        <v>1600</v>
      </c>
      <c r="E2055" s="14" t="s">
        <v>11766</v>
      </c>
      <c r="F2055" s="14" t="s">
        <v>32</v>
      </c>
      <c r="G2055" s="14" t="str">
        <f>VLOOKUP(B2055,[4]hpk45_2_20!B$2038:F$2170,5,0)</f>
        <v>BT</v>
      </c>
      <c r="H2055" s="14"/>
      <c r="I2055" s="83">
        <v>17</v>
      </c>
      <c r="J2055" s="83">
        <v>0</v>
      </c>
      <c r="K2055" s="83">
        <v>0</v>
      </c>
      <c r="L2055" s="83">
        <v>4760000</v>
      </c>
      <c r="M2055" s="83">
        <v>0</v>
      </c>
      <c r="N2055" s="83">
        <v>0</v>
      </c>
      <c r="O2055" s="83">
        <v>0</v>
      </c>
      <c r="P2055" s="105">
        <v>4760000</v>
      </c>
      <c r="Q2055" s="119">
        <v>4760000</v>
      </c>
      <c r="R2055" s="83">
        <f t="shared" si="93"/>
        <v>0</v>
      </c>
      <c r="S2055" s="83">
        <f t="shared" si="94"/>
        <v>0</v>
      </c>
      <c r="T2055" s="83">
        <f t="shared" si="95"/>
        <v>0</v>
      </c>
      <c r="U2055" s="83"/>
      <c r="V2055" s="45"/>
    </row>
    <row r="2056" spans="1:22">
      <c r="A2056" s="14">
        <v>2049</v>
      </c>
      <c r="B2056" s="14" t="s">
        <v>11789</v>
      </c>
      <c r="C2056" s="16" t="s">
        <v>2201</v>
      </c>
      <c r="D2056" s="16" t="s">
        <v>541</v>
      </c>
      <c r="E2056" s="14" t="s">
        <v>11766</v>
      </c>
      <c r="F2056" s="14" t="s">
        <v>32</v>
      </c>
      <c r="G2056" s="14" t="str">
        <f>VLOOKUP(B2056,[4]hpk45_2_20!B$2038:F$2170,5,0)</f>
        <v>BT</v>
      </c>
      <c r="H2056" s="14"/>
      <c r="I2056" s="83">
        <v>17</v>
      </c>
      <c r="J2056" s="83">
        <v>0</v>
      </c>
      <c r="K2056" s="83">
        <v>0</v>
      </c>
      <c r="L2056" s="83">
        <v>4760000</v>
      </c>
      <c r="M2056" s="83">
        <v>0</v>
      </c>
      <c r="N2056" s="83">
        <v>0</v>
      </c>
      <c r="O2056" s="83">
        <v>0</v>
      </c>
      <c r="P2056" s="105">
        <v>4760000</v>
      </c>
      <c r="Q2056" s="119">
        <v>4760000</v>
      </c>
      <c r="R2056" s="83">
        <f t="shared" si="93"/>
        <v>0</v>
      </c>
      <c r="S2056" s="83">
        <f t="shared" si="94"/>
        <v>0</v>
      </c>
      <c r="T2056" s="83">
        <f t="shared" si="95"/>
        <v>0</v>
      </c>
      <c r="U2056" s="83"/>
      <c r="V2056" s="45"/>
    </row>
    <row r="2057" spans="1:22">
      <c r="A2057" s="14">
        <v>2050</v>
      </c>
      <c r="B2057" s="14" t="s">
        <v>11790</v>
      </c>
      <c r="C2057" s="16" t="s">
        <v>994</v>
      </c>
      <c r="D2057" s="16" t="s">
        <v>11791</v>
      </c>
      <c r="E2057" s="14" t="s">
        <v>11766</v>
      </c>
      <c r="F2057" s="14" t="s">
        <v>32</v>
      </c>
      <c r="G2057" s="14" t="str">
        <f>VLOOKUP(B2057,[4]hpk45_2_20!B$2038:F$2170,5,0)</f>
        <v>BT</v>
      </c>
      <c r="H2057" s="14"/>
      <c r="I2057" s="83">
        <v>17</v>
      </c>
      <c r="J2057" s="83">
        <v>0</v>
      </c>
      <c r="K2057" s="83">
        <v>0</v>
      </c>
      <c r="L2057" s="83">
        <v>4760000</v>
      </c>
      <c r="M2057" s="83">
        <v>0</v>
      </c>
      <c r="N2057" s="83">
        <v>0</v>
      </c>
      <c r="O2057" s="83">
        <v>0</v>
      </c>
      <c r="P2057" s="105">
        <v>4760000</v>
      </c>
      <c r="Q2057" s="119">
        <v>4760000</v>
      </c>
      <c r="R2057" s="83">
        <f t="shared" ref="R2057:R2120" si="96">P2057-Q2057</f>
        <v>0</v>
      </c>
      <c r="S2057" s="83">
        <f t="shared" ref="S2057:S2120" si="97">IF(P2057-Q2057&lt;0,Q2057-P2057,0)</f>
        <v>0</v>
      </c>
      <c r="T2057" s="83">
        <f t="shared" ref="T2057:T2120" si="98">IF(P2057-Q2057&gt;0,P2057-Q2057,0)</f>
        <v>0</v>
      </c>
      <c r="U2057" s="83"/>
      <c r="V2057" s="45"/>
    </row>
    <row r="2058" spans="1:22">
      <c r="A2058" s="14">
        <v>2051</v>
      </c>
      <c r="B2058" s="14" t="s">
        <v>11792</v>
      </c>
      <c r="C2058" s="16" t="s">
        <v>11793</v>
      </c>
      <c r="D2058" s="16" t="s">
        <v>1515</v>
      </c>
      <c r="E2058" s="14" t="s">
        <v>11766</v>
      </c>
      <c r="F2058" s="14" t="s">
        <v>32</v>
      </c>
      <c r="G2058" s="14" t="str">
        <f>VLOOKUP(B2058,[4]hpk45_2_20!B$2038:F$2170,5,0)</f>
        <v>BT</v>
      </c>
      <c r="H2058" s="14"/>
      <c r="I2058" s="83">
        <v>17</v>
      </c>
      <c r="J2058" s="83">
        <v>0</v>
      </c>
      <c r="K2058" s="83">
        <v>0</v>
      </c>
      <c r="L2058" s="83">
        <v>4760000</v>
      </c>
      <c r="M2058" s="83">
        <v>0</v>
      </c>
      <c r="N2058" s="83">
        <v>0</v>
      </c>
      <c r="O2058" s="83">
        <v>0</v>
      </c>
      <c r="P2058" s="105">
        <v>4760000</v>
      </c>
      <c r="Q2058" s="119">
        <v>4760000</v>
      </c>
      <c r="R2058" s="83">
        <f t="shared" si="96"/>
        <v>0</v>
      </c>
      <c r="S2058" s="83">
        <f t="shared" si="97"/>
        <v>0</v>
      </c>
      <c r="T2058" s="83">
        <f t="shared" si="98"/>
        <v>0</v>
      </c>
      <c r="U2058" s="83"/>
      <c r="V2058" s="45"/>
    </row>
    <row r="2059" spans="1:22">
      <c r="A2059" s="14">
        <v>2052</v>
      </c>
      <c r="B2059" s="14" t="s">
        <v>11794</v>
      </c>
      <c r="C2059" s="16" t="s">
        <v>1492</v>
      </c>
      <c r="D2059" s="16" t="s">
        <v>89</v>
      </c>
      <c r="E2059" s="14" t="s">
        <v>11766</v>
      </c>
      <c r="F2059" s="14" t="s">
        <v>32</v>
      </c>
      <c r="G2059" s="14" t="str">
        <f>VLOOKUP(B2059,[4]hpk45_2_20!B$2038:F$2170,5,0)</f>
        <v>BT</v>
      </c>
      <c r="H2059" s="14"/>
      <c r="I2059" s="83">
        <v>17</v>
      </c>
      <c r="J2059" s="83">
        <v>0</v>
      </c>
      <c r="K2059" s="83">
        <v>0</v>
      </c>
      <c r="L2059" s="83">
        <v>4760000</v>
      </c>
      <c r="M2059" s="83">
        <v>0</v>
      </c>
      <c r="N2059" s="83">
        <v>0</v>
      </c>
      <c r="O2059" s="83">
        <v>0</v>
      </c>
      <c r="P2059" s="105">
        <v>4760000</v>
      </c>
      <c r="Q2059" s="119">
        <v>0</v>
      </c>
      <c r="R2059" s="83">
        <f t="shared" si="96"/>
        <v>4760000</v>
      </c>
      <c r="S2059" s="83">
        <f t="shared" si="97"/>
        <v>0</v>
      </c>
      <c r="T2059" s="83">
        <f t="shared" si="98"/>
        <v>4760000</v>
      </c>
      <c r="U2059" s="83"/>
      <c r="V2059" s="45"/>
    </row>
    <row r="2060" spans="1:22">
      <c r="A2060" s="14">
        <v>2053</v>
      </c>
      <c r="B2060" s="14" t="s">
        <v>11795</v>
      </c>
      <c r="C2060" s="16" t="s">
        <v>1714</v>
      </c>
      <c r="D2060" s="16" t="s">
        <v>487</v>
      </c>
      <c r="E2060" s="14" t="s">
        <v>11766</v>
      </c>
      <c r="F2060" s="14" t="s">
        <v>32</v>
      </c>
      <c r="G2060" s="14" t="str">
        <f>VLOOKUP(B2060,[4]hpk45_2_20!B$2038:F$2170,5,0)</f>
        <v>BT</v>
      </c>
      <c r="H2060" s="14"/>
      <c r="I2060" s="83">
        <v>17</v>
      </c>
      <c r="J2060" s="83">
        <v>0</v>
      </c>
      <c r="K2060" s="83">
        <v>0</v>
      </c>
      <c r="L2060" s="83">
        <v>4760000</v>
      </c>
      <c r="M2060" s="83">
        <v>0</v>
      </c>
      <c r="N2060" s="83">
        <v>0</v>
      </c>
      <c r="O2060" s="83">
        <v>0</v>
      </c>
      <c r="P2060" s="105">
        <v>4760000</v>
      </c>
      <c r="Q2060" s="119">
        <v>4760000</v>
      </c>
      <c r="R2060" s="83">
        <f t="shared" si="96"/>
        <v>0</v>
      </c>
      <c r="S2060" s="83">
        <f t="shared" si="97"/>
        <v>0</v>
      </c>
      <c r="T2060" s="83">
        <f t="shared" si="98"/>
        <v>0</v>
      </c>
      <c r="U2060" s="83"/>
      <c r="V2060" s="45"/>
    </row>
    <row r="2061" spans="1:22">
      <c r="A2061" s="14">
        <v>2054</v>
      </c>
      <c r="B2061" s="14" t="s">
        <v>11796</v>
      </c>
      <c r="C2061" s="16" t="s">
        <v>6287</v>
      </c>
      <c r="D2061" s="16" t="s">
        <v>487</v>
      </c>
      <c r="E2061" s="14" t="s">
        <v>11766</v>
      </c>
      <c r="F2061" s="14" t="s">
        <v>32</v>
      </c>
      <c r="G2061" s="14" t="str">
        <f>VLOOKUP(B2061,[4]hpk45_2_20!B$2038:F$2170,5,0)</f>
        <v>BT</v>
      </c>
      <c r="H2061" s="14"/>
      <c r="I2061" s="108">
        <v>17</v>
      </c>
      <c r="J2061" s="108">
        <v>0</v>
      </c>
      <c r="K2061" s="108">
        <v>0</v>
      </c>
      <c r="L2061" s="108">
        <v>4760000</v>
      </c>
      <c r="M2061" s="108">
        <v>0</v>
      </c>
      <c r="N2061" s="108">
        <v>0</v>
      </c>
      <c r="O2061" s="108">
        <v>0</v>
      </c>
      <c r="P2061" s="109">
        <v>4760000</v>
      </c>
      <c r="Q2061" s="119">
        <v>4760000</v>
      </c>
      <c r="R2061" s="83">
        <f t="shared" si="96"/>
        <v>0</v>
      </c>
      <c r="S2061" s="83">
        <f t="shared" si="97"/>
        <v>0</v>
      </c>
      <c r="T2061" s="83">
        <f t="shared" si="98"/>
        <v>0</v>
      </c>
      <c r="U2061" s="83"/>
      <c r="V2061" s="45"/>
    </row>
    <row r="2062" spans="1:22">
      <c r="A2062" s="14">
        <v>2055</v>
      </c>
      <c r="B2062" s="14" t="s">
        <v>11797</v>
      </c>
      <c r="C2062" s="16" t="s">
        <v>11798</v>
      </c>
      <c r="D2062" s="16" t="s">
        <v>11799</v>
      </c>
      <c r="E2062" s="14" t="s">
        <v>11766</v>
      </c>
      <c r="F2062" s="14" t="s">
        <v>64</v>
      </c>
      <c r="G2062" s="14" t="str">
        <f>VLOOKUP(B2062,[4]hpk45_2_20!B$2038:F$2170,5,0)</f>
        <v>GHP70</v>
      </c>
      <c r="H2062" s="14"/>
      <c r="I2062" s="83">
        <v>17</v>
      </c>
      <c r="J2062" s="83">
        <v>0</v>
      </c>
      <c r="K2062" s="83">
        <v>0</v>
      </c>
      <c r="L2062" s="83">
        <v>4760000</v>
      </c>
      <c r="M2062" s="83">
        <v>0</v>
      </c>
      <c r="N2062" s="83">
        <v>0</v>
      </c>
      <c r="O2062" s="83">
        <f>I2062*0.7*280000</f>
        <v>3331999.9999999995</v>
      </c>
      <c r="P2062" s="105">
        <v>4760000</v>
      </c>
      <c r="Q2062" s="119">
        <v>0</v>
      </c>
      <c r="R2062" s="83">
        <f t="shared" si="96"/>
        <v>4760000</v>
      </c>
      <c r="S2062" s="83">
        <f t="shared" si="97"/>
        <v>0</v>
      </c>
      <c r="T2062" s="83">
        <f t="shared" si="98"/>
        <v>4760000</v>
      </c>
      <c r="U2062" s="83"/>
    </row>
    <row r="2063" spans="1:22">
      <c r="A2063" s="14">
        <v>2056</v>
      </c>
      <c r="B2063" s="14" t="s">
        <v>11800</v>
      </c>
      <c r="C2063" s="16" t="s">
        <v>1517</v>
      </c>
      <c r="D2063" s="16" t="s">
        <v>280</v>
      </c>
      <c r="E2063" s="14" t="s">
        <v>11766</v>
      </c>
      <c r="F2063" s="14" t="s">
        <v>32</v>
      </c>
      <c r="G2063" s="14" t="str">
        <f>VLOOKUP(B2063,[4]hpk45_2_20!B$2038:F$2170,5,0)</f>
        <v>BT</v>
      </c>
      <c r="H2063" s="14"/>
      <c r="I2063" s="111">
        <v>17</v>
      </c>
      <c r="J2063" s="111">
        <v>0</v>
      </c>
      <c r="K2063" s="111">
        <v>0</v>
      </c>
      <c r="L2063" s="111">
        <v>4760000</v>
      </c>
      <c r="M2063" s="111">
        <v>0</v>
      </c>
      <c r="N2063" s="111">
        <v>0</v>
      </c>
      <c r="O2063" s="111">
        <v>0</v>
      </c>
      <c r="P2063" s="112">
        <v>4760000</v>
      </c>
      <c r="Q2063" s="119">
        <v>4760000</v>
      </c>
      <c r="R2063" s="83">
        <f t="shared" si="96"/>
        <v>0</v>
      </c>
      <c r="S2063" s="83">
        <f t="shared" si="97"/>
        <v>0</v>
      </c>
      <c r="T2063" s="83">
        <f t="shared" si="98"/>
        <v>0</v>
      </c>
      <c r="U2063" s="83"/>
    </row>
    <row r="2064" spans="1:22">
      <c r="A2064" s="14">
        <v>2057</v>
      </c>
      <c r="B2064" s="14" t="s">
        <v>11801</v>
      </c>
      <c r="C2064" s="16" t="s">
        <v>11802</v>
      </c>
      <c r="D2064" s="16" t="s">
        <v>192</v>
      </c>
      <c r="E2064" s="14" t="s">
        <v>11766</v>
      </c>
      <c r="F2064" s="14" t="s">
        <v>32</v>
      </c>
      <c r="G2064" s="14" t="str">
        <f>VLOOKUP(B2064,[4]hpk45_2_20!B$2038:F$2170,5,0)</f>
        <v>BT</v>
      </c>
      <c r="H2064" s="14"/>
      <c r="I2064" s="83">
        <v>17</v>
      </c>
      <c r="J2064" s="83">
        <v>0</v>
      </c>
      <c r="K2064" s="83">
        <v>0</v>
      </c>
      <c r="L2064" s="83">
        <v>4760000</v>
      </c>
      <c r="M2064" s="83">
        <v>0</v>
      </c>
      <c r="N2064" s="83">
        <v>0</v>
      </c>
      <c r="O2064" s="83">
        <v>0</v>
      </c>
      <c r="P2064" s="105">
        <v>4760000</v>
      </c>
      <c r="Q2064" s="119">
        <v>4760000</v>
      </c>
      <c r="R2064" s="83">
        <f t="shared" si="96"/>
        <v>0</v>
      </c>
      <c r="S2064" s="83">
        <f t="shared" si="97"/>
        <v>0</v>
      </c>
      <c r="T2064" s="83">
        <f t="shared" si="98"/>
        <v>0</v>
      </c>
      <c r="U2064" s="83"/>
    </row>
    <row r="2065" spans="1:21">
      <c r="A2065" s="14">
        <v>2058</v>
      </c>
      <c r="B2065" s="14" t="s">
        <v>11803</v>
      </c>
      <c r="C2065" s="16" t="s">
        <v>934</v>
      </c>
      <c r="D2065" s="16" t="s">
        <v>2544</v>
      </c>
      <c r="E2065" s="14" t="s">
        <v>11766</v>
      </c>
      <c r="F2065" s="14" t="s">
        <v>32</v>
      </c>
      <c r="G2065" s="14" t="str">
        <f>VLOOKUP(B2065,[4]hpk45_2_20!B$2038:F$2170,5,0)</f>
        <v>BT</v>
      </c>
      <c r="H2065" s="14"/>
      <c r="I2065" s="83">
        <v>17</v>
      </c>
      <c r="J2065" s="83">
        <v>0</v>
      </c>
      <c r="K2065" s="83">
        <v>0</v>
      </c>
      <c r="L2065" s="83">
        <v>4760000</v>
      </c>
      <c r="M2065" s="83">
        <v>0</v>
      </c>
      <c r="N2065" s="83">
        <v>0</v>
      </c>
      <c r="O2065" s="83">
        <v>0</v>
      </c>
      <c r="P2065" s="105">
        <v>4760000</v>
      </c>
      <c r="Q2065" s="119">
        <v>4760000</v>
      </c>
      <c r="R2065" s="83">
        <f t="shared" si="96"/>
        <v>0</v>
      </c>
      <c r="S2065" s="83">
        <f t="shared" si="97"/>
        <v>0</v>
      </c>
      <c r="T2065" s="83">
        <f t="shared" si="98"/>
        <v>0</v>
      </c>
      <c r="U2065" s="83"/>
    </row>
    <row r="2066" spans="1:21">
      <c r="A2066" s="14">
        <v>2059</v>
      </c>
      <c r="B2066" s="14" t="s">
        <v>11804</v>
      </c>
      <c r="C2066" s="16" t="s">
        <v>843</v>
      </c>
      <c r="D2066" s="16" t="s">
        <v>658</v>
      </c>
      <c r="E2066" s="14" t="s">
        <v>11766</v>
      </c>
      <c r="F2066" s="14" t="s">
        <v>32</v>
      </c>
      <c r="G2066" s="14" t="str">
        <f>VLOOKUP(B2066,[4]hpk45_2_20!B$2038:F$2170,5,0)</f>
        <v>BT</v>
      </c>
      <c r="H2066" s="14"/>
      <c r="I2066" s="83">
        <v>17</v>
      </c>
      <c r="J2066" s="83">
        <v>0</v>
      </c>
      <c r="K2066" s="83">
        <v>0</v>
      </c>
      <c r="L2066" s="83">
        <v>4760000</v>
      </c>
      <c r="M2066" s="83">
        <v>0</v>
      </c>
      <c r="N2066" s="83">
        <v>0</v>
      </c>
      <c r="O2066" s="83">
        <v>0</v>
      </c>
      <c r="P2066" s="105">
        <v>4760000</v>
      </c>
      <c r="Q2066" s="119">
        <v>4760000</v>
      </c>
      <c r="R2066" s="83">
        <f t="shared" si="96"/>
        <v>0</v>
      </c>
      <c r="S2066" s="83">
        <f t="shared" si="97"/>
        <v>0</v>
      </c>
      <c r="T2066" s="83">
        <f t="shared" si="98"/>
        <v>0</v>
      </c>
      <c r="U2066" s="83"/>
    </row>
    <row r="2067" spans="1:21">
      <c r="A2067" s="14">
        <v>2060</v>
      </c>
      <c r="B2067" s="14" t="s">
        <v>11805</v>
      </c>
      <c r="C2067" s="16" t="s">
        <v>3917</v>
      </c>
      <c r="D2067" s="16" t="s">
        <v>237</v>
      </c>
      <c r="E2067" s="14" t="s">
        <v>11766</v>
      </c>
      <c r="F2067" s="14" t="s">
        <v>32</v>
      </c>
      <c r="G2067" s="14" t="str">
        <f>VLOOKUP(B2067,[4]hpk45_2_20!B$2038:F$2170,5,0)</f>
        <v>BT</v>
      </c>
      <c r="H2067" s="14"/>
      <c r="I2067" s="83">
        <v>17</v>
      </c>
      <c r="J2067" s="83">
        <v>0</v>
      </c>
      <c r="K2067" s="83">
        <v>0</v>
      </c>
      <c r="L2067" s="83">
        <v>4760000</v>
      </c>
      <c r="M2067" s="83">
        <v>0</v>
      </c>
      <c r="N2067" s="83">
        <v>0</v>
      </c>
      <c r="O2067" s="83">
        <v>0</v>
      </c>
      <c r="P2067" s="105">
        <v>4760000</v>
      </c>
      <c r="Q2067" s="119">
        <v>4760000</v>
      </c>
      <c r="R2067" s="83">
        <f t="shared" si="96"/>
        <v>0</v>
      </c>
      <c r="S2067" s="83">
        <f t="shared" si="97"/>
        <v>0</v>
      </c>
      <c r="T2067" s="83">
        <f t="shared" si="98"/>
        <v>0</v>
      </c>
      <c r="U2067" s="83"/>
    </row>
    <row r="2068" spans="1:21">
      <c r="A2068" s="14">
        <v>2061</v>
      </c>
      <c r="B2068" s="14" t="s">
        <v>11806</v>
      </c>
      <c r="C2068" s="16" t="s">
        <v>11807</v>
      </c>
      <c r="D2068" s="16" t="s">
        <v>11808</v>
      </c>
      <c r="E2068" s="14" t="s">
        <v>11766</v>
      </c>
      <c r="F2068" s="14" t="s">
        <v>32</v>
      </c>
      <c r="G2068" s="14" t="str">
        <f>VLOOKUP(B2068,[4]hpk45_2_20!B$2038:F$2170,5,0)</f>
        <v>BT</v>
      </c>
      <c r="H2068" s="14"/>
      <c r="I2068" s="83">
        <v>17</v>
      </c>
      <c r="J2068" s="83">
        <v>0</v>
      </c>
      <c r="K2068" s="83">
        <v>0</v>
      </c>
      <c r="L2068" s="83">
        <v>4760000</v>
      </c>
      <c r="M2068" s="83">
        <v>0</v>
      </c>
      <c r="N2068" s="83">
        <v>0</v>
      </c>
      <c r="O2068" s="83">
        <v>0</v>
      </c>
      <c r="P2068" s="105">
        <v>4760000</v>
      </c>
      <c r="Q2068" s="119">
        <v>4760000</v>
      </c>
      <c r="R2068" s="83">
        <f t="shared" si="96"/>
        <v>0</v>
      </c>
      <c r="S2068" s="83">
        <f t="shared" si="97"/>
        <v>0</v>
      </c>
      <c r="T2068" s="83">
        <f t="shared" si="98"/>
        <v>0</v>
      </c>
      <c r="U2068" s="83"/>
    </row>
    <row r="2069" spans="1:21">
      <c r="A2069" s="14">
        <v>2062</v>
      </c>
      <c r="B2069" s="14" t="s">
        <v>11809</v>
      </c>
      <c r="C2069" s="16" t="s">
        <v>277</v>
      </c>
      <c r="D2069" s="16" t="s">
        <v>10619</v>
      </c>
      <c r="E2069" s="14" t="s">
        <v>11766</v>
      </c>
      <c r="F2069" s="14" t="s">
        <v>32</v>
      </c>
      <c r="G2069" s="14" t="str">
        <f>VLOOKUP(B2069,[4]hpk45_2_20!B$2038:F$2170,5,0)</f>
        <v>BT</v>
      </c>
      <c r="H2069" s="14"/>
      <c r="I2069" s="83">
        <v>17</v>
      </c>
      <c r="J2069" s="83">
        <v>0</v>
      </c>
      <c r="K2069" s="83">
        <v>0</v>
      </c>
      <c r="L2069" s="83">
        <v>4760000</v>
      </c>
      <c r="M2069" s="83">
        <v>0</v>
      </c>
      <c r="N2069" s="83">
        <v>0</v>
      </c>
      <c r="O2069" s="83">
        <v>0</v>
      </c>
      <c r="P2069" s="105">
        <v>4760000</v>
      </c>
      <c r="Q2069" s="119">
        <v>4760000</v>
      </c>
      <c r="R2069" s="83">
        <f t="shared" si="96"/>
        <v>0</v>
      </c>
      <c r="S2069" s="83">
        <f t="shared" si="97"/>
        <v>0</v>
      </c>
      <c r="T2069" s="83">
        <f t="shared" si="98"/>
        <v>0</v>
      </c>
      <c r="U2069" s="83"/>
    </row>
    <row r="2070" spans="1:21">
      <c r="A2070" s="14">
        <v>2063</v>
      </c>
      <c r="B2070" s="14" t="s">
        <v>11810</v>
      </c>
      <c r="C2070" s="16" t="s">
        <v>448</v>
      </c>
      <c r="D2070" s="16" t="s">
        <v>84</v>
      </c>
      <c r="E2070" s="14" t="s">
        <v>11766</v>
      </c>
      <c r="F2070" s="14" t="s">
        <v>32</v>
      </c>
      <c r="G2070" s="14" t="str">
        <f>VLOOKUP(B2070,[4]hpk45_2_20!B$2038:F$2170,5,0)</f>
        <v>BT</v>
      </c>
      <c r="H2070" s="14"/>
      <c r="I2070" s="83">
        <v>17</v>
      </c>
      <c r="J2070" s="83">
        <v>0</v>
      </c>
      <c r="K2070" s="83">
        <v>0</v>
      </c>
      <c r="L2070" s="83">
        <v>4760000</v>
      </c>
      <c r="M2070" s="83">
        <v>0</v>
      </c>
      <c r="N2070" s="83">
        <v>0</v>
      </c>
      <c r="O2070" s="83">
        <v>0</v>
      </c>
      <c r="P2070" s="105">
        <v>4760000</v>
      </c>
      <c r="Q2070" s="119">
        <v>4760000</v>
      </c>
      <c r="R2070" s="83">
        <f t="shared" si="96"/>
        <v>0</v>
      </c>
      <c r="S2070" s="83">
        <f t="shared" si="97"/>
        <v>0</v>
      </c>
      <c r="T2070" s="83">
        <f t="shared" si="98"/>
        <v>0</v>
      </c>
      <c r="U2070" s="83"/>
    </row>
    <row r="2071" spans="1:21">
      <c r="A2071" s="14">
        <v>2064</v>
      </c>
      <c r="B2071" s="14" t="s">
        <v>11811</v>
      </c>
      <c r="C2071" s="16" t="s">
        <v>11546</v>
      </c>
      <c r="D2071" s="16" t="s">
        <v>84</v>
      </c>
      <c r="E2071" s="14" t="s">
        <v>11766</v>
      </c>
      <c r="F2071" s="14" t="s">
        <v>32</v>
      </c>
      <c r="G2071" s="14" t="str">
        <f>VLOOKUP(B2071,[4]hpk45_2_20!B$2038:F$2170,5,0)</f>
        <v>BT</v>
      </c>
      <c r="H2071" s="14"/>
      <c r="I2071" s="83">
        <v>17</v>
      </c>
      <c r="J2071" s="83">
        <v>0</v>
      </c>
      <c r="K2071" s="83">
        <v>0</v>
      </c>
      <c r="L2071" s="83">
        <v>4760000</v>
      </c>
      <c r="M2071" s="83">
        <v>0</v>
      </c>
      <c r="N2071" s="83">
        <v>0</v>
      </c>
      <c r="O2071" s="83">
        <v>0</v>
      </c>
      <c r="P2071" s="105">
        <v>4760000</v>
      </c>
      <c r="Q2071" s="119">
        <v>0</v>
      </c>
      <c r="R2071" s="83">
        <f t="shared" si="96"/>
        <v>4760000</v>
      </c>
      <c r="S2071" s="83">
        <f t="shared" si="97"/>
        <v>0</v>
      </c>
      <c r="T2071" s="83">
        <f t="shared" si="98"/>
        <v>4760000</v>
      </c>
      <c r="U2071" s="83"/>
    </row>
    <row r="2072" spans="1:21">
      <c r="A2072" s="14">
        <v>2065</v>
      </c>
      <c r="B2072" s="14" t="s">
        <v>11812</v>
      </c>
      <c r="C2072" s="16" t="s">
        <v>422</v>
      </c>
      <c r="D2072" s="16" t="s">
        <v>183</v>
      </c>
      <c r="E2072" s="14" t="s">
        <v>11766</v>
      </c>
      <c r="F2072" s="14" t="s">
        <v>32</v>
      </c>
      <c r="G2072" s="14" t="str">
        <f>VLOOKUP(B2072,[4]hpk45_2_20!B$2038:F$2170,5,0)</f>
        <v>BT</v>
      </c>
      <c r="H2072" s="14"/>
      <c r="I2072" s="83">
        <v>17</v>
      </c>
      <c r="J2072" s="83">
        <v>0</v>
      </c>
      <c r="K2072" s="83">
        <v>0</v>
      </c>
      <c r="L2072" s="83">
        <v>4760000</v>
      </c>
      <c r="M2072" s="83">
        <v>0</v>
      </c>
      <c r="N2072" s="83">
        <v>0</v>
      </c>
      <c r="O2072" s="83">
        <v>0</v>
      </c>
      <c r="P2072" s="105">
        <v>4760000</v>
      </c>
      <c r="Q2072" s="119">
        <v>4760000</v>
      </c>
      <c r="R2072" s="83">
        <f t="shared" si="96"/>
        <v>0</v>
      </c>
      <c r="S2072" s="83">
        <f t="shared" si="97"/>
        <v>0</v>
      </c>
      <c r="T2072" s="83">
        <f t="shared" si="98"/>
        <v>0</v>
      </c>
      <c r="U2072" s="83"/>
    </row>
    <row r="2073" spans="1:21">
      <c r="A2073" s="14">
        <v>2066</v>
      </c>
      <c r="B2073" s="14" t="s">
        <v>11813</v>
      </c>
      <c r="C2073" s="16" t="s">
        <v>11814</v>
      </c>
      <c r="D2073" s="16" t="s">
        <v>2008</v>
      </c>
      <c r="E2073" s="14" t="s">
        <v>11766</v>
      </c>
      <c r="F2073" s="14" t="s">
        <v>32</v>
      </c>
      <c r="G2073" s="14" t="str">
        <f>VLOOKUP(B2073,[4]hpk45_2_20!B$2038:F$2170,5,0)</f>
        <v>BT</v>
      </c>
      <c r="H2073" s="14"/>
      <c r="I2073" s="83">
        <v>17</v>
      </c>
      <c r="J2073" s="83">
        <v>0</v>
      </c>
      <c r="K2073" s="83">
        <v>0</v>
      </c>
      <c r="L2073" s="83">
        <v>4760000</v>
      </c>
      <c r="M2073" s="83">
        <v>0</v>
      </c>
      <c r="N2073" s="83">
        <v>0</v>
      </c>
      <c r="O2073" s="83">
        <v>0</v>
      </c>
      <c r="P2073" s="105">
        <v>4760000</v>
      </c>
      <c r="Q2073" s="119">
        <v>0</v>
      </c>
      <c r="R2073" s="83">
        <f t="shared" si="96"/>
        <v>4760000</v>
      </c>
      <c r="S2073" s="83">
        <f t="shared" si="97"/>
        <v>0</v>
      </c>
      <c r="T2073" s="83">
        <f t="shared" si="98"/>
        <v>4760000</v>
      </c>
      <c r="U2073" s="83"/>
    </row>
    <row r="2074" spans="1:21">
      <c r="A2074" s="14">
        <v>2067</v>
      </c>
      <c r="B2074" s="14" t="s">
        <v>11815</v>
      </c>
      <c r="C2074" s="16" t="s">
        <v>1959</v>
      </c>
      <c r="D2074" s="16" t="s">
        <v>2008</v>
      </c>
      <c r="E2074" s="14" t="s">
        <v>11766</v>
      </c>
      <c r="F2074" s="14" t="s">
        <v>32</v>
      </c>
      <c r="G2074" s="14" t="str">
        <f>VLOOKUP(B2074,[4]hpk45_2_20!B$2038:F$2170,5,0)</f>
        <v>BT</v>
      </c>
      <c r="H2074" s="14"/>
      <c r="I2074" s="83">
        <v>17</v>
      </c>
      <c r="J2074" s="83">
        <v>0</v>
      </c>
      <c r="K2074" s="83">
        <v>0</v>
      </c>
      <c r="L2074" s="83">
        <v>4760000</v>
      </c>
      <c r="M2074" s="83">
        <v>0</v>
      </c>
      <c r="N2074" s="83">
        <v>0</v>
      </c>
      <c r="O2074" s="83">
        <v>0</v>
      </c>
      <c r="P2074" s="105">
        <v>4760000</v>
      </c>
      <c r="Q2074" s="119">
        <v>4760000</v>
      </c>
      <c r="R2074" s="83">
        <f t="shared" si="96"/>
        <v>0</v>
      </c>
      <c r="S2074" s="83">
        <f t="shared" si="97"/>
        <v>0</v>
      </c>
      <c r="T2074" s="83">
        <f t="shared" si="98"/>
        <v>0</v>
      </c>
      <c r="U2074" s="83"/>
    </row>
    <row r="2075" spans="1:21">
      <c r="A2075" s="14">
        <v>2068</v>
      </c>
      <c r="B2075" s="14" t="s">
        <v>11816</v>
      </c>
      <c r="C2075" s="16" t="s">
        <v>1027</v>
      </c>
      <c r="D2075" s="16" t="s">
        <v>8294</v>
      </c>
      <c r="E2075" s="14" t="s">
        <v>11766</v>
      </c>
      <c r="F2075" s="14" t="s">
        <v>32</v>
      </c>
      <c r="G2075" s="14" t="str">
        <f>VLOOKUP(B2075,[4]hpk45_2_20!B$2038:F$2170,5,0)</f>
        <v>BT</v>
      </c>
      <c r="H2075" s="14"/>
      <c r="I2075" s="83">
        <v>17</v>
      </c>
      <c r="J2075" s="83">
        <v>0</v>
      </c>
      <c r="K2075" s="83">
        <v>0</v>
      </c>
      <c r="L2075" s="83">
        <v>4760000</v>
      </c>
      <c r="M2075" s="83">
        <v>0</v>
      </c>
      <c r="N2075" s="83">
        <v>0</v>
      </c>
      <c r="O2075" s="83">
        <v>0</v>
      </c>
      <c r="P2075" s="105">
        <v>4760000</v>
      </c>
      <c r="Q2075" s="119">
        <v>4760000</v>
      </c>
      <c r="R2075" s="83">
        <f t="shared" si="96"/>
        <v>0</v>
      </c>
      <c r="S2075" s="83">
        <f t="shared" si="97"/>
        <v>0</v>
      </c>
      <c r="T2075" s="83">
        <f t="shared" si="98"/>
        <v>0</v>
      </c>
      <c r="U2075" s="83"/>
    </row>
    <row r="2076" spans="1:21">
      <c r="A2076" s="14">
        <v>2069</v>
      </c>
      <c r="B2076" s="14" t="s">
        <v>11817</v>
      </c>
      <c r="C2076" s="16" t="s">
        <v>11818</v>
      </c>
      <c r="D2076" s="16" t="s">
        <v>1071</v>
      </c>
      <c r="E2076" s="14" t="s">
        <v>11766</v>
      </c>
      <c r="F2076" s="14" t="s">
        <v>32</v>
      </c>
      <c r="G2076" s="14" t="str">
        <f>VLOOKUP(B2076,[4]hpk45_2_20!B$2038:F$2170,5,0)</f>
        <v>BT</v>
      </c>
      <c r="H2076" s="14"/>
      <c r="I2076" s="83">
        <v>17</v>
      </c>
      <c r="J2076" s="83">
        <v>0</v>
      </c>
      <c r="K2076" s="83">
        <v>0</v>
      </c>
      <c r="L2076" s="83">
        <v>4760000</v>
      </c>
      <c r="M2076" s="83">
        <v>0</v>
      </c>
      <c r="N2076" s="83">
        <v>0</v>
      </c>
      <c r="O2076" s="83">
        <v>0</v>
      </c>
      <c r="P2076" s="105">
        <v>4760000</v>
      </c>
      <c r="Q2076" s="119">
        <v>4760000</v>
      </c>
      <c r="R2076" s="83">
        <f t="shared" si="96"/>
        <v>0</v>
      </c>
      <c r="S2076" s="83">
        <f t="shared" si="97"/>
        <v>0</v>
      </c>
      <c r="T2076" s="83">
        <f t="shared" si="98"/>
        <v>0</v>
      </c>
      <c r="U2076" s="83"/>
    </row>
    <row r="2077" spans="1:21">
      <c r="A2077" s="14">
        <v>2070</v>
      </c>
      <c r="B2077" s="14" t="s">
        <v>11819</v>
      </c>
      <c r="C2077" s="16" t="s">
        <v>29</v>
      </c>
      <c r="D2077" s="16" t="s">
        <v>903</v>
      </c>
      <c r="E2077" s="14" t="s">
        <v>11766</v>
      </c>
      <c r="F2077" s="14" t="s">
        <v>32</v>
      </c>
      <c r="G2077" s="14" t="str">
        <f>VLOOKUP(B2077,[4]hpk45_2_20!B$2038:F$2170,5,0)</f>
        <v>BT</v>
      </c>
      <c r="H2077" s="14"/>
      <c r="I2077" s="83">
        <v>17</v>
      </c>
      <c r="J2077" s="83">
        <v>0</v>
      </c>
      <c r="K2077" s="83">
        <v>0</v>
      </c>
      <c r="L2077" s="83">
        <v>4760000</v>
      </c>
      <c r="M2077" s="83">
        <v>0</v>
      </c>
      <c r="N2077" s="83">
        <v>0</v>
      </c>
      <c r="O2077" s="83">
        <v>0</v>
      </c>
      <c r="P2077" s="105">
        <v>4760000</v>
      </c>
      <c r="Q2077" s="119">
        <v>4760000</v>
      </c>
      <c r="R2077" s="83">
        <f t="shared" si="96"/>
        <v>0</v>
      </c>
      <c r="S2077" s="83">
        <f t="shared" si="97"/>
        <v>0</v>
      </c>
      <c r="T2077" s="83">
        <f t="shared" si="98"/>
        <v>0</v>
      </c>
      <c r="U2077" s="83"/>
    </row>
    <row r="2078" spans="1:21">
      <c r="A2078" s="14">
        <v>2071</v>
      </c>
      <c r="B2078" s="14" t="s">
        <v>11820</v>
      </c>
      <c r="C2078" s="16" t="s">
        <v>1179</v>
      </c>
      <c r="D2078" s="16" t="s">
        <v>1071</v>
      </c>
      <c r="E2078" s="14" t="s">
        <v>11766</v>
      </c>
      <c r="F2078" s="14" t="s">
        <v>32</v>
      </c>
      <c r="G2078" s="14" t="str">
        <f>VLOOKUP(B2078,[4]hpk45_2_20!B$2038:F$2170,5,0)</f>
        <v>BT</v>
      </c>
      <c r="H2078" s="14"/>
      <c r="I2078" s="83">
        <v>17</v>
      </c>
      <c r="J2078" s="83">
        <v>0</v>
      </c>
      <c r="K2078" s="83">
        <v>0</v>
      </c>
      <c r="L2078" s="83">
        <v>4760000</v>
      </c>
      <c r="M2078" s="83">
        <v>0</v>
      </c>
      <c r="N2078" s="83">
        <v>0</v>
      </c>
      <c r="O2078" s="83">
        <v>0</v>
      </c>
      <c r="P2078" s="105">
        <v>4760000</v>
      </c>
      <c r="Q2078" s="119">
        <v>4760000</v>
      </c>
      <c r="R2078" s="83">
        <f t="shared" si="96"/>
        <v>0</v>
      </c>
      <c r="S2078" s="83">
        <f t="shared" si="97"/>
        <v>0</v>
      </c>
      <c r="T2078" s="83">
        <f t="shared" si="98"/>
        <v>0</v>
      </c>
      <c r="U2078" s="83"/>
    </row>
    <row r="2079" spans="1:21">
      <c r="A2079" s="14">
        <v>2072</v>
      </c>
      <c r="B2079" s="120">
        <v>4537133</v>
      </c>
      <c r="C2079" s="16" t="s">
        <v>11821</v>
      </c>
      <c r="D2079" s="16" t="s">
        <v>344</v>
      </c>
      <c r="E2079" s="14" t="s">
        <v>11766</v>
      </c>
      <c r="F2079" s="14" t="s">
        <v>32</v>
      </c>
      <c r="G2079" s="14" t="e">
        <f>VLOOKUP(B2079,[4]hpk45_2_20!B$2038:F$2170,5,0)</f>
        <v>#N/A</v>
      </c>
      <c r="H2079" s="14"/>
      <c r="I2079" s="83">
        <v>17</v>
      </c>
      <c r="J2079" s="83">
        <v>0</v>
      </c>
      <c r="K2079" s="83">
        <v>0</v>
      </c>
      <c r="L2079" s="83">
        <v>4760000</v>
      </c>
      <c r="M2079" s="83">
        <v>0</v>
      </c>
      <c r="N2079" s="83">
        <v>0</v>
      </c>
      <c r="O2079" s="83">
        <v>0</v>
      </c>
      <c r="P2079" s="105">
        <v>4760000</v>
      </c>
      <c r="Q2079" s="119">
        <v>0</v>
      </c>
      <c r="R2079" s="83">
        <f t="shared" si="96"/>
        <v>4760000</v>
      </c>
      <c r="S2079" s="83">
        <f t="shared" si="97"/>
        <v>0</v>
      </c>
      <c r="T2079" s="83">
        <f t="shared" si="98"/>
        <v>4760000</v>
      </c>
      <c r="U2079" s="83"/>
    </row>
    <row r="2080" spans="1:21" s="29" customFormat="1">
      <c r="A2080" s="14">
        <v>2073</v>
      </c>
      <c r="B2080" s="121">
        <v>4537134</v>
      </c>
      <c r="C2080" s="22" t="s">
        <v>11822</v>
      </c>
      <c r="D2080" s="22" t="s">
        <v>3410</v>
      </c>
      <c r="E2080" s="20" t="s">
        <v>11766</v>
      </c>
      <c r="F2080" s="20" t="s">
        <v>32</v>
      </c>
      <c r="G2080" s="14"/>
      <c r="H2080" s="20"/>
      <c r="I2080" s="63">
        <v>17</v>
      </c>
      <c r="J2080" s="63">
        <v>0</v>
      </c>
      <c r="K2080" s="63">
        <v>0</v>
      </c>
      <c r="L2080" s="63">
        <f>17*280000</f>
        <v>4760000</v>
      </c>
      <c r="M2080" s="63">
        <v>0</v>
      </c>
      <c r="N2080" s="63">
        <v>0</v>
      </c>
      <c r="O2080" s="63">
        <v>0</v>
      </c>
      <c r="P2080" s="106">
        <v>4760000</v>
      </c>
      <c r="Q2080" s="119">
        <v>0</v>
      </c>
      <c r="R2080" s="83">
        <f t="shared" si="96"/>
        <v>4760000</v>
      </c>
      <c r="S2080" s="83">
        <f t="shared" si="97"/>
        <v>0</v>
      </c>
      <c r="T2080" s="83">
        <f t="shared" si="98"/>
        <v>4760000</v>
      </c>
      <c r="U2080" s="63"/>
    </row>
    <row r="2081" spans="1:21" s="29" customFormat="1">
      <c r="A2081" s="14">
        <v>2074</v>
      </c>
      <c r="B2081" s="121">
        <v>4537135</v>
      </c>
      <c r="C2081" s="22" t="s">
        <v>152</v>
      </c>
      <c r="D2081" s="22" t="s">
        <v>304</v>
      </c>
      <c r="E2081" s="20" t="s">
        <v>11766</v>
      </c>
      <c r="F2081" s="20" t="s">
        <v>32</v>
      </c>
      <c r="G2081" s="14"/>
      <c r="H2081" s="20"/>
      <c r="I2081" s="63">
        <v>17</v>
      </c>
      <c r="J2081" s="63">
        <v>0</v>
      </c>
      <c r="K2081" s="63">
        <v>0</v>
      </c>
      <c r="L2081" s="63">
        <f>17*280000</f>
        <v>4760000</v>
      </c>
      <c r="M2081" s="63">
        <v>0</v>
      </c>
      <c r="N2081" s="63">
        <v>0</v>
      </c>
      <c r="O2081" s="63">
        <v>0</v>
      </c>
      <c r="P2081" s="106">
        <v>4760000</v>
      </c>
      <c r="Q2081" s="119">
        <v>0</v>
      </c>
      <c r="R2081" s="83">
        <f t="shared" si="96"/>
        <v>4760000</v>
      </c>
      <c r="S2081" s="83">
        <f t="shared" si="97"/>
        <v>0</v>
      </c>
      <c r="T2081" s="83">
        <f t="shared" si="98"/>
        <v>4760000</v>
      </c>
      <c r="U2081" s="63"/>
    </row>
    <row r="2082" spans="1:21" s="29" customFormat="1">
      <c r="A2082" s="14">
        <v>2075</v>
      </c>
      <c r="B2082" s="121">
        <v>4537136</v>
      </c>
      <c r="C2082" s="22" t="s">
        <v>11823</v>
      </c>
      <c r="D2082" s="22" t="s">
        <v>2035</v>
      </c>
      <c r="E2082" s="20" t="s">
        <v>11766</v>
      </c>
      <c r="F2082" s="20" t="s">
        <v>32</v>
      </c>
      <c r="G2082" s="14"/>
      <c r="H2082" s="20"/>
      <c r="I2082" s="63">
        <v>17</v>
      </c>
      <c r="J2082" s="63">
        <v>0</v>
      </c>
      <c r="K2082" s="63">
        <v>0</v>
      </c>
      <c r="L2082" s="63">
        <f>17*280000</f>
        <v>4760000</v>
      </c>
      <c r="M2082" s="63">
        <v>0</v>
      </c>
      <c r="N2082" s="63">
        <v>0</v>
      </c>
      <c r="O2082" s="63">
        <v>0</v>
      </c>
      <c r="P2082" s="106">
        <v>4760000</v>
      </c>
      <c r="Q2082" s="119">
        <v>0</v>
      </c>
      <c r="R2082" s="83">
        <f t="shared" si="96"/>
        <v>4760000</v>
      </c>
      <c r="S2082" s="83">
        <f t="shared" si="97"/>
        <v>0</v>
      </c>
      <c r="T2082" s="83">
        <f t="shared" si="98"/>
        <v>4760000</v>
      </c>
      <c r="U2082" s="63"/>
    </row>
    <row r="2083" spans="1:21">
      <c r="A2083" s="14">
        <v>2076</v>
      </c>
      <c r="B2083" s="14" t="s">
        <v>11824</v>
      </c>
      <c r="C2083" s="16" t="s">
        <v>11825</v>
      </c>
      <c r="D2083" s="16" t="s">
        <v>918</v>
      </c>
      <c r="E2083" s="14" t="s">
        <v>11766</v>
      </c>
      <c r="F2083" s="14" t="s">
        <v>64</v>
      </c>
      <c r="G2083" s="14" t="str">
        <f>VLOOKUP(B2083,[4]hpk45_2_20!B$2038:F$2170,5,0)</f>
        <v>GHP70</v>
      </c>
      <c r="H2083" s="14"/>
      <c r="I2083" s="83">
        <v>17</v>
      </c>
      <c r="J2083" s="83">
        <v>0</v>
      </c>
      <c r="K2083" s="83">
        <v>0</v>
      </c>
      <c r="L2083" s="83">
        <v>4760000</v>
      </c>
      <c r="M2083" s="83">
        <v>0</v>
      </c>
      <c r="N2083" s="83">
        <v>0</v>
      </c>
      <c r="O2083" s="83">
        <f>I2083*0.7*280000</f>
        <v>3331999.9999999995</v>
      </c>
      <c r="P2083" s="105">
        <v>4760000</v>
      </c>
      <c r="Q2083" s="119">
        <v>4760000</v>
      </c>
      <c r="R2083" s="83">
        <f t="shared" si="96"/>
        <v>0</v>
      </c>
      <c r="S2083" s="83">
        <f t="shared" si="97"/>
        <v>0</v>
      </c>
      <c r="T2083" s="83">
        <f t="shared" si="98"/>
        <v>0</v>
      </c>
      <c r="U2083" s="83"/>
    </row>
    <row r="2084" spans="1:21">
      <c r="A2084" s="14">
        <v>2077</v>
      </c>
      <c r="B2084" s="14" t="s">
        <v>11826</v>
      </c>
      <c r="C2084" s="16" t="s">
        <v>2361</v>
      </c>
      <c r="D2084" s="16" t="s">
        <v>829</v>
      </c>
      <c r="E2084" s="14" t="s">
        <v>11766</v>
      </c>
      <c r="F2084" s="14" t="s">
        <v>32</v>
      </c>
      <c r="G2084" s="14" t="str">
        <f>VLOOKUP(B2084,[4]hpk45_2_20!B$2038:F$2170,5,0)</f>
        <v>BT</v>
      </c>
      <c r="H2084" s="14"/>
      <c r="I2084" s="111">
        <v>17</v>
      </c>
      <c r="J2084" s="111">
        <v>0</v>
      </c>
      <c r="K2084" s="111">
        <v>0</v>
      </c>
      <c r="L2084" s="111">
        <v>4760000</v>
      </c>
      <c r="M2084" s="111">
        <v>0</v>
      </c>
      <c r="N2084" s="111">
        <v>0</v>
      </c>
      <c r="O2084" s="111">
        <v>0</v>
      </c>
      <c r="P2084" s="112">
        <v>4760000</v>
      </c>
      <c r="Q2084" s="119">
        <v>4760000</v>
      </c>
      <c r="R2084" s="83">
        <f t="shared" si="96"/>
        <v>0</v>
      </c>
      <c r="S2084" s="83">
        <f t="shared" si="97"/>
        <v>0</v>
      </c>
      <c r="T2084" s="83">
        <f t="shared" si="98"/>
        <v>0</v>
      </c>
      <c r="U2084" s="83"/>
    </row>
    <row r="2085" spans="1:21">
      <c r="A2085" s="14">
        <v>2078</v>
      </c>
      <c r="B2085" s="14" t="s">
        <v>11827</v>
      </c>
      <c r="C2085" s="16" t="s">
        <v>849</v>
      </c>
      <c r="D2085" s="16" t="s">
        <v>436</v>
      </c>
      <c r="E2085" s="14" t="s">
        <v>11766</v>
      </c>
      <c r="F2085" s="14" t="s">
        <v>32</v>
      </c>
      <c r="G2085" s="14" t="str">
        <f>VLOOKUP(B2085,[4]hpk45_2_20!B$2038:F$2170,5,0)</f>
        <v>BT</v>
      </c>
      <c r="H2085" s="14"/>
      <c r="I2085" s="83">
        <v>17</v>
      </c>
      <c r="J2085" s="83">
        <v>0</v>
      </c>
      <c r="K2085" s="83">
        <v>0</v>
      </c>
      <c r="L2085" s="83">
        <v>4760000</v>
      </c>
      <c r="M2085" s="83">
        <v>0</v>
      </c>
      <c r="N2085" s="83">
        <v>0</v>
      </c>
      <c r="O2085" s="83">
        <v>0</v>
      </c>
      <c r="P2085" s="105">
        <v>4760000</v>
      </c>
      <c r="Q2085" s="119">
        <v>4760000</v>
      </c>
      <c r="R2085" s="83">
        <f t="shared" si="96"/>
        <v>0</v>
      </c>
      <c r="S2085" s="83">
        <f t="shared" si="97"/>
        <v>0</v>
      </c>
      <c r="T2085" s="83">
        <f t="shared" si="98"/>
        <v>0</v>
      </c>
      <c r="U2085" s="83"/>
    </row>
    <row r="2086" spans="1:21">
      <c r="A2086" s="14">
        <v>2079</v>
      </c>
      <c r="B2086" s="14" t="s">
        <v>11828</v>
      </c>
      <c r="C2086" s="16" t="s">
        <v>674</v>
      </c>
      <c r="D2086" s="16" t="s">
        <v>96</v>
      </c>
      <c r="E2086" s="14" t="s">
        <v>11766</v>
      </c>
      <c r="F2086" s="14" t="s">
        <v>32</v>
      </c>
      <c r="G2086" s="14" t="str">
        <f>VLOOKUP(B2086,[4]hpk45_2_20!B$2038:F$2170,5,0)</f>
        <v>BT</v>
      </c>
      <c r="H2086" s="14"/>
      <c r="I2086" s="83">
        <v>17</v>
      </c>
      <c r="J2086" s="83">
        <v>0</v>
      </c>
      <c r="K2086" s="83">
        <v>0</v>
      </c>
      <c r="L2086" s="83">
        <v>4760000</v>
      </c>
      <c r="M2086" s="83">
        <v>0</v>
      </c>
      <c r="N2086" s="83">
        <v>0</v>
      </c>
      <c r="O2086" s="83">
        <v>0</v>
      </c>
      <c r="P2086" s="105">
        <v>4760000</v>
      </c>
      <c r="Q2086" s="119">
        <v>4760000</v>
      </c>
      <c r="R2086" s="83">
        <f t="shared" si="96"/>
        <v>0</v>
      </c>
      <c r="S2086" s="83">
        <f t="shared" si="97"/>
        <v>0</v>
      </c>
      <c r="T2086" s="83">
        <f t="shared" si="98"/>
        <v>0</v>
      </c>
      <c r="U2086" s="83"/>
    </row>
    <row r="2087" spans="1:21">
      <c r="A2087" s="14">
        <v>2080</v>
      </c>
      <c r="B2087" s="14" t="s">
        <v>11829</v>
      </c>
      <c r="C2087" s="16" t="s">
        <v>674</v>
      </c>
      <c r="D2087" s="16" t="s">
        <v>96</v>
      </c>
      <c r="E2087" s="14" t="s">
        <v>11766</v>
      </c>
      <c r="F2087" s="14" t="s">
        <v>32</v>
      </c>
      <c r="G2087" s="14" t="str">
        <f>VLOOKUP(B2087,[4]hpk45_2_20!B$2038:F$2170,5,0)</f>
        <v>BT</v>
      </c>
      <c r="H2087" s="14"/>
      <c r="I2087" s="83">
        <v>17</v>
      </c>
      <c r="J2087" s="83">
        <v>0</v>
      </c>
      <c r="K2087" s="83">
        <v>0</v>
      </c>
      <c r="L2087" s="83">
        <v>4760000</v>
      </c>
      <c r="M2087" s="83">
        <v>0</v>
      </c>
      <c r="N2087" s="83">
        <v>0</v>
      </c>
      <c r="O2087" s="83">
        <v>0</v>
      </c>
      <c r="P2087" s="105">
        <v>4760000</v>
      </c>
      <c r="Q2087" s="119">
        <v>4760000</v>
      </c>
      <c r="R2087" s="83">
        <f t="shared" si="96"/>
        <v>0</v>
      </c>
      <c r="S2087" s="83">
        <f t="shared" si="97"/>
        <v>0</v>
      </c>
      <c r="T2087" s="83">
        <f t="shared" si="98"/>
        <v>0</v>
      </c>
      <c r="U2087" s="83"/>
    </row>
    <row r="2088" spans="1:21">
      <c r="A2088" s="14">
        <v>2081</v>
      </c>
      <c r="B2088" s="14" t="s">
        <v>11830</v>
      </c>
      <c r="C2088" s="16" t="s">
        <v>11831</v>
      </c>
      <c r="D2088" s="16" t="s">
        <v>96</v>
      </c>
      <c r="E2088" s="14" t="s">
        <v>11766</v>
      </c>
      <c r="F2088" s="14" t="s">
        <v>32</v>
      </c>
      <c r="G2088" s="14" t="str">
        <f>VLOOKUP(B2088,[4]hpk45_2_20!B$2038:F$2170,5,0)</f>
        <v>BT</v>
      </c>
      <c r="H2088" s="14"/>
      <c r="I2088" s="108">
        <v>17</v>
      </c>
      <c r="J2088" s="108">
        <v>0</v>
      </c>
      <c r="K2088" s="108">
        <v>0</v>
      </c>
      <c r="L2088" s="108">
        <v>4760000</v>
      </c>
      <c r="M2088" s="108">
        <v>0</v>
      </c>
      <c r="N2088" s="108">
        <v>0</v>
      </c>
      <c r="O2088" s="108">
        <v>0</v>
      </c>
      <c r="P2088" s="109">
        <v>4760000</v>
      </c>
      <c r="Q2088" s="119">
        <v>4760000</v>
      </c>
      <c r="R2088" s="83">
        <f t="shared" si="96"/>
        <v>0</v>
      </c>
      <c r="S2088" s="83">
        <f t="shared" si="97"/>
        <v>0</v>
      </c>
      <c r="T2088" s="83">
        <f t="shared" si="98"/>
        <v>0</v>
      </c>
      <c r="U2088" s="83"/>
    </row>
    <row r="2089" spans="1:21">
      <c r="A2089" s="14">
        <v>2082</v>
      </c>
      <c r="B2089" s="14" t="s">
        <v>11832</v>
      </c>
      <c r="C2089" s="16" t="s">
        <v>103</v>
      </c>
      <c r="D2089" s="16" t="s">
        <v>11833</v>
      </c>
      <c r="E2089" s="14" t="s">
        <v>11766</v>
      </c>
      <c r="F2089" s="14" t="s">
        <v>64</v>
      </c>
      <c r="G2089" s="14" t="str">
        <f>VLOOKUP(B2089,[4]hpk45_2_20!B$2038:F$2170,5,0)</f>
        <v>GHP70</v>
      </c>
      <c r="H2089" s="14"/>
      <c r="I2089" s="83">
        <v>17</v>
      </c>
      <c r="J2089" s="83">
        <v>0</v>
      </c>
      <c r="K2089" s="83">
        <v>0</v>
      </c>
      <c r="L2089" s="83">
        <v>4760000</v>
      </c>
      <c r="M2089" s="83">
        <v>0</v>
      </c>
      <c r="N2089" s="83">
        <v>0</v>
      </c>
      <c r="O2089" s="83">
        <f>I2089*0.7*280000</f>
        <v>3331999.9999999995</v>
      </c>
      <c r="P2089" s="105">
        <v>4760000</v>
      </c>
      <c r="Q2089" s="119">
        <v>4760000</v>
      </c>
      <c r="R2089" s="83">
        <f t="shared" si="96"/>
        <v>0</v>
      </c>
      <c r="S2089" s="83">
        <f t="shared" si="97"/>
        <v>0</v>
      </c>
      <c r="T2089" s="83">
        <f t="shared" si="98"/>
        <v>0</v>
      </c>
      <c r="U2089" s="83"/>
    </row>
    <row r="2090" spans="1:21">
      <c r="A2090" s="14">
        <v>2083</v>
      </c>
      <c r="B2090" s="14" t="s">
        <v>11834</v>
      </c>
      <c r="C2090" s="16" t="s">
        <v>463</v>
      </c>
      <c r="D2090" s="16" t="s">
        <v>223</v>
      </c>
      <c r="E2090" s="14" t="s">
        <v>11766</v>
      </c>
      <c r="F2090" s="14" t="s">
        <v>32</v>
      </c>
      <c r="G2090" s="14" t="str">
        <f>VLOOKUP(B2090,[4]hpk45_2_20!B$2038:F$2170,5,0)</f>
        <v>BT</v>
      </c>
      <c r="H2090" s="14"/>
      <c r="I2090" s="111">
        <v>17</v>
      </c>
      <c r="J2090" s="111">
        <v>0</v>
      </c>
      <c r="K2090" s="111">
        <v>0</v>
      </c>
      <c r="L2090" s="111">
        <v>4760000</v>
      </c>
      <c r="M2090" s="111">
        <v>0</v>
      </c>
      <c r="N2090" s="111">
        <v>0</v>
      </c>
      <c r="O2090" s="111">
        <v>0</v>
      </c>
      <c r="P2090" s="112">
        <v>4760000</v>
      </c>
      <c r="Q2090" s="119">
        <v>4760000</v>
      </c>
      <c r="R2090" s="83">
        <f t="shared" si="96"/>
        <v>0</v>
      </c>
      <c r="S2090" s="83">
        <f t="shared" si="97"/>
        <v>0</v>
      </c>
      <c r="T2090" s="83">
        <f t="shared" si="98"/>
        <v>0</v>
      </c>
      <c r="U2090" s="83"/>
    </row>
    <row r="2091" spans="1:21">
      <c r="A2091" s="14">
        <v>2084</v>
      </c>
      <c r="B2091" s="14" t="s">
        <v>11835</v>
      </c>
      <c r="C2091" s="16" t="s">
        <v>5882</v>
      </c>
      <c r="D2091" s="16" t="s">
        <v>173</v>
      </c>
      <c r="E2091" s="14" t="s">
        <v>11766</v>
      </c>
      <c r="F2091" s="14" t="s">
        <v>32</v>
      </c>
      <c r="G2091" s="14" t="str">
        <f>VLOOKUP(B2091,[4]hpk45_2_20!B$2038:F$2170,5,0)</f>
        <v>BT</v>
      </c>
      <c r="H2091" s="14"/>
      <c r="I2091" s="83">
        <v>17</v>
      </c>
      <c r="J2091" s="83">
        <v>0</v>
      </c>
      <c r="K2091" s="83">
        <v>0</v>
      </c>
      <c r="L2091" s="83">
        <v>4760000</v>
      </c>
      <c r="M2091" s="83">
        <v>0</v>
      </c>
      <c r="N2091" s="83">
        <v>0</v>
      </c>
      <c r="O2091" s="83">
        <v>0</v>
      </c>
      <c r="P2091" s="105">
        <v>4760000</v>
      </c>
      <c r="Q2091" s="119">
        <v>4760000</v>
      </c>
      <c r="R2091" s="83">
        <f t="shared" si="96"/>
        <v>0</v>
      </c>
      <c r="S2091" s="83">
        <f t="shared" si="97"/>
        <v>0</v>
      </c>
      <c r="T2091" s="83">
        <f t="shared" si="98"/>
        <v>0</v>
      </c>
      <c r="U2091" s="83"/>
    </row>
    <row r="2092" spans="1:21">
      <c r="A2092" s="14">
        <v>2085</v>
      </c>
      <c r="B2092" s="14" t="s">
        <v>11836</v>
      </c>
      <c r="C2092" s="16" t="s">
        <v>29</v>
      </c>
      <c r="D2092" s="16" t="s">
        <v>272</v>
      </c>
      <c r="E2092" s="14" t="s">
        <v>11766</v>
      </c>
      <c r="F2092" s="14" t="s">
        <v>32</v>
      </c>
      <c r="G2092" s="14" t="str">
        <f>VLOOKUP(B2092,[4]hpk45_2_20!B$2038:F$2170,5,0)</f>
        <v>BT</v>
      </c>
      <c r="H2092" s="14"/>
      <c r="I2092" s="108">
        <v>17</v>
      </c>
      <c r="J2092" s="108">
        <v>0</v>
      </c>
      <c r="K2092" s="108">
        <v>0</v>
      </c>
      <c r="L2092" s="108">
        <v>4760000</v>
      </c>
      <c r="M2092" s="108">
        <v>0</v>
      </c>
      <c r="N2092" s="108">
        <v>0</v>
      </c>
      <c r="O2092" s="108">
        <v>0</v>
      </c>
      <c r="P2092" s="109">
        <v>4760000</v>
      </c>
      <c r="Q2092" s="119">
        <v>4760000</v>
      </c>
      <c r="R2092" s="83">
        <f t="shared" si="96"/>
        <v>0</v>
      </c>
      <c r="S2092" s="83">
        <f t="shared" si="97"/>
        <v>0</v>
      </c>
      <c r="T2092" s="83">
        <f t="shared" si="98"/>
        <v>0</v>
      </c>
      <c r="U2092" s="83"/>
    </row>
    <row r="2093" spans="1:21">
      <c r="A2093" s="14">
        <v>2086</v>
      </c>
      <c r="B2093" s="14" t="s">
        <v>11837</v>
      </c>
      <c r="C2093" s="16" t="s">
        <v>11838</v>
      </c>
      <c r="D2093" s="16" t="s">
        <v>256</v>
      </c>
      <c r="E2093" s="14" t="s">
        <v>11766</v>
      </c>
      <c r="F2093" s="14" t="s">
        <v>64</v>
      </c>
      <c r="G2093" s="14" t="str">
        <f>VLOOKUP(B2093,[4]hpk45_2_20!B$2038:F$2170,5,0)</f>
        <v>GHP70</v>
      </c>
      <c r="H2093" s="14"/>
      <c r="I2093" s="83">
        <v>17</v>
      </c>
      <c r="J2093" s="83">
        <v>0</v>
      </c>
      <c r="K2093" s="83">
        <v>0</v>
      </c>
      <c r="L2093" s="83">
        <v>4760000</v>
      </c>
      <c r="M2093" s="83">
        <v>0</v>
      </c>
      <c r="N2093" s="83">
        <v>0</v>
      </c>
      <c r="O2093" s="83">
        <f>I2093*0.7*280000</f>
        <v>3331999.9999999995</v>
      </c>
      <c r="P2093" s="105">
        <v>4760000</v>
      </c>
      <c r="Q2093" s="119">
        <v>4760000</v>
      </c>
      <c r="R2093" s="83">
        <f t="shared" si="96"/>
        <v>0</v>
      </c>
      <c r="S2093" s="83">
        <f t="shared" si="97"/>
        <v>0</v>
      </c>
      <c r="T2093" s="83">
        <f t="shared" si="98"/>
        <v>0</v>
      </c>
      <c r="U2093" s="83"/>
    </row>
    <row r="2094" spans="1:21">
      <c r="A2094" s="14">
        <v>2087</v>
      </c>
      <c r="B2094" s="14" t="s">
        <v>11839</v>
      </c>
      <c r="C2094" s="16" t="s">
        <v>11840</v>
      </c>
      <c r="D2094" s="16" t="s">
        <v>170</v>
      </c>
      <c r="E2094" s="14" t="s">
        <v>11766</v>
      </c>
      <c r="F2094" s="14" t="s">
        <v>32</v>
      </c>
      <c r="G2094" s="14" t="str">
        <f>VLOOKUP(B2094,[4]hpk45_2_20!B$2038:F$2170,5,0)</f>
        <v>BT</v>
      </c>
      <c r="H2094" s="14"/>
      <c r="I2094" s="111">
        <v>17</v>
      </c>
      <c r="J2094" s="111">
        <v>0</v>
      </c>
      <c r="K2094" s="111">
        <v>0</v>
      </c>
      <c r="L2094" s="111">
        <v>4760000</v>
      </c>
      <c r="M2094" s="111">
        <v>0</v>
      </c>
      <c r="N2094" s="111">
        <v>0</v>
      </c>
      <c r="O2094" s="111">
        <v>0</v>
      </c>
      <c r="P2094" s="112">
        <v>4760000</v>
      </c>
      <c r="Q2094" s="119">
        <v>4760000</v>
      </c>
      <c r="R2094" s="83">
        <f t="shared" si="96"/>
        <v>0</v>
      </c>
      <c r="S2094" s="83">
        <f t="shared" si="97"/>
        <v>0</v>
      </c>
      <c r="T2094" s="83">
        <f t="shared" si="98"/>
        <v>0</v>
      </c>
      <c r="U2094" s="83"/>
    </row>
    <row r="2095" spans="1:21">
      <c r="A2095" s="14">
        <v>2088</v>
      </c>
      <c r="B2095" s="14" t="s">
        <v>11841</v>
      </c>
      <c r="C2095" s="16" t="s">
        <v>95</v>
      </c>
      <c r="D2095" s="16" t="s">
        <v>170</v>
      </c>
      <c r="E2095" s="14" t="s">
        <v>11766</v>
      </c>
      <c r="F2095" s="14" t="s">
        <v>32</v>
      </c>
      <c r="G2095" s="14" t="str">
        <f>VLOOKUP(B2095,[4]hpk45_2_20!B$2038:F$2170,5,0)</f>
        <v>BT</v>
      </c>
      <c r="H2095" s="14"/>
      <c r="I2095" s="83">
        <v>17</v>
      </c>
      <c r="J2095" s="83">
        <v>0</v>
      </c>
      <c r="K2095" s="83">
        <v>0</v>
      </c>
      <c r="L2095" s="83">
        <v>4760000</v>
      </c>
      <c r="M2095" s="83">
        <v>0</v>
      </c>
      <c r="N2095" s="83">
        <v>0</v>
      </c>
      <c r="O2095" s="83">
        <v>0</v>
      </c>
      <c r="P2095" s="105">
        <v>4760000</v>
      </c>
      <c r="Q2095" s="119">
        <v>4760000</v>
      </c>
      <c r="R2095" s="83">
        <f t="shared" si="96"/>
        <v>0</v>
      </c>
      <c r="S2095" s="83">
        <f t="shared" si="97"/>
        <v>0</v>
      </c>
      <c r="T2095" s="83">
        <f t="shared" si="98"/>
        <v>0</v>
      </c>
      <c r="U2095" s="83"/>
    </row>
    <row r="2096" spans="1:21">
      <c r="A2096" s="14">
        <v>2089</v>
      </c>
      <c r="B2096" s="14" t="s">
        <v>11842</v>
      </c>
      <c r="C2096" s="16" t="s">
        <v>783</v>
      </c>
      <c r="D2096" s="16" t="s">
        <v>1380</v>
      </c>
      <c r="E2096" s="14" t="s">
        <v>11766</v>
      </c>
      <c r="F2096" s="14" t="s">
        <v>32</v>
      </c>
      <c r="G2096" s="14" t="str">
        <f>VLOOKUP(B2096,[4]hpk45_2_20!B$2038:F$2170,5,0)</f>
        <v>BT</v>
      </c>
      <c r="H2096" s="14"/>
      <c r="I2096" s="83">
        <v>17</v>
      </c>
      <c r="J2096" s="83">
        <v>0</v>
      </c>
      <c r="K2096" s="83">
        <v>0</v>
      </c>
      <c r="L2096" s="83">
        <v>4760000</v>
      </c>
      <c r="M2096" s="83">
        <v>0</v>
      </c>
      <c r="N2096" s="83">
        <v>0</v>
      </c>
      <c r="O2096" s="83">
        <v>0</v>
      </c>
      <c r="P2096" s="105">
        <v>4760000</v>
      </c>
      <c r="Q2096" s="119">
        <v>4760000</v>
      </c>
      <c r="R2096" s="83">
        <f t="shared" si="96"/>
        <v>0</v>
      </c>
      <c r="S2096" s="83">
        <f t="shared" si="97"/>
        <v>0</v>
      </c>
      <c r="T2096" s="83">
        <f t="shared" si="98"/>
        <v>0</v>
      </c>
      <c r="U2096" s="83"/>
    </row>
    <row r="2097" spans="1:21">
      <c r="A2097" s="14">
        <v>2090</v>
      </c>
      <c r="B2097" s="14" t="s">
        <v>11843</v>
      </c>
      <c r="C2097" s="16" t="s">
        <v>11844</v>
      </c>
      <c r="D2097" s="16" t="s">
        <v>1380</v>
      </c>
      <c r="E2097" s="14" t="s">
        <v>11766</v>
      </c>
      <c r="F2097" s="14" t="s">
        <v>32</v>
      </c>
      <c r="G2097" s="14" t="str">
        <f>VLOOKUP(B2097,[4]hpk45_2_20!B$2038:F$2170,5,0)</f>
        <v>BT</v>
      </c>
      <c r="H2097" s="14"/>
      <c r="I2097" s="83">
        <v>17</v>
      </c>
      <c r="J2097" s="83">
        <v>0</v>
      </c>
      <c r="K2097" s="83">
        <v>0</v>
      </c>
      <c r="L2097" s="83">
        <v>4760000</v>
      </c>
      <c r="M2097" s="83">
        <v>0</v>
      </c>
      <c r="N2097" s="83">
        <v>0</v>
      </c>
      <c r="O2097" s="83">
        <v>0</v>
      </c>
      <c r="P2097" s="105">
        <v>4760000</v>
      </c>
      <c r="Q2097" s="119">
        <v>4760000</v>
      </c>
      <c r="R2097" s="83">
        <f t="shared" si="96"/>
        <v>0</v>
      </c>
      <c r="S2097" s="83">
        <f t="shared" si="97"/>
        <v>0</v>
      </c>
      <c r="T2097" s="83">
        <f t="shared" si="98"/>
        <v>0</v>
      </c>
      <c r="U2097" s="83"/>
    </row>
    <row r="2098" spans="1:21">
      <c r="A2098" s="14">
        <v>2091</v>
      </c>
      <c r="B2098" s="14" t="s">
        <v>11845</v>
      </c>
      <c r="C2098" s="16" t="s">
        <v>11445</v>
      </c>
      <c r="D2098" s="16" t="s">
        <v>93</v>
      </c>
      <c r="E2098" s="14" t="s">
        <v>11766</v>
      </c>
      <c r="F2098" s="14" t="s">
        <v>32</v>
      </c>
      <c r="G2098" s="14" t="str">
        <f>VLOOKUP(B2098,[4]hpk45_2_20!B$2038:F$2170,5,0)</f>
        <v>BT</v>
      </c>
      <c r="H2098" s="14"/>
      <c r="I2098" s="83">
        <v>17</v>
      </c>
      <c r="J2098" s="83">
        <v>0</v>
      </c>
      <c r="K2098" s="83">
        <v>0</v>
      </c>
      <c r="L2098" s="83">
        <v>4760000</v>
      </c>
      <c r="M2098" s="83">
        <v>0</v>
      </c>
      <c r="N2098" s="83">
        <v>0</v>
      </c>
      <c r="O2098" s="83">
        <v>0</v>
      </c>
      <c r="P2098" s="105">
        <v>4760000</v>
      </c>
      <c r="Q2098" s="119">
        <v>4760000</v>
      </c>
      <c r="R2098" s="83">
        <f t="shared" si="96"/>
        <v>0</v>
      </c>
      <c r="S2098" s="83">
        <f t="shared" si="97"/>
        <v>0</v>
      </c>
      <c r="T2098" s="83">
        <f t="shared" si="98"/>
        <v>0</v>
      </c>
      <c r="U2098" s="83"/>
    </row>
    <row r="2099" spans="1:21">
      <c r="A2099" s="14">
        <v>2092</v>
      </c>
      <c r="B2099" s="14" t="s">
        <v>11846</v>
      </c>
      <c r="C2099" s="16" t="s">
        <v>11847</v>
      </c>
      <c r="D2099" s="16" t="s">
        <v>67</v>
      </c>
      <c r="E2099" s="14" t="s">
        <v>11766</v>
      </c>
      <c r="F2099" s="14" t="s">
        <v>32</v>
      </c>
      <c r="G2099" s="14" t="str">
        <f>VLOOKUP(B2099,[4]hpk45_2_20!B$2038:F$2170,5,0)</f>
        <v>BT</v>
      </c>
      <c r="H2099" s="14"/>
      <c r="I2099" s="83">
        <v>17</v>
      </c>
      <c r="J2099" s="83">
        <v>0</v>
      </c>
      <c r="K2099" s="83">
        <v>0</v>
      </c>
      <c r="L2099" s="83">
        <v>4760000</v>
      </c>
      <c r="M2099" s="83">
        <v>0</v>
      </c>
      <c r="N2099" s="83">
        <v>0</v>
      </c>
      <c r="O2099" s="83">
        <v>0</v>
      </c>
      <c r="P2099" s="105">
        <v>4760000</v>
      </c>
      <c r="Q2099" s="119">
        <v>4760000</v>
      </c>
      <c r="R2099" s="83">
        <f t="shared" si="96"/>
        <v>0</v>
      </c>
      <c r="S2099" s="83">
        <f t="shared" si="97"/>
        <v>0</v>
      </c>
      <c r="T2099" s="83">
        <f t="shared" si="98"/>
        <v>0</v>
      </c>
      <c r="U2099" s="83"/>
    </row>
    <row r="2100" spans="1:21">
      <c r="A2100" s="14">
        <v>2093</v>
      </c>
      <c r="B2100" s="14" t="s">
        <v>11848</v>
      </c>
      <c r="C2100" s="16" t="s">
        <v>2776</v>
      </c>
      <c r="D2100" s="16" t="s">
        <v>67</v>
      </c>
      <c r="E2100" s="14" t="s">
        <v>11766</v>
      </c>
      <c r="F2100" s="14" t="s">
        <v>32</v>
      </c>
      <c r="G2100" s="14" t="str">
        <f>VLOOKUP(B2100,[4]hpk45_2_20!B$2038:F$2170,5,0)</f>
        <v>BT</v>
      </c>
      <c r="H2100" s="14"/>
      <c r="I2100" s="83">
        <v>17</v>
      </c>
      <c r="J2100" s="83">
        <v>0</v>
      </c>
      <c r="K2100" s="83">
        <v>0</v>
      </c>
      <c r="L2100" s="83">
        <v>4760000</v>
      </c>
      <c r="M2100" s="83">
        <v>0</v>
      </c>
      <c r="N2100" s="83">
        <v>0</v>
      </c>
      <c r="O2100" s="83">
        <v>0</v>
      </c>
      <c r="P2100" s="105">
        <v>4760000</v>
      </c>
      <c r="Q2100" s="119">
        <v>4760000</v>
      </c>
      <c r="R2100" s="83">
        <f t="shared" si="96"/>
        <v>0</v>
      </c>
      <c r="S2100" s="83">
        <f t="shared" si="97"/>
        <v>0</v>
      </c>
      <c r="T2100" s="83">
        <f t="shared" si="98"/>
        <v>0</v>
      </c>
      <c r="U2100" s="83"/>
    </row>
    <row r="2101" spans="1:21">
      <c r="A2101" s="14">
        <v>2094</v>
      </c>
      <c r="B2101" s="14" t="s">
        <v>11849</v>
      </c>
      <c r="C2101" s="16" t="s">
        <v>11850</v>
      </c>
      <c r="D2101" s="16" t="s">
        <v>67</v>
      </c>
      <c r="E2101" s="14" t="s">
        <v>11766</v>
      </c>
      <c r="F2101" s="14" t="s">
        <v>32</v>
      </c>
      <c r="G2101" s="14" t="str">
        <f>VLOOKUP(B2101,[4]hpk45_2_20!B$2038:F$2170,5,0)</f>
        <v>BT</v>
      </c>
      <c r="H2101" s="14"/>
      <c r="I2101" s="83">
        <v>17</v>
      </c>
      <c r="J2101" s="83">
        <v>0</v>
      </c>
      <c r="K2101" s="83">
        <v>0</v>
      </c>
      <c r="L2101" s="83">
        <v>4760000</v>
      </c>
      <c r="M2101" s="83">
        <v>0</v>
      </c>
      <c r="N2101" s="83">
        <v>0</v>
      </c>
      <c r="O2101" s="83">
        <v>0</v>
      </c>
      <c r="P2101" s="105">
        <v>4760000</v>
      </c>
      <c r="Q2101" s="119">
        <v>0</v>
      </c>
      <c r="R2101" s="83">
        <f t="shared" si="96"/>
        <v>4760000</v>
      </c>
      <c r="S2101" s="83">
        <f t="shared" si="97"/>
        <v>0</v>
      </c>
      <c r="T2101" s="83">
        <f t="shared" si="98"/>
        <v>4760000</v>
      </c>
      <c r="U2101" s="83"/>
    </row>
    <row r="2102" spans="1:21">
      <c r="A2102" s="14">
        <v>2095</v>
      </c>
      <c r="B2102" s="14" t="s">
        <v>11851</v>
      </c>
      <c r="C2102" s="16" t="s">
        <v>4709</v>
      </c>
      <c r="D2102" s="16" t="s">
        <v>67</v>
      </c>
      <c r="E2102" s="14" t="s">
        <v>11766</v>
      </c>
      <c r="F2102" s="14" t="s">
        <v>32</v>
      </c>
      <c r="G2102" s="14" t="str">
        <f>VLOOKUP(B2102,[4]hpk45_2_20!B$2038:F$2170,5,0)</f>
        <v>BT</v>
      </c>
      <c r="H2102" s="14"/>
      <c r="I2102" s="83">
        <v>17</v>
      </c>
      <c r="J2102" s="83">
        <v>0</v>
      </c>
      <c r="K2102" s="83">
        <v>0</v>
      </c>
      <c r="L2102" s="83">
        <v>4760000</v>
      </c>
      <c r="M2102" s="83">
        <v>0</v>
      </c>
      <c r="N2102" s="83">
        <v>0</v>
      </c>
      <c r="O2102" s="83">
        <v>0</v>
      </c>
      <c r="P2102" s="105">
        <v>4760000</v>
      </c>
      <c r="Q2102" s="119">
        <v>4760000</v>
      </c>
      <c r="R2102" s="83">
        <f t="shared" si="96"/>
        <v>0</v>
      </c>
      <c r="S2102" s="83">
        <f t="shared" si="97"/>
        <v>0</v>
      </c>
      <c r="T2102" s="83">
        <f t="shared" si="98"/>
        <v>0</v>
      </c>
      <c r="U2102" s="83"/>
    </row>
    <row r="2103" spans="1:21">
      <c r="A2103" s="14">
        <v>2096</v>
      </c>
      <c r="B2103" s="14" t="s">
        <v>11852</v>
      </c>
      <c r="C2103" s="16" t="s">
        <v>1579</v>
      </c>
      <c r="D2103" s="16" t="s">
        <v>155</v>
      </c>
      <c r="E2103" s="14" t="s">
        <v>11766</v>
      </c>
      <c r="F2103" s="14" t="s">
        <v>32</v>
      </c>
      <c r="G2103" s="14" t="str">
        <f>VLOOKUP(B2103,[4]hpk45_2_20!B$2038:F$2170,5,0)</f>
        <v>BT</v>
      </c>
      <c r="H2103" s="14"/>
      <c r="I2103" s="83">
        <v>17</v>
      </c>
      <c r="J2103" s="83">
        <v>0</v>
      </c>
      <c r="K2103" s="83">
        <v>0</v>
      </c>
      <c r="L2103" s="83">
        <v>4760000</v>
      </c>
      <c r="M2103" s="83">
        <v>0</v>
      </c>
      <c r="N2103" s="83">
        <v>0</v>
      </c>
      <c r="O2103" s="83">
        <v>0</v>
      </c>
      <c r="P2103" s="105">
        <v>4760000</v>
      </c>
      <c r="Q2103" s="119">
        <v>4760000</v>
      </c>
      <c r="R2103" s="83">
        <f t="shared" si="96"/>
        <v>0</v>
      </c>
      <c r="S2103" s="83">
        <f t="shared" si="97"/>
        <v>0</v>
      </c>
      <c r="T2103" s="83">
        <f t="shared" si="98"/>
        <v>0</v>
      </c>
      <c r="U2103" s="83"/>
    </row>
    <row r="2104" spans="1:21">
      <c r="A2104" s="14">
        <v>2097</v>
      </c>
      <c r="B2104" s="14" t="s">
        <v>11853</v>
      </c>
      <c r="C2104" s="16" t="s">
        <v>5286</v>
      </c>
      <c r="D2104" s="16" t="s">
        <v>124</v>
      </c>
      <c r="E2104" s="14" t="s">
        <v>11766</v>
      </c>
      <c r="F2104" s="14" t="s">
        <v>32</v>
      </c>
      <c r="G2104" s="14" t="str">
        <f>VLOOKUP(B2104,[4]hpk45_2_20!B$2038:F$2170,5,0)</f>
        <v>BT</v>
      </c>
      <c r="H2104" s="14"/>
      <c r="I2104" s="108">
        <v>17</v>
      </c>
      <c r="J2104" s="108">
        <v>0</v>
      </c>
      <c r="K2104" s="108">
        <v>0</v>
      </c>
      <c r="L2104" s="108">
        <v>4760000</v>
      </c>
      <c r="M2104" s="108">
        <v>0</v>
      </c>
      <c r="N2104" s="108">
        <v>0</v>
      </c>
      <c r="O2104" s="108">
        <v>0</v>
      </c>
      <c r="P2104" s="109">
        <v>4760000</v>
      </c>
      <c r="Q2104" s="119">
        <v>4760000</v>
      </c>
      <c r="R2104" s="83">
        <f t="shared" si="96"/>
        <v>0</v>
      </c>
      <c r="S2104" s="83">
        <f t="shared" si="97"/>
        <v>0</v>
      </c>
      <c r="T2104" s="83">
        <f t="shared" si="98"/>
        <v>0</v>
      </c>
      <c r="U2104" s="83"/>
    </row>
    <row r="2105" spans="1:21">
      <c r="A2105" s="14">
        <v>2098</v>
      </c>
      <c r="B2105" s="14" t="s">
        <v>11854</v>
      </c>
      <c r="C2105" s="16" t="s">
        <v>11855</v>
      </c>
      <c r="D2105" s="16" t="s">
        <v>11856</v>
      </c>
      <c r="E2105" s="14" t="s">
        <v>11766</v>
      </c>
      <c r="F2105" s="14" t="s">
        <v>64</v>
      </c>
      <c r="G2105" s="14" t="str">
        <f>VLOOKUP(B2105,[4]hpk45_2_20!B$2038:F$2170,5,0)</f>
        <v>GHP70</v>
      </c>
      <c r="H2105" s="14"/>
      <c r="I2105" s="83">
        <v>17</v>
      </c>
      <c r="J2105" s="83">
        <v>0</v>
      </c>
      <c r="K2105" s="83">
        <v>0</v>
      </c>
      <c r="L2105" s="83">
        <v>4760000</v>
      </c>
      <c r="M2105" s="83">
        <v>0</v>
      </c>
      <c r="N2105" s="83">
        <v>0</v>
      </c>
      <c r="O2105" s="83">
        <f>I2105*0.7*280000</f>
        <v>3331999.9999999995</v>
      </c>
      <c r="P2105" s="105">
        <v>4760000</v>
      </c>
      <c r="Q2105" s="119">
        <v>4760000</v>
      </c>
      <c r="R2105" s="83">
        <f t="shared" si="96"/>
        <v>0</v>
      </c>
      <c r="S2105" s="83">
        <f t="shared" si="97"/>
        <v>0</v>
      </c>
      <c r="T2105" s="83">
        <f t="shared" si="98"/>
        <v>0</v>
      </c>
      <c r="U2105" s="83"/>
    </row>
    <row r="2106" spans="1:21">
      <c r="A2106" s="14">
        <v>2099</v>
      </c>
      <c r="B2106" s="14" t="s">
        <v>11857</v>
      </c>
      <c r="C2106" s="16" t="s">
        <v>11858</v>
      </c>
      <c r="D2106" s="16" t="s">
        <v>127</v>
      </c>
      <c r="E2106" s="14" t="s">
        <v>11766</v>
      </c>
      <c r="F2106" s="14" t="s">
        <v>32</v>
      </c>
      <c r="G2106" s="14" t="str">
        <f>VLOOKUP(B2106,[4]hpk45_2_20!B$2038:F$2170,5,0)</f>
        <v>BT</v>
      </c>
      <c r="H2106" s="14"/>
      <c r="I2106" s="111">
        <v>17</v>
      </c>
      <c r="J2106" s="111">
        <v>0</v>
      </c>
      <c r="K2106" s="111">
        <v>0</v>
      </c>
      <c r="L2106" s="111">
        <v>4760000</v>
      </c>
      <c r="M2106" s="111">
        <v>0</v>
      </c>
      <c r="N2106" s="111">
        <v>0</v>
      </c>
      <c r="O2106" s="111">
        <v>0</v>
      </c>
      <c r="P2106" s="112">
        <v>4760000</v>
      </c>
      <c r="Q2106" s="119">
        <v>4760000</v>
      </c>
      <c r="R2106" s="83">
        <f t="shared" si="96"/>
        <v>0</v>
      </c>
      <c r="S2106" s="83">
        <f t="shared" si="97"/>
        <v>0</v>
      </c>
      <c r="T2106" s="83">
        <f t="shared" si="98"/>
        <v>0</v>
      </c>
      <c r="U2106" s="83"/>
    </row>
    <row r="2107" spans="1:21">
      <c r="A2107" s="14">
        <v>2100</v>
      </c>
      <c r="B2107" s="14" t="s">
        <v>11859</v>
      </c>
      <c r="C2107" s="16" t="s">
        <v>11860</v>
      </c>
      <c r="D2107" s="16" t="s">
        <v>705</v>
      </c>
      <c r="E2107" s="14" t="s">
        <v>11766</v>
      </c>
      <c r="F2107" s="14" t="s">
        <v>32</v>
      </c>
      <c r="G2107" s="14" t="str">
        <f>VLOOKUP(B2107,[4]hpk45_2_20!B$2038:F$2170,5,0)</f>
        <v>BT</v>
      </c>
      <c r="H2107" s="14"/>
      <c r="I2107" s="83">
        <v>17</v>
      </c>
      <c r="J2107" s="83">
        <v>0</v>
      </c>
      <c r="K2107" s="83">
        <v>0</v>
      </c>
      <c r="L2107" s="83">
        <v>4760000</v>
      </c>
      <c r="M2107" s="83">
        <v>0</v>
      </c>
      <c r="N2107" s="83">
        <v>0</v>
      </c>
      <c r="O2107" s="83">
        <v>0</v>
      </c>
      <c r="P2107" s="105">
        <v>4760000</v>
      </c>
      <c r="Q2107" s="119">
        <v>4760000</v>
      </c>
      <c r="R2107" s="83">
        <f t="shared" si="96"/>
        <v>0</v>
      </c>
      <c r="S2107" s="83">
        <f t="shared" si="97"/>
        <v>0</v>
      </c>
      <c r="T2107" s="83">
        <f t="shared" si="98"/>
        <v>0</v>
      </c>
      <c r="U2107" s="83"/>
    </row>
    <row r="2108" spans="1:21">
      <c r="A2108" s="14">
        <v>2101</v>
      </c>
      <c r="B2108" s="14" t="s">
        <v>11861</v>
      </c>
      <c r="C2108" s="16" t="s">
        <v>53</v>
      </c>
      <c r="D2108" s="16" t="s">
        <v>995</v>
      </c>
      <c r="E2108" s="14" t="s">
        <v>11766</v>
      </c>
      <c r="F2108" s="14" t="s">
        <v>32</v>
      </c>
      <c r="G2108" s="14" t="str">
        <f>VLOOKUP(B2108,[4]hpk45_2_20!B$2038:F$2170,5,0)</f>
        <v>BT</v>
      </c>
      <c r="H2108" s="14"/>
      <c r="I2108" s="83">
        <v>17</v>
      </c>
      <c r="J2108" s="83">
        <v>0</v>
      </c>
      <c r="K2108" s="83">
        <v>0</v>
      </c>
      <c r="L2108" s="83">
        <v>4760000</v>
      </c>
      <c r="M2108" s="83">
        <v>0</v>
      </c>
      <c r="N2108" s="83">
        <v>0</v>
      </c>
      <c r="O2108" s="83">
        <v>0</v>
      </c>
      <c r="P2108" s="105">
        <v>4760000</v>
      </c>
      <c r="Q2108" s="119">
        <v>4760000</v>
      </c>
      <c r="R2108" s="83">
        <f t="shared" si="96"/>
        <v>0</v>
      </c>
      <c r="S2108" s="83">
        <f t="shared" si="97"/>
        <v>0</v>
      </c>
      <c r="T2108" s="83">
        <f t="shared" si="98"/>
        <v>0</v>
      </c>
      <c r="U2108" s="83"/>
    </row>
    <row r="2109" spans="1:21">
      <c r="A2109" s="14">
        <v>2102</v>
      </c>
      <c r="B2109" s="14" t="s">
        <v>11862</v>
      </c>
      <c r="C2109" s="16" t="s">
        <v>11863</v>
      </c>
      <c r="D2109" s="16" t="s">
        <v>135</v>
      </c>
      <c r="E2109" s="14" t="s">
        <v>11766</v>
      </c>
      <c r="F2109" s="14" t="s">
        <v>32</v>
      </c>
      <c r="G2109" s="14" t="str">
        <f>VLOOKUP(B2109,[4]hpk45_2_20!B$2038:F$2170,5,0)</f>
        <v>BT</v>
      </c>
      <c r="H2109" s="14"/>
      <c r="I2109" s="83">
        <v>17</v>
      </c>
      <c r="J2109" s="83">
        <v>0</v>
      </c>
      <c r="K2109" s="83">
        <v>0</v>
      </c>
      <c r="L2109" s="83">
        <v>4760000</v>
      </c>
      <c r="M2109" s="83">
        <v>0</v>
      </c>
      <c r="N2109" s="83">
        <v>0</v>
      </c>
      <c r="O2109" s="83">
        <v>0</v>
      </c>
      <c r="P2109" s="105">
        <v>4760000</v>
      </c>
      <c r="Q2109" s="119">
        <v>4760000</v>
      </c>
      <c r="R2109" s="83">
        <f t="shared" si="96"/>
        <v>0</v>
      </c>
      <c r="S2109" s="83">
        <f t="shared" si="97"/>
        <v>0</v>
      </c>
      <c r="T2109" s="83">
        <f t="shared" si="98"/>
        <v>0</v>
      </c>
      <c r="U2109" s="83"/>
    </row>
    <row r="2110" spans="1:21">
      <c r="A2110" s="14">
        <v>2103</v>
      </c>
      <c r="B2110" s="14" t="s">
        <v>11864</v>
      </c>
      <c r="C2110" s="16" t="s">
        <v>11865</v>
      </c>
      <c r="D2110" s="16" t="s">
        <v>328</v>
      </c>
      <c r="E2110" s="14" t="s">
        <v>11766</v>
      </c>
      <c r="F2110" s="14" t="s">
        <v>32</v>
      </c>
      <c r="G2110" s="14" t="str">
        <f>VLOOKUP(B2110,[4]hpk45_2_20!B$2038:F$2170,5,0)</f>
        <v>BT</v>
      </c>
      <c r="H2110" s="14"/>
      <c r="I2110" s="83">
        <v>17</v>
      </c>
      <c r="J2110" s="83">
        <v>0</v>
      </c>
      <c r="K2110" s="83">
        <v>0</v>
      </c>
      <c r="L2110" s="83">
        <v>4760000</v>
      </c>
      <c r="M2110" s="83">
        <v>0</v>
      </c>
      <c r="N2110" s="83">
        <v>0</v>
      </c>
      <c r="O2110" s="83">
        <v>0</v>
      </c>
      <c r="P2110" s="105">
        <v>4760000</v>
      </c>
      <c r="Q2110" s="119">
        <v>4760000</v>
      </c>
      <c r="R2110" s="83">
        <f t="shared" si="96"/>
        <v>0</v>
      </c>
      <c r="S2110" s="83">
        <f t="shared" si="97"/>
        <v>0</v>
      </c>
      <c r="T2110" s="83">
        <f t="shared" si="98"/>
        <v>0</v>
      </c>
      <c r="U2110" s="83"/>
    </row>
    <row r="2111" spans="1:21">
      <c r="A2111" s="14">
        <v>2104</v>
      </c>
      <c r="B2111" s="14" t="s">
        <v>11866</v>
      </c>
      <c r="C2111" s="16" t="s">
        <v>11867</v>
      </c>
      <c r="D2111" s="16" t="s">
        <v>328</v>
      </c>
      <c r="E2111" s="14" t="s">
        <v>11766</v>
      </c>
      <c r="F2111" s="14" t="s">
        <v>32</v>
      </c>
      <c r="G2111" s="14" t="str">
        <f>VLOOKUP(B2111,[4]hpk45_2_20!B$2038:F$2170,5,0)</f>
        <v>BT</v>
      </c>
      <c r="H2111" s="14"/>
      <c r="I2111" s="83">
        <v>17</v>
      </c>
      <c r="J2111" s="83">
        <v>0</v>
      </c>
      <c r="K2111" s="83">
        <v>0</v>
      </c>
      <c r="L2111" s="83">
        <v>4760000</v>
      </c>
      <c r="M2111" s="83">
        <v>0</v>
      </c>
      <c r="N2111" s="83">
        <v>0</v>
      </c>
      <c r="O2111" s="83">
        <v>0</v>
      </c>
      <c r="P2111" s="105">
        <v>4760000</v>
      </c>
      <c r="Q2111" s="119">
        <v>4760000</v>
      </c>
      <c r="R2111" s="83">
        <f t="shared" si="96"/>
        <v>0</v>
      </c>
      <c r="S2111" s="83">
        <f t="shared" si="97"/>
        <v>0</v>
      </c>
      <c r="T2111" s="83">
        <f t="shared" si="98"/>
        <v>0</v>
      </c>
      <c r="U2111" s="83"/>
    </row>
    <row r="2112" spans="1:21">
      <c r="A2112" s="14">
        <v>2105</v>
      </c>
      <c r="B2112" s="14" t="s">
        <v>11868</v>
      </c>
      <c r="C2112" s="16" t="s">
        <v>121</v>
      </c>
      <c r="D2112" s="16" t="s">
        <v>10453</v>
      </c>
      <c r="E2112" s="14" t="s">
        <v>11766</v>
      </c>
      <c r="F2112" s="14" t="s">
        <v>32</v>
      </c>
      <c r="G2112" s="14" t="str">
        <f>VLOOKUP(B2112,[4]hpk45_2_20!B$2038:F$2170,5,0)</f>
        <v>BT</v>
      </c>
      <c r="H2112" s="14"/>
      <c r="I2112" s="83">
        <v>17</v>
      </c>
      <c r="J2112" s="83">
        <v>0</v>
      </c>
      <c r="K2112" s="83">
        <v>0</v>
      </c>
      <c r="L2112" s="83">
        <v>4760000</v>
      </c>
      <c r="M2112" s="83">
        <v>0</v>
      </c>
      <c r="N2112" s="83">
        <v>0</v>
      </c>
      <c r="O2112" s="83">
        <v>0</v>
      </c>
      <c r="P2112" s="105">
        <v>4760000</v>
      </c>
      <c r="Q2112" s="119">
        <v>0</v>
      </c>
      <c r="R2112" s="83">
        <f t="shared" si="96"/>
        <v>4760000</v>
      </c>
      <c r="S2112" s="83">
        <f t="shared" si="97"/>
        <v>0</v>
      </c>
      <c r="T2112" s="83">
        <f t="shared" si="98"/>
        <v>4760000</v>
      </c>
      <c r="U2112" s="83"/>
    </row>
    <row r="2113" spans="1:21">
      <c r="A2113" s="14">
        <v>2106</v>
      </c>
      <c r="B2113" s="14" t="s">
        <v>11869</v>
      </c>
      <c r="C2113" s="16" t="s">
        <v>422</v>
      </c>
      <c r="D2113" s="16" t="s">
        <v>3013</v>
      </c>
      <c r="E2113" s="14" t="s">
        <v>11766</v>
      </c>
      <c r="F2113" s="14" t="s">
        <v>32</v>
      </c>
      <c r="G2113" s="14" t="str">
        <f>VLOOKUP(B2113,[4]hpk45_2_20!B$2038:F$2170,5,0)</f>
        <v>BT</v>
      </c>
      <c r="H2113" s="14"/>
      <c r="I2113" s="83">
        <v>17</v>
      </c>
      <c r="J2113" s="83">
        <v>0</v>
      </c>
      <c r="K2113" s="83">
        <v>0</v>
      </c>
      <c r="L2113" s="83">
        <v>4760000</v>
      </c>
      <c r="M2113" s="83">
        <v>0</v>
      </c>
      <c r="N2113" s="83">
        <v>0</v>
      </c>
      <c r="O2113" s="83">
        <v>0</v>
      </c>
      <c r="P2113" s="105">
        <v>4760000</v>
      </c>
      <c r="Q2113" s="119">
        <v>4760000</v>
      </c>
      <c r="R2113" s="83">
        <f t="shared" si="96"/>
        <v>0</v>
      </c>
      <c r="S2113" s="83">
        <f t="shared" si="97"/>
        <v>0</v>
      </c>
      <c r="T2113" s="83">
        <f t="shared" si="98"/>
        <v>0</v>
      </c>
      <c r="U2113" s="83"/>
    </row>
    <row r="2114" spans="1:21">
      <c r="A2114" s="14">
        <v>2107</v>
      </c>
      <c r="B2114" s="14" t="s">
        <v>11870</v>
      </c>
      <c r="C2114" s="16" t="s">
        <v>11871</v>
      </c>
      <c r="D2114" s="16" t="s">
        <v>426</v>
      </c>
      <c r="E2114" s="14" t="s">
        <v>11766</v>
      </c>
      <c r="F2114" s="14" t="s">
        <v>32</v>
      </c>
      <c r="G2114" s="14" t="str">
        <f>VLOOKUP(B2114,[4]hpk45_2_20!B$2038:F$2170,5,0)</f>
        <v>BT</v>
      </c>
      <c r="H2114" s="14"/>
      <c r="I2114" s="83">
        <v>17</v>
      </c>
      <c r="J2114" s="83">
        <v>0</v>
      </c>
      <c r="K2114" s="83">
        <v>0</v>
      </c>
      <c r="L2114" s="83">
        <v>4760000</v>
      </c>
      <c r="M2114" s="83">
        <v>0</v>
      </c>
      <c r="N2114" s="83">
        <v>0</v>
      </c>
      <c r="O2114" s="83">
        <v>0</v>
      </c>
      <c r="P2114" s="105">
        <v>4760000</v>
      </c>
      <c r="Q2114" s="119">
        <v>4760000</v>
      </c>
      <c r="R2114" s="83">
        <f t="shared" si="96"/>
        <v>0</v>
      </c>
      <c r="S2114" s="83">
        <f t="shared" si="97"/>
        <v>0</v>
      </c>
      <c r="T2114" s="83">
        <f t="shared" si="98"/>
        <v>0</v>
      </c>
      <c r="U2114" s="83"/>
    </row>
    <row r="2115" spans="1:21">
      <c r="A2115" s="14">
        <v>2108</v>
      </c>
      <c r="B2115" s="14" t="s">
        <v>11872</v>
      </c>
      <c r="C2115" s="16" t="s">
        <v>3917</v>
      </c>
      <c r="D2115" s="16" t="s">
        <v>4824</v>
      </c>
      <c r="E2115" s="14" t="s">
        <v>11766</v>
      </c>
      <c r="F2115" s="14" t="s">
        <v>32</v>
      </c>
      <c r="G2115" s="14" t="str">
        <f>VLOOKUP(B2115,[4]hpk45_2_20!B$2038:F$2170,5,0)</f>
        <v>BT</v>
      </c>
      <c r="H2115" s="14"/>
      <c r="I2115" s="83">
        <v>17</v>
      </c>
      <c r="J2115" s="83">
        <v>0</v>
      </c>
      <c r="K2115" s="83">
        <v>0</v>
      </c>
      <c r="L2115" s="83">
        <v>4760000</v>
      </c>
      <c r="M2115" s="83">
        <v>0</v>
      </c>
      <c r="N2115" s="83">
        <v>0</v>
      </c>
      <c r="O2115" s="83">
        <v>0</v>
      </c>
      <c r="P2115" s="105">
        <v>4760000</v>
      </c>
      <c r="Q2115" s="119">
        <v>4760000</v>
      </c>
      <c r="R2115" s="83">
        <f t="shared" si="96"/>
        <v>0</v>
      </c>
      <c r="S2115" s="83">
        <f t="shared" si="97"/>
        <v>0</v>
      </c>
      <c r="T2115" s="83">
        <f t="shared" si="98"/>
        <v>0</v>
      </c>
      <c r="U2115" s="83"/>
    </row>
    <row r="2116" spans="1:21">
      <c r="A2116" s="14">
        <v>2109</v>
      </c>
      <c r="B2116" s="14" t="s">
        <v>11873</v>
      </c>
      <c r="C2116" s="16" t="s">
        <v>11874</v>
      </c>
      <c r="D2116" s="16" t="s">
        <v>3732</v>
      </c>
      <c r="E2116" s="14" t="s">
        <v>11766</v>
      </c>
      <c r="F2116" s="14" t="s">
        <v>32</v>
      </c>
      <c r="G2116" s="14" t="str">
        <f>VLOOKUP(B2116,[4]hpk45_2_20!B$2038:F$2170,5,0)</f>
        <v>BT</v>
      </c>
      <c r="H2116" s="14"/>
      <c r="I2116" s="83">
        <v>17</v>
      </c>
      <c r="J2116" s="83">
        <v>0</v>
      </c>
      <c r="K2116" s="83">
        <v>0</v>
      </c>
      <c r="L2116" s="83">
        <v>4760000</v>
      </c>
      <c r="M2116" s="83">
        <v>0</v>
      </c>
      <c r="N2116" s="83">
        <v>0</v>
      </c>
      <c r="O2116" s="83">
        <v>0</v>
      </c>
      <c r="P2116" s="105">
        <v>4760000</v>
      </c>
      <c r="Q2116" s="119">
        <v>4760000</v>
      </c>
      <c r="R2116" s="83">
        <f t="shared" si="96"/>
        <v>0</v>
      </c>
      <c r="S2116" s="83">
        <f t="shared" si="97"/>
        <v>0</v>
      </c>
      <c r="T2116" s="83">
        <f t="shared" si="98"/>
        <v>0</v>
      </c>
      <c r="U2116" s="83"/>
    </row>
    <row r="2117" spans="1:21">
      <c r="A2117" s="14">
        <v>2110</v>
      </c>
      <c r="B2117" s="14" t="s">
        <v>11875</v>
      </c>
      <c r="C2117" s="16" t="s">
        <v>4706</v>
      </c>
      <c r="D2117" s="16" t="s">
        <v>189</v>
      </c>
      <c r="E2117" s="14" t="s">
        <v>11766</v>
      </c>
      <c r="F2117" s="14" t="s">
        <v>32</v>
      </c>
      <c r="G2117" s="14" t="str">
        <f>VLOOKUP(B2117,[4]hpk45_2_20!B$2038:F$2170,5,0)</f>
        <v>BT</v>
      </c>
      <c r="H2117" s="14"/>
      <c r="I2117" s="108">
        <v>17</v>
      </c>
      <c r="J2117" s="108">
        <v>0</v>
      </c>
      <c r="K2117" s="108">
        <v>0</v>
      </c>
      <c r="L2117" s="108">
        <v>4760000</v>
      </c>
      <c r="M2117" s="108">
        <v>0</v>
      </c>
      <c r="N2117" s="108">
        <v>0</v>
      </c>
      <c r="O2117" s="108">
        <v>0</v>
      </c>
      <c r="P2117" s="109">
        <v>4760000</v>
      </c>
      <c r="Q2117" s="119">
        <v>4760000</v>
      </c>
      <c r="R2117" s="83">
        <f t="shared" si="96"/>
        <v>0</v>
      </c>
      <c r="S2117" s="83">
        <f t="shared" si="97"/>
        <v>0</v>
      </c>
      <c r="T2117" s="83">
        <f t="shared" si="98"/>
        <v>0</v>
      </c>
      <c r="U2117" s="83"/>
    </row>
    <row r="2118" spans="1:21">
      <c r="A2118" s="14">
        <v>2111</v>
      </c>
      <c r="B2118" s="14" t="s">
        <v>11876</v>
      </c>
      <c r="C2118" s="16" t="s">
        <v>11877</v>
      </c>
      <c r="D2118" s="16" t="s">
        <v>189</v>
      </c>
      <c r="E2118" s="14" t="s">
        <v>11766</v>
      </c>
      <c r="F2118" s="14" t="s">
        <v>204</v>
      </c>
      <c r="G2118" s="14" t="str">
        <f>VLOOKUP(B2118,[4]hpk45_2_20!B$2038:F$2170,5,0)</f>
        <v>MHP</v>
      </c>
      <c r="H2118" s="14"/>
      <c r="I2118" s="83">
        <v>17</v>
      </c>
      <c r="J2118" s="83">
        <v>0</v>
      </c>
      <c r="K2118" s="83">
        <v>0</v>
      </c>
      <c r="L2118" s="83">
        <v>4760000</v>
      </c>
      <c r="M2118" s="83">
        <v>0</v>
      </c>
      <c r="N2118" s="83">
        <v>0</v>
      </c>
      <c r="O2118" s="83">
        <f>I2118*280000</f>
        <v>4760000</v>
      </c>
      <c r="P2118" s="105">
        <v>4760000</v>
      </c>
      <c r="Q2118" s="119">
        <v>4760000</v>
      </c>
      <c r="R2118" s="83">
        <f t="shared" si="96"/>
        <v>0</v>
      </c>
      <c r="S2118" s="83">
        <f t="shared" si="97"/>
        <v>0</v>
      </c>
      <c r="T2118" s="83">
        <f t="shared" si="98"/>
        <v>0</v>
      </c>
      <c r="U2118" s="83"/>
    </row>
    <row r="2119" spans="1:21">
      <c r="A2119" s="14">
        <v>2112</v>
      </c>
      <c r="B2119" s="14" t="s">
        <v>11878</v>
      </c>
      <c r="C2119" s="16" t="s">
        <v>383</v>
      </c>
      <c r="D2119" s="16" t="s">
        <v>259</v>
      </c>
      <c r="E2119" s="14" t="s">
        <v>11766</v>
      </c>
      <c r="F2119" s="14" t="s">
        <v>64</v>
      </c>
      <c r="G2119" s="14" t="str">
        <f>VLOOKUP(B2119,[4]hpk45_2_20!B$2038:F$2170,5,0)</f>
        <v>GHP70</v>
      </c>
      <c r="H2119" s="14"/>
      <c r="I2119" s="83">
        <v>17</v>
      </c>
      <c r="J2119" s="83">
        <v>0</v>
      </c>
      <c r="K2119" s="83">
        <v>0</v>
      </c>
      <c r="L2119" s="83">
        <v>4760000</v>
      </c>
      <c r="M2119" s="83">
        <v>0</v>
      </c>
      <c r="N2119" s="83">
        <v>0</v>
      </c>
      <c r="O2119" s="83">
        <f>I2119*0.7*280000</f>
        <v>3331999.9999999995</v>
      </c>
      <c r="P2119" s="105">
        <v>4760000</v>
      </c>
      <c r="Q2119" s="119">
        <v>4760000</v>
      </c>
      <c r="R2119" s="83">
        <f t="shared" si="96"/>
        <v>0</v>
      </c>
      <c r="S2119" s="83">
        <f t="shared" si="97"/>
        <v>0</v>
      </c>
      <c r="T2119" s="83">
        <f t="shared" si="98"/>
        <v>0</v>
      </c>
      <c r="U2119" s="83"/>
    </row>
    <row r="2120" spans="1:21">
      <c r="A2120" s="14">
        <v>2113</v>
      </c>
      <c r="B2120" s="14" t="s">
        <v>11879</v>
      </c>
      <c r="C2120" s="16" t="s">
        <v>740</v>
      </c>
      <c r="D2120" s="16" t="s">
        <v>751</v>
      </c>
      <c r="E2120" s="14" t="s">
        <v>11766</v>
      </c>
      <c r="F2120" s="14" t="s">
        <v>32</v>
      </c>
      <c r="G2120" s="14" t="str">
        <f>VLOOKUP(B2120,[4]hpk45_2_20!B$2038:F$2170,5,0)</f>
        <v>BT</v>
      </c>
      <c r="H2120" s="14"/>
      <c r="I2120" s="111">
        <v>17</v>
      </c>
      <c r="J2120" s="111">
        <v>0</v>
      </c>
      <c r="K2120" s="111">
        <v>0</v>
      </c>
      <c r="L2120" s="111">
        <v>4760000</v>
      </c>
      <c r="M2120" s="111">
        <v>0</v>
      </c>
      <c r="N2120" s="111">
        <v>0</v>
      </c>
      <c r="O2120" s="111">
        <v>0</v>
      </c>
      <c r="P2120" s="112">
        <v>4760000</v>
      </c>
      <c r="Q2120" s="119">
        <v>4760000</v>
      </c>
      <c r="R2120" s="83">
        <f t="shared" si="96"/>
        <v>0</v>
      </c>
      <c r="S2120" s="83">
        <f t="shared" si="97"/>
        <v>0</v>
      </c>
      <c r="T2120" s="83">
        <f t="shared" si="98"/>
        <v>0</v>
      </c>
      <c r="U2120" s="83"/>
    </row>
    <row r="2121" spans="1:21">
      <c r="A2121" s="14">
        <v>2114</v>
      </c>
      <c r="B2121" s="14" t="s">
        <v>11880</v>
      </c>
      <c r="C2121" s="16" t="s">
        <v>11881</v>
      </c>
      <c r="D2121" s="16" t="s">
        <v>4680</v>
      </c>
      <c r="E2121" s="14" t="s">
        <v>11766</v>
      </c>
      <c r="F2121" s="14" t="s">
        <v>32</v>
      </c>
      <c r="G2121" s="14" t="str">
        <f>VLOOKUP(B2121,[4]hpk45_2_20!B$2038:F$2170,5,0)</f>
        <v>BT</v>
      </c>
      <c r="H2121" s="14"/>
      <c r="I2121" s="83">
        <v>17</v>
      </c>
      <c r="J2121" s="83">
        <v>0</v>
      </c>
      <c r="K2121" s="83">
        <v>0</v>
      </c>
      <c r="L2121" s="83">
        <v>4760000</v>
      </c>
      <c r="M2121" s="83">
        <v>0</v>
      </c>
      <c r="N2121" s="83">
        <v>0</v>
      </c>
      <c r="O2121" s="83">
        <v>0</v>
      </c>
      <c r="P2121" s="105">
        <v>4760000</v>
      </c>
      <c r="Q2121" s="119">
        <v>0</v>
      </c>
      <c r="R2121" s="83">
        <f t="shared" ref="R2121:R2158" si="99">P2121-Q2121</f>
        <v>4760000</v>
      </c>
      <c r="S2121" s="83">
        <f t="shared" ref="S2121:S2158" si="100">IF(P2121-Q2121&lt;0,Q2121-P2121,0)</f>
        <v>0</v>
      </c>
      <c r="T2121" s="83">
        <f t="shared" ref="T2121:T2158" si="101">IF(P2121-Q2121&gt;0,P2121-Q2121,0)</f>
        <v>4760000</v>
      </c>
      <c r="U2121" s="83"/>
    </row>
    <row r="2122" spans="1:21">
      <c r="A2122" s="14">
        <v>2115</v>
      </c>
      <c r="B2122" s="14" t="s">
        <v>11882</v>
      </c>
      <c r="C2122" s="16" t="s">
        <v>109</v>
      </c>
      <c r="D2122" s="16" t="s">
        <v>5019</v>
      </c>
      <c r="E2122" s="14" t="s">
        <v>11766</v>
      </c>
      <c r="F2122" s="14" t="s">
        <v>32</v>
      </c>
      <c r="G2122" s="14" t="str">
        <f>VLOOKUP(B2122,[4]hpk45_2_20!B$2038:F$2170,5,0)</f>
        <v>BT</v>
      </c>
      <c r="H2122" s="14"/>
      <c r="I2122" s="83">
        <v>17</v>
      </c>
      <c r="J2122" s="83">
        <v>0</v>
      </c>
      <c r="K2122" s="83">
        <v>0</v>
      </c>
      <c r="L2122" s="83">
        <v>4760000</v>
      </c>
      <c r="M2122" s="83">
        <v>0</v>
      </c>
      <c r="N2122" s="83">
        <v>0</v>
      </c>
      <c r="O2122" s="83">
        <v>0</v>
      </c>
      <c r="P2122" s="105">
        <v>4760000</v>
      </c>
      <c r="Q2122" s="119">
        <v>4760000</v>
      </c>
      <c r="R2122" s="83">
        <f t="shared" si="99"/>
        <v>0</v>
      </c>
      <c r="S2122" s="83">
        <f t="shared" si="100"/>
        <v>0</v>
      </c>
      <c r="T2122" s="83">
        <f t="shared" si="101"/>
        <v>0</v>
      </c>
      <c r="U2122" s="83"/>
    </row>
    <row r="2123" spans="1:21">
      <c r="A2123" s="14">
        <v>2116</v>
      </c>
      <c r="B2123" s="14" t="s">
        <v>11883</v>
      </c>
      <c r="C2123" s="16" t="s">
        <v>11884</v>
      </c>
      <c r="D2123" s="16" t="s">
        <v>158</v>
      </c>
      <c r="E2123" s="14" t="s">
        <v>11766</v>
      </c>
      <c r="F2123" s="14" t="s">
        <v>32</v>
      </c>
      <c r="G2123" s="14" t="str">
        <f>VLOOKUP(B2123,[4]hpk45_2_20!B$2038:F$2170,5,0)</f>
        <v>BT</v>
      </c>
      <c r="H2123" s="14"/>
      <c r="I2123" s="83">
        <v>17</v>
      </c>
      <c r="J2123" s="83">
        <v>0</v>
      </c>
      <c r="K2123" s="83">
        <v>0</v>
      </c>
      <c r="L2123" s="83">
        <v>4760000</v>
      </c>
      <c r="M2123" s="83">
        <v>0</v>
      </c>
      <c r="N2123" s="83">
        <v>0</v>
      </c>
      <c r="O2123" s="83">
        <v>0</v>
      </c>
      <c r="P2123" s="105">
        <v>4760000</v>
      </c>
      <c r="Q2123" s="119">
        <v>4760000</v>
      </c>
      <c r="R2123" s="83">
        <f t="shared" si="99"/>
        <v>0</v>
      </c>
      <c r="S2123" s="83">
        <f t="shared" si="100"/>
        <v>0</v>
      </c>
      <c r="T2123" s="83">
        <f t="shared" si="101"/>
        <v>0</v>
      </c>
      <c r="U2123" s="83"/>
    </row>
    <row r="2124" spans="1:21">
      <c r="A2124" s="14">
        <v>2117</v>
      </c>
      <c r="B2124" s="14" t="s">
        <v>11885</v>
      </c>
      <c r="C2124" s="16" t="s">
        <v>448</v>
      </c>
      <c r="D2124" s="16" t="s">
        <v>644</v>
      </c>
      <c r="E2124" s="14" t="s">
        <v>11766</v>
      </c>
      <c r="F2124" s="14" t="s">
        <v>32</v>
      </c>
      <c r="G2124" s="14" t="str">
        <f>VLOOKUP(B2124,[4]hpk45_2_20!B$2038:F$2170,5,0)</f>
        <v>BT</v>
      </c>
      <c r="H2124" s="14"/>
      <c r="I2124" s="83">
        <v>17</v>
      </c>
      <c r="J2124" s="83">
        <v>0</v>
      </c>
      <c r="K2124" s="83">
        <v>0</v>
      </c>
      <c r="L2124" s="83">
        <v>4760000</v>
      </c>
      <c r="M2124" s="83">
        <v>0</v>
      </c>
      <c r="N2124" s="83">
        <v>0</v>
      </c>
      <c r="O2124" s="83">
        <v>0</v>
      </c>
      <c r="P2124" s="105">
        <v>4760000</v>
      </c>
      <c r="Q2124" s="119">
        <v>4760000</v>
      </c>
      <c r="R2124" s="83">
        <f t="shared" si="99"/>
        <v>0</v>
      </c>
      <c r="S2124" s="83">
        <f t="shared" si="100"/>
        <v>0</v>
      </c>
      <c r="T2124" s="83">
        <f t="shared" si="101"/>
        <v>0</v>
      </c>
      <c r="U2124" s="83"/>
    </row>
    <row r="2125" spans="1:21">
      <c r="A2125" s="14">
        <v>2118</v>
      </c>
      <c r="B2125" s="14" t="s">
        <v>11886</v>
      </c>
      <c r="C2125" s="16" t="s">
        <v>2946</v>
      </c>
      <c r="D2125" s="16" t="s">
        <v>452</v>
      </c>
      <c r="E2125" s="14" t="s">
        <v>11766</v>
      </c>
      <c r="F2125" s="14" t="s">
        <v>32</v>
      </c>
      <c r="G2125" s="14" t="str">
        <f>VLOOKUP(B2125,[4]hpk45_2_20!B$2038:F$2170,5,0)</f>
        <v>BT</v>
      </c>
      <c r="H2125" s="14"/>
      <c r="I2125" s="83">
        <v>17</v>
      </c>
      <c r="J2125" s="83">
        <v>0</v>
      </c>
      <c r="K2125" s="83">
        <v>0</v>
      </c>
      <c r="L2125" s="83">
        <v>4760000</v>
      </c>
      <c r="M2125" s="83">
        <v>0</v>
      </c>
      <c r="N2125" s="83">
        <v>0</v>
      </c>
      <c r="O2125" s="83">
        <v>0</v>
      </c>
      <c r="P2125" s="105">
        <v>4760000</v>
      </c>
      <c r="Q2125" s="119">
        <v>4760000</v>
      </c>
      <c r="R2125" s="83">
        <f t="shared" si="99"/>
        <v>0</v>
      </c>
      <c r="S2125" s="83">
        <f t="shared" si="100"/>
        <v>0</v>
      </c>
      <c r="T2125" s="83">
        <f t="shared" si="101"/>
        <v>0</v>
      </c>
      <c r="U2125" s="83"/>
    </row>
    <row r="2126" spans="1:21">
      <c r="A2126" s="14">
        <v>2119</v>
      </c>
      <c r="B2126" s="14" t="s">
        <v>11887</v>
      </c>
      <c r="C2126" s="16" t="s">
        <v>11888</v>
      </c>
      <c r="D2126" s="16" t="s">
        <v>452</v>
      </c>
      <c r="E2126" s="14" t="s">
        <v>11766</v>
      </c>
      <c r="F2126" s="14" t="s">
        <v>32</v>
      </c>
      <c r="G2126" s="14" t="str">
        <f>VLOOKUP(B2126,[4]hpk45_2_20!B$2038:F$2170,5,0)</f>
        <v>BT</v>
      </c>
      <c r="H2126" s="14"/>
      <c r="I2126" s="83">
        <v>17</v>
      </c>
      <c r="J2126" s="83">
        <v>0</v>
      </c>
      <c r="K2126" s="83">
        <v>0</v>
      </c>
      <c r="L2126" s="83">
        <v>4760000</v>
      </c>
      <c r="M2126" s="83">
        <v>0</v>
      </c>
      <c r="N2126" s="83">
        <v>0</v>
      </c>
      <c r="O2126" s="83">
        <v>0</v>
      </c>
      <c r="P2126" s="105">
        <v>4760000</v>
      </c>
      <c r="Q2126" s="119">
        <v>4760000</v>
      </c>
      <c r="R2126" s="83">
        <f t="shared" si="99"/>
        <v>0</v>
      </c>
      <c r="S2126" s="83">
        <f t="shared" si="100"/>
        <v>0</v>
      </c>
      <c r="T2126" s="83">
        <f t="shared" si="101"/>
        <v>0</v>
      </c>
      <c r="U2126" s="83"/>
    </row>
    <row r="2127" spans="1:21">
      <c r="A2127" s="14">
        <v>2120</v>
      </c>
      <c r="B2127" s="14" t="s">
        <v>11889</v>
      </c>
      <c r="C2127" s="16" t="s">
        <v>473</v>
      </c>
      <c r="D2127" s="16" t="s">
        <v>192</v>
      </c>
      <c r="E2127" s="14" t="s">
        <v>11766</v>
      </c>
      <c r="F2127" s="14" t="s">
        <v>32</v>
      </c>
      <c r="G2127" s="14" t="str">
        <f>VLOOKUP(B2127,[4]hpk45_2_20!B$2038:F$2170,5,0)</f>
        <v>BT</v>
      </c>
      <c r="H2127" s="14"/>
      <c r="I2127" s="83">
        <v>17</v>
      </c>
      <c r="J2127" s="83">
        <v>0</v>
      </c>
      <c r="K2127" s="83">
        <v>0</v>
      </c>
      <c r="L2127" s="83">
        <v>4760000</v>
      </c>
      <c r="M2127" s="83">
        <v>0</v>
      </c>
      <c r="N2127" s="83">
        <v>0</v>
      </c>
      <c r="O2127" s="83">
        <v>0</v>
      </c>
      <c r="P2127" s="105">
        <v>4760000</v>
      </c>
      <c r="Q2127" s="119">
        <v>4760000</v>
      </c>
      <c r="R2127" s="83">
        <f t="shared" si="99"/>
        <v>0</v>
      </c>
      <c r="S2127" s="83">
        <f t="shared" si="100"/>
        <v>0</v>
      </c>
      <c r="T2127" s="83">
        <f t="shared" si="101"/>
        <v>0</v>
      </c>
      <c r="U2127" s="83"/>
    </row>
    <row r="2128" spans="1:21">
      <c r="A2128" s="14">
        <v>2121</v>
      </c>
      <c r="B2128" s="14" t="s">
        <v>11890</v>
      </c>
      <c r="C2128" s="16" t="s">
        <v>11891</v>
      </c>
      <c r="D2128" s="16" t="s">
        <v>1175</v>
      </c>
      <c r="E2128" s="14" t="s">
        <v>11766</v>
      </c>
      <c r="F2128" s="14" t="s">
        <v>32</v>
      </c>
      <c r="G2128" s="14" t="str">
        <f>VLOOKUP(B2128,[4]hpk45_2_20!B$2038:F$2170,5,0)</f>
        <v>BT</v>
      </c>
      <c r="H2128" s="14"/>
      <c r="I2128" s="83">
        <v>17</v>
      </c>
      <c r="J2128" s="83">
        <v>0</v>
      </c>
      <c r="K2128" s="83">
        <v>0</v>
      </c>
      <c r="L2128" s="83">
        <v>4760000</v>
      </c>
      <c r="M2128" s="83">
        <v>0</v>
      </c>
      <c r="N2128" s="83">
        <v>0</v>
      </c>
      <c r="O2128" s="83">
        <v>0</v>
      </c>
      <c r="P2128" s="105">
        <v>4760000</v>
      </c>
      <c r="Q2128" s="119">
        <v>4760000</v>
      </c>
      <c r="R2128" s="83">
        <f t="shared" si="99"/>
        <v>0</v>
      </c>
      <c r="S2128" s="83">
        <f t="shared" si="100"/>
        <v>0</v>
      </c>
      <c r="T2128" s="83">
        <f t="shared" si="101"/>
        <v>0</v>
      </c>
      <c r="U2128" s="83"/>
    </row>
    <row r="2129" spans="1:21">
      <c r="A2129" s="14">
        <v>2122</v>
      </c>
      <c r="B2129" s="14" t="s">
        <v>11892</v>
      </c>
      <c r="C2129" s="16" t="s">
        <v>11893</v>
      </c>
      <c r="D2129" s="16" t="s">
        <v>107</v>
      </c>
      <c r="E2129" s="14" t="s">
        <v>11766</v>
      </c>
      <c r="F2129" s="14" t="s">
        <v>32</v>
      </c>
      <c r="G2129" s="14" t="str">
        <f>VLOOKUP(B2129,[4]hpk45_2_20!B$2038:F$2170,5,0)</f>
        <v>BT</v>
      </c>
      <c r="H2129" s="14"/>
      <c r="I2129" s="83">
        <v>17</v>
      </c>
      <c r="J2129" s="83">
        <v>0</v>
      </c>
      <c r="K2129" s="83">
        <v>0</v>
      </c>
      <c r="L2129" s="83">
        <v>4760000</v>
      </c>
      <c r="M2129" s="83">
        <v>0</v>
      </c>
      <c r="N2129" s="83">
        <v>0</v>
      </c>
      <c r="O2129" s="83">
        <v>0</v>
      </c>
      <c r="P2129" s="105">
        <v>4760000</v>
      </c>
      <c r="Q2129" s="119">
        <v>0</v>
      </c>
      <c r="R2129" s="83">
        <f t="shared" si="99"/>
        <v>4760000</v>
      </c>
      <c r="S2129" s="83">
        <f t="shared" si="100"/>
        <v>0</v>
      </c>
      <c r="T2129" s="83">
        <f t="shared" si="101"/>
        <v>4760000</v>
      </c>
      <c r="U2129" s="83"/>
    </row>
    <row r="2130" spans="1:21">
      <c r="A2130" s="14">
        <v>2123</v>
      </c>
      <c r="B2130" s="14" t="s">
        <v>11894</v>
      </c>
      <c r="C2130" s="16" t="s">
        <v>11895</v>
      </c>
      <c r="D2130" s="16" t="s">
        <v>412</v>
      </c>
      <c r="E2130" s="14" t="s">
        <v>11766</v>
      </c>
      <c r="F2130" s="14" t="s">
        <v>32</v>
      </c>
      <c r="G2130" s="14" t="str">
        <f>VLOOKUP(B2130,[4]hpk45_2_20!B$2038:F$2170,5,0)</f>
        <v>BT</v>
      </c>
      <c r="H2130" s="14"/>
      <c r="I2130" s="83">
        <v>17</v>
      </c>
      <c r="J2130" s="83">
        <v>0</v>
      </c>
      <c r="K2130" s="83">
        <v>0</v>
      </c>
      <c r="L2130" s="83">
        <v>4760000</v>
      </c>
      <c r="M2130" s="83">
        <v>0</v>
      </c>
      <c r="N2130" s="83">
        <v>0</v>
      </c>
      <c r="O2130" s="83">
        <v>0</v>
      </c>
      <c r="P2130" s="105">
        <v>4760000</v>
      </c>
      <c r="Q2130" s="119">
        <v>4760000</v>
      </c>
      <c r="R2130" s="83">
        <f t="shared" si="99"/>
        <v>0</v>
      </c>
      <c r="S2130" s="83">
        <f t="shared" si="100"/>
        <v>0</v>
      </c>
      <c r="T2130" s="83">
        <f t="shared" si="101"/>
        <v>0</v>
      </c>
      <c r="U2130" s="83"/>
    </row>
    <row r="2131" spans="1:21">
      <c r="A2131" s="14">
        <v>2124</v>
      </c>
      <c r="B2131" s="14" t="s">
        <v>11896</v>
      </c>
      <c r="C2131" s="16" t="s">
        <v>2167</v>
      </c>
      <c r="D2131" s="16" t="s">
        <v>1109</v>
      </c>
      <c r="E2131" s="14" t="s">
        <v>11766</v>
      </c>
      <c r="F2131" s="14" t="s">
        <v>32</v>
      </c>
      <c r="G2131" s="14" t="str">
        <f>VLOOKUP(B2131,[4]hpk45_2_20!B$2038:F$2170,5,0)</f>
        <v>BT</v>
      </c>
      <c r="H2131" s="14"/>
      <c r="I2131" s="83">
        <v>17</v>
      </c>
      <c r="J2131" s="83">
        <v>0</v>
      </c>
      <c r="K2131" s="83">
        <v>0</v>
      </c>
      <c r="L2131" s="83">
        <v>4760000</v>
      </c>
      <c r="M2131" s="83">
        <v>0</v>
      </c>
      <c r="N2131" s="83">
        <v>0</v>
      </c>
      <c r="O2131" s="83">
        <v>0</v>
      </c>
      <c r="P2131" s="105">
        <v>4760000</v>
      </c>
      <c r="Q2131" s="119">
        <v>4760000</v>
      </c>
      <c r="R2131" s="83">
        <f t="shared" si="99"/>
        <v>0</v>
      </c>
      <c r="S2131" s="83">
        <f t="shared" si="100"/>
        <v>0</v>
      </c>
      <c r="T2131" s="83">
        <f t="shared" si="101"/>
        <v>0</v>
      </c>
      <c r="U2131" s="83"/>
    </row>
    <row r="2132" spans="1:21">
      <c r="A2132" s="14">
        <v>2125</v>
      </c>
      <c r="B2132" s="14" t="s">
        <v>11897</v>
      </c>
      <c r="C2132" s="16" t="s">
        <v>11898</v>
      </c>
      <c r="D2132" s="16" t="s">
        <v>2008</v>
      </c>
      <c r="E2132" s="14" t="s">
        <v>11766</v>
      </c>
      <c r="F2132" s="14" t="s">
        <v>32</v>
      </c>
      <c r="G2132" s="14" t="str">
        <f>VLOOKUP(B2132,[4]hpk45_2_20!B$2038:F$2170,5,0)</f>
        <v>BT</v>
      </c>
      <c r="H2132" s="14"/>
      <c r="I2132" s="83">
        <v>17</v>
      </c>
      <c r="J2132" s="83">
        <v>0</v>
      </c>
      <c r="K2132" s="83">
        <v>0</v>
      </c>
      <c r="L2132" s="83">
        <v>4760000</v>
      </c>
      <c r="M2132" s="83">
        <v>0</v>
      </c>
      <c r="N2132" s="83">
        <v>0</v>
      </c>
      <c r="O2132" s="83">
        <v>0</v>
      </c>
      <c r="P2132" s="105">
        <v>4760000</v>
      </c>
      <c r="Q2132" s="119">
        <v>4760000</v>
      </c>
      <c r="R2132" s="83">
        <f t="shared" si="99"/>
        <v>0</v>
      </c>
      <c r="S2132" s="83">
        <f t="shared" si="100"/>
        <v>0</v>
      </c>
      <c r="T2132" s="83">
        <f t="shared" si="101"/>
        <v>0</v>
      </c>
      <c r="U2132" s="83"/>
    </row>
    <row r="2133" spans="1:21">
      <c r="A2133" s="14">
        <v>2126</v>
      </c>
      <c r="B2133" s="14" t="s">
        <v>11899</v>
      </c>
      <c r="C2133" s="16" t="s">
        <v>524</v>
      </c>
      <c r="D2133" s="16" t="s">
        <v>471</v>
      </c>
      <c r="E2133" s="14" t="s">
        <v>11766</v>
      </c>
      <c r="F2133" s="14" t="s">
        <v>32</v>
      </c>
      <c r="G2133" s="14" t="str">
        <f>VLOOKUP(B2133,[4]hpk45_2_20!B$2038:F$2170,5,0)</f>
        <v>BT</v>
      </c>
      <c r="H2133" s="14"/>
      <c r="I2133" s="83">
        <v>17</v>
      </c>
      <c r="J2133" s="83">
        <v>0</v>
      </c>
      <c r="K2133" s="83">
        <v>0</v>
      </c>
      <c r="L2133" s="83">
        <v>4760000</v>
      </c>
      <c r="M2133" s="83">
        <v>0</v>
      </c>
      <c r="N2133" s="83">
        <v>0</v>
      </c>
      <c r="O2133" s="83">
        <v>0</v>
      </c>
      <c r="P2133" s="105">
        <v>4760000</v>
      </c>
      <c r="Q2133" s="119">
        <v>4760000</v>
      </c>
      <c r="R2133" s="83">
        <f t="shared" si="99"/>
        <v>0</v>
      </c>
      <c r="S2133" s="83">
        <f t="shared" si="100"/>
        <v>0</v>
      </c>
      <c r="T2133" s="83">
        <f t="shared" si="101"/>
        <v>0</v>
      </c>
      <c r="U2133" s="83"/>
    </row>
    <row r="2134" spans="1:21">
      <c r="A2134" s="14">
        <v>2127</v>
      </c>
      <c r="B2134" s="14" t="s">
        <v>11900</v>
      </c>
      <c r="C2134" s="16" t="s">
        <v>11901</v>
      </c>
      <c r="D2134" s="16" t="s">
        <v>344</v>
      </c>
      <c r="E2134" s="14" t="s">
        <v>11766</v>
      </c>
      <c r="F2134" s="14" t="s">
        <v>32</v>
      </c>
      <c r="G2134" s="14" t="str">
        <f>VLOOKUP(B2134,[4]hpk45_2_20!B$2038:F$2170,5,0)</f>
        <v>BT</v>
      </c>
      <c r="H2134" s="14"/>
      <c r="I2134" s="83">
        <v>17</v>
      </c>
      <c r="J2134" s="83">
        <v>0</v>
      </c>
      <c r="K2134" s="83">
        <v>0</v>
      </c>
      <c r="L2134" s="83">
        <v>4760000</v>
      </c>
      <c r="M2134" s="83">
        <v>0</v>
      </c>
      <c r="N2134" s="83">
        <v>0</v>
      </c>
      <c r="O2134" s="83">
        <v>0</v>
      </c>
      <c r="P2134" s="105">
        <v>4760000</v>
      </c>
      <c r="Q2134" s="119">
        <v>4760000</v>
      </c>
      <c r="R2134" s="83">
        <f t="shared" si="99"/>
        <v>0</v>
      </c>
      <c r="S2134" s="83">
        <f t="shared" si="100"/>
        <v>0</v>
      </c>
      <c r="T2134" s="83">
        <f t="shared" si="101"/>
        <v>0</v>
      </c>
      <c r="U2134" s="83"/>
    </row>
    <row r="2135" spans="1:21">
      <c r="A2135" s="14">
        <v>2128</v>
      </c>
      <c r="B2135" s="14" t="s">
        <v>11902</v>
      </c>
      <c r="C2135" s="16" t="s">
        <v>11903</v>
      </c>
      <c r="D2135" s="16" t="s">
        <v>638</v>
      </c>
      <c r="E2135" s="14" t="s">
        <v>11766</v>
      </c>
      <c r="F2135" s="14" t="s">
        <v>32</v>
      </c>
      <c r="G2135" s="14" t="str">
        <f>VLOOKUP(B2135,[4]hpk45_2_20!B$2038:F$2170,5,0)</f>
        <v>BT</v>
      </c>
      <c r="H2135" s="14"/>
      <c r="I2135" s="83">
        <v>17</v>
      </c>
      <c r="J2135" s="83">
        <v>0</v>
      </c>
      <c r="K2135" s="83">
        <v>0</v>
      </c>
      <c r="L2135" s="83">
        <v>4760000</v>
      </c>
      <c r="M2135" s="83">
        <v>0</v>
      </c>
      <c r="N2135" s="83">
        <v>0</v>
      </c>
      <c r="O2135" s="83">
        <v>0</v>
      </c>
      <c r="P2135" s="105">
        <v>4760000</v>
      </c>
      <c r="Q2135" s="119">
        <v>4760000</v>
      </c>
      <c r="R2135" s="83">
        <f t="shared" si="99"/>
        <v>0</v>
      </c>
      <c r="S2135" s="83">
        <f t="shared" si="100"/>
        <v>0</v>
      </c>
      <c r="T2135" s="83">
        <f t="shared" si="101"/>
        <v>0</v>
      </c>
      <c r="U2135" s="83"/>
    </row>
    <row r="2136" spans="1:21">
      <c r="A2136" s="14">
        <v>2129</v>
      </c>
      <c r="B2136" s="14" t="s">
        <v>11904</v>
      </c>
      <c r="C2136" s="16" t="s">
        <v>491</v>
      </c>
      <c r="D2136" s="16" t="s">
        <v>464</v>
      </c>
      <c r="E2136" s="14" t="s">
        <v>11766</v>
      </c>
      <c r="F2136" s="14" t="s">
        <v>32</v>
      </c>
      <c r="G2136" s="14" t="str">
        <f>VLOOKUP(B2136,[4]hpk45_2_20!B$2038:F$2170,5,0)</f>
        <v>BT</v>
      </c>
      <c r="H2136" s="14"/>
      <c r="I2136" s="83">
        <v>17</v>
      </c>
      <c r="J2136" s="83">
        <v>0</v>
      </c>
      <c r="K2136" s="83">
        <v>0</v>
      </c>
      <c r="L2136" s="83">
        <v>4760000</v>
      </c>
      <c r="M2136" s="83">
        <v>0</v>
      </c>
      <c r="N2136" s="83">
        <v>0</v>
      </c>
      <c r="O2136" s="83">
        <v>0</v>
      </c>
      <c r="P2136" s="105">
        <v>4760000</v>
      </c>
      <c r="Q2136" s="119">
        <v>4760000</v>
      </c>
      <c r="R2136" s="83">
        <f t="shared" si="99"/>
        <v>0</v>
      </c>
      <c r="S2136" s="83">
        <f t="shared" si="100"/>
        <v>0</v>
      </c>
      <c r="T2136" s="83">
        <f t="shared" si="101"/>
        <v>0</v>
      </c>
      <c r="U2136" s="83"/>
    </row>
    <row r="2137" spans="1:21">
      <c r="A2137" s="14">
        <v>2130</v>
      </c>
      <c r="B2137" s="14" t="s">
        <v>11905</v>
      </c>
      <c r="C2137" s="16" t="s">
        <v>9671</v>
      </c>
      <c r="D2137" s="16" t="s">
        <v>360</v>
      </c>
      <c r="E2137" s="14" t="s">
        <v>11766</v>
      </c>
      <c r="F2137" s="14" t="s">
        <v>32</v>
      </c>
      <c r="G2137" s="14" t="str">
        <f>VLOOKUP(B2137,[4]hpk45_2_20!B$2038:F$2170,5,0)</f>
        <v>BT</v>
      </c>
      <c r="H2137" s="14"/>
      <c r="I2137" s="83">
        <v>17</v>
      </c>
      <c r="J2137" s="83">
        <v>0</v>
      </c>
      <c r="K2137" s="83">
        <v>0</v>
      </c>
      <c r="L2137" s="83">
        <v>4760000</v>
      </c>
      <c r="M2137" s="83">
        <v>0</v>
      </c>
      <c r="N2137" s="83">
        <v>0</v>
      </c>
      <c r="O2137" s="83">
        <v>0</v>
      </c>
      <c r="P2137" s="105">
        <v>4760000</v>
      </c>
      <c r="Q2137" s="119">
        <v>4760000</v>
      </c>
      <c r="R2137" s="83">
        <f t="shared" si="99"/>
        <v>0</v>
      </c>
      <c r="S2137" s="83">
        <f t="shared" si="100"/>
        <v>0</v>
      </c>
      <c r="T2137" s="83">
        <f t="shared" si="101"/>
        <v>0</v>
      </c>
      <c r="U2137" s="83"/>
    </row>
    <row r="2138" spans="1:21">
      <c r="A2138" s="14">
        <v>2131</v>
      </c>
      <c r="B2138" s="14" t="s">
        <v>11906</v>
      </c>
      <c r="C2138" s="16" t="s">
        <v>11907</v>
      </c>
      <c r="D2138" s="16" t="s">
        <v>360</v>
      </c>
      <c r="E2138" s="14" t="s">
        <v>11766</v>
      </c>
      <c r="F2138" s="14" t="s">
        <v>32</v>
      </c>
      <c r="G2138" s="14" t="str">
        <f>VLOOKUP(B2138,[4]hpk45_2_20!B$2038:F$2170,5,0)</f>
        <v>BT</v>
      </c>
      <c r="H2138" s="14"/>
      <c r="I2138" s="83">
        <v>17</v>
      </c>
      <c r="J2138" s="83">
        <v>0</v>
      </c>
      <c r="K2138" s="83">
        <v>0</v>
      </c>
      <c r="L2138" s="83">
        <v>4760000</v>
      </c>
      <c r="M2138" s="83">
        <v>0</v>
      </c>
      <c r="N2138" s="83">
        <v>0</v>
      </c>
      <c r="O2138" s="83">
        <v>0</v>
      </c>
      <c r="P2138" s="105">
        <v>4760000</v>
      </c>
      <c r="Q2138" s="119">
        <v>4760000</v>
      </c>
      <c r="R2138" s="83">
        <f t="shared" si="99"/>
        <v>0</v>
      </c>
      <c r="S2138" s="83">
        <f t="shared" si="100"/>
        <v>0</v>
      </c>
      <c r="T2138" s="83">
        <f t="shared" si="101"/>
        <v>0</v>
      </c>
      <c r="U2138" s="83"/>
    </row>
    <row r="2139" spans="1:21">
      <c r="A2139" s="14">
        <v>2132</v>
      </c>
      <c r="B2139" s="14" t="s">
        <v>11908</v>
      </c>
      <c r="C2139" s="16" t="s">
        <v>11909</v>
      </c>
      <c r="D2139" s="16" t="s">
        <v>11910</v>
      </c>
      <c r="E2139" s="14" t="s">
        <v>11766</v>
      </c>
      <c r="F2139" s="14" t="s">
        <v>32</v>
      </c>
      <c r="G2139" s="14" t="str">
        <f>VLOOKUP(B2139,[4]hpk45_2_20!B$2038:F$2170,5,0)</f>
        <v>BT</v>
      </c>
      <c r="H2139" s="14"/>
      <c r="I2139" s="83">
        <v>17</v>
      </c>
      <c r="J2139" s="83">
        <v>0</v>
      </c>
      <c r="K2139" s="83">
        <v>0</v>
      </c>
      <c r="L2139" s="83">
        <v>4760000</v>
      </c>
      <c r="M2139" s="83">
        <v>0</v>
      </c>
      <c r="N2139" s="83">
        <v>0</v>
      </c>
      <c r="O2139" s="83">
        <v>0</v>
      </c>
      <c r="P2139" s="105">
        <v>4760000</v>
      </c>
      <c r="Q2139" s="119">
        <v>4760000</v>
      </c>
      <c r="R2139" s="83">
        <f t="shared" si="99"/>
        <v>0</v>
      </c>
      <c r="S2139" s="83">
        <f t="shared" si="100"/>
        <v>0</v>
      </c>
      <c r="T2139" s="83">
        <f t="shared" si="101"/>
        <v>0</v>
      </c>
      <c r="U2139" s="83"/>
    </row>
    <row r="2140" spans="1:21">
      <c r="A2140" s="14">
        <v>2133</v>
      </c>
      <c r="B2140" s="14" t="s">
        <v>11911</v>
      </c>
      <c r="C2140" s="16" t="s">
        <v>191</v>
      </c>
      <c r="D2140" s="16" t="s">
        <v>651</v>
      </c>
      <c r="E2140" s="14" t="s">
        <v>11766</v>
      </c>
      <c r="F2140" s="14" t="s">
        <v>32</v>
      </c>
      <c r="G2140" s="14" t="str">
        <f>VLOOKUP(B2140,[4]hpk45_2_20!B$2038:F$2170,5,0)</f>
        <v>BT</v>
      </c>
      <c r="H2140" s="14"/>
      <c r="I2140" s="83">
        <v>17</v>
      </c>
      <c r="J2140" s="83">
        <v>0</v>
      </c>
      <c r="K2140" s="83">
        <v>0</v>
      </c>
      <c r="L2140" s="83">
        <v>4760000</v>
      </c>
      <c r="M2140" s="83">
        <v>0</v>
      </c>
      <c r="N2140" s="83">
        <v>0</v>
      </c>
      <c r="O2140" s="83">
        <v>0</v>
      </c>
      <c r="P2140" s="105">
        <v>4760000</v>
      </c>
      <c r="Q2140" s="119">
        <v>4760000</v>
      </c>
      <c r="R2140" s="83">
        <f t="shared" si="99"/>
        <v>0</v>
      </c>
      <c r="S2140" s="83">
        <f t="shared" si="100"/>
        <v>0</v>
      </c>
      <c r="T2140" s="83">
        <f t="shared" si="101"/>
        <v>0</v>
      </c>
      <c r="U2140" s="83"/>
    </row>
    <row r="2141" spans="1:21">
      <c r="A2141" s="14">
        <v>2134</v>
      </c>
      <c r="B2141" s="14" t="s">
        <v>11912</v>
      </c>
      <c r="C2141" s="16" t="s">
        <v>11913</v>
      </c>
      <c r="D2141" s="16" t="s">
        <v>39</v>
      </c>
      <c r="E2141" s="14" t="s">
        <v>11766</v>
      </c>
      <c r="F2141" s="14" t="s">
        <v>32</v>
      </c>
      <c r="G2141" s="14" t="str">
        <f>VLOOKUP(B2141,[4]hpk45_2_20!B$2038:F$2170,5,0)</f>
        <v>BT</v>
      </c>
      <c r="H2141" s="14"/>
      <c r="I2141" s="83">
        <v>17</v>
      </c>
      <c r="J2141" s="83">
        <v>0</v>
      </c>
      <c r="K2141" s="83">
        <v>0</v>
      </c>
      <c r="L2141" s="83">
        <v>4760000</v>
      </c>
      <c r="M2141" s="83">
        <v>0</v>
      </c>
      <c r="N2141" s="83">
        <v>0</v>
      </c>
      <c r="O2141" s="83">
        <v>0</v>
      </c>
      <c r="P2141" s="105">
        <v>4760000</v>
      </c>
      <c r="Q2141" s="119">
        <v>4760000</v>
      </c>
      <c r="R2141" s="83">
        <f t="shared" si="99"/>
        <v>0</v>
      </c>
      <c r="S2141" s="83">
        <f t="shared" si="100"/>
        <v>0</v>
      </c>
      <c r="T2141" s="83">
        <f t="shared" si="101"/>
        <v>0</v>
      </c>
      <c r="U2141" s="83"/>
    </row>
    <row r="2142" spans="1:21">
      <c r="A2142" s="14">
        <v>2135</v>
      </c>
      <c r="B2142" s="14" t="s">
        <v>11914</v>
      </c>
      <c r="C2142" s="16" t="s">
        <v>11546</v>
      </c>
      <c r="D2142" s="16" t="s">
        <v>132</v>
      </c>
      <c r="E2142" s="14" t="s">
        <v>11766</v>
      </c>
      <c r="F2142" s="14" t="s">
        <v>32</v>
      </c>
      <c r="G2142" s="14" t="str">
        <f>VLOOKUP(B2142,[4]hpk45_2_20!B$2038:F$2170,5,0)</f>
        <v>BT</v>
      </c>
      <c r="H2142" s="14"/>
      <c r="I2142" s="83">
        <v>17</v>
      </c>
      <c r="J2142" s="83">
        <v>0</v>
      </c>
      <c r="K2142" s="83">
        <v>0</v>
      </c>
      <c r="L2142" s="83">
        <v>4760000</v>
      </c>
      <c r="M2142" s="83">
        <v>0</v>
      </c>
      <c r="N2142" s="83">
        <v>0</v>
      </c>
      <c r="O2142" s="83">
        <v>0</v>
      </c>
      <c r="P2142" s="105">
        <v>4760000</v>
      </c>
      <c r="Q2142" s="119">
        <v>4760000</v>
      </c>
      <c r="R2142" s="83">
        <f t="shared" si="99"/>
        <v>0</v>
      </c>
      <c r="S2142" s="83">
        <f t="shared" si="100"/>
        <v>0</v>
      </c>
      <c r="T2142" s="83">
        <f t="shared" si="101"/>
        <v>0</v>
      </c>
      <c r="U2142" s="83"/>
    </row>
    <row r="2143" spans="1:21">
      <c r="A2143" s="14">
        <v>2136</v>
      </c>
      <c r="B2143" s="14" t="s">
        <v>11915</v>
      </c>
      <c r="C2143" s="16" t="s">
        <v>11916</v>
      </c>
      <c r="D2143" s="16" t="s">
        <v>36</v>
      </c>
      <c r="E2143" s="14" t="s">
        <v>11766</v>
      </c>
      <c r="F2143" s="14" t="s">
        <v>32</v>
      </c>
      <c r="G2143" s="14" t="str">
        <f>VLOOKUP(B2143,[4]hpk45_2_20!B$2038:F$2170,5,0)</f>
        <v>BT</v>
      </c>
      <c r="H2143" s="14"/>
      <c r="I2143" s="83">
        <v>17</v>
      </c>
      <c r="J2143" s="83">
        <v>0</v>
      </c>
      <c r="K2143" s="83">
        <v>0</v>
      </c>
      <c r="L2143" s="83">
        <v>4760000</v>
      </c>
      <c r="M2143" s="83">
        <v>0</v>
      </c>
      <c r="N2143" s="83">
        <v>0</v>
      </c>
      <c r="O2143" s="83">
        <v>0</v>
      </c>
      <c r="P2143" s="105">
        <v>4760000</v>
      </c>
      <c r="Q2143" s="119">
        <v>4760000</v>
      </c>
      <c r="R2143" s="83">
        <f t="shared" si="99"/>
        <v>0</v>
      </c>
      <c r="S2143" s="83">
        <f t="shared" si="100"/>
        <v>0</v>
      </c>
      <c r="T2143" s="83">
        <f t="shared" si="101"/>
        <v>0</v>
      </c>
      <c r="U2143" s="83"/>
    </row>
    <row r="2144" spans="1:21">
      <c r="A2144" s="14">
        <v>2137</v>
      </c>
      <c r="B2144" s="14" t="s">
        <v>11917</v>
      </c>
      <c r="C2144" s="16" t="s">
        <v>4212</v>
      </c>
      <c r="D2144" s="16" t="s">
        <v>36</v>
      </c>
      <c r="E2144" s="14" t="s">
        <v>11766</v>
      </c>
      <c r="F2144" s="14" t="s">
        <v>32</v>
      </c>
      <c r="G2144" s="14" t="str">
        <f>VLOOKUP(B2144,[4]hpk45_2_20!B$2038:F$2170,5,0)</f>
        <v>BT</v>
      </c>
      <c r="H2144" s="14"/>
      <c r="I2144" s="83">
        <v>17</v>
      </c>
      <c r="J2144" s="83">
        <v>0</v>
      </c>
      <c r="K2144" s="83">
        <v>0</v>
      </c>
      <c r="L2144" s="83">
        <v>4760000</v>
      </c>
      <c r="M2144" s="83">
        <v>0</v>
      </c>
      <c r="N2144" s="83">
        <v>0</v>
      </c>
      <c r="O2144" s="83">
        <v>0</v>
      </c>
      <c r="P2144" s="105">
        <v>4760000</v>
      </c>
      <c r="Q2144" s="119">
        <v>4760000</v>
      </c>
      <c r="R2144" s="83">
        <f t="shared" si="99"/>
        <v>0</v>
      </c>
      <c r="S2144" s="83">
        <f t="shared" si="100"/>
        <v>0</v>
      </c>
      <c r="T2144" s="83">
        <f t="shared" si="101"/>
        <v>0</v>
      </c>
      <c r="U2144" s="83"/>
    </row>
    <row r="2145" spans="1:21">
      <c r="A2145" s="14">
        <v>2138</v>
      </c>
      <c r="B2145" s="14" t="s">
        <v>11918</v>
      </c>
      <c r="C2145" s="16" t="s">
        <v>1395</v>
      </c>
      <c r="D2145" s="16" t="s">
        <v>36</v>
      </c>
      <c r="E2145" s="14" t="s">
        <v>11766</v>
      </c>
      <c r="F2145" s="14" t="s">
        <v>32</v>
      </c>
      <c r="G2145" s="14" t="str">
        <f>VLOOKUP(B2145,[4]hpk45_2_20!B$2038:F$2170,5,0)</f>
        <v>BT</v>
      </c>
      <c r="H2145" s="14"/>
      <c r="I2145" s="83">
        <v>17</v>
      </c>
      <c r="J2145" s="83">
        <v>0</v>
      </c>
      <c r="K2145" s="83">
        <v>0</v>
      </c>
      <c r="L2145" s="83">
        <v>4760000</v>
      </c>
      <c r="M2145" s="83">
        <v>0</v>
      </c>
      <c r="N2145" s="83">
        <v>0</v>
      </c>
      <c r="O2145" s="83">
        <v>0</v>
      </c>
      <c r="P2145" s="105">
        <v>4760000</v>
      </c>
      <c r="Q2145" s="119">
        <v>0</v>
      </c>
      <c r="R2145" s="83">
        <f t="shared" si="99"/>
        <v>4760000</v>
      </c>
      <c r="S2145" s="83">
        <f t="shared" si="100"/>
        <v>0</v>
      </c>
      <c r="T2145" s="83">
        <f t="shared" si="101"/>
        <v>4760000</v>
      </c>
      <c r="U2145" s="83"/>
    </row>
    <row r="2146" spans="1:21">
      <c r="A2146" s="14">
        <v>2139</v>
      </c>
      <c r="B2146" s="14" t="s">
        <v>11919</v>
      </c>
      <c r="C2146" s="16" t="s">
        <v>1157</v>
      </c>
      <c r="D2146" s="16" t="s">
        <v>897</v>
      </c>
      <c r="E2146" s="14" t="s">
        <v>11766</v>
      </c>
      <c r="F2146" s="14" t="s">
        <v>32</v>
      </c>
      <c r="G2146" s="14" t="str">
        <f>VLOOKUP(B2146,[4]hpk45_2_20!B$2038:F$2170,5,0)</f>
        <v>BT</v>
      </c>
      <c r="H2146" s="14"/>
      <c r="I2146" s="83">
        <v>17</v>
      </c>
      <c r="J2146" s="83">
        <v>0</v>
      </c>
      <c r="K2146" s="83">
        <v>0</v>
      </c>
      <c r="L2146" s="83">
        <v>4760000</v>
      </c>
      <c r="M2146" s="83">
        <v>0</v>
      </c>
      <c r="N2146" s="83">
        <v>0</v>
      </c>
      <c r="O2146" s="83">
        <v>0</v>
      </c>
      <c r="P2146" s="105">
        <v>4760000</v>
      </c>
      <c r="Q2146" s="119">
        <v>4760000</v>
      </c>
      <c r="R2146" s="83">
        <f t="shared" si="99"/>
        <v>0</v>
      </c>
      <c r="S2146" s="83">
        <f t="shared" si="100"/>
        <v>0</v>
      </c>
      <c r="T2146" s="83">
        <f t="shared" si="101"/>
        <v>0</v>
      </c>
      <c r="U2146" s="83"/>
    </row>
    <row r="2147" spans="1:21">
      <c r="A2147" s="14">
        <v>2140</v>
      </c>
      <c r="B2147" s="14" t="s">
        <v>11920</v>
      </c>
      <c r="C2147" s="16" t="s">
        <v>11921</v>
      </c>
      <c r="D2147" s="16" t="s">
        <v>275</v>
      </c>
      <c r="E2147" s="14" t="s">
        <v>11766</v>
      </c>
      <c r="F2147" s="14" t="s">
        <v>32</v>
      </c>
      <c r="G2147" s="14" t="str">
        <f>VLOOKUP(B2147,[4]hpk45_2_20!B$2038:F$2170,5,0)</f>
        <v>BT</v>
      </c>
      <c r="H2147" s="14"/>
      <c r="I2147" s="83">
        <v>17</v>
      </c>
      <c r="J2147" s="83">
        <v>0</v>
      </c>
      <c r="K2147" s="83">
        <v>0</v>
      </c>
      <c r="L2147" s="83">
        <v>4760000</v>
      </c>
      <c r="M2147" s="83">
        <v>0</v>
      </c>
      <c r="N2147" s="83">
        <v>0</v>
      </c>
      <c r="O2147" s="83">
        <v>0</v>
      </c>
      <c r="P2147" s="105">
        <v>4760000</v>
      </c>
      <c r="Q2147" s="119">
        <v>4760000</v>
      </c>
      <c r="R2147" s="83">
        <f t="shared" si="99"/>
        <v>0</v>
      </c>
      <c r="S2147" s="83">
        <f t="shared" si="100"/>
        <v>0</v>
      </c>
      <c r="T2147" s="83">
        <f t="shared" si="101"/>
        <v>0</v>
      </c>
      <c r="U2147" s="83"/>
    </row>
    <row r="2148" spans="1:21">
      <c r="A2148" s="14">
        <v>2141</v>
      </c>
      <c r="B2148" s="14" t="s">
        <v>11922</v>
      </c>
      <c r="C2148" s="16" t="s">
        <v>131</v>
      </c>
      <c r="D2148" s="16" t="s">
        <v>54</v>
      </c>
      <c r="E2148" s="14" t="s">
        <v>11766</v>
      </c>
      <c r="F2148" s="14" t="s">
        <v>32</v>
      </c>
      <c r="G2148" s="14" t="str">
        <f>VLOOKUP(B2148,[4]hpk45_2_20!B$2038:F$2170,5,0)</f>
        <v>BT</v>
      </c>
      <c r="H2148" s="14"/>
      <c r="I2148" s="83">
        <v>17</v>
      </c>
      <c r="J2148" s="83">
        <v>0</v>
      </c>
      <c r="K2148" s="83">
        <v>0</v>
      </c>
      <c r="L2148" s="83">
        <v>4760000</v>
      </c>
      <c r="M2148" s="83">
        <v>0</v>
      </c>
      <c r="N2148" s="83">
        <v>0</v>
      </c>
      <c r="O2148" s="83">
        <v>0</v>
      </c>
      <c r="P2148" s="105">
        <v>4760000</v>
      </c>
      <c r="Q2148" s="119">
        <v>4760000</v>
      </c>
      <c r="R2148" s="83">
        <f t="shared" si="99"/>
        <v>0</v>
      </c>
      <c r="S2148" s="83">
        <f t="shared" si="100"/>
        <v>0</v>
      </c>
      <c r="T2148" s="83">
        <f t="shared" si="101"/>
        <v>0</v>
      </c>
      <c r="U2148" s="83"/>
    </row>
    <row r="2149" spans="1:21">
      <c r="A2149" s="14">
        <v>2142</v>
      </c>
      <c r="B2149" s="14" t="s">
        <v>11923</v>
      </c>
      <c r="C2149" s="16" t="s">
        <v>432</v>
      </c>
      <c r="D2149" s="16" t="s">
        <v>54</v>
      </c>
      <c r="E2149" s="14" t="s">
        <v>11766</v>
      </c>
      <c r="F2149" s="14" t="s">
        <v>32</v>
      </c>
      <c r="G2149" s="14" t="str">
        <f>VLOOKUP(B2149,[4]hpk45_2_20!B$2038:F$2170,5,0)</f>
        <v>BT</v>
      </c>
      <c r="H2149" s="14"/>
      <c r="I2149" s="108">
        <v>17</v>
      </c>
      <c r="J2149" s="108">
        <v>0</v>
      </c>
      <c r="K2149" s="108">
        <v>0</v>
      </c>
      <c r="L2149" s="108">
        <v>4760000</v>
      </c>
      <c r="M2149" s="108">
        <v>0</v>
      </c>
      <c r="N2149" s="108">
        <v>0</v>
      </c>
      <c r="O2149" s="108">
        <v>0</v>
      </c>
      <c r="P2149" s="105">
        <v>4760000</v>
      </c>
      <c r="Q2149" s="119">
        <v>4760000</v>
      </c>
      <c r="R2149" s="83">
        <f t="shared" si="99"/>
        <v>0</v>
      </c>
      <c r="S2149" s="83">
        <f t="shared" si="100"/>
        <v>0</v>
      </c>
      <c r="T2149" s="83">
        <f t="shared" si="101"/>
        <v>0</v>
      </c>
      <c r="U2149" s="83"/>
    </row>
    <row r="2150" spans="1:21">
      <c r="A2150" s="14">
        <v>2143</v>
      </c>
      <c r="B2150" s="14" t="s">
        <v>11924</v>
      </c>
      <c r="C2150" s="16" t="s">
        <v>11925</v>
      </c>
      <c r="D2150" s="16" t="s">
        <v>54</v>
      </c>
      <c r="E2150" s="14" t="s">
        <v>11766</v>
      </c>
      <c r="F2150" s="14" t="s">
        <v>1301</v>
      </c>
      <c r="G2150" s="14" t="str">
        <f>VLOOKUP(B2150,[4]hpk45_2_20!B$2038:F$2170,5,0)</f>
        <v>GHP</v>
      </c>
      <c r="H2150" s="14"/>
      <c r="I2150" s="83">
        <v>17</v>
      </c>
      <c r="J2150" s="83">
        <v>0</v>
      </c>
      <c r="K2150" s="83">
        <v>0</v>
      </c>
      <c r="L2150" s="83">
        <v>4760000</v>
      </c>
      <c r="M2150" s="83">
        <v>0</v>
      </c>
      <c r="N2150" s="83">
        <v>0</v>
      </c>
      <c r="O2150" s="83">
        <f>I2150*280000*0.5</f>
        <v>2380000</v>
      </c>
      <c r="P2150" s="105">
        <v>4760000</v>
      </c>
      <c r="Q2150" s="119">
        <v>4760000</v>
      </c>
      <c r="R2150" s="83">
        <f t="shared" si="99"/>
        <v>0</v>
      </c>
      <c r="S2150" s="83">
        <f t="shared" si="100"/>
        <v>0</v>
      </c>
      <c r="T2150" s="83">
        <f t="shared" si="101"/>
        <v>0</v>
      </c>
      <c r="U2150" s="83"/>
    </row>
    <row r="2151" spans="1:21">
      <c r="A2151" s="14">
        <v>2144</v>
      </c>
      <c r="B2151" s="14" t="s">
        <v>11926</v>
      </c>
      <c r="C2151" s="16" t="s">
        <v>383</v>
      </c>
      <c r="D2151" s="16" t="s">
        <v>48</v>
      </c>
      <c r="E2151" s="14" t="s">
        <v>11766</v>
      </c>
      <c r="F2151" s="14" t="s">
        <v>32</v>
      </c>
      <c r="G2151" s="14" t="str">
        <f>VLOOKUP(B2151,[4]hpk45_2_20!B$2038:F$2170,5,0)</f>
        <v>BT</v>
      </c>
      <c r="H2151" s="14"/>
      <c r="I2151" s="111">
        <v>17</v>
      </c>
      <c r="J2151" s="111">
        <v>0</v>
      </c>
      <c r="K2151" s="83">
        <v>0</v>
      </c>
      <c r="L2151" s="111">
        <v>4760000</v>
      </c>
      <c r="M2151" s="111">
        <v>0</v>
      </c>
      <c r="N2151" s="111">
        <v>0</v>
      </c>
      <c r="O2151" s="16"/>
      <c r="P2151" s="112">
        <v>4760000</v>
      </c>
      <c r="Q2151" s="119">
        <v>0</v>
      </c>
      <c r="R2151" s="83">
        <f t="shared" si="99"/>
        <v>4760000</v>
      </c>
      <c r="S2151" s="83">
        <f t="shared" si="100"/>
        <v>0</v>
      </c>
      <c r="T2151" s="83">
        <f t="shared" si="101"/>
        <v>4760000</v>
      </c>
      <c r="U2151" s="83"/>
    </row>
    <row r="2152" spans="1:21">
      <c r="A2152" s="14">
        <v>2145</v>
      </c>
      <c r="B2152" s="14" t="s">
        <v>11927</v>
      </c>
      <c r="C2152" s="16" t="s">
        <v>593</v>
      </c>
      <c r="D2152" s="16" t="s">
        <v>658</v>
      </c>
      <c r="E2152" s="14" t="s">
        <v>11766</v>
      </c>
      <c r="F2152" s="14" t="s">
        <v>32</v>
      </c>
      <c r="G2152" s="14" t="str">
        <f>VLOOKUP(B2152,[4]hpk45_2_20!B$2038:F$2170,5,0)</f>
        <v>BT</v>
      </c>
      <c r="H2152" s="14"/>
      <c r="I2152" s="83">
        <v>17</v>
      </c>
      <c r="J2152" s="83">
        <v>0</v>
      </c>
      <c r="K2152" s="83">
        <v>0</v>
      </c>
      <c r="L2152" s="83">
        <v>4760000</v>
      </c>
      <c r="M2152" s="83">
        <v>0</v>
      </c>
      <c r="N2152" s="83">
        <v>0</v>
      </c>
      <c r="O2152" s="16"/>
      <c r="P2152" s="105">
        <v>4760000</v>
      </c>
      <c r="Q2152" s="119">
        <v>4760000</v>
      </c>
      <c r="R2152" s="83">
        <f t="shared" si="99"/>
        <v>0</v>
      </c>
      <c r="S2152" s="83">
        <f t="shared" si="100"/>
        <v>0</v>
      </c>
      <c r="T2152" s="83">
        <f t="shared" si="101"/>
        <v>0</v>
      </c>
      <c r="U2152" s="83"/>
    </row>
    <row r="2153" spans="1:21">
      <c r="A2153" s="14">
        <v>2146</v>
      </c>
      <c r="B2153" s="14" t="s">
        <v>11928</v>
      </c>
      <c r="C2153" s="16" t="s">
        <v>3445</v>
      </c>
      <c r="D2153" s="16" t="s">
        <v>658</v>
      </c>
      <c r="E2153" s="14" t="s">
        <v>11766</v>
      </c>
      <c r="F2153" s="14" t="s">
        <v>32</v>
      </c>
      <c r="G2153" s="14" t="str">
        <f>VLOOKUP(B2153,[4]hpk45_2_20!B$2038:F$2170,5,0)</f>
        <v>BT</v>
      </c>
      <c r="H2153" s="14"/>
      <c r="I2153" s="83">
        <v>17</v>
      </c>
      <c r="J2153" s="83">
        <v>0</v>
      </c>
      <c r="K2153" s="83">
        <v>0</v>
      </c>
      <c r="L2153" s="83">
        <v>4760000</v>
      </c>
      <c r="M2153" s="83">
        <v>0</v>
      </c>
      <c r="N2153" s="83">
        <v>0</v>
      </c>
      <c r="O2153" s="16"/>
      <c r="P2153" s="105">
        <v>4760000</v>
      </c>
      <c r="Q2153" s="119">
        <v>4760000</v>
      </c>
      <c r="R2153" s="83">
        <f t="shared" si="99"/>
        <v>0</v>
      </c>
      <c r="S2153" s="83">
        <f t="shared" si="100"/>
        <v>0</v>
      </c>
      <c r="T2153" s="83">
        <f t="shared" si="101"/>
        <v>0</v>
      </c>
      <c r="U2153" s="83"/>
    </row>
    <row r="2154" spans="1:21">
      <c r="A2154" s="14">
        <v>2147</v>
      </c>
      <c r="B2154" s="14" t="s">
        <v>11929</v>
      </c>
      <c r="C2154" s="16" t="s">
        <v>9312</v>
      </c>
      <c r="D2154" s="16" t="s">
        <v>658</v>
      </c>
      <c r="E2154" s="14" t="s">
        <v>11766</v>
      </c>
      <c r="F2154" s="14" t="s">
        <v>32</v>
      </c>
      <c r="G2154" s="14" t="str">
        <f>VLOOKUP(B2154,[4]hpk45_2_20!B$2038:F$2170,5,0)</f>
        <v>BT</v>
      </c>
      <c r="H2154" s="14"/>
      <c r="I2154" s="83">
        <v>17</v>
      </c>
      <c r="J2154" s="83">
        <v>0</v>
      </c>
      <c r="K2154" s="83">
        <v>0</v>
      </c>
      <c r="L2154" s="83">
        <v>4760000</v>
      </c>
      <c r="M2154" s="83">
        <v>0</v>
      </c>
      <c r="N2154" s="83">
        <v>0</v>
      </c>
      <c r="O2154" s="16"/>
      <c r="P2154" s="105">
        <v>4760000</v>
      </c>
      <c r="Q2154" s="119">
        <v>4760000</v>
      </c>
      <c r="R2154" s="83">
        <f t="shared" si="99"/>
        <v>0</v>
      </c>
      <c r="S2154" s="83">
        <f t="shared" si="100"/>
        <v>0</v>
      </c>
      <c r="T2154" s="83">
        <f t="shared" si="101"/>
        <v>0</v>
      </c>
      <c r="U2154" s="83"/>
    </row>
    <row r="2155" spans="1:21">
      <c r="A2155" s="14">
        <v>2148</v>
      </c>
      <c r="B2155" s="14" t="s">
        <v>11930</v>
      </c>
      <c r="C2155" s="16" t="s">
        <v>4320</v>
      </c>
      <c r="D2155" s="16" t="s">
        <v>7552</v>
      </c>
      <c r="E2155" s="14" t="s">
        <v>11766</v>
      </c>
      <c r="F2155" s="14" t="s">
        <v>32</v>
      </c>
      <c r="G2155" s="14" t="str">
        <f>VLOOKUP(B2155,[4]hpk45_2_20!B$2038:F$2170,5,0)</f>
        <v>BT</v>
      </c>
      <c r="H2155" s="14"/>
      <c r="I2155" s="83">
        <v>17</v>
      </c>
      <c r="J2155" s="83">
        <v>0</v>
      </c>
      <c r="K2155" s="83">
        <v>0</v>
      </c>
      <c r="L2155" s="83">
        <v>4760000</v>
      </c>
      <c r="M2155" s="83">
        <v>0</v>
      </c>
      <c r="N2155" s="83">
        <v>0</v>
      </c>
      <c r="O2155" s="16"/>
      <c r="P2155" s="105">
        <v>4760000</v>
      </c>
      <c r="Q2155" s="119">
        <v>4760000</v>
      </c>
      <c r="R2155" s="83">
        <f t="shared" si="99"/>
        <v>0</v>
      </c>
      <c r="S2155" s="83">
        <f t="shared" si="100"/>
        <v>0</v>
      </c>
      <c r="T2155" s="83">
        <f t="shared" si="101"/>
        <v>0</v>
      </c>
      <c r="U2155" s="83"/>
    </row>
    <row r="2156" spans="1:21">
      <c r="A2156" s="14">
        <v>2149</v>
      </c>
      <c r="B2156" s="14" t="s">
        <v>11931</v>
      </c>
      <c r="C2156" s="16" t="s">
        <v>109</v>
      </c>
      <c r="D2156" s="16" t="s">
        <v>244</v>
      </c>
      <c r="E2156" s="14" t="s">
        <v>11766</v>
      </c>
      <c r="F2156" s="14" t="s">
        <v>32</v>
      </c>
      <c r="G2156" s="14" t="str">
        <f>VLOOKUP(B2156,[4]hpk45_2_20!B$2038:F$2170,5,0)</f>
        <v>BT</v>
      </c>
      <c r="H2156" s="14"/>
      <c r="I2156" s="83">
        <v>17</v>
      </c>
      <c r="J2156" s="83">
        <v>0</v>
      </c>
      <c r="K2156" s="83">
        <v>0</v>
      </c>
      <c r="L2156" s="83">
        <v>4760000</v>
      </c>
      <c r="M2156" s="83">
        <v>0</v>
      </c>
      <c r="N2156" s="83">
        <v>0</v>
      </c>
      <c r="O2156" s="16"/>
      <c r="P2156" s="105">
        <v>4760000</v>
      </c>
      <c r="Q2156" s="119">
        <v>4760000</v>
      </c>
      <c r="R2156" s="83">
        <f t="shared" si="99"/>
        <v>0</v>
      </c>
      <c r="S2156" s="83">
        <f t="shared" si="100"/>
        <v>0</v>
      </c>
      <c r="T2156" s="83">
        <f t="shared" si="101"/>
        <v>0</v>
      </c>
      <c r="U2156" s="83"/>
    </row>
    <row r="2157" spans="1:21">
      <c r="A2157" s="14">
        <v>2150</v>
      </c>
      <c r="B2157" s="14" t="s">
        <v>11932</v>
      </c>
      <c r="C2157" s="16" t="s">
        <v>11933</v>
      </c>
      <c r="D2157" s="16" t="s">
        <v>244</v>
      </c>
      <c r="E2157" s="14" t="s">
        <v>11766</v>
      </c>
      <c r="F2157" s="14" t="s">
        <v>32</v>
      </c>
      <c r="G2157" s="14" t="str">
        <f>VLOOKUP(B2157,[4]hpk45_2_20!B$2038:F$2170,5,0)</f>
        <v>BT</v>
      </c>
      <c r="H2157" s="14"/>
      <c r="I2157" s="83">
        <v>17</v>
      </c>
      <c r="J2157" s="83">
        <v>0</v>
      </c>
      <c r="K2157" s="83">
        <v>0</v>
      </c>
      <c r="L2157" s="83">
        <v>4760000</v>
      </c>
      <c r="M2157" s="83">
        <v>0</v>
      </c>
      <c r="N2157" s="83">
        <v>0</v>
      </c>
      <c r="O2157" s="16"/>
      <c r="P2157" s="105">
        <v>4760000</v>
      </c>
      <c r="Q2157" s="119">
        <v>4760000</v>
      </c>
      <c r="R2157" s="83">
        <f t="shared" si="99"/>
        <v>0</v>
      </c>
      <c r="S2157" s="83">
        <f t="shared" si="100"/>
        <v>0</v>
      </c>
      <c r="T2157" s="83">
        <f t="shared" si="101"/>
        <v>0</v>
      </c>
      <c r="U2157" s="83"/>
    </row>
    <row r="2158" spans="1:21">
      <c r="A2158" s="14">
        <v>2151</v>
      </c>
      <c r="B2158" s="14" t="s">
        <v>11934</v>
      </c>
      <c r="C2158" s="16" t="s">
        <v>109</v>
      </c>
      <c r="D2158" s="16" t="s">
        <v>198</v>
      </c>
      <c r="E2158" s="14" t="s">
        <v>11766</v>
      </c>
      <c r="F2158" s="14" t="s">
        <v>32</v>
      </c>
      <c r="G2158" s="14" t="str">
        <f>VLOOKUP(B2158,[4]hpk45_2_20!B$2038:F$2170,5,0)</f>
        <v>BT</v>
      </c>
      <c r="H2158" s="14"/>
      <c r="I2158" s="83">
        <v>17</v>
      </c>
      <c r="J2158" s="83">
        <v>0</v>
      </c>
      <c r="K2158" s="83">
        <v>0</v>
      </c>
      <c r="L2158" s="83">
        <v>4760000</v>
      </c>
      <c r="M2158" s="83">
        <v>0</v>
      </c>
      <c r="N2158" s="83">
        <v>0</v>
      </c>
      <c r="O2158" s="16"/>
      <c r="P2158" s="105">
        <v>4760000</v>
      </c>
      <c r="Q2158" s="119">
        <v>4760000</v>
      </c>
      <c r="R2158" s="83">
        <f t="shared" si="99"/>
        <v>0</v>
      </c>
      <c r="S2158" s="83">
        <f t="shared" si="100"/>
        <v>0</v>
      </c>
      <c r="T2158" s="83">
        <f t="shared" si="101"/>
        <v>0</v>
      </c>
      <c r="U2158" s="83"/>
    </row>
    <row r="2159" spans="1:21" customFormat="1" ht="15">
      <c r="A2159" s="30"/>
      <c r="B2159" s="31"/>
      <c r="C2159" s="137" t="s">
        <v>3765</v>
      </c>
      <c r="D2159" s="137"/>
      <c r="E2159" s="31"/>
      <c r="F2159" s="30"/>
      <c r="G2159" s="30"/>
      <c r="H2159" s="30"/>
      <c r="I2159" s="32">
        <f t="shared" ref="I2159:N2159" si="102">SUM(I8:I2158)</f>
        <v>39868</v>
      </c>
      <c r="J2159" s="32">
        <f t="shared" si="102"/>
        <v>0</v>
      </c>
      <c r="K2159" s="32">
        <f t="shared" si="102"/>
        <v>3</v>
      </c>
      <c r="L2159" s="32">
        <f>SUM(L8:L2158)</f>
        <v>13651950000</v>
      </c>
      <c r="M2159" s="32">
        <f t="shared" si="102"/>
        <v>0</v>
      </c>
      <c r="N2159" s="32">
        <f t="shared" si="102"/>
        <v>840000</v>
      </c>
      <c r="O2159" s="32">
        <f t="shared" ref="O2159:U2159" si="103">SUM(O8:O2158)</f>
        <v>569156000</v>
      </c>
      <c r="P2159" s="122">
        <f t="shared" si="103"/>
        <v>13652790000</v>
      </c>
      <c r="Q2159" s="122">
        <f t="shared" si="103"/>
        <v>12802770545</v>
      </c>
      <c r="R2159" s="122">
        <f t="shared" si="103"/>
        <v>850019455</v>
      </c>
      <c r="S2159" s="122">
        <f t="shared" si="103"/>
        <v>55583305</v>
      </c>
      <c r="T2159" s="122">
        <f t="shared" si="103"/>
        <v>905602760</v>
      </c>
      <c r="U2159" s="122">
        <f t="shared" si="103"/>
        <v>0</v>
      </c>
    </row>
    <row r="2160" spans="1:21" customFormat="1">
      <c r="B2160" s="10"/>
      <c r="E2160" s="10"/>
      <c r="I2160" s="34"/>
      <c r="J2160" s="11"/>
      <c r="K2160" s="11"/>
      <c r="L2160" s="11"/>
      <c r="M2160" s="11"/>
      <c r="N2160" s="11"/>
      <c r="O2160" s="11"/>
      <c r="R2160" s="123"/>
      <c r="S2160" s="123"/>
      <c r="T2160" s="123"/>
    </row>
    <row r="2161" spans="1:21" s="37" customFormat="1" ht="15">
      <c r="A2161"/>
      <c r="B2161" s="10"/>
      <c r="C2161"/>
      <c r="D2161"/>
      <c r="E2161" s="10"/>
      <c r="F2161" s="10"/>
      <c r="G2161" s="10"/>
      <c r="H2161" s="10"/>
      <c r="I2161" s="36"/>
      <c r="J2161"/>
      <c r="K2161"/>
      <c r="L2161" s="38" t="s">
        <v>3766</v>
      </c>
      <c r="M2161" s="38"/>
      <c r="N2161" s="38"/>
      <c r="O2161" s="38"/>
      <c r="R2161" s="124"/>
      <c r="S2161" s="124"/>
      <c r="T2161" s="124"/>
    </row>
    <row r="2162" spans="1:21" s="37" customFormat="1" ht="15" customHeight="1">
      <c r="A2162" s="138" t="s">
        <v>3767</v>
      </c>
      <c r="B2162" s="138"/>
      <c r="C2162" s="138"/>
      <c r="D2162" s="42" t="s">
        <v>3768</v>
      </c>
      <c r="E2162" s="42"/>
      <c r="F2162" s="42"/>
      <c r="G2162" s="43"/>
      <c r="I2162" s="42" t="s">
        <v>3769</v>
      </c>
      <c r="J2162" s="42"/>
      <c r="L2162" s="186" t="s">
        <v>3770</v>
      </c>
      <c r="M2162" s="186"/>
      <c r="N2162" s="186"/>
      <c r="O2162" s="138" t="s">
        <v>3771</v>
      </c>
      <c r="P2162" s="138"/>
      <c r="Q2162" s="43"/>
      <c r="R2162" s="125"/>
      <c r="S2162" s="125"/>
      <c r="T2162" s="125"/>
      <c r="U2162" s="43"/>
    </row>
    <row r="2163" spans="1:21">
      <c r="R2163" s="126"/>
    </row>
    <row r="2164" spans="1:21">
      <c r="A2164" s="44"/>
      <c r="R2164" s="126"/>
    </row>
    <row r="2165" spans="1:21">
      <c r="R2165" s="126"/>
    </row>
    <row r="2166" spans="1:21">
      <c r="R2166" s="126"/>
    </row>
    <row r="2167" spans="1:21">
      <c r="R2167" s="126"/>
    </row>
    <row r="2168" spans="1:21">
      <c r="R2168" s="126"/>
    </row>
    <row r="2169" spans="1:21">
      <c r="R2169" s="126"/>
    </row>
    <row r="2170" spans="1:21">
      <c r="R2170" s="126"/>
    </row>
    <row r="2171" spans="1:21">
      <c r="R2171" s="126"/>
    </row>
    <row r="2172" spans="1:21">
      <c r="R2172" s="126"/>
    </row>
    <row r="2173" spans="1:21">
      <c r="R2173" s="126"/>
    </row>
    <row r="2174" spans="1:21">
      <c r="R2174" s="126"/>
    </row>
    <row r="2175" spans="1:21">
      <c r="R2175" s="126"/>
    </row>
    <row r="2176" spans="1:21">
      <c r="R2176" s="126"/>
    </row>
    <row r="2177" spans="18:18">
      <c r="R2177" s="126"/>
    </row>
    <row r="2178" spans="18:18">
      <c r="R2178" s="126"/>
    </row>
    <row r="2179" spans="18:18">
      <c r="R2179" s="126"/>
    </row>
    <row r="2180" spans="18:18">
      <c r="R2180" s="126"/>
    </row>
    <row r="2181" spans="18:18">
      <c r="R2181" s="126"/>
    </row>
    <row r="2182" spans="18:18">
      <c r="R2182" s="126"/>
    </row>
    <row r="2183" spans="18:18">
      <c r="R2183" s="126"/>
    </row>
    <row r="2184" spans="18:18">
      <c r="R2184" s="126"/>
    </row>
    <row r="2185" spans="18:18">
      <c r="R2185" s="126"/>
    </row>
    <row r="2186" spans="18:18">
      <c r="R2186" s="126"/>
    </row>
    <row r="2187" spans="18:18">
      <c r="R2187" s="126"/>
    </row>
    <row r="2188" spans="18:18">
      <c r="R2188" s="126"/>
    </row>
    <row r="2189" spans="18:18">
      <c r="R2189" s="126"/>
    </row>
    <row r="2190" spans="18:18">
      <c r="R2190" s="126"/>
    </row>
    <row r="2191" spans="18:18">
      <c r="R2191" s="126"/>
    </row>
    <row r="2192" spans="18:18">
      <c r="R2192" s="126"/>
    </row>
    <row r="2193" spans="18:18">
      <c r="R2193" s="126"/>
    </row>
    <row r="2194" spans="18:18">
      <c r="R2194" s="126"/>
    </row>
    <row r="2195" spans="18:18">
      <c r="R2195" s="126"/>
    </row>
    <row r="2196" spans="18:18">
      <c r="R2196" s="126"/>
    </row>
    <row r="2197" spans="18:18">
      <c r="R2197" s="126"/>
    </row>
    <row r="2198" spans="18:18">
      <c r="R2198" s="126"/>
    </row>
    <row r="2199" spans="18:18">
      <c r="R2199" s="126"/>
    </row>
    <row r="2200" spans="18:18">
      <c r="R2200" s="126"/>
    </row>
    <row r="2201" spans="18:18">
      <c r="R2201" s="126"/>
    </row>
    <row r="2202" spans="18:18">
      <c r="R2202" s="126"/>
    </row>
    <row r="2203" spans="18:18">
      <c r="R2203" s="126"/>
    </row>
    <row r="2204" spans="18:18">
      <c r="R2204" s="126"/>
    </row>
    <row r="2205" spans="18:18">
      <c r="R2205" s="126"/>
    </row>
    <row r="2206" spans="18:18">
      <c r="R2206" s="126"/>
    </row>
    <row r="2207" spans="18:18">
      <c r="R2207" s="126"/>
    </row>
    <row r="2208" spans="18:18">
      <c r="R2208" s="126"/>
    </row>
    <row r="2209" spans="18:18">
      <c r="R2209" s="126"/>
    </row>
    <row r="2210" spans="18:18">
      <c r="R2210" s="126"/>
    </row>
    <row r="2211" spans="18:18">
      <c r="R2211" s="126"/>
    </row>
    <row r="2212" spans="18:18">
      <c r="R2212" s="126"/>
    </row>
    <row r="2213" spans="18:18">
      <c r="R2213" s="126"/>
    </row>
    <row r="2214" spans="18:18">
      <c r="R2214" s="126"/>
    </row>
    <row r="2215" spans="18:18">
      <c r="R2215" s="126"/>
    </row>
    <row r="2216" spans="18:18">
      <c r="R2216" s="126"/>
    </row>
    <row r="2217" spans="18:18">
      <c r="R2217" s="126"/>
    </row>
    <row r="2218" spans="18:18">
      <c r="R2218" s="126"/>
    </row>
    <row r="2219" spans="18:18">
      <c r="R2219" s="126"/>
    </row>
    <row r="2220" spans="18:18">
      <c r="R2220" s="126"/>
    </row>
    <row r="2221" spans="18:18">
      <c r="R2221" s="126"/>
    </row>
    <row r="2222" spans="18:18">
      <c r="R2222" s="126"/>
    </row>
    <row r="2223" spans="18:18">
      <c r="R2223" s="126"/>
    </row>
    <row r="2224" spans="18:18">
      <c r="R2224" s="126"/>
    </row>
    <row r="2225" spans="18:18">
      <c r="R2225" s="126"/>
    </row>
    <row r="2226" spans="18:18">
      <c r="R2226" s="126"/>
    </row>
    <row r="2227" spans="18:18">
      <c r="R2227" s="126"/>
    </row>
    <row r="2228" spans="18:18">
      <c r="R2228" s="126"/>
    </row>
    <row r="2229" spans="18:18">
      <c r="R2229" s="126"/>
    </row>
    <row r="2230" spans="18:18">
      <c r="R2230" s="126"/>
    </row>
    <row r="2231" spans="18:18">
      <c r="R2231" s="126"/>
    </row>
    <row r="2232" spans="18:18">
      <c r="R2232" s="126"/>
    </row>
    <row r="2233" spans="18:18">
      <c r="R2233" s="126"/>
    </row>
    <row r="2234" spans="18:18">
      <c r="R2234" s="126"/>
    </row>
    <row r="2235" spans="18:18">
      <c r="R2235" s="126"/>
    </row>
    <row r="2236" spans="18:18">
      <c r="R2236" s="126"/>
    </row>
    <row r="2237" spans="18:18">
      <c r="R2237" s="126"/>
    </row>
    <row r="2238" spans="18:18">
      <c r="R2238" s="126"/>
    </row>
    <row r="2239" spans="18:18">
      <c r="R2239" s="126"/>
    </row>
    <row r="2240" spans="18:18">
      <c r="R2240" s="126"/>
    </row>
    <row r="2241" spans="18:18">
      <c r="R2241" s="126"/>
    </row>
    <row r="2242" spans="18:18">
      <c r="R2242" s="126"/>
    </row>
    <row r="2243" spans="18:18">
      <c r="R2243" s="126"/>
    </row>
    <row r="2244" spans="18:18">
      <c r="R2244" s="126"/>
    </row>
    <row r="2245" spans="18:18">
      <c r="R2245" s="126"/>
    </row>
    <row r="2246" spans="18:18">
      <c r="R2246" s="126"/>
    </row>
    <row r="2247" spans="18:18">
      <c r="R2247" s="126"/>
    </row>
    <row r="2248" spans="18:18">
      <c r="R2248" s="126"/>
    </row>
    <row r="2249" spans="18:18">
      <c r="R2249" s="126"/>
    </row>
    <row r="2250" spans="18:18">
      <c r="R2250" s="126"/>
    </row>
    <row r="2251" spans="18:18">
      <c r="R2251" s="126"/>
    </row>
    <row r="2252" spans="18:18">
      <c r="R2252" s="126"/>
    </row>
    <row r="2253" spans="18:18">
      <c r="R2253" s="126"/>
    </row>
    <row r="2254" spans="18:18">
      <c r="R2254" s="126"/>
    </row>
    <row r="2255" spans="18:18">
      <c r="R2255" s="126"/>
    </row>
    <row r="2256" spans="18:18">
      <c r="R2256" s="126"/>
    </row>
    <row r="2257" spans="18:18">
      <c r="R2257" s="126"/>
    </row>
    <row r="2258" spans="18:18">
      <c r="R2258" s="126"/>
    </row>
    <row r="2259" spans="18:18">
      <c r="R2259" s="126"/>
    </row>
    <row r="2260" spans="18:18">
      <c r="R2260" s="126"/>
    </row>
    <row r="2261" spans="18:18">
      <c r="R2261" s="126"/>
    </row>
    <row r="2262" spans="18:18">
      <c r="R2262" s="126"/>
    </row>
    <row r="2263" spans="18:18">
      <c r="R2263" s="126"/>
    </row>
    <row r="2264" spans="18:18">
      <c r="R2264" s="126"/>
    </row>
    <row r="2265" spans="18:18">
      <c r="R2265" s="126"/>
    </row>
    <row r="2266" spans="18:18">
      <c r="R2266" s="126"/>
    </row>
    <row r="2267" spans="18:18">
      <c r="R2267" s="126"/>
    </row>
    <row r="2268" spans="18:18">
      <c r="R2268" s="126"/>
    </row>
    <row r="2269" spans="18:18">
      <c r="R2269" s="126"/>
    </row>
    <row r="2270" spans="18:18">
      <c r="R2270" s="126"/>
    </row>
    <row r="2271" spans="18:18">
      <c r="R2271" s="126"/>
    </row>
    <row r="2272" spans="18:18">
      <c r="R2272" s="126"/>
    </row>
    <row r="2273" spans="18:18">
      <c r="R2273" s="126"/>
    </row>
    <row r="2274" spans="18:18">
      <c r="R2274" s="126"/>
    </row>
    <row r="2275" spans="18:18">
      <c r="R2275" s="126"/>
    </row>
    <row r="2276" spans="18:18">
      <c r="R2276" s="126"/>
    </row>
    <row r="2277" spans="18:18">
      <c r="R2277" s="126"/>
    </row>
    <row r="2278" spans="18:18">
      <c r="R2278" s="126"/>
    </row>
    <row r="2279" spans="18:18">
      <c r="R2279" s="126"/>
    </row>
    <row r="2280" spans="18:18">
      <c r="R2280" s="126"/>
    </row>
    <row r="2281" spans="18:18">
      <c r="R2281" s="126"/>
    </row>
    <row r="2282" spans="18:18">
      <c r="R2282" s="126"/>
    </row>
    <row r="2283" spans="18:18">
      <c r="R2283" s="126"/>
    </row>
    <row r="2284" spans="18:18">
      <c r="R2284" s="126"/>
    </row>
    <row r="2285" spans="18:18">
      <c r="R2285" s="126"/>
    </row>
    <row r="2286" spans="18:18">
      <c r="R2286" s="126"/>
    </row>
    <row r="2287" spans="18:18">
      <c r="R2287" s="126"/>
    </row>
    <row r="2288" spans="18:18">
      <c r="R2288" s="126"/>
    </row>
    <row r="2289" spans="18:18">
      <c r="R2289" s="126"/>
    </row>
    <row r="2290" spans="18:18">
      <c r="R2290" s="126"/>
    </row>
    <row r="2291" spans="18:18">
      <c r="R2291" s="126"/>
    </row>
    <row r="2292" spans="18:18">
      <c r="R2292" s="126"/>
    </row>
    <row r="2293" spans="18:18">
      <c r="R2293" s="126"/>
    </row>
    <row r="2294" spans="18:18">
      <c r="R2294" s="126"/>
    </row>
    <row r="2295" spans="18:18">
      <c r="R2295" s="126"/>
    </row>
    <row r="2296" spans="18:18">
      <c r="R2296" s="126"/>
    </row>
    <row r="2297" spans="18:18">
      <c r="R2297" s="126"/>
    </row>
    <row r="2298" spans="18:18">
      <c r="R2298" s="126"/>
    </row>
    <row r="2299" spans="18:18">
      <c r="R2299" s="126"/>
    </row>
    <row r="2300" spans="18:18">
      <c r="R2300" s="126"/>
    </row>
    <row r="2301" spans="18:18">
      <c r="R2301" s="126"/>
    </row>
    <row r="2302" spans="18:18">
      <c r="R2302" s="126"/>
    </row>
    <row r="2303" spans="18:18">
      <c r="R2303" s="126"/>
    </row>
    <row r="2304" spans="18:18">
      <c r="R2304" s="126"/>
    </row>
    <row r="2305" spans="18:18">
      <c r="R2305" s="126"/>
    </row>
    <row r="2306" spans="18:18">
      <c r="R2306" s="126"/>
    </row>
    <row r="2307" spans="18:18">
      <c r="R2307" s="126"/>
    </row>
    <row r="2308" spans="18:18">
      <c r="R2308" s="126"/>
    </row>
    <row r="2309" spans="18:18">
      <c r="R2309" s="126"/>
    </row>
    <row r="2310" spans="18:18">
      <c r="R2310" s="126"/>
    </row>
    <row r="2311" spans="18:18">
      <c r="R2311" s="126"/>
    </row>
    <row r="2312" spans="18:18">
      <c r="R2312" s="126"/>
    </row>
    <row r="2313" spans="18:18">
      <c r="R2313" s="126"/>
    </row>
    <row r="2314" spans="18:18">
      <c r="R2314" s="126"/>
    </row>
    <row r="2315" spans="18:18">
      <c r="R2315" s="126"/>
    </row>
    <row r="2316" spans="18:18">
      <c r="R2316" s="126"/>
    </row>
    <row r="2317" spans="18:18">
      <c r="R2317" s="126"/>
    </row>
    <row r="2318" spans="18:18">
      <c r="R2318" s="126"/>
    </row>
    <row r="2319" spans="18:18">
      <c r="R2319" s="126"/>
    </row>
    <row r="2320" spans="18:18">
      <c r="R2320" s="126"/>
    </row>
    <row r="2321" spans="18:18">
      <c r="R2321" s="126"/>
    </row>
    <row r="2322" spans="18:18">
      <c r="R2322" s="126"/>
    </row>
    <row r="2323" spans="18:18">
      <c r="R2323" s="126"/>
    </row>
    <row r="2324" spans="18:18">
      <c r="R2324" s="126"/>
    </row>
    <row r="2325" spans="18:18">
      <c r="R2325" s="126"/>
    </row>
    <row r="2326" spans="18:18">
      <c r="R2326" s="126"/>
    </row>
    <row r="2327" spans="18:18">
      <c r="R2327" s="126"/>
    </row>
    <row r="2328" spans="18:18">
      <c r="R2328" s="126"/>
    </row>
    <row r="2329" spans="18:18">
      <c r="R2329" s="126"/>
    </row>
    <row r="2330" spans="18:18">
      <c r="R2330" s="126"/>
    </row>
    <row r="2331" spans="18:18">
      <c r="R2331" s="126"/>
    </row>
    <row r="2332" spans="18:18">
      <c r="R2332" s="126"/>
    </row>
    <row r="2333" spans="18:18">
      <c r="R2333" s="126"/>
    </row>
    <row r="2334" spans="18:18">
      <c r="R2334" s="126"/>
    </row>
    <row r="2335" spans="18:18">
      <c r="R2335" s="126"/>
    </row>
    <row r="2336" spans="18:18">
      <c r="R2336" s="126"/>
    </row>
    <row r="2337" spans="18:18">
      <c r="R2337" s="126"/>
    </row>
    <row r="2338" spans="18:18">
      <c r="R2338" s="126"/>
    </row>
    <row r="2339" spans="18:18">
      <c r="R2339" s="126"/>
    </row>
    <row r="2340" spans="18:18">
      <c r="R2340" s="126"/>
    </row>
    <row r="2341" spans="18:18">
      <c r="R2341" s="126"/>
    </row>
    <row r="2342" spans="18:18">
      <c r="R2342" s="126"/>
    </row>
    <row r="2343" spans="18:18">
      <c r="R2343" s="126"/>
    </row>
    <row r="2344" spans="18:18">
      <c r="R2344" s="126"/>
    </row>
    <row r="2345" spans="18:18">
      <c r="R2345" s="126"/>
    </row>
    <row r="2346" spans="18:18">
      <c r="R2346" s="126"/>
    </row>
    <row r="2347" spans="18:18">
      <c r="R2347" s="126"/>
    </row>
    <row r="2348" spans="18:18">
      <c r="R2348" s="126"/>
    </row>
    <row r="2349" spans="18:18">
      <c r="R2349" s="126"/>
    </row>
    <row r="2350" spans="18:18">
      <c r="R2350" s="126"/>
    </row>
    <row r="2351" spans="18:18">
      <c r="R2351" s="126"/>
    </row>
    <row r="2352" spans="18:18">
      <c r="R2352" s="126"/>
    </row>
    <row r="2353" spans="18:18">
      <c r="R2353" s="126"/>
    </row>
    <row r="2354" spans="18:18">
      <c r="R2354" s="126"/>
    </row>
    <row r="2355" spans="18:18">
      <c r="R2355" s="126"/>
    </row>
    <row r="2356" spans="18:18">
      <c r="R2356" s="126"/>
    </row>
    <row r="2357" spans="18:18">
      <c r="R2357" s="126"/>
    </row>
    <row r="2358" spans="18:18">
      <c r="R2358" s="126"/>
    </row>
    <row r="2359" spans="18:18">
      <c r="R2359" s="126"/>
    </row>
    <row r="2360" spans="18:18">
      <c r="R2360" s="126"/>
    </row>
    <row r="2361" spans="18:18">
      <c r="R2361" s="126"/>
    </row>
    <row r="2362" spans="18:18">
      <c r="R2362" s="126"/>
    </row>
    <row r="2363" spans="18:18">
      <c r="R2363" s="126"/>
    </row>
    <row r="2364" spans="18:18">
      <c r="R2364" s="126"/>
    </row>
    <row r="2365" spans="18:18">
      <c r="R2365" s="126"/>
    </row>
    <row r="2366" spans="18:18">
      <c r="R2366" s="126"/>
    </row>
    <row r="2367" spans="18:18">
      <c r="R2367" s="126"/>
    </row>
    <row r="2368" spans="18:18">
      <c r="R2368" s="126"/>
    </row>
    <row r="2369" spans="18:18">
      <c r="R2369" s="126"/>
    </row>
    <row r="2370" spans="18:18">
      <c r="R2370" s="126"/>
    </row>
    <row r="2371" spans="18:18">
      <c r="R2371" s="126"/>
    </row>
    <row r="2372" spans="18:18">
      <c r="R2372" s="126"/>
    </row>
    <row r="2373" spans="18:18">
      <c r="R2373" s="126"/>
    </row>
    <row r="2374" spans="18:18">
      <c r="R2374" s="126"/>
    </row>
    <row r="2375" spans="18:18">
      <c r="R2375" s="126"/>
    </row>
    <row r="2376" spans="18:18">
      <c r="R2376" s="126"/>
    </row>
    <row r="2377" spans="18:18">
      <c r="R2377" s="126"/>
    </row>
    <row r="2378" spans="18:18">
      <c r="R2378" s="126"/>
    </row>
    <row r="2379" spans="18:18">
      <c r="R2379" s="126"/>
    </row>
    <row r="2380" spans="18:18">
      <c r="R2380" s="126"/>
    </row>
    <row r="2381" spans="18:18">
      <c r="R2381" s="126"/>
    </row>
    <row r="2382" spans="18:18">
      <c r="R2382" s="126"/>
    </row>
    <row r="2383" spans="18:18">
      <c r="R2383" s="126"/>
    </row>
    <row r="2384" spans="18:18">
      <c r="R2384" s="126"/>
    </row>
    <row r="2385" spans="18:18">
      <c r="R2385" s="126"/>
    </row>
    <row r="2386" spans="18:18">
      <c r="R2386" s="126"/>
    </row>
    <row r="2387" spans="18:18">
      <c r="R2387" s="126"/>
    </row>
    <row r="2388" spans="18:18">
      <c r="R2388" s="126"/>
    </row>
    <row r="2389" spans="18:18">
      <c r="R2389" s="126"/>
    </row>
    <row r="2390" spans="18:18">
      <c r="R2390" s="126"/>
    </row>
    <row r="2391" spans="18:18">
      <c r="R2391" s="126"/>
    </row>
    <row r="2392" spans="18:18">
      <c r="R2392" s="126"/>
    </row>
    <row r="2393" spans="18:18">
      <c r="R2393" s="126"/>
    </row>
    <row r="2394" spans="18:18">
      <c r="R2394" s="126"/>
    </row>
    <row r="2395" spans="18:18">
      <c r="R2395" s="126"/>
    </row>
    <row r="2396" spans="18:18">
      <c r="R2396" s="126"/>
    </row>
    <row r="2397" spans="18:18">
      <c r="R2397" s="126"/>
    </row>
    <row r="2398" spans="18:18">
      <c r="R2398" s="126"/>
    </row>
    <row r="2399" spans="18:18">
      <c r="R2399" s="126"/>
    </row>
    <row r="2400" spans="18:18">
      <c r="R2400" s="126"/>
    </row>
    <row r="2401" spans="18:18">
      <c r="R2401" s="126"/>
    </row>
    <row r="2402" spans="18:18">
      <c r="R2402" s="126"/>
    </row>
    <row r="2403" spans="18:18">
      <c r="R2403" s="126"/>
    </row>
    <row r="2404" spans="18:18">
      <c r="R2404" s="126"/>
    </row>
    <row r="2405" spans="18:18">
      <c r="R2405" s="126"/>
    </row>
    <row r="2406" spans="18:18">
      <c r="R2406" s="126"/>
    </row>
    <row r="2407" spans="18:18">
      <c r="R2407" s="126"/>
    </row>
    <row r="2408" spans="18:18">
      <c r="R2408" s="126"/>
    </row>
    <row r="2409" spans="18:18">
      <c r="R2409" s="126"/>
    </row>
    <row r="2410" spans="18:18">
      <c r="R2410" s="126"/>
    </row>
    <row r="2411" spans="18:18">
      <c r="R2411" s="126"/>
    </row>
    <row r="2412" spans="18:18">
      <c r="R2412" s="126"/>
    </row>
    <row r="2413" spans="18:18">
      <c r="R2413" s="126"/>
    </row>
    <row r="2414" spans="18:18">
      <c r="R2414" s="126"/>
    </row>
    <row r="2415" spans="18:18">
      <c r="R2415" s="126"/>
    </row>
    <row r="2416" spans="18:18">
      <c r="R2416" s="126"/>
    </row>
    <row r="2417" spans="18:18">
      <c r="R2417" s="126"/>
    </row>
    <row r="2418" spans="18:18">
      <c r="R2418" s="126"/>
    </row>
    <row r="2419" spans="18:18">
      <c r="R2419" s="126"/>
    </row>
    <row r="2420" spans="18:18">
      <c r="R2420" s="126"/>
    </row>
    <row r="2421" spans="18:18">
      <c r="R2421" s="126"/>
    </row>
    <row r="2422" spans="18:18">
      <c r="R2422" s="126"/>
    </row>
    <row r="2423" spans="18:18">
      <c r="R2423" s="126"/>
    </row>
    <row r="2424" spans="18:18">
      <c r="R2424" s="126"/>
    </row>
    <row r="2425" spans="18:18">
      <c r="R2425" s="126"/>
    </row>
    <row r="2426" spans="18:18">
      <c r="R2426" s="126"/>
    </row>
    <row r="2427" spans="18:18">
      <c r="R2427" s="126"/>
    </row>
    <row r="2428" spans="18:18">
      <c r="R2428" s="126"/>
    </row>
    <row r="2429" spans="18:18">
      <c r="R2429" s="126"/>
    </row>
    <row r="2430" spans="18:18">
      <c r="R2430" s="126"/>
    </row>
    <row r="2431" spans="18:18">
      <c r="R2431" s="126"/>
    </row>
    <row r="2432" spans="18:18">
      <c r="R2432" s="126"/>
    </row>
    <row r="2433" spans="18:18">
      <c r="R2433" s="126"/>
    </row>
    <row r="2434" spans="18:18">
      <c r="R2434" s="126"/>
    </row>
    <row r="2435" spans="18:18">
      <c r="R2435" s="126"/>
    </row>
    <row r="2436" spans="18:18">
      <c r="R2436" s="126"/>
    </row>
    <row r="2437" spans="18:18">
      <c r="R2437" s="126"/>
    </row>
    <row r="2438" spans="18:18">
      <c r="R2438" s="126"/>
    </row>
    <row r="2439" spans="18:18">
      <c r="R2439" s="126"/>
    </row>
    <row r="2440" spans="18:18">
      <c r="R2440" s="126"/>
    </row>
    <row r="2441" spans="18:18">
      <c r="R2441" s="126"/>
    </row>
    <row r="2442" spans="18:18">
      <c r="R2442" s="126"/>
    </row>
    <row r="2443" spans="18:18">
      <c r="R2443" s="126"/>
    </row>
    <row r="2444" spans="18:18">
      <c r="R2444" s="126"/>
    </row>
    <row r="2445" spans="18:18">
      <c r="R2445" s="126"/>
    </row>
    <row r="2446" spans="18:18">
      <c r="R2446" s="126"/>
    </row>
    <row r="2447" spans="18:18">
      <c r="R2447" s="126"/>
    </row>
    <row r="2448" spans="18:18">
      <c r="R2448" s="126"/>
    </row>
    <row r="2449" spans="18:18">
      <c r="R2449" s="126"/>
    </row>
    <row r="2450" spans="18:18">
      <c r="R2450" s="126"/>
    </row>
    <row r="2451" spans="18:18">
      <c r="R2451" s="126"/>
    </row>
    <row r="2452" spans="18:18">
      <c r="R2452" s="126"/>
    </row>
    <row r="2453" spans="18:18">
      <c r="R2453" s="126"/>
    </row>
    <row r="2454" spans="18:18">
      <c r="R2454" s="126"/>
    </row>
    <row r="2455" spans="18:18">
      <c r="R2455" s="126"/>
    </row>
    <row r="2456" spans="18:18">
      <c r="R2456" s="126"/>
    </row>
    <row r="2457" spans="18:18">
      <c r="R2457" s="126"/>
    </row>
    <row r="2458" spans="18:18">
      <c r="R2458" s="126"/>
    </row>
    <row r="2459" spans="18:18">
      <c r="R2459" s="126"/>
    </row>
    <row r="2460" spans="18:18">
      <c r="R2460" s="126"/>
    </row>
    <row r="2461" spans="18:18">
      <c r="R2461" s="126"/>
    </row>
    <row r="2462" spans="18:18">
      <c r="R2462" s="126"/>
    </row>
    <row r="2463" spans="18:18">
      <c r="R2463" s="126"/>
    </row>
    <row r="2464" spans="18:18">
      <c r="R2464" s="126"/>
    </row>
    <row r="2465" spans="18:18">
      <c r="R2465" s="126"/>
    </row>
    <row r="2466" spans="18:18">
      <c r="R2466" s="126"/>
    </row>
    <row r="2467" spans="18:18">
      <c r="R2467" s="126"/>
    </row>
    <row r="2468" spans="18:18">
      <c r="R2468" s="126"/>
    </row>
    <row r="2469" spans="18:18">
      <c r="R2469" s="126"/>
    </row>
    <row r="2470" spans="18:18">
      <c r="R2470" s="126"/>
    </row>
    <row r="2471" spans="18:18">
      <c r="R2471" s="126"/>
    </row>
    <row r="2472" spans="18:18">
      <c r="R2472" s="126"/>
    </row>
    <row r="2473" spans="18:18">
      <c r="R2473" s="126"/>
    </row>
    <row r="2474" spans="18:18">
      <c r="R2474" s="126"/>
    </row>
    <row r="2475" spans="18:18">
      <c r="R2475" s="126"/>
    </row>
    <row r="2476" spans="18:18">
      <c r="R2476" s="126"/>
    </row>
    <row r="2477" spans="18:18">
      <c r="R2477" s="126"/>
    </row>
    <row r="2478" spans="18:18">
      <c r="R2478" s="126"/>
    </row>
    <row r="2479" spans="18:18">
      <c r="R2479" s="126"/>
    </row>
    <row r="2480" spans="18:18">
      <c r="R2480" s="126"/>
    </row>
    <row r="2481" spans="18:18">
      <c r="R2481" s="126"/>
    </row>
    <row r="2482" spans="18:18">
      <c r="R2482" s="126"/>
    </row>
    <row r="2483" spans="18:18">
      <c r="R2483" s="126"/>
    </row>
    <row r="2484" spans="18:18">
      <c r="R2484" s="126"/>
    </row>
    <row r="2485" spans="18:18">
      <c r="R2485" s="126"/>
    </row>
    <row r="2486" spans="18:18">
      <c r="R2486" s="126"/>
    </row>
    <row r="2487" spans="18:18">
      <c r="R2487" s="126"/>
    </row>
    <row r="2488" spans="18:18">
      <c r="R2488" s="126"/>
    </row>
    <row r="2489" spans="18:18">
      <c r="R2489" s="126"/>
    </row>
    <row r="2490" spans="18:18">
      <c r="R2490" s="126"/>
    </row>
    <row r="2491" spans="18:18">
      <c r="R2491" s="126"/>
    </row>
    <row r="2492" spans="18:18">
      <c r="R2492" s="126"/>
    </row>
    <row r="2493" spans="18:18">
      <c r="R2493" s="126"/>
    </row>
    <row r="2494" spans="18:18">
      <c r="R2494" s="126"/>
    </row>
    <row r="2495" spans="18:18">
      <c r="R2495" s="126"/>
    </row>
    <row r="2496" spans="18:18">
      <c r="R2496" s="126"/>
    </row>
    <row r="2497" spans="18:18">
      <c r="R2497" s="126"/>
    </row>
    <row r="2498" spans="18:18">
      <c r="R2498" s="126"/>
    </row>
    <row r="2499" spans="18:18">
      <c r="R2499" s="126"/>
    </row>
    <row r="2500" spans="18:18">
      <c r="R2500" s="126"/>
    </row>
    <row r="2501" spans="18:18">
      <c r="R2501" s="126"/>
    </row>
    <row r="2502" spans="18:18">
      <c r="R2502" s="126"/>
    </row>
    <row r="2503" spans="18:18">
      <c r="R2503" s="126"/>
    </row>
    <row r="2504" spans="18:18">
      <c r="R2504" s="126"/>
    </row>
    <row r="2505" spans="18:18">
      <c r="R2505" s="126"/>
    </row>
    <row r="2506" spans="18:18">
      <c r="R2506" s="126"/>
    </row>
    <row r="2507" spans="18:18">
      <c r="R2507" s="126"/>
    </row>
    <row r="2508" spans="18:18">
      <c r="R2508" s="126"/>
    </row>
    <row r="2509" spans="18:18">
      <c r="R2509" s="126"/>
    </row>
    <row r="2510" spans="18:18">
      <c r="R2510" s="126"/>
    </row>
    <row r="2511" spans="18:18">
      <c r="R2511" s="126"/>
    </row>
    <row r="2512" spans="18:18">
      <c r="R2512" s="126"/>
    </row>
    <row r="2513" spans="18:18">
      <c r="R2513" s="126"/>
    </row>
    <row r="2514" spans="18:18">
      <c r="R2514" s="126"/>
    </row>
    <row r="2515" spans="18:18">
      <c r="R2515" s="126"/>
    </row>
    <row r="2516" spans="18:18">
      <c r="R2516" s="126"/>
    </row>
    <row r="2517" spans="18:18">
      <c r="R2517" s="126"/>
    </row>
    <row r="2518" spans="18:18">
      <c r="R2518" s="126"/>
    </row>
    <row r="2519" spans="18:18">
      <c r="R2519" s="126"/>
    </row>
    <row r="2520" spans="18:18">
      <c r="R2520" s="126"/>
    </row>
    <row r="2521" spans="18:18">
      <c r="R2521" s="126"/>
    </row>
    <row r="2522" spans="18:18">
      <c r="R2522" s="126"/>
    </row>
    <row r="2523" spans="18:18">
      <c r="R2523" s="126"/>
    </row>
    <row r="2524" spans="18:18">
      <c r="R2524" s="126"/>
    </row>
    <row r="2525" spans="18:18">
      <c r="R2525" s="126"/>
    </row>
    <row r="2526" spans="18:18">
      <c r="R2526" s="126"/>
    </row>
    <row r="2527" spans="18:18">
      <c r="R2527" s="126"/>
    </row>
    <row r="2528" spans="18:18">
      <c r="R2528" s="126"/>
    </row>
    <row r="2529" spans="18:18">
      <c r="R2529" s="126"/>
    </row>
    <row r="2530" spans="18:18">
      <c r="R2530" s="126"/>
    </row>
    <row r="2531" spans="18:18">
      <c r="R2531" s="126"/>
    </row>
    <row r="2532" spans="18:18">
      <c r="R2532" s="126"/>
    </row>
    <row r="2533" spans="18:18">
      <c r="R2533" s="126"/>
    </row>
    <row r="2534" spans="18:18">
      <c r="R2534" s="126"/>
    </row>
    <row r="2535" spans="18:18">
      <c r="R2535" s="126"/>
    </row>
    <row r="2536" spans="18:18">
      <c r="R2536" s="126"/>
    </row>
    <row r="2537" spans="18:18">
      <c r="R2537" s="126"/>
    </row>
    <row r="2538" spans="18:18">
      <c r="R2538" s="126"/>
    </row>
    <row r="2539" spans="18:18">
      <c r="R2539" s="126"/>
    </row>
    <row r="2540" spans="18:18">
      <c r="R2540" s="126"/>
    </row>
    <row r="2541" spans="18:18">
      <c r="R2541" s="126"/>
    </row>
    <row r="2542" spans="18:18">
      <c r="R2542" s="126"/>
    </row>
    <row r="2543" spans="18:18">
      <c r="R2543" s="126"/>
    </row>
    <row r="2544" spans="18:18">
      <c r="R2544" s="126"/>
    </row>
    <row r="2545" spans="18:18">
      <c r="R2545" s="126"/>
    </row>
    <row r="2546" spans="18:18">
      <c r="R2546" s="126"/>
    </row>
    <row r="2547" spans="18:18">
      <c r="R2547" s="126"/>
    </row>
    <row r="2548" spans="18:18">
      <c r="R2548" s="126"/>
    </row>
    <row r="2549" spans="18:18">
      <c r="R2549" s="126"/>
    </row>
    <row r="2550" spans="18:18">
      <c r="R2550" s="126"/>
    </row>
    <row r="2551" spans="18:18">
      <c r="R2551" s="126"/>
    </row>
    <row r="2552" spans="18:18">
      <c r="R2552" s="126"/>
    </row>
    <row r="2553" spans="18:18">
      <c r="R2553" s="126"/>
    </row>
    <row r="2554" spans="18:18">
      <c r="R2554" s="126"/>
    </row>
    <row r="2555" spans="18:18">
      <c r="R2555" s="126"/>
    </row>
    <row r="2556" spans="18:18">
      <c r="R2556" s="126"/>
    </row>
    <row r="2557" spans="18:18">
      <c r="R2557" s="126"/>
    </row>
    <row r="2558" spans="18:18">
      <c r="R2558" s="126"/>
    </row>
    <row r="2559" spans="18:18">
      <c r="R2559" s="126"/>
    </row>
    <row r="2560" spans="18:18">
      <c r="R2560" s="126"/>
    </row>
    <row r="2561" spans="18:18">
      <c r="R2561" s="126"/>
    </row>
    <row r="2562" spans="18:18">
      <c r="R2562" s="126"/>
    </row>
    <row r="2563" spans="18:18">
      <c r="R2563" s="126"/>
    </row>
    <row r="2564" spans="18:18">
      <c r="R2564" s="126"/>
    </row>
    <row r="2565" spans="18:18">
      <c r="R2565" s="126"/>
    </row>
    <row r="2566" spans="18:18">
      <c r="R2566" s="126"/>
    </row>
    <row r="2567" spans="18:18">
      <c r="R2567" s="126"/>
    </row>
    <row r="2568" spans="18:18">
      <c r="R2568" s="126"/>
    </row>
    <row r="2569" spans="18:18">
      <c r="R2569" s="126"/>
    </row>
    <row r="2570" spans="18:18">
      <c r="R2570" s="126"/>
    </row>
    <row r="2571" spans="18:18">
      <c r="R2571" s="126"/>
    </row>
    <row r="2572" spans="18:18">
      <c r="R2572" s="126"/>
    </row>
    <row r="2573" spans="18:18">
      <c r="R2573" s="126"/>
    </row>
    <row r="2574" spans="18:18">
      <c r="R2574" s="126"/>
    </row>
    <row r="2575" spans="18:18">
      <c r="R2575" s="126"/>
    </row>
    <row r="2576" spans="18:18">
      <c r="R2576" s="126"/>
    </row>
    <row r="2577" spans="18:18">
      <c r="R2577" s="126"/>
    </row>
    <row r="2578" spans="18:18">
      <c r="R2578" s="126"/>
    </row>
    <row r="2579" spans="18:18">
      <c r="R2579" s="126"/>
    </row>
    <row r="2580" spans="18:18">
      <c r="R2580" s="126"/>
    </row>
    <row r="2581" spans="18:18">
      <c r="R2581" s="126"/>
    </row>
    <row r="2582" spans="18:18">
      <c r="R2582" s="126"/>
    </row>
    <row r="2583" spans="18:18">
      <c r="R2583" s="126"/>
    </row>
    <row r="2584" spans="18:18">
      <c r="R2584" s="126"/>
    </row>
    <row r="2585" spans="18:18">
      <c r="R2585" s="126"/>
    </row>
    <row r="2586" spans="18:18">
      <c r="R2586" s="126"/>
    </row>
    <row r="2587" spans="18:18">
      <c r="R2587" s="126"/>
    </row>
    <row r="2588" spans="18:18">
      <c r="R2588" s="126"/>
    </row>
    <row r="2589" spans="18:18">
      <c r="R2589" s="126"/>
    </row>
    <row r="2590" spans="18:18">
      <c r="R2590" s="126"/>
    </row>
    <row r="2591" spans="18:18">
      <c r="R2591" s="126"/>
    </row>
    <row r="2592" spans="18:18">
      <c r="R2592" s="126"/>
    </row>
    <row r="2593" spans="18:18">
      <c r="R2593" s="126"/>
    </row>
    <row r="2594" spans="18:18">
      <c r="R2594" s="126"/>
    </row>
    <row r="2595" spans="18:18">
      <c r="R2595" s="126"/>
    </row>
    <row r="2596" spans="18:18">
      <c r="R2596" s="126"/>
    </row>
    <row r="2597" spans="18:18">
      <c r="R2597" s="126"/>
    </row>
    <row r="2598" spans="18:18">
      <c r="R2598" s="126"/>
    </row>
    <row r="2599" spans="18:18">
      <c r="R2599" s="126"/>
    </row>
    <row r="2600" spans="18:18">
      <c r="R2600" s="126"/>
    </row>
    <row r="2601" spans="18:18">
      <c r="R2601" s="126"/>
    </row>
    <row r="2602" spans="18:18">
      <c r="R2602" s="126"/>
    </row>
    <row r="2603" spans="18:18">
      <c r="R2603" s="126"/>
    </row>
    <row r="2604" spans="18:18">
      <c r="R2604" s="126"/>
    </row>
    <row r="2605" spans="18:18">
      <c r="R2605" s="126"/>
    </row>
    <row r="2606" spans="18:18">
      <c r="R2606" s="126"/>
    </row>
    <row r="2607" spans="18:18">
      <c r="R2607" s="126"/>
    </row>
    <row r="2608" spans="18:18">
      <c r="R2608" s="126"/>
    </row>
    <row r="2609" spans="18:18">
      <c r="R2609" s="126"/>
    </row>
    <row r="2610" spans="18:18">
      <c r="R2610" s="126"/>
    </row>
    <row r="2611" spans="18:18">
      <c r="R2611" s="126"/>
    </row>
    <row r="2612" spans="18:18">
      <c r="R2612" s="126"/>
    </row>
    <row r="2613" spans="18:18">
      <c r="R2613" s="126"/>
    </row>
    <row r="2614" spans="18:18">
      <c r="R2614" s="126"/>
    </row>
    <row r="2615" spans="18:18">
      <c r="R2615" s="126"/>
    </row>
    <row r="2616" spans="18:18">
      <c r="R2616" s="126"/>
    </row>
    <row r="2617" spans="18:18">
      <c r="R2617" s="126"/>
    </row>
    <row r="2618" spans="18:18">
      <c r="R2618" s="126"/>
    </row>
    <row r="2619" spans="18:18">
      <c r="R2619" s="126"/>
    </row>
    <row r="2620" spans="18:18">
      <c r="R2620" s="126"/>
    </row>
    <row r="2621" spans="18:18">
      <c r="R2621" s="126"/>
    </row>
    <row r="2622" spans="18:18">
      <c r="R2622" s="126"/>
    </row>
    <row r="2623" spans="18:18">
      <c r="R2623" s="126"/>
    </row>
    <row r="2624" spans="18:18">
      <c r="R2624" s="126"/>
    </row>
    <row r="2625" spans="18:18">
      <c r="R2625" s="126"/>
    </row>
    <row r="2626" spans="18:18">
      <c r="R2626" s="126"/>
    </row>
    <row r="2627" spans="18:18">
      <c r="R2627" s="126"/>
    </row>
    <row r="2628" spans="18:18">
      <c r="R2628" s="126"/>
    </row>
    <row r="2629" spans="18:18">
      <c r="R2629" s="126"/>
    </row>
    <row r="2630" spans="18:18">
      <c r="R2630" s="126"/>
    </row>
    <row r="2631" spans="18:18">
      <c r="R2631" s="126"/>
    </row>
    <row r="2632" spans="18:18">
      <c r="R2632" s="126"/>
    </row>
    <row r="2633" spans="18:18">
      <c r="R2633" s="126"/>
    </row>
    <row r="2634" spans="18:18">
      <c r="R2634" s="126"/>
    </row>
    <row r="2635" spans="18:18">
      <c r="R2635" s="126"/>
    </row>
    <row r="2636" spans="18:18">
      <c r="R2636" s="126"/>
    </row>
    <row r="2637" spans="18:18">
      <c r="R2637" s="126"/>
    </row>
    <row r="2638" spans="18:18">
      <c r="R2638" s="126"/>
    </row>
    <row r="2639" spans="18:18">
      <c r="R2639" s="126"/>
    </row>
    <row r="2640" spans="18:18">
      <c r="R2640" s="126"/>
    </row>
    <row r="2641" spans="18:18">
      <c r="R2641" s="126"/>
    </row>
    <row r="2642" spans="18:18">
      <c r="R2642" s="126"/>
    </row>
    <row r="2643" spans="18:18">
      <c r="R2643" s="126"/>
    </row>
    <row r="2644" spans="18:18">
      <c r="R2644" s="126"/>
    </row>
    <row r="2645" spans="18:18">
      <c r="R2645" s="126"/>
    </row>
    <row r="2646" spans="18:18">
      <c r="R2646" s="126"/>
    </row>
    <row r="2647" spans="18:18">
      <c r="R2647" s="126"/>
    </row>
    <row r="2648" spans="18:18">
      <c r="R2648" s="126"/>
    </row>
    <row r="2649" spans="18:18">
      <c r="R2649" s="126"/>
    </row>
    <row r="2650" spans="18:18">
      <c r="R2650" s="126"/>
    </row>
    <row r="2651" spans="18:18">
      <c r="R2651" s="126"/>
    </row>
    <row r="2652" spans="18:18">
      <c r="R2652" s="126"/>
    </row>
    <row r="2653" spans="18:18">
      <c r="R2653" s="126"/>
    </row>
    <row r="2654" spans="18:18">
      <c r="R2654" s="126"/>
    </row>
    <row r="2655" spans="18:18">
      <c r="R2655" s="126"/>
    </row>
    <row r="2656" spans="18:18">
      <c r="R2656" s="126"/>
    </row>
    <row r="2657" spans="18:18">
      <c r="R2657" s="126"/>
    </row>
    <row r="2658" spans="18:18">
      <c r="R2658" s="126"/>
    </row>
    <row r="2659" spans="18:18">
      <c r="R2659" s="126"/>
    </row>
    <row r="2660" spans="18:18">
      <c r="R2660" s="126"/>
    </row>
    <row r="2661" spans="18:18">
      <c r="R2661" s="126"/>
    </row>
    <row r="2662" spans="18:18">
      <c r="R2662" s="126"/>
    </row>
    <row r="2663" spans="18:18">
      <c r="R2663" s="126"/>
    </row>
    <row r="2664" spans="18:18">
      <c r="R2664" s="126"/>
    </row>
    <row r="2665" spans="18:18">
      <c r="R2665" s="126"/>
    </row>
    <row r="2666" spans="18:18">
      <c r="R2666" s="126"/>
    </row>
    <row r="2667" spans="18:18">
      <c r="R2667" s="126"/>
    </row>
    <row r="2668" spans="18:18">
      <c r="R2668" s="126"/>
    </row>
    <row r="2669" spans="18:18">
      <c r="R2669" s="126"/>
    </row>
    <row r="2670" spans="18:18">
      <c r="R2670" s="126"/>
    </row>
    <row r="2671" spans="18:18">
      <c r="R2671" s="126"/>
    </row>
    <row r="2672" spans="18:18">
      <c r="R2672" s="126"/>
    </row>
    <row r="2673" spans="18:18">
      <c r="R2673" s="126"/>
    </row>
    <row r="2674" spans="18:18">
      <c r="R2674" s="126"/>
    </row>
    <row r="2675" spans="18:18">
      <c r="R2675" s="126"/>
    </row>
    <row r="2676" spans="18:18">
      <c r="R2676" s="126"/>
    </row>
    <row r="2677" spans="18:18">
      <c r="R2677" s="126"/>
    </row>
    <row r="2678" spans="18:18">
      <c r="R2678" s="126"/>
    </row>
    <row r="2679" spans="18:18">
      <c r="R2679" s="126"/>
    </row>
    <row r="2680" spans="18:18">
      <c r="R2680" s="126"/>
    </row>
    <row r="2681" spans="18:18">
      <c r="R2681" s="126"/>
    </row>
    <row r="2682" spans="18:18">
      <c r="R2682" s="126"/>
    </row>
    <row r="2683" spans="18:18">
      <c r="R2683" s="126"/>
    </row>
    <row r="2684" spans="18:18">
      <c r="R2684" s="126"/>
    </row>
    <row r="2685" spans="18:18">
      <c r="R2685" s="126"/>
    </row>
    <row r="2686" spans="18:18">
      <c r="R2686" s="126"/>
    </row>
    <row r="2687" spans="18:18">
      <c r="R2687" s="126"/>
    </row>
    <row r="2688" spans="18:18">
      <c r="R2688" s="126"/>
    </row>
    <row r="2689" spans="18:18">
      <c r="R2689" s="126"/>
    </row>
    <row r="2690" spans="18:18">
      <c r="R2690" s="126"/>
    </row>
    <row r="2691" spans="18:18">
      <c r="R2691" s="126"/>
    </row>
    <row r="2692" spans="18:18">
      <c r="R2692" s="126"/>
    </row>
    <row r="2693" spans="18:18">
      <c r="R2693" s="126"/>
    </row>
    <row r="2694" spans="18:18">
      <c r="R2694" s="126"/>
    </row>
    <row r="2695" spans="18:18">
      <c r="R2695" s="126"/>
    </row>
    <row r="2696" spans="18:18">
      <c r="R2696" s="126"/>
    </row>
    <row r="2697" spans="18:18">
      <c r="R2697" s="126"/>
    </row>
    <row r="2698" spans="18:18">
      <c r="R2698" s="126"/>
    </row>
    <row r="2699" spans="18:18">
      <c r="R2699" s="126"/>
    </row>
    <row r="2700" spans="18:18">
      <c r="R2700" s="126"/>
    </row>
    <row r="2701" spans="18:18">
      <c r="R2701" s="126"/>
    </row>
    <row r="2702" spans="18:18">
      <c r="R2702" s="126"/>
    </row>
    <row r="2703" spans="18:18">
      <c r="R2703" s="126"/>
    </row>
    <row r="2704" spans="18:18">
      <c r="R2704" s="126"/>
    </row>
    <row r="2705" spans="18:18">
      <c r="R2705" s="126"/>
    </row>
    <row r="2706" spans="18:18">
      <c r="R2706" s="126"/>
    </row>
    <row r="2707" spans="18:18">
      <c r="R2707" s="126"/>
    </row>
    <row r="2708" spans="18:18">
      <c r="R2708" s="126"/>
    </row>
    <row r="2709" spans="18:18">
      <c r="R2709" s="126"/>
    </row>
    <row r="2710" spans="18:18">
      <c r="R2710" s="126"/>
    </row>
    <row r="2711" spans="18:18">
      <c r="R2711" s="126"/>
    </row>
    <row r="2712" spans="18:18">
      <c r="R2712" s="126"/>
    </row>
    <row r="2713" spans="18:18">
      <c r="R2713" s="126"/>
    </row>
    <row r="2714" spans="18:18">
      <c r="R2714" s="126"/>
    </row>
    <row r="2715" spans="18:18">
      <c r="R2715" s="126"/>
    </row>
    <row r="2716" spans="18:18">
      <c r="R2716" s="126"/>
    </row>
    <row r="2717" spans="18:18">
      <c r="R2717" s="126"/>
    </row>
    <row r="2718" spans="18:18">
      <c r="R2718" s="126"/>
    </row>
    <row r="2719" spans="18:18">
      <c r="R2719" s="126"/>
    </row>
    <row r="2720" spans="18:18">
      <c r="R2720" s="126"/>
    </row>
    <row r="2721" spans="18:18">
      <c r="R2721" s="126"/>
    </row>
    <row r="2722" spans="18:18">
      <c r="R2722" s="126"/>
    </row>
    <row r="2723" spans="18:18">
      <c r="R2723" s="126"/>
    </row>
    <row r="2724" spans="18:18">
      <c r="R2724" s="126"/>
    </row>
    <row r="2725" spans="18:18">
      <c r="R2725" s="126"/>
    </row>
    <row r="2726" spans="18:18">
      <c r="R2726" s="126"/>
    </row>
    <row r="2727" spans="18:18">
      <c r="R2727" s="126"/>
    </row>
    <row r="2728" spans="18:18">
      <c r="R2728" s="126"/>
    </row>
    <row r="2729" spans="18:18">
      <c r="R2729" s="126"/>
    </row>
    <row r="2730" spans="18:18">
      <c r="R2730" s="126"/>
    </row>
    <row r="2731" spans="18:18">
      <c r="R2731" s="126"/>
    </row>
    <row r="2732" spans="18:18">
      <c r="R2732" s="126"/>
    </row>
    <row r="2733" spans="18:18">
      <c r="R2733" s="126"/>
    </row>
    <row r="2734" spans="18:18">
      <c r="R2734" s="126"/>
    </row>
    <row r="2735" spans="18:18">
      <c r="R2735" s="126"/>
    </row>
    <row r="2736" spans="18:18">
      <c r="R2736" s="126"/>
    </row>
    <row r="2737" spans="18:18">
      <c r="R2737" s="126"/>
    </row>
    <row r="2738" spans="18:18">
      <c r="R2738" s="126"/>
    </row>
    <row r="2739" spans="18:18">
      <c r="R2739" s="126"/>
    </row>
    <row r="2740" spans="18:18">
      <c r="R2740" s="126"/>
    </row>
    <row r="2741" spans="18:18">
      <c r="R2741" s="126"/>
    </row>
    <row r="2742" spans="18:18">
      <c r="R2742" s="126"/>
    </row>
    <row r="2743" spans="18:18">
      <c r="R2743" s="126"/>
    </row>
    <row r="2744" spans="18:18">
      <c r="R2744" s="126"/>
    </row>
    <row r="2745" spans="18:18">
      <c r="R2745" s="126"/>
    </row>
    <row r="2746" spans="18:18">
      <c r="R2746" s="126"/>
    </row>
    <row r="2747" spans="18:18">
      <c r="R2747" s="126"/>
    </row>
    <row r="2748" spans="18:18">
      <c r="R2748" s="126"/>
    </row>
    <row r="2749" spans="18:18">
      <c r="R2749" s="126"/>
    </row>
    <row r="2750" spans="18:18">
      <c r="R2750" s="126"/>
    </row>
    <row r="2751" spans="18:18">
      <c r="R2751" s="126"/>
    </row>
    <row r="2752" spans="18:18">
      <c r="R2752" s="126"/>
    </row>
    <row r="2753" spans="18:18">
      <c r="R2753" s="126"/>
    </row>
    <row r="2754" spans="18:18">
      <c r="R2754" s="126"/>
    </row>
    <row r="2755" spans="18:18">
      <c r="R2755" s="126"/>
    </row>
    <row r="2756" spans="18:18">
      <c r="R2756" s="126"/>
    </row>
    <row r="2757" spans="18:18">
      <c r="R2757" s="126"/>
    </row>
    <row r="2758" spans="18:18">
      <c r="R2758" s="126"/>
    </row>
    <row r="2759" spans="18:18">
      <c r="R2759" s="126"/>
    </row>
    <row r="2760" spans="18:18">
      <c r="R2760" s="126"/>
    </row>
    <row r="2761" spans="18:18">
      <c r="R2761" s="126"/>
    </row>
    <row r="2762" spans="18:18">
      <c r="R2762" s="126"/>
    </row>
    <row r="2763" spans="18:18">
      <c r="R2763" s="126"/>
    </row>
    <row r="2764" spans="18:18">
      <c r="R2764" s="126"/>
    </row>
    <row r="2765" spans="18:18">
      <c r="R2765" s="126"/>
    </row>
    <row r="2766" spans="18:18">
      <c r="R2766" s="126"/>
    </row>
    <row r="2767" spans="18:18">
      <c r="R2767" s="126"/>
    </row>
    <row r="2768" spans="18:18">
      <c r="R2768" s="126"/>
    </row>
    <row r="2769" spans="18:18">
      <c r="R2769" s="126"/>
    </row>
    <row r="2770" spans="18:18">
      <c r="R2770" s="126"/>
    </row>
    <row r="2771" spans="18:18">
      <c r="R2771" s="126"/>
    </row>
    <row r="2772" spans="18:18">
      <c r="R2772" s="126"/>
    </row>
    <row r="2773" spans="18:18">
      <c r="R2773" s="126"/>
    </row>
    <row r="2774" spans="18:18">
      <c r="R2774" s="126"/>
    </row>
    <row r="2775" spans="18:18">
      <c r="R2775" s="126"/>
    </row>
    <row r="2776" spans="18:18">
      <c r="R2776" s="126"/>
    </row>
    <row r="2777" spans="18:18">
      <c r="R2777" s="126"/>
    </row>
    <row r="2778" spans="18:18">
      <c r="R2778" s="126"/>
    </row>
    <row r="2779" spans="18:18">
      <c r="R2779" s="126"/>
    </row>
    <row r="2780" spans="18:18">
      <c r="R2780" s="126"/>
    </row>
    <row r="2781" spans="18:18">
      <c r="R2781" s="126"/>
    </row>
    <row r="2782" spans="18:18">
      <c r="R2782" s="126"/>
    </row>
    <row r="2783" spans="18:18">
      <c r="R2783" s="126"/>
    </row>
    <row r="2784" spans="18:18">
      <c r="R2784" s="126"/>
    </row>
    <row r="2785" spans="18:18">
      <c r="R2785" s="126"/>
    </row>
    <row r="2786" spans="18:18">
      <c r="R2786" s="126"/>
    </row>
    <row r="2787" spans="18:18">
      <c r="R2787" s="126"/>
    </row>
    <row r="2788" spans="18:18">
      <c r="R2788" s="126"/>
    </row>
    <row r="2789" spans="18:18">
      <c r="R2789" s="126"/>
    </row>
    <row r="2790" spans="18:18">
      <c r="R2790" s="126"/>
    </row>
    <row r="2791" spans="18:18">
      <c r="R2791" s="126"/>
    </row>
    <row r="2792" spans="18:18">
      <c r="R2792" s="126"/>
    </row>
    <row r="2793" spans="18:18">
      <c r="R2793" s="126"/>
    </row>
    <row r="2794" spans="18:18">
      <c r="R2794" s="126"/>
    </row>
    <row r="2795" spans="18:18">
      <c r="R2795" s="126"/>
    </row>
    <row r="2796" spans="18:18">
      <c r="R2796" s="126"/>
    </row>
    <row r="2797" spans="18:18">
      <c r="R2797" s="126"/>
    </row>
    <row r="2798" spans="18:18">
      <c r="R2798" s="126"/>
    </row>
    <row r="2799" spans="18:18">
      <c r="R2799" s="126"/>
    </row>
    <row r="2800" spans="18:18">
      <c r="R2800" s="126"/>
    </row>
    <row r="2801" spans="18:18">
      <c r="R2801" s="126"/>
    </row>
    <row r="2802" spans="18:18">
      <c r="R2802" s="126"/>
    </row>
    <row r="2803" spans="18:18">
      <c r="R2803" s="126"/>
    </row>
    <row r="2804" spans="18:18">
      <c r="R2804" s="126"/>
    </row>
    <row r="2805" spans="18:18">
      <c r="R2805" s="126"/>
    </row>
    <row r="2806" spans="18:18">
      <c r="R2806" s="126"/>
    </row>
    <row r="2807" spans="18:18">
      <c r="R2807" s="126"/>
    </row>
    <row r="2808" spans="18:18">
      <c r="R2808" s="126"/>
    </row>
    <row r="2809" spans="18:18">
      <c r="R2809" s="126"/>
    </row>
    <row r="2810" spans="18:18">
      <c r="R2810" s="126"/>
    </row>
    <row r="2811" spans="18:18">
      <c r="R2811" s="126"/>
    </row>
    <row r="2812" spans="18:18">
      <c r="R2812" s="126"/>
    </row>
    <row r="2813" spans="18:18">
      <c r="R2813" s="126"/>
    </row>
    <row r="2814" spans="18:18">
      <c r="R2814" s="126"/>
    </row>
    <row r="2815" spans="18:18">
      <c r="R2815" s="126"/>
    </row>
    <row r="2816" spans="18:18">
      <c r="R2816" s="126"/>
    </row>
    <row r="2817" spans="18:18">
      <c r="R2817" s="126"/>
    </row>
    <row r="2818" spans="18:18">
      <c r="R2818" s="126"/>
    </row>
    <row r="2819" spans="18:18">
      <c r="R2819" s="126"/>
    </row>
    <row r="2820" spans="18:18">
      <c r="R2820" s="126"/>
    </row>
    <row r="2821" spans="18:18">
      <c r="R2821" s="126"/>
    </row>
    <row r="2822" spans="18:18">
      <c r="R2822" s="126"/>
    </row>
    <row r="2823" spans="18:18">
      <c r="R2823" s="126"/>
    </row>
    <row r="2824" spans="18:18">
      <c r="R2824" s="126"/>
    </row>
    <row r="2825" spans="18:18">
      <c r="R2825" s="126"/>
    </row>
    <row r="2826" spans="18:18">
      <c r="R2826" s="126"/>
    </row>
    <row r="2827" spans="18:18">
      <c r="R2827" s="126"/>
    </row>
    <row r="2828" spans="18:18">
      <c r="R2828" s="126"/>
    </row>
    <row r="2829" spans="18:18">
      <c r="R2829" s="126"/>
    </row>
    <row r="2830" spans="18:18">
      <c r="R2830" s="126"/>
    </row>
    <row r="2831" spans="18:18">
      <c r="R2831" s="126"/>
    </row>
    <row r="2832" spans="18:18">
      <c r="R2832" s="126"/>
    </row>
    <row r="2833" spans="18:18">
      <c r="R2833" s="126"/>
    </row>
    <row r="2834" spans="18:18">
      <c r="R2834" s="126"/>
    </row>
    <row r="2835" spans="18:18">
      <c r="R2835" s="126"/>
    </row>
    <row r="2836" spans="18:18">
      <c r="R2836" s="126"/>
    </row>
    <row r="2837" spans="18:18">
      <c r="R2837" s="126"/>
    </row>
    <row r="2838" spans="18:18">
      <c r="R2838" s="126"/>
    </row>
    <row r="2839" spans="18:18">
      <c r="R2839" s="126"/>
    </row>
    <row r="2840" spans="18:18">
      <c r="R2840" s="126"/>
    </row>
    <row r="2841" spans="18:18">
      <c r="R2841" s="126"/>
    </row>
    <row r="2842" spans="18:18">
      <c r="R2842" s="126"/>
    </row>
    <row r="2843" spans="18:18">
      <c r="R2843" s="126"/>
    </row>
    <row r="2844" spans="18:18">
      <c r="R2844" s="126"/>
    </row>
    <row r="2845" spans="18:18">
      <c r="R2845" s="126"/>
    </row>
    <row r="2846" spans="18:18">
      <c r="R2846" s="126"/>
    </row>
    <row r="2847" spans="18:18">
      <c r="R2847" s="126"/>
    </row>
    <row r="2848" spans="18:18">
      <c r="R2848" s="126"/>
    </row>
    <row r="2849" spans="18:18">
      <c r="R2849" s="126"/>
    </row>
    <row r="2850" spans="18:18">
      <c r="R2850" s="126"/>
    </row>
    <row r="2851" spans="18:18">
      <c r="R2851" s="126"/>
    </row>
    <row r="2852" spans="18:18">
      <c r="R2852" s="126"/>
    </row>
    <row r="2853" spans="18:18">
      <c r="R2853" s="126"/>
    </row>
    <row r="2854" spans="18:18">
      <c r="R2854" s="126"/>
    </row>
    <row r="2855" spans="18:18">
      <c r="R2855" s="126"/>
    </row>
    <row r="2856" spans="18:18">
      <c r="R2856" s="126"/>
    </row>
    <row r="2857" spans="18:18">
      <c r="R2857" s="126"/>
    </row>
    <row r="2858" spans="18:18">
      <c r="R2858" s="126"/>
    </row>
    <row r="2859" spans="18:18">
      <c r="R2859" s="126"/>
    </row>
    <row r="2860" spans="18:18">
      <c r="R2860" s="126"/>
    </row>
    <row r="2861" spans="18:18">
      <c r="R2861" s="126"/>
    </row>
    <row r="2862" spans="18:18">
      <c r="R2862" s="126"/>
    </row>
    <row r="2863" spans="18:18">
      <c r="R2863" s="126"/>
    </row>
    <row r="2864" spans="18:18">
      <c r="R2864" s="126"/>
    </row>
    <row r="2865" spans="18:18">
      <c r="R2865" s="126"/>
    </row>
    <row r="2866" spans="18:18">
      <c r="R2866" s="126"/>
    </row>
    <row r="2867" spans="18:18">
      <c r="R2867" s="126"/>
    </row>
    <row r="2868" spans="18:18">
      <c r="R2868" s="126"/>
    </row>
    <row r="2869" spans="18:18">
      <c r="R2869" s="126"/>
    </row>
    <row r="2870" spans="18:18">
      <c r="R2870" s="126"/>
    </row>
    <row r="2871" spans="18:18">
      <c r="R2871" s="126"/>
    </row>
    <row r="2872" spans="18:18">
      <c r="R2872" s="126"/>
    </row>
    <row r="2873" spans="18:18">
      <c r="R2873" s="126"/>
    </row>
    <row r="2874" spans="18:18">
      <c r="R2874" s="126"/>
    </row>
    <row r="2875" spans="18:18">
      <c r="R2875" s="126"/>
    </row>
    <row r="2876" spans="18:18">
      <c r="R2876" s="126"/>
    </row>
    <row r="2877" spans="18:18">
      <c r="R2877" s="126"/>
    </row>
    <row r="2878" spans="18:18">
      <c r="R2878" s="126"/>
    </row>
    <row r="2879" spans="18:18">
      <c r="R2879" s="126"/>
    </row>
    <row r="2880" spans="18:18">
      <c r="R2880" s="126"/>
    </row>
    <row r="2881" spans="18:18">
      <c r="R2881" s="126"/>
    </row>
    <row r="2882" spans="18:18">
      <c r="R2882" s="126"/>
    </row>
    <row r="2883" spans="18:18">
      <c r="R2883" s="126"/>
    </row>
    <row r="2884" spans="18:18">
      <c r="R2884" s="126"/>
    </row>
    <row r="2885" spans="18:18">
      <c r="R2885" s="126"/>
    </row>
    <row r="2886" spans="18:18">
      <c r="R2886" s="126"/>
    </row>
    <row r="2887" spans="18:18">
      <c r="R2887" s="126"/>
    </row>
    <row r="2888" spans="18:18">
      <c r="R2888" s="126"/>
    </row>
    <row r="2889" spans="18:18">
      <c r="R2889" s="126"/>
    </row>
    <row r="2890" spans="18:18">
      <c r="R2890" s="126"/>
    </row>
    <row r="2891" spans="18:18">
      <c r="R2891" s="126"/>
    </row>
    <row r="2892" spans="18:18">
      <c r="R2892" s="126"/>
    </row>
    <row r="2893" spans="18:18">
      <c r="R2893" s="126"/>
    </row>
    <row r="2894" spans="18:18">
      <c r="R2894" s="126"/>
    </row>
    <row r="2895" spans="18:18">
      <c r="R2895" s="126"/>
    </row>
    <row r="2896" spans="18:18">
      <c r="R2896" s="126"/>
    </row>
    <row r="2897" spans="18:18">
      <c r="R2897" s="126"/>
    </row>
    <row r="2898" spans="18:18">
      <c r="R2898" s="126"/>
    </row>
    <row r="2899" spans="18:18">
      <c r="R2899" s="126"/>
    </row>
    <row r="2900" spans="18:18">
      <c r="R2900" s="126"/>
    </row>
    <row r="2901" spans="18:18">
      <c r="R2901" s="126"/>
    </row>
    <row r="2902" spans="18:18">
      <c r="R2902" s="126"/>
    </row>
    <row r="2903" spans="18:18">
      <c r="R2903" s="126"/>
    </row>
  </sheetData>
  <autoFilter ref="A7:V2159">
    <filterColumn colId="2" showButton="0"/>
    <filterColumn colId="19"/>
  </autoFilter>
  <mergeCells count="25">
    <mergeCell ref="A2162:C2162"/>
    <mergeCell ref="L2162:N2162"/>
    <mergeCell ref="O2162:P2162"/>
    <mergeCell ref="Q6:Q7"/>
    <mergeCell ref="R6:R7"/>
    <mergeCell ref="A6:A7"/>
    <mergeCell ref="B6:B7"/>
    <mergeCell ref="S6:S7"/>
    <mergeCell ref="T6:T7"/>
    <mergeCell ref="U6:U7"/>
    <mergeCell ref="C2159:D2159"/>
    <mergeCell ref="G6:G7"/>
    <mergeCell ref="H6:H7"/>
    <mergeCell ref="I6:K6"/>
    <mergeCell ref="L6:N6"/>
    <mergeCell ref="O6:O7"/>
    <mergeCell ref="P6:P7"/>
    <mergeCell ref="C6:D7"/>
    <mergeCell ref="E6:E7"/>
    <mergeCell ref="F6:F7"/>
    <mergeCell ref="A1:C1"/>
    <mergeCell ref="L1:P1"/>
    <mergeCell ref="L2:P2"/>
    <mergeCell ref="A3:P3"/>
    <mergeCell ref="A4:P4"/>
  </mergeCells>
  <pageMargins left="0.41" right="0.33" top="0.49" bottom="0.34" header="0.5" footer="0.5"/>
  <pageSetup scale="7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7</vt:i4>
      </vt:variant>
    </vt:vector>
  </HeadingPairs>
  <TitlesOfParts>
    <vt:vector size="16" baseType="lpstr">
      <vt:lpstr>hpk38_2_20</vt:lpstr>
      <vt:lpstr>hpk37_2_20</vt:lpstr>
      <vt:lpstr>hpk39_2_20</vt:lpstr>
      <vt:lpstr>hpk41_2_20</vt:lpstr>
      <vt:lpstr>hpk40_2_20</vt:lpstr>
      <vt:lpstr>hpk42_2_20</vt:lpstr>
      <vt:lpstr>K43</vt:lpstr>
      <vt:lpstr>hpk44_2_20</vt:lpstr>
      <vt:lpstr>hpk45_2_20</vt:lpstr>
      <vt:lpstr>hpk38_2_20!Print_Area</vt:lpstr>
      <vt:lpstr>hpk39_2_20!Print_Area</vt:lpstr>
      <vt:lpstr>hpk40_2_20!Print_Titles</vt:lpstr>
      <vt:lpstr>hpk41_2_20!Print_Titles</vt:lpstr>
      <vt:lpstr>hpk42_2_20!Print_Titles</vt:lpstr>
      <vt:lpstr>hpk44_2_20!Print_Titles</vt:lpstr>
      <vt:lpstr>'K43'!Print_Titles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2021-06-08T02:40:06Z</dcterms:created>
  <dcterms:modified xsi:type="dcterms:W3CDTF">2021-06-09T10:03:08Z</dcterms:modified>
</cp:coreProperties>
</file>